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552C26D5-CCBD-4DBB-8D94-2E8CD9D8D913}" xr6:coauthVersionLast="47" xr6:coauthVersionMax="47" xr10:uidLastSave="{00000000-0000-0000-0000-000000000000}"/>
  <bookViews>
    <workbookView xWindow="-108" yWindow="-108" windowWidth="23256" windowHeight="1245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Riders!$C$378</definedName>
    <definedName name="_Hlk111718070">Riders!$C$268</definedName>
    <definedName name="_Hlk111718160">'MGS-S'!$A$50</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290864">RS!$A$30</definedName>
    <definedName name="_Hlk70922631">Riders!$A$327</definedName>
    <definedName name="_Hlk74639344">Riders!$A$491</definedName>
    <definedName name="_Hlk88036594">'MGS-S'!$A$2</definedName>
    <definedName name="_Hlk88223632">Riders!$C$40</definedName>
    <definedName name="_Hlk98837751">CSL!$A$2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403" i="20" l="1"/>
  <c r="M3403" i="20"/>
  <c r="T3403" i="20" s="1"/>
  <c r="T2871" i="20"/>
  <c r="P2871" i="20"/>
  <c r="P2325" i="20"/>
  <c r="T2325" i="20"/>
  <c r="F1774" i="20"/>
  <c r="T1774" i="20" s="1"/>
  <c r="P1774" i="20"/>
  <c r="P1213" i="20"/>
  <c r="T1213" i="20"/>
  <c r="T620" i="20"/>
  <c r="P620" i="20"/>
  <c r="AC3403" i="20"/>
  <c r="AC1774" i="20"/>
  <c r="AC2871" i="20"/>
  <c r="AC1213" i="20"/>
  <c r="AC2325" i="20"/>
  <c r="AC620"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2934" i="20"/>
  <c r="AB2933" i="20"/>
  <c r="AB2932" i="20"/>
  <c r="AB2931" i="20"/>
  <c r="AB2930" i="20"/>
  <c r="AB2929" i="20"/>
  <c r="AB2928" i="20"/>
  <c r="AB2927" i="20"/>
  <c r="AB2926" i="20"/>
  <c r="AB2925" i="20"/>
  <c r="AB2924" i="20"/>
  <c r="AB2923" i="20"/>
  <c r="AB2922" i="20"/>
  <c r="AB2921" i="20"/>
  <c r="AB2920" i="20"/>
  <c r="AB2919" i="20"/>
  <c r="AB2918" i="20"/>
  <c r="AB2917" i="20"/>
  <c r="AB2916" i="20"/>
  <c r="AB2915" i="20"/>
  <c r="AB2914" i="20"/>
  <c r="AB2913" i="20"/>
  <c r="AB2912" i="20"/>
  <c r="AB2911" i="20"/>
  <c r="AB2910" i="20"/>
  <c r="AB2909" i="20"/>
  <c r="AB2908" i="20"/>
  <c r="AB2907" i="20"/>
  <c r="AB2906" i="20"/>
  <c r="AB2905" i="20"/>
  <c r="AB2904" i="20"/>
  <c r="AB2903" i="20"/>
  <c r="AB2902" i="20"/>
  <c r="AB2901" i="20"/>
  <c r="AB2900" i="20"/>
  <c r="AB2899" i="20"/>
  <c r="AB2898" i="20"/>
  <c r="AB2897" i="20"/>
  <c r="AB2896" i="20"/>
  <c r="AB2895" i="20"/>
  <c r="AB2894" i="20"/>
  <c r="AB2893" i="20"/>
  <c r="AB2892" i="20"/>
  <c r="AB2891" i="20"/>
  <c r="AB2890" i="20"/>
  <c r="AB2889" i="20"/>
  <c r="AB2888" i="20"/>
  <c r="AB2887" i="20"/>
  <c r="AB2886" i="20"/>
  <c r="AB2885" i="20"/>
  <c r="AB2884" i="20"/>
  <c r="AB2883" i="20"/>
  <c r="AB2882" i="20"/>
  <c r="AB2881" i="20"/>
  <c r="AB2880" i="20"/>
  <c r="AB2879" i="20"/>
  <c r="AB2878" i="20"/>
  <c r="AB2877" i="20"/>
  <c r="AB2876" i="20"/>
  <c r="AB2875" i="20"/>
  <c r="AB3395"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863"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1800" i="20"/>
  <c r="AB1799" i="20"/>
  <c r="AB1798" i="20"/>
  <c r="AB1797" i="20"/>
  <c r="AB1796" i="20"/>
  <c r="AB1795" i="20"/>
  <c r="AB1794" i="20"/>
  <c r="AB1793" i="20"/>
  <c r="AB1792" i="20"/>
  <c r="AB1791" i="20"/>
  <c r="AB1790" i="20"/>
  <c r="AB1789" i="20"/>
  <c r="AB1788" i="20"/>
  <c r="AB1787" i="20"/>
  <c r="AB1786" i="20"/>
  <c r="AB1785" i="20"/>
  <c r="AB1784" i="20"/>
  <c r="AB1783" i="20"/>
  <c r="AB1782" i="20"/>
  <c r="AB1781" i="20"/>
  <c r="AB1780" i="20"/>
  <c r="AB1779" i="20"/>
  <c r="AB1778" i="20"/>
  <c r="AB2317" i="20"/>
  <c r="AB1765" i="20"/>
  <c r="AB1764"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253" i="20"/>
  <c r="AB1252" i="20"/>
  <c r="AB1251" i="20"/>
  <c r="AB1250" i="20"/>
  <c r="AB1249" i="20"/>
  <c r="AB1248" i="20"/>
  <c r="AB1247" i="20"/>
  <c r="AB1246" i="20"/>
  <c r="AB1245" i="20"/>
  <c r="AB1244" i="20"/>
  <c r="AB1243" i="20"/>
  <c r="AB1242" i="20"/>
  <c r="AB1241" i="20"/>
  <c r="AB1240" i="20"/>
  <c r="AB1239" i="20"/>
  <c r="AB1238" i="20"/>
  <c r="AB1237" i="20"/>
  <c r="AB1236" i="20"/>
  <c r="AB1235" i="20"/>
  <c r="AB1234" i="20"/>
  <c r="AB1233" i="20"/>
  <c r="AB1232" i="20"/>
  <c r="AB1231" i="20"/>
  <c r="AB1230" i="20"/>
  <c r="AB1229" i="20"/>
  <c r="AB1228" i="20"/>
  <c r="AB1227" i="20"/>
  <c r="AB1226" i="20"/>
  <c r="AB1225" i="20"/>
  <c r="AB1224" i="20"/>
  <c r="AB1223" i="20"/>
  <c r="AB1222" i="20"/>
  <c r="AB1221" i="20"/>
  <c r="AB1220" i="20"/>
  <c r="AB1219" i="20"/>
  <c r="AB1218" i="20"/>
  <c r="AB1217" i="20"/>
  <c r="AB1766"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636" i="20"/>
  <c r="AB635" i="20"/>
  <c r="AB634" i="20"/>
  <c r="AB633" i="20"/>
  <c r="AB632" i="20"/>
  <c r="AB631" i="20"/>
  <c r="AB630" i="20"/>
  <c r="AB629" i="20"/>
  <c r="AB628" i="20"/>
  <c r="AB627" i="20"/>
  <c r="AB626" i="20"/>
  <c r="AB625" i="20"/>
  <c r="AB624" i="20"/>
  <c r="AB1205"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22" i="20"/>
  <c r="AB612"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634" i="20"/>
  <c r="P634" i="20"/>
  <c r="T633" i="20"/>
  <c r="P633" i="20"/>
  <c r="T632" i="20"/>
  <c r="P632" i="20"/>
  <c r="T631" i="20"/>
  <c r="P631" i="20"/>
  <c r="T630" i="20"/>
  <c r="P630" i="20"/>
  <c r="T629" i="20"/>
  <c r="P629" i="20"/>
  <c r="T628" i="20"/>
  <c r="P628" i="20"/>
  <c r="T627" i="20"/>
  <c r="P627" i="20"/>
  <c r="T626" i="20"/>
  <c r="P626" i="20"/>
  <c r="T625" i="20"/>
  <c r="P625"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P22" i="20"/>
  <c r="T22" i="20"/>
  <c r="P615" i="20"/>
  <c r="T615" i="20"/>
  <c r="P616" i="20"/>
  <c r="T616" i="20"/>
  <c r="P617" i="20"/>
  <c r="T617" i="20"/>
  <c r="P618" i="20"/>
  <c r="T618" i="20"/>
  <c r="P619" i="20"/>
  <c r="T619" i="20"/>
  <c r="F620" i="20"/>
  <c r="J620" i="20"/>
  <c r="M620" i="20"/>
  <c r="Y620" i="20"/>
  <c r="P623" i="20"/>
  <c r="T623" i="20"/>
  <c r="P624" i="20"/>
  <c r="T624" i="20"/>
  <c r="P1208" i="20"/>
  <c r="T1208" i="20"/>
  <c r="P1209" i="20"/>
  <c r="T1209" i="20"/>
  <c r="P1210" i="20"/>
  <c r="T1210" i="20"/>
  <c r="P1211" i="20"/>
  <c r="T1211" i="20"/>
  <c r="P1212" i="20"/>
  <c r="T1212" i="20"/>
  <c r="F1213" i="20"/>
  <c r="J1213" i="20"/>
  <c r="M1213" i="20"/>
  <c r="Y1213" i="20"/>
  <c r="P1216" i="20"/>
  <c r="T1216" i="20"/>
  <c r="P1217" i="20"/>
  <c r="T1217" i="20"/>
  <c r="P1769" i="20"/>
  <c r="T1769" i="20"/>
  <c r="P1770" i="20"/>
  <c r="T1770" i="20"/>
  <c r="P1771" i="20"/>
  <c r="T1771" i="20"/>
  <c r="P1772" i="20"/>
  <c r="T1772" i="20"/>
  <c r="P1773" i="20"/>
  <c r="T1773" i="20"/>
  <c r="J1774" i="20"/>
  <c r="M1774" i="20"/>
  <c r="Y1774" i="20"/>
  <c r="P1777" i="20"/>
  <c r="T1777" i="20"/>
  <c r="P1778" i="20"/>
  <c r="T1778" i="20"/>
  <c r="P2320" i="20"/>
  <c r="T2320" i="20"/>
  <c r="P2321" i="20"/>
  <c r="T2321" i="20"/>
  <c r="P2322" i="20"/>
  <c r="T2322" i="20"/>
  <c r="P2323" i="20"/>
  <c r="T2323" i="20"/>
  <c r="P2324" i="20"/>
  <c r="T2324" i="20"/>
  <c r="F2325" i="20"/>
  <c r="J2325" i="20"/>
  <c r="M2325" i="20"/>
  <c r="Y2325" i="20"/>
  <c r="P2328" i="20"/>
  <c r="T2328" i="20"/>
  <c r="P2329" i="20"/>
  <c r="T2329" i="20"/>
  <c r="P2866" i="20"/>
  <c r="T2866" i="20"/>
  <c r="P2867" i="20"/>
  <c r="T2867" i="20"/>
  <c r="P2868" i="20"/>
  <c r="T2868" i="20"/>
  <c r="P2869" i="20"/>
  <c r="T2869" i="20"/>
  <c r="P2870" i="20"/>
  <c r="T2870" i="20"/>
  <c r="F2871" i="20"/>
  <c r="J2871" i="20"/>
  <c r="M2871" i="20"/>
  <c r="Y2871" i="20"/>
  <c r="P2874" i="20"/>
  <c r="T2874" i="20"/>
  <c r="P2875" i="20"/>
  <c r="T2875" i="20"/>
  <c r="P3398" i="20"/>
  <c r="T3398" i="20"/>
  <c r="P3399" i="20"/>
  <c r="T3399" i="20"/>
  <c r="P3400" i="20"/>
  <c r="T3400" i="20"/>
  <c r="P3401" i="20"/>
  <c r="T3401" i="20"/>
  <c r="P3402" i="20"/>
  <c r="T3402" i="20"/>
  <c r="F3403" i="20"/>
  <c r="J3403" i="20"/>
  <c r="Y3403" i="20"/>
  <c r="I1081" i="17"/>
  <c r="G1081" i="17"/>
  <c r="H1081" i="17"/>
  <c r="F1081" i="17"/>
  <c r="I920" i="17"/>
  <c r="G920" i="17"/>
  <c r="H920" i="17"/>
  <c r="F920" i="17"/>
  <c r="I735" i="17"/>
  <c r="G735" i="17"/>
  <c r="H735" i="17"/>
  <c r="F735" i="17"/>
  <c r="I521" i="17"/>
  <c r="G521" i="17"/>
  <c r="H521" i="17"/>
  <c r="F521" i="17"/>
  <c r="F270" i="17"/>
  <c r="I265" i="17"/>
  <c r="H265" i="17"/>
  <c r="G265" i="17"/>
  <c r="F265" i="17"/>
  <c r="S1092" i="16"/>
  <c r="R1092" i="16"/>
  <c r="P1092" i="16"/>
  <c r="O1092" i="16"/>
  <c r="M1092" i="16"/>
  <c r="L1092" i="16"/>
  <c r="H1092" i="16"/>
  <c r="T1092" i="16"/>
  <c r="Q1092" i="16"/>
  <c r="N1092" i="16"/>
  <c r="J1092" i="16"/>
  <c r="I1092" i="16"/>
  <c r="G1092" i="16"/>
  <c r="F1092" i="16"/>
  <c r="S991" i="16"/>
  <c r="R991" i="16"/>
  <c r="P991" i="16"/>
  <c r="O991" i="16"/>
  <c r="M991" i="16"/>
  <c r="L991" i="16"/>
  <c r="H991" i="16"/>
  <c r="T991" i="16"/>
  <c r="Q991" i="16"/>
  <c r="N991" i="16"/>
  <c r="J991" i="16"/>
  <c r="I991" i="16"/>
  <c r="G991" i="16"/>
  <c r="F991" i="16"/>
  <c r="S895" i="16"/>
  <c r="R895" i="16"/>
  <c r="P895" i="16"/>
  <c r="O895" i="16"/>
  <c r="M895" i="16"/>
  <c r="L895" i="16"/>
  <c r="T895" i="16"/>
  <c r="Q895" i="16"/>
  <c r="N895" i="16"/>
  <c r="J895" i="16"/>
  <c r="I895" i="16"/>
  <c r="H895" i="16"/>
  <c r="G895" i="16"/>
  <c r="F895" i="16"/>
  <c r="R776" i="16"/>
  <c r="S776" i="16"/>
  <c r="P776" i="16"/>
  <c r="O776" i="16"/>
  <c r="M776" i="16"/>
  <c r="L776" i="16"/>
  <c r="H776" i="16"/>
  <c r="T776" i="16"/>
  <c r="Q776" i="16"/>
  <c r="N776" i="16"/>
  <c r="J776" i="16"/>
  <c r="I776" i="16"/>
  <c r="G776" i="16"/>
  <c r="F776" i="16"/>
  <c r="S515" i="16"/>
  <c r="R515" i="16"/>
  <c r="P515" i="16"/>
  <c r="O515" i="16"/>
  <c r="M515" i="16"/>
  <c r="L515" i="16"/>
  <c r="H515" i="16"/>
  <c r="T515" i="16"/>
  <c r="Q515" i="16"/>
  <c r="N515" i="16"/>
  <c r="J515" i="16"/>
  <c r="I515" i="16"/>
  <c r="G515" i="16"/>
  <c r="F515" i="16"/>
  <c r="S265" i="16"/>
  <c r="R265" i="16"/>
  <c r="P265" i="16"/>
  <c r="O265" i="16"/>
  <c r="M265" i="16"/>
  <c r="L265" i="16"/>
  <c r="T265" i="16"/>
  <c r="Q265" i="16"/>
  <c r="N265" i="16"/>
  <c r="H265" i="16"/>
  <c r="J265" i="16"/>
  <c r="I265" i="16"/>
  <c r="G265" i="16"/>
  <c r="F265" i="16"/>
  <c r="AV1018" i="14"/>
  <c r="AW1018" i="14"/>
  <c r="AX1018" i="14"/>
  <c r="AY1018" i="14"/>
  <c r="AU1018" i="14"/>
  <c r="AN1018" i="14"/>
  <c r="AO1018" i="14"/>
  <c r="AP1018" i="14"/>
  <c r="AQ1018" i="14"/>
  <c r="AM1018" i="14"/>
  <c r="AF1018" i="14"/>
  <c r="AG1018" i="14"/>
  <c r="AH1018" i="14"/>
  <c r="AI1018" i="14"/>
  <c r="AE1018" i="14"/>
  <c r="V1018" i="14"/>
  <c r="W1018" i="14"/>
  <c r="X1018" i="14"/>
  <c r="Y1018" i="14"/>
  <c r="U1018" i="14"/>
  <c r="N1018" i="14"/>
  <c r="O1018" i="14"/>
  <c r="P1018" i="14"/>
  <c r="Q1018" i="14"/>
  <c r="M1018" i="14"/>
  <c r="F1018" i="14"/>
  <c r="G1018" i="14"/>
  <c r="H1018" i="14"/>
  <c r="I1018" i="14"/>
  <c r="E1018" i="14"/>
  <c r="AV679" i="14"/>
  <c r="AW679" i="14"/>
  <c r="AX679" i="14"/>
  <c r="AY679" i="14"/>
  <c r="AU679" i="14"/>
  <c r="AN679" i="14"/>
  <c r="AO679" i="14"/>
  <c r="AP679" i="14"/>
  <c r="AQ679" i="14"/>
  <c r="AM679" i="14"/>
  <c r="AF679" i="14"/>
  <c r="AG679" i="14"/>
  <c r="AH679" i="14"/>
  <c r="AI679" i="14"/>
  <c r="AE679" i="14"/>
  <c r="V679" i="14"/>
  <c r="W679" i="14"/>
  <c r="X679" i="14"/>
  <c r="Y679" i="14"/>
  <c r="U679" i="14"/>
  <c r="N679" i="14"/>
  <c r="O679" i="14"/>
  <c r="P679" i="14"/>
  <c r="Q679" i="14"/>
  <c r="M679" i="14"/>
  <c r="F679" i="14"/>
  <c r="G679" i="14"/>
  <c r="H679" i="14"/>
  <c r="I679" i="14"/>
  <c r="E679" i="14"/>
  <c r="Z3394" i="20" l="1"/>
  <c r="Z3393" i="20"/>
  <c r="Z3392" i="20"/>
  <c r="Z3391" i="20"/>
  <c r="Z3390" i="20"/>
  <c r="Z3389" i="20"/>
  <c r="Z3388" i="20"/>
  <c r="Z3387" i="20"/>
  <c r="Z3386" i="20"/>
  <c r="Z3385" i="20"/>
  <c r="Z3384" i="20"/>
  <c r="Z3383" i="20"/>
  <c r="Z3382" i="20"/>
  <c r="Z3381" i="20"/>
  <c r="Z3380" i="20"/>
  <c r="Z3379" i="20"/>
  <c r="Z3378" i="20"/>
  <c r="Z3377" i="20"/>
  <c r="Z3376" i="20"/>
  <c r="Z3375" i="20"/>
  <c r="Z3374" i="20"/>
  <c r="Z3373" i="20"/>
  <c r="Z3372" i="20"/>
  <c r="Z3371" i="20"/>
  <c r="Z3370" i="20"/>
  <c r="Z3369" i="20"/>
  <c r="Z3368" i="20"/>
  <c r="Z3367" i="20"/>
  <c r="Z3366" i="20"/>
  <c r="Z3365" i="20"/>
  <c r="Z3364" i="20"/>
  <c r="Z3363" i="20"/>
  <c r="Z3362" i="20"/>
  <c r="Z3361" i="20"/>
  <c r="Z3360" i="20"/>
  <c r="Z3359" i="20"/>
  <c r="Z3358" i="20"/>
  <c r="Z3357" i="20"/>
  <c r="Z3356" i="20"/>
  <c r="Z3355" i="20"/>
  <c r="Z3354" i="20"/>
  <c r="Z3353" i="20"/>
  <c r="Z3352" i="20"/>
  <c r="Z3351" i="20"/>
  <c r="Z3350" i="20"/>
  <c r="Z3349" i="20"/>
  <c r="Z3348" i="20"/>
  <c r="Z3347" i="20"/>
  <c r="Z3346" i="20"/>
  <c r="Z3345" i="20"/>
  <c r="Z3344" i="20"/>
  <c r="Z3343" i="20"/>
  <c r="Z3342" i="20"/>
  <c r="Z3341" i="20"/>
  <c r="Z3340" i="20"/>
  <c r="Z3339" i="20"/>
  <c r="Z3338" i="20"/>
  <c r="Z3337" i="20"/>
  <c r="Z3336" i="20"/>
  <c r="Z3335" i="20"/>
  <c r="Z3334" i="20"/>
  <c r="Z3333" i="20"/>
  <c r="Z3332" i="20"/>
  <c r="Z3331" i="20"/>
  <c r="Z3330" i="20"/>
  <c r="Z3329" i="20"/>
  <c r="Z3328" i="20"/>
  <c r="Z3327" i="20"/>
  <c r="Z3326" i="20"/>
  <c r="Z3325" i="20"/>
  <c r="Z3324" i="20"/>
  <c r="Z3323" i="20"/>
  <c r="Z3322" i="20"/>
  <c r="Z3321" i="20"/>
  <c r="Z3320" i="20"/>
  <c r="Z3319" i="20"/>
  <c r="Z3318" i="20"/>
  <c r="Z3317" i="20"/>
  <c r="Z3316" i="20"/>
  <c r="Z3315" i="20"/>
  <c r="Z3314" i="20"/>
  <c r="Z3313" i="20"/>
  <c r="Z3312" i="20"/>
  <c r="Z3311" i="20"/>
  <c r="Z3310" i="20"/>
  <c r="Z3309" i="20"/>
  <c r="Z3308" i="20"/>
  <c r="Z3307" i="20"/>
  <c r="Z3306" i="20"/>
  <c r="Z3305" i="20"/>
  <c r="Z3304" i="20"/>
  <c r="Z3303" i="20"/>
  <c r="Z3302" i="20"/>
  <c r="Z3301" i="20"/>
  <c r="Z3300" i="20"/>
  <c r="Z3299" i="20"/>
  <c r="Z3298" i="20"/>
  <c r="Z3297" i="20"/>
  <c r="Z3296" i="20"/>
  <c r="Z3295" i="20"/>
  <c r="Z3294" i="20"/>
  <c r="Z3293" i="20"/>
  <c r="Z3292" i="20"/>
  <c r="Z3291" i="20"/>
  <c r="Z3290" i="20"/>
  <c r="Z3289" i="20"/>
  <c r="Z3288" i="20"/>
  <c r="Z3287" i="20"/>
  <c r="Z3286" i="20"/>
  <c r="Z3285" i="20"/>
  <c r="Z3284" i="20"/>
  <c r="Z3283" i="20"/>
  <c r="Z3282" i="20"/>
  <c r="Z3281" i="20"/>
  <c r="Z3280" i="20"/>
  <c r="Z3279" i="20"/>
  <c r="Z3278" i="20"/>
  <c r="Z3277" i="20"/>
  <c r="Z3276" i="20"/>
  <c r="Z3275" i="20"/>
  <c r="Z3274" i="20"/>
  <c r="Z3273" i="20"/>
  <c r="Z3272" i="20"/>
  <c r="Z3271" i="20"/>
  <c r="Z3270" i="20"/>
  <c r="Z3269" i="20"/>
  <c r="Z3268" i="20"/>
  <c r="Z3267" i="20"/>
  <c r="Z3266" i="20"/>
  <c r="Z3265" i="20"/>
  <c r="Z3264" i="20"/>
  <c r="Z3263" i="20"/>
  <c r="Z3262" i="20"/>
  <c r="Z3261" i="20"/>
  <c r="Z3260" i="20"/>
  <c r="Z3259" i="20"/>
  <c r="Z3258" i="20"/>
  <c r="Z3257" i="20"/>
  <c r="Z3256" i="20"/>
  <c r="Z3255" i="20"/>
  <c r="Z3254" i="20"/>
  <c r="Z3253" i="20"/>
  <c r="Z3252" i="20"/>
  <c r="Z3251" i="20"/>
  <c r="Z3250" i="20"/>
  <c r="Z3249" i="20"/>
  <c r="Z3248" i="20"/>
  <c r="Z3247" i="20"/>
  <c r="Z3246" i="20"/>
  <c r="Z3245" i="20"/>
  <c r="Z3244" i="20"/>
  <c r="Z3243" i="20"/>
  <c r="Z3242" i="20"/>
  <c r="Z3241" i="20"/>
  <c r="Z3240" i="20"/>
  <c r="Z3239" i="20"/>
  <c r="Z3238" i="20"/>
  <c r="Z3237" i="20"/>
  <c r="Z3236" i="20"/>
  <c r="Z3235" i="20"/>
  <c r="Z3234" i="20"/>
  <c r="Z3233" i="20"/>
  <c r="Z3232" i="20"/>
  <c r="Z3231" i="20"/>
  <c r="Z3230" i="20"/>
  <c r="Z3229" i="20"/>
  <c r="Z3228" i="20"/>
  <c r="Z3227" i="20"/>
  <c r="Z3226" i="20"/>
  <c r="Z3225" i="20"/>
  <c r="Z3224" i="20"/>
  <c r="Z3223" i="20"/>
  <c r="Z3222" i="20"/>
  <c r="Z3221" i="20"/>
  <c r="Z3220" i="20"/>
  <c r="Z3219" i="20"/>
  <c r="Z3218" i="20"/>
  <c r="Z3217" i="20"/>
  <c r="Z3216" i="20"/>
  <c r="Z3215" i="20"/>
  <c r="Z3214" i="20"/>
  <c r="Z3213" i="20"/>
  <c r="Z3212" i="20"/>
  <c r="Z3211" i="20"/>
  <c r="Z3210" i="20"/>
  <c r="Z3209" i="20"/>
  <c r="Z3208" i="20"/>
  <c r="Z3207" i="20"/>
  <c r="Z3206" i="20"/>
  <c r="Z3205" i="20"/>
  <c r="Z3204" i="20"/>
  <c r="Z3203" i="20"/>
  <c r="Z3202" i="20"/>
  <c r="Z3201" i="20"/>
  <c r="Z3200" i="20"/>
  <c r="Z3199" i="20"/>
  <c r="Z3198" i="20"/>
  <c r="Z3197" i="20"/>
  <c r="Z3196" i="20"/>
  <c r="Z3195" i="20"/>
  <c r="Z3194" i="20"/>
  <c r="Z3193" i="20"/>
  <c r="Z3192" i="20"/>
  <c r="Z3191" i="20"/>
  <c r="Z3190" i="20"/>
  <c r="Z3189" i="20"/>
  <c r="Z3188" i="20"/>
  <c r="Z3187" i="20"/>
  <c r="Z3186" i="20"/>
  <c r="Z3185" i="20"/>
  <c r="Z3184" i="20"/>
  <c r="Z3183" i="20"/>
  <c r="Z3182" i="20"/>
  <c r="Z3181" i="20"/>
  <c r="Z3180" i="20"/>
  <c r="Z3179" i="20"/>
  <c r="Z3178" i="20"/>
  <c r="Z3177" i="20"/>
  <c r="Z3176" i="20"/>
  <c r="Z3175" i="20"/>
  <c r="Z3174" i="20"/>
  <c r="Z3173" i="20"/>
  <c r="Z3172" i="20"/>
  <c r="Z3171" i="20"/>
  <c r="Z3170" i="20"/>
  <c r="Z3169" i="20"/>
  <c r="Z3168" i="20"/>
  <c r="Z3167" i="20"/>
  <c r="Z3166" i="20"/>
  <c r="Z3165" i="20"/>
  <c r="Z3164" i="20"/>
  <c r="Z3163" i="20"/>
  <c r="Z3162" i="20"/>
  <c r="Z3161" i="20"/>
  <c r="Z3160" i="20"/>
  <c r="Z3159" i="20"/>
  <c r="Z3158" i="20"/>
  <c r="Z3157" i="20"/>
  <c r="Z3156" i="20"/>
  <c r="Z3155" i="20"/>
  <c r="Z3154" i="20"/>
  <c r="Z3153" i="20"/>
  <c r="Z3152" i="20"/>
  <c r="Z3151" i="20"/>
  <c r="Z3150" i="20"/>
  <c r="Z3149" i="20"/>
  <c r="Z3148" i="20"/>
  <c r="Z3147" i="20"/>
  <c r="Z3146" i="20"/>
  <c r="Z3145" i="20"/>
  <c r="Z3144" i="20"/>
  <c r="Z3143" i="20"/>
  <c r="Z3142" i="20"/>
  <c r="Z3141" i="20"/>
  <c r="Z3140" i="20"/>
  <c r="Z3139" i="20"/>
  <c r="Z3138" i="20"/>
  <c r="Z3137" i="20"/>
  <c r="Z3136" i="20"/>
  <c r="Z3135" i="20"/>
  <c r="Z3134" i="20"/>
  <c r="Z3133" i="20"/>
  <c r="Z3132" i="20"/>
  <c r="Z3131" i="20"/>
  <c r="Z3130" i="20"/>
  <c r="Z3129" i="20"/>
  <c r="Z3128" i="20"/>
  <c r="Z3127" i="20"/>
  <c r="Z3126" i="20"/>
  <c r="Z3125" i="20"/>
  <c r="Z3124" i="20"/>
  <c r="Z3123" i="20"/>
  <c r="Z3122" i="20"/>
  <c r="Z3121" i="20"/>
  <c r="Z3120" i="20"/>
  <c r="Z3119" i="20"/>
  <c r="Z3118" i="20"/>
  <c r="Z3117" i="20"/>
  <c r="Z3116" i="20"/>
  <c r="Z3115" i="20"/>
  <c r="Z3114" i="20"/>
  <c r="Z3113" i="20"/>
  <c r="Z3112" i="20"/>
  <c r="Z3111" i="20"/>
  <c r="Z3110" i="20"/>
  <c r="Z3109" i="20"/>
  <c r="Z3108" i="20"/>
  <c r="Z3107" i="20"/>
  <c r="Z3106" i="20"/>
  <c r="Z3105" i="20"/>
  <c r="Z3104" i="20"/>
  <c r="Z3103" i="20"/>
  <c r="Z3102" i="20"/>
  <c r="Z3101" i="20"/>
  <c r="Z3100" i="20"/>
  <c r="Z3099" i="20"/>
  <c r="Z3098" i="20"/>
  <c r="Z3097" i="20"/>
  <c r="Z3096" i="20"/>
  <c r="Z3095" i="20"/>
  <c r="Z3094" i="20"/>
  <c r="Z3093" i="20"/>
  <c r="Z3092" i="20"/>
  <c r="Z3091" i="20"/>
  <c r="Z3090" i="20"/>
  <c r="Z3089" i="20"/>
  <c r="Z3088" i="20"/>
  <c r="Z3087" i="20"/>
  <c r="Z3086" i="20"/>
  <c r="Z3085" i="20"/>
  <c r="Z3084" i="20"/>
  <c r="Z3083" i="20"/>
  <c r="Z3082" i="20"/>
  <c r="Z3081" i="20"/>
  <c r="Z3080" i="20"/>
  <c r="Z3079" i="20"/>
  <c r="Z3078" i="20"/>
  <c r="Z3077" i="20"/>
  <c r="Z3076" i="20"/>
  <c r="Z3075" i="20"/>
  <c r="Z3074" i="20"/>
  <c r="Z3073" i="20"/>
  <c r="Z3072" i="20"/>
  <c r="Z3071" i="20"/>
  <c r="Z3070" i="20"/>
  <c r="Z3069" i="20"/>
  <c r="Z3068" i="20"/>
  <c r="Z3067" i="20"/>
  <c r="Z3066" i="20"/>
  <c r="Z3065" i="20"/>
  <c r="Z3064" i="20"/>
  <c r="Z3063" i="20"/>
  <c r="Z3062" i="20"/>
  <c r="Z3061" i="20"/>
  <c r="Z3060" i="20"/>
  <c r="Z3059" i="20"/>
  <c r="Z3058" i="20"/>
  <c r="Z3057" i="20"/>
  <c r="Z3056" i="20"/>
  <c r="Z3055" i="20"/>
  <c r="Z3054" i="20"/>
  <c r="Z3053" i="20"/>
  <c r="Z3052" i="20"/>
  <c r="Z3051" i="20"/>
  <c r="Z3050" i="20"/>
  <c r="Z3049" i="20"/>
  <c r="Z3048" i="20"/>
  <c r="Z3047" i="20"/>
  <c r="Z3046" i="20"/>
  <c r="Z3045" i="20"/>
  <c r="Z3044" i="20"/>
  <c r="Z3043" i="20"/>
  <c r="Z3042" i="20"/>
  <c r="Z3041" i="20"/>
  <c r="Z3040" i="20"/>
  <c r="Z3039" i="20"/>
  <c r="Z3038" i="20"/>
  <c r="Z3037" i="20"/>
  <c r="Z3036" i="20"/>
  <c r="Z3035" i="20"/>
  <c r="Z3034" i="20"/>
  <c r="Z3033" i="20"/>
  <c r="Z3032" i="20"/>
  <c r="Z3031" i="20"/>
  <c r="Z3030" i="20"/>
  <c r="Z3029" i="20"/>
  <c r="Z3028" i="20"/>
  <c r="Z3027" i="20"/>
  <c r="Z3026" i="20"/>
  <c r="Z3025" i="20"/>
  <c r="Z3024" i="20"/>
  <c r="Z3023" i="20"/>
  <c r="Z3022" i="20"/>
  <c r="Z3021" i="20"/>
  <c r="Z3020" i="20"/>
  <c r="Z3019" i="20"/>
  <c r="Z3018" i="20"/>
  <c r="Z3017" i="20"/>
  <c r="Z3016" i="20"/>
  <c r="Z3015" i="20"/>
  <c r="Z3014" i="20"/>
  <c r="Z3013" i="20"/>
  <c r="Z3012" i="20"/>
  <c r="Z3011" i="20"/>
  <c r="Z3010" i="20"/>
  <c r="Z3009" i="20"/>
  <c r="Z3008" i="20"/>
  <c r="Z3007" i="20"/>
  <c r="Z3006" i="20"/>
  <c r="Z3005" i="20"/>
  <c r="Z3004" i="20"/>
  <c r="Z3003" i="20"/>
  <c r="Z3002" i="20"/>
  <c r="Z3001" i="20"/>
  <c r="Z3000" i="20"/>
  <c r="Z2999" i="20"/>
  <c r="Z2998" i="20"/>
  <c r="Z2997" i="20"/>
  <c r="Z2996" i="20"/>
  <c r="Z2995" i="20"/>
  <c r="Z2994" i="20"/>
  <c r="Z2993" i="20"/>
  <c r="Z2992" i="20"/>
  <c r="Z2991" i="20"/>
  <c r="Z2990" i="20"/>
  <c r="Z2989" i="20"/>
  <c r="Z2988" i="20"/>
  <c r="Z2987" i="20"/>
  <c r="Z2986" i="20"/>
  <c r="Z2985" i="20"/>
  <c r="Z2984" i="20"/>
  <c r="Z2983" i="20"/>
  <c r="Z2982" i="20"/>
  <c r="Z2981" i="20"/>
  <c r="Z2980" i="20"/>
  <c r="Z2979" i="20"/>
  <c r="Z2978" i="20"/>
  <c r="Z2977" i="20"/>
  <c r="Z2976" i="20"/>
  <c r="Z2975" i="20"/>
  <c r="Z2974" i="20"/>
  <c r="Z2973" i="20"/>
  <c r="Z2972" i="20"/>
  <c r="Z2971" i="20"/>
  <c r="Z2970" i="20"/>
  <c r="Z2969" i="20"/>
  <c r="Z2968" i="20"/>
  <c r="Z2967" i="20"/>
  <c r="Z2966" i="20"/>
  <c r="Z2965" i="20"/>
  <c r="Z2964" i="20"/>
  <c r="Z2963" i="20"/>
  <c r="Z2962" i="20"/>
  <c r="Z2961" i="20"/>
  <c r="Z2960" i="20"/>
  <c r="Z2959" i="20"/>
  <c r="Z2958" i="20"/>
  <c r="Z2957" i="20"/>
  <c r="Z2956" i="20"/>
  <c r="Z2955" i="20"/>
  <c r="Z2954" i="20"/>
  <c r="Z2953" i="20"/>
  <c r="Z2952" i="20"/>
  <c r="Z2951" i="20"/>
  <c r="Z2950" i="20"/>
  <c r="Z2949" i="20"/>
  <c r="Z2948" i="20"/>
  <c r="Z2947" i="20"/>
  <c r="Z2946" i="20"/>
  <c r="Z2945" i="20"/>
  <c r="Z2944" i="20"/>
  <c r="Z2943" i="20"/>
  <c r="Z2942" i="20"/>
  <c r="Z2941" i="20"/>
  <c r="Z2940" i="20"/>
  <c r="Z2939" i="20"/>
  <c r="Z2938" i="20"/>
  <c r="Z2937" i="20"/>
  <c r="Z2936" i="20"/>
  <c r="Z2935" i="20"/>
  <c r="Z2934" i="20"/>
  <c r="Z2933" i="20"/>
  <c r="Z2932" i="20"/>
  <c r="Z2931" i="20"/>
  <c r="Z2930" i="20"/>
  <c r="Z2929" i="20"/>
  <c r="Z2928" i="20"/>
  <c r="Z2927" i="20"/>
  <c r="Z2926" i="20"/>
  <c r="Z2925" i="20"/>
  <c r="Z2924" i="20"/>
  <c r="Z2923" i="20"/>
  <c r="Z2922" i="20"/>
  <c r="Z2921" i="20"/>
  <c r="Z2920" i="20"/>
  <c r="Z2919" i="20"/>
  <c r="Z2918" i="20"/>
  <c r="Z2917" i="20"/>
  <c r="Z2916" i="20"/>
  <c r="Z2915" i="20"/>
  <c r="Z2914" i="20"/>
  <c r="Z2913" i="20"/>
  <c r="Z2912" i="20"/>
  <c r="Z2911" i="20"/>
  <c r="Z2910" i="20"/>
  <c r="Z2909" i="20"/>
  <c r="Z2908" i="20"/>
  <c r="Z2907" i="20"/>
  <c r="Z2906" i="20"/>
  <c r="Z2905" i="20"/>
  <c r="Z2904" i="20"/>
  <c r="Z2903" i="20"/>
  <c r="Z2902" i="20"/>
  <c r="Z2901" i="20"/>
  <c r="Z2900" i="20"/>
  <c r="Z2899" i="20"/>
  <c r="Z2898" i="20"/>
  <c r="Z2897" i="20"/>
  <c r="Z2896" i="20"/>
  <c r="Z2895" i="20"/>
  <c r="Z2894" i="20"/>
  <c r="Z2893" i="20"/>
  <c r="Z2892" i="20"/>
  <c r="Z2891" i="20"/>
  <c r="Z2890" i="20"/>
  <c r="Z2889" i="20"/>
  <c r="Z2888" i="20"/>
  <c r="Z2887" i="20"/>
  <c r="Z2886" i="20"/>
  <c r="Z2885" i="20"/>
  <c r="Z2884" i="20"/>
  <c r="Z2883" i="20"/>
  <c r="Z2882" i="20"/>
  <c r="Z2881" i="20"/>
  <c r="Z2880" i="20"/>
  <c r="Z2879" i="20"/>
  <c r="Z2878" i="20"/>
  <c r="Z2877" i="20"/>
  <c r="Z2876" i="20"/>
  <c r="Z2875" i="20"/>
  <c r="Z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2914" i="20"/>
  <c r="H2913" i="20"/>
  <c r="H2912" i="20"/>
  <c r="H2911"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3395" i="20"/>
  <c r="Z2862" i="20"/>
  <c r="Z2861" i="20"/>
  <c r="Z2860" i="20"/>
  <c r="Z2859" i="20"/>
  <c r="Z2858" i="20"/>
  <c r="Z2857" i="20"/>
  <c r="Z2856" i="20"/>
  <c r="Z2855" i="20"/>
  <c r="Z2854" i="20"/>
  <c r="Z2853" i="20"/>
  <c r="Z2852" i="20"/>
  <c r="Z2851" i="20"/>
  <c r="Z2850" i="20"/>
  <c r="Z2849" i="20"/>
  <c r="Z2848" i="20"/>
  <c r="Z2847" i="20"/>
  <c r="Z2846" i="20"/>
  <c r="Z2845" i="20"/>
  <c r="Z2844" i="20"/>
  <c r="Z2843" i="20"/>
  <c r="Z2842" i="20"/>
  <c r="Z2841" i="20"/>
  <c r="Z2840" i="20"/>
  <c r="Z2839" i="20"/>
  <c r="Z2838" i="20"/>
  <c r="Z2837" i="20"/>
  <c r="Z2836" i="20"/>
  <c r="Z2835" i="20"/>
  <c r="Z2834" i="20"/>
  <c r="Z2833" i="20"/>
  <c r="Z2832" i="20"/>
  <c r="Z2831" i="20"/>
  <c r="Z2830" i="20"/>
  <c r="Z2829" i="20"/>
  <c r="Z2828" i="20"/>
  <c r="Z2827" i="20"/>
  <c r="Z2826" i="20"/>
  <c r="Z2825" i="20"/>
  <c r="Z2824" i="20"/>
  <c r="Z2823" i="20"/>
  <c r="Z2822" i="20"/>
  <c r="Z2821" i="20"/>
  <c r="Z2820" i="20"/>
  <c r="Z2819" i="20"/>
  <c r="Z2818" i="20"/>
  <c r="Z2817" i="20"/>
  <c r="Z2816" i="20"/>
  <c r="Z2815" i="20"/>
  <c r="Z2814" i="20"/>
  <c r="Z2813" i="20"/>
  <c r="Z2812" i="20"/>
  <c r="Z2811" i="20"/>
  <c r="Z2810" i="20"/>
  <c r="Z2809" i="20"/>
  <c r="Z2808" i="20"/>
  <c r="Z2807" i="20"/>
  <c r="Z2806" i="20"/>
  <c r="Z2805" i="20"/>
  <c r="Z2804" i="20"/>
  <c r="Z2803" i="20"/>
  <c r="Z2802" i="20"/>
  <c r="Z2801" i="20"/>
  <c r="Z2800" i="20"/>
  <c r="Z2799" i="20"/>
  <c r="Z2798" i="20"/>
  <c r="Z2797" i="20"/>
  <c r="Z2796" i="20"/>
  <c r="Z2795" i="20"/>
  <c r="Z2794" i="20"/>
  <c r="Z2793" i="20"/>
  <c r="Z2792" i="20"/>
  <c r="Z2791" i="20"/>
  <c r="Z2790" i="20"/>
  <c r="Z2789" i="20"/>
  <c r="Z2788" i="20"/>
  <c r="Z2787" i="20"/>
  <c r="Z2786" i="20"/>
  <c r="Z2785" i="20"/>
  <c r="Z2784" i="20"/>
  <c r="Z2783" i="20"/>
  <c r="Z2782" i="20"/>
  <c r="Z2781" i="20"/>
  <c r="Z2780" i="20"/>
  <c r="Z2779" i="20"/>
  <c r="Z2778" i="20"/>
  <c r="Z2777" i="20"/>
  <c r="Z2776" i="20"/>
  <c r="Z2775" i="20"/>
  <c r="Z2774" i="20"/>
  <c r="Z2773" i="20"/>
  <c r="Z2772" i="20"/>
  <c r="Z2771" i="20"/>
  <c r="Z2770" i="20"/>
  <c r="Z2769" i="20"/>
  <c r="Z2768" i="20"/>
  <c r="Z2767" i="20"/>
  <c r="Z2766" i="20"/>
  <c r="Z2765" i="20"/>
  <c r="Z2764" i="20"/>
  <c r="Z2763" i="20"/>
  <c r="Z2762" i="20"/>
  <c r="Z2761" i="20"/>
  <c r="Z2760" i="20"/>
  <c r="Z2759" i="20"/>
  <c r="Z2758" i="20"/>
  <c r="Z2757" i="20"/>
  <c r="Z2756" i="20"/>
  <c r="Z2755" i="20"/>
  <c r="Z2754" i="20"/>
  <c r="Z2753" i="20"/>
  <c r="Z2752" i="20"/>
  <c r="Z2751" i="20"/>
  <c r="Z2750" i="20"/>
  <c r="Z2749" i="20"/>
  <c r="Z2748" i="20"/>
  <c r="Z2747" i="20"/>
  <c r="Z2746" i="20"/>
  <c r="Z2745" i="20"/>
  <c r="Z2744" i="20"/>
  <c r="Z2743" i="20"/>
  <c r="Z2742" i="20"/>
  <c r="Z2741" i="20"/>
  <c r="Z2740" i="20"/>
  <c r="Z2739" i="20"/>
  <c r="Z2738" i="20"/>
  <c r="Z2737" i="20"/>
  <c r="Z2736" i="20"/>
  <c r="Z2735" i="20"/>
  <c r="Z2734" i="20"/>
  <c r="Z2733" i="20"/>
  <c r="Z2732" i="20"/>
  <c r="Z2731" i="20"/>
  <c r="Z2730" i="20"/>
  <c r="Z2729" i="20"/>
  <c r="Z2728" i="20"/>
  <c r="Z2727" i="20"/>
  <c r="Z2726" i="20"/>
  <c r="Z2725" i="20"/>
  <c r="Z2724" i="20"/>
  <c r="Z2723" i="20"/>
  <c r="Z2722" i="20"/>
  <c r="Z2721" i="20"/>
  <c r="Z2720" i="20"/>
  <c r="Z2719" i="20"/>
  <c r="Z2718" i="20"/>
  <c r="Z2717" i="20"/>
  <c r="Z2716" i="20"/>
  <c r="Z2715" i="20"/>
  <c r="Z2714" i="20"/>
  <c r="Z2713" i="20"/>
  <c r="Z2712" i="20"/>
  <c r="Z2711" i="20"/>
  <c r="Z2710" i="20"/>
  <c r="Z2709" i="20"/>
  <c r="Z2708" i="20"/>
  <c r="Z2707" i="20"/>
  <c r="Z2706" i="20"/>
  <c r="Z2705" i="20"/>
  <c r="Z2704" i="20"/>
  <c r="Z2703" i="20"/>
  <c r="Z2702" i="20"/>
  <c r="Z2701" i="20"/>
  <c r="Z2700" i="20"/>
  <c r="Z2699" i="20"/>
  <c r="Z2698" i="20"/>
  <c r="Z2697" i="20"/>
  <c r="Z2696" i="20"/>
  <c r="Z2695" i="20"/>
  <c r="Z2694" i="20"/>
  <c r="Z2693" i="20"/>
  <c r="Z2692" i="20"/>
  <c r="Z2691" i="20"/>
  <c r="Z2690" i="20"/>
  <c r="Z2689" i="20"/>
  <c r="Z2688" i="20"/>
  <c r="Z2687" i="20"/>
  <c r="Z2686" i="20"/>
  <c r="Z2685" i="20"/>
  <c r="Z2684" i="20"/>
  <c r="Z2683" i="20"/>
  <c r="Z2682" i="20"/>
  <c r="Z2681" i="20"/>
  <c r="Z2680" i="20"/>
  <c r="Z2679" i="20"/>
  <c r="Z2678" i="20"/>
  <c r="Z2677" i="20"/>
  <c r="Z2676" i="20"/>
  <c r="Z2675" i="20"/>
  <c r="Z2674" i="20"/>
  <c r="Z2673" i="20"/>
  <c r="Z2672" i="20"/>
  <c r="Z2671" i="20"/>
  <c r="Z2670" i="20"/>
  <c r="Z2669" i="20"/>
  <c r="Z2668" i="20"/>
  <c r="Z2667" i="20"/>
  <c r="Z2666" i="20"/>
  <c r="Z2665" i="20"/>
  <c r="Z2664" i="20"/>
  <c r="Z2663" i="20"/>
  <c r="Z2662" i="20"/>
  <c r="Z2661" i="20"/>
  <c r="Z2660" i="20"/>
  <c r="Z2659" i="20"/>
  <c r="Z2658" i="20"/>
  <c r="Z2657" i="20"/>
  <c r="Z2656" i="20"/>
  <c r="Z2655" i="20"/>
  <c r="Z2654" i="20"/>
  <c r="Z2653" i="20"/>
  <c r="Z2652" i="20"/>
  <c r="Z2651" i="20"/>
  <c r="Z2650" i="20"/>
  <c r="Z2649" i="20"/>
  <c r="Z2648" i="20"/>
  <c r="Z2647" i="20"/>
  <c r="Z2646" i="20"/>
  <c r="Z2645" i="20"/>
  <c r="Z2644" i="20"/>
  <c r="Z2643" i="20"/>
  <c r="Z2642" i="20"/>
  <c r="Z2641" i="20"/>
  <c r="Z2640" i="20"/>
  <c r="Z2639" i="20"/>
  <c r="Z2638" i="20"/>
  <c r="Z2637" i="20"/>
  <c r="Z2636" i="20"/>
  <c r="Z2635" i="20"/>
  <c r="Z2634" i="20"/>
  <c r="Z2633" i="20"/>
  <c r="Z2632" i="20"/>
  <c r="Z2631" i="20"/>
  <c r="Z2630" i="20"/>
  <c r="Z2629" i="20"/>
  <c r="Z2628" i="20"/>
  <c r="Z2627" i="20"/>
  <c r="Z2626" i="20"/>
  <c r="Z2625" i="20"/>
  <c r="Z2624" i="20"/>
  <c r="Z2623" i="20"/>
  <c r="Z2622" i="20"/>
  <c r="Z2621" i="20"/>
  <c r="Z2620" i="20"/>
  <c r="Z2619" i="20"/>
  <c r="Z2618" i="20"/>
  <c r="Z2617" i="20"/>
  <c r="Z2616" i="20"/>
  <c r="Z2615" i="20"/>
  <c r="Z2614" i="20"/>
  <c r="Z2613" i="20"/>
  <c r="Z2612" i="20"/>
  <c r="Z2611" i="20"/>
  <c r="Z2610" i="20"/>
  <c r="Z2609" i="20"/>
  <c r="Z2608" i="20"/>
  <c r="Z2607" i="20"/>
  <c r="Z2606" i="20"/>
  <c r="Z2605" i="20"/>
  <c r="Z2604" i="20"/>
  <c r="Z2603" i="20"/>
  <c r="Z2602" i="20"/>
  <c r="Z2601" i="20"/>
  <c r="Z2600" i="20"/>
  <c r="Z2599" i="20"/>
  <c r="Z2598" i="20"/>
  <c r="Z2597" i="20"/>
  <c r="Z2596" i="20"/>
  <c r="Z2595" i="20"/>
  <c r="Z2594" i="20"/>
  <c r="Z2593" i="20"/>
  <c r="Z2592" i="20"/>
  <c r="Z2591" i="20"/>
  <c r="Z2590" i="20"/>
  <c r="Z2589" i="20"/>
  <c r="Z2588" i="20"/>
  <c r="Z2587" i="20"/>
  <c r="Z2586" i="20"/>
  <c r="Z2585" i="20"/>
  <c r="Z2584" i="20"/>
  <c r="Z2583" i="20"/>
  <c r="Z2582" i="20"/>
  <c r="Z2581" i="20"/>
  <c r="Z2580" i="20"/>
  <c r="Z2579" i="20"/>
  <c r="Z2578" i="20"/>
  <c r="Z2577" i="20"/>
  <c r="Z2576" i="20"/>
  <c r="Z2575" i="20"/>
  <c r="Z2574" i="20"/>
  <c r="Z2573" i="20"/>
  <c r="Z2572" i="20"/>
  <c r="Z2571" i="20"/>
  <c r="Z2570" i="20"/>
  <c r="Z2569" i="20"/>
  <c r="Z2568" i="20"/>
  <c r="Z2567" i="20"/>
  <c r="Z2566" i="20"/>
  <c r="Z2565" i="20"/>
  <c r="Z2564" i="20"/>
  <c r="Z2563" i="20"/>
  <c r="Z2562" i="20"/>
  <c r="Z2561" i="20"/>
  <c r="Z2560" i="20"/>
  <c r="Z2559" i="20"/>
  <c r="Z2558" i="20"/>
  <c r="Z2557" i="20"/>
  <c r="Z2556" i="20"/>
  <c r="Z2555" i="20"/>
  <c r="Z2554" i="20"/>
  <c r="Z2553" i="20"/>
  <c r="Z2552" i="20"/>
  <c r="Z2551" i="20"/>
  <c r="Z2550" i="20"/>
  <c r="Z2549" i="20"/>
  <c r="Z2548" i="20"/>
  <c r="Z2547" i="20"/>
  <c r="Z2546" i="20"/>
  <c r="Z2545" i="20"/>
  <c r="Z2544" i="20"/>
  <c r="Z2543" i="20"/>
  <c r="Z2542" i="20"/>
  <c r="Z2541" i="20"/>
  <c r="Z2540" i="20"/>
  <c r="Z2539" i="20"/>
  <c r="Z2538" i="20"/>
  <c r="Z2537" i="20"/>
  <c r="Z2536" i="20"/>
  <c r="Z2535" i="20"/>
  <c r="Z2534" i="20"/>
  <c r="Z2533" i="20"/>
  <c r="Z2532" i="20"/>
  <c r="Z2531" i="20"/>
  <c r="Z2530" i="20"/>
  <c r="Z2529" i="20"/>
  <c r="Z2528" i="20"/>
  <c r="Z2527" i="20"/>
  <c r="Z2526" i="20"/>
  <c r="Z2525" i="20"/>
  <c r="Z2524" i="20"/>
  <c r="Z2523" i="20"/>
  <c r="Z2522" i="20"/>
  <c r="Z2521" i="20"/>
  <c r="Z2520" i="20"/>
  <c r="Z2519" i="20"/>
  <c r="Z2518" i="20"/>
  <c r="Z2517" i="20"/>
  <c r="Z2516" i="20"/>
  <c r="Z2515" i="20"/>
  <c r="Z2514" i="20"/>
  <c r="Z2513" i="20"/>
  <c r="Z2512" i="20"/>
  <c r="Z2511" i="20"/>
  <c r="Z2510" i="20"/>
  <c r="Z2509" i="20"/>
  <c r="Z2508" i="20"/>
  <c r="Z2507" i="20"/>
  <c r="Z2506" i="20"/>
  <c r="Z2505" i="20"/>
  <c r="Z2504" i="20"/>
  <c r="Z2503" i="20"/>
  <c r="Z2502" i="20"/>
  <c r="Z2501" i="20"/>
  <c r="Z2500" i="20"/>
  <c r="Z2499" i="20"/>
  <c r="Z2498" i="20"/>
  <c r="Z2497" i="20"/>
  <c r="Z2496" i="20"/>
  <c r="Z2495" i="20"/>
  <c r="Z2494" i="20"/>
  <c r="Z2493" i="20"/>
  <c r="Z2492" i="20"/>
  <c r="Z2491" i="20"/>
  <c r="Z2490" i="20"/>
  <c r="Z2489" i="20"/>
  <c r="Z2488" i="20"/>
  <c r="Z2487" i="20"/>
  <c r="Z2486" i="20"/>
  <c r="Z2485" i="20"/>
  <c r="Z2484" i="20"/>
  <c r="Z2483" i="20"/>
  <c r="Z2482" i="20"/>
  <c r="Z2481" i="20"/>
  <c r="Z2480" i="20"/>
  <c r="Z2479" i="20"/>
  <c r="Z2478" i="20"/>
  <c r="Z2477" i="20"/>
  <c r="Z2476" i="20"/>
  <c r="Z2475" i="20"/>
  <c r="Z2474" i="20"/>
  <c r="Z2473" i="20"/>
  <c r="Z2472" i="20"/>
  <c r="Z2471" i="20"/>
  <c r="Z2470" i="20"/>
  <c r="Z2469" i="20"/>
  <c r="Z2468" i="20"/>
  <c r="Z2467" i="20"/>
  <c r="Z2466" i="20"/>
  <c r="Z2465" i="20"/>
  <c r="Z2464" i="20"/>
  <c r="Z2463" i="20"/>
  <c r="Z2462" i="20"/>
  <c r="Z2461" i="20"/>
  <c r="Z2460" i="20"/>
  <c r="Z2459" i="20"/>
  <c r="Z2458" i="20"/>
  <c r="Z2457" i="20"/>
  <c r="Z2456" i="20"/>
  <c r="Z2455" i="20"/>
  <c r="Z2454" i="20"/>
  <c r="Z2453" i="20"/>
  <c r="Z2452" i="20"/>
  <c r="Z2451" i="20"/>
  <c r="Z2450" i="20"/>
  <c r="Z2449" i="20"/>
  <c r="Z2448" i="20"/>
  <c r="Z2447" i="20"/>
  <c r="Z2446" i="20"/>
  <c r="Z2445" i="20"/>
  <c r="Z2444" i="20"/>
  <c r="Z2443" i="20"/>
  <c r="Z2442" i="20"/>
  <c r="Z2441" i="20"/>
  <c r="Z2440" i="20"/>
  <c r="Z2439" i="20"/>
  <c r="Z2438" i="20"/>
  <c r="Z2437" i="20"/>
  <c r="Z2436" i="20"/>
  <c r="Z2435" i="20"/>
  <c r="Z2434" i="20"/>
  <c r="Z2433" i="20"/>
  <c r="Z2432" i="20"/>
  <c r="Z2431" i="20"/>
  <c r="Z2430" i="20"/>
  <c r="Z2429" i="20"/>
  <c r="Z2428" i="20"/>
  <c r="Z2427" i="20"/>
  <c r="Z2426" i="20"/>
  <c r="Z2425" i="20"/>
  <c r="Z2424" i="20"/>
  <c r="Z2423" i="20"/>
  <c r="Z2422" i="20"/>
  <c r="Z2421" i="20"/>
  <c r="Z2420" i="20"/>
  <c r="Z2419" i="20"/>
  <c r="Z2418" i="20"/>
  <c r="Z2417" i="20"/>
  <c r="Z2416" i="20"/>
  <c r="Z2415" i="20"/>
  <c r="Z2414" i="20"/>
  <c r="Z2413" i="20"/>
  <c r="Z2412" i="20"/>
  <c r="Z2411" i="20"/>
  <c r="Z2410" i="20"/>
  <c r="Z2409" i="20"/>
  <c r="Z2408" i="20"/>
  <c r="Z2407" i="20"/>
  <c r="Z2406" i="20"/>
  <c r="Z2405" i="20"/>
  <c r="Z2404" i="20"/>
  <c r="Z2403" i="20"/>
  <c r="Z2402" i="20"/>
  <c r="Z2401" i="20"/>
  <c r="Z2400" i="20"/>
  <c r="Z2399" i="20"/>
  <c r="Z2398" i="20"/>
  <c r="Z2397" i="20"/>
  <c r="Z2396" i="20"/>
  <c r="Z2395" i="20"/>
  <c r="Z2394" i="20"/>
  <c r="Z2393" i="20"/>
  <c r="Z2392" i="20"/>
  <c r="Z2391" i="20"/>
  <c r="Z2390" i="20"/>
  <c r="Z2389" i="20"/>
  <c r="Z2388" i="20"/>
  <c r="Z2387" i="20"/>
  <c r="Z2386" i="20"/>
  <c r="Z2385" i="20"/>
  <c r="Z2384" i="20"/>
  <c r="Z2383" i="20"/>
  <c r="Z2382" i="20"/>
  <c r="Z2381" i="20"/>
  <c r="Z2380" i="20"/>
  <c r="Z2379" i="20"/>
  <c r="Z2378" i="20"/>
  <c r="Z2377" i="20"/>
  <c r="Z2376" i="20"/>
  <c r="Z2375" i="20"/>
  <c r="Z2374" i="20"/>
  <c r="Z2373" i="20"/>
  <c r="Z2372" i="20"/>
  <c r="Z2371" i="20"/>
  <c r="Z2370" i="20"/>
  <c r="Z2369" i="20"/>
  <c r="Z2368" i="20"/>
  <c r="Z2367" i="20"/>
  <c r="Z2366" i="20"/>
  <c r="Z2365" i="20"/>
  <c r="Z2364" i="20"/>
  <c r="Z2363" i="20"/>
  <c r="Z2362" i="20"/>
  <c r="Z2361" i="20"/>
  <c r="Z2360" i="20"/>
  <c r="Z2359" i="20"/>
  <c r="Z2358" i="20"/>
  <c r="Z2357" i="20"/>
  <c r="Z2356" i="20"/>
  <c r="Z2355" i="20"/>
  <c r="Z2354" i="20"/>
  <c r="Z2353" i="20"/>
  <c r="Z2352" i="20"/>
  <c r="Z2351" i="20"/>
  <c r="Z2350" i="20"/>
  <c r="Z2349" i="20"/>
  <c r="Z2348" i="20"/>
  <c r="Z2347" i="20"/>
  <c r="Z2346" i="20"/>
  <c r="Z2345" i="20"/>
  <c r="Z2344" i="20"/>
  <c r="Z2343" i="20"/>
  <c r="Z2342" i="20"/>
  <c r="Z2341" i="20"/>
  <c r="Z2340" i="20"/>
  <c r="Z2339" i="20"/>
  <c r="Z2338" i="20"/>
  <c r="Z2337" i="20"/>
  <c r="Z2336" i="20"/>
  <c r="Z2335" i="20"/>
  <c r="Z2334" i="20"/>
  <c r="Z2333" i="20"/>
  <c r="Z2332" i="20"/>
  <c r="Z2331" i="20"/>
  <c r="Z2330" i="20"/>
  <c r="Z2329" i="20"/>
  <c r="Z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863" i="20"/>
  <c r="Z2316" i="20"/>
  <c r="Z2315" i="20"/>
  <c r="Z2314" i="20"/>
  <c r="Z2313" i="20"/>
  <c r="Z2312" i="20"/>
  <c r="Z2311" i="20"/>
  <c r="Z2310" i="20"/>
  <c r="Z2309" i="20"/>
  <c r="Z2308" i="20"/>
  <c r="Z2307" i="20"/>
  <c r="Z2306" i="20"/>
  <c r="Z2305" i="20"/>
  <c r="Z2304" i="20"/>
  <c r="Z2303" i="20"/>
  <c r="Z2302" i="20"/>
  <c r="Z2301" i="20"/>
  <c r="Z2300" i="20"/>
  <c r="Z2299" i="20"/>
  <c r="Z2298" i="20"/>
  <c r="Z2297" i="20"/>
  <c r="Z2296" i="20"/>
  <c r="Z2295" i="20"/>
  <c r="Z2294" i="20"/>
  <c r="Z2293" i="20"/>
  <c r="Z2292" i="20"/>
  <c r="Z2291" i="20"/>
  <c r="Z2290" i="20"/>
  <c r="Z2289" i="20"/>
  <c r="Z2288" i="20"/>
  <c r="Z2287" i="20"/>
  <c r="Z2286" i="20"/>
  <c r="Z2285" i="20"/>
  <c r="Z2284" i="20"/>
  <c r="Z2283" i="20"/>
  <c r="Z2282" i="20"/>
  <c r="Z2281" i="20"/>
  <c r="Z2280" i="20"/>
  <c r="Z2279" i="20"/>
  <c r="Z2278" i="20"/>
  <c r="Z2277" i="20"/>
  <c r="Z2276" i="20"/>
  <c r="Z2275" i="20"/>
  <c r="Z2274" i="20"/>
  <c r="Z2273" i="20"/>
  <c r="Z2272" i="20"/>
  <c r="Z2271" i="20"/>
  <c r="Z2270" i="20"/>
  <c r="Z2269" i="20"/>
  <c r="Z2268" i="20"/>
  <c r="Z2267" i="20"/>
  <c r="Z2266" i="20"/>
  <c r="Z2265" i="20"/>
  <c r="Z2264" i="20"/>
  <c r="Z2263" i="20"/>
  <c r="Z2262" i="20"/>
  <c r="Z2261" i="20"/>
  <c r="Z2260" i="20"/>
  <c r="Z2259" i="20"/>
  <c r="Z2258" i="20"/>
  <c r="Z2257" i="20"/>
  <c r="Z2256" i="20"/>
  <c r="Z2255" i="20"/>
  <c r="Z2254" i="20"/>
  <c r="Z2253" i="20"/>
  <c r="Z2252" i="20"/>
  <c r="Z2251" i="20"/>
  <c r="Z2250" i="20"/>
  <c r="Z2249" i="20"/>
  <c r="Z2248" i="20"/>
  <c r="Z2247" i="20"/>
  <c r="Z2246" i="20"/>
  <c r="Z2245" i="20"/>
  <c r="Z2244" i="20"/>
  <c r="Z2243" i="20"/>
  <c r="Z2242" i="20"/>
  <c r="Z2241" i="20"/>
  <c r="Z2240" i="20"/>
  <c r="Z2239" i="20"/>
  <c r="Z2238" i="20"/>
  <c r="Z2237" i="20"/>
  <c r="Z2236" i="20"/>
  <c r="Z2235" i="20"/>
  <c r="Z2234" i="20"/>
  <c r="Z2233" i="20"/>
  <c r="Z2232" i="20"/>
  <c r="Z2231" i="20"/>
  <c r="Z2230" i="20"/>
  <c r="Z2229" i="20"/>
  <c r="Z2228" i="20"/>
  <c r="Z2227" i="20"/>
  <c r="Z2226" i="20"/>
  <c r="Z2225" i="20"/>
  <c r="Z2224" i="20"/>
  <c r="Z2223" i="20"/>
  <c r="Z2222" i="20"/>
  <c r="Z2221" i="20"/>
  <c r="Z2220" i="20"/>
  <c r="Z2219" i="20"/>
  <c r="Z2218" i="20"/>
  <c r="Z2217" i="20"/>
  <c r="Z2216" i="20"/>
  <c r="Z2215" i="20"/>
  <c r="Z2214" i="20"/>
  <c r="Z2213" i="20"/>
  <c r="Z2212" i="20"/>
  <c r="Z2211" i="20"/>
  <c r="Z2210" i="20"/>
  <c r="Z2209" i="20"/>
  <c r="Z2208" i="20"/>
  <c r="Z2207" i="20"/>
  <c r="Z2206" i="20"/>
  <c r="Z2205" i="20"/>
  <c r="Z2204" i="20"/>
  <c r="Z2203" i="20"/>
  <c r="Z2202" i="20"/>
  <c r="Z2201" i="20"/>
  <c r="Z2200" i="20"/>
  <c r="Z2199" i="20"/>
  <c r="Z2198" i="20"/>
  <c r="Z2197" i="20"/>
  <c r="Z2196" i="20"/>
  <c r="Z2195" i="20"/>
  <c r="Z2194" i="20"/>
  <c r="Z2193" i="20"/>
  <c r="Z2192" i="20"/>
  <c r="Z2191" i="20"/>
  <c r="Z2190" i="20"/>
  <c r="Z2189" i="20"/>
  <c r="Z2188" i="20"/>
  <c r="Z2187" i="20"/>
  <c r="Z2186" i="20"/>
  <c r="Z2185" i="20"/>
  <c r="Z2184" i="20"/>
  <c r="Z2183" i="20"/>
  <c r="Z2182" i="20"/>
  <c r="Z2181" i="20"/>
  <c r="Z2180" i="20"/>
  <c r="Z2179" i="20"/>
  <c r="Z2178" i="20"/>
  <c r="Z2177" i="20"/>
  <c r="Z2176" i="20"/>
  <c r="Z2175" i="20"/>
  <c r="Z2174" i="20"/>
  <c r="Z2173" i="20"/>
  <c r="Z2172" i="20"/>
  <c r="Z2171" i="20"/>
  <c r="Z2170" i="20"/>
  <c r="Z2169" i="20"/>
  <c r="Z2168" i="20"/>
  <c r="Z2167" i="20"/>
  <c r="Z2166" i="20"/>
  <c r="Z2165" i="20"/>
  <c r="Z2164" i="20"/>
  <c r="Z2163" i="20"/>
  <c r="Z2162" i="20"/>
  <c r="Z2161" i="20"/>
  <c r="Z2160" i="20"/>
  <c r="Z2159" i="20"/>
  <c r="Z2158" i="20"/>
  <c r="Z2157" i="20"/>
  <c r="Z2156" i="20"/>
  <c r="Z2155" i="20"/>
  <c r="Z2154" i="20"/>
  <c r="Z2153" i="20"/>
  <c r="Z2152" i="20"/>
  <c r="Z2151" i="20"/>
  <c r="Z2150" i="20"/>
  <c r="Z2149" i="20"/>
  <c r="Z2148" i="20"/>
  <c r="Z2147" i="20"/>
  <c r="Z2146" i="20"/>
  <c r="Z2145" i="20"/>
  <c r="Z2144" i="20"/>
  <c r="Z2143" i="20"/>
  <c r="Z2142" i="20"/>
  <c r="Z2141" i="20"/>
  <c r="Z2140" i="20"/>
  <c r="Z2139" i="20"/>
  <c r="Z2138" i="20"/>
  <c r="Z2137" i="20"/>
  <c r="Z2136" i="20"/>
  <c r="Z2135" i="20"/>
  <c r="Z2134" i="20"/>
  <c r="Z2133" i="20"/>
  <c r="Z2132" i="20"/>
  <c r="Z2131" i="20"/>
  <c r="Z2130" i="20"/>
  <c r="Z2129" i="20"/>
  <c r="Z2128" i="20"/>
  <c r="Z2127" i="20"/>
  <c r="Z2126" i="20"/>
  <c r="Z2125" i="20"/>
  <c r="Z2124" i="20"/>
  <c r="Z2123" i="20"/>
  <c r="Z2122" i="20"/>
  <c r="Z2121" i="20"/>
  <c r="Z2120" i="20"/>
  <c r="Z2119" i="20"/>
  <c r="Z2118" i="20"/>
  <c r="Z2117" i="20"/>
  <c r="Z2116" i="20"/>
  <c r="Z2115" i="20"/>
  <c r="Z2114" i="20"/>
  <c r="Z2113" i="20"/>
  <c r="Z2112" i="20"/>
  <c r="Z2111" i="20"/>
  <c r="Z2110" i="20"/>
  <c r="Z2109" i="20"/>
  <c r="Z2108" i="20"/>
  <c r="Z2107" i="20"/>
  <c r="Z2106" i="20"/>
  <c r="Z2105" i="20"/>
  <c r="Z2104" i="20"/>
  <c r="Z2103" i="20"/>
  <c r="Z2102" i="20"/>
  <c r="Z2101" i="20"/>
  <c r="Z2100" i="20"/>
  <c r="Z2099" i="20"/>
  <c r="Z2098" i="20"/>
  <c r="Z2097" i="20"/>
  <c r="Z2096" i="20"/>
  <c r="Z2095" i="20"/>
  <c r="Z2094" i="20"/>
  <c r="Z2093" i="20"/>
  <c r="Z2092" i="20"/>
  <c r="Z2091" i="20"/>
  <c r="Z2090" i="20"/>
  <c r="Z2089" i="20"/>
  <c r="Z2088" i="20"/>
  <c r="Z2087" i="20"/>
  <c r="Z2086" i="20"/>
  <c r="Z2085" i="20"/>
  <c r="Z2084" i="20"/>
  <c r="Z2083" i="20"/>
  <c r="Z2082" i="20"/>
  <c r="Z2081" i="20"/>
  <c r="Z2080" i="20"/>
  <c r="Z2079" i="20"/>
  <c r="Z2078" i="20"/>
  <c r="Z2077" i="20"/>
  <c r="Z2076" i="20"/>
  <c r="Z2075" i="20"/>
  <c r="Z2074" i="20"/>
  <c r="Z2073" i="20"/>
  <c r="Z2072" i="20"/>
  <c r="Z2071" i="20"/>
  <c r="Z2070" i="20"/>
  <c r="Z2069" i="20"/>
  <c r="Z2068" i="20"/>
  <c r="Z2067" i="20"/>
  <c r="Z2066" i="20"/>
  <c r="Z2065" i="20"/>
  <c r="Z2064" i="20"/>
  <c r="Z2063" i="20"/>
  <c r="Z2062" i="20"/>
  <c r="Z2061" i="20"/>
  <c r="Z2060" i="20"/>
  <c r="Z2059" i="20"/>
  <c r="Z2058" i="20"/>
  <c r="Z2057" i="20"/>
  <c r="Z2056" i="20"/>
  <c r="Z2055" i="20"/>
  <c r="Z2054" i="20"/>
  <c r="Z2053" i="20"/>
  <c r="Z2052" i="20"/>
  <c r="Z2051" i="20"/>
  <c r="Z2050" i="20"/>
  <c r="Z2049" i="20"/>
  <c r="Z2048" i="20"/>
  <c r="Z2047" i="20"/>
  <c r="Z2046" i="20"/>
  <c r="Z2045" i="20"/>
  <c r="Z2044" i="20"/>
  <c r="Z2043" i="20"/>
  <c r="Z2042" i="20"/>
  <c r="Z2041" i="20"/>
  <c r="Z2040" i="20"/>
  <c r="Z2039" i="20"/>
  <c r="Z2038" i="20"/>
  <c r="Z2037" i="20"/>
  <c r="Z2036" i="20"/>
  <c r="Z2035" i="20"/>
  <c r="Z2034" i="20"/>
  <c r="Z2033" i="20"/>
  <c r="Z2032" i="20"/>
  <c r="Z2031" i="20"/>
  <c r="Z2030" i="20"/>
  <c r="Z2029" i="20"/>
  <c r="Z2028" i="20"/>
  <c r="Z2027" i="20"/>
  <c r="Z2026" i="20"/>
  <c r="Z2025" i="20"/>
  <c r="Z2024" i="20"/>
  <c r="Z2023" i="20"/>
  <c r="Z2022" i="20"/>
  <c r="Z2021" i="20"/>
  <c r="Z2020" i="20"/>
  <c r="Z2019" i="20"/>
  <c r="Z2018" i="20"/>
  <c r="Z2017" i="20"/>
  <c r="Z2016" i="20"/>
  <c r="Z2015" i="20"/>
  <c r="Z2014" i="20"/>
  <c r="Z2013" i="20"/>
  <c r="Z2012" i="20"/>
  <c r="Z2011" i="20"/>
  <c r="Z2010" i="20"/>
  <c r="Z2009" i="20"/>
  <c r="Z2008" i="20"/>
  <c r="Z2007" i="20"/>
  <c r="Z2006" i="20"/>
  <c r="Z2005" i="20"/>
  <c r="Z2004" i="20"/>
  <c r="Z2003" i="20"/>
  <c r="Z2002" i="20"/>
  <c r="Z2001" i="20"/>
  <c r="Z2000" i="20"/>
  <c r="Z1999" i="20"/>
  <c r="Z1998" i="20"/>
  <c r="Z1997" i="20"/>
  <c r="Z1996" i="20"/>
  <c r="Z1995" i="20"/>
  <c r="Z1994" i="20"/>
  <c r="Z1993" i="20"/>
  <c r="Z1992" i="20"/>
  <c r="Z1991" i="20"/>
  <c r="Z1990" i="20"/>
  <c r="Z1989" i="20"/>
  <c r="Z1988" i="20"/>
  <c r="Z1987" i="20"/>
  <c r="Z1986" i="20"/>
  <c r="Z1985" i="20"/>
  <c r="Z1984" i="20"/>
  <c r="Z1983" i="20"/>
  <c r="Z1982" i="20"/>
  <c r="Z1981" i="20"/>
  <c r="Z1980" i="20"/>
  <c r="Z1979" i="20"/>
  <c r="Z1978" i="20"/>
  <c r="Z1977" i="20"/>
  <c r="Z1976" i="20"/>
  <c r="Z1975" i="20"/>
  <c r="Z1974" i="20"/>
  <c r="Z1973" i="20"/>
  <c r="Z1972" i="20"/>
  <c r="Z1971" i="20"/>
  <c r="Z1970" i="20"/>
  <c r="Z1969" i="20"/>
  <c r="Z1968" i="20"/>
  <c r="Z1967" i="20"/>
  <c r="Z1966" i="20"/>
  <c r="Z1965" i="20"/>
  <c r="Z1964" i="20"/>
  <c r="Z1963" i="20"/>
  <c r="Z1962" i="20"/>
  <c r="Z1961" i="20"/>
  <c r="Z1960" i="20"/>
  <c r="Z1959" i="20"/>
  <c r="Z1958" i="20"/>
  <c r="Z1957" i="20"/>
  <c r="Z1956" i="20"/>
  <c r="Z1955" i="20"/>
  <c r="Z1954" i="20"/>
  <c r="Z1953" i="20"/>
  <c r="Z1952" i="20"/>
  <c r="Z1951" i="20"/>
  <c r="Z1950" i="20"/>
  <c r="Z1949" i="20"/>
  <c r="Z1948" i="20"/>
  <c r="Z1947" i="20"/>
  <c r="Z1946" i="20"/>
  <c r="Z1945" i="20"/>
  <c r="Z1944" i="20"/>
  <c r="Z1943" i="20"/>
  <c r="Z1942" i="20"/>
  <c r="Z1941" i="20"/>
  <c r="Z1940" i="20"/>
  <c r="Z1939" i="20"/>
  <c r="Z1938" i="20"/>
  <c r="Z1937" i="20"/>
  <c r="Z1936" i="20"/>
  <c r="Z1935" i="20"/>
  <c r="Z1934" i="20"/>
  <c r="Z1933" i="20"/>
  <c r="Z1932" i="20"/>
  <c r="Z1931" i="20"/>
  <c r="Z1930" i="20"/>
  <c r="Z1929" i="20"/>
  <c r="Z1928" i="20"/>
  <c r="Z1927" i="20"/>
  <c r="Z1926" i="20"/>
  <c r="Z1925" i="20"/>
  <c r="Z1924" i="20"/>
  <c r="Z1923" i="20"/>
  <c r="Z1922" i="20"/>
  <c r="Z1921" i="20"/>
  <c r="Z1920" i="20"/>
  <c r="Z1919" i="20"/>
  <c r="Z1918" i="20"/>
  <c r="Z1917" i="20"/>
  <c r="Z1916" i="20"/>
  <c r="Z1915" i="20"/>
  <c r="Z1914" i="20"/>
  <c r="Z1913" i="20"/>
  <c r="Z1912" i="20"/>
  <c r="Z1911" i="20"/>
  <c r="Z1910" i="20"/>
  <c r="Z1909" i="20"/>
  <c r="Z1908" i="20"/>
  <c r="Z1907" i="20"/>
  <c r="Z1906" i="20"/>
  <c r="Z1905" i="20"/>
  <c r="Z1904" i="20"/>
  <c r="Z1903" i="20"/>
  <c r="Z1902" i="20"/>
  <c r="Z1901" i="20"/>
  <c r="Z1900" i="20"/>
  <c r="Z1899" i="20"/>
  <c r="Z1898" i="20"/>
  <c r="Z1897" i="20"/>
  <c r="Z1896" i="20"/>
  <c r="Z1895" i="20"/>
  <c r="Z1894" i="20"/>
  <c r="Z1893" i="20"/>
  <c r="Z1892" i="20"/>
  <c r="Z1891" i="20"/>
  <c r="Z1890" i="20"/>
  <c r="Z1889" i="20"/>
  <c r="Z1888" i="20"/>
  <c r="Z1887" i="20"/>
  <c r="Z1886" i="20"/>
  <c r="Z1885" i="20"/>
  <c r="Z1884" i="20"/>
  <c r="Z1883" i="20"/>
  <c r="Z1882" i="20"/>
  <c r="Z1881" i="20"/>
  <c r="Z1880" i="20"/>
  <c r="Z1879" i="20"/>
  <c r="Z1878" i="20"/>
  <c r="Z1877" i="20"/>
  <c r="Z1876" i="20"/>
  <c r="Z1875" i="20"/>
  <c r="Z1874" i="20"/>
  <c r="Z1873" i="20"/>
  <c r="Z1872" i="20"/>
  <c r="Z1871" i="20"/>
  <c r="Z1870" i="20"/>
  <c r="Z1869" i="20"/>
  <c r="Z1868" i="20"/>
  <c r="Z1867" i="20"/>
  <c r="Z1866" i="20"/>
  <c r="Z1865" i="20"/>
  <c r="Z1864" i="20"/>
  <c r="Z1863" i="20"/>
  <c r="Z1862" i="20"/>
  <c r="Z1861" i="20"/>
  <c r="Z1860" i="20"/>
  <c r="Z1859" i="20"/>
  <c r="Z1858" i="20"/>
  <c r="Z1857" i="20"/>
  <c r="Z1856" i="20"/>
  <c r="Z1855" i="20"/>
  <c r="Z1854" i="20"/>
  <c r="Z1853" i="20"/>
  <c r="Z1852" i="20"/>
  <c r="Z1851" i="20"/>
  <c r="Z1850" i="20"/>
  <c r="Z1849" i="20"/>
  <c r="Z1848" i="20"/>
  <c r="Z1847" i="20"/>
  <c r="Z1846" i="20"/>
  <c r="Z1845" i="20"/>
  <c r="Z1844" i="20"/>
  <c r="Z1843" i="20"/>
  <c r="Z1842" i="20"/>
  <c r="Z1841" i="20"/>
  <c r="Z1840" i="20"/>
  <c r="Z1839" i="20"/>
  <c r="Z1838" i="20"/>
  <c r="Z1837" i="20"/>
  <c r="Z1836" i="20"/>
  <c r="Z1835" i="20"/>
  <c r="Z1834" i="20"/>
  <c r="Z1833" i="20"/>
  <c r="Z1832" i="20"/>
  <c r="Z1831" i="20"/>
  <c r="Z1830" i="20"/>
  <c r="Z1829" i="20"/>
  <c r="Z1828" i="20"/>
  <c r="Z1827" i="20"/>
  <c r="Z1826" i="20"/>
  <c r="Z1825" i="20"/>
  <c r="Z1824" i="20"/>
  <c r="Z1823" i="20"/>
  <c r="Z1822" i="20"/>
  <c r="Z1821" i="20"/>
  <c r="Z1820" i="20"/>
  <c r="Z1819" i="20"/>
  <c r="Z1818" i="20"/>
  <c r="Z1817" i="20"/>
  <c r="Z1816" i="20"/>
  <c r="Z1815" i="20"/>
  <c r="Z1814" i="20"/>
  <c r="Z1813" i="20"/>
  <c r="Z1812" i="20"/>
  <c r="Z1811" i="20"/>
  <c r="Z1810" i="20"/>
  <c r="Z1809" i="20"/>
  <c r="Z1808" i="20"/>
  <c r="Z1807" i="20"/>
  <c r="Z1806" i="20"/>
  <c r="Z1805" i="20"/>
  <c r="Z1804" i="20"/>
  <c r="Z1803" i="20"/>
  <c r="Z1802" i="20"/>
  <c r="Z1801" i="20"/>
  <c r="Z1800" i="20"/>
  <c r="Z1799" i="20"/>
  <c r="Z1798" i="20"/>
  <c r="Z1797" i="20"/>
  <c r="Z1796" i="20"/>
  <c r="Z1795" i="20"/>
  <c r="Z1794" i="20"/>
  <c r="Z1793" i="20"/>
  <c r="Z1792" i="20"/>
  <c r="Z1791" i="20"/>
  <c r="Z1790" i="20"/>
  <c r="Z1789" i="20"/>
  <c r="Z1788" i="20"/>
  <c r="Z1787" i="20"/>
  <c r="Z1786" i="20"/>
  <c r="Z1785" i="20"/>
  <c r="Z1784" i="20"/>
  <c r="Z1783" i="20"/>
  <c r="Z1782" i="20"/>
  <c r="Z1781" i="20"/>
  <c r="Z1780" i="20"/>
  <c r="Z1779" i="20"/>
  <c r="Z1778" i="20"/>
  <c r="Z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1793" i="20"/>
  <c r="H1792" i="20"/>
  <c r="H1791" i="20"/>
  <c r="H1790" i="20"/>
  <c r="H1789" i="20"/>
  <c r="H1788" i="20"/>
  <c r="H1787" i="20"/>
  <c r="H1786" i="20"/>
  <c r="H1785" i="20"/>
  <c r="H1784" i="20"/>
  <c r="H1783" i="20"/>
  <c r="H1782" i="20"/>
  <c r="H1781" i="20"/>
  <c r="H1780" i="20"/>
  <c r="H1779" i="20"/>
  <c r="H1778" i="20"/>
  <c r="H2317" i="20"/>
  <c r="Z1765" i="20"/>
  <c r="Z1764" i="20"/>
  <c r="Z1763" i="20"/>
  <c r="Z1762" i="20"/>
  <c r="Z1761" i="20"/>
  <c r="Z1760" i="20"/>
  <c r="Z1759" i="20"/>
  <c r="Z1758" i="20"/>
  <c r="Z1757" i="20"/>
  <c r="Z1756" i="20"/>
  <c r="Z1755" i="20"/>
  <c r="Z1754" i="20"/>
  <c r="Z1753" i="20"/>
  <c r="Z1752" i="20"/>
  <c r="Z1751" i="20"/>
  <c r="Z1750" i="20"/>
  <c r="Z1749" i="20"/>
  <c r="Z1748" i="20"/>
  <c r="Z1747" i="20"/>
  <c r="Z1746" i="20"/>
  <c r="Z1745"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262" i="20"/>
  <c r="Z1261" i="20"/>
  <c r="Z1260" i="20"/>
  <c r="Z1259" i="20"/>
  <c r="Z1258" i="20"/>
  <c r="Z1257" i="20"/>
  <c r="Z1256" i="20"/>
  <c r="Z1255" i="20"/>
  <c r="Z1254" i="20"/>
  <c r="Z1253" i="20"/>
  <c r="Z1252" i="20"/>
  <c r="Z1251" i="20"/>
  <c r="Z1250" i="20"/>
  <c r="Z1249" i="20"/>
  <c r="Z1248" i="20"/>
  <c r="Z1247" i="20"/>
  <c r="Z1246" i="20"/>
  <c r="Z1245" i="20"/>
  <c r="Z1244" i="20"/>
  <c r="Z1243" i="20"/>
  <c r="Z1242" i="20"/>
  <c r="Z1241" i="20"/>
  <c r="Z1240" i="20"/>
  <c r="Z1239" i="20"/>
  <c r="Z1238" i="20"/>
  <c r="Z1237" i="20"/>
  <c r="Z1236" i="20"/>
  <c r="Z1235" i="20"/>
  <c r="Z1234" i="20"/>
  <c r="Z1233" i="20"/>
  <c r="Z1232" i="20"/>
  <c r="Z1231" i="20"/>
  <c r="Z1230" i="20"/>
  <c r="Z1229" i="20"/>
  <c r="Z1228" i="20"/>
  <c r="Z1227" i="20"/>
  <c r="Z1226" i="20"/>
  <c r="Z1225" i="20"/>
  <c r="Z1224" i="20"/>
  <c r="Z1223" i="20"/>
  <c r="Z1222" i="20"/>
  <c r="Z1221" i="20"/>
  <c r="Z1220" i="20"/>
  <c r="Z1219" i="20"/>
  <c r="Z1218" i="20"/>
  <c r="Z1217" i="20"/>
  <c r="Z1766" i="20"/>
  <c r="Z1204" i="20"/>
  <c r="Z1203" i="20"/>
  <c r="Z1202" i="20"/>
  <c r="Z1201" i="20"/>
  <c r="Z1200" i="20"/>
  <c r="Z1199" i="20"/>
  <c r="Z1198" i="20"/>
  <c r="Z1197" i="20"/>
  <c r="Z1196" i="20"/>
  <c r="Z1195" i="20"/>
  <c r="Z1194" i="20"/>
  <c r="Z1193" i="20"/>
  <c r="Z1192" i="20"/>
  <c r="Z1191" i="20"/>
  <c r="Z1190" i="20"/>
  <c r="Z1189" i="20"/>
  <c r="Z1188" i="20"/>
  <c r="Z1187" i="20"/>
  <c r="Z1186" i="20"/>
  <c r="Z1185" i="20"/>
  <c r="Z1184" i="20"/>
  <c r="Z1183" i="20"/>
  <c r="Z1182" i="20"/>
  <c r="Z1181" i="20"/>
  <c r="Z1180" i="20"/>
  <c r="Z1179" i="20"/>
  <c r="Z1178" i="20"/>
  <c r="Z1177" i="20"/>
  <c r="Z1176" i="20"/>
  <c r="Z1175" i="20"/>
  <c r="Z1174" i="20"/>
  <c r="Z1173" i="20"/>
  <c r="Z1172" i="20"/>
  <c r="Z1171" i="20"/>
  <c r="Z1170" i="20"/>
  <c r="Z1169" i="20"/>
  <c r="Z1168" i="20"/>
  <c r="Z1167" i="20"/>
  <c r="Z1166" i="20"/>
  <c r="Z1165" i="20"/>
  <c r="Z1164" i="20"/>
  <c r="Z1163" i="20"/>
  <c r="Z1162" i="20"/>
  <c r="Z1161" i="20"/>
  <c r="Z1160" i="20"/>
  <c r="Z1159" i="20"/>
  <c r="Z1158" i="20"/>
  <c r="Z1157" i="20"/>
  <c r="Z1156" i="20"/>
  <c r="Z1155" i="20"/>
  <c r="Z1154" i="20"/>
  <c r="Z1153" i="20"/>
  <c r="Z1152" i="20"/>
  <c r="Z1151" i="20"/>
  <c r="Z1150" i="20"/>
  <c r="Z1149" i="20"/>
  <c r="Z1148" i="20"/>
  <c r="Z1147" i="20"/>
  <c r="Z1146" i="20"/>
  <c r="Z1145" i="20"/>
  <c r="Z1144" i="20"/>
  <c r="Z1143" i="20"/>
  <c r="Z1142" i="20"/>
  <c r="Z1141" i="20"/>
  <c r="Z1140" i="20"/>
  <c r="Z1139" i="20"/>
  <c r="Z1138" i="20"/>
  <c r="Z1137" i="20"/>
  <c r="Z1136" i="20"/>
  <c r="Z1135" i="20"/>
  <c r="Z1134" i="20"/>
  <c r="Z1133" i="20"/>
  <c r="Z1132" i="20"/>
  <c r="Z1131" i="20"/>
  <c r="Z1130" i="20"/>
  <c r="Z1129" i="20"/>
  <c r="Z1128" i="20"/>
  <c r="Z1127" i="20"/>
  <c r="Z1126" i="20"/>
  <c r="Z1125" i="20"/>
  <c r="Z1124" i="20"/>
  <c r="Z1123" i="20"/>
  <c r="Z1122" i="20"/>
  <c r="Z1121" i="20"/>
  <c r="Z1120" i="20"/>
  <c r="Z1119" i="20"/>
  <c r="Z1118" i="20"/>
  <c r="Z1117" i="20"/>
  <c r="Z1116" i="20"/>
  <c r="Z1115" i="20"/>
  <c r="Z1114" i="20"/>
  <c r="Z1113" i="20"/>
  <c r="Z1112" i="20"/>
  <c r="Z1111" i="20"/>
  <c r="Z1110" i="20"/>
  <c r="Z1109" i="20"/>
  <c r="Z1108" i="20"/>
  <c r="Z1107" i="20"/>
  <c r="Z1106" i="20"/>
  <c r="Z1105" i="20"/>
  <c r="Z1104" i="20"/>
  <c r="Z1103" i="20"/>
  <c r="Z1102" i="20"/>
  <c r="Z1101" i="20"/>
  <c r="Z1100" i="20"/>
  <c r="Z1099" i="20"/>
  <c r="Z1098" i="20"/>
  <c r="Z1097" i="20"/>
  <c r="Z1096" i="20"/>
  <c r="Z1095" i="20"/>
  <c r="Z1094" i="20"/>
  <c r="Z1093" i="20"/>
  <c r="Z1092" i="20"/>
  <c r="Z1091" i="20"/>
  <c r="Z1090" i="20"/>
  <c r="Z1089" i="20"/>
  <c r="Z1088" i="20"/>
  <c r="Z1087" i="20"/>
  <c r="Z1086" i="20"/>
  <c r="Z1085" i="20"/>
  <c r="Z1084" i="20"/>
  <c r="Z1083" i="20"/>
  <c r="Z1082" i="20"/>
  <c r="Z1081" i="20"/>
  <c r="Z1080" i="20"/>
  <c r="Z1079" i="20"/>
  <c r="Z1078" i="20"/>
  <c r="Z1077" i="20"/>
  <c r="Z1076" i="20"/>
  <c r="Z1075" i="20"/>
  <c r="Z1074" i="20"/>
  <c r="Z1073" i="20"/>
  <c r="Z1072" i="20"/>
  <c r="Z1071" i="20"/>
  <c r="Z1070" i="20"/>
  <c r="Z1069" i="20"/>
  <c r="Z1068" i="20"/>
  <c r="Z1067" i="20"/>
  <c r="Z1066" i="20"/>
  <c r="Z1065" i="20"/>
  <c r="Z1064" i="20"/>
  <c r="Z1063" i="20"/>
  <c r="Z1062" i="20"/>
  <c r="Z1061" i="20"/>
  <c r="Z1060" i="20"/>
  <c r="Z1059" i="20"/>
  <c r="Z1058" i="20"/>
  <c r="Z1057" i="20"/>
  <c r="Z1056" i="20"/>
  <c r="Z1055" i="20"/>
  <c r="Z1054" i="20"/>
  <c r="Z1053" i="20"/>
  <c r="Z1052" i="20"/>
  <c r="Z1051" i="20"/>
  <c r="Z1050" i="20"/>
  <c r="Z1049" i="20"/>
  <c r="Z1048" i="20"/>
  <c r="Z1047" i="20"/>
  <c r="Z1046" i="20"/>
  <c r="Z1045" i="20"/>
  <c r="Z1044" i="20"/>
  <c r="Z1043" i="20"/>
  <c r="Z1042" i="20"/>
  <c r="Z1041" i="20"/>
  <c r="Z1040" i="20"/>
  <c r="Z1039" i="20"/>
  <c r="Z1038" i="20"/>
  <c r="Z1037" i="20"/>
  <c r="Z1036" i="20"/>
  <c r="Z1035" i="20"/>
  <c r="Z1034" i="20"/>
  <c r="Z1033" i="20"/>
  <c r="Z1032" i="20"/>
  <c r="Z1031" i="20"/>
  <c r="Z1030" i="20"/>
  <c r="Z1029" i="20"/>
  <c r="Z1028" i="20"/>
  <c r="Z1027" i="20"/>
  <c r="Z1026" i="20"/>
  <c r="Z1025" i="20"/>
  <c r="Z1024" i="20"/>
  <c r="Z1023" i="20"/>
  <c r="Z1022" i="20"/>
  <c r="Z1021" i="20"/>
  <c r="Z1020" i="20"/>
  <c r="Z1019" i="20"/>
  <c r="Z1018" i="20"/>
  <c r="Z1017" i="20"/>
  <c r="Z1016" i="20"/>
  <c r="Z1015" i="20"/>
  <c r="Z1014" i="20"/>
  <c r="Z1013" i="20"/>
  <c r="Z1012" i="20"/>
  <c r="Z1011" i="20"/>
  <c r="Z1010" i="20"/>
  <c r="Z1009" i="20"/>
  <c r="Z1008" i="20"/>
  <c r="Z1007" i="20"/>
  <c r="Z1006" i="20"/>
  <c r="Z1005" i="20"/>
  <c r="Z1004" i="20"/>
  <c r="Z1003" i="20"/>
  <c r="Z1002" i="20"/>
  <c r="Z1001" i="20"/>
  <c r="Z1000" i="20"/>
  <c r="Z999" i="20"/>
  <c r="Z998" i="20"/>
  <c r="Z997" i="20"/>
  <c r="Z996" i="20"/>
  <c r="Z995" i="20"/>
  <c r="Z994" i="20"/>
  <c r="Z993" i="20"/>
  <c r="Z992" i="20"/>
  <c r="Z991" i="20"/>
  <c r="Z990" i="20"/>
  <c r="Z989" i="20"/>
  <c r="Z988" i="20"/>
  <c r="Z987" i="20"/>
  <c r="Z986" i="20"/>
  <c r="Z985" i="20"/>
  <c r="Z984" i="20"/>
  <c r="Z983" i="20"/>
  <c r="Z982" i="20"/>
  <c r="Z981" i="20"/>
  <c r="Z980" i="20"/>
  <c r="Z979" i="20"/>
  <c r="Z978" i="20"/>
  <c r="Z977" i="20"/>
  <c r="Z976" i="20"/>
  <c r="Z975" i="20"/>
  <c r="Z974" i="20"/>
  <c r="Z973" i="20"/>
  <c r="Z972" i="20"/>
  <c r="Z971" i="20"/>
  <c r="Z970" i="20"/>
  <c r="Z969" i="20"/>
  <c r="Z968" i="20"/>
  <c r="Z967" i="20"/>
  <c r="Z966" i="20"/>
  <c r="Z965" i="20"/>
  <c r="Z964" i="20"/>
  <c r="Z963" i="20"/>
  <c r="Z962" i="20"/>
  <c r="Z961" i="20"/>
  <c r="Z960" i="20"/>
  <c r="Z959" i="20"/>
  <c r="Z958" i="20"/>
  <c r="Z957" i="20"/>
  <c r="Z956" i="20"/>
  <c r="Z955" i="20"/>
  <c r="Z954" i="20"/>
  <c r="Z953" i="20"/>
  <c r="Z952" i="20"/>
  <c r="Z951" i="20"/>
  <c r="Z950" i="20"/>
  <c r="Z949" i="20"/>
  <c r="Z948" i="20"/>
  <c r="Z947" i="20"/>
  <c r="Z946" i="20"/>
  <c r="Z945" i="20"/>
  <c r="Z944" i="20"/>
  <c r="Z943" i="20"/>
  <c r="Z942" i="20"/>
  <c r="Z941" i="20"/>
  <c r="Z940" i="20"/>
  <c r="Z939" i="20"/>
  <c r="Z938" i="20"/>
  <c r="Z937" i="20"/>
  <c r="Z936" i="20"/>
  <c r="Z935" i="20"/>
  <c r="Z934" i="20"/>
  <c r="Z933" i="20"/>
  <c r="Z932" i="20"/>
  <c r="Z931" i="20"/>
  <c r="Z930" i="20"/>
  <c r="Z929" i="20"/>
  <c r="Z928" i="20"/>
  <c r="Z927" i="20"/>
  <c r="Z926" i="20"/>
  <c r="Z925" i="20"/>
  <c r="Z924" i="20"/>
  <c r="Z923" i="20"/>
  <c r="Z922" i="20"/>
  <c r="Z921" i="20"/>
  <c r="Z920" i="20"/>
  <c r="Z919" i="20"/>
  <c r="Z918" i="20"/>
  <c r="Z917" i="20"/>
  <c r="Z916" i="20"/>
  <c r="Z915" i="20"/>
  <c r="Z914" i="20"/>
  <c r="Z913" i="20"/>
  <c r="Z912" i="20"/>
  <c r="Z911" i="20"/>
  <c r="Z910" i="20"/>
  <c r="Z909" i="20"/>
  <c r="Z908" i="20"/>
  <c r="Z907" i="20"/>
  <c r="Z906" i="20"/>
  <c r="Z905" i="20"/>
  <c r="Z904" i="20"/>
  <c r="Z903" i="20"/>
  <c r="Z902" i="20"/>
  <c r="Z901" i="20"/>
  <c r="Z900" i="20"/>
  <c r="Z899" i="20"/>
  <c r="Z898" i="20"/>
  <c r="Z897" i="20"/>
  <c r="Z896" i="20"/>
  <c r="Z895" i="20"/>
  <c r="Z894" i="20"/>
  <c r="Z893" i="20"/>
  <c r="Z892" i="20"/>
  <c r="Z891" i="20"/>
  <c r="Z890" i="20"/>
  <c r="Z889" i="20"/>
  <c r="Z888" i="20"/>
  <c r="Z887" i="20"/>
  <c r="Z886" i="20"/>
  <c r="Z885" i="20"/>
  <c r="Z884" i="20"/>
  <c r="Z883" i="20"/>
  <c r="Z882" i="20"/>
  <c r="Z881" i="20"/>
  <c r="Z880" i="20"/>
  <c r="Z879" i="20"/>
  <c r="Z878" i="20"/>
  <c r="Z877" i="20"/>
  <c r="Z876" i="20"/>
  <c r="Z875" i="20"/>
  <c r="Z874" i="20"/>
  <c r="Z873" i="20"/>
  <c r="Z872" i="20"/>
  <c r="Z871" i="20"/>
  <c r="Z870" i="20"/>
  <c r="Z869" i="20"/>
  <c r="Z868" i="20"/>
  <c r="Z867" i="20"/>
  <c r="Z866" i="20"/>
  <c r="Z865" i="20"/>
  <c r="Z864" i="20"/>
  <c r="Z863" i="20"/>
  <c r="Z862" i="20"/>
  <c r="Z861" i="20"/>
  <c r="Z860" i="20"/>
  <c r="Z859" i="20"/>
  <c r="Z858" i="20"/>
  <c r="Z857" i="20"/>
  <c r="Z856" i="20"/>
  <c r="Z855" i="20"/>
  <c r="Z854" i="20"/>
  <c r="Z853" i="20"/>
  <c r="Z852" i="20"/>
  <c r="Z851" i="20"/>
  <c r="Z850" i="20"/>
  <c r="Z849" i="20"/>
  <c r="Z848" i="20"/>
  <c r="Z847" i="20"/>
  <c r="Z846" i="20"/>
  <c r="Z845" i="20"/>
  <c r="Z844" i="20"/>
  <c r="Z843" i="20"/>
  <c r="Z842" i="20"/>
  <c r="Z841" i="20"/>
  <c r="Z840" i="20"/>
  <c r="Z839" i="20"/>
  <c r="Z838" i="20"/>
  <c r="Z837" i="20"/>
  <c r="Z836" i="20"/>
  <c r="Z835" i="20"/>
  <c r="Z834" i="20"/>
  <c r="Z833" i="20"/>
  <c r="Z832" i="20"/>
  <c r="Z831" i="20"/>
  <c r="Z830" i="20"/>
  <c r="Z829" i="20"/>
  <c r="Z828" i="20"/>
  <c r="Z827" i="20"/>
  <c r="Z826" i="20"/>
  <c r="Z825" i="20"/>
  <c r="Z824" i="20"/>
  <c r="Z823" i="20"/>
  <c r="Z822" i="20"/>
  <c r="Z821" i="20"/>
  <c r="Z820" i="20"/>
  <c r="Z819" i="20"/>
  <c r="Z818" i="20"/>
  <c r="Z817" i="20"/>
  <c r="Z816" i="20"/>
  <c r="Z815" i="20"/>
  <c r="Z814" i="20"/>
  <c r="Z813" i="20"/>
  <c r="Z812" i="20"/>
  <c r="Z811" i="20"/>
  <c r="Z810" i="20"/>
  <c r="Z809" i="20"/>
  <c r="Z808" i="20"/>
  <c r="Z807" i="20"/>
  <c r="Z806" i="20"/>
  <c r="Z805" i="20"/>
  <c r="Z804" i="20"/>
  <c r="Z803" i="20"/>
  <c r="Z802" i="20"/>
  <c r="Z801" i="20"/>
  <c r="Z800" i="20"/>
  <c r="Z799" i="20"/>
  <c r="Z798" i="20"/>
  <c r="Z797" i="20"/>
  <c r="Z796" i="20"/>
  <c r="Z795" i="20"/>
  <c r="Z794" i="20"/>
  <c r="Z793" i="20"/>
  <c r="Z792" i="20"/>
  <c r="Z791" i="20"/>
  <c r="Z790" i="20"/>
  <c r="Z789" i="20"/>
  <c r="Z788" i="20"/>
  <c r="Z787" i="20"/>
  <c r="Z786" i="20"/>
  <c r="Z785" i="20"/>
  <c r="Z784" i="20"/>
  <c r="Z783" i="20"/>
  <c r="Z782" i="20"/>
  <c r="Z781" i="20"/>
  <c r="Z780" i="20"/>
  <c r="Z779" i="20"/>
  <c r="Z778" i="20"/>
  <c r="Z777" i="20"/>
  <c r="Z776" i="20"/>
  <c r="Z775" i="20"/>
  <c r="Z774" i="20"/>
  <c r="Z773" i="20"/>
  <c r="Z772" i="20"/>
  <c r="Z771" i="20"/>
  <c r="Z770" i="20"/>
  <c r="Z769" i="20"/>
  <c r="Z768" i="20"/>
  <c r="Z767" i="20"/>
  <c r="Z766" i="20"/>
  <c r="Z765" i="20"/>
  <c r="Z764" i="20"/>
  <c r="Z763" i="20"/>
  <c r="Z762" i="20"/>
  <c r="Z761" i="20"/>
  <c r="Z760" i="20"/>
  <c r="Z759" i="20"/>
  <c r="Z758" i="20"/>
  <c r="Z757" i="20"/>
  <c r="Z756" i="20"/>
  <c r="Z755" i="20"/>
  <c r="Z754" i="20"/>
  <c r="Z753" i="20"/>
  <c r="Z752" i="20"/>
  <c r="Z751" i="20"/>
  <c r="Z750" i="20"/>
  <c r="Z749" i="20"/>
  <c r="Z748" i="20"/>
  <c r="Z747" i="20"/>
  <c r="Z746" i="20"/>
  <c r="Z745" i="20"/>
  <c r="Z744" i="20"/>
  <c r="Z743" i="20"/>
  <c r="Z742" i="20"/>
  <c r="Z741" i="20"/>
  <c r="Z740" i="20"/>
  <c r="Z739" i="20"/>
  <c r="Z738" i="20"/>
  <c r="Z737" i="20"/>
  <c r="Z736" i="20"/>
  <c r="Z735" i="20"/>
  <c r="Z734" i="20"/>
  <c r="Z733" i="20"/>
  <c r="Z732" i="20"/>
  <c r="Z731" i="20"/>
  <c r="Z730" i="20"/>
  <c r="Z729" i="20"/>
  <c r="Z728" i="20"/>
  <c r="Z727" i="20"/>
  <c r="Z726" i="20"/>
  <c r="Z725" i="20"/>
  <c r="Z724" i="20"/>
  <c r="Z723" i="20"/>
  <c r="Z722" i="20"/>
  <c r="Z721" i="20"/>
  <c r="Z720" i="20"/>
  <c r="Z719" i="20"/>
  <c r="Z718" i="20"/>
  <c r="Z717" i="20"/>
  <c r="Z716" i="20"/>
  <c r="Z715" i="20"/>
  <c r="Z714" i="20"/>
  <c r="Z713" i="20"/>
  <c r="Z712" i="20"/>
  <c r="Z711" i="20"/>
  <c r="Z710" i="20"/>
  <c r="Z709" i="20"/>
  <c r="Z708" i="20"/>
  <c r="Z707" i="20"/>
  <c r="Z706" i="20"/>
  <c r="Z705" i="20"/>
  <c r="Z704" i="20"/>
  <c r="Z703" i="20"/>
  <c r="Z702" i="20"/>
  <c r="Z701" i="20"/>
  <c r="Z700" i="20"/>
  <c r="Z699" i="20"/>
  <c r="Z698" i="20"/>
  <c r="Z697" i="20"/>
  <c r="Z696" i="20"/>
  <c r="Z695" i="20"/>
  <c r="Z694" i="20"/>
  <c r="Z693" i="20"/>
  <c r="Z692" i="20"/>
  <c r="Z691" i="20"/>
  <c r="Z690" i="20"/>
  <c r="Z689" i="20"/>
  <c r="Z688" i="20"/>
  <c r="Z687" i="20"/>
  <c r="Z686" i="20"/>
  <c r="Z685" i="20"/>
  <c r="Z684" i="20"/>
  <c r="Z683" i="20"/>
  <c r="Z682" i="20"/>
  <c r="Z681" i="20"/>
  <c r="Z680" i="20"/>
  <c r="Z679" i="20"/>
  <c r="Z678" i="20"/>
  <c r="Z677" i="20"/>
  <c r="Z676" i="20"/>
  <c r="Z675" i="20"/>
  <c r="Z674" i="20"/>
  <c r="Z673" i="20"/>
  <c r="Z672" i="20"/>
  <c r="Z671" i="20"/>
  <c r="Z670" i="20"/>
  <c r="Z669" i="20"/>
  <c r="Z668" i="20"/>
  <c r="Z667" i="20"/>
  <c r="Z666" i="20"/>
  <c r="Z665" i="20"/>
  <c r="Z664" i="20"/>
  <c r="Z663" i="20"/>
  <c r="Z662" i="20"/>
  <c r="Z661" i="20"/>
  <c r="Z660" i="20"/>
  <c r="Z659" i="20"/>
  <c r="Z658" i="20"/>
  <c r="Z657" i="20"/>
  <c r="Z656" i="20"/>
  <c r="Z655" i="20"/>
  <c r="Z654" i="20"/>
  <c r="Z653" i="20"/>
  <c r="Z652" i="20"/>
  <c r="Z651" i="20"/>
  <c r="Z650" i="20"/>
  <c r="Z649" i="20"/>
  <c r="Z648" i="20"/>
  <c r="Z647" i="20"/>
  <c r="Z646" i="20"/>
  <c r="Z645" i="20"/>
  <c r="Z644" i="20"/>
  <c r="Z643" i="20"/>
  <c r="Z642" i="20"/>
  <c r="Z641" i="20"/>
  <c r="Z640" i="20"/>
  <c r="Z639" i="20"/>
  <c r="Z638" i="20"/>
  <c r="Z637" i="20"/>
  <c r="Z636" i="20"/>
  <c r="Z635" i="20"/>
  <c r="Z634" i="20"/>
  <c r="Z633" i="20"/>
  <c r="Z632" i="20"/>
  <c r="Z631" i="20"/>
  <c r="Z630" i="20"/>
  <c r="Z629" i="20"/>
  <c r="Z628" i="20"/>
  <c r="Z627" i="20"/>
  <c r="Z626" i="20"/>
  <c r="Z625" i="20"/>
  <c r="Z624" i="20"/>
  <c r="Z1205" i="20"/>
  <c r="Z611" i="20"/>
  <c r="Z610" i="20"/>
  <c r="Z609" i="20"/>
  <c r="Z608" i="20"/>
  <c r="Z607" i="20"/>
  <c r="Z606" i="20"/>
  <c r="Z605" i="20"/>
  <c r="Z604" i="20"/>
  <c r="Z603" i="20"/>
  <c r="Z602" i="20"/>
  <c r="Z601" i="20"/>
  <c r="Z600" i="20"/>
  <c r="Z599" i="20"/>
  <c r="Z598" i="20"/>
  <c r="Z597" i="20"/>
  <c r="Z596" i="20"/>
  <c r="Z595" i="20"/>
  <c r="Z594" i="20"/>
  <c r="Z593" i="20"/>
  <c r="Z592" i="20"/>
  <c r="Z591" i="20"/>
  <c r="Z590" i="20"/>
  <c r="Z589" i="20"/>
  <c r="Z588" i="20"/>
  <c r="Z587" i="20"/>
  <c r="Z586" i="20"/>
  <c r="Z585" i="20"/>
  <c r="Z584" i="20"/>
  <c r="Z583" i="20"/>
  <c r="Z582" i="20"/>
  <c r="Z581" i="20"/>
  <c r="Z580" i="20"/>
  <c r="Z579" i="20"/>
  <c r="Z578" i="20"/>
  <c r="Z577" i="20"/>
  <c r="Z576" i="20"/>
  <c r="Z575" i="20"/>
  <c r="Z574" i="20"/>
  <c r="Z573" i="20"/>
  <c r="Z572" i="20"/>
  <c r="Z571" i="20"/>
  <c r="Z570" i="20"/>
  <c r="Z569" i="20"/>
  <c r="Z568" i="20"/>
  <c r="Z567" i="20"/>
  <c r="Z566" i="20"/>
  <c r="Z565" i="20"/>
  <c r="Z564" i="20"/>
  <c r="Z563" i="20"/>
  <c r="Z562" i="20"/>
  <c r="Z561" i="20"/>
  <c r="Z560" i="20"/>
  <c r="Z559" i="20"/>
  <c r="Z558" i="20"/>
  <c r="Z557" i="20"/>
  <c r="Z556" i="20"/>
  <c r="Z555" i="20"/>
  <c r="Z554" i="20"/>
  <c r="Z553" i="20"/>
  <c r="Z552" i="20"/>
  <c r="Z551" i="20"/>
  <c r="Z550" i="20"/>
  <c r="Z549" i="20"/>
  <c r="Z548" i="20"/>
  <c r="Z547" i="20"/>
  <c r="Z546" i="20"/>
  <c r="Z545" i="20"/>
  <c r="Z544" i="20"/>
  <c r="Z543" i="20"/>
  <c r="Z542" i="20"/>
  <c r="Z541" i="20"/>
  <c r="Z540" i="20"/>
  <c r="Z539" i="20"/>
  <c r="Z538" i="20"/>
  <c r="Z537" i="20"/>
  <c r="Z536" i="20"/>
  <c r="Z535" i="20"/>
  <c r="Z534" i="20"/>
  <c r="Z533" i="20"/>
  <c r="Z532" i="20"/>
  <c r="Z531" i="20"/>
  <c r="Z530" i="20"/>
  <c r="Z529" i="20"/>
  <c r="Z528" i="20"/>
  <c r="Z527" i="20"/>
  <c r="Z526" i="20"/>
  <c r="Z525" i="20"/>
  <c r="Z524" i="20"/>
  <c r="Z523" i="20"/>
  <c r="Z522" i="20"/>
  <c r="Z521" i="20"/>
  <c r="Z520" i="20"/>
  <c r="Z519" i="20"/>
  <c r="Z518" i="20"/>
  <c r="Z517" i="20"/>
  <c r="Z516" i="20"/>
  <c r="Z515" i="20"/>
  <c r="Z514" i="20"/>
  <c r="Z513" i="20"/>
  <c r="Z512" i="20"/>
  <c r="Z511" i="20"/>
  <c r="Z510" i="20"/>
  <c r="Z509" i="20"/>
  <c r="Z508" i="20"/>
  <c r="Z507" i="20"/>
  <c r="Z506" i="20"/>
  <c r="Z505" i="20"/>
  <c r="Z504" i="20"/>
  <c r="Z503" i="20"/>
  <c r="Z502" i="20"/>
  <c r="Z501" i="20"/>
  <c r="Z500" i="20"/>
  <c r="Z499" i="20"/>
  <c r="Z498" i="20"/>
  <c r="Z497" i="20"/>
  <c r="Z496" i="20"/>
  <c r="Z495" i="20"/>
  <c r="Z494" i="20"/>
  <c r="Z493" i="20"/>
  <c r="Z492" i="20"/>
  <c r="Z491" i="20"/>
  <c r="Z490" i="20"/>
  <c r="Z489" i="20"/>
  <c r="Z488" i="20"/>
  <c r="Z487" i="20"/>
  <c r="Z486" i="20"/>
  <c r="Z485" i="20"/>
  <c r="Z484" i="20"/>
  <c r="Z483" i="20"/>
  <c r="Z482" i="20"/>
  <c r="Z481" i="20"/>
  <c r="Z480" i="20"/>
  <c r="Z479" i="20"/>
  <c r="Z478" i="20"/>
  <c r="Z477" i="20"/>
  <c r="Z476" i="20"/>
  <c r="Z475" i="20"/>
  <c r="Z474" i="20"/>
  <c r="Z473" i="20"/>
  <c r="Z472" i="20"/>
  <c r="Z471" i="20"/>
  <c r="Z470" i="20"/>
  <c r="Z469" i="20"/>
  <c r="Z468" i="20"/>
  <c r="Z467" i="20"/>
  <c r="Z466" i="20"/>
  <c r="Z465" i="20"/>
  <c r="Z464" i="20"/>
  <c r="Z463" i="20"/>
  <c r="Z462" i="20"/>
  <c r="Z461" i="20"/>
  <c r="Z460" i="20"/>
  <c r="Z459" i="20"/>
  <c r="Z458" i="20"/>
  <c r="Z457" i="20"/>
  <c r="Z456" i="20"/>
  <c r="Z455" i="20"/>
  <c r="Z454" i="20"/>
  <c r="Z453" i="20"/>
  <c r="Z452" i="20"/>
  <c r="Z451" i="20"/>
  <c r="Z450" i="20"/>
  <c r="Z449" i="20"/>
  <c r="Z448" i="20"/>
  <c r="Z447" i="20"/>
  <c r="Z446" i="20"/>
  <c r="Z445" i="20"/>
  <c r="Z444" i="20"/>
  <c r="Z443" i="20"/>
  <c r="Z442" i="20"/>
  <c r="Z441" i="20"/>
  <c r="Z440" i="20"/>
  <c r="Z439" i="20"/>
  <c r="Z438" i="20"/>
  <c r="Z437" i="20"/>
  <c r="Z436" i="20"/>
  <c r="Z435" i="20"/>
  <c r="Z434" i="20"/>
  <c r="Z433" i="20"/>
  <c r="Z432" i="20"/>
  <c r="Z431" i="20"/>
  <c r="Z430" i="20"/>
  <c r="Z429" i="20"/>
  <c r="Z428" i="20"/>
  <c r="Z427" i="20"/>
  <c r="Z426" i="20"/>
  <c r="Z425" i="20"/>
  <c r="Z424" i="20"/>
  <c r="Z423" i="20"/>
  <c r="Z422" i="20"/>
  <c r="Z421" i="20"/>
  <c r="Z420" i="20"/>
  <c r="Z419" i="20"/>
  <c r="Z418" i="20"/>
  <c r="Z417" i="20"/>
  <c r="Z416" i="20"/>
  <c r="Z415" i="20"/>
  <c r="Z414" i="20"/>
  <c r="Z413" i="20"/>
  <c r="Z412" i="20"/>
  <c r="Z411" i="20"/>
  <c r="Z410" i="20"/>
  <c r="Z409" i="20"/>
  <c r="Z408" i="20"/>
  <c r="Z407" i="20"/>
  <c r="Z406" i="20"/>
  <c r="Z405" i="20"/>
  <c r="Z404" i="20"/>
  <c r="Z403" i="20"/>
  <c r="Z402" i="20"/>
  <c r="Z401" i="20"/>
  <c r="Z400" i="20"/>
  <c r="Z399" i="20"/>
  <c r="Z398" i="20"/>
  <c r="Z397" i="20"/>
  <c r="Z396" i="20"/>
  <c r="Z395" i="20"/>
  <c r="Z394" i="20"/>
  <c r="Z393" i="20"/>
  <c r="Z392" i="20"/>
  <c r="Z391" i="20"/>
  <c r="Z390" i="20"/>
  <c r="Z389" i="20"/>
  <c r="Z388" i="20"/>
  <c r="Z387" i="20"/>
  <c r="Z386" i="20"/>
  <c r="Z385" i="20"/>
  <c r="Z384" i="20"/>
  <c r="Z383" i="20"/>
  <c r="Z382" i="20"/>
  <c r="Z381" i="20"/>
  <c r="Z380" i="20"/>
  <c r="Z379" i="20"/>
  <c r="Z378" i="20"/>
  <c r="Z377" i="20"/>
  <c r="Z376" i="20"/>
  <c r="Z375" i="20"/>
  <c r="Z374" i="20"/>
  <c r="Z373" i="20"/>
  <c r="Z372" i="20"/>
  <c r="Z371" i="20"/>
  <c r="Z370" i="20"/>
  <c r="Z369" i="20"/>
  <c r="Z368" i="20"/>
  <c r="Z367" i="20"/>
  <c r="Z366" i="20"/>
  <c r="Z365" i="20"/>
  <c r="Z364" i="20"/>
  <c r="Z363" i="20"/>
  <c r="Z362" i="20"/>
  <c r="Z361" i="20"/>
  <c r="Z360" i="20"/>
  <c r="Z359" i="20"/>
  <c r="Z358" i="20"/>
  <c r="Z357" i="20"/>
  <c r="Z356" i="20"/>
  <c r="Z355" i="20"/>
  <c r="Z354" i="20"/>
  <c r="Z353" i="20"/>
  <c r="Z352" i="20"/>
  <c r="Z351" i="20"/>
  <c r="Z350" i="20"/>
  <c r="Z349" i="20"/>
  <c r="Z348" i="20"/>
  <c r="Z347" i="20"/>
  <c r="Z346" i="20"/>
  <c r="Z345" i="20"/>
  <c r="Z344" i="20"/>
  <c r="Z343" i="20"/>
  <c r="Z342" i="20"/>
  <c r="Z341" i="20"/>
  <c r="Z340" i="20"/>
  <c r="Z339" i="20"/>
  <c r="Z338" i="20"/>
  <c r="Z337" i="20"/>
  <c r="Z336" i="20"/>
  <c r="Z335" i="20"/>
  <c r="Z334" i="20"/>
  <c r="Z333" i="20"/>
  <c r="Z332" i="20"/>
  <c r="Z331" i="20"/>
  <c r="Z330" i="20"/>
  <c r="Z329" i="20"/>
  <c r="Z328" i="20"/>
  <c r="Z327" i="20"/>
  <c r="Z326" i="20"/>
  <c r="Z325" i="20"/>
  <c r="Z324" i="20"/>
  <c r="Z323" i="20"/>
  <c r="Z322" i="20"/>
  <c r="Z321" i="20"/>
  <c r="Z320" i="20"/>
  <c r="Z319" i="20"/>
  <c r="Z318" i="20"/>
  <c r="Z317" i="20"/>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Z65" i="20"/>
  <c r="Z64" i="20"/>
  <c r="Z63" i="20"/>
  <c r="Z62" i="20"/>
  <c r="Z61" i="20"/>
  <c r="Z60" i="20"/>
  <c r="Z59" i="20"/>
  <c r="Z58" i="20"/>
  <c r="Z57" i="20"/>
  <c r="Z56" i="20"/>
  <c r="Z55" i="20"/>
  <c r="Z54" i="20"/>
  <c r="Z53" i="20"/>
  <c r="Z52" i="20"/>
  <c r="Z51" i="20"/>
  <c r="Z50" i="20"/>
  <c r="Z49" i="20"/>
  <c r="Z48" i="20"/>
  <c r="Z47" i="20"/>
  <c r="Z46" i="20"/>
  <c r="Z45" i="20"/>
  <c r="Z44" i="20"/>
  <c r="Z43" i="20"/>
  <c r="Z42" i="20"/>
  <c r="Z41" i="20"/>
  <c r="Z40" i="20"/>
  <c r="Z39" i="20"/>
  <c r="Z38" i="20"/>
  <c r="Z37" i="20"/>
  <c r="Z36" i="20"/>
  <c r="Z35" i="20"/>
  <c r="Z34" i="20"/>
  <c r="Z33" i="20"/>
  <c r="Z32" i="20"/>
  <c r="Z31" i="20"/>
  <c r="Z30" i="20"/>
  <c r="Z29" i="20"/>
  <c r="Z28" i="20"/>
  <c r="Z27" i="20"/>
  <c r="Z26" i="20"/>
  <c r="Z25" i="20"/>
  <c r="Z24" i="20"/>
  <c r="Z23" i="20"/>
  <c r="Z22" i="20"/>
  <c r="Z612" i="20"/>
  <c r="T21" i="20"/>
  <c r="P21" i="20"/>
  <c r="X1092" i="16"/>
  <c r="X991" i="16"/>
  <c r="X895" i="16"/>
  <c r="AU359" i="14"/>
  <c r="AU681" i="14" s="1"/>
  <c r="AM359" i="14"/>
  <c r="AM681" i="14" s="1"/>
  <c r="U681" i="14"/>
  <c r="U359" i="14"/>
  <c r="M359" i="14"/>
  <c r="M681" i="14" s="1"/>
  <c r="A16" i="14" l="1"/>
  <c r="A10" i="16" s="1"/>
  <c r="A8" i="13" s="1"/>
  <c r="B10" i="10" l="1"/>
  <c r="E681" i="14"/>
  <c r="E359" i="14"/>
</calcChain>
</file>

<file path=xl/sharedStrings.xml><?xml version="1.0" encoding="utf-8"?>
<sst xmlns="http://schemas.openxmlformats.org/spreadsheetml/2006/main" count="36207" uniqueCount="1481">
  <si>
    <t xml:space="preserve">P.L. 2022, C. 107 Reporting Requirement </t>
  </si>
  <si>
    <t>Atlantic City Electric Company</t>
  </si>
  <si>
    <t>Electric</t>
  </si>
  <si>
    <t>November - 2019/2021/2022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</si>
  <si>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</si>
  <si>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</si>
  <si>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</si>
  <si>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</si>
  <si>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</si>
  <si>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</si>
  <si>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</si>
  <si>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</si>
  <si>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</si>
  <si>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</si>
  <si>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</si>
  <si>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</si>
  <si>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[Insert notation here for any of the sections - expand cell if needed]</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</si>
  <si>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</si>
  <si>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</si>
  <si>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</si>
  <si>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</si>
  <si>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</si>
  <si>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</si>
  <si>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</si>
  <si>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</si>
  <si>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</si>
  <si>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</si>
  <si>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</si>
  <si>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Continue work paper -&gt;</t>
  </si>
  <si>
    <t>and allowances from its gross revenue.</t>
  </si>
  <si>
    <t>(b)</t>
  </si>
  <si>
    <t>[Name of Utility]</t>
  </si>
  <si>
    <t>Use this Column if you provided dual services, specify in column header if the below inputs are relate to Electric, Gas, Water or Wastewater.</t>
  </si>
  <si>
    <t>(a)</t>
  </si>
  <si>
    <t>[November, 2022]</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</si>
  <si>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</si>
  <si>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</si>
  <si>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</si>
  <si>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</si>
  <si>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</si>
  <si>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</si>
  <si>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</si>
  <si>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</si>
  <si>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</si>
  <si>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</si>
  <si>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</si>
  <si>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</si>
  <si>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</si>
  <si>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</si>
  <si>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</si>
  <si>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</si>
  <si>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</si>
  <si>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</si>
  <si>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</si>
  <si>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</si>
  <si>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</si>
  <si>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</si>
  <si>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</si>
  <si>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</si>
  <si>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</si>
  <si>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</si>
  <si>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</si>
  <si>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</si>
  <si>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</si>
  <si>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</si>
  <si>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</si>
  <si>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</si>
  <si>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</si>
  <si>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</si>
  <si>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</si>
  <si>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</si>
  <si>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</si>
  <si>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</si>
  <si>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</si>
  <si>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</si>
  <si>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</si>
  <si>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</si>
  <si>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</si>
  <si>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</si>
  <si>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</si>
  <si>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</si>
  <si>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</si>
  <si>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</si>
  <si>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</si>
  <si>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</si>
  <si>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</si>
  <si>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</si>
  <si>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</si>
  <si>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</si>
  <si>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</si>
  <si>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</si>
  <si>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</si>
  <si>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</si>
  <si>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</si>
  <si>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</si>
  <si>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</si>
  <si>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</si>
  <si>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</si>
  <si>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</si>
  <si>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</si>
  <si>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</si>
  <si>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</si>
  <si>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</si>
  <si>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</si>
  <si>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</si>
  <si>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</si>
  <si>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</si>
  <si>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</si>
  <si>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</si>
  <si>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</si>
  <si>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</si>
  <si>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</si>
  <si>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</si>
  <si>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</si>
  <si>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</si>
  <si>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</si>
  <si>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</si>
  <si>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</si>
  <si>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</si>
  <si>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</si>
  <si>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</si>
  <si>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</si>
  <si>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</si>
  <si>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</si>
  <si>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</si>
  <si>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</si>
  <si>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</si>
  <si>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</si>
  <si>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</si>
  <si>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</si>
  <si>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</si>
  <si>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</si>
  <si>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</si>
  <si>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</si>
  <si>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</si>
  <si>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</si>
  <si>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</si>
  <si>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</si>
  <si>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</si>
  <si>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</si>
  <si>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</si>
  <si>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</si>
  <si>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</si>
  <si>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</si>
  <si>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</si>
  <si>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08350</t>
  </si>
  <si>
    <t>08360</t>
  </si>
  <si>
    <t>BUENA VISTA TOWNSHIP</t>
  </si>
  <si>
    <t>BUNKER HILL</t>
  </si>
  <si>
    <t>BURLEIGH</t>
  </si>
  <si>
    <t>CALDWELL</t>
  </si>
  <si>
    <t>07006</t>
  </si>
  <si>
    <t>CANTON</t>
  </si>
  <si>
    <t>08079</t>
  </si>
  <si>
    <t>CAPE MAY</t>
  </si>
  <si>
    <t>08212</t>
  </si>
  <si>
    <t>08260</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</si>
  <si>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</si>
  <si>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</si>
  <si>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</si>
  <si>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</si>
  <si>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</si>
  <si>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</si>
  <si>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</si>
  <si>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</si>
  <si>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</si>
  <si>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</si>
  <si>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</si>
  <si>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</si>
  <si>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</si>
  <si>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</si>
  <si>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</si>
  <si>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</si>
  <si>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</si>
  <si>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</si>
  <si>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</si>
  <si>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</si>
  <si>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</si>
  <si>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</si>
  <si>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</si>
  <si>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</si>
  <si>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</si>
  <si>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</si>
  <si>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</si>
  <si>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</si>
  <si>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</si>
  <si>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</si>
  <si>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</si>
  <si>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</si>
  <si>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</si>
  <si>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</si>
  <si>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</si>
  <si>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</si>
  <si>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</si>
  <si>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</si>
  <si>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</si>
  <si>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</si>
  <si>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</si>
  <si>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</si>
  <si>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</si>
  <si>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</si>
  <si>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</si>
  <si>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</si>
  <si>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</si>
  <si>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</si>
  <si>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</si>
  <si>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</si>
  <si>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</si>
  <si>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</si>
  <si>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</si>
  <si>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</si>
  <si>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08214</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</si>
  <si>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</si>
  <si>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</si>
  <si>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</si>
  <si>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</si>
  <si>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</si>
  <si>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</si>
  <si>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</si>
  <si>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</si>
  <si>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</si>
  <si>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</si>
  <si>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</si>
  <si>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</si>
  <si>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</si>
  <si>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</si>
  <si>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</si>
  <si>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</si>
  <si>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</si>
  <si>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</si>
  <si>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</si>
  <si>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</si>
  <si>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</si>
  <si>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</si>
  <si>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</si>
  <si>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</si>
  <si>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</si>
  <si>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</si>
  <si>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</si>
  <si>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</si>
  <si>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</si>
  <si>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</si>
  <si>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</si>
  <si>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</si>
  <si>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</si>
  <si>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</si>
  <si>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</si>
  <si>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</si>
  <si>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</si>
  <si>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</si>
  <si>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</si>
  <si>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</si>
  <si>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</si>
  <si>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</si>
  <si>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</si>
  <si>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</si>
  <si>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</si>
  <si>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</si>
  <si>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</si>
  <si>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</si>
  <si>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</si>
  <si>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</si>
  <si>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</si>
  <si>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</si>
  <si>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</si>
  <si>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</si>
  <si>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</si>
  <si>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</si>
  <si>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</si>
  <si>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</si>
  <si>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</si>
  <si>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</si>
  <si>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</si>
  <si>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</si>
  <si>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</si>
  <si>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</si>
  <si>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</si>
  <si>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</si>
  <si>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</si>
  <si>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</si>
  <si>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</si>
  <si>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</si>
  <si>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</si>
  <si>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</si>
  <si>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</si>
  <si>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</si>
  <si>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</si>
  <si>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</si>
  <si>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</si>
  <si>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</si>
  <si>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</si>
  <si>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</si>
  <si>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</si>
  <si>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</si>
  <si>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</si>
  <si>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</si>
  <si>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</si>
  <si>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</si>
  <si>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08230</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</si>
  <si>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</si>
  <si>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</si>
  <si>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</si>
  <si>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</si>
  <si>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</si>
  <si>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</si>
  <si>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</si>
  <si>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</si>
  <si>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</si>
  <si>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</si>
  <si>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</si>
  <si>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</si>
  <si>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</si>
  <si>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</si>
  <si>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</si>
  <si>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</si>
  <si>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</si>
  <si>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</si>
  <si>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</si>
  <si>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</si>
  <si>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</si>
  <si>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</si>
  <si>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</si>
  <si>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</si>
  <si>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</si>
  <si>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</si>
  <si>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</si>
  <si>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</si>
  <si>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</si>
  <si>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</si>
  <si>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</si>
  <si>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</si>
  <si>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</si>
  <si>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</si>
  <si>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</si>
  <si>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</si>
  <si>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</si>
  <si>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</si>
  <si>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</si>
  <si>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</si>
  <si>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</si>
  <si>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</si>
  <si>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</si>
  <si>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</si>
  <si>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</si>
  <si>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</si>
  <si>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</si>
  <si>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</si>
  <si>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</si>
  <si>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</si>
  <si>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</si>
  <si>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</si>
  <si>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</si>
  <si>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</si>
  <si>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</si>
  <si>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</si>
  <si>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</si>
  <si>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08244</t>
  </si>
  <si>
    <t>LITTLE EGG HARBOR TOWNSHIP</t>
  </si>
  <si>
    <t>LOGAN TOWNSHIP</t>
  </si>
  <si>
    <t>LONG BEACH TOWNSHIP</t>
  </si>
  <si>
    <t>LONGPORT</t>
  </si>
  <si>
    <t>08403</t>
  </si>
  <si>
    <t>LOVELADIES</t>
  </si>
  <si>
    <t>LOWER BANK</t>
  </si>
  <si>
    <t>MALAGA</t>
  </si>
  <si>
    <t>MANAHAWKIN</t>
  </si>
  <si>
    <t>MANNINGTON</t>
  </si>
  <si>
    <t>MANTUA</t>
  </si>
  <si>
    <t>08051</t>
  </si>
  <si>
    <t>08056</t>
  </si>
  <si>
    <t>MARGATE CITY</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</si>
  <si>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</si>
  <si>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</si>
  <si>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</si>
  <si>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</si>
  <si>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</si>
  <si>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</si>
  <si>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</si>
  <si>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</si>
  <si>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</si>
  <si>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</si>
  <si>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</si>
  <si>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</si>
  <si>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</si>
  <si>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</si>
  <si>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</si>
  <si>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</si>
  <si>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</si>
  <si>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</si>
  <si>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</si>
  <si>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</si>
  <si>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08341</t>
  </si>
  <si>
    <t>MIZPAH</t>
  </si>
  <si>
    <t>08342</t>
  </si>
  <si>
    <t>MONROEVILLE</t>
  </si>
  <si>
    <t>MOTTS CREEK</t>
  </si>
  <si>
    <t>MOUNT ROYAL</t>
  </si>
  <si>
    <t>08061</t>
  </si>
  <si>
    <t>MULLICA HILL</t>
  </si>
  <si>
    <t>MYSTIC ISLAND</t>
  </si>
  <si>
    <t>NESCO</t>
  </si>
  <si>
    <t>NEW BROOKLYN</t>
  </si>
  <si>
    <t>NEW GRETNA</t>
  </si>
  <si>
    <t>NEWFIELD</t>
  </si>
  <si>
    <t>NEWPORT</t>
  </si>
  <si>
    <t>NEWTONVILLE</t>
  </si>
  <si>
    <t>03346</t>
  </si>
  <si>
    <t>08346</t>
  </si>
  <si>
    <t>NORMA</t>
  </si>
  <si>
    <t>08347</t>
  </si>
  <si>
    <t>NORTH BEACH</t>
  </si>
  <si>
    <t>NORTH BEACH HAVEN</t>
  </si>
  <si>
    <t>NORTH CAPE MAY</t>
  </si>
  <si>
    <t>NORTH VINELAND</t>
  </si>
  <si>
    <t>NORTH WILDWOOD</t>
  </si>
  <si>
    <t>08206</t>
  </si>
  <si>
    <t>NORTHFIELD</t>
  </si>
  <si>
    <t>08225</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</si>
  <si>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</si>
  <si>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</si>
  <si>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</si>
  <si>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</si>
  <si>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</si>
  <si>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</si>
  <si>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</si>
  <si>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</si>
  <si>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</si>
  <si>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</si>
  <si>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</si>
  <si>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</si>
  <si>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</si>
  <si>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</si>
  <si>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</si>
  <si>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</si>
  <si>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</si>
  <si>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</si>
  <si>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</si>
  <si>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</si>
  <si>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</si>
  <si>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</si>
  <si>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</si>
  <si>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</si>
  <si>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</si>
  <si>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</si>
  <si>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</si>
  <si>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</si>
  <si>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</si>
  <si>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</si>
  <si>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</si>
  <si>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</si>
  <si>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</si>
  <si>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</si>
  <si>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</si>
  <si>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</si>
  <si>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</si>
  <si>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</si>
  <si>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</si>
  <si>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</si>
  <si>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</si>
  <si>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</si>
  <si>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</si>
  <si>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</si>
  <si>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</si>
  <si>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</si>
  <si>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</si>
  <si>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</si>
  <si>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</si>
  <si>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</si>
  <si>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</si>
  <si>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</si>
  <si>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</si>
  <si>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</si>
  <si>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</si>
  <si>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</si>
  <si>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</si>
  <si>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</si>
  <si>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</si>
  <si>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</si>
  <si>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</si>
  <si>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</si>
  <si>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</si>
  <si>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</si>
  <si>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</si>
  <si>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</si>
  <si>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</si>
  <si>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</si>
  <si>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</si>
  <si>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</si>
  <si>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</si>
  <si>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</si>
  <si>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</si>
  <si>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</si>
  <si>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</si>
  <si>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</si>
  <si>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</si>
  <si>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</si>
  <si>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</si>
  <si>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</si>
  <si>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</si>
  <si>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</si>
  <si>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</si>
  <si>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</si>
  <si>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</si>
  <si>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</si>
  <si>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</si>
  <si>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</si>
  <si>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</si>
  <si>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</si>
  <si>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</si>
  <si>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</si>
  <si>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</si>
  <si>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</si>
  <si>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</si>
  <si>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</si>
  <si>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</si>
  <si>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</si>
  <si>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</si>
  <si>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</si>
  <si>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</si>
  <si>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</si>
  <si>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</si>
  <si>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</si>
  <si>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</si>
  <si>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</si>
  <si>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</si>
  <si>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</si>
  <si>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</si>
  <si>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</si>
  <si>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</si>
  <si>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</si>
  <si>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</si>
  <si>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</si>
  <si>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</si>
  <si>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</si>
  <si>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</si>
  <si>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08406</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</si>
  <si>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</si>
  <si>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</si>
  <si>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</si>
  <si>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</si>
  <si>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</si>
  <si>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</si>
  <si>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</si>
  <si>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</si>
  <si>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</si>
  <si>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</si>
  <si>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</si>
  <si>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</si>
  <si>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</si>
  <si>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</si>
  <si>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</si>
  <si>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</si>
  <si>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</si>
  <si>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</si>
  <si>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</si>
  <si>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</si>
  <si>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</si>
  <si>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</si>
  <si>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</si>
  <si>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</si>
  <si>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</si>
  <si>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</si>
  <si>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</si>
  <si>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</si>
  <si>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</si>
  <si>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</si>
  <si>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</si>
  <si>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</si>
  <si>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</si>
  <si>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</si>
  <si>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</si>
  <si>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</si>
  <si>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</si>
  <si>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</si>
  <si>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</si>
  <si>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</si>
  <si>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[November, 2021]</t>
  </si>
  <si>
    <t>BIRCHES SEWELL</t>
  </si>
  <si>
    <t>SHIRLEY</t>
  </si>
  <si>
    <t>[November,  2019]</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</si>
  <si>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</si>
  <si>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</si>
  <si>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</si>
  <si>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</si>
  <si>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</si>
  <si>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</si>
  <si>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</si>
  <si>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</si>
  <si>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</si>
  <si>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</si>
  <si>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</si>
  <si>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</si>
  <si>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</si>
  <si>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</si>
  <si>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</si>
  <si>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</si>
  <si>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</si>
  <si>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</si>
  <si>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</si>
  <si>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</si>
  <si>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</si>
  <si>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</si>
  <si>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</si>
  <si>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</si>
  <si>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</si>
  <si>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</si>
  <si>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</si>
  <si>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</si>
  <si>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</si>
  <si>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</si>
  <si>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</si>
  <si>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</si>
  <si>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</si>
  <si>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</si>
  <si>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</si>
  <si>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</si>
  <si>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</si>
  <si>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</si>
  <si>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</si>
  <si>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</si>
  <si>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</si>
  <si>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</si>
  <si>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</si>
  <si>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</si>
  <si>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November ,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</si>
  <si>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</si>
  <si>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</si>
  <si>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</si>
  <si>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</si>
  <si>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</si>
  <si>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</si>
  <si>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</si>
  <si>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</si>
  <si>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Egg Harbor City</t>
  </si>
  <si>
    <t>EGG HARBOR CITYCITY</t>
  </si>
  <si>
    <t>EGG HARBOR CITYTOWNSHIP</t>
  </si>
  <si>
    <t>EGG HARBOR CITYTWP</t>
  </si>
  <si>
    <t>Egg Harbor Township</t>
  </si>
  <si>
    <t>GRASSY SOUNDS</t>
  </si>
  <si>
    <t>GRASSY SOUNDSS</t>
  </si>
  <si>
    <t>LITTLE EGG HARBOR CITY</t>
  </si>
  <si>
    <t>MARGATE CITYCITY</t>
  </si>
  <si>
    <t>MT ROYAL</t>
  </si>
  <si>
    <t>MYSTIC ISLANDS</t>
  </si>
  <si>
    <t>NOT AVAILABLE</t>
  </si>
  <si>
    <t/>
  </si>
  <si>
    <t>QUINTON TOWNSHIP</t>
  </si>
  <si>
    <t>SOUTHAMPTON</t>
  </si>
  <si>
    <t>UPPER DEERFIELD</t>
  </si>
  <si>
    <t>VOORHEES</t>
  </si>
  <si>
    <t>washington township</t>
  </si>
  <si>
    <t>WINSLOW</t>
  </si>
  <si>
    <t>November , 2021]</t>
  </si>
  <si>
    <t>[November, 2019]</t>
  </si>
  <si>
    <t>BARNEGAT LIGHT</t>
  </si>
  <si>
    <t>DEPTFORD TERRACE</t>
  </si>
  <si>
    <t>LITTLE EGG</t>
  </si>
  <si>
    <t>LITTLE EGG HARBOR CITYTWP</t>
  </si>
  <si>
    <t>WEDGEWOOD</t>
  </si>
  <si>
    <t>CROSS KEYS WMSTOWN</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</si>
  <si>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</si>
  <si>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</si>
  <si>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</si>
  <si>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</si>
  <si>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</si>
  <si>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</si>
  <si>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</si>
  <si>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</si>
  <si>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</si>
  <si>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</si>
  <si>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</si>
  <si>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</si>
  <si>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</si>
  <si>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</si>
  <si>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</si>
  <si>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</si>
  <si>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</si>
  <si>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</si>
  <si>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</si>
  <si>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MAYS LANDING</t>
  </si>
  <si>
    <t>BEESLY'S POINT</t>
  </si>
  <si>
    <t>EGG HJARBOR TOWNSHIP</t>
  </si>
  <si>
    <t>EGG HARBOR</t>
  </si>
  <si>
    <t>Estelle Manor</t>
  </si>
  <si>
    <t>GALLOWAY TWP</t>
  </si>
  <si>
    <t>FAWN LAKES</t>
  </si>
  <si>
    <t>LOGAN TWP</t>
  </si>
  <si>
    <t>LITTLE EGG HARBOR</t>
  </si>
  <si>
    <t>MARGATE</t>
  </si>
  <si>
    <t>#/#</t>
  </si>
  <si>
    <t>PENNSGROVE</t>
  </si>
  <si>
    <t>WOOLWICH</t>
  </si>
  <si>
    <t>VENTNOR</t>
  </si>
  <si>
    <t>WASHINGTON TWP</t>
  </si>
  <si>
    <t>Wildwood Crest</t>
  </si>
  <si>
    <t xml:space="preserve">Total Number of Customers </t>
  </si>
  <si>
    <t>Total Dollar Amount</t>
  </si>
  <si>
    <t>Average Amount Owed</t>
  </si>
  <si>
    <t>CROSS KEYS SEWELL</t>
  </si>
  <si>
    <t>EHT HARBOR TOWNSHIP</t>
  </si>
  <si>
    <t>EGG HARBOR CITYTWP.</t>
  </si>
  <si>
    <t>HOPEWELL TOWNSHIP</t>
  </si>
  <si>
    <t>LONG BEACH TWP</t>
  </si>
  <si>
    <t>MEDFORD FARMS</t>
  </si>
  <si>
    <t>WATERFORD WORKS</t>
  </si>
  <si>
    <t>Municapility</t>
  </si>
  <si>
    <t>Zipcode</t>
  </si>
  <si>
    <t>CROSS KEYS</t>
  </si>
  <si>
    <t>HURFVILLE</t>
  </si>
  <si>
    <t>PORT ELIZABETH'</t>
  </si>
  <si>
    <t>TOWNBANK</t>
  </si>
  <si>
    <t>UNKNOWN_ACE_CITY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</si>
  <si>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</si>
  <si>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</si>
  <si>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</si>
  <si>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</si>
  <si>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</si>
  <si>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</si>
  <si>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</si>
  <si>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</si>
  <si>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</si>
  <si>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</si>
  <si>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</si>
  <si>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</si>
  <si>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</si>
  <si>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</si>
  <si>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</si>
  <si>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</si>
  <si>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</si>
  <si>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</si>
  <si>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</si>
  <si>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</si>
  <si>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</si>
  <si>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</si>
  <si>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</si>
  <si>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</si>
  <si>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</si>
  <si>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</si>
  <si>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</si>
  <si>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</si>
  <si>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</si>
  <si>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</si>
  <si>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</si>
  <si>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</si>
  <si>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</si>
  <si>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</si>
  <si>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</si>
  <si>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</si>
  <si>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</si>
  <si>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</si>
  <si>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</si>
  <si>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</si>
  <si>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</si>
  <si>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</si>
  <si>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</si>
  <si>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</si>
  <si>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</si>
  <si>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</si>
  <si>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</si>
  <si>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</si>
  <si>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</si>
  <si>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</si>
  <si>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</si>
  <si>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</si>
  <si>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2022] Number of Residential Customers that Receive Assistance for Arrears</t>
  </si>
  <si>
    <t>The Amount (Dollars) of Funds Credited Towards the Accounts of Residents Participating in each Assistance Program</t>
  </si>
  <si>
    <t>[November 2021]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</si>
  <si>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</si>
  <si>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</si>
  <si>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</si>
  <si>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</si>
  <si>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</si>
  <si>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</si>
  <si>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</si>
  <si>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</si>
  <si>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</si>
  <si>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</si>
  <si>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</si>
  <si>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</si>
  <si>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</si>
  <si>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</si>
  <si>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</si>
  <si>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</si>
  <si>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</si>
  <si>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</si>
  <si>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</si>
  <si>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</si>
  <si>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If you need assistance with your energy bills ACE is hosting energy assistance days in our area….; Consider giving back locally this holiday season via our gift of energy program or good neighbor energy fund.  Both programs assist customers in paying their energy bills.</t>
  </si>
  <si>
    <t>Assistance Programs | Atlantic City Electric - An Exelon Company</t>
  </si>
  <si>
    <t>press releases</t>
  </si>
  <si>
    <t>None</t>
  </si>
  <si>
    <t>Atlantic City Electric Customers Must Take Action NOW! | Atlantic City Electric - An Exelon Company</t>
  </si>
  <si>
    <t>NJ Lifeline</t>
  </si>
  <si>
    <t>NJ LIHEAP</t>
  </si>
  <si>
    <t>Not Available</t>
  </si>
  <si>
    <t>Absecon, Galloway, Smithville</t>
  </si>
  <si>
    <t xml:space="preserve">ALBION </t>
  </si>
  <si>
    <t xml:space="preserve">ALLOWAY </t>
  </si>
  <si>
    <t xml:space="preserve">ATCO </t>
  </si>
  <si>
    <t xml:space="preserve">AURA </t>
  </si>
  <si>
    <t>Avalon</t>
  </si>
  <si>
    <t xml:space="preserve">BARNEGAT </t>
  </si>
  <si>
    <t xml:space="preserve">BERLIN </t>
  </si>
  <si>
    <t>Blackwood, Turnersville</t>
  </si>
  <si>
    <t>Brigantine</t>
  </si>
  <si>
    <t xml:space="preserve">BUENA </t>
  </si>
  <si>
    <t xml:space="preserve">BURLEIGH </t>
  </si>
  <si>
    <t>Cape May, North Cape May, West Cape May, Fishing Creek</t>
  </si>
  <si>
    <t>Carneys Point, Penns Grove</t>
  </si>
  <si>
    <t>Cedar Brook</t>
  </si>
  <si>
    <t xml:space="preserve">CLAYTON </t>
  </si>
  <si>
    <t>Clementon, Laurel Springs, Pine Valley, Pine Hill, Lindenwold</t>
  </si>
  <si>
    <t xml:space="preserve">COLOGNE </t>
  </si>
  <si>
    <t>Corbin City, Woodbine</t>
  </si>
  <si>
    <t>Del Haven, Villas</t>
  </si>
  <si>
    <t xml:space="preserve">DELMONT </t>
  </si>
  <si>
    <t xml:space="preserve">DOROTHY </t>
  </si>
  <si>
    <t xml:space="preserve">ELDORA </t>
  </si>
  <si>
    <t>Elwood</t>
  </si>
  <si>
    <t>ELWOOD NJ</t>
  </si>
  <si>
    <t>Erial, Sicklerville</t>
  </si>
  <si>
    <t>FERRELL NJ</t>
  </si>
  <si>
    <t xml:space="preserve">FOLSOM </t>
  </si>
  <si>
    <t xml:space="preserve">GALLOWAY </t>
  </si>
  <si>
    <t xml:space="preserve">GERMANIA </t>
  </si>
  <si>
    <t>GOSHEN NJ</t>
  </si>
  <si>
    <t>Green Creek</t>
  </si>
  <si>
    <t xml:space="preserve">GRENLOCH </t>
  </si>
  <si>
    <t xml:space="preserve">HI NELLA </t>
  </si>
  <si>
    <t>Hi Nella, Somerdale</t>
  </si>
  <si>
    <t xml:space="preserve">IONA </t>
  </si>
  <si>
    <t xml:space="preserve">JANVIER </t>
  </si>
  <si>
    <t xml:space="preserve">KIRKWOOD </t>
  </si>
  <si>
    <t>LAKE</t>
  </si>
  <si>
    <t xml:space="preserve">LEESBURG </t>
  </si>
  <si>
    <t>Little Egg Harbor Twp, Mystic Island, Tuckerton</t>
  </si>
  <si>
    <t>Mannington, Salem</t>
  </si>
  <si>
    <t xml:space="preserve">MARLTON </t>
  </si>
  <si>
    <t xml:space="preserve">MAYVILLE </t>
  </si>
  <si>
    <t xml:space="preserve">MEDFORD </t>
  </si>
  <si>
    <t>Millville</t>
  </si>
  <si>
    <t xml:space="preserve">MILMAY </t>
  </si>
  <si>
    <t xml:space="preserve">MINOTOLA </t>
  </si>
  <si>
    <t>NEWTONVILL</t>
  </si>
  <si>
    <t>Oceanville</t>
  </si>
  <si>
    <t>Port Elizabeth</t>
  </si>
  <si>
    <t xml:space="preserve">QUINTON </t>
  </si>
  <si>
    <t>Southampton, Tabernacle, Shamong</t>
  </si>
  <si>
    <t xml:space="preserve">SWAINTON </t>
  </si>
  <si>
    <t xml:space="preserve">TANSBORO </t>
  </si>
  <si>
    <t xml:space="preserve">VINELAND </t>
  </si>
  <si>
    <t xml:space="preserve">VOORHEES </t>
  </si>
  <si>
    <t xml:space="preserve">WENONAH </t>
  </si>
  <si>
    <t>WEST ATLANTIC</t>
  </si>
  <si>
    <t>WEST CAPE</t>
  </si>
  <si>
    <t xml:space="preserve">WILDWOOD </t>
  </si>
  <si>
    <t>Wildwood, North Wildwood, West Wildwood, Wildwood Crest</t>
  </si>
  <si>
    <t>Williamstown, Collings Lakes</t>
  </si>
  <si>
    <t xml:space="preserve">WINSLOW </t>
  </si>
  <si>
    <t>NJ Universal Service Fund</t>
  </si>
  <si>
    <t xml:space="preserve">ALDINE </t>
  </si>
  <si>
    <t xml:space="preserve">ATSION </t>
  </si>
  <si>
    <t xml:space="preserve">AVALON </t>
  </si>
  <si>
    <t xml:space="preserve">BIVALVE </t>
  </si>
  <si>
    <t xml:space="preserve">BRADDOCK </t>
  </si>
  <si>
    <t>07746</t>
  </si>
  <si>
    <t>Cape May Court House</t>
  </si>
  <si>
    <t>Chesilhurst, Waterford Works</t>
  </si>
  <si>
    <t xml:space="preserve">DARETOWN </t>
  </si>
  <si>
    <t>Delmont</t>
  </si>
  <si>
    <t>Elmer, Pittsgrove, Centerton</t>
  </si>
  <si>
    <t>ESTELVILLE</t>
  </si>
  <si>
    <t>GLASSSBORO</t>
  </si>
  <si>
    <t xml:space="preserve">HANCOCKS BRIDGE </t>
  </si>
  <si>
    <t>HOLLY LAKE</t>
  </si>
  <si>
    <t>Leeds Point</t>
  </si>
  <si>
    <t xml:space="preserve">LEEKTOWN </t>
  </si>
  <si>
    <t>Longport</t>
  </si>
  <si>
    <t>Medford, Medford Lakes</t>
  </si>
  <si>
    <t>Milmay</t>
  </si>
  <si>
    <t>Newtonville</t>
  </si>
  <si>
    <t>Port Norris</t>
  </si>
  <si>
    <t>QUINTON TWP</t>
  </si>
  <si>
    <t xml:space="preserve">REPAUPO </t>
  </si>
  <si>
    <t>Ship Botton, Surf City, Beach Haven, Harvey Cedars, Long Beach Twp</t>
  </si>
  <si>
    <t xml:space="preserve">TUCKAHOE </t>
  </si>
  <si>
    <t>UPPER DEERFIELD TWP</t>
  </si>
  <si>
    <t>Woodstown, Pilesgrove</t>
  </si>
  <si>
    <t>NJ USF Fresh Start Credits</t>
  </si>
  <si>
    <t>PAGE</t>
  </si>
  <si>
    <t>ERA</t>
  </si>
  <si>
    <t>08208</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</si>
  <si>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</si>
  <si>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</si>
  <si>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</si>
  <si>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</si>
  <si>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</si>
  <si>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</si>
  <si>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</si>
  <si>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</si>
  <si>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</si>
  <si>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</si>
  <si>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</si>
  <si>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</si>
  <si>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</si>
  <si>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</si>
  <si>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</si>
  <si>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</si>
  <si>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</si>
  <si>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</si>
  <si>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</si>
  <si>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</si>
  <si>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</si>
  <si>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</si>
  <si>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</si>
  <si>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</si>
  <si>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</si>
  <si>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</si>
  <si>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</si>
  <si>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</si>
  <si>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</si>
  <si>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</si>
  <si>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</si>
  <si>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</si>
  <si>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</si>
  <si>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</si>
  <si>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</si>
  <si>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</si>
  <si>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</si>
  <si>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</si>
  <si>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</si>
  <si>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</si>
  <si>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</si>
  <si>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</si>
  <si>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</si>
  <si>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</si>
  <si>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</si>
  <si>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</si>
  <si>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</si>
  <si>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</si>
  <si>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</si>
  <si>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</si>
  <si>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</si>
  <si>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</si>
  <si>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</si>
  <si>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</si>
  <si>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</si>
  <si>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</si>
  <si>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</si>
  <si>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</si>
  <si>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</si>
  <si>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</si>
  <si>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</si>
  <si>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</si>
  <si>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</si>
  <si>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</si>
  <si>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</si>
  <si>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</si>
  <si>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</si>
  <si>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</si>
  <si>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</si>
  <si>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</si>
  <si>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</si>
  <si>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</si>
  <si>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</si>
  <si>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</si>
  <si>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</si>
  <si>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</si>
  <si>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</si>
  <si>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</si>
  <si>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</si>
  <si>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</si>
  <si>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</si>
  <si>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</si>
  <si>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</si>
  <si>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</si>
  <si>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</si>
  <si>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</si>
  <si>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</si>
  <si>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</si>
  <si>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</si>
  <si>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</si>
  <si>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</si>
  <si>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</si>
  <si>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</si>
  <si>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</si>
  <si>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</si>
  <si>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</si>
  <si>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</si>
  <si>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</si>
  <si>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</si>
  <si>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</si>
  <si>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</si>
  <si>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</si>
  <si>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</si>
  <si>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</si>
  <si>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</si>
  <si>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</si>
  <si>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</si>
  <si>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</si>
  <si>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</si>
  <si>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</si>
  <si>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</si>
  <si>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</si>
  <si>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</si>
  <si>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</si>
  <si>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</si>
  <si>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</si>
  <si>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</si>
  <si>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</si>
  <si>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</si>
  <si>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</si>
  <si>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</si>
  <si>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</si>
  <si>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</si>
  <si>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</si>
  <si>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</si>
  <si>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</si>
  <si>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</si>
  <si>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</si>
  <si>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</si>
  <si>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</si>
  <si>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</si>
  <si>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</si>
  <si>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</si>
  <si>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</si>
  <si>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</si>
  <si>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</si>
  <si>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</si>
  <si>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</si>
  <si>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</si>
  <si>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</si>
  <si>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</si>
  <si>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</si>
  <si>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</si>
  <si>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</si>
  <si>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</si>
  <si>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</si>
  <si>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</si>
  <si>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</si>
  <si>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</si>
  <si>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</si>
  <si>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</si>
  <si>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</si>
  <si>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</si>
  <si>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</si>
  <si>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</si>
  <si>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</si>
  <si>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</si>
  <si>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</si>
  <si>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</si>
  <si>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</si>
  <si>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</si>
  <si>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</si>
  <si>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</si>
  <si>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</si>
  <si>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</si>
  <si>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</si>
  <si>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</si>
  <si>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</si>
  <si>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</si>
  <si>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</si>
  <si>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</si>
  <si>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</si>
  <si>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</si>
  <si>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</si>
  <si>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</si>
  <si>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</si>
  <si>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</si>
  <si>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</si>
  <si>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</si>
  <si>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</si>
  <si>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</si>
  <si>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</si>
  <si>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</si>
  <si>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</si>
  <si>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</si>
  <si>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</si>
  <si>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</si>
  <si>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</si>
  <si>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</si>
  <si>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</si>
  <si>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</si>
  <si>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</si>
  <si>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</si>
  <si>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</si>
  <si>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</si>
  <si>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</si>
  <si>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</si>
  <si>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</si>
  <si>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</si>
  <si>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</si>
  <si>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</si>
  <si>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</si>
  <si>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</si>
  <si>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</si>
  <si>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</si>
  <si>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</si>
  <si>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</si>
  <si>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</si>
  <si>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</si>
  <si>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</si>
  <si>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</si>
  <si>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</si>
  <si>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</si>
  <si>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</si>
  <si>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</si>
  <si>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</si>
  <si>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</si>
  <si>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</si>
  <si>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</si>
  <si>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</si>
  <si>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</si>
  <si>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</si>
  <si>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</si>
  <si>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</si>
  <si>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</si>
  <si>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</si>
  <si>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</si>
  <si>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</si>
  <si>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</si>
  <si>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</si>
  <si>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</si>
  <si>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</si>
  <si>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</si>
  <si>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</si>
  <si>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</si>
  <si>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</si>
  <si>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</si>
  <si>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</si>
  <si>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</si>
  <si>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</si>
  <si>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</si>
  <si>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</si>
  <si>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</si>
  <si>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</si>
  <si>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</si>
  <si>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</si>
  <si>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</si>
  <si>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</si>
  <si>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</si>
  <si>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</si>
  <si>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</si>
  <si>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</si>
  <si>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</si>
  <si>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</si>
  <si>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</si>
  <si>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</si>
  <si>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</si>
  <si>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</si>
  <si>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</si>
  <si>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</si>
  <si>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</si>
  <si>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</si>
  <si>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</si>
  <si>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</si>
  <si>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</si>
  <si>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</si>
  <si>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</si>
  <si>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</si>
  <si>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</si>
  <si>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</si>
  <si>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</si>
  <si>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</si>
  <si>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</si>
  <si>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</si>
  <si>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</si>
  <si>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</si>
  <si>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</si>
  <si>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</si>
  <si>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</si>
  <si>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</si>
  <si>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</si>
  <si>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</si>
  <si>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</si>
  <si>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</si>
  <si>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</si>
  <si>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</si>
  <si>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</si>
  <si>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</si>
  <si>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</si>
  <si>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</si>
  <si>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</si>
  <si>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</si>
  <si>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</si>
  <si>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</si>
  <si>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</si>
  <si>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</si>
  <si>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</si>
  <si>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</si>
  <si>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</si>
  <si>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</si>
  <si>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</si>
  <si>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</si>
  <si>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</si>
  <si>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</si>
  <si>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</si>
  <si>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</si>
  <si>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</si>
  <si>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</si>
  <si>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</si>
  <si>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</si>
  <si>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</si>
  <si>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</si>
  <si>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</si>
  <si>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</si>
  <si>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</si>
  <si>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</si>
  <si>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</si>
  <si>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</si>
  <si>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</si>
  <si>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</si>
  <si>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TGS</t>
  </si>
  <si>
    <t>SPL/CSL</t>
  </si>
  <si>
    <t>DDC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</si>
  <si>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</si>
  <si>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</si>
  <si>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</si>
  <si>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</si>
  <si>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</si>
  <si>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</si>
  <si>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</si>
  <si>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</si>
  <si>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</si>
  <si>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</si>
  <si>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</si>
  <si>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</si>
  <si>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</si>
  <si>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</si>
  <si>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</si>
  <si>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</si>
  <si>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</si>
  <si>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</si>
  <si>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</si>
  <si>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</si>
  <si>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</si>
  <si>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</si>
  <si>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</si>
  <si>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</si>
  <si>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</si>
  <si>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</si>
  <si>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</si>
  <si>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</si>
  <si>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</si>
  <si>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</si>
  <si>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</si>
  <si>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</si>
  <si>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</si>
  <si>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</si>
  <si>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</si>
  <si>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</si>
  <si>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</si>
  <si>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</si>
  <si>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</si>
  <si>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</si>
  <si>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</si>
  <si>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</si>
  <si>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</si>
  <si>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</si>
  <si>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</si>
  <si>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</si>
  <si>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</si>
  <si>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</si>
  <si>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</si>
  <si>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</si>
  <si>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</si>
  <si>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</si>
  <si>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</si>
  <si>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</si>
  <si>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</si>
  <si>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</si>
  <si>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</si>
  <si>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</si>
  <si>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</si>
  <si>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</si>
  <si>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</si>
  <si>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</si>
  <si>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</si>
  <si>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</si>
  <si>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</si>
  <si>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</si>
  <si>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</si>
  <si>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</si>
  <si>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</si>
  <si>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</si>
  <si>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</si>
  <si>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</si>
  <si>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</si>
  <si>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</si>
  <si>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</si>
  <si>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</si>
  <si>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</si>
  <si>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</si>
  <si>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</si>
  <si>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</si>
  <si>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</si>
  <si>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</si>
  <si>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</si>
  <si>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</si>
  <si>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</si>
  <si>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</si>
  <si>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</si>
  <si>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</si>
  <si>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</si>
  <si>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</si>
  <si>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</si>
  <si>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</si>
  <si>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</si>
  <si>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</si>
  <si>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</si>
  <si>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</si>
  <si>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</si>
  <si>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</si>
  <si>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</si>
  <si>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</si>
  <si>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</si>
  <si>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</si>
  <si>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</si>
  <si>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</si>
  <si>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</si>
  <si>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</si>
  <si>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</si>
  <si>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</si>
  <si>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</si>
  <si>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</si>
  <si>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</si>
  <si>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</si>
  <si>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Docket No. ER22060404</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</si>
  <si>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</si>
  <si>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</si>
  <si>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</si>
  <si>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</si>
  <si>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</si>
  <si>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</si>
  <si>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</si>
  <si>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</si>
  <si>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</si>
  <si>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</si>
  <si>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</si>
  <si>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</si>
  <si>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</si>
  <si>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</si>
  <si>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</si>
  <si>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</si>
  <si>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</si>
  <si>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</si>
  <si>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</si>
  <si>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</si>
  <si>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</si>
  <si>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Third Revised Tariff Sheet Replaces Second Revised Tariff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</si>
  <si>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</si>
  <si>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</si>
  <si>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</si>
  <si>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</si>
  <si>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</si>
  <si>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</si>
  <si>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</si>
  <si>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</si>
  <si>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</si>
  <si>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</si>
  <si>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July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</si>
  <si>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</si>
  <si>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</si>
  <si>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</si>
  <si>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</si>
  <si>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</si>
  <si>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</si>
  <si>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</si>
  <si>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</si>
  <si>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</si>
  <si>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</si>
  <si>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</si>
  <si>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</si>
  <si>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</si>
  <si>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</si>
  <si>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</si>
  <si>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</si>
  <si>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</si>
  <si>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</si>
  <si>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</si>
  <si>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</si>
  <si>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</si>
  <si>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</si>
  <si>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</si>
  <si>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</si>
  <si>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</si>
  <si>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</si>
  <si>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</si>
  <si>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</si>
  <si>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</si>
  <si>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</si>
  <si>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</si>
  <si>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</si>
  <si>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</si>
  <si>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</si>
  <si>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</si>
  <si>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</si>
  <si>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</si>
  <si>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</si>
  <si>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</si>
  <si>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</si>
  <si>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</si>
  <si>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t>BPU NJ No. 11 Electric Service - Section IV</t>
  </si>
  <si>
    <t>Original Sheet No. 69</t>
  </si>
  <si>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</si>
  <si>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</si>
  <si>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</si>
  <si>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</si>
  <si>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</si>
  <si>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</si>
  <si>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</si>
  <si>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</si>
  <si>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</si>
  <si>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</si>
  <si>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</si>
  <si>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</si>
  <si>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</si>
  <si>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</si>
  <si>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</si>
  <si>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</si>
  <si>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</si>
  <si>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</si>
  <si>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28, 2021</t>
  </si>
  <si>
    <t>Effective Date: July 1, 2021</t>
  </si>
  <si>
    <r>
      <t xml:space="preserve">Issued by:  </t>
    </r>
    <r>
      <rPr>
        <b/>
        <sz val="10"/>
        <color rgb="FF000000"/>
        <rFont val="Arial"/>
        <family val="2"/>
        <charset val="1"/>
      </rPr>
      <t xml:space="preserve">David M. Velazquez, President and Chief Executive Officer – Atlantic City Electric Company </t>
    </r>
    <r>
      <rPr>
        <b/>
        <sz val="10"/>
        <rFont val="Arial"/>
        <family val="2"/>
        <charset val="1"/>
      </rPr>
      <t>Filed pursuant to Board of Public Utilities of the State of New Jersey directives associated with the</t>
    </r>
  </si>
  <si>
    <t>BPU Docket Nos. EO20090621 and QO19010040</t>
  </si>
  <si>
    <t>BPU NJ No. 11 Electric Service - Section IV Third Revised Sheet Replaces Second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</si>
  <si>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</si>
  <si>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</si>
  <si>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</si>
  <si>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</si>
  <si>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</si>
  <si>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MGSS</t>
  </si>
  <si>
    <t>MGSP</t>
  </si>
  <si>
    <t>AGSS</t>
  </si>
  <si>
    <t>AGSP</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</si>
  <si>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</si>
  <si>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</si>
  <si>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</si>
  <si>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</si>
  <si>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</si>
  <si>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</si>
  <si>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</si>
  <si>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</si>
  <si>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</si>
  <si>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</si>
  <si>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</si>
  <si>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</si>
  <si>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</si>
  <si>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</si>
  <si>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</si>
  <si>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</si>
  <si>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</si>
  <si>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</si>
  <si>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</si>
  <si>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</si>
  <si>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20xx-20xx Periods are set forth in the table below:</t>
    </r>
  </si>
  <si>
    <t>Filed pursuant to Board of Public Utilities of the State of New Jersey directives associated with the BPU Docket No. ER22050323</t>
  </si>
  <si>
    <t>Atlantic City Electric</t>
  </si>
  <si>
    <t>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</si>
  <si>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on row 21.</t>
  </si>
  <si>
    <t xml:space="preserve">Must be a New Jersey resident and who meet the PAAD eligibility requirements or who receive Supplemental Security Income (SSI). </t>
  </si>
  <si>
    <t xml:space="preserve">PAAD income eligibility adjusted yearly.  </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</si>
  <si>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</si>
  <si>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</si>
  <si>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 xml:space="preserve"> 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</si>
  <si>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</si>
  <si>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</si>
  <si>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</si>
  <si>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</si>
  <si>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</si>
  <si>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None, program closed in 2022.</t>
  </si>
  <si>
    <t>County based, household income must meet HUD low- and moderate-income limits for the county, must have suffered a COVID related hardship.</t>
  </si>
  <si>
    <t>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Data starts on row 21.</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</si>
  <si>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</si>
  <si>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</si>
  <si>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</si>
  <si>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ACE does not keep supply and revenue data by municipality. Expenses are reported in as Total Utility Operating Expenses. The company does not report operating expenses by Service Classification nor Locality. </t>
  </si>
  <si>
    <t>ACE will  porvide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</si>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</sst>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64">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i/>
      <sz val="11"/>
      <color theme="1"/>
      <name val="Calibri"/>
      <family val="2"/>
      <scheme val="minor"/>
    </font>
    <font>
      <b/>
      <sz val="11"/>
      <name val="Calibri"/>
      <family val="2"/>
    </font>
    <font>
      <sz val="11"/>
      <color theme="1"/>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1"/>
      <color theme="1"/>
      <name val="Arial"/>
      <family val="2"/>
    </font>
    <font>
      <u/>
      <sz val="11"/>
      <color theme="10"/>
      <name val="Calibri"/>
      <family val="2"/>
      <scheme val="minor"/>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44" fontId="22" fillId="0" borderId="0" applyFont="0" applyFill="0" applyBorder="0" applyAlignment="0" applyProtection="0"/>
    <xf numFmtId="0" fontId="62" fillId="0" borderId="0" applyNumberFormat="0" applyFill="0" applyBorder="0" applyAlignment="0" applyProtection="0"/>
  </cellStyleXfs>
  <cellXfs count="44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164" fontId="7" fillId="0" borderId="3" xfId="0" applyNumberFormat="1" applyFont="1" applyBorder="1"/>
    <xf numFmtId="164" fontId="7" fillId="6" borderId="0" xfId="0" applyNumberFormat="1" applyFont="1" applyFill="1"/>
    <xf numFmtId="164" fontId="7" fillId="0" borderId="26" xfId="0" applyNumberFormat="1" applyFont="1" applyBorder="1"/>
    <xf numFmtId="164" fontId="7" fillId="0" borderId="28" xfId="0" applyNumberFormat="1" applyFont="1" applyBorder="1"/>
    <xf numFmtId="164" fontId="7" fillId="0" borderId="29" xfId="0" applyNumberFormat="1" applyFont="1" applyBorder="1"/>
    <xf numFmtId="164" fontId="7" fillId="0" borderId="46" xfId="0" applyNumberFormat="1" applyFont="1" applyBorder="1"/>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7" xfId="0" applyFont="1" applyBorder="1"/>
    <xf numFmtId="0" fontId="18" fillId="0" borderId="60" xfId="0" applyFont="1" applyBorder="1"/>
    <xf numFmtId="0" fontId="18" fillId="0" borderId="60" xfId="0" applyFont="1" applyBorder="1" applyAlignment="1">
      <alignment wrapText="1"/>
    </xf>
    <xf numFmtId="0" fontId="18" fillId="0" borderId="61" xfId="0" applyFont="1" applyBorder="1"/>
    <xf numFmtId="0" fontId="19" fillId="0" borderId="60" xfId="0" applyFont="1" applyBorder="1" applyAlignment="1">
      <alignment wrapText="1"/>
    </xf>
    <xf numFmtId="0" fontId="2" fillId="10" borderId="62" xfId="0" applyFont="1" applyFill="1" applyBorder="1"/>
    <xf numFmtId="0" fontId="18" fillId="0" borderId="63" xfId="0" applyFont="1" applyBorder="1"/>
    <xf numFmtId="0" fontId="18" fillId="0" borderId="61" xfId="0" applyFont="1" applyBorder="1" applyAlignment="1">
      <alignment wrapText="1"/>
    </xf>
    <xf numFmtId="43" fontId="7" fillId="0" borderId="29" xfId="0" applyNumberFormat="1" applyFont="1" applyBorder="1" applyAlignment="1">
      <alignment horizontal="center"/>
    </xf>
    <xf numFmtId="43" fontId="7" fillId="0" borderId="48" xfId="0" applyNumberFormat="1" applyFont="1" applyBorder="1" applyAlignment="1">
      <alignment horizontal="center"/>
    </xf>
    <xf numFmtId="43" fontId="7" fillId="0" borderId="46" xfId="0" applyNumberFormat="1" applyFont="1" applyBorder="1"/>
    <xf numFmtId="43" fontId="7" fillId="0" borderId="29" xfId="0" applyNumberFormat="1" applyFont="1" applyBorder="1"/>
    <xf numFmtId="0" fontId="20" fillId="0" borderId="0" xfId="0" applyFont="1"/>
    <xf numFmtId="0" fontId="21"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3" fontId="7" fillId="0" borderId="29" xfId="0" applyNumberFormat="1" applyFont="1" applyBorder="1"/>
    <xf numFmtId="165" fontId="7" fillId="6" borderId="0" xfId="1" applyNumberFormat="1" applyFont="1" applyFill="1"/>
    <xf numFmtId="165" fontId="9" fillId="6" borderId="0" xfId="1" applyNumberFormat="1" applyFont="1" applyFill="1" applyAlignment="1">
      <alignment horizontal="left" vertical="top"/>
    </xf>
    <xf numFmtId="165" fontId="1" fillId="6" borderId="0" xfId="1" applyNumberFormat="1" applyFont="1" applyFill="1" applyAlignment="1">
      <alignment horizontal="left" vertical="top"/>
    </xf>
    <xf numFmtId="165" fontId="7" fillId="0" borderId="0" xfId="1" applyNumberFormat="1" applyFont="1"/>
    <xf numFmtId="165" fontId="1" fillId="4" borderId="3" xfId="1" applyNumberFormat="1" applyFont="1" applyFill="1" applyBorder="1" applyAlignment="1">
      <alignment horizontal="center" vertical="center"/>
    </xf>
    <xf numFmtId="165" fontId="7" fillId="0" borderId="3" xfId="1" applyNumberFormat="1" applyFont="1" applyBorder="1"/>
    <xf numFmtId="165" fontId="7" fillId="0" borderId="26" xfId="1" applyNumberFormat="1" applyFont="1" applyBorder="1"/>
    <xf numFmtId="165" fontId="7" fillId="0" borderId="29" xfId="1" applyNumberFormat="1" applyFont="1" applyBorder="1"/>
    <xf numFmtId="165" fontId="9" fillId="5" borderId="3" xfId="1" applyNumberFormat="1" applyFont="1" applyFill="1" applyBorder="1" applyAlignment="1">
      <alignment horizontal="center" vertical="center" wrapText="1"/>
    </xf>
    <xf numFmtId="0" fontId="23" fillId="0" borderId="0" xfId="0" applyFont="1"/>
    <xf numFmtId="0" fontId="24" fillId="0" borderId="0" xfId="0" applyFont="1"/>
    <xf numFmtId="0" fontId="24" fillId="0" borderId="51" xfId="0" applyFont="1" applyBorder="1"/>
    <xf numFmtId="0" fontId="25" fillId="0" borderId="0" xfId="0" applyFont="1"/>
    <xf numFmtId="8" fontId="25" fillId="0" borderId="0" xfId="0" applyNumberFormat="1" applyFont="1"/>
    <xf numFmtId="0" fontId="26" fillId="0" borderId="0" xfId="0" applyFont="1"/>
    <xf numFmtId="0" fontId="25" fillId="0" borderId="51" xfId="0" applyFont="1" applyBorder="1"/>
    <xf numFmtId="0" fontId="23" fillId="0" borderId="51" xfId="0" applyFont="1" applyBorder="1"/>
    <xf numFmtId="0" fontId="23" fillId="0" borderId="64" xfId="0" applyFont="1" applyBorder="1"/>
    <xf numFmtId="0" fontId="27" fillId="0" borderId="0" xfId="0" applyFont="1"/>
    <xf numFmtId="0" fontId="28" fillId="0" borderId="0" xfId="0" applyFont="1"/>
    <xf numFmtId="8" fontId="28" fillId="0" borderId="0" xfId="0" applyNumberFormat="1" applyFont="1"/>
    <xf numFmtId="0" fontId="29" fillId="0" borderId="0" xfId="0" applyFont="1"/>
    <xf numFmtId="0" fontId="28" fillId="0" borderId="51" xfId="0" applyFont="1" applyBorder="1"/>
    <xf numFmtId="0" fontId="30" fillId="0" borderId="0" xfId="0" applyFont="1"/>
    <xf numFmtId="0" fontId="24" fillId="0" borderId="64" xfId="0" applyFont="1" applyBorder="1"/>
    <xf numFmtId="0" fontId="31" fillId="0" borderId="0" xfId="0" applyFont="1"/>
    <xf numFmtId="8" fontId="31" fillId="0" borderId="0" xfId="0" applyNumberFormat="1"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3" fontId="29" fillId="0" borderId="0" xfId="0" applyNumberFormat="1" applyFont="1"/>
    <xf numFmtId="8" fontId="29" fillId="0" borderId="0" xfId="0" applyNumberFormat="1" applyFont="1"/>
    <xf numFmtId="0" fontId="38" fillId="0" borderId="0" xfId="0" applyFont="1"/>
    <xf numFmtId="0" fontId="39" fillId="0" borderId="0" xfId="0" applyFont="1"/>
    <xf numFmtId="3" fontId="39" fillId="0" borderId="0" xfId="0" applyNumberFormat="1" applyFont="1"/>
    <xf numFmtId="8" fontId="39" fillId="0" borderId="0" xfId="0" applyNumberFormat="1" applyFont="1"/>
    <xf numFmtId="0" fontId="28" fillId="11" borderId="18" xfId="0" applyFont="1" applyFill="1" applyBorder="1"/>
    <xf numFmtId="0" fontId="28" fillId="11" borderId="51" xfId="0" applyFont="1" applyFill="1" applyBorder="1"/>
    <xf numFmtId="0" fontId="28" fillId="11" borderId="52" xfId="0" applyFont="1" applyFill="1" applyBorder="1"/>
    <xf numFmtId="0" fontId="28" fillId="11" borderId="23" xfId="0" applyFont="1" applyFill="1" applyBorder="1"/>
    <xf numFmtId="0" fontId="0" fillId="11" borderId="0" xfId="0" applyFill="1"/>
    <xf numFmtId="0" fontId="28" fillId="11" borderId="0" xfId="0" applyFont="1" applyFill="1"/>
    <xf numFmtId="0" fontId="0" fillId="11" borderId="61" xfId="0" applyFill="1" applyBorder="1"/>
    <xf numFmtId="0" fontId="25" fillId="11" borderId="0" xfId="0" applyFont="1" applyFill="1"/>
    <xf numFmtId="0" fontId="41" fillId="11" borderId="23" xfId="0" applyFont="1" applyFill="1" applyBorder="1"/>
    <xf numFmtId="0" fontId="41" fillId="11" borderId="0" xfId="0" applyFont="1" applyFill="1"/>
    <xf numFmtId="0" fontId="25" fillId="11" borderId="23" xfId="0" applyFont="1" applyFill="1" applyBorder="1"/>
    <xf numFmtId="0" fontId="25" fillId="0" borderId="61" xfId="0" applyFont="1" applyBorder="1"/>
    <xf numFmtId="0" fontId="0" fillId="0" borderId="61" xfId="0" applyBorder="1"/>
    <xf numFmtId="0" fontId="28" fillId="11" borderId="65" xfId="0" applyFont="1" applyFill="1" applyBorder="1"/>
    <xf numFmtId="0" fontId="0" fillId="0" borderId="66" xfId="0" applyBorder="1"/>
    <xf numFmtId="0" fontId="0" fillId="0" borderId="60" xfId="0" applyBorder="1"/>
    <xf numFmtId="0" fontId="42" fillId="0" borderId="0" xfId="0" applyFont="1"/>
    <xf numFmtId="0" fontId="43" fillId="0" borderId="0" xfId="0" applyFont="1"/>
    <xf numFmtId="0" fontId="44" fillId="0" borderId="0" xfId="0" applyFont="1"/>
    <xf numFmtId="0" fontId="34" fillId="0" borderId="66" xfId="0" applyFont="1" applyBorder="1"/>
    <xf numFmtId="0" fontId="46" fillId="0" borderId="0" xfId="0" applyFont="1"/>
    <xf numFmtId="0" fontId="44" fillId="0" borderId="0" xfId="0" quotePrefix="1" applyFont="1"/>
    <xf numFmtId="0" fontId="44" fillId="11" borderId="0" xfId="0" applyFont="1" applyFill="1"/>
    <xf numFmtId="0" fontId="44" fillId="11" borderId="0" xfId="0" quotePrefix="1" applyFont="1" applyFill="1"/>
    <xf numFmtId="0" fontId="39" fillId="11" borderId="0" xfId="0" applyFont="1" applyFill="1"/>
    <xf numFmtId="0" fontId="29" fillId="11" borderId="0" xfId="0" applyFont="1" applyFill="1"/>
    <xf numFmtId="0" fontId="44" fillId="11" borderId="66" xfId="0" applyFont="1" applyFill="1" applyBorder="1"/>
    <xf numFmtId="0" fontId="44" fillId="11" borderId="6" xfId="0" applyFont="1" applyFill="1" applyBorder="1"/>
    <xf numFmtId="0" fontId="44" fillId="11" borderId="6" xfId="0" quotePrefix="1" applyFont="1" applyFill="1" applyBorder="1"/>
    <xf numFmtId="0" fontId="41" fillId="0" borderId="0" xfId="0" applyFont="1"/>
    <xf numFmtId="0" fontId="47" fillId="0" borderId="0" xfId="0" applyFont="1"/>
    <xf numFmtId="0" fontId="50" fillId="0" borderId="0" xfId="0" applyFont="1"/>
    <xf numFmtId="0" fontId="49" fillId="0" borderId="0" xfId="0" applyFont="1"/>
    <xf numFmtId="0" fontId="51" fillId="0" borderId="0" xfId="0" applyFont="1"/>
    <xf numFmtId="0" fontId="52" fillId="0" borderId="0" xfId="0" applyFont="1"/>
    <xf numFmtId="0" fontId="54" fillId="0" borderId="0" xfId="0" applyFont="1"/>
    <xf numFmtId="0" fontId="31" fillId="0" borderId="0" xfId="0" quotePrefix="1" applyFont="1"/>
    <xf numFmtId="0" fontId="56" fillId="0" borderId="0" xfId="0" applyFont="1"/>
    <xf numFmtId="0" fontId="57" fillId="0" borderId="0" xfId="0" applyFont="1"/>
    <xf numFmtId="0" fontId="60" fillId="0" borderId="0" xfId="0" applyFont="1"/>
    <xf numFmtId="0" fontId="28" fillId="0" borderId="0" xfId="0" quotePrefix="1" applyFont="1"/>
    <xf numFmtId="166" fontId="7" fillId="0" borderId="38" xfId="0" applyNumberFormat="1" applyFont="1" applyBorder="1"/>
    <xf numFmtId="166" fontId="7" fillId="0" borderId="32" xfId="0" applyNumberFormat="1" applyFont="1" applyBorder="1"/>
    <xf numFmtId="166" fontId="7" fillId="0" borderId="1" xfId="0" applyNumberFormat="1" applyFont="1" applyBorder="1"/>
    <xf numFmtId="166" fontId="7" fillId="0" borderId="2" xfId="0" applyNumberFormat="1" applyFont="1" applyBorder="1"/>
    <xf numFmtId="0" fontId="61" fillId="0" borderId="0" xfId="0" quotePrefix="1" applyFont="1"/>
    <xf numFmtId="0" fontId="62" fillId="0" borderId="0" xfId="2"/>
    <xf numFmtId="0" fontId="0" fillId="0" borderId="3" xfId="0" applyBorder="1" applyAlignment="1">
      <alignmen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3" fontId="7" fillId="0" borderId="3" xfId="0" applyNumberFormat="1" applyFont="1" applyBorder="1"/>
    <xf numFmtId="43" fontId="7" fillId="0" borderId="30" xfId="0" applyNumberFormat="1" applyFont="1" applyBorder="1"/>
    <xf numFmtId="164" fontId="7" fillId="0" borderId="30" xfId="0" applyNumberFormat="1" applyFont="1" applyBorder="1"/>
    <xf numFmtId="44" fontId="7" fillId="0" borderId="3" xfId="1" applyFont="1" applyBorder="1"/>
    <xf numFmtId="44" fontId="7" fillId="0" borderId="29" xfId="1" applyFont="1" applyBorder="1"/>
    <xf numFmtId="44" fontId="7" fillId="0" borderId="29" xfId="1" applyFont="1" applyBorder="1" applyAlignment="1">
      <alignment horizontal="center"/>
    </xf>
    <xf numFmtId="44" fontId="7" fillId="6" borderId="0" xfId="1" applyFont="1" applyFill="1"/>
    <xf numFmtId="44" fontId="7" fillId="0" borderId="26" xfId="1" applyFont="1" applyBorder="1"/>
    <xf numFmtId="44" fontId="7" fillId="0" borderId="59" xfId="1" applyFont="1" applyBorder="1"/>
    <xf numFmtId="44" fontId="7" fillId="0" borderId="46" xfId="1" applyFont="1" applyBorder="1"/>
    <xf numFmtId="44" fontId="7" fillId="0" borderId="58" xfId="1" applyFont="1" applyBorder="1"/>
    <xf numFmtId="44" fontId="7" fillId="0" borderId="54" xfId="1" applyFont="1" applyBorder="1"/>
    <xf numFmtId="44" fontId="7" fillId="0" borderId="55" xfId="1" applyFont="1" applyBorder="1"/>
    <xf numFmtId="44" fontId="15" fillId="0" borderId="46" xfId="1" applyFont="1" applyBorder="1"/>
    <xf numFmtId="44" fontId="7" fillId="0" borderId="48" xfId="1" applyFont="1" applyBorder="1"/>
    <xf numFmtId="44" fontId="7" fillId="0" borderId="30" xfId="1" applyFont="1" applyBorder="1"/>
    <xf numFmtId="44" fontId="1" fillId="6" borderId="0" xfId="1" applyFont="1" applyFill="1" applyAlignment="1">
      <alignment vertical="center"/>
    </xf>
    <xf numFmtId="44" fontId="2" fillId="0" borderId="3" xfId="1" applyFont="1" applyBorder="1" applyAlignment="1">
      <alignment horizontal="center" vertical="center"/>
    </xf>
    <xf numFmtId="44" fontId="2" fillId="0" borderId="57" xfId="1" applyFont="1" applyBorder="1" applyAlignment="1">
      <alignment horizontal="center" vertical="center"/>
    </xf>
    <xf numFmtId="44" fontId="7" fillId="0" borderId="28" xfId="1" applyFont="1" applyBorder="1"/>
    <xf numFmtId="44" fontId="2" fillId="0" borderId="4" xfId="1" applyFont="1" applyBorder="1" applyAlignment="1">
      <alignment horizontal="center" vertical="center"/>
    </xf>
    <xf numFmtId="44" fontId="7" fillId="0" borderId="4" xfId="1" applyFont="1" applyBorder="1"/>
    <xf numFmtId="44" fontId="7" fillId="6" borderId="3" xfId="1" applyFont="1" applyFill="1" applyBorder="1"/>
    <xf numFmtId="44" fontId="7" fillId="6" borderId="59" xfId="1" applyFont="1" applyFill="1" applyBorder="1"/>
    <xf numFmtId="44" fontId="7" fillId="6" borderId="26" xfId="1" applyFont="1" applyFill="1" applyBorder="1"/>
    <xf numFmtId="44" fontId="7" fillId="6" borderId="28" xfId="1" applyFont="1" applyFill="1" applyBorder="1"/>
    <xf numFmtId="44" fontId="7" fillId="6" borderId="29" xfId="1" applyFont="1" applyFill="1" applyBorder="1"/>
    <xf numFmtId="44" fontId="7" fillId="6" borderId="30" xfId="1" applyFont="1" applyFill="1" applyBorder="1"/>
    <xf numFmtId="44" fontId="1" fillId="9" borderId="0" xfId="1" applyFont="1" applyFill="1" applyAlignment="1">
      <alignment vertical="center"/>
    </xf>
    <xf numFmtId="0" fontId="63" fillId="12" borderId="0" xfId="0" applyFont="1" applyFill="1"/>
    <xf numFmtId="14" fontId="7" fillId="6" borderId="0" xfId="0" applyNumberFormat="1" applyFont="1" applyFill="1" applyAlignment="1">
      <alignment horizontal="left"/>
    </xf>
    <xf numFmtId="167" fontId="28" fillId="0" borderId="0" xfId="0" applyNumberFormat="1" applyFont="1"/>
    <xf numFmtId="168" fontId="28" fillId="0" borderId="0" xfId="0" applyNumberFormat="1" applyFont="1"/>
    <xf numFmtId="168" fontId="0" fillId="0" borderId="0" xfId="0" applyNumberFormat="1"/>
    <xf numFmtId="168" fontId="31" fillId="0" borderId="0" xfId="0" applyNumberFormat="1" applyFont="1"/>
    <xf numFmtId="168" fontId="23" fillId="0" borderId="0" xfId="0" applyNumberFormat="1" applyFont="1"/>
    <xf numFmtId="167" fontId="25" fillId="0" borderId="0" xfId="0" applyNumberFormat="1" applyFont="1"/>
    <xf numFmtId="168" fontId="25" fillId="0" borderId="0" xfId="0" applyNumberFormat="1" applyFont="1"/>
    <xf numFmtId="169" fontId="25" fillId="0" borderId="0" xfId="0" applyNumberFormat="1" applyFont="1"/>
    <xf numFmtId="169" fontId="28" fillId="0" borderId="0" xfId="0" applyNumberFormat="1" applyFont="1"/>
    <xf numFmtId="0" fontId="2" fillId="0" borderId="23" xfId="0" applyFont="1" applyBorder="1"/>
    <xf numFmtId="0" fontId="7" fillId="0" borderId="0" xfId="0" applyFont="1" applyFill="1" applyAlignment="1">
      <alignment horizontal="left" vertical="center"/>
    </xf>
    <xf numFmtId="0" fontId="7" fillId="0" borderId="0" xfId="0" applyFont="1" applyFill="1"/>
    <xf numFmtId="0" fontId="1" fillId="0" borderId="0" xfId="0" applyFont="1" applyFill="1" applyAlignment="1">
      <alignment horizontal="left" vertical="center" wrapText="1"/>
    </xf>
    <xf numFmtId="0" fontId="2" fillId="0" borderId="0" xfId="0" applyFont="1" applyAlignment="1">
      <alignment vertical="center"/>
    </xf>
    <xf numFmtId="0" fontId="1" fillId="6" borderId="0" xfId="0" applyFont="1" applyFill="1" applyAlignment="1">
      <alignment horizontal="left" vertical="center" wrapText="1"/>
    </xf>
    <xf numFmtId="0" fontId="7" fillId="6" borderId="0" xfId="0" applyFont="1" applyFill="1" applyAlignment="1">
      <alignment horizontal="left" wrapText="1"/>
    </xf>
    <xf numFmtId="0" fontId="7" fillId="6" borderId="23" xfId="0" applyFont="1" applyFill="1" applyBorder="1" applyAlignment="1">
      <alignment horizontal="left" wrapText="1"/>
    </xf>
    <xf numFmtId="1" fontId="7" fillId="6" borderId="23" xfId="1" applyNumberFormat="1" applyFont="1" applyFill="1" applyBorder="1"/>
    <xf numFmtId="1" fontId="7" fillId="6" borderId="0" xfId="0" applyNumberFormat="1" applyFont="1" applyFill="1"/>
    <xf numFmtId="1" fontId="7" fillId="0" borderId="23" xfId="0" applyNumberFormat="1" applyFont="1" applyBorder="1"/>
    <xf numFmtId="1" fontId="7" fillId="6" borderId="23" xfId="0" applyNumberFormat="1" applyFont="1" applyFill="1" applyBorder="1"/>
    <xf numFmtId="0" fontId="7" fillId="0" borderId="0" xfId="0" applyFont="1" applyAlignment="1">
      <alignmen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4" borderId="5" xfId="1" applyFont="1" applyFill="1" applyBorder="1" applyAlignment="1">
      <alignment horizontal="center" vertical="center"/>
    </xf>
    <xf numFmtId="44" fontId="1" fillId="4" borderId="6" xfId="1" applyFont="1" applyFill="1" applyBorder="1" applyAlignment="1">
      <alignment horizontal="center" vertical="center"/>
    </xf>
    <xf numFmtId="44" fontId="1" fillId="4" borderId="4" xfId="1" applyFont="1" applyFill="1" applyBorder="1" applyAlignment="1">
      <alignment horizontal="center" vertical="center"/>
    </xf>
    <xf numFmtId="44" fontId="1" fillId="3" borderId="6" xfId="1" applyFont="1" applyFill="1" applyBorder="1" applyAlignment="1">
      <alignment horizontal="center" vertical="center"/>
    </xf>
    <xf numFmtId="44" fontId="1" fillId="3" borderId="4" xfId="1" applyFont="1" applyFill="1" applyBorder="1" applyAlignment="1">
      <alignment horizontal="center" vertical="center"/>
    </xf>
    <xf numFmtId="44" fontId="1" fillId="3" borderId="5" xfId="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0" borderId="0" xfId="0" applyFont="1" applyFill="1" applyAlignment="1">
      <alignment horizontal="left" wrapText="1"/>
    </xf>
    <xf numFmtId="0" fontId="7" fillId="6" borderId="0" xfId="0" applyFont="1" applyFill="1" applyBorder="1" applyAlignment="1">
      <alignment horizontal="left" wrapText="1"/>
    </xf>
    <xf numFmtId="0" fontId="7" fillId="6" borderId="23" xfId="0" applyFont="1" applyFill="1" applyBorder="1" applyAlignment="1">
      <alignment horizontal="left" vertical="center" wrapText="1"/>
    </xf>
    <xf numFmtId="0" fontId="7" fillId="6" borderId="0"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3" fillId="0" borderId="0" xfId="0" applyFont="1" applyAlignment="1"/>
    <xf numFmtId="0" fontId="28" fillId="0" borderId="0" xfId="0" applyFont="1" applyAlignment="1"/>
    <xf numFmtId="8" fontId="28" fillId="0" borderId="0" xfId="0" applyNumberFormat="1" applyFont="1" applyAlignment="1"/>
    <xf numFmtId="168" fontId="28" fillId="0" borderId="0" xfId="0" applyNumberFormat="1" applyFont="1" applyAlignment="1"/>
    <xf numFmtId="0" fontId="31" fillId="0" borderId="0" xfId="0" applyFont="1" applyAlignment="1"/>
    <xf numFmtId="0" fontId="30" fillId="0" borderId="0" xfId="0" applyFont="1" applyAlignment="1"/>
    <xf numFmtId="8" fontId="31" fillId="0" borderId="0" xfId="0" applyNumberFormat="1" applyFont="1" applyAlignment="1"/>
    <xf numFmtId="0" fontId="25" fillId="0" borderId="0" xfId="0" applyFont="1" applyAlignment="1"/>
    <xf numFmtId="0" fontId="29" fillId="0" borderId="0" xfId="0" applyFont="1" applyAlignment="1"/>
    <xf numFmtId="0" fontId="36" fillId="0" borderId="0" xfId="0" applyFont="1" applyAlignment="1"/>
    <xf numFmtId="0" fontId="35" fillId="0" borderId="0" xfId="0" applyFont="1" applyAlignment="1"/>
  </cellXfs>
  <cellStyles count="3">
    <cellStyle name="Currency" xfId="1"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tlanticcityelectric.com/MyAccount/CustomerSupport/Pages/AssistancePrograms.aspx" TargetMode="External"/><Relationship Id="rId1" Type="http://schemas.openxmlformats.org/officeDocument/2006/relationships/hyperlink" Target="https://www.atlanticcityelectric.com/News/Pages/NewsReleases/AtlanticCityElectricCustomersMustTakeActionNOW!.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1" width="36.44140625" bestFit="1" customWidth="1"/>
    <col min="2" max="5" width="8.5546875" customWidth="1"/>
    <col min="6" max="16384" width="8.5546875" hidden="1"/>
  </cols>
  <sheetData>
    <row r="1" spans="1:5">
      <c r="A1" s="163" t="s">
        <v>0</v>
      </c>
      <c r="B1" s="1"/>
      <c r="C1" s="1"/>
      <c r="D1" s="1"/>
      <c r="E1" s="1"/>
    </row>
    <row r="2" spans="1:5">
      <c r="A2" s="163" t="s">
        <v>1</v>
      </c>
      <c r="B2" s="1"/>
      <c r="C2" s="1"/>
      <c r="D2" s="1"/>
      <c r="E2" s="1"/>
    </row>
    <row r="3" spans="1:5">
      <c r="A3" s="163" t="s">
        <v>2</v>
      </c>
      <c r="B3" s="1"/>
      <c r="C3" s="1"/>
      <c r="D3" s="1"/>
      <c r="E3" s="1"/>
    </row>
    <row r="4" spans="1:5">
      <c r="A4" s="163" t="s">
        <v>3</v>
      </c>
      <c r="B4" s="1"/>
      <c r="C4" s="1"/>
      <c r="D4" s="1"/>
      <c r="E4" s="1"/>
    </row>
    <row r="5" spans="1:5">
      <c r="A5" s="314">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7234-5F25-465C-8A20-9ACE49E61DE5}">
  <dimension ref="A1:G54"/>
  <sheetViews>
    <sheetView workbookViewId="0">
      <selection activeCell="F14" sqref="F14"/>
    </sheetView>
  </sheetViews>
  <sheetFormatPr defaultRowHeight="14.4"/>
  <cols>
    <col min="1" max="1" width="28.109375" customWidth="1"/>
  </cols>
  <sheetData>
    <row r="1" spans="1:7">
      <c r="A1" s="203" t="s">
        <v>944</v>
      </c>
    </row>
    <row r="2" spans="1:7">
      <c r="A2" s="204" t="s">
        <v>945</v>
      </c>
    </row>
    <row r="3" spans="1:7">
      <c r="A3" s="205" t="s">
        <v>780</v>
      </c>
    </row>
    <row r="4" spans="1:7">
      <c r="A4" s="204" t="s">
        <v>946</v>
      </c>
    </row>
    <row r="5" spans="1:7">
      <c r="A5" s="204" t="s">
        <v>947</v>
      </c>
    </row>
    <row r="6" spans="1:7">
      <c r="A6" s="204" t="s">
        <v>780</v>
      </c>
    </row>
    <row r="7" spans="1:7">
      <c r="A7" s="204" t="s">
        <v>948</v>
      </c>
    </row>
    <row r="8" spans="1:7">
      <c r="A8" s="206" t="s">
        <v>949</v>
      </c>
    </row>
    <row r="9" spans="1:7">
      <c r="A9" s="206" t="s">
        <v>780</v>
      </c>
    </row>
    <row r="10" spans="1:7">
      <c r="A10" s="204" t="s">
        <v>950</v>
      </c>
    </row>
    <row r="11" spans="1:7">
      <c r="A11" s="206" t="s">
        <v>780</v>
      </c>
    </row>
    <row r="12" spans="1:7">
      <c r="B12" s="206">
        <v>1</v>
      </c>
      <c r="C12" s="206" t="s">
        <v>951</v>
      </c>
    </row>
    <row r="13" spans="1:7">
      <c r="C13" s="206" t="s">
        <v>952</v>
      </c>
      <c r="G13" s="207">
        <v>65</v>
      </c>
    </row>
    <row r="14" spans="1:7">
      <c r="A14" s="206" t="s">
        <v>780</v>
      </c>
    </row>
    <row r="15" spans="1:7">
      <c r="B15" s="206">
        <v>2</v>
      </c>
      <c r="C15" s="206" t="s">
        <v>953</v>
      </c>
    </row>
    <row r="16" spans="1:7">
      <c r="C16" s="206" t="s">
        <v>954</v>
      </c>
    </row>
    <row r="17" spans="1:7">
      <c r="C17" s="206" t="s">
        <v>955</v>
      </c>
      <c r="E17" s="207">
        <v>15</v>
      </c>
    </row>
    <row r="18" spans="1:7">
      <c r="A18" s="206" t="s">
        <v>780</v>
      </c>
    </row>
    <row r="19" spans="1:7">
      <c r="B19" s="206">
        <v>3</v>
      </c>
      <c r="C19" s="206" t="s">
        <v>956</v>
      </c>
      <c r="D19" s="207">
        <v>15</v>
      </c>
    </row>
    <row r="20" spans="1:7">
      <c r="A20" s="206" t="s">
        <v>780</v>
      </c>
    </row>
    <row r="21" spans="1:7">
      <c r="B21" s="206">
        <v>4</v>
      </c>
      <c r="C21" s="206" t="s">
        <v>957</v>
      </c>
      <c r="D21" s="207">
        <v>15</v>
      </c>
    </row>
    <row r="22" spans="1:7">
      <c r="A22" s="206" t="s">
        <v>780</v>
      </c>
    </row>
    <row r="23" spans="1:7">
      <c r="A23" s="204" t="s">
        <v>958</v>
      </c>
    </row>
    <row r="24" spans="1:7">
      <c r="A24" s="206" t="s">
        <v>780</v>
      </c>
    </row>
    <row r="25" spans="1:7">
      <c r="B25" s="206" t="s">
        <v>959</v>
      </c>
      <c r="G25" s="206" t="s">
        <v>960</v>
      </c>
    </row>
    <row r="26" spans="1:7">
      <c r="B26" s="206" t="s">
        <v>961</v>
      </c>
      <c r="F26" s="206" t="s">
        <v>962</v>
      </c>
    </row>
    <row r="27" spans="1:7">
      <c r="A27" s="206" t="s">
        <v>780</v>
      </c>
    </row>
    <row r="28" spans="1:7">
      <c r="A28" s="204" t="s">
        <v>963</v>
      </c>
    </row>
    <row r="29" spans="1:7">
      <c r="A29" s="206" t="s">
        <v>780</v>
      </c>
    </row>
    <row r="30" spans="1:7">
      <c r="B30" s="206" t="s">
        <v>964</v>
      </c>
      <c r="G30" s="207">
        <v>7.64</v>
      </c>
    </row>
    <row r="31" spans="1:7">
      <c r="A31" s="206" t="s">
        <v>780</v>
      </c>
    </row>
    <row r="32" spans="1:7">
      <c r="A32" s="206" t="s">
        <v>780</v>
      </c>
    </row>
    <row r="33" spans="1:1">
      <c r="A33" s="206" t="s">
        <v>965</v>
      </c>
    </row>
    <row r="34" spans="1:1">
      <c r="A34" s="206" t="s">
        <v>780</v>
      </c>
    </row>
    <row r="35" spans="1:1">
      <c r="A35" s="206" t="s">
        <v>780</v>
      </c>
    </row>
    <row r="36" spans="1:1">
      <c r="A36" s="206" t="s">
        <v>780</v>
      </c>
    </row>
    <row r="37" spans="1:1">
      <c r="A37" s="206" t="s">
        <v>780</v>
      </c>
    </row>
    <row r="38" spans="1:1">
      <c r="A38" s="206" t="s">
        <v>780</v>
      </c>
    </row>
    <row r="39" spans="1:1">
      <c r="A39" s="206" t="s">
        <v>780</v>
      </c>
    </row>
    <row r="40" spans="1:1">
      <c r="A40" s="206" t="s">
        <v>780</v>
      </c>
    </row>
    <row r="41" spans="1:1">
      <c r="A41" s="206" t="s">
        <v>780</v>
      </c>
    </row>
    <row r="42" spans="1:1">
      <c r="A42" s="206" t="s">
        <v>780</v>
      </c>
    </row>
    <row r="43" spans="1:1">
      <c r="A43" s="206" t="s">
        <v>780</v>
      </c>
    </row>
    <row r="44" spans="1:1">
      <c r="A44" s="206" t="s">
        <v>780</v>
      </c>
    </row>
    <row r="45" spans="1:1" ht="15.6">
      <c r="A45" s="208" t="s">
        <v>780</v>
      </c>
    </row>
    <row r="46" spans="1:1" ht="15.6">
      <c r="A46" s="208" t="s">
        <v>780</v>
      </c>
    </row>
    <row r="47" spans="1:1" ht="15.6">
      <c r="A47" s="208" t="s">
        <v>780</v>
      </c>
    </row>
    <row r="48" spans="1:1" ht="15.6">
      <c r="A48" s="208" t="s">
        <v>780</v>
      </c>
    </row>
    <row r="49" spans="1:3" ht="15.6">
      <c r="A49" s="208" t="s">
        <v>780</v>
      </c>
    </row>
    <row r="50" spans="1:3">
      <c r="A50" s="205" t="s">
        <v>966</v>
      </c>
      <c r="C50" s="204" t="s">
        <v>967</v>
      </c>
    </row>
    <row r="51" spans="1:3">
      <c r="A51" s="209" t="s">
        <v>780</v>
      </c>
    </row>
    <row r="52" spans="1:3">
      <c r="A52" s="210" t="s">
        <v>968</v>
      </c>
    </row>
    <row r="53" spans="1:3">
      <c r="A53" s="203" t="s">
        <v>969</v>
      </c>
    </row>
    <row r="54" spans="1:3">
      <c r="A54" s="203" t="s">
        <v>970</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2F42-C890-4FAA-A03A-C7E0F4B5DAB3}">
  <dimension ref="A1:F54"/>
  <sheetViews>
    <sheetView workbookViewId="0">
      <selection activeCell="B9" sqref="B9:C9"/>
    </sheetView>
  </sheetViews>
  <sheetFormatPr defaultRowHeight="14.4"/>
  <cols>
    <col min="1" max="1" width="48.5546875" customWidth="1"/>
    <col min="4" max="4" width="10" bestFit="1" customWidth="1"/>
  </cols>
  <sheetData>
    <row r="1" spans="1:6">
      <c r="A1" s="203" t="s">
        <v>944</v>
      </c>
    </row>
    <row r="2" spans="1:6">
      <c r="A2" s="211" t="s">
        <v>971</v>
      </c>
    </row>
    <row r="3" spans="1:6">
      <c r="A3" s="203" t="s">
        <v>972</v>
      </c>
    </row>
    <row r="4" spans="1:6">
      <c r="A4" s="203" t="s">
        <v>973</v>
      </c>
    </row>
    <row r="5" spans="1:6">
      <c r="A5" s="212" t="s">
        <v>780</v>
      </c>
    </row>
    <row r="6" spans="1:6">
      <c r="A6" s="203" t="s">
        <v>974</v>
      </c>
    </row>
    <row r="7" spans="1:6">
      <c r="A7" s="213" t="s">
        <v>975</v>
      </c>
    </row>
    <row r="8" spans="1:6">
      <c r="A8" s="213" t="s">
        <v>780</v>
      </c>
    </row>
    <row r="9" spans="1:6">
      <c r="A9" s="213" t="s">
        <v>780</v>
      </c>
      <c r="B9" s="438" t="s">
        <v>976</v>
      </c>
      <c r="C9" s="438"/>
      <c r="D9" s="438" t="s">
        <v>977</v>
      </c>
      <c r="E9" s="438"/>
      <c r="F9" s="206" t="s">
        <v>780</v>
      </c>
    </row>
    <row r="10" spans="1:6">
      <c r="A10" s="203" t="s">
        <v>780</v>
      </c>
      <c r="B10" s="439" t="s">
        <v>978</v>
      </c>
      <c r="C10" s="439"/>
      <c r="D10" s="439" t="s">
        <v>979</v>
      </c>
      <c r="E10" s="439"/>
      <c r="F10" s="206" t="s">
        <v>780</v>
      </c>
    </row>
    <row r="11" spans="1:6">
      <c r="A11" s="203" t="s">
        <v>780</v>
      </c>
      <c r="B11" s="438" t="s">
        <v>780</v>
      </c>
      <c r="C11" s="438"/>
      <c r="D11" s="438" t="s">
        <v>780</v>
      </c>
      <c r="E11" s="438"/>
      <c r="F11" s="206" t="s">
        <v>780</v>
      </c>
    </row>
    <row r="12" spans="1:6">
      <c r="A12" s="203" t="s">
        <v>980</v>
      </c>
      <c r="B12" s="439" t="s">
        <v>780</v>
      </c>
      <c r="C12" s="439"/>
      <c r="D12" s="439" t="s">
        <v>780</v>
      </c>
      <c r="E12" s="439"/>
      <c r="F12" s="206" t="s">
        <v>780</v>
      </c>
    </row>
    <row r="13" spans="1:6">
      <c r="A13" s="213" t="s">
        <v>981</v>
      </c>
      <c r="B13" s="440">
        <v>6.25</v>
      </c>
      <c r="C13" s="439"/>
      <c r="D13" s="440">
        <v>6.25</v>
      </c>
      <c r="E13" s="439"/>
      <c r="F13" s="206" t="s">
        <v>780</v>
      </c>
    </row>
    <row r="14" spans="1:6">
      <c r="A14" s="203" t="s">
        <v>982</v>
      </c>
      <c r="B14" s="439" t="s">
        <v>780</v>
      </c>
      <c r="C14" s="439"/>
      <c r="D14" s="439" t="s">
        <v>780</v>
      </c>
      <c r="E14" s="439"/>
      <c r="F14" s="206" t="s">
        <v>780</v>
      </c>
    </row>
    <row r="15" spans="1:6">
      <c r="A15" s="213" t="s">
        <v>983</v>
      </c>
      <c r="B15" s="441">
        <v>7.2876999999999997E-2</v>
      </c>
      <c r="C15" s="441"/>
      <c r="D15" s="441">
        <v>6.6323999999999994E-2</v>
      </c>
      <c r="E15" s="441"/>
      <c r="F15" s="206" t="s">
        <v>780</v>
      </c>
    </row>
    <row r="16" spans="1:6">
      <c r="A16" s="213" t="s">
        <v>984</v>
      </c>
      <c r="B16" s="441" t="s">
        <v>780</v>
      </c>
      <c r="C16" s="441"/>
      <c r="D16" s="441" t="s">
        <v>780</v>
      </c>
      <c r="E16" s="441"/>
      <c r="F16" s="206" t="s">
        <v>780</v>
      </c>
    </row>
    <row r="17" spans="1:6">
      <c r="A17" s="213" t="s">
        <v>985</v>
      </c>
      <c r="B17" s="441">
        <v>8.5559999999999997E-2</v>
      </c>
      <c r="C17" s="441"/>
      <c r="D17" s="316">
        <v>6.6323999999999994E-2</v>
      </c>
      <c r="E17" s="317"/>
      <c r="F17" s="206" t="s">
        <v>780</v>
      </c>
    </row>
    <row r="18" spans="1:6">
      <c r="B18" s="441"/>
      <c r="C18" s="441"/>
      <c r="D18" s="316" t="s">
        <v>780</v>
      </c>
      <c r="E18" s="317"/>
    </row>
    <row r="19" spans="1:6">
      <c r="A19" s="203" t="s">
        <v>986</v>
      </c>
      <c r="B19" s="439" t="s">
        <v>987</v>
      </c>
      <c r="C19" s="439"/>
      <c r="D19" s="439"/>
      <c r="E19" s="439"/>
      <c r="F19" s="206" t="s">
        <v>780</v>
      </c>
    </row>
    <row r="20" spans="1:6">
      <c r="A20" s="203" t="s">
        <v>780</v>
      </c>
      <c r="B20" s="439" t="s">
        <v>780</v>
      </c>
      <c r="C20" s="439"/>
      <c r="D20" s="439"/>
      <c r="E20" s="439"/>
      <c r="F20" s="206" t="s">
        <v>780</v>
      </c>
    </row>
    <row r="21" spans="1:6">
      <c r="A21" s="203" t="s">
        <v>988</v>
      </c>
      <c r="B21" s="439" t="s">
        <v>780</v>
      </c>
      <c r="C21" s="439"/>
      <c r="D21" s="439" t="s">
        <v>780</v>
      </c>
      <c r="E21" s="439"/>
      <c r="F21" s="206" t="s">
        <v>780</v>
      </c>
    </row>
    <row r="22" spans="1:6">
      <c r="A22" s="213" t="s">
        <v>989</v>
      </c>
      <c r="B22" s="439" t="s">
        <v>990</v>
      </c>
      <c r="C22" s="439"/>
      <c r="D22" s="439"/>
      <c r="E22" s="439"/>
      <c r="F22" s="206" t="s">
        <v>780</v>
      </c>
    </row>
    <row r="23" spans="1:6">
      <c r="A23" s="213" t="s">
        <v>991</v>
      </c>
      <c r="B23" s="439" t="s">
        <v>990</v>
      </c>
      <c r="C23" s="439"/>
      <c r="D23" s="439"/>
      <c r="E23" s="439"/>
      <c r="F23" s="206" t="s">
        <v>780</v>
      </c>
    </row>
    <row r="24" spans="1:6">
      <c r="A24" s="213" t="s">
        <v>992</v>
      </c>
      <c r="B24" s="439" t="s">
        <v>990</v>
      </c>
      <c r="C24" s="439"/>
      <c r="D24" s="439"/>
      <c r="E24" s="439"/>
      <c r="F24" s="206" t="s">
        <v>780</v>
      </c>
    </row>
    <row r="25" spans="1:6">
      <c r="A25" s="213" t="s">
        <v>993</v>
      </c>
      <c r="B25" s="439" t="s">
        <v>990</v>
      </c>
      <c r="C25" s="439"/>
      <c r="D25" s="439"/>
      <c r="E25" s="439"/>
      <c r="F25" s="206" t="s">
        <v>780</v>
      </c>
    </row>
    <row r="26" spans="1:6">
      <c r="A26" s="203" t="s">
        <v>994</v>
      </c>
      <c r="B26" s="439" t="s">
        <v>995</v>
      </c>
      <c r="C26" s="439"/>
      <c r="D26" s="439"/>
      <c r="E26" s="439"/>
      <c r="F26" s="206" t="s">
        <v>780</v>
      </c>
    </row>
    <row r="27" spans="1:6">
      <c r="A27" s="203" t="s">
        <v>996</v>
      </c>
      <c r="B27" s="439" t="s">
        <v>995</v>
      </c>
      <c r="C27" s="439"/>
      <c r="D27" s="439"/>
      <c r="E27" s="439"/>
      <c r="F27" s="206" t="s">
        <v>780</v>
      </c>
    </row>
    <row r="28" spans="1:6">
      <c r="A28" s="203" t="s">
        <v>997</v>
      </c>
      <c r="B28" s="439" t="s">
        <v>780</v>
      </c>
      <c r="C28" s="439"/>
      <c r="D28" s="439" t="s">
        <v>780</v>
      </c>
      <c r="E28" s="439"/>
      <c r="F28" s="206" t="s">
        <v>780</v>
      </c>
    </row>
    <row r="29" spans="1:6">
      <c r="A29" s="213" t="s">
        <v>998</v>
      </c>
      <c r="B29" s="441">
        <v>3.2305E-2</v>
      </c>
      <c r="C29" s="441"/>
      <c r="D29" s="441">
        <v>3.2305E-2</v>
      </c>
      <c r="E29" s="441"/>
      <c r="F29" s="206" t="s">
        <v>780</v>
      </c>
    </row>
    <row r="30" spans="1:6">
      <c r="A30" s="213" t="s">
        <v>999</v>
      </c>
      <c r="B30" s="441">
        <v>0</v>
      </c>
      <c r="C30" s="441"/>
      <c r="D30" s="441"/>
      <c r="E30" s="441"/>
      <c r="F30" s="206" t="s">
        <v>780</v>
      </c>
    </row>
    <row r="31" spans="1:6">
      <c r="A31" s="213" t="s">
        <v>1000</v>
      </c>
      <c r="B31" s="213" t="s">
        <v>1001</v>
      </c>
      <c r="F31" s="206" t="s">
        <v>780</v>
      </c>
    </row>
    <row r="32" spans="1:6">
      <c r="A32" s="203" t="s">
        <v>1002</v>
      </c>
      <c r="B32" s="213" t="s">
        <v>1003</v>
      </c>
    </row>
    <row r="33" spans="1:5">
      <c r="A33" s="203" t="s">
        <v>1004</v>
      </c>
      <c r="C33" s="213" t="s">
        <v>780</v>
      </c>
      <c r="E33" s="213" t="s">
        <v>780</v>
      </c>
    </row>
    <row r="34" spans="1:5">
      <c r="A34" s="203" t="s">
        <v>1005</v>
      </c>
      <c r="C34" s="213" t="s">
        <v>1006</v>
      </c>
      <c r="E34" s="213" t="s">
        <v>780</v>
      </c>
    </row>
    <row r="35" spans="1:5">
      <c r="A35" s="203" t="s">
        <v>1007</v>
      </c>
      <c r="C35" s="213" t="s">
        <v>1008</v>
      </c>
    </row>
    <row r="36" spans="1:5">
      <c r="A36" s="203" t="s">
        <v>780</v>
      </c>
      <c r="C36" s="213" t="s">
        <v>1009</v>
      </c>
    </row>
    <row r="37" spans="1:5">
      <c r="A37" s="215" t="s">
        <v>780</v>
      </c>
    </row>
    <row r="38" spans="1:5">
      <c r="A38" s="203" t="s">
        <v>1010</v>
      </c>
    </row>
    <row r="39" spans="1:5">
      <c r="A39" s="213" t="s">
        <v>1011</v>
      </c>
    </row>
    <row r="40" spans="1:5">
      <c r="A40" s="215" t="s">
        <v>780</v>
      </c>
    </row>
    <row r="41" spans="1:5">
      <c r="A41" s="203" t="s">
        <v>1012</v>
      </c>
    </row>
    <row r="42" spans="1:5">
      <c r="A42" s="213" t="s">
        <v>1013</v>
      </c>
    </row>
    <row r="43" spans="1:5" ht="15.6">
      <c r="A43" s="208" t="s">
        <v>780</v>
      </c>
    </row>
    <row r="44" spans="1:5" ht="15.6">
      <c r="A44" s="208" t="s">
        <v>780</v>
      </c>
    </row>
    <row r="45" spans="1:5" ht="15.6">
      <c r="A45" s="208" t="s">
        <v>780</v>
      </c>
    </row>
    <row r="46" spans="1:5" ht="15.6">
      <c r="A46" s="208" t="s">
        <v>780</v>
      </c>
    </row>
    <row r="47" spans="1:5" ht="15.6">
      <c r="A47" s="208" t="s">
        <v>780</v>
      </c>
    </row>
    <row r="48" spans="1:5" ht="15.6">
      <c r="A48" s="208" t="s">
        <v>780</v>
      </c>
    </row>
    <row r="49" spans="1:3" ht="15.6">
      <c r="A49" s="208" t="s">
        <v>780</v>
      </c>
    </row>
    <row r="50" spans="1:3">
      <c r="A50" s="210" t="s">
        <v>1014</v>
      </c>
      <c r="C50" s="203" t="s">
        <v>1015</v>
      </c>
    </row>
    <row r="51" spans="1:3">
      <c r="A51" s="216" t="s">
        <v>780</v>
      </c>
    </row>
    <row r="52" spans="1:3">
      <c r="A52" s="210" t="s">
        <v>1016</v>
      </c>
    </row>
    <row r="53" spans="1:3">
      <c r="A53" s="203" t="s">
        <v>969</v>
      </c>
    </row>
    <row r="54" spans="1:3">
      <c r="A54" s="217" t="s">
        <v>1017</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9071-0897-4FC6-8C24-0477DF97F35F}">
  <dimension ref="A1:C53"/>
  <sheetViews>
    <sheetView workbookViewId="0">
      <selection activeCell="A5" sqref="A5"/>
    </sheetView>
  </sheetViews>
  <sheetFormatPr defaultRowHeight="14.4"/>
  <cols>
    <col min="1" max="1" width="64" customWidth="1"/>
    <col min="2" max="3" width="11" bestFit="1" customWidth="1"/>
  </cols>
  <sheetData>
    <row r="1" spans="1:3">
      <c r="A1" s="203" t="s">
        <v>944</v>
      </c>
    </row>
    <row r="2" spans="1:3">
      <c r="A2" s="211" t="s">
        <v>1018</v>
      </c>
    </row>
    <row r="3" spans="1:3">
      <c r="A3" s="203" t="s">
        <v>1019</v>
      </c>
    </row>
    <row r="4" spans="1:3">
      <c r="A4" s="203" t="s">
        <v>1020</v>
      </c>
    </row>
    <row r="5" spans="1:3">
      <c r="A5" s="203" t="s">
        <v>974</v>
      </c>
    </row>
    <row r="6" spans="1:3">
      <c r="A6" s="213" t="s">
        <v>1021</v>
      </c>
    </row>
    <row r="7" spans="1:3">
      <c r="A7" s="213" t="s">
        <v>780</v>
      </c>
    </row>
    <row r="8" spans="1:3">
      <c r="A8" s="213" t="s">
        <v>780</v>
      </c>
      <c r="B8" s="203" t="s">
        <v>976</v>
      </c>
      <c r="C8" s="203" t="s">
        <v>977</v>
      </c>
    </row>
    <row r="9" spans="1:3">
      <c r="A9" s="203" t="s">
        <v>780</v>
      </c>
      <c r="B9" s="213" t="s">
        <v>978</v>
      </c>
      <c r="C9" s="213" t="s">
        <v>979</v>
      </c>
    </row>
    <row r="10" spans="1:3">
      <c r="A10" s="203" t="s">
        <v>980</v>
      </c>
      <c r="B10" s="203" t="s">
        <v>780</v>
      </c>
      <c r="C10" s="203" t="s">
        <v>780</v>
      </c>
    </row>
    <row r="11" spans="1:3">
      <c r="A11" s="213" t="s">
        <v>1022</v>
      </c>
      <c r="B11" s="203" t="s">
        <v>780</v>
      </c>
      <c r="C11" s="203" t="s">
        <v>780</v>
      </c>
    </row>
    <row r="12" spans="1:3">
      <c r="A12" s="213" t="s">
        <v>1023</v>
      </c>
      <c r="B12" s="214">
        <v>11.9</v>
      </c>
      <c r="C12" s="214">
        <v>11.9</v>
      </c>
    </row>
    <row r="13" spans="1:3">
      <c r="A13" s="213" t="s">
        <v>1024</v>
      </c>
      <c r="B13" s="214">
        <v>13.84</v>
      </c>
      <c r="C13" s="214">
        <v>13.84</v>
      </c>
    </row>
    <row r="14" spans="1:3">
      <c r="A14" s="203" t="s">
        <v>1025</v>
      </c>
      <c r="B14" s="214">
        <v>3.27</v>
      </c>
      <c r="C14" s="214">
        <v>2.68</v>
      </c>
    </row>
    <row r="15" spans="1:3">
      <c r="A15" s="203" t="s">
        <v>1026</v>
      </c>
      <c r="B15" s="214">
        <v>0.64</v>
      </c>
      <c r="C15" s="214">
        <v>0.64</v>
      </c>
    </row>
    <row r="16" spans="1:3">
      <c r="A16" s="213" t="s">
        <v>1027</v>
      </c>
      <c r="B16" s="213" t="s">
        <v>780</v>
      </c>
      <c r="C16" s="213" t="s">
        <v>780</v>
      </c>
    </row>
    <row r="17" spans="1:3">
      <c r="A17" s="203" t="s">
        <v>1028</v>
      </c>
      <c r="B17" s="316">
        <v>6.2157999999999998E-2</v>
      </c>
      <c r="C17" s="316">
        <v>5.5017000000000003E-2</v>
      </c>
    </row>
    <row r="18" spans="1:3">
      <c r="A18" s="213" t="s">
        <v>780</v>
      </c>
      <c r="B18" s="213" t="s">
        <v>780</v>
      </c>
      <c r="C18" s="213" t="s">
        <v>780</v>
      </c>
    </row>
    <row r="19" spans="1:3">
      <c r="A19" s="203" t="s">
        <v>986</v>
      </c>
      <c r="B19" s="439" t="s">
        <v>987</v>
      </c>
      <c r="C19" s="439"/>
    </row>
    <row r="20" spans="1:3">
      <c r="A20" s="203" t="s">
        <v>780</v>
      </c>
      <c r="B20" s="439" t="s">
        <v>780</v>
      </c>
      <c r="C20" s="439"/>
    </row>
    <row r="21" spans="1:3">
      <c r="A21" s="203" t="s">
        <v>988</v>
      </c>
      <c r="B21" s="439" t="s">
        <v>780</v>
      </c>
      <c r="C21" s="439"/>
    </row>
    <row r="22" spans="1:3">
      <c r="A22" s="213" t="s">
        <v>989</v>
      </c>
      <c r="B22" s="439" t="s">
        <v>990</v>
      </c>
      <c r="C22" s="439"/>
    </row>
    <row r="23" spans="1:3">
      <c r="A23" s="213" t="s">
        <v>991</v>
      </c>
      <c r="B23" s="439" t="s">
        <v>990</v>
      </c>
      <c r="C23" s="439"/>
    </row>
    <row r="24" spans="1:3">
      <c r="A24" s="213" t="s">
        <v>992</v>
      </c>
      <c r="B24" s="439" t="s">
        <v>990</v>
      </c>
      <c r="C24" s="439"/>
    </row>
    <row r="25" spans="1:3">
      <c r="A25" s="213" t="s">
        <v>993</v>
      </c>
      <c r="B25" s="439" t="s">
        <v>990</v>
      </c>
      <c r="C25" s="439"/>
    </row>
    <row r="26" spans="1:3">
      <c r="A26" s="203" t="s">
        <v>994</v>
      </c>
      <c r="B26" s="439" t="s">
        <v>995</v>
      </c>
      <c r="C26" s="439"/>
    </row>
    <row r="27" spans="1:3">
      <c r="A27" s="203" t="s">
        <v>996</v>
      </c>
      <c r="B27" s="439" t="s">
        <v>995</v>
      </c>
      <c r="C27" s="439"/>
    </row>
    <row r="28" spans="1:3">
      <c r="A28" s="203" t="s">
        <v>1029</v>
      </c>
      <c r="B28" s="439" t="s">
        <v>1030</v>
      </c>
      <c r="C28" s="439"/>
    </row>
    <row r="29" spans="1:3">
      <c r="A29" s="203" t="s">
        <v>1031</v>
      </c>
      <c r="B29" s="214">
        <v>6.48</v>
      </c>
      <c r="C29" s="214">
        <v>6.1</v>
      </c>
    </row>
    <row r="30" spans="1:3">
      <c r="A30" s="203" t="s">
        <v>1032</v>
      </c>
      <c r="B30" s="440">
        <v>0</v>
      </c>
      <c r="C30" s="439"/>
    </row>
    <row r="31" spans="1:3">
      <c r="A31" s="203" t="s">
        <v>1000</v>
      </c>
      <c r="B31" s="213" t="s">
        <v>1033</v>
      </c>
    </row>
    <row r="32" spans="1:3">
      <c r="A32" s="203" t="s">
        <v>1002</v>
      </c>
      <c r="B32" s="213" t="s">
        <v>1030</v>
      </c>
    </row>
    <row r="33" spans="1:3">
      <c r="A33" s="203" t="s">
        <v>1004</v>
      </c>
      <c r="B33" s="213" t="s">
        <v>780</v>
      </c>
    </row>
    <row r="34" spans="1:3">
      <c r="A34" s="203" t="s">
        <v>1034</v>
      </c>
      <c r="B34" s="213" t="s">
        <v>1035</v>
      </c>
    </row>
    <row r="35" spans="1:3">
      <c r="A35" s="203" t="s">
        <v>1036</v>
      </c>
      <c r="B35" s="213" t="s">
        <v>1037</v>
      </c>
    </row>
    <row r="36" spans="1:3">
      <c r="B36" s="213" t="s">
        <v>1038</v>
      </c>
    </row>
    <row r="37" spans="1:3">
      <c r="A37" s="213" t="s">
        <v>780</v>
      </c>
    </row>
    <row r="38" spans="1:3">
      <c r="A38" s="213" t="s">
        <v>1039</v>
      </c>
    </row>
    <row r="39" spans="1:3">
      <c r="A39" s="213" t="s">
        <v>780</v>
      </c>
    </row>
    <row r="40" spans="1:3">
      <c r="A40" s="213" t="s">
        <v>780</v>
      </c>
    </row>
    <row r="41" spans="1:3">
      <c r="A41" s="213" t="s">
        <v>780</v>
      </c>
    </row>
    <row r="42" spans="1:3">
      <c r="A42" s="213" t="s">
        <v>780</v>
      </c>
    </row>
    <row r="43" spans="1:3">
      <c r="A43" s="213" t="s">
        <v>780</v>
      </c>
    </row>
    <row r="44" spans="1:3">
      <c r="A44" s="213" t="s">
        <v>780</v>
      </c>
    </row>
    <row r="45" spans="1:3">
      <c r="A45" s="213" t="s">
        <v>780</v>
      </c>
    </row>
    <row r="46" spans="1:3">
      <c r="A46" s="213" t="s">
        <v>780</v>
      </c>
    </row>
    <row r="47" spans="1:3">
      <c r="A47" s="213" t="s">
        <v>780</v>
      </c>
    </row>
    <row r="48" spans="1:3">
      <c r="A48" s="210" t="s">
        <v>1014</v>
      </c>
      <c r="C48" s="203" t="s">
        <v>1015</v>
      </c>
    </row>
    <row r="49" spans="1:1">
      <c r="A49" s="216" t="s">
        <v>780</v>
      </c>
    </row>
    <row r="50" spans="1:1">
      <c r="A50" s="210" t="s">
        <v>1016</v>
      </c>
    </row>
    <row r="51" spans="1:1">
      <c r="A51" s="203" t="s">
        <v>969</v>
      </c>
    </row>
    <row r="52" spans="1:1">
      <c r="A52" s="203" t="s">
        <v>1017</v>
      </c>
    </row>
    <row r="53" spans="1:1">
      <c r="A53" s="203" t="s">
        <v>780</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5846-C476-4231-8FF5-A210E23623B0}">
  <dimension ref="A1:C46"/>
  <sheetViews>
    <sheetView workbookViewId="0">
      <selection activeCell="A4" sqref="A4"/>
    </sheetView>
  </sheetViews>
  <sheetFormatPr defaultRowHeight="14.4"/>
  <cols>
    <col min="1" max="1" width="36.44140625" customWidth="1"/>
    <col min="2" max="3" width="10" bestFit="1" customWidth="1"/>
  </cols>
  <sheetData>
    <row r="1" spans="1:3">
      <c r="A1" s="204" t="s">
        <v>944</v>
      </c>
    </row>
    <row r="2" spans="1:3">
      <c r="A2" s="218" t="s">
        <v>1040</v>
      </c>
    </row>
    <row r="3" spans="1:3">
      <c r="A3" s="204" t="s">
        <v>780</v>
      </c>
    </row>
    <row r="4" spans="1:3">
      <c r="A4" s="204" t="s">
        <v>1041</v>
      </c>
    </row>
    <row r="5" spans="1:3">
      <c r="A5" s="204" t="s">
        <v>1042</v>
      </c>
    </row>
    <row r="6" spans="1:3">
      <c r="A6" s="204" t="s">
        <v>974</v>
      </c>
    </row>
    <row r="7" spans="1:3">
      <c r="A7" s="206" t="s">
        <v>1043</v>
      </c>
    </row>
    <row r="8" spans="1:3">
      <c r="A8" s="206" t="s">
        <v>780</v>
      </c>
    </row>
    <row r="9" spans="1:3">
      <c r="A9" s="206" t="s">
        <v>1044</v>
      </c>
    </row>
    <row r="10" spans="1:3">
      <c r="A10" s="206" t="s">
        <v>780</v>
      </c>
    </row>
    <row r="11" spans="1:3">
      <c r="A11" s="206" t="s">
        <v>1045</v>
      </c>
    </row>
    <row r="12" spans="1:3">
      <c r="A12" s="206" t="s">
        <v>780</v>
      </c>
    </row>
    <row r="13" spans="1:3">
      <c r="A13" s="206" t="s">
        <v>1046</v>
      </c>
    </row>
    <row r="14" spans="1:3">
      <c r="A14" s="206" t="s">
        <v>780</v>
      </c>
    </row>
    <row r="15" spans="1:3">
      <c r="A15" s="206" t="s">
        <v>780</v>
      </c>
      <c r="B15" s="217" t="s">
        <v>976</v>
      </c>
      <c r="C15" s="217" t="s">
        <v>977</v>
      </c>
    </row>
    <row r="16" spans="1:3">
      <c r="A16" s="206" t="s">
        <v>780</v>
      </c>
      <c r="B16" s="219" t="s">
        <v>978</v>
      </c>
      <c r="C16" s="219" t="s">
        <v>979</v>
      </c>
    </row>
    <row r="17" spans="1:3">
      <c r="A17" s="443" t="s">
        <v>980</v>
      </c>
      <c r="B17" s="443"/>
      <c r="C17" s="443"/>
    </row>
    <row r="18" spans="1:3">
      <c r="A18" s="442" t="s">
        <v>1022</v>
      </c>
      <c r="B18" s="442"/>
      <c r="C18" s="442"/>
    </row>
    <row r="19" spans="1:3">
      <c r="A19" s="219" t="s">
        <v>1023</v>
      </c>
      <c r="B19" s="220">
        <v>9.9600000000000009</v>
      </c>
      <c r="C19" s="220">
        <v>9.9600000000000009</v>
      </c>
    </row>
    <row r="20" spans="1:3">
      <c r="A20" s="219" t="s">
        <v>1024</v>
      </c>
      <c r="B20" s="220">
        <v>11.59</v>
      </c>
      <c r="C20" s="220">
        <v>11.59</v>
      </c>
    </row>
    <row r="21" spans="1:3">
      <c r="A21" s="217" t="s">
        <v>1025</v>
      </c>
      <c r="B21" s="220">
        <v>0</v>
      </c>
      <c r="C21" s="220">
        <v>0</v>
      </c>
    </row>
    <row r="22" spans="1:3">
      <c r="A22" s="217" t="s">
        <v>1026</v>
      </c>
      <c r="B22" s="220">
        <v>0</v>
      </c>
      <c r="C22" s="220">
        <v>0</v>
      </c>
    </row>
    <row r="23" spans="1:3">
      <c r="A23" s="442" t="s">
        <v>1047</v>
      </c>
      <c r="B23" s="442"/>
      <c r="C23" s="442"/>
    </row>
    <row r="24" spans="1:3">
      <c r="A24" s="217" t="s">
        <v>1028</v>
      </c>
      <c r="B24" s="318">
        <v>0.109</v>
      </c>
      <c r="C24" s="318">
        <v>0.109</v>
      </c>
    </row>
    <row r="25" spans="1:3">
      <c r="A25" s="217" t="s">
        <v>986</v>
      </c>
      <c r="B25" s="442" t="s">
        <v>987</v>
      </c>
      <c r="C25" s="442"/>
    </row>
    <row r="26" spans="1:3">
      <c r="A26" s="443" t="s">
        <v>988</v>
      </c>
      <c r="B26" s="443"/>
      <c r="C26" s="443"/>
    </row>
    <row r="27" spans="1:3">
      <c r="A27" s="219" t="s">
        <v>989</v>
      </c>
      <c r="B27" s="442" t="s">
        <v>990</v>
      </c>
      <c r="C27" s="442"/>
    </row>
    <row r="28" spans="1:3">
      <c r="A28" s="219" t="s">
        <v>991</v>
      </c>
      <c r="B28" s="442" t="s">
        <v>990</v>
      </c>
      <c r="C28" s="442"/>
    </row>
    <row r="29" spans="1:3">
      <c r="A29" s="219" t="s">
        <v>992</v>
      </c>
      <c r="B29" s="442" t="s">
        <v>990</v>
      </c>
      <c r="C29" s="442"/>
    </row>
    <row r="30" spans="1:3">
      <c r="A30" s="219" t="s">
        <v>993</v>
      </c>
      <c r="B30" s="442" t="s">
        <v>990</v>
      </c>
      <c r="C30" s="442"/>
    </row>
    <row r="31" spans="1:3">
      <c r="A31" s="217" t="s">
        <v>994</v>
      </c>
      <c r="B31" s="442" t="s">
        <v>995</v>
      </c>
      <c r="C31" s="442"/>
    </row>
    <row r="32" spans="1:3">
      <c r="A32" s="217" t="s">
        <v>996</v>
      </c>
      <c r="B32" s="442" t="s">
        <v>995</v>
      </c>
      <c r="C32" s="442"/>
    </row>
    <row r="33" spans="1:3">
      <c r="A33" s="217" t="s">
        <v>1029</v>
      </c>
      <c r="B33" s="442" t="s">
        <v>1030</v>
      </c>
      <c r="C33" s="442"/>
    </row>
    <row r="34" spans="1:3">
      <c r="A34" s="217" t="s">
        <v>1048</v>
      </c>
      <c r="B34" s="220">
        <v>6.48</v>
      </c>
      <c r="C34" s="220">
        <v>6.1</v>
      </c>
    </row>
    <row r="35" spans="1:3">
      <c r="A35" s="217" t="s">
        <v>1032</v>
      </c>
      <c r="B35" s="444">
        <v>0</v>
      </c>
      <c r="C35" s="442"/>
    </row>
    <row r="36" spans="1:3">
      <c r="A36" s="217" t="s">
        <v>1049</v>
      </c>
      <c r="B36" s="219" t="s">
        <v>1050</v>
      </c>
    </row>
    <row r="37" spans="1:3">
      <c r="A37" s="217" t="s">
        <v>1051</v>
      </c>
      <c r="B37" s="219" t="s">
        <v>780</v>
      </c>
    </row>
    <row r="38" spans="1:3">
      <c r="A38" s="217" t="s">
        <v>1052</v>
      </c>
      <c r="B38" s="219" t="s">
        <v>1053</v>
      </c>
    </row>
    <row r="39" spans="1:3" ht="17.399999999999999">
      <c r="A39" s="221" t="s">
        <v>780</v>
      </c>
    </row>
    <row r="40" spans="1:3">
      <c r="A40" s="206" t="s">
        <v>1054</v>
      </c>
    </row>
    <row r="41" spans="1:3">
      <c r="A41" s="206" t="s">
        <v>780</v>
      </c>
    </row>
    <row r="42" spans="1:3">
      <c r="A42" s="204" t="s">
        <v>1055</v>
      </c>
      <c r="B42" s="204" t="s">
        <v>1056</v>
      </c>
    </row>
    <row r="43" spans="1:3">
      <c r="A43" s="222" t="s">
        <v>780</v>
      </c>
    </row>
    <row r="44" spans="1:3">
      <c r="A44" s="204" t="s">
        <v>1057</v>
      </c>
    </row>
    <row r="45" spans="1:3">
      <c r="A45" s="204" t="s">
        <v>1058</v>
      </c>
    </row>
    <row r="46" spans="1:3">
      <c r="A46" s="204" t="s">
        <v>1059</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A6042-584C-4DB9-97B4-C8BEC8E347B9}">
  <dimension ref="A1:G55"/>
  <sheetViews>
    <sheetView workbookViewId="0">
      <selection activeCell="A5" sqref="A5"/>
    </sheetView>
  </sheetViews>
  <sheetFormatPr defaultRowHeight="14.4"/>
  <cols>
    <col min="1" max="1" width="32.5546875" customWidth="1"/>
    <col min="2" max="3" width="10" bestFit="1" customWidth="1"/>
  </cols>
  <sheetData>
    <row r="1" spans="1:3">
      <c r="A1" s="203" t="s">
        <v>944</v>
      </c>
    </row>
    <row r="2" spans="1:3">
      <c r="A2" s="211" t="s">
        <v>1060</v>
      </c>
    </row>
    <row r="3" spans="1:3">
      <c r="A3" s="203" t="s">
        <v>1061</v>
      </c>
    </row>
    <row r="4" spans="1:3">
      <c r="A4" s="203" t="s">
        <v>1020</v>
      </c>
    </row>
    <row r="5" spans="1:3">
      <c r="A5" s="203" t="s">
        <v>974</v>
      </c>
    </row>
    <row r="6" spans="1:3">
      <c r="A6" s="213" t="s">
        <v>1021</v>
      </c>
    </row>
    <row r="7" spans="1:3">
      <c r="A7" s="213" t="s">
        <v>780</v>
      </c>
      <c r="B7" s="203" t="s">
        <v>976</v>
      </c>
      <c r="C7" s="203" t="s">
        <v>977</v>
      </c>
    </row>
    <row r="8" spans="1:3">
      <c r="A8" s="203" t="s">
        <v>780</v>
      </c>
      <c r="B8" s="213" t="s">
        <v>978</v>
      </c>
      <c r="C8" s="213" t="s">
        <v>979</v>
      </c>
    </row>
    <row r="9" spans="1:3">
      <c r="A9" s="203" t="s">
        <v>980</v>
      </c>
      <c r="B9" s="203" t="s">
        <v>780</v>
      </c>
      <c r="C9" s="203" t="s">
        <v>780</v>
      </c>
    </row>
    <row r="10" spans="1:3">
      <c r="A10" s="213" t="s">
        <v>1022</v>
      </c>
      <c r="B10" s="203" t="s">
        <v>780</v>
      </c>
      <c r="C10" s="203" t="s">
        <v>780</v>
      </c>
    </row>
    <row r="11" spans="1:3">
      <c r="A11" s="213" t="s">
        <v>1023</v>
      </c>
      <c r="B11" s="214">
        <v>17.559999999999999</v>
      </c>
      <c r="C11" s="214">
        <v>17.559999999999999</v>
      </c>
    </row>
    <row r="12" spans="1:3">
      <c r="A12" s="213" t="s">
        <v>1024</v>
      </c>
      <c r="B12" s="214">
        <v>19.079999999999998</v>
      </c>
      <c r="C12" s="214">
        <v>19.079999999999998</v>
      </c>
    </row>
    <row r="13" spans="1:3">
      <c r="A13" s="203" t="s">
        <v>1025</v>
      </c>
      <c r="B13" s="214">
        <v>1.9</v>
      </c>
      <c r="C13" s="214">
        <v>1.49</v>
      </c>
    </row>
    <row r="14" spans="1:3">
      <c r="A14" s="203" t="s">
        <v>1026</v>
      </c>
      <c r="B14" s="214">
        <v>0.47</v>
      </c>
      <c r="C14" s="214">
        <v>0.47</v>
      </c>
    </row>
    <row r="15" spans="1:3">
      <c r="A15" s="213" t="s">
        <v>1062</v>
      </c>
      <c r="B15" s="213" t="s">
        <v>780</v>
      </c>
      <c r="C15" s="213" t="s">
        <v>780</v>
      </c>
    </row>
    <row r="16" spans="1:3">
      <c r="A16" s="203" t="s">
        <v>1028</v>
      </c>
      <c r="B16" s="316">
        <v>4.8254999999999999E-2</v>
      </c>
      <c r="C16" s="316">
        <v>4.675E-2</v>
      </c>
    </row>
    <row r="17" spans="1:3">
      <c r="A17" s="213" t="s">
        <v>780</v>
      </c>
      <c r="B17" s="213" t="s">
        <v>780</v>
      </c>
      <c r="C17" s="213" t="s">
        <v>780</v>
      </c>
    </row>
    <row r="18" spans="1:3">
      <c r="A18" s="203" t="s">
        <v>780</v>
      </c>
      <c r="B18" s="213" t="s">
        <v>780</v>
      </c>
      <c r="C18" s="213" t="s">
        <v>780</v>
      </c>
    </row>
    <row r="19" spans="1:3">
      <c r="A19" s="203" t="s">
        <v>986</v>
      </c>
      <c r="B19" s="439" t="s">
        <v>987</v>
      </c>
      <c r="C19" s="439"/>
    </row>
    <row r="20" spans="1:3">
      <c r="A20" s="203" t="s">
        <v>780</v>
      </c>
      <c r="B20" s="438" t="s">
        <v>780</v>
      </c>
      <c r="C20" s="438"/>
    </row>
    <row r="21" spans="1:3">
      <c r="A21" s="203" t="s">
        <v>988</v>
      </c>
      <c r="B21" s="213" t="s">
        <v>780</v>
      </c>
      <c r="C21" s="203" t="s">
        <v>780</v>
      </c>
    </row>
    <row r="22" spans="1:3">
      <c r="A22" s="213" t="s">
        <v>989</v>
      </c>
      <c r="B22" s="439" t="s">
        <v>990</v>
      </c>
      <c r="C22" s="439"/>
    </row>
    <row r="23" spans="1:3">
      <c r="A23" s="213" t="s">
        <v>991</v>
      </c>
      <c r="B23" s="439" t="s">
        <v>990</v>
      </c>
      <c r="C23" s="439"/>
    </row>
    <row r="24" spans="1:3">
      <c r="A24" s="213" t="s">
        <v>992</v>
      </c>
      <c r="B24" s="439" t="s">
        <v>990</v>
      </c>
      <c r="C24" s="439"/>
    </row>
    <row r="25" spans="1:3">
      <c r="A25" s="213" t="s">
        <v>993</v>
      </c>
      <c r="B25" s="439" t="s">
        <v>990</v>
      </c>
      <c r="C25" s="439"/>
    </row>
    <row r="26" spans="1:3">
      <c r="A26" s="203" t="s">
        <v>994</v>
      </c>
      <c r="B26" s="439" t="s">
        <v>995</v>
      </c>
      <c r="C26" s="439"/>
    </row>
    <row r="27" spans="1:3">
      <c r="A27" s="203" t="s">
        <v>996</v>
      </c>
      <c r="B27" s="439" t="s">
        <v>995</v>
      </c>
      <c r="C27" s="439"/>
    </row>
    <row r="28" spans="1:3">
      <c r="A28" s="203" t="s">
        <v>1029</v>
      </c>
      <c r="B28" s="439" t="s">
        <v>1030</v>
      </c>
      <c r="C28" s="439"/>
    </row>
    <row r="29" spans="1:3">
      <c r="A29" s="203" t="s">
        <v>1063</v>
      </c>
      <c r="B29" s="214">
        <v>3.63</v>
      </c>
      <c r="C29" s="214">
        <v>3.28</v>
      </c>
    </row>
    <row r="30" spans="1:3">
      <c r="A30" s="203" t="s">
        <v>1064</v>
      </c>
    </row>
    <row r="31" spans="1:3">
      <c r="A31" s="203" t="s">
        <v>1032</v>
      </c>
      <c r="B31" s="440">
        <v>0</v>
      </c>
      <c r="C31" s="439"/>
    </row>
    <row r="32" spans="1:3">
      <c r="A32" s="203" t="s">
        <v>1000</v>
      </c>
      <c r="B32" s="213" t="s">
        <v>1065</v>
      </c>
    </row>
    <row r="33" spans="1:7">
      <c r="A33" s="203" t="s">
        <v>1002</v>
      </c>
      <c r="B33" s="213" t="s">
        <v>1065</v>
      </c>
    </row>
    <row r="34" spans="1:7">
      <c r="A34" s="203" t="s">
        <v>1066</v>
      </c>
    </row>
    <row r="35" spans="1:7">
      <c r="A35" s="203" t="s">
        <v>1067</v>
      </c>
      <c r="G35" s="203" t="s">
        <v>1068</v>
      </c>
    </row>
    <row r="36" spans="1:7">
      <c r="A36" s="203" t="s">
        <v>1069</v>
      </c>
    </row>
    <row r="37" spans="1:7">
      <c r="A37" s="203" t="s">
        <v>1070</v>
      </c>
      <c r="D37" s="203" t="s">
        <v>1071</v>
      </c>
    </row>
    <row r="38" spans="1:7">
      <c r="A38" s="213" t="s">
        <v>780</v>
      </c>
    </row>
    <row r="39" spans="1:7">
      <c r="A39" s="213" t="s">
        <v>780</v>
      </c>
    </row>
    <row r="40" spans="1:7">
      <c r="A40" s="213" t="s">
        <v>1072</v>
      </c>
    </row>
    <row r="41" spans="1:7" ht="15.6">
      <c r="A41" s="208" t="s">
        <v>780</v>
      </c>
    </row>
    <row r="42" spans="1:7" ht="15.6">
      <c r="A42" s="208" t="s">
        <v>780</v>
      </c>
    </row>
    <row r="43" spans="1:7" ht="15.6">
      <c r="A43" s="208" t="s">
        <v>780</v>
      </c>
    </row>
    <row r="44" spans="1:7" ht="15.6">
      <c r="A44" s="208" t="s">
        <v>780</v>
      </c>
    </row>
    <row r="45" spans="1:7" ht="15.6">
      <c r="A45" s="208" t="s">
        <v>780</v>
      </c>
    </row>
    <row r="46" spans="1:7" ht="15.6">
      <c r="A46" s="208" t="s">
        <v>780</v>
      </c>
    </row>
    <row r="47" spans="1:7" ht="15.6">
      <c r="A47" s="208" t="s">
        <v>780</v>
      </c>
    </row>
    <row r="48" spans="1:7" ht="15.6">
      <c r="A48" s="208" t="s">
        <v>780</v>
      </c>
    </row>
    <row r="49" spans="1:3" ht="15.6">
      <c r="A49" s="208" t="s">
        <v>780</v>
      </c>
    </row>
    <row r="50" spans="1:3" ht="15.6">
      <c r="A50" s="208" t="s">
        <v>780</v>
      </c>
    </row>
    <row r="51" spans="1:3">
      <c r="A51" s="210" t="s">
        <v>1014</v>
      </c>
      <c r="C51" s="203" t="s">
        <v>1015</v>
      </c>
    </row>
    <row r="52" spans="1:3">
      <c r="A52" s="216" t="s">
        <v>780</v>
      </c>
    </row>
    <row r="53" spans="1:3">
      <c r="A53" s="210" t="s">
        <v>1016</v>
      </c>
    </row>
    <row r="54" spans="1:3">
      <c r="A54" s="203" t="s">
        <v>969</v>
      </c>
    </row>
    <row r="55" spans="1:3">
      <c r="A55" s="203" t="s">
        <v>1017</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E552-6570-46E9-A1B8-E242EEE45B5A}">
  <dimension ref="A1:D46"/>
  <sheetViews>
    <sheetView workbookViewId="0">
      <selection activeCell="A5" sqref="A5"/>
    </sheetView>
  </sheetViews>
  <sheetFormatPr defaultRowHeight="14.4"/>
  <cols>
    <col min="1" max="1" width="37.44140625" customWidth="1"/>
  </cols>
  <sheetData>
    <row r="1" spans="1:4">
      <c r="A1" s="203" t="s">
        <v>944</v>
      </c>
    </row>
    <row r="2" spans="1:4">
      <c r="A2" s="211" t="s">
        <v>1073</v>
      </c>
    </row>
    <row r="3" spans="1:4">
      <c r="A3" s="203" t="s">
        <v>1074</v>
      </c>
    </row>
    <row r="4" spans="1:4">
      <c r="A4" s="203" t="s">
        <v>1075</v>
      </c>
    </row>
    <row r="5" spans="1:4">
      <c r="A5" s="203" t="s">
        <v>974</v>
      </c>
    </row>
    <row r="6" spans="1:4">
      <c r="A6" s="213" t="s">
        <v>1076</v>
      </c>
    </row>
    <row r="7" spans="1:4">
      <c r="A7" s="203" t="s">
        <v>1077</v>
      </c>
      <c r="B7" s="203" t="s">
        <v>780</v>
      </c>
      <c r="C7" s="438" t="s">
        <v>780</v>
      </c>
      <c r="D7" s="438"/>
    </row>
    <row r="8" spans="1:4">
      <c r="A8" s="203" t="s">
        <v>980</v>
      </c>
      <c r="B8" s="213" t="s">
        <v>780</v>
      </c>
      <c r="C8" s="439" t="s">
        <v>780</v>
      </c>
      <c r="D8" s="439"/>
    </row>
    <row r="9" spans="1:4">
      <c r="A9" s="213" t="s">
        <v>1022</v>
      </c>
      <c r="B9" s="440">
        <v>193.22</v>
      </c>
      <c r="C9" s="439"/>
      <c r="D9" s="439"/>
    </row>
    <row r="10" spans="1:4">
      <c r="A10" s="203" t="s">
        <v>1078</v>
      </c>
      <c r="B10" s="440">
        <v>12.44</v>
      </c>
      <c r="C10" s="439"/>
      <c r="D10" s="439"/>
    </row>
    <row r="11" spans="1:4">
      <c r="A11" s="203" t="s">
        <v>1079</v>
      </c>
      <c r="B11" s="213" t="s">
        <v>780</v>
      </c>
    </row>
    <row r="12" spans="1:4">
      <c r="B12" s="214">
        <v>0.94</v>
      </c>
    </row>
    <row r="13" spans="1:4">
      <c r="A13" s="203" t="s">
        <v>986</v>
      </c>
      <c r="B13" s="439" t="s">
        <v>987</v>
      </c>
      <c r="C13" s="439"/>
      <c r="D13" s="439"/>
    </row>
    <row r="14" spans="1:4">
      <c r="A14" s="203" t="s">
        <v>988</v>
      </c>
      <c r="B14" s="439" t="s">
        <v>780</v>
      </c>
      <c r="C14" s="439"/>
      <c r="D14" s="203" t="s">
        <v>780</v>
      </c>
    </row>
    <row r="15" spans="1:4">
      <c r="A15" s="213" t="s">
        <v>989</v>
      </c>
      <c r="B15" s="439" t="s">
        <v>990</v>
      </c>
      <c r="C15" s="439"/>
      <c r="D15" s="439"/>
    </row>
    <row r="16" spans="1:4">
      <c r="A16" s="213" t="s">
        <v>991</v>
      </c>
      <c r="B16" s="439" t="s">
        <v>990</v>
      </c>
      <c r="C16" s="439"/>
      <c r="D16" s="439"/>
    </row>
    <row r="17" spans="1:4">
      <c r="A17" s="213" t="s">
        <v>992</v>
      </c>
      <c r="B17" s="439" t="s">
        <v>990</v>
      </c>
      <c r="C17" s="439"/>
      <c r="D17" s="439"/>
    </row>
    <row r="18" spans="1:4">
      <c r="A18" s="213" t="s">
        <v>993</v>
      </c>
      <c r="B18" s="439" t="s">
        <v>990</v>
      </c>
      <c r="C18" s="439"/>
      <c r="D18" s="439"/>
    </row>
    <row r="19" spans="1:4">
      <c r="A19" s="203" t="s">
        <v>994</v>
      </c>
      <c r="B19" s="439" t="s">
        <v>995</v>
      </c>
      <c r="C19" s="439"/>
      <c r="D19" s="439"/>
    </row>
    <row r="20" spans="1:4">
      <c r="A20" s="203" t="s">
        <v>996</v>
      </c>
      <c r="B20" s="439" t="s">
        <v>995</v>
      </c>
      <c r="C20" s="439"/>
      <c r="D20" s="439"/>
    </row>
    <row r="21" spans="1:4">
      <c r="A21" s="203" t="s">
        <v>1029</v>
      </c>
      <c r="B21" s="213" t="s">
        <v>1030</v>
      </c>
    </row>
    <row r="22" spans="1:4">
      <c r="A22" s="203" t="s">
        <v>1080</v>
      </c>
      <c r="B22" s="214">
        <v>5.62</v>
      </c>
    </row>
    <row r="23" spans="1:4">
      <c r="A23" s="203" t="s">
        <v>1032</v>
      </c>
      <c r="B23" s="440">
        <v>0</v>
      </c>
      <c r="C23" s="439"/>
      <c r="D23" s="439"/>
    </row>
    <row r="24" spans="1:4">
      <c r="A24" s="203" t="s">
        <v>1000</v>
      </c>
      <c r="B24" s="213" t="s">
        <v>1081</v>
      </c>
    </row>
    <row r="25" spans="1:4">
      <c r="A25" s="203" t="s">
        <v>1002</v>
      </c>
      <c r="B25" s="213" t="s">
        <v>1030</v>
      </c>
    </row>
    <row r="26" spans="1:4">
      <c r="A26" s="203" t="s">
        <v>1004</v>
      </c>
      <c r="B26" s="213" t="s">
        <v>780</v>
      </c>
    </row>
    <row r="27" spans="1:4">
      <c r="A27" s="203" t="s">
        <v>1052</v>
      </c>
      <c r="B27" s="213" t="s">
        <v>1082</v>
      </c>
    </row>
    <row r="28" spans="1:4">
      <c r="A28" s="203" t="s">
        <v>1083</v>
      </c>
      <c r="B28" s="213" t="s">
        <v>1084</v>
      </c>
    </row>
    <row r="29" spans="1:4">
      <c r="B29" s="213" t="s">
        <v>1085</v>
      </c>
    </row>
    <row r="30" spans="1:4">
      <c r="A30" s="203" t="s">
        <v>780</v>
      </c>
    </row>
    <row r="31" spans="1:4">
      <c r="A31" s="203" t="s">
        <v>1010</v>
      </c>
    </row>
    <row r="32" spans="1:4">
      <c r="A32" s="213" t="s">
        <v>1011</v>
      </c>
    </row>
    <row r="33" spans="1:3">
      <c r="A33" s="215" t="s">
        <v>780</v>
      </c>
    </row>
    <row r="34" spans="1:3">
      <c r="A34" s="203" t="s">
        <v>1012</v>
      </c>
    </row>
    <row r="35" spans="1:3">
      <c r="A35" s="213" t="s">
        <v>1013</v>
      </c>
    </row>
    <row r="36" spans="1:3">
      <c r="A36" s="215" t="s">
        <v>780</v>
      </c>
    </row>
    <row r="37" spans="1:3">
      <c r="A37" s="203" t="s">
        <v>1086</v>
      </c>
    </row>
    <row r="38" spans="1:3">
      <c r="A38" s="213" t="s">
        <v>1087</v>
      </c>
    </row>
    <row r="39" spans="1:3">
      <c r="A39" s="215" t="s">
        <v>780</v>
      </c>
    </row>
    <row r="40" spans="1:3">
      <c r="A40" s="213" t="s">
        <v>1088</v>
      </c>
    </row>
    <row r="41" spans="1:3" ht="15.6">
      <c r="A41" s="208" t="s">
        <v>780</v>
      </c>
    </row>
    <row r="42" spans="1:3">
      <c r="A42" s="210" t="s">
        <v>1014</v>
      </c>
      <c r="C42" s="203" t="s">
        <v>1015</v>
      </c>
    </row>
    <row r="43" spans="1:3">
      <c r="A43" s="216" t="s">
        <v>780</v>
      </c>
    </row>
    <row r="44" spans="1:3">
      <c r="A44" s="210" t="s">
        <v>1016</v>
      </c>
    </row>
    <row r="45" spans="1:3">
      <c r="A45" s="203" t="s">
        <v>969</v>
      </c>
    </row>
    <row r="46" spans="1:3">
      <c r="A46" s="203" t="s">
        <v>1017</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2617E-EC6C-4C79-A989-61DA6D8D04F5}">
  <dimension ref="A1:H46"/>
  <sheetViews>
    <sheetView workbookViewId="0">
      <selection activeCell="A3" sqref="A3"/>
    </sheetView>
  </sheetViews>
  <sheetFormatPr defaultRowHeight="14.4"/>
  <cols>
    <col min="1" max="1" width="38.44140625" customWidth="1"/>
  </cols>
  <sheetData>
    <row r="1" spans="1:8">
      <c r="A1" s="203" t="s">
        <v>944</v>
      </c>
    </row>
    <row r="2" spans="1:8">
      <c r="A2" s="211" t="s">
        <v>1089</v>
      </c>
    </row>
    <row r="3" spans="1:8">
      <c r="A3" s="203" t="s">
        <v>1090</v>
      </c>
    </row>
    <row r="4" spans="1:8">
      <c r="B4" s="206" t="s">
        <v>1075</v>
      </c>
    </row>
    <row r="5" spans="1:8">
      <c r="A5" s="203" t="s">
        <v>974</v>
      </c>
    </row>
    <row r="6" spans="1:8">
      <c r="A6" s="213" t="s">
        <v>1076</v>
      </c>
    </row>
    <row r="7" spans="1:8">
      <c r="A7" s="203" t="s">
        <v>1077</v>
      </c>
      <c r="B7" s="203" t="s">
        <v>780</v>
      </c>
      <c r="C7" s="438" t="s">
        <v>780</v>
      </c>
      <c r="D7" s="438"/>
      <c r="E7" s="438"/>
      <c r="F7" s="445" t="s">
        <v>780</v>
      </c>
      <c r="G7" s="445"/>
      <c r="H7" s="445"/>
    </row>
    <row r="8" spans="1:8">
      <c r="A8" s="203" t="s">
        <v>980</v>
      </c>
      <c r="B8" s="213" t="s">
        <v>780</v>
      </c>
      <c r="C8" s="438" t="s">
        <v>780</v>
      </c>
      <c r="D8" s="438"/>
      <c r="E8" s="438"/>
      <c r="F8" s="445" t="s">
        <v>780</v>
      </c>
      <c r="G8" s="445"/>
      <c r="H8" s="445"/>
    </row>
    <row r="9" spans="1:8">
      <c r="A9" s="213" t="s">
        <v>1022</v>
      </c>
      <c r="B9" s="440">
        <v>744.15</v>
      </c>
      <c r="C9" s="439"/>
      <c r="D9" s="439"/>
      <c r="E9" s="439"/>
      <c r="F9" s="445" t="s">
        <v>780</v>
      </c>
      <c r="G9" s="445"/>
      <c r="H9" s="445"/>
    </row>
    <row r="10" spans="1:8">
      <c r="A10" s="203" t="s">
        <v>1078</v>
      </c>
      <c r="B10" s="440">
        <v>9.86</v>
      </c>
      <c r="C10" s="439"/>
      <c r="D10" s="439"/>
      <c r="E10" s="439"/>
      <c r="F10" s="445" t="s">
        <v>780</v>
      </c>
      <c r="G10" s="445"/>
      <c r="H10" s="445"/>
    </row>
    <row r="11" spans="1:8">
      <c r="A11" s="203" t="s">
        <v>1079</v>
      </c>
      <c r="B11" s="214">
        <v>0.74</v>
      </c>
      <c r="D11" s="213" t="s">
        <v>780</v>
      </c>
      <c r="G11" s="445" t="s">
        <v>780</v>
      </c>
      <c r="H11" s="445"/>
    </row>
    <row r="12" spans="1:8">
      <c r="B12" s="213" t="s">
        <v>1091</v>
      </c>
      <c r="D12" s="213" t="s">
        <v>1092</v>
      </c>
      <c r="G12" s="445"/>
      <c r="H12" s="445"/>
    </row>
    <row r="13" spans="1:8">
      <c r="A13" s="203" t="s">
        <v>986</v>
      </c>
      <c r="B13" s="439" t="s">
        <v>987</v>
      </c>
      <c r="C13" s="439"/>
      <c r="D13" s="439"/>
      <c r="E13" s="439"/>
      <c r="F13" s="445" t="s">
        <v>780</v>
      </c>
      <c r="G13" s="445"/>
      <c r="H13" s="445"/>
    </row>
    <row r="14" spans="1:8">
      <c r="A14" s="203" t="s">
        <v>988</v>
      </c>
      <c r="B14" s="213" t="s">
        <v>780</v>
      </c>
      <c r="C14" s="438" t="s">
        <v>780</v>
      </c>
      <c r="D14" s="438"/>
      <c r="E14" s="438"/>
      <c r="F14" s="445" t="s">
        <v>780</v>
      </c>
      <c r="G14" s="445"/>
      <c r="H14" s="445"/>
    </row>
    <row r="15" spans="1:8">
      <c r="A15" s="213" t="s">
        <v>989</v>
      </c>
      <c r="B15" s="439" t="s">
        <v>990</v>
      </c>
      <c r="C15" s="439"/>
      <c r="D15" s="439"/>
      <c r="E15" s="439"/>
      <c r="F15" s="445" t="s">
        <v>780</v>
      </c>
      <c r="G15" s="445"/>
      <c r="H15" s="445"/>
    </row>
    <row r="16" spans="1:8">
      <c r="A16" s="213" t="s">
        <v>991</v>
      </c>
      <c r="B16" s="439" t="s">
        <v>990</v>
      </c>
      <c r="C16" s="439"/>
      <c r="D16" s="439"/>
      <c r="E16" s="439"/>
      <c r="F16" s="445" t="s">
        <v>780</v>
      </c>
      <c r="G16" s="445"/>
      <c r="H16" s="445"/>
    </row>
    <row r="17" spans="1:8">
      <c r="A17" s="213" t="s">
        <v>992</v>
      </c>
      <c r="B17" s="439" t="s">
        <v>990</v>
      </c>
      <c r="C17" s="439"/>
      <c r="D17" s="439"/>
      <c r="E17" s="439"/>
      <c r="F17" s="445" t="s">
        <v>780</v>
      </c>
      <c r="G17" s="445"/>
      <c r="H17" s="445"/>
    </row>
    <row r="18" spans="1:8">
      <c r="A18" s="213" t="s">
        <v>993</v>
      </c>
      <c r="B18" s="439" t="s">
        <v>990</v>
      </c>
      <c r="C18" s="439"/>
      <c r="D18" s="439"/>
      <c r="E18" s="439"/>
      <c r="F18" s="445" t="s">
        <v>780</v>
      </c>
      <c r="G18" s="445"/>
      <c r="H18" s="445"/>
    </row>
    <row r="19" spans="1:8">
      <c r="A19" s="203" t="s">
        <v>994</v>
      </c>
      <c r="B19" s="439" t="s">
        <v>995</v>
      </c>
      <c r="C19" s="439"/>
      <c r="D19" s="439"/>
      <c r="E19" s="439"/>
      <c r="F19" s="445" t="s">
        <v>780</v>
      </c>
      <c r="G19" s="445"/>
      <c r="H19" s="445"/>
    </row>
    <row r="20" spans="1:8">
      <c r="A20" s="203" t="s">
        <v>996</v>
      </c>
      <c r="B20" s="439" t="s">
        <v>995</v>
      </c>
      <c r="C20" s="439"/>
      <c r="D20" s="439"/>
      <c r="E20" s="439"/>
      <c r="F20" s="445" t="s">
        <v>780</v>
      </c>
      <c r="G20" s="445"/>
      <c r="H20" s="445"/>
    </row>
    <row r="21" spans="1:8">
      <c r="A21" s="203" t="s">
        <v>1029</v>
      </c>
      <c r="B21" s="439" t="s">
        <v>1030</v>
      </c>
      <c r="C21" s="439"/>
      <c r="D21" s="439"/>
      <c r="E21" s="439"/>
      <c r="F21" s="445" t="s">
        <v>780</v>
      </c>
      <c r="G21" s="445"/>
      <c r="H21" s="445"/>
    </row>
    <row r="22" spans="1:8">
      <c r="A22" s="203" t="s">
        <v>1093</v>
      </c>
      <c r="B22" s="440">
        <v>5.78</v>
      </c>
      <c r="C22" s="439"/>
      <c r="D22" s="439"/>
      <c r="E22" s="439" t="s">
        <v>780</v>
      </c>
      <c r="F22" s="439"/>
      <c r="G22" s="439"/>
      <c r="H22" s="206" t="s">
        <v>780</v>
      </c>
    </row>
    <row r="23" spans="1:8">
      <c r="A23" s="203" t="s">
        <v>1032</v>
      </c>
      <c r="B23" s="440">
        <v>0</v>
      </c>
      <c r="C23" s="439"/>
      <c r="D23" s="439"/>
      <c r="E23" s="439"/>
      <c r="F23" s="445" t="s">
        <v>780</v>
      </c>
      <c r="G23" s="445"/>
      <c r="H23" s="445"/>
    </row>
    <row r="24" spans="1:8">
      <c r="A24" s="203" t="s">
        <v>1000</v>
      </c>
      <c r="B24" s="203" t="s">
        <v>1094</v>
      </c>
      <c r="F24" s="438" t="s">
        <v>780</v>
      </c>
      <c r="G24" s="438"/>
      <c r="H24" s="438"/>
    </row>
    <row r="25" spans="1:8">
      <c r="A25" s="203" t="s">
        <v>1002</v>
      </c>
      <c r="B25" s="203" t="s">
        <v>1094</v>
      </c>
      <c r="F25" s="438"/>
      <c r="G25" s="438"/>
      <c r="H25" s="438"/>
    </row>
    <row r="26" spans="1:8">
      <c r="A26" s="203" t="s">
        <v>1004</v>
      </c>
      <c r="B26" s="203" t="s">
        <v>1095</v>
      </c>
      <c r="F26" s="438"/>
      <c r="G26" s="438"/>
      <c r="H26" s="438"/>
    </row>
    <row r="27" spans="1:8">
      <c r="A27" s="203" t="s">
        <v>1052</v>
      </c>
      <c r="B27" s="203" t="s">
        <v>1096</v>
      </c>
      <c r="F27" s="438"/>
      <c r="G27" s="438"/>
      <c r="H27" s="438"/>
    </row>
    <row r="28" spans="1:8">
      <c r="A28" s="203" t="s">
        <v>1097</v>
      </c>
      <c r="B28" s="203" t="s">
        <v>1098</v>
      </c>
      <c r="F28" s="438"/>
      <c r="G28" s="438"/>
      <c r="H28" s="438"/>
    </row>
    <row r="29" spans="1:8">
      <c r="A29" s="203" t="s">
        <v>780</v>
      </c>
    </row>
    <row r="30" spans="1:8">
      <c r="A30" s="203" t="s">
        <v>1010</v>
      </c>
    </row>
    <row r="31" spans="1:8">
      <c r="A31" s="213" t="s">
        <v>1011</v>
      </c>
    </row>
    <row r="32" spans="1:8">
      <c r="A32" s="213" t="s">
        <v>780</v>
      </c>
    </row>
    <row r="33" spans="1:3">
      <c r="A33" s="203" t="s">
        <v>1012</v>
      </c>
    </row>
    <row r="34" spans="1:3">
      <c r="A34" s="213" t="s">
        <v>1013</v>
      </c>
    </row>
    <row r="35" spans="1:3">
      <c r="A35" s="213" t="s">
        <v>780</v>
      </c>
    </row>
    <row r="36" spans="1:3">
      <c r="A36" s="203" t="s">
        <v>1086</v>
      </c>
    </row>
    <row r="37" spans="1:3">
      <c r="A37" s="213" t="s">
        <v>1087</v>
      </c>
    </row>
    <row r="38" spans="1:3">
      <c r="A38" s="213" t="s">
        <v>780</v>
      </c>
    </row>
    <row r="39" spans="1:3">
      <c r="A39" s="213" t="s">
        <v>1088</v>
      </c>
    </row>
    <row r="40" spans="1:3">
      <c r="A40" s="203" t="s">
        <v>780</v>
      </c>
    </row>
    <row r="41" spans="1:3">
      <c r="A41" s="203" t="s">
        <v>780</v>
      </c>
    </row>
    <row r="42" spans="1:3">
      <c r="A42" s="210" t="s">
        <v>1014</v>
      </c>
      <c r="C42" s="203" t="s">
        <v>1015</v>
      </c>
    </row>
    <row r="43" spans="1:3">
      <c r="A43" s="210" t="s">
        <v>780</v>
      </c>
    </row>
    <row r="44" spans="1:3">
      <c r="A44" s="210" t="s">
        <v>1016</v>
      </c>
    </row>
    <row r="45" spans="1:3">
      <c r="A45" s="203" t="s">
        <v>969</v>
      </c>
    </row>
    <row r="46" spans="1:3">
      <c r="A46" s="217" t="s">
        <v>1017</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B280A-15DA-4726-B896-6A185008CED9}">
  <dimension ref="A1:F52"/>
  <sheetViews>
    <sheetView workbookViewId="0">
      <selection activeCell="A3" sqref="A3"/>
    </sheetView>
  </sheetViews>
  <sheetFormatPr defaultRowHeight="14.4"/>
  <cols>
    <col min="1" max="1" width="40" customWidth="1"/>
  </cols>
  <sheetData>
    <row r="1" spans="1:6">
      <c r="A1" s="203" t="s">
        <v>944</v>
      </c>
    </row>
    <row r="2" spans="1:6">
      <c r="A2" s="211" t="s">
        <v>1099</v>
      </c>
    </row>
    <row r="3" spans="1:6">
      <c r="A3" s="203" t="s">
        <v>1100</v>
      </c>
    </row>
    <row r="4" spans="1:6">
      <c r="A4" s="203" t="s">
        <v>1101</v>
      </c>
    </row>
    <row r="5" spans="1:6">
      <c r="A5" s="203" t="s">
        <v>1102</v>
      </c>
    </row>
    <row r="6" spans="1:6">
      <c r="A6" s="203" t="s">
        <v>780</v>
      </c>
    </row>
    <row r="7" spans="1:6">
      <c r="A7" s="203" t="s">
        <v>974</v>
      </c>
    </row>
    <row r="8" spans="1:6">
      <c r="A8" s="213" t="s">
        <v>1103</v>
      </c>
    </row>
    <row r="9" spans="1:6">
      <c r="A9" s="438" t="s">
        <v>1077</v>
      </c>
      <c r="B9" s="438"/>
      <c r="C9" s="203" t="s">
        <v>780</v>
      </c>
      <c r="D9" s="438" t="s">
        <v>780</v>
      </c>
      <c r="E9" s="438"/>
      <c r="F9" s="438"/>
    </row>
    <row r="10" spans="1:6">
      <c r="A10" s="438" t="s">
        <v>980</v>
      </c>
      <c r="B10" s="438"/>
      <c r="C10" s="213" t="s">
        <v>780</v>
      </c>
      <c r="D10" s="439" t="s">
        <v>780</v>
      </c>
      <c r="E10" s="439"/>
      <c r="F10" s="439"/>
    </row>
    <row r="11" spans="1:6">
      <c r="A11" s="438" t="s">
        <v>1022</v>
      </c>
      <c r="B11" s="438"/>
      <c r="C11" s="439" t="s">
        <v>780</v>
      </c>
      <c r="D11" s="439"/>
      <c r="E11" s="439"/>
      <c r="F11" s="439"/>
    </row>
    <row r="12" spans="1:6">
      <c r="A12" s="439" t="s">
        <v>1104</v>
      </c>
      <c r="B12" s="439"/>
      <c r="C12" s="439" t="s">
        <v>780</v>
      </c>
      <c r="D12" s="439"/>
      <c r="E12" s="439"/>
      <c r="F12" s="439"/>
    </row>
    <row r="13" spans="1:6">
      <c r="A13" s="439" t="s">
        <v>1105</v>
      </c>
      <c r="B13" s="439"/>
      <c r="C13" s="440">
        <v>131.75</v>
      </c>
      <c r="D13" s="439"/>
      <c r="E13" s="439"/>
      <c r="F13" s="439"/>
    </row>
    <row r="14" spans="1:6">
      <c r="A14" s="439" t="s">
        <v>1106</v>
      </c>
      <c r="B14" s="439"/>
      <c r="C14" s="440">
        <v>4363.57</v>
      </c>
      <c r="D14" s="439"/>
      <c r="E14" s="439"/>
      <c r="F14" s="439"/>
    </row>
    <row r="15" spans="1:6">
      <c r="A15" s="439" t="s">
        <v>1107</v>
      </c>
      <c r="B15" s="439"/>
      <c r="C15" s="440">
        <v>7921.01</v>
      </c>
      <c r="D15" s="439"/>
      <c r="E15" s="439"/>
      <c r="F15" s="439"/>
    </row>
    <row r="16" spans="1:6">
      <c r="A16" s="438" t="s">
        <v>780</v>
      </c>
      <c r="B16" s="438"/>
      <c r="C16" s="439" t="s">
        <v>780</v>
      </c>
      <c r="D16" s="439"/>
      <c r="E16" s="439"/>
      <c r="F16" s="439"/>
    </row>
    <row r="17" spans="1:6">
      <c r="A17" s="438" t="s">
        <v>1078</v>
      </c>
      <c r="B17" s="438"/>
      <c r="C17" s="439" t="s">
        <v>780</v>
      </c>
      <c r="D17" s="439"/>
      <c r="E17" s="439"/>
      <c r="F17" s="439"/>
    </row>
    <row r="18" spans="1:6">
      <c r="A18" s="439" t="s">
        <v>1104</v>
      </c>
      <c r="B18" s="439"/>
      <c r="C18" s="439" t="s">
        <v>780</v>
      </c>
      <c r="D18" s="439"/>
      <c r="E18" s="439"/>
      <c r="F18" s="439"/>
    </row>
    <row r="19" spans="1:6">
      <c r="A19" s="439" t="s">
        <v>1105</v>
      </c>
      <c r="B19" s="439"/>
      <c r="C19" s="440">
        <v>3.84</v>
      </c>
      <c r="D19" s="439"/>
      <c r="E19" s="439"/>
      <c r="F19" s="439"/>
    </row>
    <row r="20" spans="1:6">
      <c r="A20" s="439" t="s">
        <v>1106</v>
      </c>
      <c r="B20" s="439"/>
      <c r="C20" s="440">
        <v>2.96</v>
      </c>
      <c r="D20" s="439"/>
      <c r="E20" s="439"/>
      <c r="F20" s="439"/>
    </row>
    <row r="21" spans="1:6">
      <c r="A21" s="439" t="s">
        <v>1107</v>
      </c>
      <c r="B21" s="439"/>
      <c r="C21" s="440">
        <v>1.5</v>
      </c>
      <c r="D21" s="439"/>
      <c r="E21" s="439"/>
      <c r="F21" s="439"/>
    </row>
    <row r="22" spans="1:6">
      <c r="A22" s="438" t="s">
        <v>780</v>
      </c>
      <c r="B22" s="438"/>
      <c r="C22" s="439" t="s">
        <v>780</v>
      </c>
      <c r="D22" s="439"/>
      <c r="E22" s="439"/>
      <c r="F22" s="439"/>
    </row>
    <row r="23" spans="1:6">
      <c r="A23" s="438" t="s">
        <v>1079</v>
      </c>
      <c r="B23" s="438"/>
      <c r="C23" s="213" t="s">
        <v>780</v>
      </c>
    </row>
    <row r="24" spans="1:6">
      <c r="A24" s="438"/>
      <c r="B24" s="438"/>
      <c r="C24" s="214">
        <v>0.52</v>
      </c>
    </row>
    <row r="25" spans="1:6">
      <c r="A25" s="438" t="s">
        <v>986</v>
      </c>
      <c r="B25" s="438"/>
      <c r="C25" s="439" t="s">
        <v>987</v>
      </c>
      <c r="D25" s="439"/>
      <c r="E25" s="439"/>
      <c r="F25" s="439"/>
    </row>
    <row r="26" spans="1:6">
      <c r="A26" s="438" t="s">
        <v>780</v>
      </c>
      <c r="B26" s="438"/>
      <c r="C26" s="438" t="s">
        <v>780</v>
      </c>
      <c r="D26" s="438"/>
      <c r="E26" s="438"/>
      <c r="F26" s="438"/>
    </row>
    <row r="27" spans="1:6">
      <c r="A27" s="438" t="s">
        <v>988</v>
      </c>
      <c r="B27" s="438"/>
      <c r="C27" s="213" t="s">
        <v>780</v>
      </c>
      <c r="D27" s="438" t="s">
        <v>780</v>
      </c>
      <c r="E27" s="438"/>
      <c r="F27" s="438"/>
    </row>
    <row r="28" spans="1:6">
      <c r="A28" s="439" t="s">
        <v>989</v>
      </c>
      <c r="B28" s="439"/>
      <c r="C28" s="439" t="s">
        <v>990</v>
      </c>
      <c r="D28" s="439"/>
      <c r="E28" s="439"/>
      <c r="F28" s="439"/>
    </row>
    <row r="29" spans="1:6">
      <c r="A29" s="439" t="s">
        <v>991</v>
      </c>
      <c r="B29" s="439"/>
      <c r="C29" s="439" t="s">
        <v>990</v>
      </c>
      <c r="D29" s="439"/>
      <c r="E29" s="439"/>
      <c r="F29" s="439"/>
    </row>
    <row r="30" spans="1:6">
      <c r="A30" s="439" t="s">
        <v>992</v>
      </c>
      <c r="B30" s="439"/>
      <c r="C30" s="439" t="s">
        <v>990</v>
      </c>
      <c r="D30" s="439"/>
      <c r="E30" s="439"/>
      <c r="F30" s="439"/>
    </row>
    <row r="31" spans="1:6">
      <c r="A31" s="439" t="s">
        <v>993</v>
      </c>
      <c r="B31" s="439"/>
      <c r="C31" s="439" t="s">
        <v>990</v>
      </c>
      <c r="D31" s="439"/>
      <c r="E31" s="439"/>
      <c r="F31" s="439"/>
    </row>
    <row r="32" spans="1:6">
      <c r="A32" s="438" t="s">
        <v>994</v>
      </c>
      <c r="B32" s="438"/>
      <c r="C32" s="439" t="s">
        <v>995</v>
      </c>
      <c r="D32" s="439"/>
      <c r="E32" s="439"/>
      <c r="F32" s="439"/>
    </row>
    <row r="33" spans="1:6">
      <c r="A33" s="438" t="s">
        <v>996</v>
      </c>
      <c r="B33" s="438"/>
      <c r="C33" s="439" t="s">
        <v>995</v>
      </c>
      <c r="D33" s="439"/>
      <c r="E33" s="439"/>
      <c r="F33" s="439"/>
    </row>
    <row r="34" spans="1:6">
      <c r="A34" s="438" t="s">
        <v>1029</v>
      </c>
      <c r="B34" s="438"/>
      <c r="C34" s="439" t="s">
        <v>1030</v>
      </c>
      <c r="D34" s="439"/>
      <c r="E34" s="439"/>
      <c r="F34" s="439"/>
    </row>
    <row r="35" spans="1:6">
      <c r="A35" s="438" t="s">
        <v>1080</v>
      </c>
      <c r="B35" s="438"/>
      <c r="C35" s="214">
        <v>6.85</v>
      </c>
      <c r="D35" s="439" t="s">
        <v>780</v>
      </c>
      <c r="E35" s="439"/>
      <c r="F35" s="439"/>
    </row>
    <row r="36" spans="1:6">
      <c r="A36" s="438" t="s">
        <v>1032</v>
      </c>
      <c r="B36" s="438"/>
      <c r="C36" s="440">
        <v>0</v>
      </c>
      <c r="D36" s="439"/>
      <c r="E36" s="445" t="s">
        <v>780</v>
      </c>
      <c r="F36" s="445"/>
    </row>
    <row r="37" spans="1:6">
      <c r="A37" s="203" t="s">
        <v>1000</v>
      </c>
      <c r="C37" s="213" t="s">
        <v>1030</v>
      </c>
    </row>
    <row r="38" spans="1:6">
      <c r="A38" s="203" t="s">
        <v>1002</v>
      </c>
      <c r="C38" s="213" t="s">
        <v>1030</v>
      </c>
    </row>
    <row r="39" spans="1:6">
      <c r="A39" s="206" t="s">
        <v>780</v>
      </c>
      <c r="B39" s="203" t="s">
        <v>1004</v>
      </c>
      <c r="C39" s="213" t="s">
        <v>780</v>
      </c>
      <c r="F39" s="206" t="s">
        <v>780</v>
      </c>
    </row>
    <row r="40" spans="1:6">
      <c r="B40" s="203" t="s">
        <v>1052</v>
      </c>
      <c r="C40" s="213" t="s">
        <v>1082</v>
      </c>
    </row>
    <row r="41" spans="1:6">
      <c r="B41" s="203" t="s">
        <v>1108</v>
      </c>
      <c r="C41" s="213" t="s">
        <v>1109</v>
      </c>
    </row>
    <row r="42" spans="1:6">
      <c r="B42" s="203" t="s">
        <v>780</v>
      </c>
      <c r="C42" s="213" t="s">
        <v>1110</v>
      </c>
    </row>
    <row r="43" spans="1:6">
      <c r="C43" s="213" t="s">
        <v>780</v>
      </c>
    </row>
    <row r="44" spans="1:6">
      <c r="A44" s="206" t="s">
        <v>780</v>
      </c>
      <c r="B44" s="203" t="s">
        <v>780</v>
      </c>
      <c r="C44" s="439" t="s">
        <v>780</v>
      </c>
      <c r="D44" s="439"/>
      <c r="E44" s="439"/>
      <c r="F44" s="206" t="s">
        <v>780</v>
      </c>
    </row>
    <row r="45" spans="1:6">
      <c r="A45" s="203" t="s">
        <v>780</v>
      </c>
    </row>
    <row r="46" spans="1:6">
      <c r="A46" s="203" t="s">
        <v>780</v>
      </c>
    </row>
    <row r="47" spans="1:6">
      <c r="A47" s="203" t="s">
        <v>780</v>
      </c>
    </row>
    <row r="48" spans="1:6">
      <c r="A48" s="210" t="s">
        <v>1014</v>
      </c>
      <c r="C48" s="203" t="s">
        <v>1015</v>
      </c>
    </row>
    <row r="49" spans="1:1">
      <c r="A49" s="216" t="s">
        <v>780</v>
      </c>
    </row>
    <row r="50" spans="1:1">
      <c r="A50" s="210" t="s">
        <v>1016</v>
      </c>
    </row>
    <row r="51" spans="1:1">
      <c r="A51" s="203" t="s">
        <v>969</v>
      </c>
    </row>
    <row r="52" spans="1:1">
      <c r="A52" s="217" t="s">
        <v>1017</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5306C-0412-4E4A-8B68-95E76B3BB271}">
  <dimension ref="A1:F55"/>
  <sheetViews>
    <sheetView workbookViewId="0">
      <selection activeCell="A7" sqref="A7"/>
    </sheetView>
  </sheetViews>
  <sheetFormatPr defaultRowHeight="14.4"/>
  <cols>
    <col min="1" max="1" width="44.44140625" customWidth="1"/>
  </cols>
  <sheetData>
    <row r="1" spans="1:6">
      <c r="A1" s="203" t="s">
        <v>944</v>
      </c>
    </row>
    <row r="2" spans="1:6">
      <c r="A2" s="211" t="s">
        <v>1111</v>
      </c>
    </row>
    <row r="3" spans="1:6">
      <c r="A3" s="203" t="s">
        <v>1100</v>
      </c>
    </row>
    <row r="4" spans="1:6">
      <c r="A4" s="203" t="s">
        <v>1101</v>
      </c>
    </row>
    <row r="5" spans="1:6">
      <c r="A5" s="203" t="s">
        <v>1112</v>
      </c>
    </row>
    <row r="6" spans="1:6">
      <c r="A6" s="213" t="s">
        <v>780</v>
      </c>
    </row>
    <row r="7" spans="1:6">
      <c r="A7" s="203" t="s">
        <v>974</v>
      </c>
    </row>
    <row r="8" spans="1:6">
      <c r="A8" s="213" t="s">
        <v>1113</v>
      </c>
    </row>
    <row r="9" spans="1:6">
      <c r="A9" s="438" t="s">
        <v>1077</v>
      </c>
      <c r="B9" s="438"/>
      <c r="C9" s="203" t="s">
        <v>780</v>
      </c>
      <c r="D9" s="438" t="s">
        <v>780</v>
      </c>
      <c r="E9" s="438"/>
      <c r="F9" s="438"/>
    </row>
    <row r="10" spans="1:6">
      <c r="A10" s="438" t="s">
        <v>980</v>
      </c>
      <c r="B10" s="438"/>
      <c r="C10" s="213" t="s">
        <v>780</v>
      </c>
      <c r="D10" s="439" t="s">
        <v>780</v>
      </c>
      <c r="E10" s="439"/>
      <c r="F10" s="439"/>
    </row>
    <row r="11" spans="1:6">
      <c r="A11" s="438" t="s">
        <v>1022</v>
      </c>
      <c r="B11" s="438"/>
      <c r="C11" s="439" t="s">
        <v>780</v>
      </c>
      <c r="D11" s="439"/>
      <c r="E11" s="439"/>
      <c r="F11" s="439"/>
    </row>
    <row r="12" spans="1:6">
      <c r="A12" s="439" t="s">
        <v>1104</v>
      </c>
      <c r="B12" s="439"/>
      <c r="C12" s="439" t="s">
        <v>780</v>
      </c>
      <c r="D12" s="439"/>
      <c r="E12" s="439"/>
      <c r="F12" s="439"/>
    </row>
    <row r="13" spans="1:6">
      <c r="A13" s="439" t="s">
        <v>1105</v>
      </c>
      <c r="B13" s="439"/>
      <c r="C13" s="440">
        <v>128.21</v>
      </c>
      <c r="D13" s="439"/>
      <c r="E13" s="439"/>
      <c r="F13" s="439"/>
    </row>
    <row r="14" spans="1:6">
      <c r="A14" s="439" t="s">
        <v>1106</v>
      </c>
      <c r="B14" s="439"/>
      <c r="C14" s="440">
        <v>4246.42</v>
      </c>
      <c r="D14" s="439"/>
      <c r="E14" s="439"/>
      <c r="F14" s="439"/>
    </row>
    <row r="15" spans="1:6">
      <c r="A15" s="439" t="s">
        <v>1107</v>
      </c>
      <c r="B15" s="439"/>
      <c r="C15" s="440">
        <v>19316.150000000001</v>
      </c>
      <c r="D15" s="439"/>
      <c r="E15" s="439"/>
      <c r="F15" s="439"/>
    </row>
    <row r="16" spans="1:6">
      <c r="A16" s="439" t="s">
        <v>780</v>
      </c>
      <c r="B16" s="439"/>
      <c r="C16" s="439" t="s">
        <v>780</v>
      </c>
      <c r="D16" s="439"/>
      <c r="E16" s="439"/>
      <c r="F16" s="439"/>
    </row>
    <row r="17" spans="1:6">
      <c r="A17" s="438" t="s">
        <v>1078</v>
      </c>
      <c r="B17" s="438"/>
      <c r="C17" s="439" t="s">
        <v>780</v>
      </c>
      <c r="D17" s="439"/>
      <c r="E17" s="439"/>
      <c r="F17" s="439"/>
    </row>
    <row r="18" spans="1:6">
      <c r="A18" s="439" t="s">
        <v>1104</v>
      </c>
      <c r="B18" s="439"/>
      <c r="C18" s="439" t="s">
        <v>780</v>
      </c>
      <c r="D18" s="439"/>
      <c r="E18" s="439"/>
      <c r="F18" s="439"/>
    </row>
    <row r="19" spans="1:6">
      <c r="A19" s="439" t="s">
        <v>1105</v>
      </c>
      <c r="B19" s="439"/>
      <c r="C19" s="440">
        <v>2.98</v>
      </c>
      <c r="D19" s="439"/>
      <c r="E19" s="439"/>
      <c r="F19" s="439"/>
    </row>
    <row r="20" spans="1:6">
      <c r="A20" s="439" t="s">
        <v>1106</v>
      </c>
      <c r="B20" s="439"/>
      <c r="C20" s="440">
        <v>2.31</v>
      </c>
      <c r="D20" s="439"/>
      <c r="E20" s="439"/>
      <c r="F20" s="439"/>
    </row>
    <row r="21" spans="1:6">
      <c r="A21" s="439" t="s">
        <v>1107</v>
      </c>
      <c r="B21" s="439"/>
      <c r="C21" s="440">
        <v>0.18</v>
      </c>
      <c r="D21" s="439"/>
      <c r="E21" s="439"/>
      <c r="F21" s="439"/>
    </row>
    <row r="22" spans="1:6">
      <c r="A22" s="438" t="s">
        <v>1079</v>
      </c>
      <c r="B22" s="438"/>
      <c r="C22" s="213" t="s">
        <v>780</v>
      </c>
    </row>
    <row r="23" spans="1:6">
      <c r="A23" s="438"/>
      <c r="B23" s="438"/>
      <c r="C23" s="214">
        <v>0.5</v>
      </c>
    </row>
    <row r="24" spans="1:6">
      <c r="A24" s="438" t="s">
        <v>986</v>
      </c>
      <c r="B24" s="438"/>
      <c r="C24" s="439" t="s">
        <v>987</v>
      </c>
      <c r="D24" s="439"/>
      <c r="E24" s="439"/>
      <c r="F24" s="439"/>
    </row>
    <row r="25" spans="1:6">
      <c r="A25" s="438" t="s">
        <v>780</v>
      </c>
      <c r="B25" s="438"/>
      <c r="C25" s="438" t="s">
        <v>780</v>
      </c>
      <c r="D25" s="438"/>
      <c r="E25" s="438"/>
      <c r="F25" s="438"/>
    </row>
    <row r="26" spans="1:6">
      <c r="A26" s="438" t="s">
        <v>988</v>
      </c>
      <c r="B26" s="438"/>
      <c r="C26" s="213" t="s">
        <v>780</v>
      </c>
      <c r="D26" s="438" t="s">
        <v>780</v>
      </c>
      <c r="E26" s="438"/>
      <c r="F26" s="438"/>
    </row>
    <row r="27" spans="1:6">
      <c r="A27" s="439" t="s">
        <v>989</v>
      </c>
      <c r="B27" s="439"/>
      <c r="C27" s="439" t="s">
        <v>990</v>
      </c>
      <c r="D27" s="439"/>
      <c r="E27" s="439"/>
      <c r="F27" s="439"/>
    </row>
    <row r="28" spans="1:6">
      <c r="A28" s="439" t="s">
        <v>991</v>
      </c>
      <c r="B28" s="439"/>
      <c r="C28" s="439" t="s">
        <v>990</v>
      </c>
      <c r="D28" s="439"/>
      <c r="E28" s="439"/>
      <c r="F28" s="439"/>
    </row>
    <row r="29" spans="1:6">
      <c r="A29" s="439" t="s">
        <v>992</v>
      </c>
      <c r="B29" s="439"/>
      <c r="C29" s="439" t="s">
        <v>990</v>
      </c>
      <c r="D29" s="439"/>
      <c r="E29" s="439"/>
      <c r="F29" s="439"/>
    </row>
    <row r="30" spans="1:6">
      <c r="A30" s="439" t="s">
        <v>993</v>
      </c>
      <c r="B30" s="439"/>
      <c r="C30" s="439" t="s">
        <v>990</v>
      </c>
      <c r="D30" s="439"/>
      <c r="E30" s="439"/>
      <c r="F30" s="439"/>
    </row>
    <row r="31" spans="1:6">
      <c r="A31" s="438" t="s">
        <v>994</v>
      </c>
      <c r="B31" s="438"/>
      <c r="C31" s="439" t="s">
        <v>995</v>
      </c>
      <c r="D31" s="439"/>
      <c r="E31" s="439"/>
      <c r="F31" s="439"/>
    </row>
    <row r="32" spans="1:6">
      <c r="A32" s="438" t="s">
        <v>996</v>
      </c>
      <c r="B32" s="438"/>
      <c r="C32" s="439" t="s">
        <v>995</v>
      </c>
      <c r="D32" s="439"/>
      <c r="E32" s="439"/>
      <c r="F32" s="439"/>
    </row>
    <row r="33" spans="1:6">
      <c r="A33" s="438" t="s">
        <v>1029</v>
      </c>
      <c r="B33" s="438"/>
      <c r="C33" s="439" t="s">
        <v>1030</v>
      </c>
      <c r="D33" s="439"/>
      <c r="E33" s="439"/>
      <c r="F33" s="439"/>
    </row>
    <row r="34" spans="1:6">
      <c r="A34" s="438" t="s">
        <v>1080</v>
      </c>
      <c r="B34" s="438"/>
      <c r="C34" s="440">
        <v>3.42</v>
      </c>
      <c r="D34" s="439"/>
      <c r="E34" s="439"/>
      <c r="F34" s="439"/>
    </row>
    <row r="35" spans="1:6">
      <c r="A35" s="438" t="s">
        <v>1032</v>
      </c>
      <c r="B35" s="438"/>
      <c r="C35" s="440">
        <v>0</v>
      </c>
      <c r="D35" s="439"/>
      <c r="E35" s="445" t="s">
        <v>780</v>
      </c>
      <c r="F35" s="445"/>
    </row>
    <row r="36" spans="1:6">
      <c r="A36" s="203" t="s">
        <v>1000</v>
      </c>
      <c r="C36" s="213" t="s">
        <v>1030</v>
      </c>
    </row>
    <row r="37" spans="1:6">
      <c r="A37" s="203" t="s">
        <v>1002</v>
      </c>
      <c r="C37" s="213" t="s">
        <v>1030</v>
      </c>
    </row>
    <row r="38" spans="1:6">
      <c r="A38" s="206" t="s">
        <v>780</v>
      </c>
      <c r="B38" s="203" t="s">
        <v>1004</v>
      </c>
      <c r="C38" s="213" t="s">
        <v>1082</v>
      </c>
      <c r="F38" s="206" t="s">
        <v>780</v>
      </c>
    </row>
    <row r="39" spans="1:6">
      <c r="B39" s="203" t="s">
        <v>1052</v>
      </c>
      <c r="C39" s="213" t="s">
        <v>1114</v>
      </c>
    </row>
    <row r="40" spans="1:6">
      <c r="B40" s="203" t="s">
        <v>1070</v>
      </c>
      <c r="C40" s="213" t="s">
        <v>1115</v>
      </c>
    </row>
    <row r="41" spans="1:6">
      <c r="B41" s="203" t="s">
        <v>780</v>
      </c>
      <c r="C41" s="213" t="s">
        <v>780</v>
      </c>
    </row>
    <row r="42" spans="1:6">
      <c r="A42" s="213" t="s">
        <v>780</v>
      </c>
    </row>
    <row r="43" spans="1:6" ht="15.6">
      <c r="A43" s="208" t="s">
        <v>780</v>
      </c>
    </row>
    <row r="44" spans="1:6" ht="15.6">
      <c r="A44" s="208" t="s">
        <v>780</v>
      </c>
    </row>
    <row r="45" spans="1:6" ht="15.6">
      <c r="A45" s="208" t="s">
        <v>780</v>
      </c>
    </row>
    <row r="46" spans="1:6" ht="15.6">
      <c r="A46" s="208" t="s">
        <v>780</v>
      </c>
    </row>
    <row r="47" spans="1:6" ht="15.6">
      <c r="A47" s="208" t="s">
        <v>780</v>
      </c>
    </row>
    <row r="48" spans="1:6" ht="15.6">
      <c r="A48" s="208" t="s">
        <v>780</v>
      </c>
    </row>
    <row r="49" spans="1:3" ht="15.6">
      <c r="A49" s="208" t="s">
        <v>780</v>
      </c>
    </row>
    <row r="50" spans="1:3" ht="15.6">
      <c r="A50" s="208" t="s">
        <v>780</v>
      </c>
    </row>
    <row r="51" spans="1:3">
      <c r="A51" s="210" t="s">
        <v>1014</v>
      </c>
      <c r="C51" s="203" t="s">
        <v>1015</v>
      </c>
    </row>
    <row r="52" spans="1:3">
      <c r="A52" s="216" t="s">
        <v>780</v>
      </c>
    </row>
    <row r="53" spans="1:3">
      <c r="A53" s="210" t="s">
        <v>1016</v>
      </c>
    </row>
    <row r="54" spans="1:3">
      <c r="A54" s="203" t="s">
        <v>969</v>
      </c>
    </row>
    <row r="55" spans="1:3">
      <c r="A55" s="217" t="s">
        <v>1017</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DCCD-0CCB-4FCF-9413-A7FABE7E5243}">
  <dimension ref="A1:H53"/>
  <sheetViews>
    <sheetView workbookViewId="0">
      <selection activeCell="A3" sqref="A3"/>
    </sheetView>
  </sheetViews>
  <sheetFormatPr defaultRowHeight="14.4"/>
  <cols>
    <col min="1" max="1" width="51.88671875" customWidth="1"/>
    <col min="4" max="4" width="10" bestFit="1" customWidth="1"/>
    <col min="6" max="6" width="10" bestFit="1" customWidth="1"/>
    <col min="8" max="8" width="10" bestFit="1" customWidth="1"/>
  </cols>
  <sheetData>
    <row r="1" spans="1:6">
      <c r="A1" s="203" t="s">
        <v>944</v>
      </c>
    </row>
    <row r="2" spans="1:6">
      <c r="A2" s="211" t="s">
        <v>1116</v>
      </c>
    </row>
    <row r="3" spans="1:6">
      <c r="A3" s="203" t="s">
        <v>1117</v>
      </c>
    </row>
    <row r="4" spans="1:6">
      <c r="A4" s="203" t="s">
        <v>1118</v>
      </c>
    </row>
    <row r="5" spans="1:6">
      <c r="A5" s="203" t="s">
        <v>974</v>
      </c>
    </row>
    <row r="6" spans="1:6">
      <c r="A6" s="213" t="s">
        <v>1119</v>
      </c>
    </row>
    <row r="7" spans="1:6">
      <c r="A7" s="215" t="s">
        <v>780</v>
      </c>
    </row>
    <row r="8" spans="1:6">
      <c r="A8" s="203" t="s">
        <v>1120</v>
      </c>
    </row>
    <row r="9" spans="1:6">
      <c r="A9" s="203" t="s">
        <v>780</v>
      </c>
    </row>
    <row r="10" spans="1:6">
      <c r="A10" s="203" t="s">
        <v>1121</v>
      </c>
    </row>
    <row r="11" spans="1:6">
      <c r="A11" s="213" t="s">
        <v>780</v>
      </c>
    </row>
    <row r="12" spans="1:6">
      <c r="A12" s="213" t="s">
        <v>1122</v>
      </c>
      <c r="F12" s="316">
        <v>0.16398199999999999</v>
      </c>
    </row>
    <row r="13" spans="1:6">
      <c r="A13" s="213" t="s">
        <v>1123</v>
      </c>
      <c r="F13" s="316">
        <v>0.78983899999999996</v>
      </c>
    </row>
    <row r="14" spans="1:6">
      <c r="A14" s="203" t="s">
        <v>780</v>
      </c>
    </row>
    <row r="15" spans="1:6">
      <c r="A15" s="203" t="s">
        <v>986</v>
      </c>
      <c r="E15" s="203" t="s">
        <v>987</v>
      </c>
    </row>
    <row r="16" spans="1:6">
      <c r="A16" s="203" t="s">
        <v>988</v>
      </c>
    </row>
    <row r="17" spans="1:8">
      <c r="A17" s="213" t="s">
        <v>989</v>
      </c>
      <c r="H17" s="213" t="s">
        <v>990</v>
      </c>
    </row>
    <row r="18" spans="1:8">
      <c r="A18" s="213" t="s">
        <v>991</v>
      </c>
      <c r="H18" s="213" t="s">
        <v>990</v>
      </c>
    </row>
    <row r="19" spans="1:8">
      <c r="A19" s="213" t="s">
        <v>1124</v>
      </c>
    </row>
    <row r="20" spans="1:8">
      <c r="A20" s="213" t="s">
        <v>993</v>
      </c>
      <c r="H20" s="213" t="s">
        <v>990</v>
      </c>
    </row>
    <row r="21" spans="1:8">
      <c r="A21" s="203" t="s">
        <v>994</v>
      </c>
      <c r="F21" s="203" t="s">
        <v>995</v>
      </c>
    </row>
    <row r="22" spans="1:8">
      <c r="A22" s="203" t="s">
        <v>996</v>
      </c>
      <c r="E22" s="203" t="s">
        <v>995</v>
      </c>
    </row>
    <row r="23" spans="1:8">
      <c r="A23" s="203" t="s">
        <v>1125</v>
      </c>
      <c r="H23" s="319">
        <v>9.5639999999999996E-3</v>
      </c>
    </row>
    <row r="24" spans="1:8">
      <c r="A24" s="203" t="s">
        <v>1032</v>
      </c>
      <c r="D24" s="319">
        <v>0</v>
      </c>
    </row>
    <row r="25" spans="1:8">
      <c r="A25" s="203" t="s">
        <v>1000</v>
      </c>
      <c r="F25" s="213" t="s">
        <v>1030</v>
      </c>
    </row>
    <row r="26" spans="1:8">
      <c r="A26" s="203" t="s">
        <v>1002</v>
      </c>
      <c r="F26" s="203" t="s">
        <v>1030</v>
      </c>
    </row>
    <row r="27" spans="1:8">
      <c r="A27" s="203" t="s">
        <v>1004</v>
      </c>
      <c r="B27" s="203" t="s">
        <v>1126</v>
      </c>
      <c r="C27" s="203" t="s">
        <v>1082</v>
      </c>
    </row>
    <row r="28" spans="1:8">
      <c r="A28" s="203" t="s">
        <v>1127</v>
      </c>
    </row>
    <row r="29" spans="1:8">
      <c r="A29" s="212" t="s">
        <v>780</v>
      </c>
    </row>
    <row r="30" spans="1:8">
      <c r="A30" s="212" t="s">
        <v>780</v>
      </c>
    </row>
    <row r="31" spans="1:8">
      <c r="A31" s="203" t="s">
        <v>1010</v>
      </c>
    </row>
    <row r="32" spans="1:8">
      <c r="A32" s="213" t="s">
        <v>1011</v>
      </c>
    </row>
    <row r="33" spans="1:1">
      <c r="A33" s="215" t="s">
        <v>780</v>
      </c>
    </row>
    <row r="34" spans="1:1">
      <c r="A34" s="203" t="s">
        <v>1012</v>
      </c>
    </row>
    <row r="35" spans="1:1">
      <c r="A35" s="213" t="s">
        <v>1013</v>
      </c>
    </row>
    <row r="36" spans="1:1">
      <c r="A36" s="215" t="s">
        <v>780</v>
      </c>
    </row>
    <row r="37" spans="1:1">
      <c r="A37" s="203" t="s">
        <v>1128</v>
      </c>
    </row>
    <row r="38" spans="1:1">
      <c r="A38" s="213" t="s">
        <v>1129</v>
      </c>
    </row>
    <row r="39" spans="1:1">
      <c r="A39" s="213" t="s">
        <v>780</v>
      </c>
    </row>
    <row r="40" spans="1:1">
      <c r="A40" s="213" t="s">
        <v>780</v>
      </c>
    </row>
    <row r="41" spans="1:1">
      <c r="A41" s="213" t="s">
        <v>780</v>
      </c>
    </row>
    <row r="42" spans="1:1">
      <c r="A42" s="213" t="s">
        <v>780</v>
      </c>
    </row>
    <row r="43" spans="1:1">
      <c r="A43" s="213" t="s">
        <v>780</v>
      </c>
    </row>
    <row r="44" spans="1:1">
      <c r="A44" s="213" t="s">
        <v>780</v>
      </c>
    </row>
    <row r="45" spans="1:1">
      <c r="A45" s="213" t="s">
        <v>780</v>
      </c>
    </row>
    <row r="46" spans="1:1">
      <c r="A46" s="213" t="s">
        <v>780</v>
      </c>
    </row>
    <row r="47" spans="1:1">
      <c r="A47" s="213" t="s">
        <v>780</v>
      </c>
    </row>
    <row r="48" spans="1:1">
      <c r="A48" s="213" t="s">
        <v>780</v>
      </c>
    </row>
    <row r="49" spans="1:3">
      <c r="A49" s="213" t="s">
        <v>780</v>
      </c>
    </row>
    <row r="50" spans="1:3">
      <c r="A50" s="210" t="s">
        <v>1014</v>
      </c>
      <c r="C50" s="203" t="s">
        <v>1015</v>
      </c>
    </row>
    <row r="51" spans="1:3">
      <c r="A51" s="210" t="s">
        <v>1016</v>
      </c>
    </row>
    <row r="52" spans="1:3">
      <c r="A52" s="203" t="s">
        <v>969</v>
      </c>
    </row>
    <row r="53" spans="1:3">
      <c r="A53" s="217" t="s">
        <v>1017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08"/>
  <sheetViews>
    <sheetView tabSelected="1" zoomScale="70" zoomScaleNormal="70" zoomScaleSheetLayoutView="85" zoomScalePageLayoutView="70" workbookViewId="0">
      <selection activeCell="AB7" sqref="AB7:AE11"/>
    </sheetView>
  </sheetViews>
  <sheetFormatPr defaultColWidth="0" defaultRowHeight="13.2" zeroHeight="1"/>
  <cols>
    <col min="1" max="1" width="18" style="4" customWidth="1"/>
    <col min="2" max="9" width="22.44140625" style="5" customWidth="1"/>
    <col min="10" max="10" width="22.44140625" style="197" customWidth="1"/>
    <col min="11" max="11" width="22.44140625" style="5" customWidth="1"/>
    <col min="12" max="12" width="15.88671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5546875" style="4" customWidth="1"/>
    <col min="28" max="28" width="16.5546875" style="51" customWidth="1"/>
    <col min="29" max="30" width="16" style="5" customWidth="1"/>
    <col min="31" max="31" width="8.88671875" style="5" customWidth="1"/>
    <col min="32" max="32" width="10.5546875" style="5" bestFit="1" customWidth="1"/>
    <col min="33" max="33" width="5.109375" style="4" customWidth="1"/>
    <col min="34" max="37" width="8.88671875" style="74" customWidth="1"/>
    <col min="38" max="38" width="8.109375" style="4" customWidth="1"/>
    <col min="39" max="16382" width="8.88671875" style="5" hidden="1"/>
    <col min="16383" max="16383" width="3.44140625" style="5" hidden="1"/>
    <col min="16384" max="16384" width="10.5546875" style="5" hidden="1"/>
  </cols>
  <sheetData>
    <row r="1" spans="1:38" ht="13.8" thickBot="1">
      <c r="A1" s="147" t="s">
        <v>4</v>
      </c>
      <c r="B1" s="52"/>
      <c r="C1" s="52"/>
      <c r="D1" s="52"/>
      <c r="E1" s="4"/>
      <c r="F1" s="4"/>
      <c r="G1" s="4"/>
      <c r="H1" s="4"/>
      <c r="I1" s="4"/>
      <c r="J1" s="194"/>
      <c r="K1" s="4"/>
      <c r="M1" s="60" t="s">
        <v>5</v>
      </c>
      <c r="N1" s="4"/>
      <c r="P1" s="60" t="s">
        <v>6</v>
      </c>
      <c r="Q1" s="60"/>
      <c r="R1" s="4"/>
      <c r="S1" s="4"/>
      <c r="T1" s="4"/>
      <c r="U1" s="4"/>
      <c r="V1" s="4"/>
      <c r="W1" s="4"/>
      <c r="Y1" s="60" t="s">
        <v>7</v>
      </c>
      <c r="Z1" s="60"/>
      <c r="AB1" s="60" t="s">
        <v>8</v>
      </c>
      <c r="AC1" s="4"/>
      <c r="AD1" s="4"/>
      <c r="AE1" s="4"/>
      <c r="AF1" s="4"/>
    </row>
    <row r="2" spans="1:38" ht="12.9" customHeight="1">
      <c r="A2" s="337" t="s">
        <v>9</v>
      </c>
      <c r="B2" s="338"/>
      <c r="C2" s="339"/>
      <c r="D2" s="86"/>
      <c r="E2" s="86"/>
      <c r="F2" s="86"/>
      <c r="G2" s="86"/>
      <c r="H2" s="86"/>
      <c r="I2" s="86"/>
      <c r="J2" s="195"/>
      <c r="K2" s="86"/>
      <c r="L2" s="86"/>
      <c r="M2" s="355" t="s">
        <v>10</v>
      </c>
      <c r="N2" s="356"/>
      <c r="O2" s="64"/>
      <c r="P2" s="346" t="s">
        <v>11</v>
      </c>
      <c r="Q2" s="347"/>
      <c r="R2" s="348"/>
      <c r="S2" s="4"/>
      <c r="T2" s="4"/>
      <c r="U2" s="64"/>
      <c r="V2" s="19"/>
      <c r="W2" s="19"/>
      <c r="X2" s="19"/>
      <c r="Y2" s="337" t="s">
        <v>12</v>
      </c>
      <c r="Z2" s="339"/>
      <c r="AA2" s="82"/>
      <c r="AB2" s="337" t="s">
        <v>13</v>
      </c>
      <c r="AC2" s="338"/>
      <c r="AD2" s="338"/>
      <c r="AE2" s="339"/>
      <c r="AF2" s="74"/>
      <c r="AG2" s="74"/>
      <c r="AL2" s="74"/>
    </row>
    <row r="3" spans="1:38" ht="14.4" customHeight="1" thickBot="1">
      <c r="A3" s="340"/>
      <c r="B3" s="341"/>
      <c r="C3" s="342"/>
      <c r="D3" s="53"/>
      <c r="E3" s="53"/>
      <c r="F3" s="53"/>
      <c r="G3" s="53"/>
      <c r="H3" s="53"/>
      <c r="I3" s="53"/>
      <c r="J3" s="196"/>
      <c r="K3" s="53"/>
      <c r="L3" s="53"/>
      <c r="M3" s="357"/>
      <c r="N3" s="358"/>
      <c r="O3" s="64"/>
      <c r="P3" s="349"/>
      <c r="Q3" s="350"/>
      <c r="R3" s="351"/>
      <c r="S3" s="4"/>
      <c r="T3" s="4"/>
      <c r="U3" s="64"/>
      <c r="V3" s="19"/>
      <c r="W3" s="19"/>
      <c r="X3" s="19"/>
      <c r="Y3" s="343"/>
      <c r="Z3" s="345"/>
      <c r="AA3" s="82"/>
      <c r="AB3" s="343"/>
      <c r="AC3" s="344"/>
      <c r="AD3" s="344"/>
      <c r="AE3" s="345"/>
      <c r="AF3" s="74"/>
      <c r="AG3" s="74"/>
      <c r="AL3" s="74"/>
    </row>
    <row r="4" spans="1:38" ht="14.4" customHeight="1">
      <c r="A4" s="54"/>
      <c r="B4" s="54"/>
      <c r="C4" s="54"/>
      <c r="D4" s="54"/>
      <c r="E4" s="54"/>
      <c r="F4" s="54"/>
      <c r="G4" s="54"/>
      <c r="H4" s="54"/>
      <c r="I4" s="54"/>
      <c r="J4" s="195"/>
      <c r="K4" s="54"/>
      <c r="L4" s="54"/>
      <c r="M4" s="357"/>
      <c r="N4" s="358"/>
      <c r="O4" s="64"/>
      <c r="P4" s="349"/>
      <c r="Q4" s="350"/>
      <c r="R4" s="351"/>
      <c r="S4" s="4"/>
      <c r="T4" s="4"/>
      <c r="U4" s="64"/>
      <c r="V4" s="19"/>
      <c r="W4" s="19"/>
      <c r="X4" s="19"/>
      <c r="Y4" s="343"/>
      <c r="Z4" s="345"/>
      <c r="AA4" s="82"/>
      <c r="AB4" s="343"/>
      <c r="AC4" s="344"/>
      <c r="AD4" s="344"/>
      <c r="AE4" s="345"/>
      <c r="AF4" s="74"/>
      <c r="AG4" s="74"/>
      <c r="AL4" s="74"/>
    </row>
    <row r="5" spans="1:38" ht="15" customHeight="1" thickBot="1">
      <c r="A5" s="6" t="s">
        <v>14</v>
      </c>
      <c r="B5" s="55"/>
      <c r="C5" s="55"/>
      <c r="D5" s="55"/>
      <c r="E5" s="55"/>
      <c r="F5" s="55"/>
      <c r="G5" s="55"/>
      <c r="H5" s="55"/>
      <c r="I5" s="54"/>
      <c r="J5" s="195"/>
      <c r="K5" s="54"/>
      <c r="L5" s="54"/>
      <c r="M5" s="357"/>
      <c r="N5" s="358"/>
      <c r="O5" s="64"/>
      <c r="P5" s="352"/>
      <c r="Q5" s="353"/>
      <c r="R5" s="354"/>
      <c r="S5" s="4"/>
      <c r="T5" s="4"/>
      <c r="U5" s="64"/>
      <c r="V5" s="19"/>
      <c r="W5" s="19"/>
      <c r="X5" s="19"/>
      <c r="Y5" s="343"/>
      <c r="Z5" s="345"/>
      <c r="AA5" s="82"/>
      <c r="AB5" s="340"/>
      <c r="AC5" s="341"/>
      <c r="AD5" s="341"/>
      <c r="AE5" s="342"/>
      <c r="AF5" s="74"/>
      <c r="AG5" s="74"/>
      <c r="AL5" s="74"/>
    </row>
    <row r="6" spans="1:38" ht="15" customHeight="1" thickBot="1">
      <c r="B6" s="4"/>
      <c r="C6" s="4"/>
      <c r="D6" s="4"/>
      <c r="E6" s="4"/>
      <c r="F6" s="4"/>
      <c r="G6" s="4"/>
      <c r="H6" s="4"/>
      <c r="I6" s="54"/>
      <c r="J6" s="195"/>
      <c r="K6" s="54"/>
      <c r="L6" s="54"/>
      <c r="M6" s="359"/>
      <c r="N6" s="360"/>
      <c r="O6" s="64"/>
      <c r="Q6" s="4"/>
      <c r="R6" s="9"/>
      <c r="S6" s="4"/>
      <c r="T6" s="4"/>
      <c r="U6" s="4"/>
      <c r="V6" s="9"/>
      <c r="W6" s="9"/>
      <c r="X6" s="9"/>
      <c r="Y6" s="340"/>
      <c r="Z6" s="342"/>
      <c r="AA6" s="82"/>
      <c r="AB6" s="148"/>
      <c r="AC6" s="74"/>
      <c r="AD6" s="74"/>
      <c r="AE6" s="74"/>
      <c r="AF6" s="74"/>
      <c r="AG6" s="74"/>
      <c r="AL6" s="74"/>
    </row>
    <row r="7" spans="1:38" ht="12.75" customHeight="1">
      <c r="A7" s="4" t="s">
        <v>1474</v>
      </c>
      <c r="B7" s="54"/>
      <c r="C7" s="54"/>
      <c r="D7" s="54"/>
      <c r="E7" s="54"/>
      <c r="F7" s="54"/>
      <c r="G7" s="54"/>
      <c r="H7" s="54"/>
      <c r="I7" s="54"/>
      <c r="J7" s="54"/>
      <c r="K7" s="54"/>
      <c r="L7" s="54"/>
      <c r="M7" s="361" t="s">
        <v>1475</v>
      </c>
      <c r="N7" s="362"/>
      <c r="O7" s="329"/>
      <c r="P7" s="332" t="s">
        <v>1476</v>
      </c>
      <c r="Q7" s="333"/>
      <c r="R7" s="333"/>
      <c r="S7" s="333"/>
      <c r="T7" s="333"/>
      <c r="U7" s="4"/>
      <c r="V7" s="4"/>
      <c r="W7" s="4"/>
      <c r="Y7" s="146"/>
      <c r="Z7" s="82"/>
      <c r="AA7" s="82"/>
      <c r="AB7" s="365" t="s">
        <v>15</v>
      </c>
      <c r="AC7" s="366"/>
      <c r="AD7" s="366"/>
      <c r="AE7" s="366"/>
      <c r="AF7" s="4"/>
    </row>
    <row r="8" spans="1:38" ht="14.7" customHeight="1">
      <c r="A8" s="4" t="s">
        <v>1477</v>
      </c>
      <c r="B8" s="54"/>
      <c r="C8" s="54"/>
      <c r="D8" s="54"/>
      <c r="E8" s="54"/>
      <c r="F8" s="54"/>
      <c r="G8" s="54"/>
      <c r="H8" s="54"/>
      <c r="I8" s="54"/>
      <c r="J8" s="54"/>
      <c r="K8" s="54"/>
      <c r="L8" s="54"/>
      <c r="M8" s="363"/>
      <c r="N8" s="364"/>
      <c r="P8" s="334" t="s">
        <v>1478</v>
      </c>
      <c r="Q8" s="333"/>
      <c r="R8" s="333"/>
      <c r="S8" s="333"/>
      <c r="T8" s="333"/>
      <c r="U8" s="4"/>
      <c r="V8" s="4"/>
      <c r="W8" s="4"/>
      <c r="Y8" s="367" t="s">
        <v>1479</v>
      </c>
      <c r="Z8" s="368"/>
      <c r="AA8" s="82"/>
      <c r="AB8" s="365"/>
      <c r="AC8" s="366"/>
      <c r="AD8" s="366"/>
      <c r="AE8" s="366"/>
      <c r="AF8" s="4"/>
    </row>
    <row r="9" spans="1:38" ht="14.7" customHeight="1">
      <c r="A9" s="4" t="s">
        <v>1480</v>
      </c>
      <c r="B9" s="54"/>
      <c r="C9" s="54"/>
      <c r="D9" s="54"/>
      <c r="E9" s="54"/>
      <c r="F9" s="54"/>
      <c r="G9" s="54"/>
      <c r="H9" s="54"/>
      <c r="I9" s="54"/>
      <c r="J9" s="54"/>
      <c r="K9" s="54"/>
      <c r="L9" s="54"/>
      <c r="M9" s="331"/>
      <c r="N9" s="330"/>
      <c r="P9" s="334"/>
      <c r="Q9" s="333"/>
      <c r="R9" s="333"/>
      <c r="S9" s="333"/>
      <c r="T9" s="333"/>
      <c r="U9" s="4"/>
      <c r="V9" s="4"/>
      <c r="W9" s="4"/>
      <c r="Y9" s="367"/>
      <c r="Z9" s="368"/>
      <c r="AA9" s="82"/>
      <c r="AB9" s="365"/>
      <c r="AC9" s="366"/>
      <c r="AD9" s="366"/>
      <c r="AE9" s="366"/>
      <c r="AF9" s="4"/>
    </row>
    <row r="10" spans="1:38" ht="14.7" customHeight="1">
      <c r="A10" s="4" t="s">
        <v>17</v>
      </c>
      <c r="B10" s="54"/>
      <c r="C10" s="54"/>
      <c r="D10" s="54"/>
      <c r="E10" s="54"/>
      <c r="F10" s="54"/>
      <c r="G10" s="54"/>
      <c r="H10" s="54"/>
      <c r="I10" s="54"/>
      <c r="J10" s="54"/>
      <c r="K10" s="54"/>
      <c r="L10" s="54"/>
      <c r="M10" s="331"/>
      <c r="N10" s="330"/>
      <c r="P10" s="334"/>
      <c r="Q10" s="333"/>
      <c r="R10" s="333"/>
      <c r="S10" s="333"/>
      <c r="T10" s="333"/>
      <c r="U10" s="4"/>
      <c r="V10" s="4"/>
      <c r="W10" s="4"/>
      <c r="Y10" s="367"/>
      <c r="Z10" s="368"/>
      <c r="AA10" s="82"/>
      <c r="AB10" s="365"/>
      <c r="AC10" s="366"/>
      <c r="AD10" s="366"/>
      <c r="AE10" s="366"/>
      <c r="AF10" s="4"/>
    </row>
    <row r="11" spans="1:38" ht="165" customHeight="1">
      <c r="A11" s="54" t="s">
        <v>18</v>
      </c>
      <c r="B11" s="5" t="s">
        <v>19</v>
      </c>
      <c r="C11" s="54"/>
      <c r="D11" s="54"/>
      <c r="E11" s="54"/>
      <c r="F11" s="54"/>
      <c r="G11" s="54"/>
      <c r="H11" s="54"/>
      <c r="I11" s="54"/>
      <c r="J11" s="54"/>
      <c r="K11" s="54"/>
      <c r="L11" s="54"/>
      <c r="M11" s="90"/>
      <c r="N11" s="4"/>
      <c r="P11" s="335"/>
      <c r="Q11" s="333"/>
      <c r="R11" s="333"/>
      <c r="S11" s="333"/>
      <c r="T11" s="333"/>
      <c r="U11" s="4"/>
      <c r="V11" s="4"/>
      <c r="W11" s="4"/>
      <c r="Y11" s="367"/>
      <c r="Z11" s="368"/>
      <c r="AA11" s="82"/>
      <c r="AB11" s="365"/>
      <c r="AC11" s="366"/>
      <c r="AD11" s="366"/>
      <c r="AE11" s="366"/>
      <c r="AF11" s="4"/>
    </row>
    <row r="12" spans="1:38">
      <c r="A12" s="54"/>
      <c r="B12" s="143" t="s">
        <v>20</v>
      </c>
      <c r="C12" s="54"/>
      <c r="D12" s="54"/>
      <c r="E12" s="54"/>
      <c r="F12" s="54"/>
      <c r="G12" s="54"/>
      <c r="H12" s="54"/>
      <c r="I12" s="54"/>
      <c r="J12" s="54"/>
      <c r="K12" s="54"/>
      <c r="L12" s="54"/>
      <c r="M12" s="90"/>
      <c r="N12" s="4"/>
      <c r="P12" s="335"/>
      <c r="Q12" s="333"/>
      <c r="R12" s="333"/>
      <c r="S12" s="333"/>
      <c r="T12" s="333"/>
      <c r="U12" s="4"/>
      <c r="V12" s="4"/>
      <c r="W12" s="4"/>
      <c r="Y12" s="367"/>
      <c r="Z12" s="368"/>
      <c r="AA12" s="82"/>
      <c r="AB12" s="90" t="s">
        <v>18</v>
      </c>
      <c r="AC12" s="5" t="s">
        <v>21</v>
      </c>
      <c r="AD12" s="31"/>
      <c r="AE12" s="4"/>
      <c r="AF12" s="4"/>
    </row>
    <row r="13" spans="1:38">
      <c r="A13" s="54"/>
      <c r="B13" s="143" t="s">
        <v>22</v>
      </c>
      <c r="C13" s="54"/>
      <c r="D13" s="54"/>
      <c r="E13" s="54"/>
      <c r="F13" s="54"/>
      <c r="G13" s="54"/>
      <c r="H13" s="54"/>
      <c r="I13" s="54"/>
      <c r="J13" s="54"/>
      <c r="K13" s="54"/>
      <c r="L13" s="54"/>
      <c r="M13" s="90"/>
      <c r="N13" s="4"/>
      <c r="P13" s="335"/>
      <c r="Q13" s="333"/>
      <c r="R13" s="333"/>
      <c r="S13" s="333"/>
      <c r="T13" s="333"/>
      <c r="U13" s="4"/>
      <c r="V13" s="4"/>
      <c r="W13" s="4"/>
      <c r="Y13" s="367"/>
      <c r="Z13" s="368"/>
      <c r="AA13" s="82"/>
      <c r="AB13" s="90"/>
      <c r="AC13" s="143" t="s">
        <v>23</v>
      </c>
      <c r="AD13" s="4"/>
      <c r="AE13" s="4"/>
      <c r="AF13" s="4"/>
    </row>
    <row r="14" spans="1:38">
      <c r="A14" s="54"/>
      <c r="B14" s="143" t="s">
        <v>24</v>
      </c>
      <c r="C14" s="54"/>
      <c r="D14" s="54"/>
      <c r="E14" s="54"/>
      <c r="F14" s="54"/>
      <c r="G14" s="54"/>
      <c r="H14" s="54"/>
      <c r="I14" s="54"/>
      <c r="J14" s="54"/>
      <c r="K14" s="54"/>
      <c r="L14" s="54"/>
      <c r="M14" s="90"/>
      <c r="N14" s="4"/>
      <c r="P14" s="335"/>
      <c r="Q14" s="333"/>
      <c r="R14" s="333"/>
      <c r="S14" s="333"/>
      <c r="T14" s="333"/>
      <c r="U14" s="4"/>
      <c r="V14" s="4"/>
      <c r="W14" s="4"/>
      <c r="Y14" s="367"/>
      <c r="Z14" s="368"/>
      <c r="AA14" s="82"/>
      <c r="AB14" s="90"/>
      <c r="AC14" s="143" t="s">
        <v>25</v>
      </c>
      <c r="AD14" s="4"/>
      <c r="AE14" s="4"/>
      <c r="AF14" s="4"/>
    </row>
    <row r="15" spans="1:38" ht="25.95" customHeight="1">
      <c r="A15" s="54"/>
      <c r="B15" s="143" t="s">
        <v>26</v>
      </c>
      <c r="C15" s="54"/>
      <c r="D15" s="54"/>
      <c r="E15" s="54"/>
      <c r="F15" s="54"/>
      <c r="G15" s="54"/>
      <c r="H15" s="54"/>
      <c r="I15" s="54"/>
      <c r="J15" s="54"/>
      <c r="K15" s="54"/>
      <c r="L15" s="54"/>
      <c r="M15" s="90"/>
      <c r="N15" s="4"/>
      <c r="P15" s="335"/>
      <c r="Q15" s="333"/>
      <c r="R15" s="333"/>
      <c r="S15" s="333"/>
      <c r="T15" s="333"/>
      <c r="U15" s="4"/>
      <c r="V15" s="4"/>
      <c r="W15" s="4"/>
      <c r="Y15" s="367"/>
      <c r="Z15" s="368"/>
      <c r="AA15" s="82"/>
      <c r="AC15" s="336" t="s">
        <v>27</v>
      </c>
      <c r="AD15" s="4"/>
      <c r="AE15" s="4"/>
      <c r="AF15" s="4"/>
    </row>
    <row r="16" spans="1:38">
      <c r="B16" s="54"/>
      <c r="C16" s="54"/>
      <c r="D16" s="54"/>
      <c r="E16" s="54"/>
      <c r="F16" s="54"/>
      <c r="G16" s="54"/>
      <c r="H16" s="54"/>
      <c r="I16" s="54"/>
      <c r="J16" s="195"/>
      <c r="K16" s="123" t="s">
        <v>28</v>
      </c>
      <c r="L16" s="54"/>
      <c r="M16" s="90"/>
      <c r="N16" s="123"/>
      <c r="P16" s="51"/>
      <c r="Q16" s="4"/>
      <c r="R16" s="4"/>
      <c r="S16" s="4"/>
      <c r="T16" s="4"/>
      <c r="U16" s="4"/>
      <c r="V16" s="4"/>
      <c r="W16" s="123" t="s">
        <v>28</v>
      </c>
      <c r="Y16" s="51"/>
      <c r="AA16" s="123"/>
      <c r="AC16" s="143" t="s">
        <v>29</v>
      </c>
      <c r="AD16" s="4"/>
      <c r="AE16" s="4"/>
      <c r="AF16" s="4"/>
    </row>
    <row r="17" spans="1:32">
      <c r="B17" s="54"/>
      <c r="C17" s="54"/>
      <c r="D17" s="54"/>
      <c r="E17" s="54"/>
      <c r="F17" s="54"/>
      <c r="G17" s="54"/>
      <c r="H17" s="54"/>
      <c r="I17" s="54"/>
      <c r="J17" s="195"/>
      <c r="K17" s="54"/>
      <c r="L17" s="54"/>
      <c r="M17" s="90"/>
      <c r="N17" s="4"/>
      <c r="P17" s="51"/>
      <c r="Q17" s="4"/>
      <c r="R17" s="4"/>
      <c r="S17" s="4"/>
      <c r="T17" s="4"/>
      <c r="U17" s="4"/>
      <c r="V17" s="4"/>
      <c r="W17" s="4"/>
      <c r="Y17" s="51"/>
      <c r="Z17" s="4"/>
      <c r="AC17" s="4"/>
      <c r="AD17" s="4"/>
      <c r="AE17" s="4"/>
      <c r="AF17" s="4"/>
    </row>
    <row r="18" spans="1:32">
      <c r="B18" s="54"/>
      <c r="C18" s="54"/>
      <c r="D18" s="54"/>
      <c r="E18" s="54"/>
      <c r="F18" s="54"/>
      <c r="G18" s="54"/>
      <c r="H18" s="54"/>
      <c r="I18" s="54"/>
      <c r="L18" s="54"/>
      <c r="M18" s="90"/>
      <c r="N18" s="75" t="s">
        <v>30</v>
      </c>
      <c r="O18" s="75"/>
      <c r="P18" s="51"/>
      <c r="Q18" s="75" t="s">
        <v>30</v>
      </c>
      <c r="R18" s="4"/>
      <c r="S18" s="75" t="s">
        <v>30</v>
      </c>
      <c r="T18" s="4"/>
      <c r="U18" s="75" t="s">
        <v>30</v>
      </c>
      <c r="V18" s="4"/>
      <c r="W18" s="75" t="s">
        <v>30</v>
      </c>
      <c r="X18" s="75"/>
      <c r="Y18" s="51"/>
      <c r="AB18" s="90"/>
      <c r="AC18" s="4"/>
      <c r="AD18" s="4"/>
      <c r="AE18" s="4"/>
      <c r="AF18" s="4"/>
    </row>
    <row r="19" spans="1:32" ht="79.2">
      <c r="A19" s="150" t="s">
        <v>31</v>
      </c>
      <c r="B19" s="4"/>
      <c r="C19" s="4"/>
      <c r="D19" s="4"/>
      <c r="E19" s="4"/>
      <c r="F19" s="4"/>
      <c r="G19" s="89" t="s">
        <v>32</v>
      </c>
      <c r="H19" s="4"/>
      <c r="I19" s="89" t="s">
        <v>32</v>
      </c>
      <c r="J19" s="194"/>
      <c r="K19" s="4"/>
      <c r="M19" s="84" t="s">
        <v>33</v>
      </c>
      <c r="N19" s="89" t="s">
        <v>32</v>
      </c>
      <c r="O19" s="87"/>
      <c r="P19" s="88" t="s">
        <v>33</v>
      </c>
      <c r="Q19" s="89" t="s">
        <v>32</v>
      </c>
      <c r="R19" s="88" t="s">
        <v>33</v>
      </c>
      <c r="S19" s="89" t="s">
        <v>32</v>
      </c>
      <c r="T19" s="88" t="s">
        <v>33</v>
      </c>
      <c r="U19" s="89" t="s">
        <v>32</v>
      </c>
      <c r="V19" s="88" t="s">
        <v>33</v>
      </c>
      <c r="W19" s="89" t="s">
        <v>32</v>
      </c>
      <c r="X19" s="87"/>
      <c r="Y19" s="51"/>
      <c r="Z19" s="4"/>
      <c r="AB19" s="144"/>
      <c r="AC19" s="4"/>
      <c r="AD19" s="4"/>
      <c r="AE19" s="4"/>
      <c r="AF19" s="4"/>
    </row>
    <row r="20" spans="1:32" ht="66">
      <c r="A20" s="56" t="s">
        <v>34</v>
      </c>
      <c r="B20" s="78" t="s">
        <v>35</v>
      </c>
      <c r="C20" s="78" t="s">
        <v>36</v>
      </c>
      <c r="D20" s="78" t="s">
        <v>37</v>
      </c>
      <c r="E20" s="78" t="s">
        <v>38</v>
      </c>
      <c r="F20" s="78" t="s">
        <v>39</v>
      </c>
      <c r="G20" s="78" t="s">
        <v>39</v>
      </c>
      <c r="H20" s="78" t="s">
        <v>40</v>
      </c>
      <c r="I20" s="78" t="s">
        <v>40</v>
      </c>
      <c r="J20" s="198" t="s">
        <v>41</v>
      </c>
      <c r="K20" s="78" t="s">
        <v>42</v>
      </c>
      <c r="L20" s="61"/>
      <c r="M20" s="68" t="s">
        <v>43</v>
      </c>
      <c r="N20" s="68" t="s">
        <v>43</v>
      </c>
      <c r="O20" s="71"/>
      <c r="P20" s="68" t="s">
        <v>44</v>
      </c>
      <c r="Q20" s="68" t="s">
        <v>44</v>
      </c>
      <c r="R20" s="68" t="s">
        <v>45</v>
      </c>
      <c r="S20" s="68" t="s">
        <v>45</v>
      </c>
      <c r="T20" s="68" t="s">
        <v>46</v>
      </c>
      <c r="U20" s="68" t="s">
        <v>46</v>
      </c>
      <c r="V20" s="68" t="s">
        <v>47</v>
      </c>
      <c r="W20" s="68" t="s">
        <v>47</v>
      </c>
      <c r="X20" s="71"/>
      <c r="Y20" s="50" t="s">
        <v>48</v>
      </c>
      <c r="Z20" s="50" t="s">
        <v>49</v>
      </c>
      <c r="AB20" s="50" t="s">
        <v>50</v>
      </c>
      <c r="AC20" s="50" t="s">
        <v>51</v>
      </c>
      <c r="AD20" s="50" t="s">
        <v>52</v>
      </c>
      <c r="AE20" s="4"/>
      <c r="AF20" s="4"/>
    </row>
    <row r="21" spans="1:32">
      <c r="A21" s="56"/>
      <c r="B21" s="187"/>
      <c r="C21" s="11" t="s">
        <v>53</v>
      </c>
      <c r="D21" s="11"/>
      <c r="E21" s="11" t="s">
        <v>53</v>
      </c>
      <c r="F21" s="11"/>
      <c r="G21" s="11"/>
      <c r="H21" s="11"/>
      <c r="I21" s="11"/>
      <c r="J21" s="199"/>
      <c r="K21" s="199">
        <v>82452975</v>
      </c>
      <c r="M21" s="11"/>
      <c r="N21" s="70"/>
      <c r="P21" s="188" t="e">
        <f>J21/M21</f>
        <v>#DIV/0!</v>
      </c>
      <c r="Q21" s="11"/>
      <c r="R21" s="11"/>
      <c r="S21" s="11"/>
      <c r="T21" s="191" t="e">
        <f>F21/M21</f>
        <v>#DIV/0!</v>
      </c>
      <c r="U21" s="11"/>
      <c r="V21" s="11"/>
      <c r="W21" s="11"/>
      <c r="Y21" s="164"/>
      <c r="Z21" s="164"/>
      <c r="AA21" s="165"/>
      <c r="AB21" s="164"/>
      <c r="AC21" s="164"/>
      <c r="AD21" s="164"/>
      <c r="AE21" s="4"/>
      <c r="AF21" s="4"/>
    </row>
    <row r="22" spans="1:32" ht="13.5" customHeight="1">
      <c r="A22" s="56"/>
      <c r="B22" s="11"/>
      <c r="C22" s="11" t="s">
        <v>54</v>
      </c>
      <c r="D22" s="11"/>
      <c r="E22" s="11" t="s">
        <v>55</v>
      </c>
      <c r="F22" s="11">
        <v>1781948</v>
      </c>
      <c r="G22" s="11"/>
      <c r="H22" s="11"/>
      <c r="I22" s="11"/>
      <c r="J22" s="199">
        <v>338657.52000000037</v>
      </c>
      <c r="K22" s="11"/>
      <c r="M22" s="11">
        <v>4459</v>
      </c>
      <c r="N22" s="70"/>
      <c r="P22" s="188">
        <f t="shared" ref="P22:P619" si="0">J22/M22</f>
        <v>75.949208342677807</v>
      </c>
      <c r="Q22" s="11"/>
      <c r="R22" s="11"/>
      <c r="S22" s="11"/>
      <c r="T22" s="191">
        <f t="shared" ref="T22:T619" si="1">F22/M22</f>
        <v>399.62951334379903</v>
      </c>
      <c r="U22" s="11"/>
      <c r="V22" s="11"/>
      <c r="W22" s="11"/>
      <c r="Y22" s="164">
        <v>338657.52000000037</v>
      </c>
      <c r="Z22" s="164">
        <f t="shared" ref="Z22:Z85" si="2">ROUND($Z$620*Y22/$Y$620,2)</f>
        <v>457873.62</v>
      </c>
      <c r="AA22" s="165"/>
      <c r="AB22" s="164">
        <f t="shared" ref="AB22:AB85" si="3">ROUND($AB$620*Y22/$Y$620,2)</f>
        <v>386307.02</v>
      </c>
      <c r="AC22" s="164">
        <v>420631.91</v>
      </c>
      <c r="AD22" s="164"/>
      <c r="AE22" s="4"/>
      <c r="AF22" s="4"/>
    </row>
    <row r="23" spans="1:32" ht="13.5" customHeight="1">
      <c r="A23" s="56"/>
      <c r="B23" s="11"/>
      <c r="C23" s="11" t="s">
        <v>54</v>
      </c>
      <c r="D23" s="11"/>
      <c r="E23" s="11" t="s">
        <v>56</v>
      </c>
      <c r="F23" s="11">
        <v>417</v>
      </c>
      <c r="G23" s="11"/>
      <c r="H23" s="11"/>
      <c r="I23" s="11"/>
      <c r="J23" s="199">
        <v>82.67</v>
      </c>
      <c r="K23" s="11"/>
      <c r="M23" s="11">
        <v>1</v>
      </c>
      <c r="N23" s="70"/>
      <c r="P23" s="188">
        <f t="shared" ref="P23:P86" si="4">J23/M23</f>
        <v>82.67</v>
      </c>
      <c r="Q23" s="11"/>
      <c r="R23" s="11"/>
      <c r="S23" s="11"/>
      <c r="T23" s="191">
        <f t="shared" ref="T23:T86" si="5">F23/M23</f>
        <v>417</v>
      </c>
      <c r="U23" s="11"/>
      <c r="V23" s="11"/>
      <c r="W23" s="11"/>
      <c r="Y23" s="164">
        <v>82.67</v>
      </c>
      <c r="Z23" s="164">
        <f t="shared" si="2"/>
        <v>111.77</v>
      </c>
      <c r="AA23" s="165"/>
      <c r="AB23" s="164">
        <f t="shared" si="3"/>
        <v>94.3</v>
      </c>
      <c r="AC23" s="164">
        <v>102.68</v>
      </c>
      <c r="AD23" s="164"/>
      <c r="AE23" s="4"/>
      <c r="AF23" s="4"/>
    </row>
    <row r="24" spans="1:32" ht="13.5" customHeight="1">
      <c r="A24" s="56"/>
      <c r="B24" s="11"/>
      <c r="C24" s="11" t="s">
        <v>54</v>
      </c>
      <c r="D24" s="11"/>
      <c r="E24" s="11" t="s">
        <v>57</v>
      </c>
      <c r="F24" s="11">
        <v>97966</v>
      </c>
      <c r="G24" s="11"/>
      <c r="H24" s="11"/>
      <c r="I24" s="11"/>
      <c r="J24" s="199">
        <v>18579.680000000011</v>
      </c>
      <c r="K24" s="11"/>
      <c r="M24" s="11">
        <v>182</v>
      </c>
      <c r="N24" s="70"/>
      <c r="P24" s="188">
        <f t="shared" si="4"/>
        <v>102.08615384615391</v>
      </c>
      <c r="Q24" s="11"/>
      <c r="R24" s="11"/>
      <c r="S24" s="11"/>
      <c r="T24" s="191">
        <f t="shared" si="5"/>
        <v>538.27472527472526</v>
      </c>
      <c r="U24" s="11"/>
      <c r="V24" s="11"/>
      <c r="W24" s="11"/>
      <c r="Y24" s="164">
        <v>18579.680000000011</v>
      </c>
      <c r="Z24" s="164">
        <f t="shared" si="2"/>
        <v>25120.2</v>
      </c>
      <c r="AA24" s="165"/>
      <c r="AB24" s="164">
        <f t="shared" si="3"/>
        <v>21193.86</v>
      </c>
      <c r="AC24" s="164">
        <v>23077.02</v>
      </c>
      <c r="AD24" s="164"/>
      <c r="AE24" s="4"/>
      <c r="AF24" s="4"/>
    </row>
    <row r="25" spans="1:32" ht="13.5" customHeight="1">
      <c r="A25" s="56"/>
      <c r="B25" s="11"/>
      <c r="C25" s="11" t="s">
        <v>58</v>
      </c>
      <c r="D25" s="11"/>
      <c r="E25" s="11" t="s">
        <v>55</v>
      </c>
      <c r="F25" s="11">
        <v>455079</v>
      </c>
      <c r="G25" s="11"/>
      <c r="H25" s="11"/>
      <c r="I25" s="11"/>
      <c r="J25" s="199">
        <v>85916.479999999836</v>
      </c>
      <c r="K25" s="11"/>
      <c r="M25" s="11">
        <v>886</v>
      </c>
      <c r="N25" s="70"/>
      <c r="P25" s="188">
        <f t="shared" si="4"/>
        <v>96.97119638826166</v>
      </c>
      <c r="Q25" s="11"/>
      <c r="R25" s="11"/>
      <c r="S25" s="11"/>
      <c r="T25" s="191">
        <f t="shared" si="5"/>
        <v>513.63318284424383</v>
      </c>
      <c r="U25" s="11"/>
      <c r="V25" s="11"/>
      <c r="W25" s="11"/>
      <c r="Y25" s="164">
        <v>85916.479999999836</v>
      </c>
      <c r="Z25" s="164">
        <f t="shared" si="2"/>
        <v>116161.28</v>
      </c>
      <c r="AA25" s="165"/>
      <c r="AB25" s="164">
        <f t="shared" si="3"/>
        <v>98005.03</v>
      </c>
      <c r="AC25" s="164">
        <v>106713.16</v>
      </c>
      <c r="AD25" s="164"/>
      <c r="AE25" s="4"/>
      <c r="AF25" s="4"/>
    </row>
    <row r="26" spans="1:32" ht="13.5" customHeight="1">
      <c r="A26" s="56"/>
      <c r="B26" s="11"/>
      <c r="C26" s="11" t="s">
        <v>58</v>
      </c>
      <c r="D26" s="11"/>
      <c r="E26" s="11" t="s">
        <v>57</v>
      </c>
      <c r="F26" s="11">
        <v>1688</v>
      </c>
      <c r="G26" s="11"/>
      <c r="H26" s="11"/>
      <c r="I26" s="11"/>
      <c r="J26" s="199">
        <v>325</v>
      </c>
      <c r="K26" s="11"/>
      <c r="M26" s="11">
        <v>2</v>
      </c>
      <c r="N26" s="70"/>
      <c r="P26" s="188">
        <f t="shared" si="4"/>
        <v>162.5</v>
      </c>
      <c r="Q26" s="11"/>
      <c r="R26" s="11"/>
      <c r="S26" s="11"/>
      <c r="T26" s="191">
        <f t="shared" si="5"/>
        <v>844</v>
      </c>
      <c r="U26" s="11"/>
      <c r="V26" s="11"/>
      <c r="W26" s="11"/>
      <c r="Y26" s="164">
        <v>325</v>
      </c>
      <c r="Z26" s="164">
        <f t="shared" si="2"/>
        <v>439.41</v>
      </c>
      <c r="AA26" s="165"/>
      <c r="AB26" s="164">
        <f t="shared" si="3"/>
        <v>370.73</v>
      </c>
      <c r="AC26" s="164">
        <v>403.67</v>
      </c>
      <c r="AD26" s="164"/>
      <c r="AE26" s="4"/>
      <c r="AF26" s="4"/>
    </row>
    <row r="27" spans="1:32" ht="13.5" customHeight="1">
      <c r="A27" s="56"/>
      <c r="B27" s="11"/>
      <c r="C27" s="11" t="s">
        <v>59</v>
      </c>
      <c r="D27" s="11"/>
      <c r="E27" s="11" t="s">
        <v>60</v>
      </c>
      <c r="F27" s="11">
        <v>228007</v>
      </c>
      <c r="G27" s="11"/>
      <c r="H27" s="11"/>
      <c r="I27" s="11"/>
      <c r="J27" s="199">
        <v>43556.960000000014</v>
      </c>
      <c r="K27" s="11"/>
      <c r="M27" s="11">
        <v>527</v>
      </c>
      <c r="N27" s="70"/>
      <c r="P27" s="188">
        <f t="shared" si="4"/>
        <v>82.65077798861482</v>
      </c>
      <c r="Q27" s="11"/>
      <c r="R27" s="11"/>
      <c r="S27" s="11"/>
      <c r="T27" s="191">
        <f t="shared" si="5"/>
        <v>432.65085388994305</v>
      </c>
      <c r="U27" s="11"/>
      <c r="V27" s="11"/>
      <c r="W27" s="11"/>
      <c r="Y27" s="164">
        <v>43556.960000000014</v>
      </c>
      <c r="Z27" s="164">
        <f t="shared" si="2"/>
        <v>58890.12</v>
      </c>
      <c r="AA27" s="165"/>
      <c r="AB27" s="164">
        <f t="shared" si="3"/>
        <v>49685.47</v>
      </c>
      <c r="AC27" s="164">
        <v>54100.22</v>
      </c>
      <c r="AD27" s="164"/>
      <c r="AE27" s="4"/>
      <c r="AF27" s="4"/>
    </row>
    <row r="28" spans="1:32" ht="13.5" customHeight="1">
      <c r="A28" s="56"/>
      <c r="B28" s="11"/>
      <c r="C28" s="11" t="s">
        <v>61</v>
      </c>
      <c r="D28" s="11"/>
      <c r="E28" s="11" t="s">
        <v>62</v>
      </c>
      <c r="F28" s="11">
        <v>11616</v>
      </c>
      <c r="G28" s="11"/>
      <c r="H28" s="11"/>
      <c r="I28" s="11"/>
      <c r="J28" s="199">
        <v>1897.8100000000002</v>
      </c>
      <c r="K28" s="11"/>
      <c r="M28" s="11">
        <v>20</v>
      </c>
      <c r="N28" s="70"/>
      <c r="P28" s="188">
        <f t="shared" si="4"/>
        <v>94.890500000000003</v>
      </c>
      <c r="Q28" s="11"/>
      <c r="R28" s="11"/>
      <c r="S28" s="11"/>
      <c r="T28" s="191">
        <f t="shared" si="5"/>
        <v>580.79999999999995</v>
      </c>
      <c r="U28" s="11"/>
      <c r="V28" s="11"/>
      <c r="W28" s="11"/>
      <c r="Y28" s="164">
        <v>1897.8100000000002</v>
      </c>
      <c r="Z28" s="164">
        <f t="shared" si="2"/>
        <v>2565.89</v>
      </c>
      <c r="AA28" s="165"/>
      <c r="AB28" s="164">
        <f t="shared" si="3"/>
        <v>2164.83</v>
      </c>
      <c r="AC28" s="164">
        <v>2357.19</v>
      </c>
      <c r="AD28" s="164"/>
      <c r="AE28" s="4"/>
      <c r="AF28" s="4"/>
    </row>
    <row r="29" spans="1:32" ht="13.5" customHeight="1">
      <c r="A29" s="56"/>
      <c r="B29" s="11"/>
      <c r="C29" s="11" t="s">
        <v>63</v>
      </c>
      <c r="D29" s="11"/>
      <c r="E29" s="11" t="s">
        <v>64</v>
      </c>
      <c r="F29" s="11">
        <v>675802</v>
      </c>
      <c r="G29" s="11"/>
      <c r="H29" s="11"/>
      <c r="I29" s="11"/>
      <c r="J29" s="199">
        <v>125133.09999999995</v>
      </c>
      <c r="K29" s="11"/>
      <c r="M29" s="11">
        <v>956</v>
      </c>
      <c r="N29" s="70"/>
      <c r="P29" s="188">
        <f t="shared" si="4"/>
        <v>130.89236401673634</v>
      </c>
      <c r="Q29" s="11"/>
      <c r="R29" s="11"/>
      <c r="S29" s="11"/>
      <c r="T29" s="191">
        <f t="shared" si="5"/>
        <v>706.90585774058582</v>
      </c>
      <c r="U29" s="11"/>
      <c r="V29" s="11"/>
      <c r="W29" s="11"/>
      <c r="Y29" s="164">
        <v>125133.09999999995</v>
      </c>
      <c r="Z29" s="164">
        <f t="shared" si="2"/>
        <v>169183.15</v>
      </c>
      <c r="AA29" s="165"/>
      <c r="AB29" s="164">
        <f t="shared" si="3"/>
        <v>142739.47</v>
      </c>
      <c r="AC29" s="164">
        <v>155422.43</v>
      </c>
      <c r="AD29" s="164"/>
      <c r="AE29" s="4"/>
      <c r="AF29" s="4"/>
    </row>
    <row r="30" spans="1:32" ht="13.5" customHeight="1">
      <c r="A30" s="56"/>
      <c r="B30" s="11"/>
      <c r="C30" s="11" t="s">
        <v>63</v>
      </c>
      <c r="D30" s="11"/>
      <c r="E30" s="11" t="s">
        <v>65</v>
      </c>
      <c r="F30" s="11">
        <v>3083</v>
      </c>
      <c r="G30" s="11"/>
      <c r="H30" s="11"/>
      <c r="I30" s="11"/>
      <c r="J30" s="199">
        <v>585.41999999999996</v>
      </c>
      <c r="K30" s="11"/>
      <c r="M30" s="11">
        <v>2</v>
      </c>
      <c r="N30" s="70"/>
      <c r="P30" s="188">
        <f t="shared" si="4"/>
        <v>292.70999999999998</v>
      </c>
      <c r="Q30" s="11"/>
      <c r="R30" s="11"/>
      <c r="S30" s="11"/>
      <c r="T30" s="191">
        <f t="shared" si="5"/>
        <v>1541.5</v>
      </c>
      <c r="U30" s="11"/>
      <c r="V30" s="11"/>
      <c r="W30" s="11"/>
      <c r="Y30" s="164">
        <v>585.41999999999996</v>
      </c>
      <c r="Z30" s="164">
        <f t="shared" si="2"/>
        <v>791.5</v>
      </c>
      <c r="AA30" s="165"/>
      <c r="AB30" s="164">
        <f t="shared" si="3"/>
        <v>667.79</v>
      </c>
      <c r="AC30" s="164">
        <v>727.12</v>
      </c>
      <c r="AD30" s="164"/>
      <c r="AE30" s="4"/>
      <c r="AF30" s="4"/>
    </row>
    <row r="31" spans="1:32" ht="13.5" customHeight="1">
      <c r="A31" s="56"/>
      <c r="B31" s="11"/>
      <c r="C31" s="11" t="s">
        <v>63</v>
      </c>
      <c r="D31" s="11"/>
      <c r="E31" s="11" t="s">
        <v>62</v>
      </c>
      <c r="F31" s="11">
        <v>329</v>
      </c>
      <c r="G31" s="11"/>
      <c r="H31" s="11"/>
      <c r="I31" s="11"/>
      <c r="J31" s="199">
        <v>66.680000000000007</v>
      </c>
      <c r="K31" s="11"/>
      <c r="M31" s="11">
        <v>1</v>
      </c>
      <c r="N31" s="70"/>
      <c r="P31" s="188">
        <f t="shared" si="4"/>
        <v>66.680000000000007</v>
      </c>
      <c r="Q31" s="11"/>
      <c r="R31" s="11"/>
      <c r="S31" s="11"/>
      <c r="T31" s="191">
        <f t="shared" si="5"/>
        <v>329</v>
      </c>
      <c r="U31" s="11"/>
      <c r="V31" s="11"/>
      <c r="W31" s="11"/>
      <c r="Y31" s="164">
        <v>66.680000000000007</v>
      </c>
      <c r="Z31" s="164">
        <f t="shared" si="2"/>
        <v>90.15</v>
      </c>
      <c r="AA31" s="165"/>
      <c r="AB31" s="164">
        <f t="shared" si="3"/>
        <v>76.06</v>
      </c>
      <c r="AC31" s="164">
        <v>82.82</v>
      </c>
      <c r="AD31" s="164"/>
      <c r="AE31" s="4"/>
      <c r="AF31" s="4"/>
    </row>
    <row r="32" spans="1:32" ht="13.5" customHeight="1">
      <c r="A32" s="56"/>
      <c r="B32" s="11"/>
      <c r="C32" s="11" t="s">
        <v>66</v>
      </c>
      <c r="D32" s="11"/>
      <c r="E32" s="11" t="s">
        <v>67</v>
      </c>
      <c r="F32" s="11">
        <v>17934</v>
      </c>
      <c r="G32" s="11"/>
      <c r="H32" s="11"/>
      <c r="I32" s="11"/>
      <c r="J32" s="199">
        <v>3498.4599999999996</v>
      </c>
      <c r="K32" s="11"/>
      <c r="M32" s="11">
        <v>29</v>
      </c>
      <c r="N32" s="70"/>
      <c r="P32" s="188">
        <f t="shared" si="4"/>
        <v>120.63655172413792</v>
      </c>
      <c r="Q32" s="11"/>
      <c r="R32" s="11"/>
      <c r="S32" s="11"/>
      <c r="T32" s="191">
        <f t="shared" si="5"/>
        <v>618.41379310344826</v>
      </c>
      <c r="U32" s="11"/>
      <c r="V32" s="11"/>
      <c r="W32" s="11"/>
      <c r="Y32" s="164">
        <v>3498.4599999999996</v>
      </c>
      <c r="Z32" s="164">
        <f t="shared" si="2"/>
        <v>4730.01</v>
      </c>
      <c r="AA32" s="165"/>
      <c r="AB32" s="164">
        <f t="shared" si="3"/>
        <v>3990.7</v>
      </c>
      <c r="AC32" s="164">
        <v>4345.29</v>
      </c>
      <c r="AD32" s="164"/>
      <c r="AE32" s="4"/>
      <c r="AF32" s="4"/>
    </row>
    <row r="33" spans="1:32" ht="13.5" customHeight="1">
      <c r="A33" s="56"/>
      <c r="B33" s="11"/>
      <c r="C33" s="11" t="s">
        <v>68</v>
      </c>
      <c r="D33" s="11"/>
      <c r="E33" s="11" t="s">
        <v>69</v>
      </c>
      <c r="F33" s="11">
        <v>174</v>
      </c>
      <c r="G33" s="11"/>
      <c r="H33" s="11"/>
      <c r="I33" s="11"/>
      <c r="J33" s="199">
        <v>37.75</v>
      </c>
      <c r="K33" s="11"/>
      <c r="M33" s="11">
        <v>1</v>
      </c>
      <c r="N33" s="70"/>
      <c r="P33" s="188">
        <f t="shared" si="4"/>
        <v>37.75</v>
      </c>
      <c r="Q33" s="11"/>
      <c r="R33" s="11"/>
      <c r="S33" s="11"/>
      <c r="T33" s="191">
        <f t="shared" si="5"/>
        <v>174</v>
      </c>
      <c r="U33" s="11"/>
      <c r="V33" s="11"/>
      <c r="W33" s="11"/>
      <c r="Y33" s="164">
        <v>37.75</v>
      </c>
      <c r="Z33" s="164">
        <f t="shared" si="2"/>
        <v>51.04</v>
      </c>
      <c r="AA33" s="165"/>
      <c r="AB33" s="164">
        <f t="shared" si="3"/>
        <v>43.06</v>
      </c>
      <c r="AC33" s="164">
        <v>46.89</v>
      </c>
      <c r="AD33" s="164"/>
      <c r="AE33" s="4"/>
      <c r="AF33" s="4"/>
    </row>
    <row r="34" spans="1:32" ht="13.5" customHeight="1">
      <c r="A34" s="56"/>
      <c r="B34" s="11"/>
      <c r="C34" s="11" t="s">
        <v>70</v>
      </c>
      <c r="D34" s="11"/>
      <c r="E34" s="11" t="s">
        <v>71</v>
      </c>
      <c r="F34" s="11">
        <v>20998</v>
      </c>
      <c r="G34" s="11"/>
      <c r="H34" s="11"/>
      <c r="I34" s="11"/>
      <c r="J34" s="199">
        <v>3366.22</v>
      </c>
      <c r="K34" s="11"/>
      <c r="M34" s="11">
        <v>29</v>
      </c>
      <c r="N34" s="70"/>
      <c r="P34" s="188">
        <f t="shared" si="4"/>
        <v>116.07655172413793</v>
      </c>
      <c r="Q34" s="11"/>
      <c r="R34" s="11"/>
      <c r="S34" s="11"/>
      <c r="T34" s="191">
        <f t="shared" si="5"/>
        <v>724.06896551724139</v>
      </c>
      <c r="U34" s="11"/>
      <c r="V34" s="11"/>
      <c r="W34" s="11"/>
      <c r="Y34" s="164">
        <v>3366.22</v>
      </c>
      <c r="Z34" s="164">
        <f t="shared" si="2"/>
        <v>4551.22</v>
      </c>
      <c r="AA34" s="165"/>
      <c r="AB34" s="164">
        <f t="shared" si="3"/>
        <v>3839.85</v>
      </c>
      <c r="AC34" s="164">
        <v>4181.04</v>
      </c>
      <c r="AD34" s="164"/>
      <c r="AE34" s="4"/>
      <c r="AF34" s="4"/>
    </row>
    <row r="35" spans="1:32" ht="13.5" customHeight="1">
      <c r="A35" s="56"/>
      <c r="B35" s="11"/>
      <c r="C35" s="11" t="s">
        <v>72</v>
      </c>
      <c r="D35" s="11"/>
      <c r="E35" s="11" t="s">
        <v>73</v>
      </c>
      <c r="F35" s="11">
        <v>2244926</v>
      </c>
      <c r="G35" s="11"/>
      <c r="H35" s="11"/>
      <c r="I35" s="11"/>
      <c r="J35" s="199">
        <v>418832.67999999889</v>
      </c>
      <c r="K35" s="11"/>
      <c r="M35" s="11">
        <v>4010</v>
      </c>
      <c r="N35" s="70"/>
      <c r="P35" s="188">
        <f t="shared" si="4"/>
        <v>104.44705236907703</v>
      </c>
      <c r="Q35" s="11"/>
      <c r="R35" s="11"/>
      <c r="S35" s="11"/>
      <c r="T35" s="191">
        <f t="shared" si="5"/>
        <v>559.83192019950127</v>
      </c>
      <c r="U35" s="11"/>
      <c r="V35" s="11"/>
      <c r="W35" s="11"/>
      <c r="Y35" s="164">
        <v>418832.67999999889</v>
      </c>
      <c r="Z35" s="164">
        <f t="shared" si="2"/>
        <v>566272.48</v>
      </c>
      <c r="AA35" s="165"/>
      <c r="AB35" s="164">
        <f t="shared" si="3"/>
        <v>477762.92</v>
      </c>
      <c r="AC35" s="164">
        <v>520214.01</v>
      </c>
      <c r="AD35" s="164"/>
      <c r="AE35" s="4"/>
      <c r="AF35" s="4"/>
    </row>
    <row r="36" spans="1:32" ht="13.5" customHeight="1">
      <c r="A36" s="56"/>
      <c r="B36" s="11"/>
      <c r="C36" s="11" t="s">
        <v>74</v>
      </c>
      <c r="D36" s="11"/>
      <c r="E36" s="11" t="s">
        <v>75</v>
      </c>
      <c r="F36" s="11">
        <v>4783061</v>
      </c>
      <c r="G36" s="11"/>
      <c r="H36" s="11"/>
      <c r="I36" s="11"/>
      <c r="J36" s="199">
        <v>927380.94999999658</v>
      </c>
      <c r="K36" s="11"/>
      <c r="M36" s="11">
        <v>16343</v>
      </c>
      <c r="N36" s="70"/>
      <c r="P36" s="188">
        <f t="shared" si="4"/>
        <v>56.744841828305489</v>
      </c>
      <c r="Q36" s="11"/>
      <c r="R36" s="11"/>
      <c r="S36" s="11"/>
      <c r="T36" s="191">
        <f t="shared" si="5"/>
        <v>292.6672581533378</v>
      </c>
      <c r="U36" s="11"/>
      <c r="V36" s="11"/>
      <c r="W36" s="11"/>
      <c r="Y36" s="164">
        <v>927380.94999999658</v>
      </c>
      <c r="Z36" s="164">
        <f t="shared" si="2"/>
        <v>1253842.73</v>
      </c>
      <c r="AA36" s="165"/>
      <c r="AB36" s="164">
        <f t="shared" si="3"/>
        <v>1057864.51</v>
      </c>
      <c r="AC36" s="164">
        <v>1151859.8999999999</v>
      </c>
      <c r="AD36" s="164"/>
      <c r="AE36" s="4"/>
      <c r="AF36" s="4"/>
    </row>
    <row r="37" spans="1:32" ht="13.5" customHeight="1">
      <c r="A37" s="56"/>
      <c r="B37" s="11"/>
      <c r="C37" s="11" t="s">
        <v>74</v>
      </c>
      <c r="D37" s="11"/>
      <c r="E37" s="11" t="s">
        <v>76</v>
      </c>
      <c r="F37" s="11">
        <v>113</v>
      </c>
      <c r="G37" s="11"/>
      <c r="H37" s="11"/>
      <c r="I37" s="11"/>
      <c r="J37" s="199">
        <v>26.41</v>
      </c>
      <c r="K37" s="11"/>
      <c r="M37" s="11">
        <v>1</v>
      </c>
      <c r="N37" s="70"/>
      <c r="P37" s="188">
        <f t="shared" si="4"/>
        <v>26.41</v>
      </c>
      <c r="Q37" s="11"/>
      <c r="R37" s="11"/>
      <c r="S37" s="11"/>
      <c r="T37" s="191">
        <f t="shared" si="5"/>
        <v>113</v>
      </c>
      <c r="U37" s="11"/>
      <c r="V37" s="11"/>
      <c r="W37" s="11"/>
      <c r="Y37" s="164">
        <v>26.41</v>
      </c>
      <c r="Z37" s="164">
        <f t="shared" si="2"/>
        <v>35.71</v>
      </c>
      <c r="AA37" s="165"/>
      <c r="AB37" s="164">
        <f t="shared" si="3"/>
        <v>30.13</v>
      </c>
      <c r="AC37" s="164">
        <v>32.799999999999997</v>
      </c>
      <c r="AD37" s="164"/>
      <c r="AE37" s="4"/>
      <c r="AF37" s="4"/>
    </row>
    <row r="38" spans="1:32" ht="13.5" customHeight="1">
      <c r="A38" s="56"/>
      <c r="B38" s="11"/>
      <c r="C38" s="11" t="s">
        <v>77</v>
      </c>
      <c r="D38" s="11"/>
      <c r="E38" s="11" t="s">
        <v>78</v>
      </c>
      <c r="F38" s="11">
        <v>493</v>
      </c>
      <c r="G38" s="11"/>
      <c r="H38" s="11"/>
      <c r="I38" s="11"/>
      <c r="J38" s="199">
        <v>97.54</v>
      </c>
      <c r="K38" s="11"/>
      <c r="M38" s="11">
        <v>1</v>
      </c>
      <c r="N38" s="70"/>
      <c r="P38" s="188">
        <f t="shared" si="4"/>
        <v>97.54</v>
      </c>
      <c r="Q38" s="11"/>
      <c r="R38" s="11"/>
      <c r="S38" s="11"/>
      <c r="T38" s="191">
        <f t="shared" si="5"/>
        <v>493</v>
      </c>
      <c r="U38" s="11"/>
      <c r="V38" s="11"/>
      <c r="W38" s="11"/>
      <c r="Y38" s="164">
        <v>97.54</v>
      </c>
      <c r="Z38" s="164">
        <f t="shared" si="2"/>
        <v>131.88</v>
      </c>
      <c r="AA38" s="165"/>
      <c r="AB38" s="164">
        <f t="shared" si="3"/>
        <v>111.26</v>
      </c>
      <c r="AC38" s="164">
        <v>121.15</v>
      </c>
      <c r="AD38" s="164"/>
      <c r="AE38" s="4"/>
      <c r="AF38" s="4"/>
    </row>
    <row r="39" spans="1:32" ht="13.5" customHeight="1">
      <c r="A39" s="56"/>
      <c r="B39" s="11"/>
      <c r="C39" s="11" t="s">
        <v>79</v>
      </c>
      <c r="D39" s="11"/>
      <c r="E39" s="11" t="s">
        <v>80</v>
      </c>
      <c r="F39" s="11">
        <v>3269</v>
      </c>
      <c r="G39" s="11"/>
      <c r="H39" s="11"/>
      <c r="I39" s="11"/>
      <c r="J39" s="199">
        <v>624.19000000000005</v>
      </c>
      <c r="K39" s="11"/>
      <c r="M39" s="11">
        <v>3</v>
      </c>
      <c r="N39" s="70"/>
      <c r="P39" s="188">
        <f t="shared" si="4"/>
        <v>208.06333333333336</v>
      </c>
      <c r="Q39" s="11"/>
      <c r="R39" s="11"/>
      <c r="S39" s="11"/>
      <c r="T39" s="191">
        <f t="shared" si="5"/>
        <v>1089.6666666666667</v>
      </c>
      <c r="U39" s="11"/>
      <c r="V39" s="11"/>
      <c r="W39" s="11"/>
      <c r="Y39" s="164">
        <v>624.19000000000005</v>
      </c>
      <c r="Z39" s="164">
        <f t="shared" si="2"/>
        <v>843.92</v>
      </c>
      <c r="AA39" s="165"/>
      <c r="AB39" s="164">
        <f t="shared" si="3"/>
        <v>712.01</v>
      </c>
      <c r="AC39" s="164">
        <v>775.28</v>
      </c>
      <c r="AD39" s="164"/>
      <c r="AE39" s="4"/>
      <c r="AF39" s="4"/>
    </row>
    <row r="40" spans="1:32" ht="13.5" customHeight="1">
      <c r="A40" s="56"/>
      <c r="B40" s="11"/>
      <c r="C40" s="11" t="s">
        <v>81</v>
      </c>
      <c r="D40" s="11"/>
      <c r="E40" s="11" t="s">
        <v>82</v>
      </c>
      <c r="F40" s="11">
        <v>48887</v>
      </c>
      <c r="G40" s="11"/>
      <c r="H40" s="11"/>
      <c r="I40" s="11"/>
      <c r="J40" s="199">
        <v>8992.6799999999985</v>
      </c>
      <c r="K40" s="11"/>
      <c r="M40" s="11">
        <v>53</v>
      </c>
      <c r="N40" s="70"/>
      <c r="P40" s="188">
        <f t="shared" si="4"/>
        <v>169.6732075471698</v>
      </c>
      <c r="Q40" s="11"/>
      <c r="R40" s="11"/>
      <c r="S40" s="11"/>
      <c r="T40" s="191">
        <f t="shared" si="5"/>
        <v>922.39622641509436</v>
      </c>
      <c r="U40" s="11"/>
      <c r="V40" s="11"/>
      <c r="W40" s="11"/>
      <c r="Y40" s="164">
        <v>8992.6799999999985</v>
      </c>
      <c r="Z40" s="164">
        <f t="shared" si="2"/>
        <v>12158.33</v>
      </c>
      <c r="AA40" s="165"/>
      <c r="AB40" s="164">
        <f t="shared" si="3"/>
        <v>10257.959999999999</v>
      </c>
      <c r="AC40" s="164">
        <v>11169.42</v>
      </c>
      <c r="AD40" s="164"/>
      <c r="AE40" s="4"/>
      <c r="AF40" s="4"/>
    </row>
    <row r="41" spans="1:32" ht="13.5" customHeight="1">
      <c r="A41" s="56"/>
      <c r="B41" s="11"/>
      <c r="C41" s="11" t="s">
        <v>83</v>
      </c>
      <c r="D41" s="11"/>
      <c r="E41" s="11" t="s">
        <v>84</v>
      </c>
      <c r="F41" s="11">
        <v>124878</v>
      </c>
      <c r="G41" s="11"/>
      <c r="H41" s="11"/>
      <c r="I41" s="11"/>
      <c r="J41" s="199">
        <v>23469.109999999982</v>
      </c>
      <c r="K41" s="11"/>
      <c r="M41" s="11">
        <v>230</v>
      </c>
      <c r="N41" s="70"/>
      <c r="P41" s="188">
        <f t="shared" si="4"/>
        <v>102.03960869565209</v>
      </c>
      <c r="Q41" s="11"/>
      <c r="R41" s="11"/>
      <c r="S41" s="11"/>
      <c r="T41" s="191">
        <f t="shared" si="5"/>
        <v>542.94782608695652</v>
      </c>
      <c r="U41" s="11"/>
      <c r="V41" s="11"/>
      <c r="W41" s="11"/>
      <c r="Y41" s="164">
        <v>23469.109999999982</v>
      </c>
      <c r="Z41" s="164">
        <f t="shared" si="2"/>
        <v>31730.84</v>
      </c>
      <c r="AA41" s="165"/>
      <c r="AB41" s="164">
        <f t="shared" si="3"/>
        <v>26771.24</v>
      </c>
      <c r="AC41" s="164">
        <v>29149.97</v>
      </c>
      <c r="AD41" s="164"/>
      <c r="AE41" s="4"/>
      <c r="AF41" s="4"/>
    </row>
    <row r="42" spans="1:32" ht="13.5" customHeight="1">
      <c r="A42" s="56"/>
      <c r="B42" s="11"/>
      <c r="C42" s="11" t="s">
        <v>83</v>
      </c>
      <c r="D42" s="11"/>
      <c r="E42" s="11" t="s">
        <v>85</v>
      </c>
      <c r="F42" s="11">
        <v>4818</v>
      </c>
      <c r="G42" s="11"/>
      <c r="H42" s="11"/>
      <c r="I42" s="11"/>
      <c r="J42" s="199">
        <v>950.74000000000012</v>
      </c>
      <c r="K42" s="11"/>
      <c r="M42" s="11">
        <v>10</v>
      </c>
      <c r="N42" s="70"/>
      <c r="P42" s="188">
        <f t="shared" si="4"/>
        <v>95.074000000000012</v>
      </c>
      <c r="Q42" s="11"/>
      <c r="R42" s="11"/>
      <c r="S42" s="11"/>
      <c r="T42" s="191">
        <f t="shared" si="5"/>
        <v>481.8</v>
      </c>
      <c r="U42" s="11"/>
      <c r="V42" s="11"/>
      <c r="W42" s="11"/>
      <c r="Y42" s="164">
        <v>950.74000000000012</v>
      </c>
      <c r="Z42" s="164">
        <f t="shared" si="2"/>
        <v>1285.42</v>
      </c>
      <c r="AA42" s="165"/>
      <c r="AB42" s="164">
        <f t="shared" si="3"/>
        <v>1084.51</v>
      </c>
      <c r="AC42" s="164">
        <v>1180.8699999999999</v>
      </c>
      <c r="AD42" s="164"/>
      <c r="AE42" s="4"/>
      <c r="AF42" s="4"/>
    </row>
    <row r="43" spans="1:32" ht="13.5" customHeight="1">
      <c r="A43" s="56"/>
      <c r="B43" s="11"/>
      <c r="C43" s="11" t="s">
        <v>86</v>
      </c>
      <c r="D43" s="11"/>
      <c r="E43" s="11" t="s">
        <v>87</v>
      </c>
      <c r="F43" s="11">
        <v>326</v>
      </c>
      <c r="G43" s="11"/>
      <c r="H43" s="11"/>
      <c r="I43" s="11"/>
      <c r="J43" s="199">
        <v>66.33</v>
      </c>
      <c r="K43" s="11"/>
      <c r="M43" s="11">
        <v>1</v>
      </c>
      <c r="N43" s="70"/>
      <c r="P43" s="188">
        <f t="shared" si="4"/>
        <v>66.33</v>
      </c>
      <c r="Q43" s="11"/>
      <c r="R43" s="11"/>
      <c r="S43" s="11"/>
      <c r="T43" s="191">
        <f t="shared" si="5"/>
        <v>326</v>
      </c>
      <c r="U43" s="11"/>
      <c r="V43" s="11"/>
      <c r="W43" s="11"/>
      <c r="Y43" s="164">
        <v>66.33</v>
      </c>
      <c r="Z43" s="164">
        <f t="shared" si="2"/>
        <v>89.68</v>
      </c>
      <c r="AA43" s="165"/>
      <c r="AB43" s="164">
        <f t="shared" si="3"/>
        <v>75.66</v>
      </c>
      <c r="AC43" s="164">
        <v>82.39</v>
      </c>
      <c r="AD43" s="164"/>
      <c r="AE43" s="4"/>
      <c r="AF43" s="4"/>
    </row>
    <row r="44" spans="1:32" ht="13.5" customHeight="1">
      <c r="A44" s="56"/>
      <c r="B44" s="11"/>
      <c r="C44" s="11" t="s">
        <v>86</v>
      </c>
      <c r="D44" s="11"/>
      <c r="E44" s="11" t="s">
        <v>88</v>
      </c>
      <c r="F44" s="11">
        <v>1901399</v>
      </c>
      <c r="G44" s="11"/>
      <c r="H44" s="11"/>
      <c r="I44" s="11"/>
      <c r="J44" s="199">
        <v>374587.77000000211</v>
      </c>
      <c r="K44" s="11"/>
      <c r="M44" s="11">
        <v>5561</v>
      </c>
      <c r="N44" s="70"/>
      <c r="P44" s="188">
        <f t="shared" si="4"/>
        <v>67.359786009710859</v>
      </c>
      <c r="Q44" s="11"/>
      <c r="R44" s="11"/>
      <c r="S44" s="11"/>
      <c r="T44" s="191">
        <f t="shared" si="5"/>
        <v>341.91674159323861</v>
      </c>
      <c r="U44" s="11"/>
      <c r="V44" s="11"/>
      <c r="W44" s="11"/>
      <c r="Y44" s="164">
        <v>374587.77000000211</v>
      </c>
      <c r="Z44" s="164">
        <f t="shared" si="2"/>
        <v>506452.23</v>
      </c>
      <c r="AA44" s="165"/>
      <c r="AB44" s="164">
        <f t="shared" si="3"/>
        <v>427292.7</v>
      </c>
      <c r="AC44" s="164">
        <v>465259.32</v>
      </c>
      <c r="AD44" s="164"/>
      <c r="AE44" s="4"/>
      <c r="AF44" s="4"/>
    </row>
    <row r="45" spans="1:32" ht="13.5" customHeight="1">
      <c r="A45" s="56"/>
      <c r="B45" s="11"/>
      <c r="C45" s="11" t="s">
        <v>86</v>
      </c>
      <c r="D45" s="11"/>
      <c r="E45" s="11" t="s">
        <v>89</v>
      </c>
      <c r="F45" s="11">
        <v>1320</v>
      </c>
      <c r="G45" s="11"/>
      <c r="H45" s="11"/>
      <c r="I45" s="11"/>
      <c r="J45" s="199">
        <v>251.01</v>
      </c>
      <c r="K45" s="11"/>
      <c r="M45" s="11">
        <v>1</v>
      </c>
      <c r="N45" s="70"/>
      <c r="P45" s="188">
        <f t="shared" si="4"/>
        <v>251.01</v>
      </c>
      <c r="Q45" s="11"/>
      <c r="R45" s="11"/>
      <c r="S45" s="11"/>
      <c r="T45" s="191">
        <f t="shared" si="5"/>
        <v>1320</v>
      </c>
      <c r="U45" s="11"/>
      <c r="V45" s="11"/>
      <c r="W45" s="11"/>
      <c r="Y45" s="164">
        <v>251.01</v>
      </c>
      <c r="Z45" s="164">
        <f t="shared" si="2"/>
        <v>339.37</v>
      </c>
      <c r="AA45" s="165"/>
      <c r="AB45" s="164">
        <f t="shared" si="3"/>
        <v>286.33</v>
      </c>
      <c r="AC45" s="164">
        <v>311.77</v>
      </c>
      <c r="AD45" s="164"/>
      <c r="AE45" s="4"/>
      <c r="AF45" s="4"/>
    </row>
    <row r="46" spans="1:32" ht="13.5" customHeight="1">
      <c r="A46" s="56"/>
      <c r="B46" s="11"/>
      <c r="C46" s="11" t="s">
        <v>86</v>
      </c>
      <c r="D46" s="11"/>
      <c r="E46" s="11" t="s">
        <v>90</v>
      </c>
      <c r="F46" s="11">
        <v>782</v>
      </c>
      <c r="G46" s="11"/>
      <c r="H46" s="11"/>
      <c r="I46" s="11"/>
      <c r="J46" s="199">
        <v>151.56</v>
      </c>
      <c r="K46" s="11"/>
      <c r="M46" s="11">
        <v>1</v>
      </c>
      <c r="N46" s="70"/>
      <c r="P46" s="188">
        <f t="shared" si="4"/>
        <v>151.56</v>
      </c>
      <c r="Q46" s="11"/>
      <c r="R46" s="11"/>
      <c r="S46" s="11"/>
      <c r="T46" s="191">
        <f t="shared" si="5"/>
        <v>782</v>
      </c>
      <c r="U46" s="11"/>
      <c r="V46" s="11"/>
      <c r="W46" s="11"/>
      <c r="Y46" s="164">
        <v>151.56</v>
      </c>
      <c r="Z46" s="164">
        <f t="shared" si="2"/>
        <v>204.91</v>
      </c>
      <c r="AA46" s="165"/>
      <c r="AB46" s="164">
        <f t="shared" si="3"/>
        <v>172.88</v>
      </c>
      <c r="AC46" s="164">
        <v>188.25</v>
      </c>
      <c r="AD46" s="164"/>
      <c r="AE46" s="4"/>
      <c r="AF46" s="4"/>
    </row>
    <row r="47" spans="1:32" ht="13.5" customHeight="1">
      <c r="A47" s="56"/>
      <c r="B47" s="11"/>
      <c r="C47" s="11" t="s">
        <v>91</v>
      </c>
      <c r="D47" s="11"/>
      <c r="E47" s="11" t="s">
        <v>92</v>
      </c>
      <c r="F47" s="11">
        <v>6230</v>
      </c>
      <c r="G47" s="11"/>
      <c r="H47" s="11"/>
      <c r="I47" s="11"/>
      <c r="J47" s="199">
        <v>1254.44</v>
      </c>
      <c r="K47" s="11"/>
      <c r="M47" s="11">
        <v>18</v>
      </c>
      <c r="N47" s="70"/>
      <c r="P47" s="188">
        <f t="shared" si="4"/>
        <v>69.691111111111113</v>
      </c>
      <c r="Q47" s="11"/>
      <c r="R47" s="11"/>
      <c r="S47" s="11"/>
      <c r="T47" s="191">
        <f t="shared" si="5"/>
        <v>346.11111111111109</v>
      </c>
      <c r="U47" s="11"/>
      <c r="V47" s="11"/>
      <c r="W47" s="11"/>
      <c r="Y47" s="164">
        <v>1254.44</v>
      </c>
      <c r="Z47" s="164">
        <f t="shared" si="2"/>
        <v>1696.03</v>
      </c>
      <c r="AA47" s="165"/>
      <c r="AB47" s="164">
        <f t="shared" si="3"/>
        <v>1430.94</v>
      </c>
      <c r="AC47" s="164">
        <v>1558.09</v>
      </c>
      <c r="AD47" s="164"/>
      <c r="AE47" s="4"/>
      <c r="AF47" s="4"/>
    </row>
    <row r="48" spans="1:32" ht="13.5" customHeight="1">
      <c r="A48" s="56"/>
      <c r="B48" s="11"/>
      <c r="C48" s="11" t="s">
        <v>91</v>
      </c>
      <c r="D48" s="11"/>
      <c r="E48" s="11" t="s">
        <v>69</v>
      </c>
      <c r="F48" s="11">
        <v>2211935</v>
      </c>
      <c r="G48" s="11"/>
      <c r="H48" s="11"/>
      <c r="I48" s="11"/>
      <c r="J48" s="199">
        <v>420343.47999999573</v>
      </c>
      <c r="K48" s="11"/>
      <c r="M48" s="11">
        <v>5308</v>
      </c>
      <c r="N48" s="70"/>
      <c r="P48" s="188">
        <f t="shared" si="4"/>
        <v>79.190557648831145</v>
      </c>
      <c r="Q48" s="11"/>
      <c r="R48" s="11"/>
      <c r="S48" s="11"/>
      <c r="T48" s="191">
        <f t="shared" si="5"/>
        <v>416.71721929163527</v>
      </c>
      <c r="U48" s="11"/>
      <c r="V48" s="11"/>
      <c r="W48" s="11"/>
      <c r="Y48" s="164">
        <v>420343.47999999573</v>
      </c>
      <c r="Z48" s="164">
        <f t="shared" si="2"/>
        <v>568315.12</v>
      </c>
      <c r="AA48" s="165"/>
      <c r="AB48" s="164">
        <f t="shared" si="3"/>
        <v>479486.29</v>
      </c>
      <c r="AC48" s="164">
        <v>522090.51</v>
      </c>
      <c r="AD48" s="164"/>
      <c r="AE48" s="4"/>
      <c r="AF48" s="4"/>
    </row>
    <row r="49" spans="1:32" ht="13.5" customHeight="1">
      <c r="A49" s="56"/>
      <c r="B49" s="11"/>
      <c r="C49" s="11" t="s">
        <v>93</v>
      </c>
      <c r="D49" s="11"/>
      <c r="E49" s="11" t="s">
        <v>94</v>
      </c>
      <c r="F49" s="11">
        <v>1272970</v>
      </c>
      <c r="G49" s="11"/>
      <c r="H49" s="11"/>
      <c r="I49" s="11"/>
      <c r="J49" s="199">
        <v>247722.61999999947</v>
      </c>
      <c r="K49" s="11"/>
      <c r="M49" s="11">
        <v>3473</v>
      </c>
      <c r="N49" s="70"/>
      <c r="P49" s="188">
        <f t="shared" si="4"/>
        <v>71.328137057299017</v>
      </c>
      <c r="Q49" s="11"/>
      <c r="R49" s="11"/>
      <c r="S49" s="11"/>
      <c r="T49" s="191">
        <f t="shared" si="5"/>
        <v>366.53325655053266</v>
      </c>
      <c r="U49" s="11"/>
      <c r="V49" s="11"/>
      <c r="W49" s="11"/>
      <c r="Y49" s="164">
        <v>247722.61999999947</v>
      </c>
      <c r="Z49" s="164">
        <f t="shared" si="2"/>
        <v>334927.31</v>
      </c>
      <c r="AA49" s="165"/>
      <c r="AB49" s="164">
        <f t="shared" si="3"/>
        <v>282577.48</v>
      </c>
      <c r="AC49" s="164">
        <v>307685.59000000003</v>
      </c>
      <c r="AD49" s="164"/>
      <c r="AE49" s="4"/>
      <c r="AF49" s="4"/>
    </row>
    <row r="50" spans="1:32" ht="13.5" customHeight="1">
      <c r="A50" s="56"/>
      <c r="B50" s="11"/>
      <c r="C50" s="11" t="s">
        <v>93</v>
      </c>
      <c r="D50" s="11"/>
      <c r="E50" s="11" t="s">
        <v>95</v>
      </c>
      <c r="F50" s="11">
        <v>410786</v>
      </c>
      <c r="G50" s="11"/>
      <c r="H50" s="11"/>
      <c r="I50" s="11"/>
      <c r="J50" s="199">
        <v>81431.650000000038</v>
      </c>
      <c r="K50" s="11"/>
      <c r="M50" s="11">
        <v>1285</v>
      </c>
      <c r="N50" s="70"/>
      <c r="P50" s="188">
        <f t="shared" si="4"/>
        <v>63.370933852140105</v>
      </c>
      <c r="Q50" s="11"/>
      <c r="R50" s="11"/>
      <c r="S50" s="11"/>
      <c r="T50" s="191">
        <f t="shared" si="5"/>
        <v>319.67782101167313</v>
      </c>
      <c r="U50" s="11"/>
      <c r="V50" s="11"/>
      <c r="W50" s="11"/>
      <c r="Y50" s="164">
        <v>81431.650000000038</v>
      </c>
      <c r="Z50" s="164">
        <f t="shared" si="2"/>
        <v>110097.67</v>
      </c>
      <c r="AA50" s="165"/>
      <c r="AB50" s="164">
        <f t="shared" si="3"/>
        <v>92889.18</v>
      </c>
      <c r="AC50" s="164">
        <v>101142.74</v>
      </c>
      <c r="AD50" s="164"/>
      <c r="AE50" s="4"/>
      <c r="AF50" s="4"/>
    </row>
    <row r="51" spans="1:32" ht="13.5" customHeight="1">
      <c r="A51" s="56"/>
      <c r="B51" s="11"/>
      <c r="C51" s="11" t="s">
        <v>93</v>
      </c>
      <c r="D51" s="11"/>
      <c r="E51" s="11" t="s">
        <v>96</v>
      </c>
      <c r="F51" s="11">
        <v>1968</v>
      </c>
      <c r="G51" s="11"/>
      <c r="H51" s="11"/>
      <c r="I51" s="11"/>
      <c r="J51" s="199">
        <v>386.88</v>
      </c>
      <c r="K51" s="11"/>
      <c r="M51" s="11">
        <v>4</v>
      </c>
      <c r="N51" s="70"/>
      <c r="P51" s="188">
        <f t="shared" si="4"/>
        <v>96.72</v>
      </c>
      <c r="Q51" s="11"/>
      <c r="R51" s="11"/>
      <c r="S51" s="11"/>
      <c r="T51" s="191">
        <f t="shared" si="5"/>
        <v>492</v>
      </c>
      <c r="U51" s="11"/>
      <c r="V51" s="11"/>
      <c r="W51" s="11"/>
      <c r="Y51" s="164">
        <v>386.88</v>
      </c>
      <c r="Z51" s="164">
        <f t="shared" si="2"/>
        <v>523.07000000000005</v>
      </c>
      <c r="AA51" s="165"/>
      <c r="AB51" s="164">
        <f t="shared" si="3"/>
        <v>441.31</v>
      </c>
      <c r="AC51" s="164">
        <v>480.53</v>
      </c>
      <c r="AD51" s="164"/>
      <c r="AE51" s="4"/>
      <c r="AF51" s="4"/>
    </row>
    <row r="52" spans="1:32" ht="13.5" customHeight="1">
      <c r="A52" s="56"/>
      <c r="B52" s="11"/>
      <c r="C52" s="11" t="s">
        <v>93</v>
      </c>
      <c r="D52" s="11"/>
      <c r="E52" s="11" t="s">
        <v>97</v>
      </c>
      <c r="F52" s="11">
        <v>6270</v>
      </c>
      <c r="G52" s="11"/>
      <c r="H52" s="11"/>
      <c r="I52" s="11"/>
      <c r="J52" s="199">
        <v>1240.9000000000001</v>
      </c>
      <c r="K52" s="11"/>
      <c r="M52" s="11">
        <v>14</v>
      </c>
      <c r="N52" s="70"/>
      <c r="P52" s="188">
        <f t="shared" si="4"/>
        <v>88.635714285714286</v>
      </c>
      <c r="Q52" s="11"/>
      <c r="R52" s="11"/>
      <c r="S52" s="11"/>
      <c r="T52" s="191">
        <f t="shared" si="5"/>
        <v>447.85714285714283</v>
      </c>
      <c r="U52" s="11"/>
      <c r="V52" s="11"/>
      <c r="W52" s="11"/>
      <c r="Y52" s="164">
        <v>1240.9000000000001</v>
      </c>
      <c r="Z52" s="164">
        <f t="shared" si="2"/>
        <v>1677.73</v>
      </c>
      <c r="AA52" s="165"/>
      <c r="AB52" s="164">
        <f t="shared" si="3"/>
        <v>1415.5</v>
      </c>
      <c r="AC52" s="164">
        <v>1541.27</v>
      </c>
      <c r="AD52" s="164"/>
      <c r="AE52" s="4"/>
      <c r="AF52" s="4"/>
    </row>
    <row r="53" spans="1:32" ht="13.5" customHeight="1">
      <c r="A53" s="56"/>
      <c r="B53" s="11"/>
      <c r="C53" s="11" t="s">
        <v>98</v>
      </c>
      <c r="D53" s="11"/>
      <c r="E53" s="11" t="s">
        <v>99</v>
      </c>
      <c r="F53" s="11">
        <v>307223</v>
      </c>
      <c r="G53" s="11"/>
      <c r="H53" s="11"/>
      <c r="I53" s="11"/>
      <c r="J53" s="199">
        <v>57024.34</v>
      </c>
      <c r="K53" s="11"/>
      <c r="M53" s="11">
        <v>495</v>
      </c>
      <c r="N53" s="70"/>
      <c r="P53" s="188">
        <f t="shared" si="4"/>
        <v>115.20068686868686</v>
      </c>
      <c r="Q53" s="11"/>
      <c r="R53" s="11"/>
      <c r="S53" s="11"/>
      <c r="T53" s="191">
        <f t="shared" si="5"/>
        <v>620.65252525252527</v>
      </c>
      <c r="U53" s="11"/>
      <c r="V53" s="11"/>
      <c r="W53" s="11"/>
      <c r="Y53" s="164">
        <v>57024.34</v>
      </c>
      <c r="Z53" s="164">
        <f t="shared" si="2"/>
        <v>77098.36</v>
      </c>
      <c r="AA53" s="165"/>
      <c r="AB53" s="164">
        <f t="shared" si="3"/>
        <v>65047.73</v>
      </c>
      <c r="AC53" s="164">
        <v>70827.47</v>
      </c>
      <c r="AD53" s="164"/>
      <c r="AE53" s="4"/>
      <c r="AF53" s="4"/>
    </row>
    <row r="54" spans="1:32" ht="13.5" customHeight="1">
      <c r="A54" s="56"/>
      <c r="B54" s="11"/>
      <c r="C54" s="11" t="s">
        <v>100</v>
      </c>
      <c r="D54" s="11"/>
      <c r="E54" s="11" t="s">
        <v>101</v>
      </c>
      <c r="F54" s="11">
        <v>325</v>
      </c>
      <c r="G54" s="11"/>
      <c r="H54" s="11"/>
      <c r="I54" s="11"/>
      <c r="J54" s="199">
        <v>65.569999999999993</v>
      </c>
      <c r="K54" s="11"/>
      <c r="M54" s="11">
        <v>1</v>
      </c>
      <c r="N54" s="70"/>
      <c r="P54" s="188">
        <f t="shared" si="4"/>
        <v>65.569999999999993</v>
      </c>
      <c r="Q54" s="11"/>
      <c r="R54" s="11"/>
      <c r="S54" s="11"/>
      <c r="T54" s="191">
        <f t="shared" si="5"/>
        <v>325</v>
      </c>
      <c r="U54" s="11"/>
      <c r="V54" s="11"/>
      <c r="W54" s="11"/>
      <c r="Y54" s="164">
        <v>65.569999999999993</v>
      </c>
      <c r="Z54" s="164">
        <f t="shared" si="2"/>
        <v>88.65</v>
      </c>
      <c r="AA54" s="165"/>
      <c r="AB54" s="164">
        <f t="shared" si="3"/>
        <v>74.8</v>
      </c>
      <c r="AC54" s="164">
        <v>81.44</v>
      </c>
      <c r="AD54" s="164"/>
      <c r="AE54" s="4"/>
      <c r="AF54" s="4"/>
    </row>
    <row r="55" spans="1:32" ht="13.5" customHeight="1">
      <c r="A55" s="56"/>
      <c r="B55" s="11"/>
      <c r="C55" s="11" t="s">
        <v>102</v>
      </c>
      <c r="D55" s="11"/>
      <c r="E55" s="11" t="s">
        <v>71</v>
      </c>
      <c r="F55" s="11">
        <v>10074</v>
      </c>
      <c r="G55" s="11"/>
      <c r="H55" s="11"/>
      <c r="I55" s="11"/>
      <c r="J55" s="199">
        <v>1862.5000000000005</v>
      </c>
      <c r="K55" s="11"/>
      <c r="M55" s="11">
        <v>27</v>
      </c>
      <c r="N55" s="70"/>
      <c r="P55" s="188">
        <f t="shared" si="4"/>
        <v>68.981481481481495</v>
      </c>
      <c r="Q55" s="11"/>
      <c r="R55" s="11"/>
      <c r="S55" s="11"/>
      <c r="T55" s="191">
        <f t="shared" si="5"/>
        <v>373.11111111111109</v>
      </c>
      <c r="U55" s="11"/>
      <c r="V55" s="11"/>
      <c r="W55" s="11"/>
      <c r="Y55" s="164">
        <v>1862.5000000000005</v>
      </c>
      <c r="Z55" s="164">
        <f t="shared" si="2"/>
        <v>2518.15</v>
      </c>
      <c r="AA55" s="165"/>
      <c r="AB55" s="164">
        <f t="shared" si="3"/>
        <v>2124.56</v>
      </c>
      <c r="AC55" s="164">
        <v>2313.33</v>
      </c>
      <c r="AD55" s="164"/>
      <c r="AE55" s="4"/>
      <c r="AF55" s="4"/>
    </row>
    <row r="56" spans="1:32" ht="13.5" customHeight="1">
      <c r="A56" s="56"/>
      <c r="B56" s="11"/>
      <c r="C56" s="11" t="s">
        <v>103</v>
      </c>
      <c r="D56" s="11"/>
      <c r="E56" s="11" t="s">
        <v>97</v>
      </c>
      <c r="F56" s="11">
        <v>109</v>
      </c>
      <c r="G56" s="11"/>
      <c r="H56" s="11"/>
      <c r="I56" s="11"/>
      <c r="J56" s="199">
        <v>25.5</v>
      </c>
      <c r="K56" s="11"/>
      <c r="M56" s="11">
        <v>1</v>
      </c>
      <c r="N56" s="70"/>
      <c r="P56" s="188">
        <f t="shared" si="4"/>
        <v>25.5</v>
      </c>
      <c r="Q56" s="11"/>
      <c r="R56" s="11"/>
      <c r="S56" s="11"/>
      <c r="T56" s="191">
        <f t="shared" si="5"/>
        <v>109</v>
      </c>
      <c r="U56" s="11"/>
      <c r="V56" s="11"/>
      <c r="W56" s="11"/>
      <c r="Y56" s="164">
        <v>25.5</v>
      </c>
      <c r="Z56" s="164">
        <f t="shared" si="2"/>
        <v>34.479999999999997</v>
      </c>
      <c r="AA56" s="165"/>
      <c r="AB56" s="164">
        <f t="shared" si="3"/>
        <v>29.09</v>
      </c>
      <c r="AC56" s="164">
        <v>31.67</v>
      </c>
      <c r="AD56" s="164"/>
      <c r="AE56" s="4"/>
      <c r="AF56" s="4"/>
    </row>
    <row r="57" spans="1:32" ht="13.5" customHeight="1">
      <c r="A57" s="56"/>
      <c r="B57" s="11"/>
      <c r="C57" s="11" t="s">
        <v>104</v>
      </c>
      <c r="D57" s="11"/>
      <c r="E57" s="11" t="s">
        <v>94</v>
      </c>
      <c r="F57" s="11">
        <v>136</v>
      </c>
      <c r="G57" s="11"/>
      <c r="H57" s="11"/>
      <c r="I57" s="11"/>
      <c r="J57" s="199">
        <v>30.87</v>
      </c>
      <c r="K57" s="11"/>
      <c r="M57" s="11">
        <v>1</v>
      </c>
      <c r="N57" s="70"/>
      <c r="P57" s="188">
        <f t="shared" si="4"/>
        <v>30.87</v>
      </c>
      <c r="Q57" s="11"/>
      <c r="R57" s="11"/>
      <c r="S57" s="11"/>
      <c r="T57" s="191">
        <f t="shared" si="5"/>
        <v>136</v>
      </c>
      <c r="U57" s="11"/>
      <c r="V57" s="11"/>
      <c r="W57" s="11"/>
      <c r="Y57" s="164">
        <v>30.87</v>
      </c>
      <c r="Z57" s="164">
        <f t="shared" si="2"/>
        <v>41.74</v>
      </c>
      <c r="AA57" s="165"/>
      <c r="AB57" s="164">
        <f t="shared" si="3"/>
        <v>35.21</v>
      </c>
      <c r="AC57" s="164">
        <v>38.340000000000003</v>
      </c>
      <c r="AD57" s="164"/>
      <c r="AE57" s="4"/>
      <c r="AF57" s="4"/>
    </row>
    <row r="58" spans="1:32" ht="13.5" customHeight="1">
      <c r="A58" s="56"/>
      <c r="B58" s="11"/>
      <c r="C58" s="11" t="s">
        <v>104</v>
      </c>
      <c r="D58" s="11"/>
      <c r="E58" s="11" t="s">
        <v>96</v>
      </c>
      <c r="F58" s="11">
        <v>1398424</v>
      </c>
      <c r="G58" s="11"/>
      <c r="H58" s="11"/>
      <c r="I58" s="11"/>
      <c r="J58" s="199">
        <v>283786.31999999989</v>
      </c>
      <c r="K58" s="11"/>
      <c r="M58" s="11">
        <v>5377</v>
      </c>
      <c r="N58" s="70"/>
      <c r="P58" s="188">
        <f t="shared" si="4"/>
        <v>52.77781662637156</v>
      </c>
      <c r="Q58" s="11"/>
      <c r="R58" s="11"/>
      <c r="S58" s="11"/>
      <c r="T58" s="191">
        <f t="shared" si="5"/>
        <v>260.07513483355029</v>
      </c>
      <c r="U58" s="11"/>
      <c r="V58" s="11"/>
      <c r="W58" s="11"/>
      <c r="Y58" s="164">
        <v>283786.31999999989</v>
      </c>
      <c r="Z58" s="164">
        <f t="shared" si="2"/>
        <v>383686.35</v>
      </c>
      <c r="AA58" s="165"/>
      <c r="AB58" s="164">
        <f t="shared" si="3"/>
        <v>323715.38</v>
      </c>
      <c r="AC58" s="164">
        <v>352478.75</v>
      </c>
      <c r="AD58" s="164"/>
      <c r="AE58" s="4"/>
      <c r="AF58" s="4"/>
    </row>
    <row r="59" spans="1:32" ht="13.5" customHeight="1">
      <c r="A59" s="56"/>
      <c r="B59" s="11"/>
      <c r="C59" s="11" t="s">
        <v>105</v>
      </c>
      <c r="D59" s="11"/>
      <c r="E59" s="11" t="s">
        <v>96</v>
      </c>
      <c r="F59" s="11">
        <v>7221</v>
      </c>
      <c r="G59" s="11"/>
      <c r="H59" s="11"/>
      <c r="I59" s="11"/>
      <c r="J59" s="199">
        <v>1344.48</v>
      </c>
      <c r="K59" s="11"/>
      <c r="M59" s="11">
        <v>18</v>
      </c>
      <c r="N59" s="70"/>
      <c r="P59" s="188">
        <f t="shared" si="4"/>
        <v>74.693333333333328</v>
      </c>
      <c r="Q59" s="11"/>
      <c r="R59" s="11"/>
      <c r="S59" s="11"/>
      <c r="T59" s="191">
        <f t="shared" si="5"/>
        <v>401.16666666666669</v>
      </c>
      <c r="U59" s="11"/>
      <c r="V59" s="11"/>
      <c r="W59" s="11"/>
      <c r="Y59" s="164">
        <v>1344.48</v>
      </c>
      <c r="Z59" s="164">
        <f t="shared" si="2"/>
        <v>1817.77</v>
      </c>
      <c r="AA59" s="165"/>
      <c r="AB59" s="164">
        <f t="shared" si="3"/>
        <v>1533.65</v>
      </c>
      <c r="AC59" s="164">
        <v>1669.92</v>
      </c>
      <c r="AD59" s="164"/>
      <c r="AE59" s="4"/>
      <c r="AF59" s="4"/>
    </row>
    <row r="60" spans="1:32" ht="13.5" customHeight="1">
      <c r="A60" s="56"/>
      <c r="B60" s="11"/>
      <c r="C60" s="11" t="s">
        <v>106</v>
      </c>
      <c r="D60" s="11"/>
      <c r="E60" s="11" t="s">
        <v>94</v>
      </c>
      <c r="F60" s="11">
        <v>214</v>
      </c>
      <c r="G60" s="11"/>
      <c r="H60" s="11"/>
      <c r="I60" s="11"/>
      <c r="J60" s="199">
        <v>45.18</v>
      </c>
      <c r="K60" s="11"/>
      <c r="M60" s="11">
        <v>1</v>
      </c>
      <c r="N60" s="70"/>
      <c r="P60" s="188">
        <f t="shared" si="4"/>
        <v>45.18</v>
      </c>
      <c r="Q60" s="11"/>
      <c r="R60" s="11"/>
      <c r="S60" s="11"/>
      <c r="T60" s="191">
        <f t="shared" si="5"/>
        <v>214</v>
      </c>
      <c r="U60" s="11"/>
      <c r="V60" s="11"/>
      <c r="W60" s="11"/>
      <c r="Y60" s="164">
        <v>45.18</v>
      </c>
      <c r="Z60" s="164">
        <f t="shared" si="2"/>
        <v>61.08</v>
      </c>
      <c r="AA60" s="165"/>
      <c r="AB60" s="164">
        <f t="shared" si="3"/>
        <v>51.54</v>
      </c>
      <c r="AC60" s="164">
        <v>56.12</v>
      </c>
      <c r="AD60" s="164"/>
      <c r="AE60" s="4"/>
      <c r="AF60" s="4"/>
    </row>
    <row r="61" spans="1:32" ht="13.5" customHeight="1">
      <c r="A61" s="56"/>
      <c r="B61" s="11"/>
      <c r="C61" s="11" t="s">
        <v>106</v>
      </c>
      <c r="D61" s="11"/>
      <c r="E61" s="11" t="s">
        <v>96</v>
      </c>
      <c r="F61" s="11">
        <v>24113</v>
      </c>
      <c r="G61" s="11"/>
      <c r="H61" s="11"/>
      <c r="I61" s="11"/>
      <c r="J61" s="199">
        <v>4893.3200000000015</v>
      </c>
      <c r="K61" s="11"/>
      <c r="M61" s="11">
        <v>93</v>
      </c>
      <c r="N61" s="70"/>
      <c r="P61" s="188">
        <f t="shared" si="4"/>
        <v>52.61634408602152</v>
      </c>
      <c r="Q61" s="11"/>
      <c r="R61" s="11"/>
      <c r="S61" s="11"/>
      <c r="T61" s="191">
        <f t="shared" si="5"/>
        <v>259.27956989247309</v>
      </c>
      <c r="U61" s="11"/>
      <c r="V61" s="11"/>
      <c r="W61" s="11"/>
      <c r="Y61" s="164">
        <v>4893.3200000000015</v>
      </c>
      <c r="Z61" s="164">
        <f t="shared" si="2"/>
        <v>6615.89</v>
      </c>
      <c r="AA61" s="165"/>
      <c r="AB61" s="164">
        <f t="shared" si="3"/>
        <v>5581.82</v>
      </c>
      <c r="AC61" s="164">
        <v>6077.78</v>
      </c>
      <c r="AD61" s="164"/>
      <c r="AE61" s="4"/>
      <c r="AF61" s="4"/>
    </row>
    <row r="62" spans="1:32" ht="13.5" customHeight="1">
      <c r="A62" s="56"/>
      <c r="B62" s="11"/>
      <c r="C62" s="11" t="s">
        <v>107</v>
      </c>
      <c r="D62" s="11"/>
      <c r="E62" s="11" t="s">
        <v>96</v>
      </c>
      <c r="F62" s="11">
        <v>4857</v>
      </c>
      <c r="G62" s="11"/>
      <c r="H62" s="11"/>
      <c r="I62" s="11"/>
      <c r="J62" s="199">
        <v>982.34999999999991</v>
      </c>
      <c r="K62" s="11"/>
      <c r="M62" s="11">
        <v>14</v>
      </c>
      <c r="N62" s="70"/>
      <c r="P62" s="188">
        <f t="shared" si="4"/>
        <v>70.16785714285713</v>
      </c>
      <c r="Q62" s="11"/>
      <c r="R62" s="11"/>
      <c r="S62" s="11"/>
      <c r="T62" s="191">
        <f t="shared" si="5"/>
        <v>346.92857142857144</v>
      </c>
      <c r="U62" s="11"/>
      <c r="V62" s="11"/>
      <c r="W62" s="11"/>
      <c r="Y62" s="164">
        <v>982.34999999999991</v>
      </c>
      <c r="Z62" s="164">
        <f t="shared" si="2"/>
        <v>1328.16</v>
      </c>
      <c r="AA62" s="165"/>
      <c r="AB62" s="164">
        <f t="shared" si="3"/>
        <v>1120.57</v>
      </c>
      <c r="AC62" s="164">
        <v>1220.1300000000001</v>
      </c>
      <c r="AD62" s="164"/>
      <c r="AE62" s="4"/>
      <c r="AF62" s="4"/>
    </row>
    <row r="63" spans="1:32" ht="13.5" customHeight="1">
      <c r="A63" s="56"/>
      <c r="B63" s="11"/>
      <c r="C63" s="11" t="s">
        <v>108</v>
      </c>
      <c r="D63" s="11"/>
      <c r="E63" s="11" t="s">
        <v>96</v>
      </c>
      <c r="F63" s="11">
        <v>7788</v>
      </c>
      <c r="G63" s="11"/>
      <c r="H63" s="11"/>
      <c r="I63" s="11"/>
      <c r="J63" s="199">
        <v>1589.5500000000002</v>
      </c>
      <c r="K63" s="11"/>
      <c r="M63" s="11">
        <v>24</v>
      </c>
      <c r="N63" s="70"/>
      <c r="P63" s="188">
        <f t="shared" si="4"/>
        <v>66.231250000000003</v>
      </c>
      <c r="Q63" s="11"/>
      <c r="R63" s="11"/>
      <c r="S63" s="11"/>
      <c r="T63" s="191">
        <f t="shared" si="5"/>
        <v>324.5</v>
      </c>
      <c r="U63" s="11"/>
      <c r="V63" s="11"/>
      <c r="W63" s="11"/>
      <c r="Y63" s="164">
        <v>1589.5500000000002</v>
      </c>
      <c r="Z63" s="164">
        <f t="shared" si="2"/>
        <v>2149.11</v>
      </c>
      <c r="AA63" s="165"/>
      <c r="AB63" s="164">
        <f t="shared" si="3"/>
        <v>1813.2</v>
      </c>
      <c r="AC63" s="164">
        <v>1974.31</v>
      </c>
      <c r="AD63" s="164"/>
      <c r="AE63" s="4"/>
      <c r="AF63" s="4"/>
    </row>
    <row r="64" spans="1:32" ht="13.5" customHeight="1">
      <c r="A64" s="56"/>
      <c r="B64" s="11"/>
      <c r="C64" s="11" t="s">
        <v>109</v>
      </c>
      <c r="D64" s="11"/>
      <c r="E64" s="11" t="s">
        <v>96</v>
      </c>
      <c r="F64" s="11">
        <v>367</v>
      </c>
      <c r="G64" s="11"/>
      <c r="H64" s="11"/>
      <c r="I64" s="11"/>
      <c r="J64" s="199">
        <v>60.11</v>
      </c>
      <c r="K64" s="11"/>
      <c r="M64" s="11">
        <v>2</v>
      </c>
      <c r="N64" s="70"/>
      <c r="P64" s="188">
        <f t="shared" si="4"/>
        <v>30.055</v>
      </c>
      <c r="Q64" s="11"/>
      <c r="R64" s="11"/>
      <c r="S64" s="11"/>
      <c r="T64" s="191">
        <f t="shared" si="5"/>
        <v>183.5</v>
      </c>
      <c r="U64" s="11"/>
      <c r="V64" s="11"/>
      <c r="W64" s="11"/>
      <c r="Y64" s="164">
        <v>60.11</v>
      </c>
      <c r="Z64" s="164">
        <f t="shared" si="2"/>
        <v>81.27</v>
      </c>
      <c r="AA64" s="165"/>
      <c r="AB64" s="164">
        <f t="shared" si="3"/>
        <v>68.569999999999993</v>
      </c>
      <c r="AC64" s="164">
        <v>74.66</v>
      </c>
      <c r="AD64" s="164"/>
      <c r="AE64" s="4"/>
      <c r="AF64" s="4"/>
    </row>
    <row r="65" spans="1:32" ht="13.5" customHeight="1">
      <c r="A65" s="56"/>
      <c r="B65" s="11"/>
      <c r="C65" s="11" t="s">
        <v>109</v>
      </c>
      <c r="D65" s="11"/>
      <c r="E65" s="11" t="s">
        <v>97</v>
      </c>
      <c r="F65" s="11">
        <v>1072603</v>
      </c>
      <c r="G65" s="11"/>
      <c r="H65" s="11"/>
      <c r="I65" s="11"/>
      <c r="J65" s="199">
        <v>214210.26999999883</v>
      </c>
      <c r="K65" s="11"/>
      <c r="M65" s="11">
        <v>4040</v>
      </c>
      <c r="N65" s="70"/>
      <c r="P65" s="188">
        <f t="shared" si="4"/>
        <v>53.022344059405647</v>
      </c>
      <c r="Q65" s="11"/>
      <c r="R65" s="11"/>
      <c r="S65" s="11"/>
      <c r="T65" s="191">
        <f t="shared" si="5"/>
        <v>265.49579207920794</v>
      </c>
      <c r="U65" s="11"/>
      <c r="V65" s="11"/>
      <c r="W65" s="11"/>
      <c r="Y65" s="164">
        <v>214210.26999999883</v>
      </c>
      <c r="Z65" s="164">
        <f t="shared" si="2"/>
        <v>289617.76</v>
      </c>
      <c r="AA65" s="165"/>
      <c r="AB65" s="164">
        <f t="shared" si="3"/>
        <v>244349.9</v>
      </c>
      <c r="AC65" s="164">
        <v>266061.34000000003</v>
      </c>
      <c r="AD65" s="164"/>
      <c r="AE65" s="4"/>
      <c r="AF65" s="4"/>
    </row>
    <row r="66" spans="1:32" ht="13.5" customHeight="1">
      <c r="A66" s="56"/>
      <c r="B66" s="11"/>
      <c r="C66" s="11" t="s">
        <v>110</v>
      </c>
      <c r="D66" s="11"/>
      <c r="E66" s="11" t="s">
        <v>111</v>
      </c>
      <c r="F66" s="11">
        <v>1189</v>
      </c>
      <c r="G66" s="11"/>
      <c r="H66" s="11"/>
      <c r="I66" s="11"/>
      <c r="J66" s="199">
        <v>240.03</v>
      </c>
      <c r="K66" s="11"/>
      <c r="M66" s="11">
        <v>3</v>
      </c>
      <c r="N66" s="70"/>
      <c r="P66" s="188">
        <f t="shared" si="4"/>
        <v>80.010000000000005</v>
      </c>
      <c r="Q66" s="11"/>
      <c r="R66" s="11"/>
      <c r="S66" s="11"/>
      <c r="T66" s="191">
        <f t="shared" si="5"/>
        <v>396.33333333333331</v>
      </c>
      <c r="U66" s="11"/>
      <c r="V66" s="11"/>
      <c r="W66" s="11"/>
      <c r="Y66" s="164">
        <v>240.03</v>
      </c>
      <c r="Z66" s="164">
        <f t="shared" si="2"/>
        <v>324.52999999999997</v>
      </c>
      <c r="AA66" s="165"/>
      <c r="AB66" s="164">
        <f t="shared" si="3"/>
        <v>273.8</v>
      </c>
      <c r="AC66" s="164">
        <v>298.13</v>
      </c>
      <c r="AD66" s="164"/>
      <c r="AE66" s="4"/>
      <c r="AF66" s="4"/>
    </row>
    <row r="67" spans="1:32" ht="13.5" customHeight="1">
      <c r="A67" s="56"/>
      <c r="B67" s="11"/>
      <c r="C67" s="11" t="s">
        <v>112</v>
      </c>
      <c r="D67" s="11"/>
      <c r="E67" s="11" t="s">
        <v>82</v>
      </c>
      <c r="F67" s="11">
        <v>728</v>
      </c>
      <c r="G67" s="11"/>
      <c r="H67" s="11"/>
      <c r="I67" s="11"/>
      <c r="J67" s="199">
        <v>141.35</v>
      </c>
      <c r="K67" s="11"/>
      <c r="M67" s="11">
        <v>1</v>
      </c>
      <c r="N67" s="70"/>
      <c r="P67" s="188">
        <f t="shared" si="4"/>
        <v>141.35</v>
      </c>
      <c r="Q67" s="11"/>
      <c r="R67" s="11"/>
      <c r="S67" s="11"/>
      <c r="T67" s="191">
        <f t="shared" si="5"/>
        <v>728</v>
      </c>
      <c r="U67" s="11"/>
      <c r="V67" s="11"/>
      <c r="W67" s="11"/>
      <c r="Y67" s="164">
        <v>141.35</v>
      </c>
      <c r="Z67" s="164">
        <f t="shared" si="2"/>
        <v>191.11</v>
      </c>
      <c r="AA67" s="165"/>
      <c r="AB67" s="164">
        <f t="shared" si="3"/>
        <v>161.24</v>
      </c>
      <c r="AC67" s="164">
        <v>175.56</v>
      </c>
      <c r="AD67" s="164"/>
      <c r="AE67" s="4"/>
      <c r="AF67" s="4"/>
    </row>
    <row r="68" spans="1:32" ht="13.5" customHeight="1">
      <c r="A68" s="56"/>
      <c r="B68" s="11"/>
      <c r="C68" s="11" t="s">
        <v>113</v>
      </c>
      <c r="D68" s="11"/>
      <c r="E68" s="11" t="s">
        <v>71</v>
      </c>
      <c r="F68" s="11">
        <v>4312</v>
      </c>
      <c r="G68" s="11"/>
      <c r="H68" s="11"/>
      <c r="I68" s="11"/>
      <c r="J68" s="199">
        <v>825.26</v>
      </c>
      <c r="K68" s="11"/>
      <c r="M68" s="11">
        <v>4</v>
      </c>
      <c r="N68" s="70"/>
      <c r="P68" s="188">
        <f t="shared" si="4"/>
        <v>206.315</v>
      </c>
      <c r="Q68" s="11"/>
      <c r="R68" s="11"/>
      <c r="S68" s="11"/>
      <c r="T68" s="191">
        <f t="shared" si="5"/>
        <v>1078</v>
      </c>
      <c r="U68" s="11"/>
      <c r="V68" s="11"/>
      <c r="W68" s="11"/>
      <c r="Y68" s="164">
        <v>825.26</v>
      </c>
      <c r="Z68" s="164">
        <f t="shared" si="2"/>
        <v>1115.77</v>
      </c>
      <c r="AA68" s="165"/>
      <c r="AB68" s="164">
        <f t="shared" si="3"/>
        <v>941.38</v>
      </c>
      <c r="AC68" s="164">
        <v>1025.02</v>
      </c>
      <c r="AD68" s="164"/>
      <c r="AE68" s="4"/>
      <c r="AF68" s="4"/>
    </row>
    <row r="69" spans="1:32" ht="13.5" customHeight="1">
      <c r="A69" s="56"/>
      <c r="B69" s="11"/>
      <c r="C69" s="11" t="s">
        <v>114</v>
      </c>
      <c r="D69" s="11"/>
      <c r="E69" s="11" t="s">
        <v>115</v>
      </c>
      <c r="F69" s="11">
        <v>225253</v>
      </c>
      <c r="G69" s="11"/>
      <c r="H69" s="11"/>
      <c r="I69" s="11"/>
      <c r="J69" s="199">
        <v>42108.090000000055</v>
      </c>
      <c r="K69" s="11"/>
      <c r="M69" s="11">
        <v>413</v>
      </c>
      <c r="N69" s="70"/>
      <c r="P69" s="188">
        <f t="shared" si="4"/>
        <v>101.95663438256672</v>
      </c>
      <c r="Q69" s="11"/>
      <c r="R69" s="11"/>
      <c r="S69" s="11"/>
      <c r="T69" s="191">
        <f t="shared" si="5"/>
        <v>545.40677966101691</v>
      </c>
      <c r="U69" s="11"/>
      <c r="V69" s="11"/>
      <c r="W69" s="11"/>
      <c r="Y69" s="164">
        <v>42108.090000000055</v>
      </c>
      <c r="Z69" s="164">
        <f t="shared" si="2"/>
        <v>56931.21</v>
      </c>
      <c r="AA69" s="165"/>
      <c r="AB69" s="164">
        <f t="shared" si="3"/>
        <v>48032.75</v>
      </c>
      <c r="AC69" s="164">
        <v>52300.639999999999</v>
      </c>
      <c r="AD69" s="164"/>
      <c r="AE69" s="4"/>
      <c r="AF69" s="4"/>
    </row>
    <row r="70" spans="1:32" ht="13.5" customHeight="1">
      <c r="A70" s="56"/>
      <c r="B70" s="11"/>
      <c r="C70" s="11" t="s">
        <v>116</v>
      </c>
      <c r="D70" s="11"/>
      <c r="E70" s="11" t="s">
        <v>111</v>
      </c>
      <c r="F70" s="11">
        <v>139186</v>
      </c>
      <c r="G70" s="11"/>
      <c r="H70" s="11"/>
      <c r="I70" s="11"/>
      <c r="J70" s="199">
        <v>26050.840000000007</v>
      </c>
      <c r="K70" s="11"/>
      <c r="M70" s="11">
        <v>270</v>
      </c>
      <c r="N70" s="70"/>
      <c r="P70" s="188">
        <f t="shared" si="4"/>
        <v>96.48459259259262</v>
      </c>
      <c r="Q70" s="11"/>
      <c r="R70" s="11"/>
      <c r="S70" s="11"/>
      <c r="T70" s="191">
        <f t="shared" si="5"/>
        <v>515.50370370370365</v>
      </c>
      <c r="U70" s="11"/>
      <c r="V70" s="11"/>
      <c r="W70" s="11"/>
      <c r="Y70" s="164">
        <v>26050.840000000007</v>
      </c>
      <c r="Z70" s="164">
        <f t="shared" si="2"/>
        <v>35221.4</v>
      </c>
      <c r="AA70" s="165"/>
      <c r="AB70" s="164">
        <f t="shared" si="3"/>
        <v>29716.22</v>
      </c>
      <c r="AC70" s="164">
        <v>32356.63</v>
      </c>
      <c r="AD70" s="164"/>
      <c r="AE70" s="4"/>
      <c r="AF70" s="4"/>
    </row>
    <row r="71" spans="1:32" ht="13.5" customHeight="1">
      <c r="A71" s="56"/>
      <c r="B71" s="11"/>
      <c r="C71" s="11" t="s">
        <v>117</v>
      </c>
      <c r="D71" s="11"/>
      <c r="E71" s="11" t="s">
        <v>118</v>
      </c>
      <c r="F71" s="11">
        <v>138264</v>
      </c>
      <c r="G71" s="11"/>
      <c r="H71" s="11"/>
      <c r="I71" s="11"/>
      <c r="J71" s="199">
        <v>26073.009999999995</v>
      </c>
      <c r="K71" s="11"/>
      <c r="M71" s="11">
        <v>252</v>
      </c>
      <c r="N71" s="70"/>
      <c r="P71" s="188">
        <f t="shared" si="4"/>
        <v>103.46432539682537</v>
      </c>
      <c r="Q71" s="11"/>
      <c r="R71" s="11"/>
      <c r="S71" s="11"/>
      <c r="T71" s="191">
        <f t="shared" si="5"/>
        <v>548.66666666666663</v>
      </c>
      <c r="U71" s="11"/>
      <c r="V71" s="11"/>
      <c r="W71" s="11"/>
      <c r="Y71" s="164">
        <v>26073.009999999995</v>
      </c>
      <c r="Z71" s="164">
        <f t="shared" si="2"/>
        <v>35251.379999999997</v>
      </c>
      <c r="AA71" s="165"/>
      <c r="AB71" s="164">
        <f t="shared" si="3"/>
        <v>29741.51</v>
      </c>
      <c r="AC71" s="164">
        <v>32384.16</v>
      </c>
      <c r="AD71" s="164"/>
      <c r="AE71" s="4"/>
      <c r="AF71" s="4"/>
    </row>
    <row r="72" spans="1:32" ht="13.5" customHeight="1">
      <c r="A72" s="56"/>
      <c r="B72" s="11"/>
      <c r="C72" s="11" t="s">
        <v>119</v>
      </c>
      <c r="D72" s="11"/>
      <c r="E72" s="11" t="s">
        <v>60</v>
      </c>
      <c r="F72" s="11">
        <v>2203177</v>
      </c>
      <c r="G72" s="11"/>
      <c r="H72" s="11"/>
      <c r="I72" s="11"/>
      <c r="J72" s="199">
        <v>416481.55999999878</v>
      </c>
      <c r="K72" s="11"/>
      <c r="M72" s="11">
        <v>4644</v>
      </c>
      <c r="N72" s="70"/>
      <c r="P72" s="188">
        <f t="shared" si="4"/>
        <v>89.681645133505342</v>
      </c>
      <c r="Q72" s="11"/>
      <c r="R72" s="11"/>
      <c r="S72" s="11"/>
      <c r="T72" s="191">
        <f t="shared" si="5"/>
        <v>474.41365202411714</v>
      </c>
      <c r="U72" s="11"/>
      <c r="V72" s="11"/>
      <c r="W72" s="11"/>
      <c r="Y72" s="164">
        <v>416481.55999999878</v>
      </c>
      <c r="Z72" s="164">
        <f t="shared" si="2"/>
        <v>563093.69999999995</v>
      </c>
      <c r="AA72" s="165"/>
      <c r="AB72" s="164">
        <f t="shared" si="3"/>
        <v>475080.99</v>
      </c>
      <c r="AC72" s="164">
        <v>517293.79</v>
      </c>
      <c r="AD72" s="164"/>
      <c r="AE72" s="4"/>
      <c r="AF72" s="4"/>
    </row>
    <row r="73" spans="1:32" ht="13.5" customHeight="1">
      <c r="A73" s="56"/>
      <c r="B73" s="11"/>
      <c r="C73" s="11" t="s">
        <v>119</v>
      </c>
      <c r="D73" s="11"/>
      <c r="E73" s="11" t="s">
        <v>65</v>
      </c>
      <c r="F73" s="11">
        <v>725</v>
      </c>
      <c r="G73" s="11"/>
      <c r="H73" s="11"/>
      <c r="I73" s="11"/>
      <c r="J73" s="199">
        <v>140.61000000000001</v>
      </c>
      <c r="K73" s="11"/>
      <c r="M73" s="11">
        <v>1</v>
      </c>
      <c r="N73" s="70"/>
      <c r="P73" s="188">
        <f t="shared" si="4"/>
        <v>140.61000000000001</v>
      </c>
      <c r="Q73" s="11"/>
      <c r="R73" s="11"/>
      <c r="S73" s="11"/>
      <c r="T73" s="191">
        <f t="shared" si="5"/>
        <v>725</v>
      </c>
      <c r="U73" s="11"/>
      <c r="V73" s="11"/>
      <c r="W73" s="11"/>
      <c r="Y73" s="164">
        <v>140.61000000000001</v>
      </c>
      <c r="Z73" s="164">
        <f t="shared" si="2"/>
        <v>190.11</v>
      </c>
      <c r="AA73" s="165"/>
      <c r="AB73" s="164">
        <f t="shared" si="3"/>
        <v>160.38999999999999</v>
      </c>
      <c r="AC73" s="164">
        <v>174.65</v>
      </c>
      <c r="AD73" s="164"/>
      <c r="AE73" s="4"/>
      <c r="AF73" s="4"/>
    </row>
    <row r="74" spans="1:32" ht="13.5" customHeight="1">
      <c r="A74" s="56"/>
      <c r="B74" s="11"/>
      <c r="C74" s="11" t="s">
        <v>119</v>
      </c>
      <c r="D74" s="11"/>
      <c r="E74" s="11" t="s">
        <v>67</v>
      </c>
      <c r="F74" s="11">
        <v>4464</v>
      </c>
      <c r="G74" s="11"/>
      <c r="H74" s="11"/>
      <c r="I74" s="11"/>
      <c r="J74" s="199">
        <v>879.43</v>
      </c>
      <c r="K74" s="11"/>
      <c r="M74" s="11">
        <v>9</v>
      </c>
      <c r="N74" s="70"/>
      <c r="P74" s="188">
        <f t="shared" si="4"/>
        <v>97.714444444444439</v>
      </c>
      <c r="Q74" s="11"/>
      <c r="R74" s="11"/>
      <c r="S74" s="11"/>
      <c r="T74" s="191">
        <f t="shared" si="5"/>
        <v>496</v>
      </c>
      <c r="U74" s="11"/>
      <c r="V74" s="11"/>
      <c r="W74" s="11"/>
      <c r="Y74" s="164">
        <v>879.43</v>
      </c>
      <c r="Z74" s="164">
        <f t="shared" si="2"/>
        <v>1189.01</v>
      </c>
      <c r="AA74" s="165"/>
      <c r="AB74" s="164">
        <f t="shared" si="3"/>
        <v>1003.17</v>
      </c>
      <c r="AC74" s="164">
        <v>1092.3</v>
      </c>
      <c r="AD74" s="164"/>
      <c r="AE74" s="4"/>
      <c r="AF74" s="4"/>
    </row>
    <row r="75" spans="1:32" ht="13.5" customHeight="1">
      <c r="A75" s="56"/>
      <c r="B75" s="11"/>
      <c r="C75" s="11" t="s">
        <v>120</v>
      </c>
      <c r="D75" s="11"/>
      <c r="E75" s="11" t="s">
        <v>121</v>
      </c>
      <c r="F75" s="11">
        <v>725</v>
      </c>
      <c r="G75" s="11"/>
      <c r="H75" s="11"/>
      <c r="I75" s="11"/>
      <c r="J75" s="199">
        <v>152.31</v>
      </c>
      <c r="K75" s="11"/>
      <c r="M75" s="11">
        <v>3</v>
      </c>
      <c r="N75" s="70"/>
      <c r="P75" s="188">
        <f t="shared" si="4"/>
        <v>50.77</v>
      </c>
      <c r="Q75" s="11"/>
      <c r="R75" s="11"/>
      <c r="S75" s="11"/>
      <c r="T75" s="191">
        <f t="shared" si="5"/>
        <v>241.66666666666666</v>
      </c>
      <c r="U75" s="11"/>
      <c r="V75" s="11"/>
      <c r="W75" s="11"/>
      <c r="Y75" s="164">
        <v>152.31</v>
      </c>
      <c r="Z75" s="164">
        <f t="shared" si="2"/>
        <v>205.93</v>
      </c>
      <c r="AA75" s="165"/>
      <c r="AB75" s="164">
        <f t="shared" si="3"/>
        <v>173.74</v>
      </c>
      <c r="AC75" s="164">
        <v>189.18</v>
      </c>
      <c r="AD75" s="164"/>
      <c r="AE75" s="4"/>
      <c r="AF75" s="4"/>
    </row>
    <row r="76" spans="1:32" ht="13.5" customHeight="1">
      <c r="A76" s="56"/>
      <c r="B76" s="11"/>
      <c r="C76" s="11" t="s">
        <v>120</v>
      </c>
      <c r="D76" s="11"/>
      <c r="E76" s="11" t="s">
        <v>99</v>
      </c>
      <c r="F76" s="11">
        <v>13051</v>
      </c>
      <c r="G76" s="11"/>
      <c r="H76" s="11"/>
      <c r="I76" s="11"/>
      <c r="J76" s="199">
        <v>2357.1699999999996</v>
      </c>
      <c r="K76" s="11"/>
      <c r="M76" s="11">
        <v>24</v>
      </c>
      <c r="N76" s="70"/>
      <c r="P76" s="188">
        <f t="shared" si="4"/>
        <v>98.215416666666655</v>
      </c>
      <c r="Q76" s="11"/>
      <c r="R76" s="11"/>
      <c r="S76" s="11"/>
      <c r="T76" s="191">
        <f t="shared" si="5"/>
        <v>543.79166666666663</v>
      </c>
      <c r="U76" s="11"/>
      <c r="V76" s="11"/>
      <c r="W76" s="11"/>
      <c r="Y76" s="164">
        <v>2357.1699999999996</v>
      </c>
      <c r="Z76" s="164">
        <f t="shared" si="2"/>
        <v>3186.95</v>
      </c>
      <c r="AA76" s="165"/>
      <c r="AB76" s="164">
        <f t="shared" si="3"/>
        <v>2688.83</v>
      </c>
      <c r="AC76" s="164">
        <v>2927.74</v>
      </c>
      <c r="AD76" s="164"/>
      <c r="AE76" s="4"/>
      <c r="AF76" s="4"/>
    </row>
    <row r="77" spans="1:32" ht="13.5" customHeight="1">
      <c r="A77" s="56"/>
      <c r="B77" s="11"/>
      <c r="C77" s="11" t="s">
        <v>122</v>
      </c>
      <c r="D77" s="11"/>
      <c r="E77" s="11" t="s">
        <v>123</v>
      </c>
      <c r="F77" s="11">
        <v>-67</v>
      </c>
      <c r="G77" s="11"/>
      <c r="H77" s="11"/>
      <c r="I77" s="11"/>
      <c r="J77" s="199">
        <v>-7.29</v>
      </c>
      <c r="K77" s="11"/>
      <c r="M77" s="11">
        <v>1</v>
      </c>
      <c r="N77" s="70"/>
      <c r="P77" s="188">
        <f t="shared" si="4"/>
        <v>-7.29</v>
      </c>
      <c r="Q77" s="11"/>
      <c r="R77" s="11"/>
      <c r="S77" s="11"/>
      <c r="T77" s="191">
        <f t="shared" si="5"/>
        <v>-67</v>
      </c>
      <c r="U77" s="11"/>
      <c r="V77" s="11"/>
      <c r="W77" s="11"/>
      <c r="Y77" s="164">
        <v>-7.29</v>
      </c>
      <c r="Z77" s="164">
        <f t="shared" si="2"/>
        <v>-9.86</v>
      </c>
      <c r="AA77" s="165"/>
      <c r="AB77" s="164">
        <f t="shared" si="3"/>
        <v>-8.32</v>
      </c>
      <c r="AC77" s="164">
        <v>-9.0500000000000007</v>
      </c>
      <c r="AD77" s="164"/>
      <c r="AE77" s="4"/>
      <c r="AF77" s="4"/>
    </row>
    <row r="78" spans="1:32" ht="13.5" customHeight="1">
      <c r="A78" s="56"/>
      <c r="B78" s="11"/>
      <c r="C78" s="11" t="s">
        <v>122</v>
      </c>
      <c r="D78" s="11"/>
      <c r="E78" s="11" t="s">
        <v>124</v>
      </c>
      <c r="F78" s="11">
        <v>26</v>
      </c>
      <c r="G78" s="11"/>
      <c r="H78" s="11"/>
      <c r="I78" s="11"/>
      <c r="J78" s="199">
        <v>51.98</v>
      </c>
      <c r="K78" s="11"/>
      <c r="M78" s="11">
        <v>4</v>
      </c>
      <c r="N78" s="70"/>
      <c r="P78" s="188">
        <f t="shared" si="4"/>
        <v>12.994999999999999</v>
      </c>
      <c r="Q78" s="11"/>
      <c r="R78" s="11"/>
      <c r="S78" s="11"/>
      <c r="T78" s="191">
        <f t="shared" si="5"/>
        <v>6.5</v>
      </c>
      <c r="U78" s="11"/>
      <c r="V78" s="11"/>
      <c r="W78" s="11"/>
      <c r="Y78" s="164">
        <v>51.98</v>
      </c>
      <c r="Z78" s="164">
        <f t="shared" si="2"/>
        <v>70.28</v>
      </c>
      <c r="AA78" s="165"/>
      <c r="AB78" s="164">
        <f t="shared" si="3"/>
        <v>59.29</v>
      </c>
      <c r="AC78" s="164">
        <v>64.56</v>
      </c>
      <c r="AD78" s="164"/>
      <c r="AE78" s="4"/>
      <c r="AF78" s="4"/>
    </row>
    <row r="79" spans="1:32" ht="13.5" customHeight="1">
      <c r="A79" s="56"/>
      <c r="B79" s="11"/>
      <c r="C79" s="11" t="s">
        <v>125</v>
      </c>
      <c r="D79" s="11"/>
      <c r="E79" s="11" t="s">
        <v>121</v>
      </c>
      <c r="F79" s="11">
        <v>864786</v>
      </c>
      <c r="G79" s="11"/>
      <c r="H79" s="11"/>
      <c r="I79" s="11"/>
      <c r="J79" s="199">
        <v>164096.96999999991</v>
      </c>
      <c r="K79" s="11"/>
      <c r="M79" s="11">
        <v>2042</v>
      </c>
      <c r="N79" s="70"/>
      <c r="P79" s="188">
        <f t="shared" si="4"/>
        <v>80.360905974534731</v>
      </c>
      <c r="Q79" s="11"/>
      <c r="R79" s="11"/>
      <c r="S79" s="11"/>
      <c r="T79" s="191">
        <f t="shared" si="5"/>
        <v>423.49951028403524</v>
      </c>
      <c r="U79" s="11"/>
      <c r="V79" s="11"/>
      <c r="W79" s="11"/>
      <c r="Y79" s="164">
        <v>164096.96999999991</v>
      </c>
      <c r="Z79" s="164">
        <f t="shared" si="2"/>
        <v>221863.29</v>
      </c>
      <c r="AA79" s="165"/>
      <c r="AB79" s="164">
        <f t="shared" si="3"/>
        <v>187185.6</v>
      </c>
      <c r="AC79" s="164">
        <v>203817.77</v>
      </c>
      <c r="AD79" s="164"/>
      <c r="AE79" s="4"/>
      <c r="AF79" s="4"/>
    </row>
    <row r="80" spans="1:32" ht="13.5" customHeight="1">
      <c r="A80" s="56"/>
      <c r="B80" s="11"/>
      <c r="C80" s="11" t="s">
        <v>126</v>
      </c>
      <c r="D80" s="11"/>
      <c r="E80" s="11" t="s">
        <v>71</v>
      </c>
      <c r="F80" s="11">
        <v>333802</v>
      </c>
      <c r="G80" s="11"/>
      <c r="H80" s="11"/>
      <c r="I80" s="11"/>
      <c r="J80" s="199">
        <v>62630.669999999955</v>
      </c>
      <c r="K80" s="11"/>
      <c r="M80" s="11">
        <v>523</v>
      </c>
      <c r="N80" s="70"/>
      <c r="P80" s="188">
        <f t="shared" si="4"/>
        <v>119.75271510516244</v>
      </c>
      <c r="Q80" s="11"/>
      <c r="R80" s="11"/>
      <c r="S80" s="11"/>
      <c r="T80" s="191">
        <f t="shared" si="5"/>
        <v>638.24474187380497</v>
      </c>
      <c r="U80" s="11"/>
      <c r="V80" s="11"/>
      <c r="W80" s="11"/>
      <c r="Y80" s="164">
        <v>62630.669999999955</v>
      </c>
      <c r="Z80" s="164">
        <f t="shared" si="2"/>
        <v>84678.27</v>
      </c>
      <c r="AA80" s="165"/>
      <c r="AB80" s="164">
        <f t="shared" si="3"/>
        <v>71442.880000000005</v>
      </c>
      <c r="AC80" s="164">
        <v>77790.86</v>
      </c>
      <c r="AD80" s="164"/>
      <c r="AE80" s="4"/>
      <c r="AF80" s="4"/>
    </row>
    <row r="81" spans="1:32" ht="13.5" customHeight="1">
      <c r="A81" s="56"/>
      <c r="B81" s="11"/>
      <c r="C81" s="11" t="s">
        <v>127</v>
      </c>
      <c r="D81" s="11"/>
      <c r="E81" s="11" t="s">
        <v>80</v>
      </c>
      <c r="F81" s="11">
        <v>27</v>
      </c>
      <c r="G81" s="11"/>
      <c r="H81" s="11"/>
      <c r="I81" s="11"/>
      <c r="J81" s="199">
        <v>10.51</v>
      </c>
      <c r="K81" s="11"/>
      <c r="M81" s="11">
        <v>1</v>
      </c>
      <c r="N81" s="70"/>
      <c r="P81" s="188">
        <f t="shared" si="4"/>
        <v>10.51</v>
      </c>
      <c r="Q81" s="11"/>
      <c r="R81" s="11"/>
      <c r="S81" s="11"/>
      <c r="T81" s="191">
        <f t="shared" si="5"/>
        <v>27</v>
      </c>
      <c r="U81" s="11"/>
      <c r="V81" s="11"/>
      <c r="W81" s="11"/>
      <c r="Y81" s="164">
        <v>10.51</v>
      </c>
      <c r="Z81" s="164">
        <f t="shared" si="2"/>
        <v>14.21</v>
      </c>
      <c r="AA81" s="165"/>
      <c r="AB81" s="164">
        <f t="shared" si="3"/>
        <v>11.99</v>
      </c>
      <c r="AC81" s="164">
        <v>13.05</v>
      </c>
      <c r="AD81" s="164"/>
      <c r="AE81" s="4"/>
      <c r="AF81" s="4"/>
    </row>
    <row r="82" spans="1:32" ht="13.5" customHeight="1">
      <c r="A82" s="56"/>
      <c r="B82" s="11"/>
      <c r="C82" s="11" t="s">
        <v>128</v>
      </c>
      <c r="D82" s="11"/>
      <c r="E82" s="11" t="s">
        <v>71</v>
      </c>
      <c r="F82" s="11">
        <v>143244</v>
      </c>
      <c r="G82" s="11"/>
      <c r="H82" s="11"/>
      <c r="I82" s="11"/>
      <c r="J82" s="199">
        <v>26933.720000000008</v>
      </c>
      <c r="K82" s="11"/>
      <c r="M82" s="11">
        <v>200</v>
      </c>
      <c r="N82" s="70"/>
      <c r="P82" s="188">
        <f t="shared" si="4"/>
        <v>134.66860000000005</v>
      </c>
      <c r="Q82" s="11"/>
      <c r="R82" s="11"/>
      <c r="S82" s="11"/>
      <c r="T82" s="191">
        <f t="shared" si="5"/>
        <v>716.22</v>
      </c>
      <c r="U82" s="11"/>
      <c r="V82" s="11"/>
      <c r="W82" s="11"/>
      <c r="Y82" s="164">
        <v>26933.720000000008</v>
      </c>
      <c r="Z82" s="164">
        <f t="shared" si="2"/>
        <v>36415.08</v>
      </c>
      <c r="AA82" s="165"/>
      <c r="AB82" s="164">
        <f t="shared" si="3"/>
        <v>30723.33</v>
      </c>
      <c r="AC82" s="164">
        <v>33453.21</v>
      </c>
      <c r="AD82" s="164"/>
      <c r="AE82" s="4"/>
      <c r="AF82" s="4"/>
    </row>
    <row r="83" spans="1:32" ht="13.5" customHeight="1">
      <c r="A83" s="56"/>
      <c r="B83" s="11"/>
      <c r="C83" s="11" t="s">
        <v>129</v>
      </c>
      <c r="D83" s="11"/>
      <c r="E83" s="11" t="s">
        <v>130</v>
      </c>
      <c r="F83" s="11">
        <v>3831</v>
      </c>
      <c r="G83" s="11"/>
      <c r="H83" s="11"/>
      <c r="I83" s="11"/>
      <c r="J83" s="199">
        <v>532.64</v>
      </c>
      <c r="K83" s="11"/>
      <c r="M83" s="11">
        <v>4</v>
      </c>
      <c r="N83" s="70"/>
      <c r="P83" s="188">
        <f t="shared" si="4"/>
        <v>133.16</v>
      </c>
      <c r="Q83" s="11"/>
      <c r="R83" s="11"/>
      <c r="S83" s="11"/>
      <c r="T83" s="191">
        <f t="shared" si="5"/>
        <v>957.75</v>
      </c>
      <c r="U83" s="11"/>
      <c r="V83" s="11"/>
      <c r="W83" s="11"/>
      <c r="Y83" s="164">
        <v>532.64</v>
      </c>
      <c r="Z83" s="164">
        <f t="shared" si="2"/>
        <v>720.14</v>
      </c>
      <c r="AA83" s="165"/>
      <c r="AB83" s="164">
        <f t="shared" si="3"/>
        <v>607.58000000000004</v>
      </c>
      <c r="AC83" s="164">
        <v>661.57</v>
      </c>
      <c r="AD83" s="164"/>
      <c r="AE83" s="4"/>
      <c r="AF83" s="4"/>
    </row>
    <row r="84" spans="1:32" ht="13.5" customHeight="1">
      <c r="A84" s="56"/>
      <c r="B84" s="11"/>
      <c r="C84" s="11" t="s">
        <v>131</v>
      </c>
      <c r="D84" s="11"/>
      <c r="E84" s="11" t="s">
        <v>96</v>
      </c>
      <c r="F84" s="11">
        <v>441041</v>
      </c>
      <c r="G84" s="11"/>
      <c r="H84" s="11"/>
      <c r="I84" s="11"/>
      <c r="J84" s="199">
        <v>88637.969999999943</v>
      </c>
      <c r="K84" s="11"/>
      <c r="M84" s="11">
        <v>1420</v>
      </c>
      <c r="N84" s="70"/>
      <c r="P84" s="188">
        <f t="shared" si="4"/>
        <v>62.421105633802775</v>
      </c>
      <c r="Q84" s="11"/>
      <c r="R84" s="11"/>
      <c r="S84" s="11"/>
      <c r="T84" s="191">
        <f t="shared" si="5"/>
        <v>310.59225352112674</v>
      </c>
      <c r="U84" s="11"/>
      <c r="V84" s="11"/>
      <c r="W84" s="11"/>
      <c r="Y84" s="164">
        <v>88637.969999999943</v>
      </c>
      <c r="Z84" s="164">
        <f t="shared" si="2"/>
        <v>119840.8</v>
      </c>
      <c r="AA84" s="165"/>
      <c r="AB84" s="164">
        <f t="shared" si="3"/>
        <v>101109.43</v>
      </c>
      <c r="AC84" s="164">
        <v>110093.4</v>
      </c>
      <c r="AD84" s="164"/>
      <c r="AE84" s="4"/>
      <c r="AF84" s="4"/>
    </row>
    <row r="85" spans="1:32" ht="13.5" customHeight="1">
      <c r="A85" s="56"/>
      <c r="B85" s="11"/>
      <c r="C85" s="11" t="s">
        <v>132</v>
      </c>
      <c r="D85" s="11"/>
      <c r="E85" s="11" t="s">
        <v>133</v>
      </c>
      <c r="F85" s="11">
        <v>128402</v>
      </c>
      <c r="G85" s="11"/>
      <c r="H85" s="11"/>
      <c r="I85" s="11"/>
      <c r="J85" s="199">
        <v>24017.920000000009</v>
      </c>
      <c r="K85" s="11"/>
      <c r="M85" s="11">
        <v>265</v>
      </c>
      <c r="N85" s="70"/>
      <c r="P85" s="188">
        <f t="shared" si="4"/>
        <v>90.633660377358524</v>
      </c>
      <c r="Q85" s="11"/>
      <c r="R85" s="11"/>
      <c r="S85" s="11"/>
      <c r="T85" s="191">
        <f t="shared" si="5"/>
        <v>484.53584905660375</v>
      </c>
      <c r="U85" s="11"/>
      <c r="V85" s="11"/>
      <c r="W85" s="11"/>
      <c r="Y85" s="164">
        <v>24017.920000000009</v>
      </c>
      <c r="Z85" s="164">
        <f t="shared" si="2"/>
        <v>32472.84</v>
      </c>
      <c r="AA85" s="165"/>
      <c r="AB85" s="164">
        <f t="shared" si="3"/>
        <v>27397.27</v>
      </c>
      <c r="AC85" s="164">
        <v>29831.62</v>
      </c>
      <c r="AD85" s="164"/>
      <c r="AE85" s="4"/>
      <c r="AF85" s="4"/>
    </row>
    <row r="86" spans="1:32" ht="13.5" customHeight="1">
      <c r="A86" s="56"/>
      <c r="B86" s="11"/>
      <c r="C86" s="11" t="s">
        <v>134</v>
      </c>
      <c r="D86" s="11"/>
      <c r="E86" s="11" t="s">
        <v>135</v>
      </c>
      <c r="F86" s="11">
        <v>7161534</v>
      </c>
      <c r="G86" s="11"/>
      <c r="H86" s="11"/>
      <c r="I86" s="11"/>
      <c r="J86" s="199">
        <v>1323385.4499999976</v>
      </c>
      <c r="K86" s="11"/>
      <c r="M86" s="11">
        <v>10810</v>
      </c>
      <c r="N86" s="70"/>
      <c r="P86" s="188">
        <f t="shared" si="4"/>
        <v>122.4223358001848</v>
      </c>
      <c r="Q86" s="11"/>
      <c r="R86" s="11"/>
      <c r="S86" s="11"/>
      <c r="T86" s="191">
        <f t="shared" si="5"/>
        <v>662.4915818686402</v>
      </c>
      <c r="U86" s="11"/>
      <c r="V86" s="11"/>
      <c r="W86" s="11"/>
      <c r="Y86" s="164">
        <v>1323385.4499999976</v>
      </c>
      <c r="Z86" s="164">
        <f t="shared" ref="Z86:Z149" si="6">ROUND($Z$620*Y86/$Y$620,2)</f>
        <v>1789250.92</v>
      </c>
      <c r="AA86" s="165"/>
      <c r="AB86" s="164">
        <f t="shared" ref="AB86:AB149" si="7">ROUND($AB$620*Y86/$Y$620,2)</f>
        <v>1509587.3</v>
      </c>
      <c r="AC86" s="164">
        <v>1643720.01</v>
      </c>
      <c r="AD86" s="164"/>
      <c r="AE86" s="4"/>
      <c r="AF86" s="4"/>
    </row>
    <row r="87" spans="1:32" ht="13.5" customHeight="1">
      <c r="A87" s="56"/>
      <c r="B87" s="11"/>
      <c r="C87" s="11" t="s">
        <v>136</v>
      </c>
      <c r="D87" s="11"/>
      <c r="E87" s="11" t="s">
        <v>137</v>
      </c>
      <c r="F87" s="11">
        <v>172</v>
      </c>
      <c r="G87" s="11"/>
      <c r="H87" s="11"/>
      <c r="I87" s="11"/>
      <c r="J87" s="199">
        <v>37.380000000000003</v>
      </c>
      <c r="K87" s="11"/>
      <c r="M87" s="11">
        <v>1</v>
      </c>
      <c r="N87" s="70"/>
      <c r="P87" s="188">
        <f t="shared" ref="P87:P150" si="8">J87/M87</f>
        <v>37.380000000000003</v>
      </c>
      <c r="Q87" s="11"/>
      <c r="R87" s="11"/>
      <c r="S87" s="11"/>
      <c r="T87" s="191">
        <f t="shared" ref="T87:T150" si="9">F87/M87</f>
        <v>172</v>
      </c>
      <c r="U87" s="11"/>
      <c r="V87" s="11"/>
      <c r="W87" s="11"/>
      <c r="Y87" s="164">
        <v>37.380000000000003</v>
      </c>
      <c r="Z87" s="164">
        <f t="shared" si="6"/>
        <v>50.54</v>
      </c>
      <c r="AA87" s="165"/>
      <c r="AB87" s="164">
        <f t="shared" si="7"/>
        <v>42.64</v>
      </c>
      <c r="AC87" s="164">
        <v>46.43</v>
      </c>
      <c r="AD87" s="164"/>
      <c r="AE87" s="4"/>
      <c r="AF87" s="4"/>
    </row>
    <row r="88" spans="1:32" ht="13.5" customHeight="1">
      <c r="A88" s="56"/>
      <c r="B88" s="11"/>
      <c r="C88" s="11" t="s">
        <v>136</v>
      </c>
      <c r="D88" s="11"/>
      <c r="E88" s="11" t="s">
        <v>138</v>
      </c>
      <c r="F88" s="11">
        <v>2866218</v>
      </c>
      <c r="G88" s="11"/>
      <c r="H88" s="11"/>
      <c r="I88" s="11"/>
      <c r="J88" s="199">
        <v>570105.68000000482</v>
      </c>
      <c r="K88" s="11"/>
      <c r="M88" s="11">
        <v>9095</v>
      </c>
      <c r="N88" s="70"/>
      <c r="P88" s="188">
        <f t="shared" si="8"/>
        <v>62.683417262232524</v>
      </c>
      <c r="Q88" s="11"/>
      <c r="R88" s="11"/>
      <c r="S88" s="11"/>
      <c r="T88" s="191">
        <f t="shared" si="9"/>
        <v>315.14216602528865</v>
      </c>
      <c r="U88" s="11"/>
      <c r="V88" s="11"/>
      <c r="W88" s="11"/>
      <c r="Y88" s="164">
        <v>570105.68000000482</v>
      </c>
      <c r="Z88" s="164">
        <f t="shared" si="6"/>
        <v>770797.44</v>
      </c>
      <c r="AA88" s="165"/>
      <c r="AB88" s="164">
        <f t="shared" si="7"/>
        <v>650320.19999999995</v>
      </c>
      <c r="AC88" s="164">
        <v>708103.69</v>
      </c>
      <c r="AD88" s="164"/>
      <c r="AE88" s="4"/>
      <c r="AF88" s="4"/>
    </row>
    <row r="89" spans="1:32" ht="13.5" customHeight="1">
      <c r="A89" s="56"/>
      <c r="B89" s="11"/>
      <c r="C89" s="11" t="s">
        <v>136</v>
      </c>
      <c r="D89" s="11"/>
      <c r="E89" s="11" t="s">
        <v>92</v>
      </c>
      <c r="F89" s="11">
        <v>149</v>
      </c>
      <c r="G89" s="11"/>
      <c r="H89" s="11"/>
      <c r="I89" s="11"/>
      <c r="J89" s="199">
        <v>32.950000000000003</v>
      </c>
      <c r="K89" s="11"/>
      <c r="M89" s="11">
        <v>1</v>
      </c>
      <c r="N89" s="70"/>
      <c r="P89" s="188">
        <f t="shared" si="8"/>
        <v>32.950000000000003</v>
      </c>
      <c r="Q89" s="11"/>
      <c r="R89" s="11"/>
      <c r="S89" s="11"/>
      <c r="T89" s="191">
        <f t="shared" si="9"/>
        <v>149</v>
      </c>
      <c r="U89" s="11"/>
      <c r="V89" s="11"/>
      <c r="W89" s="11"/>
      <c r="Y89" s="164">
        <v>32.950000000000003</v>
      </c>
      <c r="Z89" s="164">
        <f t="shared" si="6"/>
        <v>44.55</v>
      </c>
      <c r="AA89" s="165"/>
      <c r="AB89" s="164">
        <f t="shared" si="7"/>
        <v>37.590000000000003</v>
      </c>
      <c r="AC89" s="164">
        <v>40.93</v>
      </c>
      <c r="AD89" s="164"/>
      <c r="AE89" s="4"/>
      <c r="AF89" s="4"/>
    </row>
    <row r="90" spans="1:32" ht="13.5" customHeight="1">
      <c r="A90" s="56"/>
      <c r="B90" s="11"/>
      <c r="C90" s="11" t="s">
        <v>136</v>
      </c>
      <c r="D90" s="11"/>
      <c r="E90" s="11" t="s">
        <v>75</v>
      </c>
      <c r="F90" s="11">
        <v>270</v>
      </c>
      <c r="G90" s="11"/>
      <c r="H90" s="11"/>
      <c r="I90" s="11"/>
      <c r="J90" s="199">
        <v>56.36</v>
      </c>
      <c r="K90" s="11"/>
      <c r="M90" s="11">
        <v>1</v>
      </c>
      <c r="N90" s="70"/>
      <c r="P90" s="188">
        <f t="shared" si="8"/>
        <v>56.36</v>
      </c>
      <c r="Q90" s="11"/>
      <c r="R90" s="11"/>
      <c r="S90" s="11"/>
      <c r="T90" s="191">
        <f t="shared" si="9"/>
        <v>270</v>
      </c>
      <c r="U90" s="11"/>
      <c r="V90" s="11"/>
      <c r="W90" s="11"/>
      <c r="Y90" s="164">
        <v>56.36</v>
      </c>
      <c r="Z90" s="164">
        <f t="shared" si="6"/>
        <v>76.2</v>
      </c>
      <c r="AA90" s="165"/>
      <c r="AB90" s="164">
        <f t="shared" si="7"/>
        <v>64.290000000000006</v>
      </c>
      <c r="AC90" s="164">
        <v>70</v>
      </c>
      <c r="AD90" s="164"/>
      <c r="AE90" s="4"/>
      <c r="AF90" s="4"/>
    </row>
    <row r="91" spans="1:32" ht="13.5" customHeight="1">
      <c r="A91" s="56"/>
      <c r="B91" s="11"/>
      <c r="C91" s="11" t="s">
        <v>139</v>
      </c>
      <c r="D91" s="11"/>
      <c r="E91" s="11" t="s">
        <v>96</v>
      </c>
      <c r="F91" s="11">
        <v>16048</v>
      </c>
      <c r="G91" s="11"/>
      <c r="H91" s="11"/>
      <c r="I91" s="11"/>
      <c r="J91" s="199">
        <v>3190.7600000000007</v>
      </c>
      <c r="K91" s="11"/>
      <c r="M91" s="11">
        <v>53</v>
      </c>
      <c r="N91" s="70"/>
      <c r="P91" s="188">
        <f t="shared" si="8"/>
        <v>60.203018867924541</v>
      </c>
      <c r="Q91" s="11"/>
      <c r="R91" s="11"/>
      <c r="S91" s="11"/>
      <c r="T91" s="191">
        <f t="shared" si="9"/>
        <v>302.79245283018867</v>
      </c>
      <c r="U91" s="11"/>
      <c r="V91" s="11"/>
      <c r="W91" s="11"/>
      <c r="Y91" s="164">
        <v>3190.7600000000007</v>
      </c>
      <c r="Z91" s="164">
        <f t="shared" si="6"/>
        <v>4313.99</v>
      </c>
      <c r="AA91" s="165"/>
      <c r="AB91" s="164">
        <f t="shared" si="7"/>
        <v>3639.7</v>
      </c>
      <c r="AC91" s="164">
        <v>3963.11</v>
      </c>
      <c r="AD91" s="164"/>
      <c r="AE91" s="4"/>
      <c r="AF91" s="4"/>
    </row>
    <row r="92" spans="1:32" ht="13.5" customHeight="1">
      <c r="A92" s="56"/>
      <c r="B92" s="11"/>
      <c r="C92" s="11" t="s">
        <v>140</v>
      </c>
      <c r="D92" s="11"/>
      <c r="E92" s="11" t="s">
        <v>94</v>
      </c>
      <c r="F92" s="11">
        <v>4583</v>
      </c>
      <c r="G92" s="11"/>
      <c r="H92" s="11"/>
      <c r="I92" s="11"/>
      <c r="J92" s="199">
        <v>907.18000000000006</v>
      </c>
      <c r="K92" s="11"/>
      <c r="M92" s="11">
        <v>10</v>
      </c>
      <c r="N92" s="70"/>
      <c r="P92" s="188">
        <f t="shared" si="8"/>
        <v>90.718000000000004</v>
      </c>
      <c r="Q92" s="11"/>
      <c r="R92" s="11"/>
      <c r="S92" s="11"/>
      <c r="T92" s="191">
        <f t="shared" si="9"/>
        <v>458.3</v>
      </c>
      <c r="U92" s="11"/>
      <c r="V92" s="11"/>
      <c r="W92" s="11"/>
      <c r="Y92" s="164">
        <v>907.18000000000006</v>
      </c>
      <c r="Z92" s="164">
        <f t="shared" si="6"/>
        <v>1226.53</v>
      </c>
      <c r="AA92" s="165"/>
      <c r="AB92" s="164">
        <f t="shared" si="7"/>
        <v>1034.82</v>
      </c>
      <c r="AC92" s="164">
        <v>1126.77</v>
      </c>
      <c r="AD92" s="164"/>
      <c r="AE92" s="4"/>
      <c r="AF92" s="4"/>
    </row>
    <row r="93" spans="1:32" ht="13.5" customHeight="1">
      <c r="A93" s="56"/>
      <c r="B93" s="11"/>
      <c r="C93" s="11" t="s">
        <v>141</v>
      </c>
      <c r="D93" s="11"/>
      <c r="E93" s="11" t="s">
        <v>130</v>
      </c>
      <c r="F93" s="11">
        <v>1377</v>
      </c>
      <c r="G93" s="11"/>
      <c r="H93" s="11"/>
      <c r="I93" s="11"/>
      <c r="J93" s="199">
        <v>261.63</v>
      </c>
      <c r="K93" s="11"/>
      <c r="M93" s="11">
        <v>1</v>
      </c>
      <c r="N93" s="70"/>
      <c r="P93" s="188">
        <f t="shared" si="8"/>
        <v>261.63</v>
      </c>
      <c r="Q93" s="11"/>
      <c r="R93" s="11"/>
      <c r="S93" s="11"/>
      <c r="T93" s="191">
        <f t="shared" si="9"/>
        <v>1377</v>
      </c>
      <c r="U93" s="11"/>
      <c r="V93" s="11"/>
      <c r="W93" s="11"/>
      <c r="Y93" s="164">
        <v>261.63</v>
      </c>
      <c r="Z93" s="164">
        <f t="shared" si="6"/>
        <v>353.73</v>
      </c>
      <c r="AA93" s="165"/>
      <c r="AB93" s="164">
        <f t="shared" si="7"/>
        <v>298.44</v>
      </c>
      <c r="AC93" s="164">
        <v>324.95999999999998</v>
      </c>
      <c r="AD93" s="164"/>
      <c r="AE93" s="4"/>
      <c r="AF93" s="4"/>
    </row>
    <row r="94" spans="1:32" ht="13.5" customHeight="1">
      <c r="A94" s="56"/>
      <c r="B94" s="11"/>
      <c r="C94" s="11" t="s">
        <v>141</v>
      </c>
      <c r="D94" s="11"/>
      <c r="E94" s="11" t="s">
        <v>135</v>
      </c>
      <c r="F94" s="11">
        <v>110780</v>
      </c>
      <c r="G94" s="11"/>
      <c r="H94" s="11"/>
      <c r="I94" s="11"/>
      <c r="J94" s="199">
        <v>20343.84</v>
      </c>
      <c r="K94" s="11"/>
      <c r="M94" s="11">
        <v>145</v>
      </c>
      <c r="N94" s="70"/>
      <c r="P94" s="188">
        <f t="shared" si="8"/>
        <v>140.30234482758621</v>
      </c>
      <c r="Q94" s="11"/>
      <c r="R94" s="11"/>
      <c r="S94" s="11"/>
      <c r="T94" s="191">
        <f t="shared" si="9"/>
        <v>764</v>
      </c>
      <c r="U94" s="11"/>
      <c r="V94" s="11"/>
      <c r="W94" s="11"/>
      <c r="Y94" s="164">
        <v>20343.84</v>
      </c>
      <c r="Z94" s="164">
        <f t="shared" si="6"/>
        <v>27505.39</v>
      </c>
      <c r="AA94" s="165"/>
      <c r="AB94" s="164">
        <f t="shared" si="7"/>
        <v>23206.240000000002</v>
      </c>
      <c r="AC94" s="164">
        <v>25268.21</v>
      </c>
      <c r="AD94" s="164"/>
      <c r="AE94" s="4"/>
      <c r="AF94" s="4"/>
    </row>
    <row r="95" spans="1:32" ht="13.5" customHeight="1">
      <c r="A95" s="56"/>
      <c r="B95" s="11"/>
      <c r="C95" s="11" t="s">
        <v>141</v>
      </c>
      <c r="D95" s="11"/>
      <c r="E95" s="11" t="s">
        <v>62</v>
      </c>
      <c r="F95" s="11">
        <v>1114</v>
      </c>
      <c r="G95" s="11"/>
      <c r="H95" s="11"/>
      <c r="I95" s="11"/>
      <c r="J95" s="199">
        <v>218.92000000000002</v>
      </c>
      <c r="K95" s="11"/>
      <c r="M95" s="11">
        <v>2</v>
      </c>
      <c r="N95" s="70"/>
      <c r="P95" s="188">
        <f t="shared" si="8"/>
        <v>109.46000000000001</v>
      </c>
      <c r="Q95" s="11"/>
      <c r="R95" s="11"/>
      <c r="S95" s="11"/>
      <c r="T95" s="191">
        <f t="shared" si="9"/>
        <v>557</v>
      </c>
      <c r="U95" s="11"/>
      <c r="V95" s="11"/>
      <c r="W95" s="11"/>
      <c r="Y95" s="164">
        <v>218.92000000000002</v>
      </c>
      <c r="Z95" s="164">
        <f t="shared" si="6"/>
        <v>295.99</v>
      </c>
      <c r="AA95" s="165"/>
      <c r="AB95" s="164">
        <f t="shared" si="7"/>
        <v>249.72</v>
      </c>
      <c r="AC95" s="164">
        <v>271.91000000000003</v>
      </c>
      <c r="AD95" s="164"/>
      <c r="AE95" s="4"/>
      <c r="AF95" s="4"/>
    </row>
    <row r="96" spans="1:32" ht="13.5" customHeight="1">
      <c r="A96" s="56"/>
      <c r="B96" s="11"/>
      <c r="C96" s="11" t="s">
        <v>142</v>
      </c>
      <c r="D96" s="11"/>
      <c r="E96" s="11" t="s">
        <v>143</v>
      </c>
      <c r="F96" s="11">
        <v>647076</v>
      </c>
      <c r="G96" s="11"/>
      <c r="H96" s="11"/>
      <c r="I96" s="11"/>
      <c r="J96" s="199">
        <v>122863.20000000007</v>
      </c>
      <c r="K96" s="11"/>
      <c r="M96" s="11">
        <v>1061</v>
      </c>
      <c r="N96" s="70"/>
      <c r="P96" s="188">
        <f t="shared" si="8"/>
        <v>115.79943449575879</v>
      </c>
      <c r="Q96" s="11"/>
      <c r="R96" s="11"/>
      <c r="S96" s="11"/>
      <c r="T96" s="191">
        <f t="shared" si="9"/>
        <v>609.87370405278034</v>
      </c>
      <c r="U96" s="11"/>
      <c r="V96" s="11"/>
      <c r="W96" s="11"/>
      <c r="Y96" s="164">
        <v>122863.20000000007</v>
      </c>
      <c r="Z96" s="164">
        <f t="shared" si="6"/>
        <v>166114.18</v>
      </c>
      <c r="AA96" s="165"/>
      <c r="AB96" s="164">
        <f t="shared" si="7"/>
        <v>140150.19</v>
      </c>
      <c r="AC96" s="164">
        <v>152603.07999999999</v>
      </c>
      <c r="AD96" s="164"/>
      <c r="AE96" s="4"/>
      <c r="AF96" s="4"/>
    </row>
    <row r="97" spans="1:32" ht="13.5" customHeight="1">
      <c r="A97" s="56"/>
      <c r="B97" s="11"/>
      <c r="C97" s="11" t="s">
        <v>142</v>
      </c>
      <c r="D97" s="11"/>
      <c r="E97" s="11" t="s">
        <v>144</v>
      </c>
      <c r="F97" s="11">
        <v>1093</v>
      </c>
      <c r="G97" s="11"/>
      <c r="H97" s="11"/>
      <c r="I97" s="11"/>
      <c r="J97" s="199">
        <v>214.35000000000002</v>
      </c>
      <c r="K97" s="11"/>
      <c r="M97" s="11">
        <v>2</v>
      </c>
      <c r="N97" s="70"/>
      <c r="P97" s="188">
        <f t="shared" si="8"/>
        <v>107.17500000000001</v>
      </c>
      <c r="Q97" s="11"/>
      <c r="R97" s="11"/>
      <c r="S97" s="11"/>
      <c r="T97" s="191">
        <f t="shared" si="9"/>
        <v>546.5</v>
      </c>
      <c r="U97" s="11"/>
      <c r="V97" s="11"/>
      <c r="W97" s="11"/>
      <c r="Y97" s="164">
        <v>214.35000000000002</v>
      </c>
      <c r="Z97" s="164">
        <f t="shared" si="6"/>
        <v>289.81</v>
      </c>
      <c r="AA97" s="165"/>
      <c r="AB97" s="164">
        <f t="shared" si="7"/>
        <v>244.51</v>
      </c>
      <c r="AC97" s="164">
        <v>266.23</v>
      </c>
      <c r="AD97" s="164"/>
      <c r="AE97" s="4"/>
      <c r="AF97" s="4"/>
    </row>
    <row r="98" spans="1:32" ht="13.5" customHeight="1">
      <c r="A98" s="56"/>
      <c r="B98" s="11"/>
      <c r="C98" s="11" t="s">
        <v>142</v>
      </c>
      <c r="D98" s="11"/>
      <c r="E98" s="11" t="s">
        <v>145</v>
      </c>
      <c r="F98" s="11">
        <v>2324</v>
      </c>
      <c r="G98" s="11"/>
      <c r="H98" s="11"/>
      <c r="I98" s="11"/>
      <c r="J98" s="199">
        <v>450.49</v>
      </c>
      <c r="K98" s="11"/>
      <c r="M98" s="11">
        <v>3</v>
      </c>
      <c r="N98" s="70"/>
      <c r="P98" s="188">
        <f t="shared" si="8"/>
        <v>150.16333333333333</v>
      </c>
      <c r="Q98" s="11"/>
      <c r="R98" s="11"/>
      <c r="S98" s="11"/>
      <c r="T98" s="191">
        <f t="shared" si="9"/>
        <v>774.66666666666663</v>
      </c>
      <c r="U98" s="11"/>
      <c r="V98" s="11"/>
      <c r="W98" s="11"/>
      <c r="Y98" s="164">
        <v>450.49</v>
      </c>
      <c r="Z98" s="164">
        <f t="shared" si="6"/>
        <v>609.07000000000005</v>
      </c>
      <c r="AA98" s="165"/>
      <c r="AB98" s="164">
        <f t="shared" si="7"/>
        <v>513.87</v>
      </c>
      <c r="AC98" s="164">
        <v>559.53</v>
      </c>
      <c r="AD98" s="164"/>
      <c r="AE98" s="4"/>
      <c r="AF98" s="4"/>
    </row>
    <row r="99" spans="1:32" ht="13.5" customHeight="1">
      <c r="A99" s="56"/>
      <c r="B99" s="11"/>
      <c r="C99" s="11" t="s">
        <v>142</v>
      </c>
      <c r="D99" s="11"/>
      <c r="E99" s="11" t="s">
        <v>146</v>
      </c>
      <c r="F99" s="11">
        <v>1128</v>
      </c>
      <c r="G99" s="11"/>
      <c r="H99" s="11"/>
      <c r="I99" s="11"/>
      <c r="J99" s="199">
        <v>221.42999999999998</v>
      </c>
      <c r="K99" s="11"/>
      <c r="M99" s="11">
        <v>2</v>
      </c>
      <c r="N99" s="70"/>
      <c r="P99" s="188">
        <f t="shared" si="8"/>
        <v>110.71499999999999</v>
      </c>
      <c r="Q99" s="11"/>
      <c r="R99" s="11"/>
      <c r="S99" s="11"/>
      <c r="T99" s="191">
        <f t="shared" si="9"/>
        <v>564</v>
      </c>
      <c r="U99" s="11"/>
      <c r="V99" s="11"/>
      <c r="W99" s="11"/>
      <c r="Y99" s="164">
        <v>221.42999999999998</v>
      </c>
      <c r="Z99" s="164">
        <f t="shared" si="6"/>
        <v>299.38</v>
      </c>
      <c r="AA99" s="165"/>
      <c r="AB99" s="164">
        <f t="shared" si="7"/>
        <v>252.59</v>
      </c>
      <c r="AC99" s="164">
        <v>275.02999999999997</v>
      </c>
      <c r="AD99" s="164"/>
      <c r="AE99" s="4"/>
      <c r="AF99" s="4"/>
    </row>
    <row r="100" spans="1:32" ht="13.5" customHeight="1">
      <c r="A100" s="56"/>
      <c r="B100" s="11"/>
      <c r="C100" s="11" t="s">
        <v>142</v>
      </c>
      <c r="D100" s="11"/>
      <c r="E100" s="11" t="s">
        <v>90</v>
      </c>
      <c r="F100" s="11">
        <v>521</v>
      </c>
      <c r="G100" s="11"/>
      <c r="H100" s="11"/>
      <c r="I100" s="11"/>
      <c r="J100" s="199">
        <v>102.92</v>
      </c>
      <c r="K100" s="11"/>
      <c r="M100" s="11">
        <v>1</v>
      </c>
      <c r="N100" s="70"/>
      <c r="P100" s="188">
        <f t="shared" si="8"/>
        <v>102.92</v>
      </c>
      <c r="Q100" s="11"/>
      <c r="R100" s="11"/>
      <c r="S100" s="11"/>
      <c r="T100" s="191">
        <f t="shared" si="9"/>
        <v>521</v>
      </c>
      <c r="U100" s="11"/>
      <c r="V100" s="11"/>
      <c r="W100" s="11"/>
      <c r="Y100" s="164">
        <v>102.92</v>
      </c>
      <c r="Z100" s="164">
        <f t="shared" si="6"/>
        <v>139.15</v>
      </c>
      <c r="AA100" s="165"/>
      <c r="AB100" s="164">
        <f t="shared" si="7"/>
        <v>117.4</v>
      </c>
      <c r="AC100" s="164">
        <v>127.83</v>
      </c>
      <c r="AD100" s="164"/>
      <c r="AE100" s="4"/>
      <c r="AF100" s="4"/>
    </row>
    <row r="101" spans="1:32" ht="13.5" customHeight="1">
      <c r="A101" s="56"/>
      <c r="B101" s="11"/>
      <c r="C101" s="11" t="s">
        <v>147</v>
      </c>
      <c r="D101" s="11"/>
      <c r="E101" s="11" t="s">
        <v>143</v>
      </c>
      <c r="F101" s="11">
        <v>48406</v>
      </c>
      <c r="G101" s="11"/>
      <c r="H101" s="11"/>
      <c r="I101" s="11"/>
      <c r="J101" s="199">
        <v>9197.4799999999959</v>
      </c>
      <c r="K101" s="11"/>
      <c r="M101" s="11">
        <v>62</v>
      </c>
      <c r="N101" s="70"/>
      <c r="P101" s="188">
        <f t="shared" si="8"/>
        <v>148.34645161290317</v>
      </c>
      <c r="Q101" s="11"/>
      <c r="R101" s="11"/>
      <c r="S101" s="11"/>
      <c r="T101" s="191">
        <f t="shared" si="9"/>
        <v>780.74193548387098</v>
      </c>
      <c r="U101" s="11"/>
      <c r="V101" s="11"/>
      <c r="W101" s="11"/>
      <c r="Y101" s="164">
        <v>9197.4799999999959</v>
      </c>
      <c r="Z101" s="164">
        <f t="shared" si="6"/>
        <v>12435.23</v>
      </c>
      <c r="AA101" s="165"/>
      <c r="AB101" s="164">
        <f t="shared" si="7"/>
        <v>10491.58</v>
      </c>
      <c r="AC101" s="164">
        <v>11423.79</v>
      </c>
      <c r="AD101" s="164"/>
      <c r="AE101" s="4"/>
      <c r="AF101" s="4"/>
    </row>
    <row r="102" spans="1:32" ht="13.5" customHeight="1">
      <c r="A102" s="56"/>
      <c r="B102" s="11"/>
      <c r="C102" s="11" t="s">
        <v>148</v>
      </c>
      <c r="D102" s="11"/>
      <c r="E102" s="11" t="s">
        <v>99</v>
      </c>
      <c r="F102" s="11">
        <v>1296</v>
      </c>
      <c r="G102" s="11"/>
      <c r="H102" s="11"/>
      <c r="I102" s="11"/>
      <c r="J102" s="199">
        <v>253.18</v>
      </c>
      <c r="K102" s="11"/>
      <c r="M102" s="11">
        <v>2</v>
      </c>
      <c r="N102" s="70"/>
      <c r="P102" s="188">
        <f t="shared" si="8"/>
        <v>126.59</v>
      </c>
      <c r="Q102" s="11"/>
      <c r="R102" s="11"/>
      <c r="S102" s="11"/>
      <c r="T102" s="191">
        <f t="shared" si="9"/>
        <v>648</v>
      </c>
      <c r="U102" s="11"/>
      <c r="V102" s="11"/>
      <c r="W102" s="11"/>
      <c r="Y102" s="164">
        <v>253.18</v>
      </c>
      <c r="Z102" s="164">
        <f t="shared" si="6"/>
        <v>342.31</v>
      </c>
      <c r="AA102" s="165"/>
      <c r="AB102" s="164">
        <f t="shared" si="7"/>
        <v>288.8</v>
      </c>
      <c r="AC102" s="164">
        <v>314.45999999999998</v>
      </c>
      <c r="AD102" s="164"/>
      <c r="AE102" s="4"/>
      <c r="AF102" s="4"/>
    </row>
    <row r="103" spans="1:32" ht="13.5" customHeight="1">
      <c r="A103" s="56"/>
      <c r="B103" s="11"/>
      <c r="C103" s="11" t="s">
        <v>149</v>
      </c>
      <c r="D103" s="11"/>
      <c r="E103" s="11" t="s">
        <v>89</v>
      </c>
      <c r="F103" s="11">
        <v>284681</v>
      </c>
      <c r="G103" s="11"/>
      <c r="H103" s="11"/>
      <c r="I103" s="11"/>
      <c r="J103" s="199">
        <v>53682.820000000014</v>
      </c>
      <c r="K103" s="11"/>
      <c r="M103" s="11">
        <v>638</v>
      </c>
      <c r="N103" s="70"/>
      <c r="P103" s="188">
        <f t="shared" si="8"/>
        <v>84.142351097178704</v>
      </c>
      <c r="Q103" s="11"/>
      <c r="R103" s="11"/>
      <c r="S103" s="11"/>
      <c r="T103" s="191">
        <f t="shared" si="9"/>
        <v>446.20846394984324</v>
      </c>
      <c r="U103" s="11"/>
      <c r="V103" s="11"/>
      <c r="W103" s="11"/>
      <c r="Y103" s="164">
        <v>53682.820000000014</v>
      </c>
      <c r="Z103" s="164">
        <f t="shared" si="6"/>
        <v>72580.539999999994</v>
      </c>
      <c r="AA103" s="165"/>
      <c r="AB103" s="164">
        <f t="shared" si="7"/>
        <v>61236.05</v>
      </c>
      <c r="AC103" s="164">
        <v>66677.119999999995</v>
      </c>
      <c r="AD103" s="164"/>
      <c r="AE103" s="4"/>
      <c r="AF103" s="4"/>
    </row>
    <row r="104" spans="1:32" ht="13.5" customHeight="1">
      <c r="A104" s="56"/>
      <c r="B104" s="11"/>
      <c r="C104" s="11" t="s">
        <v>150</v>
      </c>
      <c r="D104" s="11"/>
      <c r="E104" s="11" t="s">
        <v>151</v>
      </c>
      <c r="F104" s="11">
        <v>164</v>
      </c>
      <c r="G104" s="11"/>
      <c r="H104" s="11"/>
      <c r="I104" s="11"/>
      <c r="J104" s="199">
        <v>35.909999999999997</v>
      </c>
      <c r="K104" s="11"/>
      <c r="M104" s="11">
        <v>1</v>
      </c>
      <c r="N104" s="70"/>
      <c r="P104" s="188">
        <f t="shared" si="8"/>
        <v>35.909999999999997</v>
      </c>
      <c r="Q104" s="11"/>
      <c r="R104" s="11"/>
      <c r="S104" s="11"/>
      <c r="T104" s="191">
        <f t="shared" si="9"/>
        <v>164</v>
      </c>
      <c r="U104" s="11"/>
      <c r="V104" s="11"/>
      <c r="W104" s="11"/>
      <c r="Y104" s="164">
        <v>35.909999999999997</v>
      </c>
      <c r="Z104" s="164">
        <f t="shared" si="6"/>
        <v>48.55</v>
      </c>
      <c r="AA104" s="165"/>
      <c r="AB104" s="164">
        <f t="shared" si="7"/>
        <v>40.96</v>
      </c>
      <c r="AC104" s="164">
        <v>44.6</v>
      </c>
      <c r="AD104" s="164"/>
      <c r="AE104" s="4"/>
      <c r="AF104" s="4"/>
    </row>
    <row r="105" spans="1:32" ht="13.5" customHeight="1">
      <c r="A105" s="56"/>
      <c r="B105" s="11"/>
      <c r="C105" s="11" t="s">
        <v>152</v>
      </c>
      <c r="D105" s="11"/>
      <c r="E105" s="11" t="s">
        <v>153</v>
      </c>
      <c r="F105" s="11">
        <v>3875</v>
      </c>
      <c r="G105" s="11"/>
      <c r="H105" s="11"/>
      <c r="I105" s="11"/>
      <c r="J105" s="199">
        <v>657.33999999999992</v>
      </c>
      <c r="K105" s="11"/>
      <c r="M105" s="11">
        <v>9</v>
      </c>
      <c r="N105" s="70"/>
      <c r="P105" s="188">
        <f t="shared" si="8"/>
        <v>73.037777777777762</v>
      </c>
      <c r="Q105" s="11"/>
      <c r="R105" s="11"/>
      <c r="S105" s="11"/>
      <c r="T105" s="191">
        <f t="shared" si="9"/>
        <v>430.55555555555554</v>
      </c>
      <c r="U105" s="11"/>
      <c r="V105" s="11"/>
      <c r="W105" s="11"/>
      <c r="Y105" s="164">
        <v>657.33999999999992</v>
      </c>
      <c r="Z105" s="164">
        <f t="shared" si="6"/>
        <v>888.74</v>
      </c>
      <c r="AA105" s="165"/>
      <c r="AB105" s="164">
        <f t="shared" si="7"/>
        <v>749.83</v>
      </c>
      <c r="AC105" s="164">
        <v>816.45</v>
      </c>
      <c r="AD105" s="164"/>
      <c r="AE105" s="4"/>
      <c r="AF105" s="4"/>
    </row>
    <row r="106" spans="1:32" ht="13.5" customHeight="1">
      <c r="A106" s="56"/>
      <c r="B106" s="11"/>
      <c r="C106" s="11" t="s">
        <v>154</v>
      </c>
      <c r="D106" s="11"/>
      <c r="E106" s="11" t="s">
        <v>56</v>
      </c>
      <c r="F106" s="11">
        <v>1328433</v>
      </c>
      <c r="G106" s="11"/>
      <c r="H106" s="11"/>
      <c r="I106" s="11"/>
      <c r="J106" s="199">
        <v>263555.53999999998</v>
      </c>
      <c r="K106" s="11"/>
      <c r="M106" s="11">
        <v>4823</v>
      </c>
      <c r="N106" s="70"/>
      <c r="P106" s="188">
        <f t="shared" si="8"/>
        <v>54.645560854240095</v>
      </c>
      <c r="Q106" s="11"/>
      <c r="R106" s="11"/>
      <c r="S106" s="11"/>
      <c r="T106" s="191">
        <f t="shared" si="9"/>
        <v>275.43707236160066</v>
      </c>
      <c r="U106" s="11"/>
      <c r="V106" s="11"/>
      <c r="W106" s="11"/>
      <c r="Y106" s="164">
        <v>263555.53999999998</v>
      </c>
      <c r="Z106" s="164">
        <f t="shared" si="6"/>
        <v>356333.82</v>
      </c>
      <c r="AA106" s="165"/>
      <c r="AB106" s="164">
        <f t="shared" si="7"/>
        <v>300638.11</v>
      </c>
      <c r="AC106" s="164">
        <v>327350.96999999997</v>
      </c>
      <c r="AD106" s="164"/>
      <c r="AE106" s="4"/>
      <c r="AF106" s="4"/>
    </row>
    <row r="107" spans="1:32" ht="13.5" customHeight="1">
      <c r="A107" s="56"/>
      <c r="B107" s="11"/>
      <c r="C107" s="11" t="s">
        <v>154</v>
      </c>
      <c r="D107" s="11"/>
      <c r="E107" s="11" t="s">
        <v>155</v>
      </c>
      <c r="F107" s="11"/>
      <c r="G107" s="11"/>
      <c r="H107" s="11"/>
      <c r="I107" s="11"/>
      <c r="J107" s="199">
        <v>5.28</v>
      </c>
      <c r="K107" s="11"/>
      <c r="M107" s="11">
        <v>1</v>
      </c>
      <c r="N107" s="70"/>
      <c r="P107" s="188">
        <f t="shared" si="8"/>
        <v>5.28</v>
      </c>
      <c r="Q107" s="11"/>
      <c r="R107" s="11"/>
      <c r="S107" s="11"/>
      <c r="T107" s="191">
        <f t="shared" si="9"/>
        <v>0</v>
      </c>
      <c r="U107" s="11"/>
      <c r="V107" s="11"/>
      <c r="W107" s="11"/>
      <c r="Y107" s="164">
        <v>5.28</v>
      </c>
      <c r="Z107" s="164">
        <f t="shared" si="6"/>
        <v>7.14</v>
      </c>
      <c r="AA107" s="165"/>
      <c r="AB107" s="164">
        <f t="shared" si="7"/>
        <v>6.02</v>
      </c>
      <c r="AC107" s="164">
        <v>6.56</v>
      </c>
      <c r="AD107" s="164"/>
      <c r="AE107" s="4"/>
      <c r="AF107" s="4"/>
    </row>
    <row r="108" spans="1:32" ht="13.5" customHeight="1">
      <c r="A108" s="56"/>
      <c r="B108" s="11"/>
      <c r="C108" s="11" t="s">
        <v>154</v>
      </c>
      <c r="D108" s="11"/>
      <c r="E108" s="11" t="s">
        <v>156</v>
      </c>
      <c r="F108" s="11">
        <v>7582</v>
      </c>
      <c r="G108" s="11"/>
      <c r="H108" s="11"/>
      <c r="I108" s="11"/>
      <c r="J108" s="199">
        <v>1565.8900000000003</v>
      </c>
      <c r="K108" s="11"/>
      <c r="M108" s="11">
        <v>36</v>
      </c>
      <c r="N108" s="70"/>
      <c r="P108" s="188">
        <f t="shared" si="8"/>
        <v>43.496944444444452</v>
      </c>
      <c r="Q108" s="11"/>
      <c r="R108" s="11"/>
      <c r="S108" s="11"/>
      <c r="T108" s="191">
        <f t="shared" si="9"/>
        <v>210.61111111111111</v>
      </c>
      <c r="U108" s="11"/>
      <c r="V108" s="11"/>
      <c r="W108" s="11"/>
      <c r="Y108" s="164">
        <v>1565.8900000000003</v>
      </c>
      <c r="Z108" s="164">
        <f t="shared" si="6"/>
        <v>2117.12</v>
      </c>
      <c r="AA108" s="165"/>
      <c r="AB108" s="164">
        <f t="shared" si="7"/>
        <v>1786.21</v>
      </c>
      <c r="AC108" s="164">
        <v>1944.92</v>
      </c>
      <c r="AD108" s="164"/>
      <c r="AE108" s="4"/>
      <c r="AF108" s="4"/>
    </row>
    <row r="109" spans="1:32" ht="13.5" customHeight="1">
      <c r="A109" s="56"/>
      <c r="B109" s="11"/>
      <c r="C109" s="11" t="s">
        <v>157</v>
      </c>
      <c r="D109" s="11"/>
      <c r="E109" s="11" t="s">
        <v>56</v>
      </c>
      <c r="F109" s="11">
        <v>42588</v>
      </c>
      <c r="G109" s="11"/>
      <c r="H109" s="11"/>
      <c r="I109" s="11"/>
      <c r="J109" s="199">
        <v>9513.0700000000015</v>
      </c>
      <c r="K109" s="11"/>
      <c r="M109" s="11">
        <v>311</v>
      </c>
      <c r="N109" s="70"/>
      <c r="P109" s="188">
        <f t="shared" si="8"/>
        <v>30.588649517684892</v>
      </c>
      <c r="Q109" s="11"/>
      <c r="R109" s="11"/>
      <c r="S109" s="11"/>
      <c r="T109" s="191">
        <f t="shared" si="9"/>
        <v>136.93890675241158</v>
      </c>
      <c r="U109" s="11"/>
      <c r="V109" s="11"/>
      <c r="W109" s="11"/>
      <c r="Y109" s="164">
        <v>9513.0700000000015</v>
      </c>
      <c r="Z109" s="164">
        <f t="shared" si="6"/>
        <v>12861.91</v>
      </c>
      <c r="AA109" s="165"/>
      <c r="AB109" s="164">
        <f t="shared" si="7"/>
        <v>10851.57</v>
      </c>
      <c r="AC109" s="164">
        <v>11815.77</v>
      </c>
      <c r="AD109" s="164"/>
      <c r="AE109" s="4"/>
      <c r="AF109" s="4"/>
    </row>
    <row r="110" spans="1:32" ht="13.5" customHeight="1">
      <c r="A110" s="56"/>
      <c r="B110" s="11"/>
      <c r="C110" s="11" t="s">
        <v>157</v>
      </c>
      <c r="D110" s="11"/>
      <c r="E110" s="11" t="s">
        <v>158</v>
      </c>
      <c r="F110" s="11">
        <v>-326</v>
      </c>
      <c r="G110" s="11"/>
      <c r="H110" s="11"/>
      <c r="I110" s="11"/>
      <c r="J110" s="199">
        <v>-54.65</v>
      </c>
      <c r="K110" s="11"/>
      <c r="M110" s="11">
        <v>1</v>
      </c>
      <c r="N110" s="70"/>
      <c r="P110" s="188">
        <f t="shared" si="8"/>
        <v>-54.65</v>
      </c>
      <c r="Q110" s="11"/>
      <c r="R110" s="11"/>
      <c r="S110" s="11"/>
      <c r="T110" s="191">
        <f t="shared" si="9"/>
        <v>-326</v>
      </c>
      <c r="U110" s="11"/>
      <c r="V110" s="11"/>
      <c r="W110" s="11"/>
      <c r="Y110" s="164">
        <v>-54.65</v>
      </c>
      <c r="Z110" s="164">
        <f t="shared" si="6"/>
        <v>-73.89</v>
      </c>
      <c r="AA110" s="165"/>
      <c r="AB110" s="164">
        <f t="shared" si="7"/>
        <v>-62.34</v>
      </c>
      <c r="AC110" s="164">
        <v>-67.88</v>
      </c>
      <c r="AD110" s="164"/>
      <c r="AE110" s="4"/>
      <c r="AF110" s="4"/>
    </row>
    <row r="111" spans="1:32" ht="13.5" customHeight="1">
      <c r="A111" s="56"/>
      <c r="B111" s="11"/>
      <c r="C111" s="11" t="s">
        <v>159</v>
      </c>
      <c r="D111" s="11"/>
      <c r="E111" s="11" t="s">
        <v>55</v>
      </c>
      <c r="F111" s="11">
        <v>1682</v>
      </c>
      <c r="G111" s="11"/>
      <c r="H111" s="11"/>
      <c r="I111" s="11"/>
      <c r="J111" s="199">
        <v>329.36</v>
      </c>
      <c r="K111" s="11"/>
      <c r="M111" s="11">
        <v>3</v>
      </c>
      <c r="N111" s="70"/>
      <c r="P111" s="188">
        <f t="shared" si="8"/>
        <v>109.78666666666668</v>
      </c>
      <c r="Q111" s="11"/>
      <c r="R111" s="11"/>
      <c r="S111" s="11"/>
      <c r="T111" s="191">
        <f t="shared" si="9"/>
        <v>560.66666666666663</v>
      </c>
      <c r="U111" s="11"/>
      <c r="V111" s="11"/>
      <c r="W111" s="11"/>
      <c r="Y111" s="164">
        <v>329.36</v>
      </c>
      <c r="Z111" s="164">
        <f t="shared" si="6"/>
        <v>445.3</v>
      </c>
      <c r="AA111" s="165"/>
      <c r="AB111" s="164">
        <f t="shared" si="7"/>
        <v>375.7</v>
      </c>
      <c r="AC111" s="164">
        <v>409.08</v>
      </c>
      <c r="AD111" s="164"/>
      <c r="AE111" s="4"/>
      <c r="AF111" s="4"/>
    </row>
    <row r="112" spans="1:32" ht="13.5" customHeight="1">
      <c r="A112" s="56"/>
      <c r="B112" s="11"/>
      <c r="C112" s="11" t="s">
        <v>159</v>
      </c>
      <c r="D112" s="11"/>
      <c r="E112" s="11" t="s">
        <v>56</v>
      </c>
      <c r="F112" s="11">
        <v>2532</v>
      </c>
      <c r="G112" s="11"/>
      <c r="H112" s="11"/>
      <c r="I112" s="11"/>
      <c r="J112" s="199">
        <v>462.45</v>
      </c>
      <c r="K112" s="11"/>
      <c r="M112" s="11">
        <v>8</v>
      </c>
      <c r="N112" s="70"/>
      <c r="P112" s="188">
        <f t="shared" si="8"/>
        <v>57.806249999999999</v>
      </c>
      <c r="Q112" s="11"/>
      <c r="R112" s="11"/>
      <c r="S112" s="11"/>
      <c r="T112" s="191">
        <f t="shared" si="9"/>
        <v>316.5</v>
      </c>
      <c r="U112" s="11"/>
      <c r="V112" s="11"/>
      <c r="W112" s="11"/>
      <c r="Y112" s="164">
        <v>462.45</v>
      </c>
      <c r="Z112" s="164">
        <f t="shared" si="6"/>
        <v>625.24</v>
      </c>
      <c r="AA112" s="165"/>
      <c r="AB112" s="164">
        <f t="shared" si="7"/>
        <v>527.52</v>
      </c>
      <c r="AC112" s="164">
        <v>574.39</v>
      </c>
      <c r="AD112" s="164"/>
      <c r="AE112" s="4"/>
      <c r="AF112" s="4"/>
    </row>
    <row r="113" spans="1:32" ht="13.5" customHeight="1">
      <c r="A113" s="56"/>
      <c r="B113" s="11"/>
      <c r="C113" s="11" t="s">
        <v>159</v>
      </c>
      <c r="D113" s="11"/>
      <c r="E113" s="11" t="s">
        <v>89</v>
      </c>
      <c r="F113" s="11">
        <v>2070037</v>
      </c>
      <c r="G113" s="11"/>
      <c r="H113" s="11"/>
      <c r="I113" s="11"/>
      <c r="J113" s="199">
        <v>394797.21000000037</v>
      </c>
      <c r="K113" s="11"/>
      <c r="M113" s="11">
        <v>4530</v>
      </c>
      <c r="N113" s="70"/>
      <c r="P113" s="188">
        <f t="shared" si="8"/>
        <v>87.151701986755043</v>
      </c>
      <c r="Q113" s="11"/>
      <c r="R113" s="11"/>
      <c r="S113" s="11"/>
      <c r="T113" s="191">
        <f t="shared" si="9"/>
        <v>456.96181015452538</v>
      </c>
      <c r="U113" s="11"/>
      <c r="V113" s="11"/>
      <c r="W113" s="11"/>
      <c r="Y113" s="164">
        <v>394797.21000000037</v>
      </c>
      <c r="Z113" s="164">
        <f t="shared" si="6"/>
        <v>533775.91</v>
      </c>
      <c r="AA113" s="165"/>
      <c r="AB113" s="164">
        <f t="shared" si="7"/>
        <v>450345.63</v>
      </c>
      <c r="AC113" s="164">
        <v>490360.59</v>
      </c>
      <c r="AD113" s="164"/>
      <c r="AE113" s="4"/>
      <c r="AF113" s="4"/>
    </row>
    <row r="114" spans="1:32" ht="13.5" customHeight="1">
      <c r="A114" s="56"/>
      <c r="B114" s="11"/>
      <c r="C114" s="11" t="s">
        <v>159</v>
      </c>
      <c r="D114" s="11"/>
      <c r="E114" s="11" t="s">
        <v>156</v>
      </c>
      <c r="F114" s="11">
        <v>530</v>
      </c>
      <c r="G114" s="11"/>
      <c r="H114" s="11"/>
      <c r="I114" s="11"/>
      <c r="J114" s="199">
        <v>104.22</v>
      </c>
      <c r="K114" s="11"/>
      <c r="M114" s="11">
        <v>1</v>
      </c>
      <c r="N114" s="70"/>
      <c r="P114" s="188">
        <f t="shared" si="8"/>
        <v>104.22</v>
      </c>
      <c r="Q114" s="11"/>
      <c r="R114" s="11"/>
      <c r="S114" s="11"/>
      <c r="T114" s="191">
        <f t="shared" si="9"/>
        <v>530</v>
      </c>
      <c r="U114" s="11"/>
      <c r="V114" s="11"/>
      <c r="W114" s="11"/>
      <c r="Y114" s="164">
        <v>104.22</v>
      </c>
      <c r="Z114" s="164">
        <f t="shared" si="6"/>
        <v>140.91</v>
      </c>
      <c r="AA114" s="165"/>
      <c r="AB114" s="164">
        <f t="shared" si="7"/>
        <v>118.88</v>
      </c>
      <c r="AC114" s="164">
        <v>129.44999999999999</v>
      </c>
      <c r="AD114" s="164"/>
      <c r="AE114" s="4"/>
      <c r="AF114" s="4"/>
    </row>
    <row r="115" spans="1:32" ht="13.5" customHeight="1">
      <c r="A115" s="56"/>
      <c r="B115" s="11"/>
      <c r="C115" s="11" t="s">
        <v>159</v>
      </c>
      <c r="D115" s="11"/>
      <c r="E115" s="11" t="s">
        <v>118</v>
      </c>
      <c r="F115" s="11">
        <v>1260</v>
      </c>
      <c r="G115" s="11"/>
      <c r="H115" s="11"/>
      <c r="I115" s="11"/>
      <c r="J115" s="199">
        <v>240.12</v>
      </c>
      <c r="K115" s="11"/>
      <c r="M115" s="11">
        <v>1</v>
      </c>
      <c r="N115" s="70"/>
      <c r="P115" s="188">
        <f t="shared" si="8"/>
        <v>240.12</v>
      </c>
      <c r="Q115" s="11"/>
      <c r="R115" s="11"/>
      <c r="S115" s="11"/>
      <c r="T115" s="191">
        <f t="shared" si="9"/>
        <v>1260</v>
      </c>
      <c r="U115" s="11"/>
      <c r="V115" s="11"/>
      <c r="W115" s="11"/>
      <c r="Y115" s="164">
        <v>240.12</v>
      </c>
      <c r="Z115" s="164">
        <f t="shared" si="6"/>
        <v>324.64999999999998</v>
      </c>
      <c r="AA115" s="165"/>
      <c r="AB115" s="164">
        <f t="shared" si="7"/>
        <v>273.91000000000003</v>
      </c>
      <c r="AC115" s="164">
        <v>298.24</v>
      </c>
      <c r="AD115" s="164"/>
      <c r="AE115" s="4"/>
      <c r="AF115" s="4"/>
    </row>
    <row r="116" spans="1:32" ht="13.5" customHeight="1">
      <c r="A116" s="56"/>
      <c r="B116" s="11"/>
      <c r="C116" s="11" t="s">
        <v>160</v>
      </c>
      <c r="D116" s="11"/>
      <c r="E116" s="11" t="s">
        <v>56</v>
      </c>
      <c r="F116" s="11">
        <v>1448</v>
      </c>
      <c r="G116" s="11"/>
      <c r="H116" s="11"/>
      <c r="I116" s="11"/>
      <c r="J116" s="199">
        <v>292.33999999999997</v>
      </c>
      <c r="K116" s="11"/>
      <c r="M116" s="11">
        <v>4</v>
      </c>
      <c r="N116" s="70"/>
      <c r="P116" s="188">
        <f t="shared" si="8"/>
        <v>73.084999999999994</v>
      </c>
      <c r="Q116" s="11"/>
      <c r="R116" s="11"/>
      <c r="S116" s="11"/>
      <c r="T116" s="191">
        <f t="shared" si="9"/>
        <v>362</v>
      </c>
      <c r="U116" s="11"/>
      <c r="V116" s="11"/>
      <c r="W116" s="11"/>
      <c r="Y116" s="164">
        <v>292.33999999999997</v>
      </c>
      <c r="Z116" s="164">
        <f t="shared" si="6"/>
        <v>395.25</v>
      </c>
      <c r="AA116" s="165"/>
      <c r="AB116" s="164">
        <f t="shared" si="7"/>
        <v>333.47</v>
      </c>
      <c r="AC116" s="164">
        <v>363.1</v>
      </c>
      <c r="AD116" s="164"/>
      <c r="AE116" s="4"/>
      <c r="AF116" s="4"/>
    </row>
    <row r="117" spans="1:32" ht="13.5" customHeight="1">
      <c r="A117" s="56"/>
      <c r="B117" s="11"/>
      <c r="C117" s="11" t="s">
        <v>160</v>
      </c>
      <c r="D117" s="11"/>
      <c r="E117" s="11" t="s">
        <v>155</v>
      </c>
      <c r="F117" s="11">
        <v>191593</v>
      </c>
      <c r="G117" s="11"/>
      <c r="H117" s="11"/>
      <c r="I117" s="11"/>
      <c r="J117" s="199">
        <v>37989.79</v>
      </c>
      <c r="K117" s="11"/>
      <c r="M117" s="11">
        <v>680</v>
      </c>
      <c r="N117" s="70"/>
      <c r="P117" s="188">
        <f t="shared" si="8"/>
        <v>55.86733823529412</v>
      </c>
      <c r="Q117" s="11"/>
      <c r="R117" s="11"/>
      <c r="S117" s="11"/>
      <c r="T117" s="191">
        <f t="shared" si="9"/>
        <v>281.75441176470588</v>
      </c>
      <c r="U117" s="11"/>
      <c r="V117" s="11"/>
      <c r="W117" s="11"/>
      <c r="Y117" s="164">
        <v>37989.79</v>
      </c>
      <c r="Z117" s="164">
        <f t="shared" si="6"/>
        <v>51363.17</v>
      </c>
      <c r="AA117" s="165"/>
      <c r="AB117" s="164">
        <f t="shared" si="7"/>
        <v>43335</v>
      </c>
      <c r="AC117" s="164">
        <v>47185.48</v>
      </c>
      <c r="AD117" s="164"/>
      <c r="AE117" s="4"/>
      <c r="AF117" s="4"/>
    </row>
    <row r="118" spans="1:32" ht="13.5" customHeight="1">
      <c r="A118" s="56"/>
      <c r="B118" s="11"/>
      <c r="C118" s="11" t="s">
        <v>161</v>
      </c>
      <c r="D118" s="11"/>
      <c r="E118" s="11" t="s">
        <v>92</v>
      </c>
      <c r="F118" s="11">
        <v>63467</v>
      </c>
      <c r="G118" s="11"/>
      <c r="H118" s="11"/>
      <c r="I118" s="11"/>
      <c r="J118" s="199">
        <v>12175.739999999994</v>
      </c>
      <c r="K118" s="11"/>
      <c r="M118" s="11">
        <v>165</v>
      </c>
      <c r="N118" s="70"/>
      <c r="P118" s="188">
        <f t="shared" si="8"/>
        <v>73.792363636363604</v>
      </c>
      <c r="Q118" s="11"/>
      <c r="R118" s="11"/>
      <c r="S118" s="11"/>
      <c r="T118" s="191">
        <f t="shared" si="9"/>
        <v>384.64848484848483</v>
      </c>
      <c r="U118" s="11"/>
      <c r="V118" s="11"/>
      <c r="W118" s="11"/>
      <c r="Y118" s="164">
        <v>12175.739999999994</v>
      </c>
      <c r="Z118" s="164">
        <f t="shared" si="6"/>
        <v>16461.91</v>
      </c>
      <c r="AA118" s="165"/>
      <c r="AB118" s="164">
        <f t="shared" si="7"/>
        <v>13888.88</v>
      </c>
      <c r="AC118" s="164">
        <v>15122.96</v>
      </c>
      <c r="AD118" s="164"/>
      <c r="AE118" s="4"/>
      <c r="AF118" s="4"/>
    </row>
    <row r="119" spans="1:32" ht="13.5" customHeight="1">
      <c r="A119" s="56"/>
      <c r="B119" s="11"/>
      <c r="C119" s="11" t="s">
        <v>161</v>
      </c>
      <c r="D119" s="11"/>
      <c r="E119" s="11" t="s">
        <v>69</v>
      </c>
      <c r="F119" s="11">
        <v>152912</v>
      </c>
      <c r="G119" s="11"/>
      <c r="H119" s="11"/>
      <c r="I119" s="11"/>
      <c r="J119" s="199">
        <v>28930.140000000021</v>
      </c>
      <c r="K119" s="11"/>
      <c r="M119" s="11">
        <v>336</v>
      </c>
      <c r="N119" s="70"/>
      <c r="P119" s="188">
        <f t="shared" si="8"/>
        <v>86.101607142857205</v>
      </c>
      <c r="Q119" s="11"/>
      <c r="R119" s="11"/>
      <c r="S119" s="11"/>
      <c r="T119" s="191">
        <f t="shared" si="9"/>
        <v>455.09523809523807</v>
      </c>
      <c r="U119" s="11"/>
      <c r="V119" s="11"/>
      <c r="W119" s="11"/>
      <c r="Y119" s="164">
        <v>28930.140000000021</v>
      </c>
      <c r="Z119" s="164">
        <f t="shared" si="6"/>
        <v>39114.29</v>
      </c>
      <c r="AA119" s="165"/>
      <c r="AB119" s="164">
        <f t="shared" si="7"/>
        <v>33000.639999999999</v>
      </c>
      <c r="AC119" s="164">
        <v>35932.879999999997</v>
      </c>
      <c r="AD119" s="164"/>
      <c r="AE119" s="4"/>
      <c r="AF119" s="4"/>
    </row>
    <row r="120" spans="1:32" ht="13.5" customHeight="1">
      <c r="A120" s="56"/>
      <c r="B120" s="11"/>
      <c r="C120" s="11" t="s">
        <v>161</v>
      </c>
      <c r="D120" s="11"/>
      <c r="E120" s="11" t="s">
        <v>111</v>
      </c>
      <c r="F120" s="11">
        <v>378</v>
      </c>
      <c r="G120" s="11"/>
      <c r="H120" s="11"/>
      <c r="I120" s="11"/>
      <c r="J120" s="199">
        <v>75.59</v>
      </c>
      <c r="K120" s="11"/>
      <c r="M120" s="11">
        <v>1</v>
      </c>
      <c r="N120" s="70"/>
      <c r="P120" s="188">
        <f t="shared" si="8"/>
        <v>75.59</v>
      </c>
      <c r="Q120" s="11"/>
      <c r="R120" s="11"/>
      <c r="S120" s="11"/>
      <c r="T120" s="191">
        <f t="shared" si="9"/>
        <v>378</v>
      </c>
      <c r="U120" s="11"/>
      <c r="V120" s="11"/>
      <c r="W120" s="11"/>
      <c r="Y120" s="164">
        <v>75.59</v>
      </c>
      <c r="Z120" s="164">
        <f t="shared" si="6"/>
        <v>102.2</v>
      </c>
      <c r="AA120" s="165"/>
      <c r="AB120" s="164">
        <f t="shared" si="7"/>
        <v>86.23</v>
      </c>
      <c r="AC120" s="164">
        <v>93.89</v>
      </c>
      <c r="AD120" s="164"/>
      <c r="AE120" s="4"/>
      <c r="AF120" s="4"/>
    </row>
    <row r="121" spans="1:32" ht="13.5" customHeight="1">
      <c r="A121" s="56"/>
      <c r="B121" s="11"/>
      <c r="C121" s="11" t="s">
        <v>162</v>
      </c>
      <c r="D121" s="11"/>
      <c r="E121" s="11" t="s">
        <v>163</v>
      </c>
      <c r="F121" s="11">
        <v>81192</v>
      </c>
      <c r="G121" s="11"/>
      <c r="H121" s="11"/>
      <c r="I121" s="11"/>
      <c r="J121" s="199">
        <v>14857.699999999995</v>
      </c>
      <c r="K121" s="11"/>
      <c r="M121" s="11">
        <v>144</v>
      </c>
      <c r="N121" s="70"/>
      <c r="P121" s="188">
        <f t="shared" si="8"/>
        <v>103.17847222222218</v>
      </c>
      <c r="Q121" s="11"/>
      <c r="R121" s="11"/>
      <c r="S121" s="11"/>
      <c r="T121" s="191">
        <f t="shared" si="9"/>
        <v>563.83333333333337</v>
      </c>
      <c r="U121" s="11"/>
      <c r="V121" s="11"/>
      <c r="W121" s="11"/>
      <c r="Y121" s="164">
        <v>14857.699999999995</v>
      </c>
      <c r="Z121" s="164">
        <f t="shared" si="6"/>
        <v>20087.990000000002</v>
      </c>
      <c r="AA121" s="165"/>
      <c r="AB121" s="164">
        <f t="shared" si="7"/>
        <v>16948.2</v>
      </c>
      <c r="AC121" s="164">
        <v>18454.11</v>
      </c>
      <c r="AD121" s="164"/>
      <c r="AE121" s="4"/>
      <c r="AF121" s="4"/>
    </row>
    <row r="122" spans="1:32" ht="13.5" customHeight="1">
      <c r="A122" s="56"/>
      <c r="B122" s="11"/>
      <c r="C122" s="11" t="s">
        <v>164</v>
      </c>
      <c r="D122" s="11"/>
      <c r="E122" s="11" t="s">
        <v>165</v>
      </c>
      <c r="F122" s="11">
        <v>1106955</v>
      </c>
      <c r="G122" s="11"/>
      <c r="H122" s="11"/>
      <c r="I122" s="11"/>
      <c r="J122" s="199">
        <v>205304.04000000021</v>
      </c>
      <c r="K122" s="11"/>
      <c r="M122" s="11">
        <v>2407</v>
      </c>
      <c r="N122" s="70"/>
      <c r="P122" s="188">
        <f t="shared" si="8"/>
        <v>85.294574158703867</v>
      </c>
      <c r="Q122" s="11"/>
      <c r="R122" s="11"/>
      <c r="S122" s="11"/>
      <c r="T122" s="191">
        <f t="shared" si="9"/>
        <v>459.88990444536768</v>
      </c>
      <c r="U122" s="11"/>
      <c r="V122" s="11"/>
      <c r="W122" s="11"/>
      <c r="Y122" s="164">
        <v>205304.04000000021</v>
      </c>
      <c r="Z122" s="164">
        <f t="shared" si="6"/>
        <v>277576.3</v>
      </c>
      <c r="AA122" s="165"/>
      <c r="AB122" s="164">
        <f t="shared" si="7"/>
        <v>234190.55</v>
      </c>
      <c r="AC122" s="164">
        <v>254999.3</v>
      </c>
      <c r="AD122" s="164"/>
      <c r="AE122" s="4"/>
      <c r="AF122" s="4"/>
    </row>
    <row r="123" spans="1:32" ht="13.5" customHeight="1">
      <c r="A123" s="56"/>
      <c r="B123" s="11"/>
      <c r="C123" s="11" t="s">
        <v>166</v>
      </c>
      <c r="D123" s="11"/>
      <c r="E123" s="11" t="s">
        <v>167</v>
      </c>
      <c r="F123" s="11">
        <v>261018</v>
      </c>
      <c r="G123" s="11"/>
      <c r="H123" s="11"/>
      <c r="I123" s="11"/>
      <c r="J123" s="199">
        <v>48939.35000000002</v>
      </c>
      <c r="K123" s="11"/>
      <c r="M123" s="11">
        <v>454</v>
      </c>
      <c r="N123" s="70"/>
      <c r="P123" s="188">
        <f t="shared" si="8"/>
        <v>107.7959251101322</v>
      </c>
      <c r="Q123" s="11"/>
      <c r="R123" s="11"/>
      <c r="S123" s="11"/>
      <c r="T123" s="191">
        <f t="shared" si="9"/>
        <v>574.92951541850221</v>
      </c>
      <c r="U123" s="11"/>
      <c r="V123" s="11"/>
      <c r="W123" s="11"/>
      <c r="Y123" s="164">
        <v>48939.35000000002</v>
      </c>
      <c r="Z123" s="164">
        <f t="shared" si="6"/>
        <v>66167.25</v>
      </c>
      <c r="AA123" s="165"/>
      <c r="AB123" s="164">
        <f t="shared" si="7"/>
        <v>55825.17</v>
      </c>
      <c r="AC123" s="164">
        <v>60785.46</v>
      </c>
      <c r="AD123" s="164"/>
      <c r="AE123" s="4"/>
      <c r="AF123" s="4"/>
    </row>
    <row r="124" spans="1:32" ht="13.5" customHeight="1">
      <c r="A124" s="56"/>
      <c r="B124" s="11"/>
      <c r="C124" s="11" t="s">
        <v>168</v>
      </c>
      <c r="D124" s="11"/>
      <c r="E124" s="11" t="s">
        <v>97</v>
      </c>
      <c r="F124" s="11">
        <v>459</v>
      </c>
      <c r="G124" s="11"/>
      <c r="H124" s="11"/>
      <c r="I124" s="11"/>
      <c r="J124" s="199">
        <v>96.460000000000008</v>
      </c>
      <c r="K124" s="11"/>
      <c r="M124" s="11">
        <v>2</v>
      </c>
      <c r="N124" s="70"/>
      <c r="P124" s="188">
        <f t="shared" si="8"/>
        <v>48.230000000000004</v>
      </c>
      <c r="Q124" s="11"/>
      <c r="R124" s="11"/>
      <c r="S124" s="11"/>
      <c r="T124" s="191">
        <f t="shared" si="9"/>
        <v>229.5</v>
      </c>
      <c r="U124" s="11"/>
      <c r="V124" s="11"/>
      <c r="W124" s="11"/>
      <c r="Y124" s="164">
        <v>96.460000000000008</v>
      </c>
      <c r="Z124" s="164">
        <f t="shared" si="6"/>
        <v>130.41999999999999</v>
      </c>
      <c r="AA124" s="165"/>
      <c r="AB124" s="164">
        <f t="shared" si="7"/>
        <v>110.03</v>
      </c>
      <c r="AC124" s="164">
        <v>119.81</v>
      </c>
      <c r="AD124" s="164"/>
      <c r="AE124" s="4"/>
      <c r="AF124" s="4"/>
    </row>
    <row r="125" spans="1:32" ht="13.5" customHeight="1">
      <c r="A125" s="56"/>
      <c r="B125" s="11"/>
      <c r="C125" s="11" t="s">
        <v>169</v>
      </c>
      <c r="D125" s="11"/>
      <c r="E125" s="11" t="s">
        <v>170</v>
      </c>
      <c r="F125" s="11">
        <v>909992</v>
      </c>
      <c r="G125" s="11"/>
      <c r="H125" s="11"/>
      <c r="I125" s="11"/>
      <c r="J125" s="199">
        <v>167499.88999999981</v>
      </c>
      <c r="K125" s="11"/>
      <c r="M125" s="11">
        <v>1484</v>
      </c>
      <c r="N125" s="70"/>
      <c r="P125" s="188">
        <f t="shared" si="8"/>
        <v>112.8705458221023</v>
      </c>
      <c r="Q125" s="11"/>
      <c r="R125" s="11"/>
      <c r="S125" s="11"/>
      <c r="T125" s="191">
        <f t="shared" si="9"/>
        <v>613.20215633423186</v>
      </c>
      <c r="U125" s="11"/>
      <c r="V125" s="11"/>
      <c r="W125" s="11"/>
      <c r="Y125" s="164">
        <v>167499.88999999981</v>
      </c>
      <c r="Z125" s="164">
        <f t="shared" si="6"/>
        <v>226464.13</v>
      </c>
      <c r="AA125" s="165"/>
      <c r="AB125" s="164">
        <f t="shared" si="7"/>
        <v>191067.32</v>
      </c>
      <c r="AC125" s="164">
        <v>208044.39</v>
      </c>
      <c r="AD125" s="164"/>
      <c r="AE125" s="4"/>
      <c r="AF125" s="4"/>
    </row>
    <row r="126" spans="1:32" ht="13.5" customHeight="1">
      <c r="A126" s="56"/>
      <c r="B126" s="11"/>
      <c r="C126" s="11" t="s">
        <v>169</v>
      </c>
      <c r="D126" s="11"/>
      <c r="E126" s="11" t="s">
        <v>65</v>
      </c>
      <c r="F126" s="11">
        <v>592</v>
      </c>
      <c r="G126" s="11"/>
      <c r="H126" s="11"/>
      <c r="I126" s="11"/>
      <c r="J126" s="199">
        <v>115.27</v>
      </c>
      <c r="K126" s="11"/>
      <c r="M126" s="11">
        <v>1</v>
      </c>
      <c r="N126" s="70"/>
      <c r="P126" s="188">
        <f t="shared" si="8"/>
        <v>115.27</v>
      </c>
      <c r="Q126" s="11"/>
      <c r="R126" s="11"/>
      <c r="S126" s="11"/>
      <c r="T126" s="191">
        <f t="shared" si="9"/>
        <v>592</v>
      </c>
      <c r="U126" s="11"/>
      <c r="V126" s="11"/>
      <c r="W126" s="11"/>
      <c r="Y126" s="164">
        <v>115.27</v>
      </c>
      <c r="Z126" s="164">
        <f t="shared" si="6"/>
        <v>155.85</v>
      </c>
      <c r="AA126" s="165"/>
      <c r="AB126" s="164">
        <f t="shared" si="7"/>
        <v>131.49</v>
      </c>
      <c r="AC126" s="164">
        <v>143.16999999999999</v>
      </c>
      <c r="AD126" s="164"/>
      <c r="AE126" s="4"/>
      <c r="AF126" s="4"/>
    </row>
    <row r="127" spans="1:32" ht="13.5" customHeight="1">
      <c r="A127" s="56"/>
      <c r="B127" s="11"/>
      <c r="C127" s="11" t="s">
        <v>171</v>
      </c>
      <c r="D127" s="11"/>
      <c r="E127" s="11" t="s">
        <v>97</v>
      </c>
      <c r="F127" s="11">
        <v>894</v>
      </c>
      <c r="G127" s="11"/>
      <c r="H127" s="11"/>
      <c r="I127" s="11"/>
      <c r="J127" s="199">
        <v>171.16</v>
      </c>
      <c r="K127" s="11"/>
      <c r="M127" s="11">
        <v>1</v>
      </c>
      <c r="N127" s="70"/>
      <c r="P127" s="188">
        <f t="shared" si="8"/>
        <v>171.16</v>
      </c>
      <c r="Q127" s="11"/>
      <c r="R127" s="11"/>
      <c r="S127" s="11"/>
      <c r="T127" s="191">
        <f t="shared" si="9"/>
        <v>894</v>
      </c>
      <c r="U127" s="11"/>
      <c r="V127" s="11"/>
      <c r="W127" s="11"/>
      <c r="Y127" s="164">
        <v>171.16</v>
      </c>
      <c r="Z127" s="164">
        <f t="shared" si="6"/>
        <v>231.41</v>
      </c>
      <c r="AA127" s="165"/>
      <c r="AB127" s="164">
        <f t="shared" si="7"/>
        <v>195.24</v>
      </c>
      <c r="AC127" s="164">
        <v>212.59</v>
      </c>
      <c r="AD127" s="164"/>
      <c r="AE127" s="4"/>
      <c r="AF127" s="4"/>
    </row>
    <row r="128" spans="1:32" ht="13.5" customHeight="1">
      <c r="A128" s="56"/>
      <c r="B128" s="11"/>
      <c r="C128" s="11" t="s">
        <v>171</v>
      </c>
      <c r="D128" s="11"/>
      <c r="E128" s="11" t="s">
        <v>78</v>
      </c>
      <c r="F128" s="11">
        <v>230179</v>
      </c>
      <c r="G128" s="11"/>
      <c r="H128" s="11"/>
      <c r="I128" s="11"/>
      <c r="J128" s="199">
        <v>43655.859999999979</v>
      </c>
      <c r="K128" s="11"/>
      <c r="M128" s="11">
        <v>474</v>
      </c>
      <c r="N128" s="70"/>
      <c r="P128" s="188">
        <f t="shared" si="8"/>
        <v>92.100970464134974</v>
      </c>
      <c r="Q128" s="11"/>
      <c r="R128" s="11"/>
      <c r="S128" s="11"/>
      <c r="T128" s="191">
        <f t="shared" si="9"/>
        <v>485.60970464135022</v>
      </c>
      <c r="U128" s="11"/>
      <c r="V128" s="11"/>
      <c r="W128" s="11"/>
      <c r="Y128" s="164">
        <v>43655.859999999979</v>
      </c>
      <c r="Z128" s="164">
        <f t="shared" si="6"/>
        <v>59023.839999999997</v>
      </c>
      <c r="AA128" s="165"/>
      <c r="AB128" s="164">
        <f t="shared" si="7"/>
        <v>49798.29</v>
      </c>
      <c r="AC128" s="164">
        <v>54223.06</v>
      </c>
      <c r="AD128" s="164"/>
      <c r="AE128" s="4"/>
      <c r="AF128" s="4"/>
    </row>
    <row r="129" spans="1:32" ht="13.5" customHeight="1">
      <c r="A129" s="56"/>
      <c r="B129" s="11"/>
      <c r="C129" s="11" t="s">
        <v>172</v>
      </c>
      <c r="D129" s="11"/>
      <c r="E129" s="11" t="s">
        <v>173</v>
      </c>
      <c r="F129" s="11">
        <v>418529</v>
      </c>
      <c r="G129" s="11"/>
      <c r="H129" s="11"/>
      <c r="I129" s="11"/>
      <c r="J129" s="199">
        <v>78406.000000000015</v>
      </c>
      <c r="K129" s="11"/>
      <c r="M129" s="11">
        <v>701</v>
      </c>
      <c r="N129" s="70"/>
      <c r="P129" s="188">
        <f t="shared" si="8"/>
        <v>111.84878744650501</v>
      </c>
      <c r="Q129" s="11"/>
      <c r="R129" s="11"/>
      <c r="S129" s="11"/>
      <c r="T129" s="191">
        <f t="shared" si="9"/>
        <v>597.04564907275324</v>
      </c>
      <c r="U129" s="11"/>
      <c r="V129" s="11"/>
      <c r="W129" s="11"/>
      <c r="Y129" s="164">
        <v>78406.000000000015</v>
      </c>
      <c r="Z129" s="164">
        <f t="shared" si="6"/>
        <v>106006.91</v>
      </c>
      <c r="AA129" s="165"/>
      <c r="AB129" s="164">
        <f t="shared" si="7"/>
        <v>89437.81</v>
      </c>
      <c r="AC129" s="164">
        <v>97384.71</v>
      </c>
      <c r="AD129" s="164"/>
      <c r="AE129" s="4"/>
      <c r="AF129" s="4"/>
    </row>
    <row r="130" spans="1:32" ht="13.5" customHeight="1">
      <c r="A130" s="56"/>
      <c r="B130" s="11"/>
      <c r="C130" s="11" t="s">
        <v>172</v>
      </c>
      <c r="D130" s="11"/>
      <c r="E130" s="11" t="s">
        <v>163</v>
      </c>
      <c r="F130" s="11">
        <v>549</v>
      </c>
      <c r="G130" s="11"/>
      <c r="H130" s="11"/>
      <c r="I130" s="11"/>
      <c r="J130" s="199">
        <v>107.73</v>
      </c>
      <c r="K130" s="11"/>
      <c r="M130" s="11">
        <v>1</v>
      </c>
      <c r="N130" s="70"/>
      <c r="P130" s="188">
        <f t="shared" si="8"/>
        <v>107.73</v>
      </c>
      <c r="Q130" s="11"/>
      <c r="R130" s="11"/>
      <c r="S130" s="11"/>
      <c r="T130" s="191">
        <f t="shared" si="9"/>
        <v>549</v>
      </c>
      <c r="U130" s="11"/>
      <c r="V130" s="11"/>
      <c r="W130" s="11"/>
      <c r="Y130" s="164">
        <v>107.73</v>
      </c>
      <c r="Z130" s="164">
        <f t="shared" si="6"/>
        <v>145.65</v>
      </c>
      <c r="AA130" s="165"/>
      <c r="AB130" s="164">
        <f t="shared" si="7"/>
        <v>122.89</v>
      </c>
      <c r="AC130" s="164">
        <v>133.81</v>
      </c>
      <c r="AD130" s="164"/>
      <c r="AE130" s="4"/>
      <c r="AF130" s="4"/>
    </row>
    <row r="131" spans="1:32" ht="13.5" customHeight="1">
      <c r="A131" s="56"/>
      <c r="B131" s="11"/>
      <c r="C131" s="11" t="s">
        <v>174</v>
      </c>
      <c r="D131" s="11"/>
      <c r="E131" s="11" t="s">
        <v>175</v>
      </c>
      <c r="F131" s="11">
        <v>2954</v>
      </c>
      <c r="G131" s="11"/>
      <c r="H131" s="11"/>
      <c r="I131" s="11"/>
      <c r="J131" s="199">
        <v>506.52000000000004</v>
      </c>
      <c r="K131" s="11"/>
      <c r="M131" s="11">
        <v>5</v>
      </c>
      <c r="N131" s="70"/>
      <c r="P131" s="188">
        <f t="shared" si="8"/>
        <v>101.304</v>
      </c>
      <c r="Q131" s="11"/>
      <c r="R131" s="11"/>
      <c r="S131" s="11"/>
      <c r="T131" s="191">
        <f t="shared" si="9"/>
        <v>590.79999999999995</v>
      </c>
      <c r="U131" s="11"/>
      <c r="V131" s="11"/>
      <c r="W131" s="11"/>
      <c r="Y131" s="164">
        <v>506.52000000000004</v>
      </c>
      <c r="Z131" s="164">
        <f t="shared" si="6"/>
        <v>684.83</v>
      </c>
      <c r="AA131" s="165"/>
      <c r="AB131" s="164">
        <f t="shared" si="7"/>
        <v>577.79</v>
      </c>
      <c r="AC131" s="164">
        <v>629.13</v>
      </c>
      <c r="AD131" s="164"/>
      <c r="AE131" s="4"/>
      <c r="AF131" s="4"/>
    </row>
    <row r="132" spans="1:32" ht="13.5" customHeight="1">
      <c r="A132" s="56"/>
      <c r="B132" s="11"/>
      <c r="C132" s="11" t="s">
        <v>176</v>
      </c>
      <c r="D132" s="11"/>
      <c r="E132" s="11" t="s">
        <v>163</v>
      </c>
      <c r="F132" s="11">
        <v>2019</v>
      </c>
      <c r="G132" s="11"/>
      <c r="H132" s="11"/>
      <c r="I132" s="11"/>
      <c r="J132" s="199">
        <v>312.83</v>
      </c>
      <c r="K132" s="11"/>
      <c r="M132" s="11">
        <v>2</v>
      </c>
      <c r="N132" s="70"/>
      <c r="P132" s="188">
        <f t="shared" si="8"/>
        <v>156.41499999999999</v>
      </c>
      <c r="Q132" s="11"/>
      <c r="R132" s="11"/>
      <c r="S132" s="11"/>
      <c r="T132" s="191">
        <f t="shared" si="9"/>
        <v>1009.5</v>
      </c>
      <c r="U132" s="11"/>
      <c r="V132" s="11"/>
      <c r="W132" s="11"/>
      <c r="Y132" s="164">
        <v>312.83</v>
      </c>
      <c r="Z132" s="164">
        <f t="shared" si="6"/>
        <v>422.95</v>
      </c>
      <c r="AA132" s="165"/>
      <c r="AB132" s="164">
        <f t="shared" si="7"/>
        <v>356.85</v>
      </c>
      <c r="AC132" s="164">
        <v>388.55</v>
      </c>
      <c r="AD132" s="164"/>
      <c r="AE132" s="4"/>
      <c r="AF132" s="4"/>
    </row>
    <row r="133" spans="1:32" ht="13.5" customHeight="1">
      <c r="A133" s="56"/>
      <c r="B133" s="11"/>
      <c r="C133" s="11" t="s">
        <v>177</v>
      </c>
      <c r="D133" s="11"/>
      <c r="E133" s="11" t="s">
        <v>62</v>
      </c>
      <c r="F133" s="11">
        <v>217388</v>
      </c>
      <c r="G133" s="11"/>
      <c r="H133" s="11"/>
      <c r="I133" s="11"/>
      <c r="J133" s="199">
        <v>40588.520000000011</v>
      </c>
      <c r="K133" s="11"/>
      <c r="M133" s="11">
        <v>332</v>
      </c>
      <c r="N133" s="70"/>
      <c r="P133" s="188">
        <f t="shared" si="8"/>
        <v>122.25457831325305</v>
      </c>
      <c r="Q133" s="11"/>
      <c r="R133" s="11"/>
      <c r="S133" s="11"/>
      <c r="T133" s="191">
        <f t="shared" si="9"/>
        <v>654.7831325301205</v>
      </c>
      <c r="U133" s="11"/>
      <c r="V133" s="11"/>
      <c r="W133" s="11"/>
      <c r="Y133" s="164">
        <v>40588.520000000011</v>
      </c>
      <c r="Z133" s="164">
        <f t="shared" si="6"/>
        <v>54876.72</v>
      </c>
      <c r="AA133" s="165"/>
      <c r="AB133" s="164">
        <f t="shared" si="7"/>
        <v>46299.37</v>
      </c>
      <c r="AC133" s="164">
        <v>50413.25</v>
      </c>
      <c r="AD133" s="164"/>
      <c r="AE133" s="4"/>
      <c r="AF133" s="4"/>
    </row>
    <row r="134" spans="1:32" ht="13.5" customHeight="1">
      <c r="A134" s="56"/>
      <c r="B134" s="11"/>
      <c r="C134" s="11" t="s">
        <v>178</v>
      </c>
      <c r="D134" s="11"/>
      <c r="E134" s="11" t="s">
        <v>99</v>
      </c>
      <c r="F134" s="11">
        <v>2728</v>
      </c>
      <c r="G134" s="11"/>
      <c r="H134" s="11"/>
      <c r="I134" s="11"/>
      <c r="J134" s="199">
        <v>615.5100000000001</v>
      </c>
      <c r="K134" s="11"/>
      <c r="M134" s="11">
        <v>20</v>
      </c>
      <c r="N134" s="70"/>
      <c r="P134" s="188">
        <f t="shared" si="8"/>
        <v>30.775500000000005</v>
      </c>
      <c r="Q134" s="11"/>
      <c r="R134" s="11"/>
      <c r="S134" s="11"/>
      <c r="T134" s="191">
        <f t="shared" si="9"/>
        <v>136.4</v>
      </c>
      <c r="U134" s="11"/>
      <c r="V134" s="11"/>
      <c r="W134" s="11"/>
      <c r="Y134" s="164">
        <v>615.5100000000001</v>
      </c>
      <c r="Z134" s="164">
        <f t="shared" si="6"/>
        <v>832.19</v>
      </c>
      <c r="AA134" s="165"/>
      <c r="AB134" s="164">
        <f t="shared" si="7"/>
        <v>702.11</v>
      </c>
      <c r="AC134" s="164">
        <v>764.5</v>
      </c>
      <c r="AD134" s="164"/>
      <c r="AE134" s="4"/>
      <c r="AF134" s="4"/>
    </row>
    <row r="135" spans="1:32" ht="13.5" customHeight="1">
      <c r="A135" s="56"/>
      <c r="B135" s="11"/>
      <c r="C135" s="11" t="s">
        <v>179</v>
      </c>
      <c r="D135" s="11"/>
      <c r="E135" s="11" t="s">
        <v>180</v>
      </c>
      <c r="F135" s="11">
        <v>298210</v>
      </c>
      <c r="G135" s="11"/>
      <c r="H135" s="11"/>
      <c r="I135" s="11"/>
      <c r="J135" s="199">
        <v>55684.669999999933</v>
      </c>
      <c r="K135" s="11"/>
      <c r="M135" s="11">
        <v>412</v>
      </c>
      <c r="N135" s="70"/>
      <c r="P135" s="188">
        <f t="shared" si="8"/>
        <v>135.15696601941733</v>
      </c>
      <c r="Q135" s="11"/>
      <c r="R135" s="11"/>
      <c r="S135" s="11"/>
      <c r="T135" s="191">
        <f t="shared" si="9"/>
        <v>723.81067961165047</v>
      </c>
      <c r="U135" s="11"/>
      <c r="V135" s="11"/>
      <c r="W135" s="11"/>
      <c r="Y135" s="164">
        <v>55684.669999999933</v>
      </c>
      <c r="Z135" s="164">
        <f t="shared" si="6"/>
        <v>75287.100000000006</v>
      </c>
      <c r="AA135" s="165"/>
      <c r="AB135" s="164">
        <f t="shared" si="7"/>
        <v>63519.57</v>
      </c>
      <c r="AC135" s="164">
        <v>69163.53</v>
      </c>
      <c r="AD135" s="164"/>
      <c r="AE135" s="4"/>
      <c r="AF135" s="4"/>
    </row>
    <row r="136" spans="1:32" ht="13.5" customHeight="1">
      <c r="A136" s="56"/>
      <c r="B136" s="11"/>
      <c r="C136" s="11" t="s">
        <v>179</v>
      </c>
      <c r="D136" s="11"/>
      <c r="E136" s="11" t="s">
        <v>78</v>
      </c>
      <c r="F136" s="11">
        <v>676</v>
      </c>
      <c r="G136" s="11"/>
      <c r="H136" s="11"/>
      <c r="I136" s="11"/>
      <c r="J136" s="199">
        <v>131.09</v>
      </c>
      <c r="K136" s="11"/>
      <c r="M136" s="11">
        <v>1</v>
      </c>
      <c r="N136" s="70"/>
      <c r="P136" s="188">
        <f t="shared" si="8"/>
        <v>131.09</v>
      </c>
      <c r="Q136" s="11"/>
      <c r="R136" s="11"/>
      <c r="S136" s="11"/>
      <c r="T136" s="191">
        <f t="shared" si="9"/>
        <v>676</v>
      </c>
      <c r="U136" s="11"/>
      <c r="V136" s="11"/>
      <c r="W136" s="11"/>
      <c r="Y136" s="164">
        <v>131.09</v>
      </c>
      <c r="Z136" s="164">
        <f t="shared" si="6"/>
        <v>177.24</v>
      </c>
      <c r="AA136" s="165"/>
      <c r="AB136" s="164">
        <f t="shared" si="7"/>
        <v>149.53</v>
      </c>
      <c r="AC136" s="164">
        <v>162.82</v>
      </c>
      <c r="AD136" s="164"/>
      <c r="AE136" s="4"/>
      <c r="AF136" s="4"/>
    </row>
    <row r="137" spans="1:32" ht="13.5" customHeight="1">
      <c r="A137" s="56"/>
      <c r="B137" s="11"/>
      <c r="C137" s="11" t="s">
        <v>181</v>
      </c>
      <c r="D137" s="11"/>
      <c r="E137" s="11" t="s">
        <v>182</v>
      </c>
      <c r="F137" s="11">
        <v>392554</v>
      </c>
      <c r="G137" s="11"/>
      <c r="H137" s="11"/>
      <c r="I137" s="11"/>
      <c r="J137" s="199">
        <v>72048.47</v>
      </c>
      <c r="K137" s="11"/>
      <c r="M137" s="11">
        <v>635</v>
      </c>
      <c r="N137" s="70"/>
      <c r="P137" s="188">
        <f t="shared" si="8"/>
        <v>113.46215748031496</v>
      </c>
      <c r="Q137" s="11"/>
      <c r="R137" s="11"/>
      <c r="S137" s="11"/>
      <c r="T137" s="191">
        <f t="shared" si="9"/>
        <v>618.1952755905512</v>
      </c>
      <c r="U137" s="11"/>
      <c r="V137" s="11"/>
      <c r="W137" s="11"/>
      <c r="Y137" s="164">
        <v>72048.47</v>
      </c>
      <c r="Z137" s="164">
        <f t="shared" si="6"/>
        <v>97411.37</v>
      </c>
      <c r="AA137" s="165"/>
      <c r="AB137" s="164">
        <f t="shared" si="7"/>
        <v>82185.77</v>
      </c>
      <c r="AC137" s="164">
        <v>89488.3</v>
      </c>
      <c r="AD137" s="164"/>
      <c r="AE137" s="4"/>
      <c r="AF137" s="4"/>
    </row>
    <row r="138" spans="1:32" ht="13.5" customHeight="1">
      <c r="A138" s="56"/>
      <c r="B138" s="11"/>
      <c r="C138" s="11" t="s">
        <v>183</v>
      </c>
      <c r="D138" s="11"/>
      <c r="E138" s="11" t="s">
        <v>184</v>
      </c>
      <c r="F138" s="11">
        <v>926</v>
      </c>
      <c r="G138" s="11"/>
      <c r="H138" s="11"/>
      <c r="I138" s="11"/>
      <c r="J138" s="199">
        <v>199.71999999999997</v>
      </c>
      <c r="K138" s="11"/>
      <c r="M138" s="11">
        <v>4</v>
      </c>
      <c r="N138" s="70"/>
      <c r="P138" s="188">
        <f t="shared" si="8"/>
        <v>49.929999999999993</v>
      </c>
      <c r="Q138" s="11"/>
      <c r="R138" s="11"/>
      <c r="S138" s="11"/>
      <c r="T138" s="191">
        <f t="shared" si="9"/>
        <v>231.5</v>
      </c>
      <c r="U138" s="11"/>
      <c r="V138" s="11"/>
      <c r="W138" s="11"/>
      <c r="Y138" s="164">
        <v>199.71999999999997</v>
      </c>
      <c r="Z138" s="164">
        <f t="shared" si="6"/>
        <v>270.02999999999997</v>
      </c>
      <c r="AA138" s="165"/>
      <c r="AB138" s="164">
        <f t="shared" si="7"/>
        <v>227.82</v>
      </c>
      <c r="AC138" s="164">
        <v>248.06</v>
      </c>
      <c r="AD138" s="164"/>
      <c r="AE138" s="4"/>
      <c r="AF138" s="4"/>
    </row>
    <row r="139" spans="1:32" ht="13.5" customHeight="1">
      <c r="A139" s="56"/>
      <c r="B139" s="11"/>
      <c r="C139" s="11" t="s">
        <v>185</v>
      </c>
      <c r="D139" s="11"/>
      <c r="E139" s="11" t="s">
        <v>186</v>
      </c>
      <c r="F139" s="11">
        <v>592882</v>
      </c>
      <c r="G139" s="11"/>
      <c r="H139" s="11"/>
      <c r="I139" s="11"/>
      <c r="J139" s="199">
        <v>112656.59999999992</v>
      </c>
      <c r="K139" s="11"/>
      <c r="M139" s="11">
        <v>1291</v>
      </c>
      <c r="N139" s="70"/>
      <c r="P139" s="188">
        <f t="shared" si="8"/>
        <v>87.263051897753613</v>
      </c>
      <c r="Q139" s="11"/>
      <c r="R139" s="11"/>
      <c r="S139" s="11"/>
      <c r="T139" s="191">
        <f t="shared" si="9"/>
        <v>459.24244771494966</v>
      </c>
      <c r="U139" s="11"/>
      <c r="V139" s="11"/>
      <c r="W139" s="11"/>
      <c r="Y139" s="164">
        <v>112656.59999999992</v>
      </c>
      <c r="Z139" s="164">
        <f t="shared" si="6"/>
        <v>152314.6</v>
      </c>
      <c r="AA139" s="165"/>
      <c r="AB139" s="164">
        <f t="shared" si="7"/>
        <v>128507.51</v>
      </c>
      <c r="AC139" s="164">
        <v>139925.91</v>
      </c>
      <c r="AD139" s="164"/>
      <c r="AE139" s="4"/>
      <c r="AF139" s="4"/>
    </row>
    <row r="140" spans="1:32" ht="13.5" customHeight="1">
      <c r="A140" s="56"/>
      <c r="B140" s="11"/>
      <c r="C140" s="11" t="s">
        <v>185</v>
      </c>
      <c r="D140" s="11"/>
      <c r="E140" s="11" t="s">
        <v>82</v>
      </c>
      <c r="F140" s="11">
        <v>1386</v>
      </c>
      <c r="G140" s="11"/>
      <c r="H140" s="11"/>
      <c r="I140" s="11"/>
      <c r="J140" s="199">
        <v>275.41999999999996</v>
      </c>
      <c r="K140" s="11"/>
      <c r="M140" s="11">
        <v>3</v>
      </c>
      <c r="N140" s="70"/>
      <c r="P140" s="188">
        <f t="shared" si="8"/>
        <v>91.806666666666658</v>
      </c>
      <c r="Q140" s="11"/>
      <c r="R140" s="11"/>
      <c r="S140" s="11"/>
      <c r="T140" s="191">
        <f t="shared" si="9"/>
        <v>462</v>
      </c>
      <c r="U140" s="11"/>
      <c r="V140" s="11"/>
      <c r="W140" s="11"/>
      <c r="Y140" s="164">
        <v>275.41999999999996</v>
      </c>
      <c r="Z140" s="164">
        <f t="shared" si="6"/>
        <v>372.37</v>
      </c>
      <c r="AA140" s="165"/>
      <c r="AB140" s="164">
        <f t="shared" si="7"/>
        <v>314.17</v>
      </c>
      <c r="AC140" s="164">
        <v>342.09</v>
      </c>
      <c r="AD140" s="164"/>
      <c r="AE140" s="4"/>
      <c r="AF140" s="4"/>
    </row>
    <row r="141" spans="1:32" ht="13.5" customHeight="1">
      <c r="A141" s="56"/>
      <c r="B141" s="11"/>
      <c r="C141" s="11" t="s">
        <v>187</v>
      </c>
      <c r="D141" s="11"/>
      <c r="E141" s="11" t="s">
        <v>188</v>
      </c>
      <c r="F141" s="11">
        <v>1513338</v>
      </c>
      <c r="G141" s="11"/>
      <c r="H141" s="11"/>
      <c r="I141" s="11"/>
      <c r="J141" s="199">
        <v>283082.17999999906</v>
      </c>
      <c r="K141" s="11"/>
      <c r="M141" s="11">
        <v>3338</v>
      </c>
      <c r="N141" s="70"/>
      <c r="P141" s="188">
        <f t="shared" si="8"/>
        <v>84.805925704014101</v>
      </c>
      <c r="Q141" s="11"/>
      <c r="R141" s="11"/>
      <c r="S141" s="11"/>
      <c r="T141" s="191">
        <f t="shared" si="9"/>
        <v>453.3666866387058</v>
      </c>
      <c r="U141" s="11"/>
      <c r="V141" s="11"/>
      <c r="W141" s="11"/>
      <c r="Y141" s="164">
        <v>283082.17999999906</v>
      </c>
      <c r="Z141" s="164">
        <f t="shared" si="6"/>
        <v>382734.34</v>
      </c>
      <c r="AA141" s="165"/>
      <c r="AB141" s="164">
        <f t="shared" si="7"/>
        <v>322912.17</v>
      </c>
      <c r="AC141" s="164">
        <v>351604.17</v>
      </c>
      <c r="AD141" s="164"/>
      <c r="AE141" s="4"/>
      <c r="AF141" s="4"/>
    </row>
    <row r="142" spans="1:32" ht="13.5" customHeight="1">
      <c r="A142" s="56"/>
      <c r="B142" s="11"/>
      <c r="C142" s="11" t="s">
        <v>187</v>
      </c>
      <c r="D142" s="11"/>
      <c r="E142" s="11" t="s">
        <v>189</v>
      </c>
      <c r="F142" s="11">
        <v>408</v>
      </c>
      <c r="G142" s="11"/>
      <c r="H142" s="11"/>
      <c r="I142" s="11"/>
      <c r="J142" s="199">
        <v>38.299999999999997</v>
      </c>
      <c r="K142" s="11"/>
      <c r="M142" s="11">
        <v>1</v>
      </c>
      <c r="N142" s="70"/>
      <c r="P142" s="188">
        <f t="shared" si="8"/>
        <v>38.299999999999997</v>
      </c>
      <c r="Q142" s="11"/>
      <c r="R142" s="11"/>
      <c r="S142" s="11"/>
      <c r="T142" s="191">
        <f t="shared" si="9"/>
        <v>408</v>
      </c>
      <c r="U142" s="11"/>
      <c r="V142" s="11"/>
      <c r="W142" s="11"/>
      <c r="Y142" s="164">
        <v>38.299999999999997</v>
      </c>
      <c r="Z142" s="164">
        <f t="shared" si="6"/>
        <v>51.78</v>
      </c>
      <c r="AA142" s="165"/>
      <c r="AB142" s="164">
        <f t="shared" si="7"/>
        <v>43.69</v>
      </c>
      <c r="AC142" s="164">
        <v>47.57</v>
      </c>
      <c r="AD142" s="164"/>
      <c r="AE142" s="4"/>
      <c r="AF142" s="4"/>
    </row>
    <row r="143" spans="1:32" ht="13.5" customHeight="1">
      <c r="A143" s="56"/>
      <c r="B143" s="11"/>
      <c r="C143" s="11" t="s">
        <v>190</v>
      </c>
      <c r="D143" s="11"/>
      <c r="E143" s="11" t="s">
        <v>191</v>
      </c>
      <c r="F143" s="11">
        <v>2762053</v>
      </c>
      <c r="G143" s="11"/>
      <c r="H143" s="11"/>
      <c r="I143" s="11"/>
      <c r="J143" s="199">
        <v>511628.64000000298</v>
      </c>
      <c r="K143" s="11"/>
      <c r="M143" s="11">
        <v>5902</v>
      </c>
      <c r="N143" s="70"/>
      <c r="P143" s="188">
        <f t="shared" si="8"/>
        <v>86.687333107421722</v>
      </c>
      <c r="Q143" s="11"/>
      <c r="R143" s="11"/>
      <c r="S143" s="11"/>
      <c r="T143" s="191">
        <f t="shared" si="9"/>
        <v>467.98593697051848</v>
      </c>
      <c r="U143" s="11"/>
      <c r="V143" s="11"/>
      <c r="W143" s="11"/>
      <c r="Y143" s="164">
        <v>511628.64000000298</v>
      </c>
      <c r="Z143" s="164">
        <f t="shared" si="6"/>
        <v>691734.99</v>
      </c>
      <c r="AA143" s="165"/>
      <c r="AB143" s="164">
        <f t="shared" si="7"/>
        <v>583615.37</v>
      </c>
      <c r="AC143" s="164">
        <v>635471.88</v>
      </c>
      <c r="AD143" s="164"/>
      <c r="AE143" s="4"/>
      <c r="AF143" s="4"/>
    </row>
    <row r="144" spans="1:32" ht="13.5" customHeight="1">
      <c r="A144" s="56"/>
      <c r="B144" s="11"/>
      <c r="C144" s="11" t="s">
        <v>192</v>
      </c>
      <c r="D144" s="11"/>
      <c r="E144" s="11" t="s">
        <v>89</v>
      </c>
      <c r="F144" s="11">
        <v>158525</v>
      </c>
      <c r="G144" s="11"/>
      <c r="H144" s="11"/>
      <c r="I144" s="11"/>
      <c r="J144" s="199">
        <v>29242.679999999989</v>
      </c>
      <c r="K144" s="11"/>
      <c r="M144" s="11">
        <v>296</v>
      </c>
      <c r="N144" s="70"/>
      <c r="P144" s="188">
        <f t="shared" si="8"/>
        <v>98.792837837837808</v>
      </c>
      <c r="Q144" s="11"/>
      <c r="R144" s="11"/>
      <c r="S144" s="11"/>
      <c r="T144" s="191">
        <f t="shared" si="9"/>
        <v>535.55743243243239</v>
      </c>
      <c r="U144" s="11"/>
      <c r="V144" s="11"/>
      <c r="W144" s="11"/>
      <c r="Y144" s="164">
        <v>29242.679999999989</v>
      </c>
      <c r="Z144" s="164">
        <f t="shared" si="6"/>
        <v>39536.85</v>
      </c>
      <c r="AA144" s="165"/>
      <c r="AB144" s="164">
        <f t="shared" si="7"/>
        <v>33357.160000000003</v>
      </c>
      <c r="AC144" s="164">
        <v>36321.07</v>
      </c>
      <c r="AD144" s="164"/>
      <c r="AE144" s="4"/>
      <c r="AF144" s="4"/>
    </row>
    <row r="145" spans="1:32" ht="13.5" customHeight="1">
      <c r="A145" s="56"/>
      <c r="B145" s="11"/>
      <c r="C145" s="11" t="s">
        <v>193</v>
      </c>
      <c r="D145" s="11"/>
      <c r="E145" s="11" t="s">
        <v>135</v>
      </c>
      <c r="F145" s="11">
        <v>80</v>
      </c>
      <c r="G145" s="11"/>
      <c r="H145" s="11"/>
      <c r="I145" s="11"/>
      <c r="J145" s="199">
        <v>20.329999999999998</v>
      </c>
      <c r="K145" s="11"/>
      <c r="M145" s="11">
        <v>1</v>
      </c>
      <c r="N145" s="70"/>
      <c r="P145" s="188">
        <f t="shared" si="8"/>
        <v>20.329999999999998</v>
      </c>
      <c r="Q145" s="11"/>
      <c r="R145" s="11"/>
      <c r="S145" s="11"/>
      <c r="T145" s="191">
        <f t="shared" si="9"/>
        <v>80</v>
      </c>
      <c r="U145" s="11"/>
      <c r="V145" s="11"/>
      <c r="W145" s="11"/>
      <c r="Y145" s="164">
        <v>20.329999999999998</v>
      </c>
      <c r="Z145" s="164">
        <f t="shared" si="6"/>
        <v>27.49</v>
      </c>
      <c r="AA145" s="165"/>
      <c r="AB145" s="164">
        <f t="shared" si="7"/>
        <v>23.19</v>
      </c>
      <c r="AC145" s="164">
        <v>25.25</v>
      </c>
      <c r="AD145" s="164"/>
      <c r="AE145" s="4"/>
      <c r="AF145" s="4"/>
    </row>
    <row r="146" spans="1:32" ht="13.5" customHeight="1">
      <c r="A146" s="56"/>
      <c r="B146" s="11"/>
      <c r="C146" s="11" t="s">
        <v>194</v>
      </c>
      <c r="D146" s="11"/>
      <c r="E146" s="11" t="s">
        <v>56</v>
      </c>
      <c r="F146" s="11">
        <v>390446</v>
      </c>
      <c r="G146" s="11"/>
      <c r="H146" s="11"/>
      <c r="I146" s="11"/>
      <c r="J146" s="199">
        <v>79131.870000000126</v>
      </c>
      <c r="K146" s="11"/>
      <c r="M146" s="11">
        <v>1833</v>
      </c>
      <c r="N146" s="70"/>
      <c r="P146" s="188">
        <f t="shared" si="8"/>
        <v>43.17068739770874</v>
      </c>
      <c r="Q146" s="11"/>
      <c r="R146" s="11"/>
      <c r="S146" s="11"/>
      <c r="T146" s="191">
        <f t="shared" si="9"/>
        <v>213.00927441352974</v>
      </c>
      <c r="U146" s="11"/>
      <c r="V146" s="11"/>
      <c r="W146" s="11"/>
      <c r="Y146" s="164">
        <v>79131.870000000126</v>
      </c>
      <c r="Z146" s="164">
        <f t="shared" si="6"/>
        <v>106988.31</v>
      </c>
      <c r="AA146" s="165"/>
      <c r="AB146" s="164">
        <f t="shared" si="7"/>
        <v>90265.81</v>
      </c>
      <c r="AC146" s="164">
        <v>98286.28</v>
      </c>
      <c r="AD146" s="164"/>
      <c r="AE146" s="4"/>
      <c r="AF146" s="4"/>
    </row>
    <row r="147" spans="1:32" ht="13.5" customHeight="1">
      <c r="A147" s="56"/>
      <c r="B147" s="11"/>
      <c r="C147" s="11" t="s">
        <v>195</v>
      </c>
      <c r="D147" s="11"/>
      <c r="E147" s="11" t="s">
        <v>167</v>
      </c>
      <c r="F147" s="11">
        <v>556196</v>
      </c>
      <c r="G147" s="11"/>
      <c r="H147" s="11"/>
      <c r="I147" s="11"/>
      <c r="J147" s="199">
        <v>101920.42000000013</v>
      </c>
      <c r="K147" s="11"/>
      <c r="M147" s="11">
        <v>989</v>
      </c>
      <c r="N147" s="70"/>
      <c r="P147" s="188">
        <f t="shared" si="8"/>
        <v>103.05401415571298</v>
      </c>
      <c r="Q147" s="11"/>
      <c r="R147" s="11"/>
      <c r="S147" s="11"/>
      <c r="T147" s="191">
        <f t="shared" si="9"/>
        <v>562.38220424671385</v>
      </c>
      <c r="U147" s="11"/>
      <c r="V147" s="11"/>
      <c r="W147" s="11"/>
      <c r="Y147" s="164">
        <v>101920.42000000013</v>
      </c>
      <c r="Z147" s="164">
        <f t="shared" si="6"/>
        <v>137799.01</v>
      </c>
      <c r="AA147" s="165"/>
      <c r="AB147" s="164">
        <f t="shared" si="7"/>
        <v>116260.74</v>
      </c>
      <c r="AC147" s="164">
        <v>126590.96</v>
      </c>
      <c r="AD147" s="164"/>
      <c r="AE147" s="4"/>
      <c r="AF147" s="4"/>
    </row>
    <row r="148" spans="1:32" ht="13.5" customHeight="1">
      <c r="A148" s="56"/>
      <c r="B148" s="11"/>
      <c r="C148" s="11" t="s">
        <v>196</v>
      </c>
      <c r="D148" s="11"/>
      <c r="E148" s="11" t="s">
        <v>197</v>
      </c>
      <c r="F148" s="11">
        <v>226087</v>
      </c>
      <c r="G148" s="11"/>
      <c r="H148" s="11"/>
      <c r="I148" s="11"/>
      <c r="J148" s="199">
        <v>41563.630000000005</v>
      </c>
      <c r="K148" s="11"/>
      <c r="M148" s="11">
        <v>336</v>
      </c>
      <c r="N148" s="70"/>
      <c r="P148" s="188">
        <f t="shared" si="8"/>
        <v>123.70127976190477</v>
      </c>
      <c r="Q148" s="11"/>
      <c r="R148" s="11"/>
      <c r="S148" s="11"/>
      <c r="T148" s="191">
        <f t="shared" si="9"/>
        <v>672.87797619047615</v>
      </c>
      <c r="U148" s="11"/>
      <c r="V148" s="11"/>
      <c r="W148" s="11"/>
      <c r="Y148" s="164">
        <v>41563.630000000005</v>
      </c>
      <c r="Z148" s="164">
        <f t="shared" si="6"/>
        <v>56195.09</v>
      </c>
      <c r="AA148" s="165"/>
      <c r="AB148" s="164">
        <f t="shared" si="7"/>
        <v>47411.68</v>
      </c>
      <c r="AC148" s="164">
        <v>51624.39</v>
      </c>
      <c r="AD148" s="164"/>
      <c r="AE148" s="4"/>
      <c r="AF148" s="4"/>
    </row>
    <row r="149" spans="1:32" ht="13.5" customHeight="1">
      <c r="A149" s="56"/>
      <c r="B149" s="11"/>
      <c r="C149" s="11" t="s">
        <v>196</v>
      </c>
      <c r="D149" s="11"/>
      <c r="E149" s="11" t="s">
        <v>198</v>
      </c>
      <c r="F149" s="11">
        <v>633</v>
      </c>
      <c r="G149" s="11"/>
      <c r="H149" s="11"/>
      <c r="I149" s="11"/>
      <c r="J149" s="199">
        <v>122.93</v>
      </c>
      <c r="K149" s="11"/>
      <c r="M149" s="11">
        <v>1</v>
      </c>
      <c r="N149" s="70"/>
      <c r="P149" s="188">
        <f t="shared" si="8"/>
        <v>122.93</v>
      </c>
      <c r="Q149" s="11"/>
      <c r="R149" s="11"/>
      <c r="S149" s="11"/>
      <c r="T149" s="191">
        <f t="shared" si="9"/>
        <v>633</v>
      </c>
      <c r="U149" s="11"/>
      <c r="V149" s="11"/>
      <c r="W149" s="11"/>
      <c r="Y149" s="164">
        <v>122.93</v>
      </c>
      <c r="Z149" s="164">
        <f t="shared" si="6"/>
        <v>166.2</v>
      </c>
      <c r="AA149" s="165"/>
      <c r="AB149" s="164">
        <f t="shared" si="7"/>
        <v>140.22999999999999</v>
      </c>
      <c r="AC149" s="164">
        <v>152.69</v>
      </c>
      <c r="AD149" s="164"/>
      <c r="AE149" s="4"/>
      <c r="AF149" s="4"/>
    </row>
    <row r="150" spans="1:32" ht="13.5" customHeight="1">
      <c r="A150" s="56"/>
      <c r="B150" s="11"/>
      <c r="C150" s="11" t="s">
        <v>199</v>
      </c>
      <c r="D150" s="11"/>
      <c r="E150" s="11" t="s">
        <v>55</v>
      </c>
      <c r="F150" s="11">
        <v>779</v>
      </c>
      <c r="G150" s="11"/>
      <c r="H150" s="11"/>
      <c r="I150" s="11"/>
      <c r="J150" s="199">
        <v>163.34</v>
      </c>
      <c r="K150" s="11"/>
      <c r="M150" s="11">
        <v>3</v>
      </c>
      <c r="N150" s="70"/>
      <c r="P150" s="188">
        <f t="shared" si="8"/>
        <v>54.446666666666665</v>
      </c>
      <c r="Q150" s="11"/>
      <c r="R150" s="11"/>
      <c r="S150" s="11"/>
      <c r="T150" s="191">
        <f t="shared" si="9"/>
        <v>259.66666666666669</v>
      </c>
      <c r="U150" s="11"/>
      <c r="V150" s="11"/>
      <c r="W150" s="11"/>
      <c r="Y150" s="164">
        <v>163.34</v>
      </c>
      <c r="Z150" s="164">
        <f t="shared" ref="Z150:Z213" si="10">ROUND($Z$620*Y150/$Y$620,2)</f>
        <v>220.84</v>
      </c>
      <c r="AA150" s="165"/>
      <c r="AB150" s="164">
        <f t="shared" ref="AB150:AB213" si="11">ROUND($AB$620*Y150/$Y$620,2)</f>
        <v>186.32</v>
      </c>
      <c r="AC150" s="164">
        <v>202.88</v>
      </c>
      <c r="AD150" s="164"/>
      <c r="AE150" s="4"/>
      <c r="AF150" s="4"/>
    </row>
    <row r="151" spans="1:32" ht="13.5" customHeight="1">
      <c r="A151" s="56"/>
      <c r="B151" s="11"/>
      <c r="C151" s="11" t="s">
        <v>200</v>
      </c>
      <c r="D151" s="11"/>
      <c r="E151" s="11" t="s">
        <v>118</v>
      </c>
      <c r="F151" s="11">
        <v>131395</v>
      </c>
      <c r="G151" s="11"/>
      <c r="H151" s="11"/>
      <c r="I151" s="11"/>
      <c r="J151" s="199">
        <v>24548.790000000008</v>
      </c>
      <c r="K151" s="11"/>
      <c r="M151" s="11">
        <v>241</v>
      </c>
      <c r="N151" s="70"/>
      <c r="P151" s="188">
        <f t="shared" ref="P151:P214" si="12">J151/M151</f>
        <v>101.86219917012451</v>
      </c>
      <c r="Q151" s="11"/>
      <c r="R151" s="11"/>
      <c r="S151" s="11"/>
      <c r="T151" s="191">
        <f t="shared" ref="T151:T214" si="13">F151/M151</f>
        <v>545.207468879668</v>
      </c>
      <c r="U151" s="11"/>
      <c r="V151" s="11"/>
      <c r="W151" s="11"/>
      <c r="Y151" s="164">
        <v>24548.790000000008</v>
      </c>
      <c r="Z151" s="164">
        <f t="shared" si="10"/>
        <v>33190.589999999997</v>
      </c>
      <c r="AA151" s="165"/>
      <c r="AB151" s="164">
        <f t="shared" si="11"/>
        <v>28002.83</v>
      </c>
      <c r="AC151" s="164">
        <v>30490.99</v>
      </c>
      <c r="AD151" s="164"/>
      <c r="AE151" s="4"/>
      <c r="AF151" s="4"/>
    </row>
    <row r="152" spans="1:32" ht="13.5" customHeight="1">
      <c r="A152" s="56"/>
      <c r="B152" s="11"/>
      <c r="C152" s="11" t="s">
        <v>201</v>
      </c>
      <c r="D152" s="11"/>
      <c r="E152" s="11" t="s">
        <v>71</v>
      </c>
      <c r="F152" s="11">
        <v>1235</v>
      </c>
      <c r="G152" s="11"/>
      <c r="H152" s="11"/>
      <c r="I152" s="11"/>
      <c r="J152" s="199">
        <v>257.35000000000002</v>
      </c>
      <c r="K152" s="11"/>
      <c r="M152" s="11">
        <v>5</v>
      </c>
      <c r="N152" s="70"/>
      <c r="P152" s="188">
        <f t="shared" si="12"/>
        <v>51.470000000000006</v>
      </c>
      <c r="Q152" s="11"/>
      <c r="R152" s="11"/>
      <c r="S152" s="11"/>
      <c r="T152" s="191">
        <f t="shared" si="13"/>
        <v>247</v>
      </c>
      <c r="U152" s="11"/>
      <c r="V152" s="11"/>
      <c r="W152" s="11"/>
      <c r="Y152" s="164">
        <v>257.35000000000002</v>
      </c>
      <c r="Z152" s="164">
        <f t="shared" si="10"/>
        <v>347.94</v>
      </c>
      <c r="AA152" s="165"/>
      <c r="AB152" s="164">
        <f t="shared" si="11"/>
        <v>293.56</v>
      </c>
      <c r="AC152" s="164">
        <v>319.64</v>
      </c>
      <c r="AD152" s="164"/>
      <c r="AE152" s="4"/>
      <c r="AF152" s="4"/>
    </row>
    <row r="153" spans="1:32" ht="13.5" customHeight="1">
      <c r="A153" s="56"/>
      <c r="B153" s="11"/>
      <c r="C153" s="11" t="s">
        <v>202</v>
      </c>
      <c r="D153" s="11"/>
      <c r="E153" s="11" t="s">
        <v>62</v>
      </c>
      <c r="F153" s="11">
        <v>71493</v>
      </c>
      <c r="G153" s="11"/>
      <c r="H153" s="11"/>
      <c r="I153" s="11"/>
      <c r="J153" s="199">
        <v>13508.64</v>
      </c>
      <c r="K153" s="11"/>
      <c r="M153" s="11">
        <v>97</v>
      </c>
      <c r="N153" s="70"/>
      <c r="P153" s="188">
        <f t="shared" si="12"/>
        <v>139.26432989690721</v>
      </c>
      <c r="Q153" s="11"/>
      <c r="R153" s="11"/>
      <c r="S153" s="11"/>
      <c r="T153" s="191">
        <f t="shared" si="13"/>
        <v>737.04123711340208</v>
      </c>
      <c r="U153" s="11"/>
      <c r="V153" s="11"/>
      <c r="W153" s="11"/>
      <c r="Y153" s="164">
        <v>13508.64</v>
      </c>
      <c r="Z153" s="164">
        <f t="shared" si="10"/>
        <v>18264.03</v>
      </c>
      <c r="AA153" s="165"/>
      <c r="AB153" s="164">
        <f t="shared" si="11"/>
        <v>15409.32</v>
      </c>
      <c r="AC153" s="164">
        <v>16778.5</v>
      </c>
      <c r="AD153" s="164"/>
      <c r="AE153" s="4"/>
      <c r="AF153" s="4"/>
    </row>
    <row r="154" spans="1:32" ht="13.5" customHeight="1">
      <c r="A154" s="56"/>
      <c r="B154" s="11"/>
      <c r="C154" s="11" t="s">
        <v>203</v>
      </c>
      <c r="D154" s="11"/>
      <c r="E154" s="11" t="s">
        <v>137</v>
      </c>
      <c r="F154" s="11">
        <v>94106</v>
      </c>
      <c r="G154" s="11"/>
      <c r="H154" s="11"/>
      <c r="I154" s="11"/>
      <c r="J154" s="199">
        <v>17150.340000000022</v>
      </c>
      <c r="K154" s="11"/>
      <c r="M154" s="11">
        <v>205</v>
      </c>
      <c r="N154" s="70"/>
      <c r="P154" s="188">
        <f t="shared" si="12"/>
        <v>83.660195121951332</v>
      </c>
      <c r="Q154" s="11"/>
      <c r="R154" s="11"/>
      <c r="S154" s="11"/>
      <c r="T154" s="191">
        <f t="shared" si="13"/>
        <v>459.05365853658537</v>
      </c>
      <c r="U154" s="11"/>
      <c r="V154" s="11"/>
      <c r="W154" s="11"/>
      <c r="Y154" s="164">
        <v>17150.340000000022</v>
      </c>
      <c r="Z154" s="164">
        <f t="shared" si="10"/>
        <v>23187.7</v>
      </c>
      <c r="AA154" s="165"/>
      <c r="AB154" s="164">
        <f t="shared" si="11"/>
        <v>19563.41</v>
      </c>
      <c r="AC154" s="164">
        <v>21301.7</v>
      </c>
      <c r="AD154" s="164"/>
      <c r="AE154" s="4"/>
      <c r="AF154" s="4"/>
    </row>
    <row r="155" spans="1:32" ht="13.5" customHeight="1">
      <c r="A155" s="56"/>
      <c r="B155" s="11"/>
      <c r="C155" s="11" t="s">
        <v>204</v>
      </c>
      <c r="D155" s="11"/>
      <c r="E155" s="11" t="s">
        <v>135</v>
      </c>
      <c r="F155" s="11">
        <v>5386</v>
      </c>
      <c r="G155" s="11"/>
      <c r="H155" s="11"/>
      <c r="I155" s="11"/>
      <c r="J155" s="199">
        <v>1045.58</v>
      </c>
      <c r="K155" s="11"/>
      <c r="M155" s="11">
        <v>8</v>
      </c>
      <c r="N155" s="70"/>
      <c r="P155" s="188">
        <f t="shared" si="12"/>
        <v>130.69749999999999</v>
      </c>
      <c r="Q155" s="11"/>
      <c r="R155" s="11"/>
      <c r="S155" s="11"/>
      <c r="T155" s="191">
        <f t="shared" si="13"/>
        <v>673.25</v>
      </c>
      <c r="U155" s="11"/>
      <c r="V155" s="11"/>
      <c r="W155" s="11"/>
      <c r="Y155" s="164">
        <v>1045.58</v>
      </c>
      <c r="Z155" s="164">
        <f t="shared" si="10"/>
        <v>1413.65</v>
      </c>
      <c r="AA155" s="165"/>
      <c r="AB155" s="164">
        <f t="shared" si="11"/>
        <v>1192.69</v>
      </c>
      <c r="AC155" s="164">
        <v>1298.67</v>
      </c>
      <c r="AD155" s="164"/>
      <c r="AE155" s="4"/>
      <c r="AF155" s="4"/>
    </row>
    <row r="156" spans="1:32" ht="13.5" customHeight="1">
      <c r="A156" s="56"/>
      <c r="B156" s="11"/>
      <c r="C156" s="11" t="s">
        <v>204</v>
      </c>
      <c r="D156" s="11"/>
      <c r="E156" s="11" t="s">
        <v>205</v>
      </c>
      <c r="F156" s="11">
        <v>165325</v>
      </c>
      <c r="G156" s="11"/>
      <c r="H156" s="11"/>
      <c r="I156" s="11"/>
      <c r="J156" s="199">
        <v>31463.139999999989</v>
      </c>
      <c r="K156" s="11"/>
      <c r="M156" s="11">
        <v>215</v>
      </c>
      <c r="N156" s="70"/>
      <c r="P156" s="188">
        <f t="shared" si="12"/>
        <v>146.34018604651158</v>
      </c>
      <c r="Q156" s="11"/>
      <c r="R156" s="11"/>
      <c r="S156" s="11"/>
      <c r="T156" s="191">
        <f t="shared" si="13"/>
        <v>768.95348837209303</v>
      </c>
      <c r="U156" s="11"/>
      <c r="V156" s="11"/>
      <c r="W156" s="11"/>
      <c r="Y156" s="164">
        <v>31463.139999999989</v>
      </c>
      <c r="Z156" s="164">
        <f t="shared" si="10"/>
        <v>42538.97</v>
      </c>
      <c r="AA156" s="165"/>
      <c r="AB156" s="164">
        <f t="shared" si="11"/>
        <v>35890.04</v>
      </c>
      <c r="AC156" s="164">
        <v>39079.01</v>
      </c>
      <c r="AD156" s="164"/>
      <c r="AE156" s="4"/>
      <c r="AF156" s="4"/>
    </row>
    <row r="157" spans="1:32" ht="13.5" customHeight="1">
      <c r="A157" s="56"/>
      <c r="B157" s="11"/>
      <c r="C157" s="11" t="s">
        <v>204</v>
      </c>
      <c r="D157" s="11"/>
      <c r="E157" s="11" t="s">
        <v>206</v>
      </c>
      <c r="F157" s="11">
        <v>933</v>
      </c>
      <c r="G157" s="11"/>
      <c r="H157" s="11"/>
      <c r="I157" s="11"/>
      <c r="J157" s="199">
        <v>179.18</v>
      </c>
      <c r="K157" s="11"/>
      <c r="M157" s="11">
        <v>1</v>
      </c>
      <c r="N157" s="70"/>
      <c r="P157" s="188">
        <f t="shared" si="12"/>
        <v>179.18</v>
      </c>
      <c r="Q157" s="11"/>
      <c r="R157" s="11"/>
      <c r="S157" s="11"/>
      <c r="T157" s="191">
        <f t="shared" si="13"/>
        <v>933</v>
      </c>
      <c r="U157" s="11"/>
      <c r="V157" s="11"/>
      <c r="W157" s="11"/>
      <c r="Y157" s="164">
        <v>179.18</v>
      </c>
      <c r="Z157" s="164">
        <f t="shared" si="10"/>
        <v>242.26</v>
      </c>
      <c r="AA157" s="165"/>
      <c r="AB157" s="164">
        <f t="shared" si="11"/>
        <v>204.39</v>
      </c>
      <c r="AC157" s="164">
        <v>222.55</v>
      </c>
      <c r="AD157" s="164"/>
      <c r="AE157" s="4"/>
      <c r="AF157" s="4"/>
    </row>
    <row r="158" spans="1:32" ht="13.5" customHeight="1">
      <c r="A158" s="56"/>
      <c r="B158" s="11"/>
      <c r="C158" s="11" t="s">
        <v>207</v>
      </c>
      <c r="D158" s="11"/>
      <c r="E158" s="11" t="s">
        <v>158</v>
      </c>
      <c r="F158" s="11">
        <v>203544</v>
      </c>
      <c r="G158" s="11"/>
      <c r="H158" s="11"/>
      <c r="I158" s="11"/>
      <c r="J158" s="199">
        <v>39672.080000000024</v>
      </c>
      <c r="K158" s="11"/>
      <c r="M158" s="11">
        <v>668</v>
      </c>
      <c r="N158" s="70"/>
      <c r="P158" s="188">
        <f t="shared" si="12"/>
        <v>59.389341317365307</v>
      </c>
      <c r="Q158" s="11"/>
      <c r="R158" s="11"/>
      <c r="S158" s="11"/>
      <c r="T158" s="191">
        <f t="shared" si="13"/>
        <v>304.70658682634729</v>
      </c>
      <c r="U158" s="11"/>
      <c r="V158" s="11"/>
      <c r="W158" s="11"/>
      <c r="Y158" s="164">
        <v>39672.080000000024</v>
      </c>
      <c r="Z158" s="164">
        <f t="shared" si="10"/>
        <v>53637.67</v>
      </c>
      <c r="AA158" s="165"/>
      <c r="AB158" s="164">
        <f t="shared" si="11"/>
        <v>45253.99</v>
      </c>
      <c r="AC158" s="164">
        <v>49274.98</v>
      </c>
      <c r="AD158" s="164"/>
      <c r="AE158" s="4"/>
      <c r="AF158" s="4"/>
    </row>
    <row r="159" spans="1:32" ht="13.5" customHeight="1">
      <c r="A159" s="56"/>
      <c r="B159" s="11"/>
      <c r="C159" s="11" t="s">
        <v>208</v>
      </c>
      <c r="D159" s="11"/>
      <c r="E159" s="11" t="s">
        <v>209</v>
      </c>
      <c r="F159" s="11">
        <v>51050</v>
      </c>
      <c r="G159" s="11"/>
      <c r="H159" s="11"/>
      <c r="I159" s="11"/>
      <c r="J159" s="199">
        <v>9555.0600000000031</v>
      </c>
      <c r="K159" s="11"/>
      <c r="M159" s="11">
        <v>118</v>
      </c>
      <c r="N159" s="70"/>
      <c r="P159" s="188">
        <f t="shared" si="12"/>
        <v>80.975084745762743</v>
      </c>
      <c r="Q159" s="11"/>
      <c r="R159" s="11"/>
      <c r="S159" s="11"/>
      <c r="T159" s="191">
        <f t="shared" si="13"/>
        <v>432.62711864406782</v>
      </c>
      <c r="U159" s="11"/>
      <c r="V159" s="11"/>
      <c r="W159" s="11"/>
      <c r="Y159" s="164">
        <v>9555.0600000000031</v>
      </c>
      <c r="Z159" s="164">
        <f t="shared" si="10"/>
        <v>12918.69</v>
      </c>
      <c r="AA159" s="165"/>
      <c r="AB159" s="164">
        <f t="shared" si="11"/>
        <v>10899.47</v>
      </c>
      <c r="AC159" s="164">
        <v>11867.93</v>
      </c>
      <c r="AD159" s="164"/>
      <c r="AE159" s="4"/>
      <c r="AF159" s="4"/>
    </row>
    <row r="160" spans="1:32" ht="13.5" customHeight="1">
      <c r="A160" s="56"/>
      <c r="B160" s="11"/>
      <c r="C160" s="11" t="s">
        <v>210</v>
      </c>
      <c r="D160" s="11"/>
      <c r="E160" s="11" t="s">
        <v>211</v>
      </c>
      <c r="F160" s="11">
        <v>291510</v>
      </c>
      <c r="G160" s="11"/>
      <c r="H160" s="11"/>
      <c r="I160" s="11"/>
      <c r="J160" s="199">
        <v>56494.300000000039</v>
      </c>
      <c r="K160" s="11"/>
      <c r="M160" s="11">
        <v>880</v>
      </c>
      <c r="N160" s="70"/>
      <c r="P160" s="188">
        <f t="shared" si="12"/>
        <v>64.198068181818229</v>
      </c>
      <c r="Q160" s="11"/>
      <c r="R160" s="11"/>
      <c r="S160" s="11"/>
      <c r="T160" s="191">
        <f t="shared" si="13"/>
        <v>331.26136363636363</v>
      </c>
      <c r="U160" s="11"/>
      <c r="V160" s="11"/>
      <c r="W160" s="11"/>
      <c r="Y160" s="164">
        <v>56494.300000000039</v>
      </c>
      <c r="Z160" s="164">
        <f t="shared" si="10"/>
        <v>76381.740000000005</v>
      </c>
      <c r="AA160" s="165"/>
      <c r="AB160" s="164">
        <f t="shared" si="11"/>
        <v>64443.11</v>
      </c>
      <c r="AC160" s="164">
        <v>70169.13</v>
      </c>
      <c r="AD160" s="164"/>
      <c r="AE160" s="4"/>
      <c r="AF160" s="4"/>
    </row>
    <row r="161" spans="1:32" ht="13.5" customHeight="1">
      <c r="A161" s="56"/>
      <c r="B161" s="11"/>
      <c r="C161" s="11" t="s">
        <v>210</v>
      </c>
      <c r="D161" s="11"/>
      <c r="E161" s="11" t="s">
        <v>212</v>
      </c>
      <c r="F161" s="11">
        <v>2952</v>
      </c>
      <c r="G161" s="11"/>
      <c r="H161" s="11"/>
      <c r="I161" s="11"/>
      <c r="J161" s="199">
        <v>565.63</v>
      </c>
      <c r="K161" s="11"/>
      <c r="M161" s="11">
        <v>2</v>
      </c>
      <c r="N161" s="70"/>
      <c r="P161" s="188">
        <f t="shared" si="12"/>
        <v>282.815</v>
      </c>
      <c r="Q161" s="11"/>
      <c r="R161" s="11"/>
      <c r="S161" s="11"/>
      <c r="T161" s="191">
        <f t="shared" si="13"/>
        <v>1476</v>
      </c>
      <c r="U161" s="11"/>
      <c r="V161" s="11"/>
      <c r="W161" s="11"/>
      <c r="Y161" s="164">
        <v>565.63</v>
      </c>
      <c r="Z161" s="164">
        <f t="shared" si="10"/>
        <v>764.75</v>
      </c>
      <c r="AA161" s="165"/>
      <c r="AB161" s="164">
        <f t="shared" si="11"/>
        <v>645.21</v>
      </c>
      <c r="AC161" s="164">
        <v>702.54</v>
      </c>
      <c r="AD161" s="164"/>
      <c r="AE161" s="4"/>
      <c r="AF161" s="4"/>
    </row>
    <row r="162" spans="1:32" ht="13.5" customHeight="1">
      <c r="A162" s="56"/>
      <c r="B162" s="11"/>
      <c r="C162" s="11" t="s">
        <v>210</v>
      </c>
      <c r="D162" s="11"/>
      <c r="E162" s="11" t="s">
        <v>118</v>
      </c>
      <c r="F162" s="11">
        <v>731</v>
      </c>
      <c r="G162" s="11"/>
      <c r="H162" s="11"/>
      <c r="I162" s="11"/>
      <c r="J162" s="199">
        <v>141.29</v>
      </c>
      <c r="K162" s="11"/>
      <c r="M162" s="11">
        <v>1</v>
      </c>
      <c r="N162" s="70"/>
      <c r="P162" s="188">
        <f t="shared" si="12"/>
        <v>141.29</v>
      </c>
      <c r="Q162" s="11"/>
      <c r="R162" s="11"/>
      <c r="S162" s="11"/>
      <c r="T162" s="191">
        <f t="shared" si="13"/>
        <v>731</v>
      </c>
      <c r="U162" s="11"/>
      <c r="V162" s="11"/>
      <c r="W162" s="11"/>
      <c r="Y162" s="164">
        <v>141.29</v>
      </c>
      <c r="Z162" s="164">
        <f t="shared" si="10"/>
        <v>191.03</v>
      </c>
      <c r="AA162" s="165"/>
      <c r="AB162" s="164">
        <f t="shared" si="11"/>
        <v>161.16999999999999</v>
      </c>
      <c r="AC162" s="164">
        <v>175.49</v>
      </c>
      <c r="AD162" s="164"/>
      <c r="AE162" s="4"/>
      <c r="AF162" s="4"/>
    </row>
    <row r="163" spans="1:32" ht="13.5" customHeight="1">
      <c r="A163" s="56"/>
      <c r="B163" s="11"/>
      <c r="C163" s="11" t="s">
        <v>213</v>
      </c>
      <c r="D163" s="11"/>
      <c r="E163" s="11" t="s">
        <v>214</v>
      </c>
      <c r="F163" s="11">
        <v>108735</v>
      </c>
      <c r="G163" s="11"/>
      <c r="H163" s="11"/>
      <c r="I163" s="11"/>
      <c r="J163" s="199">
        <v>19880.390000000014</v>
      </c>
      <c r="K163" s="11"/>
      <c r="M163" s="11">
        <v>210</v>
      </c>
      <c r="N163" s="70"/>
      <c r="P163" s="188">
        <f t="shared" si="12"/>
        <v>94.668523809523876</v>
      </c>
      <c r="Q163" s="11"/>
      <c r="R163" s="11"/>
      <c r="S163" s="11"/>
      <c r="T163" s="191">
        <f t="shared" si="13"/>
        <v>517.78571428571433</v>
      </c>
      <c r="U163" s="11"/>
      <c r="V163" s="11"/>
      <c r="W163" s="11"/>
      <c r="Y163" s="164">
        <v>19880.390000000014</v>
      </c>
      <c r="Z163" s="164">
        <f t="shared" si="10"/>
        <v>26878.79</v>
      </c>
      <c r="AA163" s="165"/>
      <c r="AB163" s="164">
        <f t="shared" si="11"/>
        <v>22677.58</v>
      </c>
      <c r="AC163" s="164">
        <v>24692.58</v>
      </c>
      <c r="AD163" s="164"/>
      <c r="AE163" s="4"/>
      <c r="AF163" s="4"/>
    </row>
    <row r="164" spans="1:32" ht="13.5" customHeight="1">
      <c r="A164" s="56"/>
      <c r="B164" s="11"/>
      <c r="C164" s="11" t="s">
        <v>213</v>
      </c>
      <c r="D164" s="11"/>
      <c r="E164" s="11" t="s">
        <v>67</v>
      </c>
      <c r="F164" s="11">
        <v>343</v>
      </c>
      <c r="G164" s="11"/>
      <c r="H164" s="11"/>
      <c r="I164" s="11"/>
      <c r="J164" s="199">
        <v>69.5</v>
      </c>
      <c r="K164" s="11"/>
      <c r="M164" s="11">
        <v>1</v>
      </c>
      <c r="N164" s="70"/>
      <c r="P164" s="188">
        <f t="shared" si="12"/>
        <v>69.5</v>
      </c>
      <c r="Q164" s="11"/>
      <c r="R164" s="11"/>
      <c r="S164" s="11"/>
      <c r="T164" s="191">
        <f t="shared" si="13"/>
        <v>343</v>
      </c>
      <c r="U164" s="11"/>
      <c r="V164" s="11"/>
      <c r="W164" s="11"/>
      <c r="Y164" s="164">
        <v>69.5</v>
      </c>
      <c r="Z164" s="164">
        <f t="shared" si="10"/>
        <v>93.97</v>
      </c>
      <c r="AA164" s="165"/>
      <c r="AB164" s="164">
        <f t="shared" si="11"/>
        <v>79.28</v>
      </c>
      <c r="AC164" s="164">
        <v>86.32</v>
      </c>
      <c r="AD164" s="164"/>
      <c r="AE164" s="4"/>
      <c r="AF164" s="4"/>
    </row>
    <row r="165" spans="1:32" ht="13.5" customHeight="1">
      <c r="A165" s="56"/>
      <c r="B165" s="11"/>
      <c r="C165" s="11" t="s">
        <v>213</v>
      </c>
      <c r="D165" s="11"/>
      <c r="E165" s="11" t="s">
        <v>215</v>
      </c>
      <c r="F165" s="11">
        <v>501</v>
      </c>
      <c r="G165" s="11"/>
      <c r="H165" s="11"/>
      <c r="I165" s="11"/>
      <c r="J165" s="199">
        <v>98.04</v>
      </c>
      <c r="K165" s="11"/>
      <c r="M165" s="11">
        <v>1</v>
      </c>
      <c r="N165" s="70"/>
      <c r="P165" s="188">
        <f t="shared" si="12"/>
        <v>98.04</v>
      </c>
      <c r="Q165" s="11"/>
      <c r="R165" s="11"/>
      <c r="S165" s="11"/>
      <c r="T165" s="191">
        <f t="shared" si="13"/>
        <v>501</v>
      </c>
      <c r="U165" s="11"/>
      <c r="V165" s="11"/>
      <c r="W165" s="11"/>
      <c r="Y165" s="164">
        <v>98.04</v>
      </c>
      <c r="Z165" s="164">
        <f t="shared" si="10"/>
        <v>132.55000000000001</v>
      </c>
      <c r="AA165" s="165"/>
      <c r="AB165" s="164">
        <f t="shared" si="11"/>
        <v>111.83</v>
      </c>
      <c r="AC165" s="164">
        <v>121.77</v>
      </c>
      <c r="AD165" s="164"/>
      <c r="AE165" s="4"/>
      <c r="AF165" s="4"/>
    </row>
    <row r="166" spans="1:32" ht="13.5" customHeight="1">
      <c r="A166" s="56"/>
      <c r="B166" s="11"/>
      <c r="C166" s="11" t="s">
        <v>213</v>
      </c>
      <c r="D166" s="11"/>
      <c r="E166" s="11" t="s">
        <v>216</v>
      </c>
      <c r="F166" s="11">
        <v>1474</v>
      </c>
      <c r="G166" s="11"/>
      <c r="H166" s="11"/>
      <c r="I166" s="11"/>
      <c r="J166" s="199">
        <v>290.45999999999998</v>
      </c>
      <c r="K166" s="11"/>
      <c r="M166" s="11">
        <v>3</v>
      </c>
      <c r="N166" s="70"/>
      <c r="P166" s="188">
        <f t="shared" si="12"/>
        <v>96.82</v>
      </c>
      <c r="Q166" s="11"/>
      <c r="R166" s="11"/>
      <c r="S166" s="11"/>
      <c r="T166" s="191">
        <f t="shared" si="13"/>
        <v>491.33333333333331</v>
      </c>
      <c r="U166" s="11"/>
      <c r="V166" s="11"/>
      <c r="W166" s="11"/>
      <c r="Y166" s="164">
        <v>290.45999999999998</v>
      </c>
      <c r="Z166" s="164">
        <f t="shared" si="10"/>
        <v>392.71</v>
      </c>
      <c r="AA166" s="165"/>
      <c r="AB166" s="164">
        <f t="shared" si="11"/>
        <v>331.33</v>
      </c>
      <c r="AC166" s="164">
        <v>360.77</v>
      </c>
      <c r="AD166" s="164"/>
      <c r="AE166" s="4"/>
      <c r="AF166" s="4"/>
    </row>
    <row r="167" spans="1:32" ht="13.5" customHeight="1">
      <c r="A167" s="56"/>
      <c r="B167" s="11"/>
      <c r="C167" s="11" t="s">
        <v>217</v>
      </c>
      <c r="D167" s="11"/>
      <c r="E167" s="11" t="s">
        <v>198</v>
      </c>
      <c r="F167" s="11">
        <v>269826</v>
      </c>
      <c r="G167" s="11"/>
      <c r="H167" s="11"/>
      <c r="I167" s="11"/>
      <c r="J167" s="199">
        <v>50887.120000000075</v>
      </c>
      <c r="K167" s="11"/>
      <c r="M167" s="11">
        <v>491</v>
      </c>
      <c r="N167" s="70"/>
      <c r="P167" s="188">
        <f t="shared" si="12"/>
        <v>103.63975560081482</v>
      </c>
      <c r="Q167" s="11"/>
      <c r="R167" s="11"/>
      <c r="S167" s="11"/>
      <c r="T167" s="191">
        <f t="shared" si="13"/>
        <v>549.54378818737268</v>
      </c>
      <c r="U167" s="11"/>
      <c r="V167" s="11"/>
      <c r="W167" s="11"/>
      <c r="Y167" s="164">
        <v>50887.120000000075</v>
      </c>
      <c r="Z167" s="164">
        <f t="shared" si="10"/>
        <v>68800.69</v>
      </c>
      <c r="AA167" s="165"/>
      <c r="AB167" s="164">
        <f t="shared" si="11"/>
        <v>58047</v>
      </c>
      <c r="AC167" s="164">
        <v>63204.7</v>
      </c>
      <c r="AD167" s="164"/>
      <c r="AE167" s="4"/>
      <c r="AF167" s="4"/>
    </row>
    <row r="168" spans="1:32" ht="13.5" customHeight="1">
      <c r="A168" s="56"/>
      <c r="B168" s="11"/>
      <c r="C168" s="11" t="s">
        <v>218</v>
      </c>
      <c r="D168" s="11"/>
      <c r="E168" s="11" t="s">
        <v>156</v>
      </c>
      <c r="F168" s="11">
        <v>11550</v>
      </c>
      <c r="G168" s="11"/>
      <c r="H168" s="11"/>
      <c r="I168" s="11"/>
      <c r="J168" s="199">
        <v>2550.7100000000005</v>
      </c>
      <c r="K168" s="11"/>
      <c r="M168" s="11">
        <v>69</v>
      </c>
      <c r="N168" s="70"/>
      <c r="P168" s="188">
        <f t="shared" si="12"/>
        <v>36.966811594202909</v>
      </c>
      <c r="Q168" s="11"/>
      <c r="R168" s="11"/>
      <c r="S168" s="11"/>
      <c r="T168" s="191">
        <f t="shared" si="13"/>
        <v>167.39130434782609</v>
      </c>
      <c r="U168" s="11"/>
      <c r="V168" s="11"/>
      <c r="W168" s="11"/>
      <c r="Y168" s="164">
        <v>2550.7100000000005</v>
      </c>
      <c r="Z168" s="164">
        <f t="shared" si="10"/>
        <v>3448.63</v>
      </c>
      <c r="AA168" s="165"/>
      <c r="AB168" s="164">
        <f t="shared" si="11"/>
        <v>2909.6</v>
      </c>
      <c r="AC168" s="164">
        <v>3168.13</v>
      </c>
      <c r="AD168" s="164"/>
      <c r="AE168" s="4"/>
      <c r="AF168" s="4"/>
    </row>
    <row r="169" spans="1:32" ht="13.5" customHeight="1">
      <c r="A169" s="56"/>
      <c r="B169" s="11"/>
      <c r="C169" s="11" t="s">
        <v>219</v>
      </c>
      <c r="D169" s="11"/>
      <c r="E169" s="11" t="s">
        <v>89</v>
      </c>
      <c r="F169" s="11">
        <v>34437</v>
      </c>
      <c r="G169" s="11"/>
      <c r="H169" s="11"/>
      <c r="I169" s="11"/>
      <c r="J169" s="199">
        <v>8082.3999999999915</v>
      </c>
      <c r="K169" s="11"/>
      <c r="M169" s="11">
        <v>316</v>
      </c>
      <c r="N169" s="70"/>
      <c r="P169" s="188">
        <f t="shared" si="12"/>
        <v>25.577215189873392</v>
      </c>
      <c r="Q169" s="11"/>
      <c r="R169" s="11"/>
      <c r="S169" s="11"/>
      <c r="T169" s="191">
        <f t="shared" si="13"/>
        <v>108.97784810126582</v>
      </c>
      <c r="U169" s="11"/>
      <c r="V169" s="11"/>
      <c r="W169" s="11"/>
      <c r="Y169" s="164">
        <v>8082.3999999999915</v>
      </c>
      <c r="Z169" s="164">
        <f t="shared" si="10"/>
        <v>10927.61</v>
      </c>
      <c r="AA169" s="165"/>
      <c r="AB169" s="164">
        <f t="shared" si="11"/>
        <v>9219.6</v>
      </c>
      <c r="AC169" s="164">
        <v>10038.799999999999</v>
      </c>
      <c r="AD169" s="164"/>
      <c r="AE169" s="4"/>
      <c r="AF169" s="4"/>
    </row>
    <row r="170" spans="1:32" ht="13.5" customHeight="1">
      <c r="A170" s="56"/>
      <c r="B170" s="11"/>
      <c r="C170" s="11" t="s">
        <v>219</v>
      </c>
      <c r="D170" s="11"/>
      <c r="E170" s="11" t="s">
        <v>156</v>
      </c>
      <c r="F170" s="11">
        <v>433</v>
      </c>
      <c r="G170" s="11"/>
      <c r="H170" s="11"/>
      <c r="I170" s="11"/>
      <c r="J170" s="199">
        <v>85.44</v>
      </c>
      <c r="K170" s="11"/>
      <c r="M170" s="11">
        <v>1</v>
      </c>
      <c r="N170" s="70"/>
      <c r="P170" s="188">
        <f t="shared" si="12"/>
        <v>85.44</v>
      </c>
      <c r="Q170" s="11"/>
      <c r="R170" s="11"/>
      <c r="S170" s="11"/>
      <c r="T170" s="191">
        <f t="shared" si="13"/>
        <v>433</v>
      </c>
      <c r="U170" s="11"/>
      <c r="V170" s="11"/>
      <c r="W170" s="11"/>
      <c r="Y170" s="164">
        <v>85.44</v>
      </c>
      <c r="Z170" s="164">
        <f t="shared" si="10"/>
        <v>115.52</v>
      </c>
      <c r="AA170" s="165"/>
      <c r="AB170" s="164">
        <f t="shared" si="11"/>
        <v>97.46</v>
      </c>
      <c r="AC170" s="164">
        <v>106.12</v>
      </c>
      <c r="AD170" s="164"/>
      <c r="AE170" s="4"/>
      <c r="AF170" s="4"/>
    </row>
    <row r="171" spans="1:32" ht="13.5" customHeight="1">
      <c r="A171" s="56"/>
      <c r="B171" s="11"/>
      <c r="C171" s="11" t="s">
        <v>220</v>
      </c>
      <c r="D171" s="11"/>
      <c r="E171" s="11" t="s">
        <v>221</v>
      </c>
      <c r="F171" s="11"/>
      <c r="G171" s="11"/>
      <c r="H171" s="11"/>
      <c r="I171" s="11"/>
      <c r="J171" s="199">
        <v>5.66</v>
      </c>
      <c r="K171" s="11"/>
      <c r="M171" s="11">
        <v>1</v>
      </c>
      <c r="N171" s="70"/>
      <c r="P171" s="188">
        <f t="shared" si="12"/>
        <v>5.66</v>
      </c>
      <c r="Q171" s="11"/>
      <c r="R171" s="11"/>
      <c r="S171" s="11"/>
      <c r="T171" s="191">
        <f t="shared" si="13"/>
        <v>0</v>
      </c>
      <c r="U171" s="11"/>
      <c r="V171" s="11"/>
      <c r="W171" s="11"/>
      <c r="Y171" s="164">
        <v>5.66</v>
      </c>
      <c r="Z171" s="164">
        <f t="shared" si="10"/>
        <v>7.65</v>
      </c>
      <c r="AA171" s="165"/>
      <c r="AB171" s="164">
        <f t="shared" si="11"/>
        <v>6.46</v>
      </c>
      <c r="AC171" s="164">
        <v>7.03</v>
      </c>
      <c r="AD171" s="164"/>
      <c r="AE171" s="4"/>
      <c r="AF171" s="4"/>
    </row>
    <row r="172" spans="1:32" ht="13.5" customHeight="1">
      <c r="A172" s="56"/>
      <c r="B172" s="11"/>
      <c r="C172" s="11" t="s">
        <v>220</v>
      </c>
      <c r="D172" s="11"/>
      <c r="E172" s="11" t="s">
        <v>222</v>
      </c>
      <c r="F172" s="11">
        <v>67072</v>
      </c>
      <c r="G172" s="11"/>
      <c r="H172" s="11"/>
      <c r="I172" s="11"/>
      <c r="J172" s="199">
        <v>12834.339999999997</v>
      </c>
      <c r="K172" s="11"/>
      <c r="M172" s="11">
        <v>167</v>
      </c>
      <c r="N172" s="70"/>
      <c r="P172" s="188">
        <f t="shared" si="12"/>
        <v>76.852335329341301</v>
      </c>
      <c r="Q172" s="11"/>
      <c r="R172" s="11"/>
      <c r="S172" s="11"/>
      <c r="T172" s="191">
        <f t="shared" si="13"/>
        <v>401.62874251497004</v>
      </c>
      <c r="U172" s="11"/>
      <c r="V172" s="11"/>
      <c r="W172" s="11"/>
      <c r="Y172" s="164">
        <v>12834.339999999997</v>
      </c>
      <c r="Z172" s="164">
        <f t="shared" si="10"/>
        <v>17352.36</v>
      </c>
      <c r="AA172" s="165"/>
      <c r="AB172" s="164">
        <f t="shared" si="11"/>
        <v>14640.15</v>
      </c>
      <c r="AC172" s="164">
        <v>15940.98</v>
      </c>
      <c r="AD172" s="164"/>
      <c r="AE172" s="4"/>
      <c r="AF172" s="4"/>
    </row>
    <row r="173" spans="1:32" ht="13.5" customHeight="1">
      <c r="A173" s="56"/>
      <c r="B173" s="11"/>
      <c r="C173" s="11" t="s">
        <v>223</v>
      </c>
      <c r="D173" s="11"/>
      <c r="E173" s="11" t="s">
        <v>224</v>
      </c>
      <c r="F173" s="11">
        <v>143626</v>
      </c>
      <c r="G173" s="11"/>
      <c r="H173" s="11"/>
      <c r="I173" s="11"/>
      <c r="J173" s="199">
        <v>25725.410000000018</v>
      </c>
      <c r="K173" s="11"/>
      <c r="M173" s="11">
        <v>219</v>
      </c>
      <c r="N173" s="70"/>
      <c r="P173" s="188">
        <f t="shared" si="12"/>
        <v>117.46762557077633</v>
      </c>
      <c r="Q173" s="11"/>
      <c r="R173" s="11"/>
      <c r="S173" s="11"/>
      <c r="T173" s="191">
        <f t="shared" si="13"/>
        <v>655.82648401826486</v>
      </c>
      <c r="U173" s="11"/>
      <c r="V173" s="11"/>
      <c r="W173" s="11"/>
      <c r="Y173" s="164">
        <v>25725.410000000018</v>
      </c>
      <c r="Z173" s="164">
        <f t="shared" si="10"/>
        <v>34781.410000000003</v>
      </c>
      <c r="AA173" s="165"/>
      <c r="AB173" s="164">
        <f t="shared" si="11"/>
        <v>29345</v>
      </c>
      <c r="AC173" s="164">
        <v>31952.42</v>
      </c>
      <c r="AD173" s="164"/>
      <c r="AE173" s="4"/>
      <c r="AF173" s="4"/>
    </row>
    <row r="174" spans="1:32" ht="13.5" customHeight="1">
      <c r="A174" s="56"/>
      <c r="B174" s="11"/>
      <c r="C174" s="11" t="s">
        <v>223</v>
      </c>
      <c r="D174" s="11"/>
      <c r="E174" s="11" t="s">
        <v>62</v>
      </c>
      <c r="F174" s="11">
        <v>3795</v>
      </c>
      <c r="G174" s="11"/>
      <c r="H174" s="11"/>
      <c r="I174" s="11"/>
      <c r="J174" s="199">
        <v>622.47</v>
      </c>
      <c r="K174" s="11"/>
      <c r="M174" s="11">
        <v>3</v>
      </c>
      <c r="N174" s="70"/>
      <c r="P174" s="188">
        <f t="shared" si="12"/>
        <v>207.49</v>
      </c>
      <c r="Q174" s="11"/>
      <c r="R174" s="11"/>
      <c r="S174" s="11"/>
      <c r="T174" s="191">
        <f t="shared" si="13"/>
        <v>1265</v>
      </c>
      <c r="U174" s="11"/>
      <c r="V174" s="11"/>
      <c r="W174" s="11"/>
      <c r="Y174" s="164">
        <v>622.47</v>
      </c>
      <c r="Z174" s="164">
        <f t="shared" si="10"/>
        <v>841.6</v>
      </c>
      <c r="AA174" s="165"/>
      <c r="AB174" s="164">
        <f t="shared" si="11"/>
        <v>710.05</v>
      </c>
      <c r="AC174" s="164">
        <v>773.14</v>
      </c>
      <c r="AD174" s="164"/>
      <c r="AE174" s="4"/>
      <c r="AF174" s="4"/>
    </row>
    <row r="175" spans="1:32" ht="13.5" customHeight="1">
      <c r="A175" s="56"/>
      <c r="B175" s="11"/>
      <c r="C175" s="11" t="s">
        <v>225</v>
      </c>
      <c r="D175" s="11"/>
      <c r="E175" s="11" t="s">
        <v>69</v>
      </c>
      <c r="F175" s="11">
        <v>417</v>
      </c>
      <c r="G175" s="11"/>
      <c r="H175" s="11"/>
      <c r="I175" s="11"/>
      <c r="J175" s="199">
        <v>83.05</v>
      </c>
      <c r="K175" s="11"/>
      <c r="M175" s="11">
        <v>1</v>
      </c>
      <c r="N175" s="70"/>
      <c r="P175" s="188">
        <f t="shared" si="12"/>
        <v>83.05</v>
      </c>
      <c r="Q175" s="11"/>
      <c r="R175" s="11"/>
      <c r="S175" s="11"/>
      <c r="T175" s="191">
        <f t="shared" si="13"/>
        <v>417</v>
      </c>
      <c r="U175" s="11"/>
      <c r="V175" s="11"/>
      <c r="W175" s="11"/>
      <c r="Y175" s="164">
        <v>83.05</v>
      </c>
      <c r="Z175" s="164">
        <f t="shared" si="10"/>
        <v>112.29</v>
      </c>
      <c r="AA175" s="165"/>
      <c r="AB175" s="164">
        <f t="shared" si="11"/>
        <v>94.74</v>
      </c>
      <c r="AC175" s="164">
        <v>103.15</v>
      </c>
      <c r="AD175" s="164"/>
      <c r="AE175" s="4"/>
      <c r="AF175" s="4"/>
    </row>
    <row r="176" spans="1:32" ht="13.5" customHeight="1">
      <c r="A176" s="56"/>
      <c r="B176" s="11"/>
      <c r="C176" s="11" t="s">
        <v>225</v>
      </c>
      <c r="D176" s="11"/>
      <c r="E176" s="11" t="s">
        <v>226</v>
      </c>
      <c r="F176" s="11">
        <v>502975</v>
      </c>
      <c r="G176" s="11"/>
      <c r="H176" s="11"/>
      <c r="I176" s="11"/>
      <c r="J176" s="199">
        <v>95273.110000000088</v>
      </c>
      <c r="K176" s="11"/>
      <c r="M176" s="11">
        <v>1002</v>
      </c>
      <c r="N176" s="70"/>
      <c r="P176" s="188">
        <f t="shared" si="12"/>
        <v>95.082944111776541</v>
      </c>
      <c r="Q176" s="11"/>
      <c r="R176" s="11"/>
      <c r="S176" s="11"/>
      <c r="T176" s="191">
        <f t="shared" si="13"/>
        <v>501.97105788423153</v>
      </c>
      <c r="U176" s="11"/>
      <c r="V176" s="11"/>
      <c r="W176" s="11"/>
      <c r="Y176" s="164">
        <v>95273.110000000088</v>
      </c>
      <c r="Z176" s="164">
        <f t="shared" si="10"/>
        <v>128811.68</v>
      </c>
      <c r="AA176" s="165"/>
      <c r="AB176" s="164">
        <f t="shared" si="11"/>
        <v>108678.15</v>
      </c>
      <c r="AC176" s="164">
        <v>118334.62</v>
      </c>
      <c r="AD176" s="164"/>
      <c r="AE176" s="4"/>
      <c r="AF176" s="4"/>
    </row>
    <row r="177" spans="1:32" ht="13.5" customHeight="1">
      <c r="A177" s="56"/>
      <c r="B177" s="11"/>
      <c r="C177" s="11" t="s">
        <v>225</v>
      </c>
      <c r="D177" s="11"/>
      <c r="E177" s="11" t="s">
        <v>111</v>
      </c>
      <c r="F177" s="11">
        <v>2248</v>
      </c>
      <c r="G177" s="11"/>
      <c r="H177" s="11"/>
      <c r="I177" s="11"/>
      <c r="J177" s="199">
        <v>451.32000000000005</v>
      </c>
      <c r="K177" s="11"/>
      <c r="M177" s="11">
        <v>6</v>
      </c>
      <c r="N177" s="70"/>
      <c r="P177" s="188">
        <f t="shared" si="12"/>
        <v>75.220000000000013</v>
      </c>
      <c r="Q177" s="11"/>
      <c r="R177" s="11"/>
      <c r="S177" s="11"/>
      <c r="T177" s="191">
        <f t="shared" si="13"/>
        <v>374.66666666666669</v>
      </c>
      <c r="U177" s="11"/>
      <c r="V177" s="11"/>
      <c r="W177" s="11"/>
      <c r="Y177" s="164">
        <v>451.32000000000005</v>
      </c>
      <c r="Z177" s="164">
        <f t="shared" si="10"/>
        <v>610.20000000000005</v>
      </c>
      <c r="AA177" s="165"/>
      <c r="AB177" s="164">
        <f t="shared" si="11"/>
        <v>514.82000000000005</v>
      </c>
      <c r="AC177" s="164">
        <v>560.57000000000005</v>
      </c>
      <c r="AD177" s="164"/>
      <c r="AE177" s="4"/>
      <c r="AF177" s="4"/>
    </row>
    <row r="178" spans="1:32" ht="13.5" customHeight="1">
      <c r="A178" s="56"/>
      <c r="B178" s="11"/>
      <c r="C178" s="11" t="s">
        <v>227</v>
      </c>
      <c r="D178" s="11"/>
      <c r="E178" s="11" t="s">
        <v>167</v>
      </c>
      <c r="F178" s="11">
        <v>5113</v>
      </c>
      <c r="G178" s="11"/>
      <c r="H178" s="11"/>
      <c r="I178" s="11"/>
      <c r="J178" s="199">
        <v>936.58000000000015</v>
      </c>
      <c r="K178" s="11"/>
      <c r="M178" s="11">
        <v>6</v>
      </c>
      <c r="N178" s="70"/>
      <c r="P178" s="188">
        <f t="shared" si="12"/>
        <v>156.09666666666669</v>
      </c>
      <c r="Q178" s="11"/>
      <c r="R178" s="11"/>
      <c r="S178" s="11"/>
      <c r="T178" s="191">
        <f t="shared" si="13"/>
        <v>852.16666666666663</v>
      </c>
      <c r="U178" s="11"/>
      <c r="V178" s="11"/>
      <c r="W178" s="11"/>
      <c r="Y178" s="164">
        <v>936.58000000000015</v>
      </c>
      <c r="Z178" s="164">
        <f t="shared" si="10"/>
        <v>1266.28</v>
      </c>
      <c r="AA178" s="165"/>
      <c r="AB178" s="164">
        <f t="shared" si="11"/>
        <v>1068.3599999999999</v>
      </c>
      <c r="AC178" s="164">
        <v>1163.29</v>
      </c>
      <c r="AD178" s="164"/>
      <c r="AE178" s="4"/>
      <c r="AF178" s="4"/>
    </row>
    <row r="179" spans="1:32" ht="13.5" customHeight="1">
      <c r="A179" s="56"/>
      <c r="B179" s="11"/>
      <c r="C179" s="11" t="s">
        <v>228</v>
      </c>
      <c r="D179" s="11"/>
      <c r="E179" s="11" t="s">
        <v>143</v>
      </c>
      <c r="F179" s="11">
        <v>24526</v>
      </c>
      <c r="G179" s="11"/>
      <c r="H179" s="11"/>
      <c r="I179" s="11"/>
      <c r="J179" s="199">
        <v>4621.0199999999986</v>
      </c>
      <c r="K179" s="11"/>
      <c r="M179" s="11">
        <v>41</v>
      </c>
      <c r="N179" s="70"/>
      <c r="P179" s="188">
        <f t="shared" si="12"/>
        <v>112.70780487804875</v>
      </c>
      <c r="Q179" s="11"/>
      <c r="R179" s="11"/>
      <c r="S179" s="11"/>
      <c r="T179" s="191">
        <f t="shared" si="13"/>
        <v>598.19512195121956</v>
      </c>
      <c r="U179" s="11"/>
      <c r="V179" s="11"/>
      <c r="W179" s="11"/>
      <c r="Y179" s="164">
        <v>4621.0199999999986</v>
      </c>
      <c r="Z179" s="164">
        <f t="shared" si="10"/>
        <v>6247.74</v>
      </c>
      <c r="AA179" s="165"/>
      <c r="AB179" s="164">
        <f t="shared" si="11"/>
        <v>5271.2</v>
      </c>
      <c r="AC179" s="164">
        <v>5739.57</v>
      </c>
      <c r="AD179" s="164"/>
      <c r="AE179" s="4"/>
      <c r="AF179" s="4"/>
    </row>
    <row r="180" spans="1:32" ht="13.5" customHeight="1">
      <c r="A180" s="56"/>
      <c r="B180" s="11"/>
      <c r="C180" s="11" t="s">
        <v>229</v>
      </c>
      <c r="D180" s="11"/>
      <c r="E180" s="11" t="s">
        <v>73</v>
      </c>
      <c r="F180" s="11">
        <v>1218</v>
      </c>
      <c r="G180" s="11"/>
      <c r="H180" s="11"/>
      <c r="I180" s="11"/>
      <c r="J180" s="199">
        <v>237.55</v>
      </c>
      <c r="K180" s="11"/>
      <c r="M180" s="11">
        <v>2</v>
      </c>
      <c r="N180" s="70"/>
      <c r="P180" s="188">
        <f t="shared" si="12"/>
        <v>118.77500000000001</v>
      </c>
      <c r="Q180" s="11"/>
      <c r="R180" s="11"/>
      <c r="S180" s="11"/>
      <c r="T180" s="191">
        <f t="shared" si="13"/>
        <v>609</v>
      </c>
      <c r="U180" s="11"/>
      <c r="V180" s="11"/>
      <c r="W180" s="11"/>
      <c r="Y180" s="164">
        <v>237.55</v>
      </c>
      <c r="Z180" s="164">
        <f t="shared" si="10"/>
        <v>321.17</v>
      </c>
      <c r="AA180" s="165"/>
      <c r="AB180" s="164">
        <f t="shared" si="11"/>
        <v>270.97000000000003</v>
      </c>
      <c r="AC180" s="164">
        <v>295.05</v>
      </c>
      <c r="AD180" s="164"/>
      <c r="AE180" s="4"/>
      <c r="AF180" s="4"/>
    </row>
    <row r="181" spans="1:32" ht="13.5" customHeight="1">
      <c r="A181" s="56"/>
      <c r="B181" s="11"/>
      <c r="C181" s="11" t="s">
        <v>230</v>
      </c>
      <c r="D181" s="11"/>
      <c r="E181" s="11" t="s">
        <v>60</v>
      </c>
      <c r="F181" s="11">
        <v>1902</v>
      </c>
      <c r="G181" s="11"/>
      <c r="H181" s="11"/>
      <c r="I181" s="11"/>
      <c r="J181" s="199">
        <v>370.28999999999996</v>
      </c>
      <c r="K181" s="11"/>
      <c r="M181" s="11">
        <v>3</v>
      </c>
      <c r="N181" s="70"/>
      <c r="P181" s="188">
        <f t="shared" si="12"/>
        <v>123.42999999999999</v>
      </c>
      <c r="Q181" s="11"/>
      <c r="R181" s="11"/>
      <c r="S181" s="11"/>
      <c r="T181" s="191">
        <f t="shared" si="13"/>
        <v>634</v>
      </c>
      <c r="U181" s="11"/>
      <c r="V181" s="11"/>
      <c r="W181" s="11"/>
      <c r="Y181" s="164">
        <v>370.28999999999996</v>
      </c>
      <c r="Z181" s="164">
        <f t="shared" si="10"/>
        <v>500.64</v>
      </c>
      <c r="AA181" s="165"/>
      <c r="AB181" s="164">
        <f t="shared" si="11"/>
        <v>422.39</v>
      </c>
      <c r="AC181" s="164">
        <v>459.92</v>
      </c>
      <c r="AD181" s="164"/>
      <c r="AE181" s="4"/>
      <c r="AF181" s="4"/>
    </row>
    <row r="182" spans="1:32" ht="13.5" customHeight="1">
      <c r="A182" s="56"/>
      <c r="B182" s="11"/>
      <c r="C182" s="11" t="s">
        <v>230</v>
      </c>
      <c r="D182" s="11"/>
      <c r="E182" s="11" t="s">
        <v>67</v>
      </c>
      <c r="F182" s="11">
        <v>645</v>
      </c>
      <c r="G182" s="11"/>
      <c r="H182" s="11"/>
      <c r="I182" s="11"/>
      <c r="J182" s="199">
        <v>130.41999999999999</v>
      </c>
      <c r="K182" s="11"/>
      <c r="M182" s="11">
        <v>2</v>
      </c>
      <c r="N182" s="70"/>
      <c r="P182" s="188">
        <f t="shared" si="12"/>
        <v>65.209999999999994</v>
      </c>
      <c r="Q182" s="11"/>
      <c r="R182" s="11"/>
      <c r="S182" s="11"/>
      <c r="T182" s="191">
        <f t="shared" si="13"/>
        <v>322.5</v>
      </c>
      <c r="U182" s="11"/>
      <c r="V182" s="11"/>
      <c r="W182" s="11"/>
      <c r="Y182" s="164">
        <v>130.41999999999999</v>
      </c>
      <c r="Z182" s="164">
        <f t="shared" si="10"/>
        <v>176.33</v>
      </c>
      <c r="AA182" s="165"/>
      <c r="AB182" s="164">
        <f t="shared" si="11"/>
        <v>148.77000000000001</v>
      </c>
      <c r="AC182" s="164">
        <v>161.99</v>
      </c>
      <c r="AD182" s="164"/>
      <c r="AE182" s="4"/>
      <c r="AF182" s="4"/>
    </row>
    <row r="183" spans="1:32" ht="13.5" customHeight="1">
      <c r="A183" s="56"/>
      <c r="B183" s="11"/>
      <c r="C183" s="11" t="s">
        <v>231</v>
      </c>
      <c r="D183" s="11"/>
      <c r="E183" s="11" t="s">
        <v>146</v>
      </c>
      <c r="F183" s="11">
        <v>3075</v>
      </c>
      <c r="G183" s="11"/>
      <c r="H183" s="11"/>
      <c r="I183" s="11"/>
      <c r="J183" s="199">
        <v>594.66000000000008</v>
      </c>
      <c r="K183" s="11"/>
      <c r="M183" s="11">
        <v>4</v>
      </c>
      <c r="N183" s="70"/>
      <c r="P183" s="188">
        <f t="shared" si="12"/>
        <v>148.66500000000002</v>
      </c>
      <c r="Q183" s="11"/>
      <c r="R183" s="11"/>
      <c r="S183" s="11"/>
      <c r="T183" s="191">
        <f t="shared" si="13"/>
        <v>768.75</v>
      </c>
      <c r="U183" s="11"/>
      <c r="V183" s="11"/>
      <c r="W183" s="11"/>
      <c r="Y183" s="164">
        <v>594.66000000000008</v>
      </c>
      <c r="Z183" s="164">
        <f t="shared" si="10"/>
        <v>804</v>
      </c>
      <c r="AA183" s="165"/>
      <c r="AB183" s="164">
        <f t="shared" si="11"/>
        <v>678.33</v>
      </c>
      <c r="AC183" s="164">
        <v>738.6</v>
      </c>
      <c r="AD183" s="164"/>
      <c r="AE183" s="4"/>
      <c r="AF183" s="4"/>
    </row>
    <row r="184" spans="1:32" ht="13.5" customHeight="1">
      <c r="A184" s="56"/>
      <c r="B184" s="11"/>
      <c r="C184" s="11" t="s">
        <v>232</v>
      </c>
      <c r="D184" s="11"/>
      <c r="E184" s="11" t="s">
        <v>233</v>
      </c>
      <c r="F184" s="11">
        <v>10076</v>
      </c>
      <c r="G184" s="11"/>
      <c r="H184" s="11"/>
      <c r="I184" s="11"/>
      <c r="J184" s="199">
        <v>1740.65</v>
      </c>
      <c r="K184" s="11"/>
      <c r="M184" s="11">
        <v>20</v>
      </c>
      <c r="N184" s="70"/>
      <c r="P184" s="188">
        <f t="shared" si="12"/>
        <v>87.032499999999999</v>
      </c>
      <c r="Q184" s="11"/>
      <c r="R184" s="11"/>
      <c r="S184" s="11"/>
      <c r="T184" s="191">
        <f t="shared" si="13"/>
        <v>503.8</v>
      </c>
      <c r="U184" s="11"/>
      <c r="V184" s="11"/>
      <c r="W184" s="11"/>
      <c r="Y184" s="164">
        <v>1740.65</v>
      </c>
      <c r="Z184" s="164">
        <f t="shared" si="10"/>
        <v>2353.4</v>
      </c>
      <c r="AA184" s="165"/>
      <c r="AB184" s="164">
        <f t="shared" si="11"/>
        <v>1985.56</v>
      </c>
      <c r="AC184" s="164">
        <v>2161.9899999999998</v>
      </c>
      <c r="AD184" s="164"/>
      <c r="AE184" s="4"/>
      <c r="AF184" s="4"/>
    </row>
    <row r="185" spans="1:32" ht="13.5" customHeight="1">
      <c r="A185" s="56"/>
      <c r="B185" s="11"/>
      <c r="C185" s="11" t="s">
        <v>234</v>
      </c>
      <c r="D185" s="11"/>
      <c r="E185" s="11" t="s">
        <v>197</v>
      </c>
      <c r="F185" s="11">
        <v>487</v>
      </c>
      <c r="G185" s="11"/>
      <c r="H185" s="11"/>
      <c r="I185" s="11"/>
      <c r="J185" s="199">
        <v>45.88</v>
      </c>
      <c r="K185" s="11"/>
      <c r="M185" s="11">
        <v>1</v>
      </c>
      <c r="N185" s="70"/>
      <c r="P185" s="188">
        <f t="shared" si="12"/>
        <v>45.88</v>
      </c>
      <c r="Q185" s="11"/>
      <c r="R185" s="11"/>
      <c r="S185" s="11"/>
      <c r="T185" s="191">
        <f t="shared" si="13"/>
        <v>487</v>
      </c>
      <c r="U185" s="11"/>
      <c r="V185" s="11"/>
      <c r="W185" s="11"/>
      <c r="Y185" s="164">
        <v>45.88</v>
      </c>
      <c r="Z185" s="164">
        <f t="shared" si="10"/>
        <v>62.03</v>
      </c>
      <c r="AA185" s="165"/>
      <c r="AB185" s="164">
        <f t="shared" si="11"/>
        <v>52.34</v>
      </c>
      <c r="AC185" s="164">
        <v>56.99</v>
      </c>
      <c r="AD185" s="164"/>
      <c r="AE185" s="4"/>
      <c r="AF185" s="4"/>
    </row>
    <row r="186" spans="1:32" ht="13.5" customHeight="1">
      <c r="A186" s="56"/>
      <c r="B186" s="11"/>
      <c r="C186" s="11" t="s">
        <v>234</v>
      </c>
      <c r="D186" s="11"/>
      <c r="E186" s="11" t="s">
        <v>211</v>
      </c>
      <c r="F186" s="11">
        <v>363</v>
      </c>
      <c r="G186" s="11"/>
      <c r="H186" s="11"/>
      <c r="I186" s="11"/>
      <c r="J186" s="199">
        <v>72.84</v>
      </c>
      <c r="K186" s="11"/>
      <c r="M186" s="11">
        <v>1</v>
      </c>
      <c r="N186" s="70"/>
      <c r="P186" s="188">
        <f t="shared" si="12"/>
        <v>72.84</v>
      </c>
      <c r="Q186" s="11"/>
      <c r="R186" s="11"/>
      <c r="S186" s="11"/>
      <c r="T186" s="191">
        <f t="shared" si="13"/>
        <v>363</v>
      </c>
      <c r="U186" s="11"/>
      <c r="V186" s="11"/>
      <c r="W186" s="11"/>
      <c r="Y186" s="164">
        <v>72.84</v>
      </c>
      <c r="Z186" s="164">
        <f t="shared" si="10"/>
        <v>98.48</v>
      </c>
      <c r="AA186" s="165"/>
      <c r="AB186" s="164">
        <f t="shared" si="11"/>
        <v>83.09</v>
      </c>
      <c r="AC186" s="164">
        <v>90.47</v>
      </c>
      <c r="AD186" s="164"/>
      <c r="AE186" s="4"/>
      <c r="AF186" s="4"/>
    </row>
    <row r="187" spans="1:32" ht="13.5" customHeight="1">
      <c r="A187" s="56"/>
      <c r="B187" s="11"/>
      <c r="C187" s="11" t="s">
        <v>234</v>
      </c>
      <c r="D187" s="11"/>
      <c r="E187" s="11" t="s">
        <v>198</v>
      </c>
      <c r="F187" s="11">
        <v>1009585</v>
      </c>
      <c r="G187" s="11"/>
      <c r="H187" s="11"/>
      <c r="I187" s="11"/>
      <c r="J187" s="199">
        <v>187508.37000000014</v>
      </c>
      <c r="K187" s="11"/>
      <c r="M187" s="11">
        <v>2382</v>
      </c>
      <c r="N187" s="70"/>
      <c r="P187" s="188">
        <f t="shared" si="12"/>
        <v>78.71887909319905</v>
      </c>
      <c r="Q187" s="11"/>
      <c r="R187" s="11"/>
      <c r="S187" s="11"/>
      <c r="T187" s="191">
        <f t="shared" si="13"/>
        <v>423.83921074727118</v>
      </c>
      <c r="U187" s="11"/>
      <c r="V187" s="11"/>
      <c r="W187" s="11"/>
      <c r="Y187" s="164">
        <v>187508.37000000014</v>
      </c>
      <c r="Z187" s="164">
        <f t="shared" si="10"/>
        <v>253516.1</v>
      </c>
      <c r="AA187" s="165"/>
      <c r="AB187" s="164">
        <f t="shared" si="11"/>
        <v>213891.01</v>
      </c>
      <c r="AC187" s="164">
        <v>232896.06</v>
      </c>
      <c r="AD187" s="164"/>
      <c r="AE187" s="4"/>
      <c r="AF187" s="4"/>
    </row>
    <row r="188" spans="1:32" ht="13.5" customHeight="1">
      <c r="A188" s="56"/>
      <c r="B188" s="11"/>
      <c r="C188" s="11" t="s">
        <v>234</v>
      </c>
      <c r="D188" s="11"/>
      <c r="E188" s="11" t="s">
        <v>69</v>
      </c>
      <c r="F188" s="11">
        <v>5</v>
      </c>
      <c r="G188" s="11"/>
      <c r="H188" s="11"/>
      <c r="I188" s="11"/>
      <c r="J188" s="199">
        <v>6.39</v>
      </c>
      <c r="K188" s="11"/>
      <c r="M188" s="11">
        <v>1</v>
      </c>
      <c r="N188" s="70"/>
      <c r="P188" s="188">
        <f t="shared" si="12"/>
        <v>6.39</v>
      </c>
      <c r="Q188" s="11"/>
      <c r="R188" s="11"/>
      <c r="S188" s="11"/>
      <c r="T188" s="191">
        <f t="shared" si="13"/>
        <v>5</v>
      </c>
      <c r="U188" s="11"/>
      <c r="V188" s="11"/>
      <c r="W188" s="11"/>
      <c r="Y188" s="164">
        <v>6.39</v>
      </c>
      <c r="Z188" s="164">
        <f t="shared" si="10"/>
        <v>8.64</v>
      </c>
      <c r="AA188" s="165"/>
      <c r="AB188" s="164">
        <f t="shared" si="11"/>
        <v>7.29</v>
      </c>
      <c r="AC188" s="164">
        <v>7.94</v>
      </c>
      <c r="AD188" s="164"/>
      <c r="AE188" s="4"/>
      <c r="AF188" s="4"/>
    </row>
    <row r="189" spans="1:32" ht="13.5" customHeight="1">
      <c r="A189" s="56"/>
      <c r="B189" s="11"/>
      <c r="C189" s="11" t="s">
        <v>234</v>
      </c>
      <c r="D189" s="11"/>
      <c r="E189" s="11" t="s">
        <v>184</v>
      </c>
      <c r="F189" s="11"/>
      <c r="G189" s="11"/>
      <c r="H189" s="11"/>
      <c r="I189" s="11"/>
      <c r="J189" s="199">
        <v>5.28</v>
      </c>
      <c r="K189" s="11"/>
      <c r="M189" s="11">
        <v>1</v>
      </c>
      <c r="N189" s="70"/>
      <c r="P189" s="188">
        <f t="shared" si="12"/>
        <v>5.28</v>
      </c>
      <c r="Q189" s="11"/>
      <c r="R189" s="11"/>
      <c r="S189" s="11"/>
      <c r="T189" s="191">
        <f t="shared" si="13"/>
        <v>0</v>
      </c>
      <c r="U189" s="11"/>
      <c r="V189" s="11"/>
      <c r="W189" s="11"/>
      <c r="Y189" s="164">
        <v>5.28</v>
      </c>
      <c r="Z189" s="164">
        <f t="shared" si="10"/>
        <v>7.14</v>
      </c>
      <c r="AA189" s="165"/>
      <c r="AB189" s="164">
        <f t="shared" si="11"/>
        <v>6.02</v>
      </c>
      <c r="AC189" s="164">
        <v>6.56</v>
      </c>
      <c r="AD189" s="164"/>
      <c r="AE189" s="4"/>
      <c r="AF189" s="4"/>
    </row>
    <row r="190" spans="1:32" ht="13.5" customHeight="1">
      <c r="A190" s="56"/>
      <c r="B190" s="11"/>
      <c r="C190" s="11" t="s">
        <v>235</v>
      </c>
      <c r="D190" s="11"/>
      <c r="E190" s="11" t="s">
        <v>92</v>
      </c>
      <c r="F190" s="11">
        <v>2099</v>
      </c>
      <c r="G190" s="11"/>
      <c r="H190" s="11"/>
      <c r="I190" s="11"/>
      <c r="J190" s="199">
        <v>400.64</v>
      </c>
      <c r="K190" s="11"/>
      <c r="M190" s="11">
        <v>2</v>
      </c>
      <c r="N190" s="70"/>
      <c r="P190" s="188">
        <f t="shared" si="12"/>
        <v>200.32</v>
      </c>
      <c r="Q190" s="11"/>
      <c r="R190" s="11"/>
      <c r="S190" s="11"/>
      <c r="T190" s="191">
        <f t="shared" si="13"/>
        <v>1049.5</v>
      </c>
      <c r="U190" s="11"/>
      <c r="V190" s="11"/>
      <c r="W190" s="11"/>
      <c r="Y190" s="164">
        <v>400.64</v>
      </c>
      <c r="Z190" s="164">
        <f t="shared" si="10"/>
        <v>541.67999999999995</v>
      </c>
      <c r="AA190" s="165"/>
      <c r="AB190" s="164">
        <f t="shared" si="11"/>
        <v>457.01</v>
      </c>
      <c r="AC190" s="164">
        <v>497.62</v>
      </c>
      <c r="AD190" s="164"/>
      <c r="AE190" s="4"/>
      <c r="AF190" s="4"/>
    </row>
    <row r="191" spans="1:32" ht="13.5" customHeight="1">
      <c r="A191" s="56"/>
      <c r="B191" s="11"/>
      <c r="C191" s="11" t="s">
        <v>235</v>
      </c>
      <c r="D191" s="11"/>
      <c r="E191" s="11" t="s">
        <v>69</v>
      </c>
      <c r="F191" s="11">
        <v>2798329</v>
      </c>
      <c r="G191" s="11"/>
      <c r="H191" s="11"/>
      <c r="I191" s="11"/>
      <c r="J191" s="199">
        <v>531778.90999999654</v>
      </c>
      <c r="K191" s="11"/>
      <c r="M191" s="11">
        <v>6455</v>
      </c>
      <c r="N191" s="70"/>
      <c r="P191" s="188">
        <f t="shared" si="12"/>
        <v>82.382480247869339</v>
      </c>
      <c r="Q191" s="11"/>
      <c r="R191" s="11"/>
      <c r="S191" s="11"/>
      <c r="T191" s="191">
        <f t="shared" si="13"/>
        <v>433.51340046475599</v>
      </c>
      <c r="U191" s="11"/>
      <c r="V191" s="11"/>
      <c r="W191" s="11"/>
      <c r="Y191" s="164">
        <v>531778.90999999654</v>
      </c>
      <c r="Z191" s="164">
        <f t="shared" si="10"/>
        <v>718978.67</v>
      </c>
      <c r="AA191" s="165"/>
      <c r="AB191" s="164">
        <f t="shared" si="11"/>
        <v>606600.81000000006</v>
      </c>
      <c r="AC191" s="164">
        <v>660499.66</v>
      </c>
      <c r="AD191" s="164"/>
      <c r="AE191" s="4"/>
      <c r="AF191" s="4"/>
    </row>
    <row r="192" spans="1:32" ht="13.5" customHeight="1">
      <c r="A192" s="56"/>
      <c r="B192" s="11"/>
      <c r="C192" s="11" t="s">
        <v>235</v>
      </c>
      <c r="D192" s="11"/>
      <c r="E192" s="11" t="s">
        <v>111</v>
      </c>
      <c r="F192" s="11">
        <v>977</v>
      </c>
      <c r="G192" s="11"/>
      <c r="H192" s="11"/>
      <c r="I192" s="11"/>
      <c r="J192" s="199">
        <v>197.70999999999998</v>
      </c>
      <c r="K192" s="11"/>
      <c r="M192" s="11">
        <v>3</v>
      </c>
      <c r="N192" s="70"/>
      <c r="P192" s="188">
        <f t="shared" si="12"/>
        <v>65.903333333333322</v>
      </c>
      <c r="Q192" s="11"/>
      <c r="R192" s="11"/>
      <c r="S192" s="11"/>
      <c r="T192" s="191">
        <f t="shared" si="13"/>
        <v>325.66666666666669</v>
      </c>
      <c r="U192" s="11"/>
      <c r="V192" s="11"/>
      <c r="W192" s="11"/>
      <c r="Y192" s="164">
        <v>197.70999999999998</v>
      </c>
      <c r="Z192" s="164">
        <f t="shared" si="10"/>
        <v>267.31</v>
      </c>
      <c r="AA192" s="165"/>
      <c r="AB192" s="164">
        <f t="shared" si="11"/>
        <v>225.53</v>
      </c>
      <c r="AC192" s="164">
        <v>245.57</v>
      </c>
      <c r="AD192" s="164"/>
      <c r="AE192" s="4"/>
      <c r="AF192" s="4"/>
    </row>
    <row r="193" spans="1:32" ht="13.5" customHeight="1">
      <c r="A193" s="56"/>
      <c r="B193" s="11"/>
      <c r="C193" s="11" t="s">
        <v>236</v>
      </c>
      <c r="D193" s="11"/>
      <c r="E193" s="11" t="s">
        <v>118</v>
      </c>
      <c r="F193" s="11">
        <v>70852</v>
      </c>
      <c r="G193" s="11"/>
      <c r="H193" s="11"/>
      <c r="I193" s="11"/>
      <c r="J193" s="199">
        <v>13048.989999999996</v>
      </c>
      <c r="K193" s="11"/>
      <c r="M193" s="11">
        <v>154</v>
      </c>
      <c r="N193" s="70"/>
      <c r="P193" s="188">
        <f t="shared" si="12"/>
        <v>84.733701298701277</v>
      </c>
      <c r="Q193" s="11"/>
      <c r="R193" s="11"/>
      <c r="S193" s="11"/>
      <c r="T193" s="191">
        <f t="shared" si="13"/>
        <v>460.0779220779221</v>
      </c>
      <c r="U193" s="11"/>
      <c r="V193" s="11"/>
      <c r="W193" s="11"/>
      <c r="Y193" s="164">
        <v>13048.989999999996</v>
      </c>
      <c r="Z193" s="164">
        <f t="shared" si="10"/>
        <v>17642.57</v>
      </c>
      <c r="AA193" s="165"/>
      <c r="AB193" s="164">
        <f t="shared" si="11"/>
        <v>14885</v>
      </c>
      <c r="AC193" s="164">
        <v>16207.59</v>
      </c>
      <c r="AD193" s="164"/>
      <c r="AE193" s="4"/>
      <c r="AF193" s="4"/>
    </row>
    <row r="194" spans="1:32" ht="13.5" customHeight="1">
      <c r="A194" s="56"/>
      <c r="B194" s="11"/>
      <c r="C194" s="11" t="s">
        <v>237</v>
      </c>
      <c r="D194" s="11"/>
      <c r="E194" s="11" t="s">
        <v>84</v>
      </c>
      <c r="F194" s="11">
        <v>1299</v>
      </c>
      <c r="G194" s="11"/>
      <c r="H194" s="11"/>
      <c r="I194" s="11"/>
      <c r="J194" s="199">
        <v>256.90999999999997</v>
      </c>
      <c r="K194" s="11"/>
      <c r="M194" s="11">
        <v>3</v>
      </c>
      <c r="N194" s="70"/>
      <c r="P194" s="188">
        <f t="shared" si="12"/>
        <v>85.636666666666656</v>
      </c>
      <c r="Q194" s="11"/>
      <c r="R194" s="11"/>
      <c r="S194" s="11"/>
      <c r="T194" s="191">
        <f t="shared" si="13"/>
        <v>433</v>
      </c>
      <c r="U194" s="11"/>
      <c r="V194" s="11"/>
      <c r="W194" s="11"/>
      <c r="Y194" s="164">
        <v>256.90999999999997</v>
      </c>
      <c r="Z194" s="164">
        <f t="shared" si="10"/>
        <v>347.35</v>
      </c>
      <c r="AA194" s="165"/>
      <c r="AB194" s="164">
        <f t="shared" si="11"/>
        <v>293.06</v>
      </c>
      <c r="AC194" s="164">
        <v>319.10000000000002</v>
      </c>
      <c r="AD194" s="164"/>
      <c r="AE194" s="4"/>
      <c r="AF194" s="4"/>
    </row>
    <row r="195" spans="1:32" ht="13.5" customHeight="1">
      <c r="A195" s="56"/>
      <c r="B195" s="11"/>
      <c r="C195" s="11" t="s">
        <v>238</v>
      </c>
      <c r="D195" s="11"/>
      <c r="E195" s="11" t="s">
        <v>71</v>
      </c>
      <c r="F195" s="11">
        <v>227698</v>
      </c>
      <c r="G195" s="11"/>
      <c r="H195" s="11"/>
      <c r="I195" s="11"/>
      <c r="J195" s="199">
        <v>42766.940000000039</v>
      </c>
      <c r="K195" s="11"/>
      <c r="M195" s="11">
        <v>476</v>
      </c>
      <c r="N195" s="70"/>
      <c r="P195" s="188">
        <f t="shared" si="12"/>
        <v>89.846512605042093</v>
      </c>
      <c r="Q195" s="11"/>
      <c r="R195" s="11"/>
      <c r="S195" s="11"/>
      <c r="T195" s="191">
        <f t="shared" si="13"/>
        <v>478.35714285714283</v>
      </c>
      <c r="U195" s="11"/>
      <c r="V195" s="11"/>
      <c r="W195" s="11"/>
      <c r="Y195" s="164">
        <v>42766.940000000039</v>
      </c>
      <c r="Z195" s="164">
        <f t="shared" si="10"/>
        <v>57822</v>
      </c>
      <c r="AA195" s="165"/>
      <c r="AB195" s="164">
        <f t="shared" si="11"/>
        <v>48784.3</v>
      </c>
      <c r="AC195" s="164">
        <v>53118.97</v>
      </c>
      <c r="AD195" s="164"/>
      <c r="AE195" s="4"/>
      <c r="AF195" s="4"/>
    </row>
    <row r="196" spans="1:32" ht="13.5" customHeight="1">
      <c r="A196" s="56"/>
      <c r="B196" s="11"/>
      <c r="C196" s="11" t="s">
        <v>239</v>
      </c>
      <c r="D196" s="11"/>
      <c r="E196" s="11" t="s">
        <v>62</v>
      </c>
      <c r="F196" s="11">
        <v>1718847</v>
      </c>
      <c r="G196" s="11"/>
      <c r="H196" s="11"/>
      <c r="I196" s="11"/>
      <c r="J196" s="199">
        <v>320893.82000000024</v>
      </c>
      <c r="K196" s="11"/>
      <c r="M196" s="11">
        <v>2720</v>
      </c>
      <c r="N196" s="70"/>
      <c r="P196" s="188">
        <f t="shared" si="12"/>
        <v>117.97566911764714</v>
      </c>
      <c r="Q196" s="11"/>
      <c r="R196" s="11"/>
      <c r="S196" s="11"/>
      <c r="T196" s="191">
        <f t="shared" si="13"/>
        <v>631.92904411764709</v>
      </c>
      <c r="U196" s="11"/>
      <c r="V196" s="11"/>
      <c r="W196" s="11"/>
      <c r="Y196" s="164">
        <v>320893.82000000024</v>
      </c>
      <c r="Z196" s="164">
        <f t="shared" si="10"/>
        <v>433856.64</v>
      </c>
      <c r="AA196" s="165"/>
      <c r="AB196" s="164">
        <f t="shared" si="11"/>
        <v>366043.95</v>
      </c>
      <c r="AC196" s="164">
        <v>398568.38</v>
      </c>
      <c r="AD196" s="164"/>
      <c r="AE196" s="4"/>
      <c r="AF196" s="4"/>
    </row>
    <row r="197" spans="1:32" ht="13.5" customHeight="1">
      <c r="A197" s="56"/>
      <c r="B197" s="11"/>
      <c r="C197" s="11" t="s">
        <v>240</v>
      </c>
      <c r="D197" s="11"/>
      <c r="E197" s="11" t="s">
        <v>71</v>
      </c>
      <c r="F197" s="11"/>
      <c r="G197" s="11"/>
      <c r="H197" s="11"/>
      <c r="I197" s="11"/>
      <c r="J197" s="199">
        <v>-287.52</v>
      </c>
      <c r="K197" s="11"/>
      <c r="M197" s="11">
        <v>1</v>
      </c>
      <c r="N197" s="70"/>
      <c r="P197" s="188">
        <f t="shared" si="12"/>
        <v>-287.52</v>
      </c>
      <c r="Q197" s="11"/>
      <c r="R197" s="11"/>
      <c r="S197" s="11"/>
      <c r="T197" s="191">
        <f t="shared" si="13"/>
        <v>0</v>
      </c>
      <c r="U197" s="11"/>
      <c r="V197" s="11"/>
      <c r="W197" s="11"/>
      <c r="Y197" s="164">
        <v>-287.52</v>
      </c>
      <c r="Z197" s="164">
        <f t="shared" si="10"/>
        <v>-388.73</v>
      </c>
      <c r="AA197" s="165"/>
      <c r="AB197" s="164">
        <f t="shared" si="11"/>
        <v>-327.97</v>
      </c>
      <c r="AC197" s="164">
        <v>-357.12</v>
      </c>
      <c r="AD197" s="164"/>
      <c r="AE197" s="4"/>
      <c r="AF197" s="4"/>
    </row>
    <row r="198" spans="1:32" ht="13.5" customHeight="1">
      <c r="A198" s="56"/>
      <c r="B198" s="11"/>
      <c r="C198" s="11" t="s">
        <v>241</v>
      </c>
      <c r="D198" s="11"/>
      <c r="E198" s="11" t="s">
        <v>153</v>
      </c>
      <c r="F198" s="11">
        <v>7351</v>
      </c>
      <c r="G198" s="11"/>
      <c r="H198" s="11"/>
      <c r="I198" s="11"/>
      <c r="J198" s="199">
        <v>1414.54</v>
      </c>
      <c r="K198" s="11"/>
      <c r="M198" s="11">
        <v>10</v>
      </c>
      <c r="N198" s="70"/>
      <c r="P198" s="188">
        <f t="shared" si="12"/>
        <v>141.45400000000001</v>
      </c>
      <c r="Q198" s="11"/>
      <c r="R198" s="11"/>
      <c r="S198" s="11"/>
      <c r="T198" s="191">
        <f t="shared" si="13"/>
        <v>735.1</v>
      </c>
      <c r="U198" s="11"/>
      <c r="V198" s="11"/>
      <c r="W198" s="11"/>
      <c r="Y198" s="164">
        <v>1414.54</v>
      </c>
      <c r="Z198" s="164">
        <f t="shared" si="10"/>
        <v>1912.49</v>
      </c>
      <c r="AA198" s="165"/>
      <c r="AB198" s="164">
        <f t="shared" si="11"/>
        <v>1613.57</v>
      </c>
      <c r="AC198" s="164">
        <v>1756.94</v>
      </c>
      <c r="AD198" s="164"/>
      <c r="AE198" s="4"/>
      <c r="AF198" s="4"/>
    </row>
    <row r="199" spans="1:32" ht="13.5" customHeight="1">
      <c r="A199" s="56"/>
      <c r="B199" s="11"/>
      <c r="C199" s="11" t="s">
        <v>242</v>
      </c>
      <c r="D199" s="11"/>
      <c r="E199" s="11" t="s">
        <v>243</v>
      </c>
      <c r="F199" s="11">
        <v>398158</v>
      </c>
      <c r="G199" s="11"/>
      <c r="H199" s="11"/>
      <c r="I199" s="11"/>
      <c r="J199" s="199">
        <v>75114.820000000051</v>
      </c>
      <c r="K199" s="11"/>
      <c r="M199" s="11">
        <v>672</v>
      </c>
      <c r="N199" s="70"/>
      <c r="P199" s="188">
        <f t="shared" si="12"/>
        <v>111.77800595238102</v>
      </c>
      <c r="Q199" s="11"/>
      <c r="R199" s="11"/>
      <c r="S199" s="11"/>
      <c r="T199" s="191">
        <f t="shared" si="13"/>
        <v>592.49702380952385</v>
      </c>
      <c r="U199" s="11"/>
      <c r="V199" s="11"/>
      <c r="W199" s="11"/>
      <c r="Y199" s="164">
        <v>75114.820000000051</v>
      </c>
      <c r="Z199" s="164">
        <f t="shared" si="10"/>
        <v>101557.15</v>
      </c>
      <c r="AA199" s="165"/>
      <c r="AB199" s="164">
        <f t="shared" si="11"/>
        <v>85683.56</v>
      </c>
      <c r="AC199" s="164">
        <v>93296.88</v>
      </c>
      <c r="AD199" s="164"/>
      <c r="AE199" s="4"/>
      <c r="AF199" s="4"/>
    </row>
    <row r="200" spans="1:32" ht="13.5" customHeight="1">
      <c r="A200" s="56"/>
      <c r="B200" s="11"/>
      <c r="C200" s="11" t="s">
        <v>244</v>
      </c>
      <c r="D200" s="11"/>
      <c r="E200" s="11" t="s">
        <v>245</v>
      </c>
      <c r="F200" s="11">
        <v>589</v>
      </c>
      <c r="G200" s="11"/>
      <c r="H200" s="11"/>
      <c r="I200" s="11"/>
      <c r="J200" s="199">
        <v>114.75</v>
      </c>
      <c r="K200" s="11"/>
      <c r="M200" s="11">
        <v>1</v>
      </c>
      <c r="N200" s="70"/>
      <c r="P200" s="188">
        <f t="shared" si="12"/>
        <v>114.75</v>
      </c>
      <c r="Q200" s="11"/>
      <c r="R200" s="11"/>
      <c r="S200" s="11"/>
      <c r="T200" s="191">
        <f t="shared" si="13"/>
        <v>589</v>
      </c>
      <c r="U200" s="11"/>
      <c r="V200" s="11"/>
      <c r="W200" s="11"/>
      <c r="Y200" s="164">
        <v>114.75</v>
      </c>
      <c r="Z200" s="164">
        <f t="shared" si="10"/>
        <v>155.13999999999999</v>
      </c>
      <c r="AA200" s="165"/>
      <c r="AB200" s="164">
        <f t="shared" si="11"/>
        <v>130.9</v>
      </c>
      <c r="AC200" s="164">
        <v>142.53</v>
      </c>
      <c r="AD200" s="164"/>
      <c r="AE200" s="4"/>
      <c r="AF200" s="4"/>
    </row>
    <row r="201" spans="1:32" ht="13.5" customHeight="1">
      <c r="A201" s="56"/>
      <c r="B201" s="11"/>
      <c r="C201" s="11" t="s">
        <v>244</v>
      </c>
      <c r="D201" s="11"/>
      <c r="E201" s="11" t="s">
        <v>246</v>
      </c>
      <c r="F201" s="11">
        <v>6736</v>
      </c>
      <c r="G201" s="11"/>
      <c r="H201" s="11"/>
      <c r="I201" s="11"/>
      <c r="J201" s="199">
        <v>1242.6400000000001</v>
      </c>
      <c r="K201" s="11"/>
      <c r="M201" s="11">
        <v>4</v>
      </c>
      <c r="N201" s="70"/>
      <c r="P201" s="188">
        <f t="shared" si="12"/>
        <v>310.66000000000003</v>
      </c>
      <c r="Q201" s="11"/>
      <c r="R201" s="11"/>
      <c r="S201" s="11"/>
      <c r="T201" s="191">
        <f t="shared" si="13"/>
        <v>1684</v>
      </c>
      <c r="U201" s="11"/>
      <c r="V201" s="11"/>
      <c r="W201" s="11"/>
      <c r="Y201" s="164">
        <v>1242.6400000000001</v>
      </c>
      <c r="Z201" s="164">
        <f t="shared" si="10"/>
        <v>1680.08</v>
      </c>
      <c r="AA201" s="165"/>
      <c r="AB201" s="164">
        <f t="shared" si="11"/>
        <v>1417.48</v>
      </c>
      <c r="AC201" s="164">
        <v>1543.43</v>
      </c>
      <c r="AD201" s="164"/>
      <c r="AE201" s="4"/>
      <c r="AF201" s="4"/>
    </row>
    <row r="202" spans="1:32" ht="13.5" customHeight="1">
      <c r="A202" s="56"/>
      <c r="B202" s="11"/>
      <c r="C202" s="11" t="s">
        <v>247</v>
      </c>
      <c r="D202" s="11"/>
      <c r="E202" s="11" t="s">
        <v>69</v>
      </c>
      <c r="F202" s="11">
        <v>41021</v>
      </c>
      <c r="G202" s="11"/>
      <c r="H202" s="11"/>
      <c r="I202" s="11"/>
      <c r="J202" s="199">
        <v>7753.0299999999988</v>
      </c>
      <c r="K202" s="11"/>
      <c r="M202" s="11">
        <v>72</v>
      </c>
      <c r="N202" s="70"/>
      <c r="P202" s="188">
        <f t="shared" si="12"/>
        <v>107.68097222222221</v>
      </c>
      <c r="Q202" s="11"/>
      <c r="R202" s="11"/>
      <c r="S202" s="11"/>
      <c r="T202" s="191">
        <f t="shared" si="13"/>
        <v>569.73611111111109</v>
      </c>
      <c r="U202" s="11"/>
      <c r="V202" s="11"/>
      <c r="W202" s="11"/>
      <c r="Y202" s="164">
        <v>7753.0299999999988</v>
      </c>
      <c r="Z202" s="164">
        <f t="shared" si="10"/>
        <v>10482.290000000001</v>
      </c>
      <c r="AA202" s="165"/>
      <c r="AB202" s="164">
        <f t="shared" si="11"/>
        <v>8843.89</v>
      </c>
      <c r="AC202" s="164">
        <v>9629.7000000000007</v>
      </c>
      <c r="AD202" s="164"/>
      <c r="AE202" s="4"/>
      <c r="AF202" s="4"/>
    </row>
    <row r="203" spans="1:32" ht="13.5" customHeight="1">
      <c r="A203" s="56"/>
      <c r="B203" s="11"/>
      <c r="C203" s="11" t="s">
        <v>247</v>
      </c>
      <c r="D203" s="11"/>
      <c r="E203" s="11" t="s">
        <v>111</v>
      </c>
      <c r="F203" s="11">
        <v>197940</v>
      </c>
      <c r="G203" s="11"/>
      <c r="H203" s="11"/>
      <c r="I203" s="11"/>
      <c r="J203" s="199">
        <v>37546.329999999994</v>
      </c>
      <c r="K203" s="11"/>
      <c r="M203" s="11">
        <v>390</v>
      </c>
      <c r="N203" s="70"/>
      <c r="P203" s="188">
        <f t="shared" si="12"/>
        <v>96.272641025641008</v>
      </c>
      <c r="Q203" s="11"/>
      <c r="R203" s="11"/>
      <c r="S203" s="11"/>
      <c r="T203" s="191">
        <f t="shared" si="13"/>
        <v>507.53846153846155</v>
      </c>
      <c r="U203" s="11"/>
      <c r="V203" s="11"/>
      <c r="W203" s="11"/>
      <c r="Y203" s="164">
        <v>37546.329999999994</v>
      </c>
      <c r="Z203" s="164">
        <f t="shared" si="10"/>
        <v>50763.6</v>
      </c>
      <c r="AA203" s="165"/>
      <c r="AB203" s="164">
        <f t="shared" si="11"/>
        <v>42829.14</v>
      </c>
      <c r="AC203" s="164">
        <v>46634.68</v>
      </c>
      <c r="AD203" s="164"/>
      <c r="AE203" s="4"/>
      <c r="AF203" s="4"/>
    </row>
    <row r="204" spans="1:32" ht="13.5" customHeight="1">
      <c r="A204" s="56"/>
      <c r="B204" s="11"/>
      <c r="C204" s="11" t="s">
        <v>248</v>
      </c>
      <c r="D204" s="11"/>
      <c r="E204" s="11" t="s">
        <v>249</v>
      </c>
      <c r="F204" s="11">
        <v>874</v>
      </c>
      <c r="G204" s="11"/>
      <c r="H204" s="11"/>
      <c r="I204" s="11"/>
      <c r="J204" s="199">
        <v>168.07</v>
      </c>
      <c r="K204" s="11"/>
      <c r="M204" s="11">
        <v>1</v>
      </c>
      <c r="N204" s="70"/>
      <c r="P204" s="188">
        <f t="shared" si="12"/>
        <v>168.07</v>
      </c>
      <c r="Q204" s="11"/>
      <c r="R204" s="11"/>
      <c r="S204" s="11"/>
      <c r="T204" s="191">
        <f t="shared" si="13"/>
        <v>874</v>
      </c>
      <c r="U204" s="11"/>
      <c r="V204" s="11"/>
      <c r="W204" s="11"/>
      <c r="Y204" s="164">
        <v>168.07</v>
      </c>
      <c r="Z204" s="164">
        <f t="shared" si="10"/>
        <v>227.23</v>
      </c>
      <c r="AA204" s="165"/>
      <c r="AB204" s="164">
        <f t="shared" si="11"/>
        <v>191.72</v>
      </c>
      <c r="AC204" s="164">
        <v>208.75</v>
      </c>
      <c r="AD204" s="164"/>
      <c r="AE204" s="4"/>
      <c r="AF204" s="4"/>
    </row>
    <row r="205" spans="1:32" ht="13.5" customHeight="1">
      <c r="A205" s="56"/>
      <c r="B205" s="11"/>
      <c r="C205" s="11" t="s">
        <v>248</v>
      </c>
      <c r="D205" s="11"/>
      <c r="E205" s="11" t="s">
        <v>191</v>
      </c>
      <c r="F205" s="11">
        <v>355</v>
      </c>
      <c r="G205" s="11"/>
      <c r="H205" s="11"/>
      <c r="I205" s="11"/>
      <c r="J205" s="199">
        <v>72.53</v>
      </c>
      <c r="K205" s="11"/>
      <c r="M205" s="11">
        <v>1</v>
      </c>
      <c r="N205" s="70"/>
      <c r="P205" s="188">
        <f t="shared" si="12"/>
        <v>72.53</v>
      </c>
      <c r="Q205" s="11"/>
      <c r="R205" s="11"/>
      <c r="S205" s="11"/>
      <c r="T205" s="191">
        <f t="shared" si="13"/>
        <v>355</v>
      </c>
      <c r="U205" s="11"/>
      <c r="V205" s="11"/>
      <c r="W205" s="11"/>
      <c r="Y205" s="164">
        <v>72.53</v>
      </c>
      <c r="Z205" s="164">
        <f t="shared" si="10"/>
        <v>98.06</v>
      </c>
      <c r="AA205" s="165"/>
      <c r="AB205" s="164">
        <f t="shared" si="11"/>
        <v>82.74</v>
      </c>
      <c r="AC205" s="164">
        <v>90.09</v>
      </c>
      <c r="AD205" s="164"/>
      <c r="AE205" s="4"/>
      <c r="AF205" s="4"/>
    </row>
    <row r="206" spans="1:32" ht="13.5" customHeight="1">
      <c r="A206" s="56"/>
      <c r="B206" s="11"/>
      <c r="C206" s="11" t="s">
        <v>248</v>
      </c>
      <c r="D206" s="11"/>
      <c r="E206" s="11" t="s">
        <v>65</v>
      </c>
      <c r="F206" s="11">
        <v>3822852</v>
      </c>
      <c r="G206" s="11"/>
      <c r="H206" s="11"/>
      <c r="I206" s="11"/>
      <c r="J206" s="199">
        <v>713170.78000000352</v>
      </c>
      <c r="K206" s="11"/>
      <c r="M206" s="11">
        <v>6093</v>
      </c>
      <c r="N206" s="70"/>
      <c r="P206" s="188">
        <f t="shared" si="12"/>
        <v>117.04755949450247</v>
      </c>
      <c r="Q206" s="11"/>
      <c r="R206" s="11"/>
      <c r="S206" s="11"/>
      <c r="T206" s="191">
        <f t="shared" si="13"/>
        <v>627.41703594288526</v>
      </c>
      <c r="U206" s="11"/>
      <c r="V206" s="11"/>
      <c r="W206" s="11"/>
      <c r="Y206" s="164">
        <v>713170.78000000352</v>
      </c>
      <c r="Z206" s="164">
        <f t="shared" si="10"/>
        <v>964225.11</v>
      </c>
      <c r="AA206" s="165"/>
      <c r="AB206" s="164">
        <f t="shared" si="11"/>
        <v>813514.72</v>
      </c>
      <c r="AC206" s="164">
        <v>885798.68</v>
      </c>
      <c r="AD206" s="164"/>
      <c r="AE206" s="4"/>
      <c r="AF206" s="4"/>
    </row>
    <row r="207" spans="1:32" ht="13.5" customHeight="1">
      <c r="A207" s="56"/>
      <c r="B207" s="11"/>
      <c r="C207" s="11" t="s">
        <v>248</v>
      </c>
      <c r="D207" s="11"/>
      <c r="E207" s="11" t="s">
        <v>250</v>
      </c>
      <c r="F207" s="11">
        <v>196</v>
      </c>
      <c r="G207" s="11"/>
      <c r="H207" s="11"/>
      <c r="I207" s="11"/>
      <c r="J207" s="199">
        <v>42.43</v>
      </c>
      <c r="K207" s="11"/>
      <c r="M207" s="11">
        <v>1</v>
      </c>
      <c r="N207" s="70"/>
      <c r="P207" s="188">
        <f t="shared" si="12"/>
        <v>42.43</v>
      </c>
      <c r="Q207" s="11"/>
      <c r="R207" s="11"/>
      <c r="S207" s="11"/>
      <c r="T207" s="191">
        <f t="shared" si="13"/>
        <v>196</v>
      </c>
      <c r="U207" s="11"/>
      <c r="V207" s="11"/>
      <c r="W207" s="11"/>
      <c r="Y207" s="164">
        <v>42.43</v>
      </c>
      <c r="Z207" s="164">
        <f t="shared" si="10"/>
        <v>57.37</v>
      </c>
      <c r="AA207" s="165"/>
      <c r="AB207" s="164">
        <f t="shared" si="11"/>
        <v>48.4</v>
      </c>
      <c r="AC207" s="164">
        <v>52.7</v>
      </c>
      <c r="AD207" s="164"/>
      <c r="AE207" s="4"/>
      <c r="AF207" s="4"/>
    </row>
    <row r="208" spans="1:32" ht="13.5" customHeight="1">
      <c r="A208" s="56"/>
      <c r="B208" s="11"/>
      <c r="C208" s="11" t="s">
        <v>251</v>
      </c>
      <c r="D208" s="11"/>
      <c r="E208" s="11" t="s">
        <v>56</v>
      </c>
      <c r="F208" s="11">
        <v>597561</v>
      </c>
      <c r="G208" s="11"/>
      <c r="H208" s="11"/>
      <c r="I208" s="11"/>
      <c r="J208" s="199">
        <v>116211.96000000011</v>
      </c>
      <c r="K208" s="11"/>
      <c r="M208" s="11">
        <v>1750</v>
      </c>
      <c r="N208" s="70"/>
      <c r="P208" s="188">
        <f t="shared" si="12"/>
        <v>66.406834285714353</v>
      </c>
      <c r="Q208" s="11"/>
      <c r="R208" s="11"/>
      <c r="S208" s="11"/>
      <c r="T208" s="191">
        <f t="shared" si="13"/>
        <v>341.46342857142855</v>
      </c>
      <c r="U208" s="11"/>
      <c r="V208" s="11"/>
      <c r="W208" s="11"/>
      <c r="Y208" s="164">
        <v>116211.96000000011</v>
      </c>
      <c r="Z208" s="164">
        <f t="shared" si="10"/>
        <v>157121.54</v>
      </c>
      <c r="AA208" s="165"/>
      <c r="AB208" s="164">
        <f t="shared" si="11"/>
        <v>132563.12</v>
      </c>
      <c r="AC208" s="164">
        <v>144341.87</v>
      </c>
      <c r="AD208" s="164"/>
      <c r="AE208" s="4"/>
      <c r="AF208" s="4"/>
    </row>
    <row r="209" spans="1:32" ht="13.5" customHeight="1">
      <c r="A209" s="56"/>
      <c r="B209" s="11"/>
      <c r="C209" s="11" t="s">
        <v>251</v>
      </c>
      <c r="D209" s="11"/>
      <c r="E209" s="11" t="s">
        <v>156</v>
      </c>
      <c r="F209" s="11">
        <v>411</v>
      </c>
      <c r="G209" s="11"/>
      <c r="H209" s="11"/>
      <c r="I209" s="11"/>
      <c r="J209" s="199">
        <v>81.760000000000005</v>
      </c>
      <c r="K209" s="11"/>
      <c r="M209" s="11">
        <v>1</v>
      </c>
      <c r="N209" s="70"/>
      <c r="P209" s="188">
        <f t="shared" si="12"/>
        <v>81.760000000000005</v>
      </c>
      <c r="Q209" s="11"/>
      <c r="R209" s="11"/>
      <c r="S209" s="11"/>
      <c r="T209" s="191">
        <f t="shared" si="13"/>
        <v>411</v>
      </c>
      <c r="U209" s="11"/>
      <c r="V209" s="11"/>
      <c r="W209" s="11"/>
      <c r="Y209" s="164">
        <v>81.760000000000005</v>
      </c>
      <c r="Z209" s="164">
        <f t="shared" si="10"/>
        <v>110.54</v>
      </c>
      <c r="AA209" s="165"/>
      <c r="AB209" s="164">
        <f t="shared" si="11"/>
        <v>93.26</v>
      </c>
      <c r="AC209" s="164">
        <v>101.55</v>
      </c>
      <c r="AD209" s="164"/>
      <c r="AE209" s="4"/>
      <c r="AF209" s="4"/>
    </row>
    <row r="210" spans="1:32" ht="13.5" customHeight="1">
      <c r="A210" s="56"/>
      <c r="B210" s="11"/>
      <c r="C210" s="11" t="s">
        <v>251</v>
      </c>
      <c r="D210" s="11"/>
      <c r="E210" s="11" t="s">
        <v>252</v>
      </c>
      <c r="F210" s="11">
        <v>498</v>
      </c>
      <c r="G210" s="11"/>
      <c r="H210" s="11"/>
      <c r="I210" s="11"/>
      <c r="J210" s="199">
        <v>98.06</v>
      </c>
      <c r="K210" s="11"/>
      <c r="M210" s="11">
        <v>1</v>
      </c>
      <c r="N210" s="70"/>
      <c r="P210" s="188">
        <f t="shared" si="12"/>
        <v>98.06</v>
      </c>
      <c r="Q210" s="11"/>
      <c r="R210" s="11"/>
      <c r="S210" s="11"/>
      <c r="T210" s="191">
        <f t="shared" si="13"/>
        <v>498</v>
      </c>
      <c r="U210" s="11"/>
      <c r="V210" s="11"/>
      <c r="W210" s="11"/>
      <c r="Y210" s="164">
        <v>98.06</v>
      </c>
      <c r="Z210" s="164">
        <f t="shared" si="10"/>
        <v>132.58000000000001</v>
      </c>
      <c r="AA210" s="165"/>
      <c r="AB210" s="164">
        <f t="shared" si="11"/>
        <v>111.86</v>
      </c>
      <c r="AC210" s="164">
        <v>121.8</v>
      </c>
      <c r="AD210" s="164"/>
      <c r="AE210" s="4"/>
      <c r="AF210" s="4"/>
    </row>
    <row r="211" spans="1:32" ht="13.5" customHeight="1">
      <c r="A211" s="56"/>
      <c r="B211" s="11"/>
      <c r="C211" s="11" t="s">
        <v>253</v>
      </c>
      <c r="D211" s="11"/>
      <c r="E211" s="11" t="s">
        <v>198</v>
      </c>
      <c r="F211" s="11">
        <v>581</v>
      </c>
      <c r="G211" s="11"/>
      <c r="H211" s="11"/>
      <c r="I211" s="11"/>
      <c r="J211" s="199">
        <v>113.29</v>
      </c>
      <c r="K211" s="11"/>
      <c r="M211" s="11">
        <v>1</v>
      </c>
      <c r="N211" s="70"/>
      <c r="P211" s="188">
        <f t="shared" si="12"/>
        <v>113.29</v>
      </c>
      <c r="Q211" s="11"/>
      <c r="R211" s="11"/>
      <c r="S211" s="11"/>
      <c r="T211" s="191">
        <f t="shared" si="13"/>
        <v>581</v>
      </c>
      <c r="U211" s="11"/>
      <c r="V211" s="11"/>
      <c r="W211" s="11"/>
      <c r="Y211" s="164">
        <v>113.29</v>
      </c>
      <c r="Z211" s="164">
        <f t="shared" si="10"/>
        <v>153.16999999999999</v>
      </c>
      <c r="AA211" s="165"/>
      <c r="AB211" s="164">
        <f t="shared" si="11"/>
        <v>129.22999999999999</v>
      </c>
      <c r="AC211" s="164">
        <v>140.71</v>
      </c>
      <c r="AD211" s="164"/>
      <c r="AE211" s="4"/>
      <c r="AF211" s="4"/>
    </row>
    <row r="212" spans="1:32" ht="13.5" customHeight="1">
      <c r="A212" s="56"/>
      <c r="B212" s="11"/>
      <c r="C212" s="11" t="s">
        <v>253</v>
      </c>
      <c r="D212" s="11"/>
      <c r="E212" s="11" t="s">
        <v>254</v>
      </c>
      <c r="F212" s="11">
        <v>406884</v>
      </c>
      <c r="G212" s="11"/>
      <c r="H212" s="11"/>
      <c r="I212" s="11"/>
      <c r="J212" s="199">
        <v>77056.970000000132</v>
      </c>
      <c r="K212" s="11"/>
      <c r="M212" s="11">
        <v>712</v>
      </c>
      <c r="N212" s="70"/>
      <c r="P212" s="188">
        <f t="shared" si="12"/>
        <v>108.22608146067434</v>
      </c>
      <c r="Q212" s="11"/>
      <c r="R212" s="11"/>
      <c r="S212" s="11"/>
      <c r="T212" s="191">
        <f t="shared" si="13"/>
        <v>571.46629213483141</v>
      </c>
      <c r="U212" s="11"/>
      <c r="V212" s="11"/>
      <c r="W212" s="11"/>
      <c r="Y212" s="164">
        <v>77056.970000000132</v>
      </c>
      <c r="Z212" s="164">
        <f t="shared" si="10"/>
        <v>104182.99</v>
      </c>
      <c r="AA212" s="165"/>
      <c r="AB212" s="164">
        <f t="shared" si="11"/>
        <v>87898.97</v>
      </c>
      <c r="AC212" s="164">
        <v>95709.14</v>
      </c>
      <c r="AD212" s="164"/>
      <c r="AE212" s="4"/>
      <c r="AF212" s="4"/>
    </row>
    <row r="213" spans="1:32" ht="13.5" customHeight="1">
      <c r="A213" s="56"/>
      <c r="B213" s="11"/>
      <c r="C213" s="11" t="s">
        <v>253</v>
      </c>
      <c r="D213" s="11"/>
      <c r="E213" s="11" t="s">
        <v>111</v>
      </c>
      <c r="F213" s="11">
        <v>4865</v>
      </c>
      <c r="G213" s="11"/>
      <c r="H213" s="11"/>
      <c r="I213" s="11"/>
      <c r="J213" s="199">
        <v>935.96</v>
      </c>
      <c r="K213" s="11"/>
      <c r="M213" s="11">
        <v>6</v>
      </c>
      <c r="N213" s="70"/>
      <c r="P213" s="188">
        <f t="shared" si="12"/>
        <v>155.99333333333334</v>
      </c>
      <c r="Q213" s="11"/>
      <c r="R213" s="11"/>
      <c r="S213" s="11"/>
      <c r="T213" s="191">
        <f t="shared" si="13"/>
        <v>810.83333333333337</v>
      </c>
      <c r="U213" s="11"/>
      <c r="V213" s="11"/>
      <c r="W213" s="11"/>
      <c r="Y213" s="164">
        <v>935.96</v>
      </c>
      <c r="Z213" s="164">
        <f t="shared" si="10"/>
        <v>1265.44</v>
      </c>
      <c r="AA213" s="165"/>
      <c r="AB213" s="164">
        <f t="shared" si="11"/>
        <v>1067.6500000000001</v>
      </c>
      <c r="AC213" s="164">
        <v>1162.52</v>
      </c>
      <c r="AD213" s="164"/>
      <c r="AE213" s="4"/>
      <c r="AF213" s="4"/>
    </row>
    <row r="214" spans="1:32" ht="13.5" customHeight="1">
      <c r="A214" s="56"/>
      <c r="B214" s="11"/>
      <c r="C214" s="11" t="s">
        <v>255</v>
      </c>
      <c r="D214" s="11"/>
      <c r="E214" s="11" t="s">
        <v>256</v>
      </c>
      <c r="F214" s="11">
        <v>119437</v>
      </c>
      <c r="G214" s="11"/>
      <c r="H214" s="11"/>
      <c r="I214" s="11"/>
      <c r="J214" s="199">
        <v>21709.95</v>
      </c>
      <c r="K214" s="11"/>
      <c r="M214" s="11">
        <v>194</v>
      </c>
      <c r="N214" s="70"/>
      <c r="P214" s="188">
        <f t="shared" si="12"/>
        <v>111.9069587628866</v>
      </c>
      <c r="Q214" s="11"/>
      <c r="R214" s="11"/>
      <c r="S214" s="11"/>
      <c r="T214" s="191">
        <f t="shared" si="13"/>
        <v>615.65463917525778</v>
      </c>
      <c r="U214" s="11"/>
      <c r="V214" s="11"/>
      <c r="W214" s="11"/>
      <c r="Y214" s="164">
        <v>21709.95</v>
      </c>
      <c r="Z214" s="164">
        <f t="shared" ref="Z214:Z277" si="14">ROUND($Z$620*Y214/$Y$620,2)</f>
        <v>29352.41</v>
      </c>
      <c r="AA214" s="165"/>
      <c r="AB214" s="164">
        <f t="shared" ref="AB214:AB277" si="15">ROUND($AB$620*Y214/$Y$620,2)</f>
        <v>24764.560000000001</v>
      </c>
      <c r="AC214" s="164">
        <v>26964.99</v>
      </c>
      <c r="AD214" s="164"/>
      <c r="AE214" s="4"/>
      <c r="AF214" s="4"/>
    </row>
    <row r="215" spans="1:32" ht="13.5" customHeight="1">
      <c r="A215" s="56"/>
      <c r="B215" s="11"/>
      <c r="C215" s="11" t="s">
        <v>257</v>
      </c>
      <c r="D215" s="11"/>
      <c r="E215" s="11" t="s">
        <v>258</v>
      </c>
      <c r="F215" s="11">
        <v>776</v>
      </c>
      <c r="G215" s="11"/>
      <c r="H215" s="11"/>
      <c r="I215" s="11"/>
      <c r="J215" s="199">
        <v>150.28</v>
      </c>
      <c r="K215" s="11"/>
      <c r="M215" s="11">
        <v>1</v>
      </c>
      <c r="N215" s="70"/>
      <c r="P215" s="188">
        <f t="shared" ref="P215:P278" si="16">J215/M215</f>
        <v>150.28</v>
      </c>
      <c r="Q215" s="11"/>
      <c r="R215" s="11"/>
      <c r="S215" s="11"/>
      <c r="T215" s="191">
        <f t="shared" ref="T215:T278" si="17">F215/M215</f>
        <v>776</v>
      </c>
      <c r="U215" s="11"/>
      <c r="V215" s="11"/>
      <c r="W215" s="11"/>
      <c r="Y215" s="164">
        <v>150.28</v>
      </c>
      <c r="Z215" s="164">
        <f t="shared" si="14"/>
        <v>203.18</v>
      </c>
      <c r="AA215" s="165"/>
      <c r="AB215" s="164">
        <f t="shared" si="15"/>
        <v>171.42</v>
      </c>
      <c r="AC215" s="164">
        <v>186.66</v>
      </c>
      <c r="AD215" s="164"/>
      <c r="AE215" s="4"/>
      <c r="AF215" s="4"/>
    </row>
    <row r="216" spans="1:32" ht="13.5" customHeight="1">
      <c r="A216" s="56"/>
      <c r="B216" s="11"/>
      <c r="C216" s="11" t="s">
        <v>257</v>
      </c>
      <c r="D216" s="11"/>
      <c r="E216" s="11" t="s">
        <v>135</v>
      </c>
      <c r="F216" s="11">
        <v>60156</v>
      </c>
      <c r="G216" s="11"/>
      <c r="H216" s="11"/>
      <c r="I216" s="11"/>
      <c r="J216" s="199">
        <v>11347.780000000006</v>
      </c>
      <c r="K216" s="11"/>
      <c r="M216" s="11">
        <v>122</v>
      </c>
      <c r="N216" s="70"/>
      <c r="P216" s="188">
        <f t="shared" si="16"/>
        <v>93.014590163934471</v>
      </c>
      <c r="Q216" s="11"/>
      <c r="R216" s="11"/>
      <c r="S216" s="11"/>
      <c r="T216" s="191">
        <f t="shared" si="17"/>
        <v>493.08196721311475</v>
      </c>
      <c r="U216" s="11"/>
      <c r="V216" s="11"/>
      <c r="W216" s="11"/>
      <c r="Y216" s="164">
        <v>11347.780000000006</v>
      </c>
      <c r="Z216" s="164">
        <f t="shared" si="14"/>
        <v>15342.49</v>
      </c>
      <c r="AA216" s="165"/>
      <c r="AB216" s="164">
        <f t="shared" si="15"/>
        <v>12944.43</v>
      </c>
      <c r="AC216" s="164">
        <v>14094.59</v>
      </c>
      <c r="AD216" s="164"/>
      <c r="AE216" s="4"/>
      <c r="AF216" s="4"/>
    </row>
    <row r="217" spans="1:32" ht="13.5" customHeight="1">
      <c r="A217" s="56"/>
      <c r="B217" s="11"/>
      <c r="C217" s="11" t="s">
        <v>257</v>
      </c>
      <c r="D217" s="11"/>
      <c r="E217" s="11" t="s">
        <v>259</v>
      </c>
      <c r="F217" s="11">
        <v>2193</v>
      </c>
      <c r="G217" s="11"/>
      <c r="H217" s="11"/>
      <c r="I217" s="11"/>
      <c r="J217" s="199">
        <v>429.53999999999996</v>
      </c>
      <c r="K217" s="11"/>
      <c r="M217" s="11">
        <v>2</v>
      </c>
      <c r="N217" s="70"/>
      <c r="P217" s="188">
        <f t="shared" si="16"/>
        <v>214.76999999999998</v>
      </c>
      <c r="Q217" s="11"/>
      <c r="R217" s="11"/>
      <c r="S217" s="11"/>
      <c r="T217" s="191">
        <f t="shared" si="17"/>
        <v>1096.5</v>
      </c>
      <c r="U217" s="11"/>
      <c r="V217" s="11"/>
      <c r="W217" s="11"/>
      <c r="Y217" s="164">
        <v>429.53999999999996</v>
      </c>
      <c r="Z217" s="164">
        <f t="shared" si="14"/>
        <v>580.75</v>
      </c>
      <c r="AA217" s="165"/>
      <c r="AB217" s="164">
        <f t="shared" si="15"/>
        <v>489.98</v>
      </c>
      <c r="AC217" s="164">
        <v>533.51</v>
      </c>
      <c r="AD217" s="164"/>
      <c r="AE217" s="4"/>
      <c r="AF217" s="4"/>
    </row>
    <row r="218" spans="1:32" ht="13.5" customHeight="1">
      <c r="A218" s="56"/>
      <c r="B218" s="11"/>
      <c r="C218" s="11" t="s">
        <v>260</v>
      </c>
      <c r="D218" s="11"/>
      <c r="E218" s="11" t="s">
        <v>135</v>
      </c>
      <c r="F218" s="11">
        <v>326</v>
      </c>
      <c r="G218" s="11"/>
      <c r="H218" s="11"/>
      <c r="I218" s="11"/>
      <c r="J218" s="199">
        <v>71.599999999999994</v>
      </c>
      <c r="K218" s="11"/>
      <c r="M218" s="11">
        <v>2</v>
      </c>
      <c r="N218" s="70"/>
      <c r="P218" s="188">
        <f t="shared" si="16"/>
        <v>35.799999999999997</v>
      </c>
      <c r="Q218" s="11"/>
      <c r="R218" s="11"/>
      <c r="S218" s="11"/>
      <c r="T218" s="191">
        <f t="shared" si="17"/>
        <v>163</v>
      </c>
      <c r="U218" s="11"/>
      <c r="V218" s="11"/>
      <c r="W218" s="11"/>
      <c r="Y218" s="164">
        <v>71.599999999999994</v>
      </c>
      <c r="Z218" s="164">
        <f t="shared" si="14"/>
        <v>96.81</v>
      </c>
      <c r="AA218" s="165"/>
      <c r="AB218" s="164">
        <f t="shared" si="15"/>
        <v>81.67</v>
      </c>
      <c r="AC218" s="164">
        <v>88.93</v>
      </c>
      <c r="AD218" s="164"/>
      <c r="AE218" s="4"/>
      <c r="AF218" s="4"/>
    </row>
    <row r="219" spans="1:32" ht="13.5" customHeight="1">
      <c r="A219" s="56"/>
      <c r="B219" s="11"/>
      <c r="C219" s="11" t="s">
        <v>260</v>
      </c>
      <c r="D219" s="11"/>
      <c r="E219" s="11" t="s">
        <v>259</v>
      </c>
      <c r="F219" s="11">
        <v>105126</v>
      </c>
      <c r="G219" s="11"/>
      <c r="H219" s="11"/>
      <c r="I219" s="11"/>
      <c r="J219" s="199">
        <v>19603.740000000009</v>
      </c>
      <c r="K219" s="11"/>
      <c r="M219" s="11">
        <v>218</v>
      </c>
      <c r="N219" s="70"/>
      <c r="P219" s="188">
        <f t="shared" si="16"/>
        <v>89.925412844036742</v>
      </c>
      <c r="Q219" s="11"/>
      <c r="R219" s="11"/>
      <c r="S219" s="11"/>
      <c r="T219" s="191">
        <f t="shared" si="17"/>
        <v>482.22935779816515</v>
      </c>
      <c r="U219" s="11"/>
      <c r="V219" s="11"/>
      <c r="W219" s="11"/>
      <c r="Y219" s="164">
        <v>19603.740000000009</v>
      </c>
      <c r="Z219" s="164">
        <f t="shared" si="14"/>
        <v>26504.76</v>
      </c>
      <c r="AA219" s="165"/>
      <c r="AB219" s="164">
        <f t="shared" si="15"/>
        <v>22362.01</v>
      </c>
      <c r="AC219" s="164">
        <v>24348.959999999999</v>
      </c>
      <c r="AD219" s="164"/>
      <c r="AE219" s="4"/>
      <c r="AF219" s="4"/>
    </row>
    <row r="220" spans="1:32" ht="13.5" customHeight="1">
      <c r="A220" s="56"/>
      <c r="B220" s="11"/>
      <c r="C220" s="11" t="s">
        <v>261</v>
      </c>
      <c r="D220" s="11"/>
      <c r="E220" s="11" t="s">
        <v>99</v>
      </c>
      <c r="F220" s="11">
        <v>1303</v>
      </c>
      <c r="G220" s="11"/>
      <c r="H220" s="11"/>
      <c r="I220" s="11"/>
      <c r="J220" s="199">
        <v>257.07</v>
      </c>
      <c r="K220" s="11"/>
      <c r="M220" s="11">
        <v>3</v>
      </c>
      <c r="N220" s="70"/>
      <c r="P220" s="188">
        <f t="shared" si="16"/>
        <v>85.69</v>
      </c>
      <c r="Q220" s="11"/>
      <c r="R220" s="11"/>
      <c r="S220" s="11"/>
      <c r="T220" s="191">
        <f t="shared" si="17"/>
        <v>434.33333333333331</v>
      </c>
      <c r="U220" s="11"/>
      <c r="V220" s="11"/>
      <c r="W220" s="11"/>
      <c r="Y220" s="164">
        <v>257.07</v>
      </c>
      <c r="Z220" s="164">
        <f t="shared" si="14"/>
        <v>347.57</v>
      </c>
      <c r="AA220" s="165"/>
      <c r="AB220" s="164">
        <f t="shared" si="15"/>
        <v>293.24</v>
      </c>
      <c r="AC220" s="164">
        <v>319.3</v>
      </c>
      <c r="AD220" s="164"/>
      <c r="AE220" s="4"/>
      <c r="AF220" s="4"/>
    </row>
    <row r="221" spans="1:32" ht="13.5" customHeight="1">
      <c r="A221" s="56"/>
      <c r="B221" s="11"/>
      <c r="C221" s="11" t="s">
        <v>262</v>
      </c>
      <c r="D221" s="11"/>
      <c r="E221" s="11" t="s">
        <v>92</v>
      </c>
      <c r="F221" s="11">
        <v>13172</v>
      </c>
      <c r="G221" s="11"/>
      <c r="H221" s="11"/>
      <c r="I221" s="11"/>
      <c r="J221" s="199">
        <v>2450.5200000000004</v>
      </c>
      <c r="K221" s="11"/>
      <c r="M221" s="11">
        <v>20</v>
      </c>
      <c r="N221" s="70"/>
      <c r="P221" s="188">
        <f t="shared" si="16"/>
        <v>122.52600000000002</v>
      </c>
      <c r="Q221" s="11"/>
      <c r="R221" s="11"/>
      <c r="S221" s="11"/>
      <c r="T221" s="191">
        <f t="shared" si="17"/>
        <v>658.6</v>
      </c>
      <c r="U221" s="11"/>
      <c r="V221" s="11"/>
      <c r="W221" s="11"/>
      <c r="Y221" s="164">
        <v>2450.5200000000004</v>
      </c>
      <c r="Z221" s="164">
        <f t="shared" si="14"/>
        <v>3313.17</v>
      </c>
      <c r="AA221" s="165"/>
      <c r="AB221" s="164">
        <f t="shared" si="15"/>
        <v>2795.31</v>
      </c>
      <c r="AC221" s="164">
        <v>3043.69</v>
      </c>
      <c r="AD221" s="164"/>
      <c r="AE221" s="4"/>
      <c r="AF221" s="4"/>
    </row>
    <row r="222" spans="1:32" ht="13.5" customHeight="1">
      <c r="A222" s="56"/>
      <c r="B222" s="11"/>
      <c r="C222" s="11" t="s">
        <v>263</v>
      </c>
      <c r="D222" s="11"/>
      <c r="E222" s="11" t="s">
        <v>264</v>
      </c>
      <c r="F222" s="11">
        <v>142</v>
      </c>
      <c r="G222" s="11"/>
      <c r="H222" s="11"/>
      <c r="I222" s="11"/>
      <c r="J222" s="199">
        <v>31.42</v>
      </c>
      <c r="K222" s="11"/>
      <c r="M222" s="11">
        <v>1</v>
      </c>
      <c r="N222" s="70"/>
      <c r="P222" s="188">
        <f t="shared" si="16"/>
        <v>31.42</v>
      </c>
      <c r="Q222" s="11"/>
      <c r="R222" s="11"/>
      <c r="S222" s="11"/>
      <c r="T222" s="191">
        <f t="shared" si="17"/>
        <v>142</v>
      </c>
      <c r="U222" s="11"/>
      <c r="V222" s="11"/>
      <c r="W222" s="11"/>
      <c r="Y222" s="164">
        <v>31.42</v>
      </c>
      <c r="Z222" s="164">
        <f t="shared" si="14"/>
        <v>42.48</v>
      </c>
      <c r="AA222" s="165"/>
      <c r="AB222" s="164">
        <f t="shared" si="15"/>
        <v>35.840000000000003</v>
      </c>
      <c r="AC222" s="164">
        <v>39.03</v>
      </c>
      <c r="AD222" s="164"/>
      <c r="AE222" s="4"/>
      <c r="AF222" s="4"/>
    </row>
    <row r="223" spans="1:32" ht="13.5" customHeight="1">
      <c r="A223" s="56"/>
      <c r="B223" s="11"/>
      <c r="C223" s="11" t="s">
        <v>263</v>
      </c>
      <c r="D223" s="11"/>
      <c r="E223" s="11" t="s">
        <v>97</v>
      </c>
      <c r="F223" s="11">
        <v>2886</v>
      </c>
      <c r="G223" s="11"/>
      <c r="H223" s="11"/>
      <c r="I223" s="11"/>
      <c r="J223" s="199">
        <v>502.99000000000007</v>
      </c>
      <c r="K223" s="11"/>
      <c r="M223" s="11">
        <v>6</v>
      </c>
      <c r="N223" s="70"/>
      <c r="P223" s="188">
        <f t="shared" si="16"/>
        <v>83.831666666666678</v>
      </c>
      <c r="Q223" s="11"/>
      <c r="R223" s="11"/>
      <c r="S223" s="11"/>
      <c r="T223" s="191">
        <f t="shared" si="17"/>
        <v>481</v>
      </c>
      <c r="U223" s="11"/>
      <c r="V223" s="11"/>
      <c r="W223" s="11"/>
      <c r="Y223" s="164">
        <v>502.99000000000007</v>
      </c>
      <c r="Z223" s="164">
        <f t="shared" si="14"/>
        <v>680.06</v>
      </c>
      <c r="AA223" s="165"/>
      <c r="AB223" s="164">
        <f t="shared" si="15"/>
        <v>573.76</v>
      </c>
      <c r="AC223" s="164">
        <v>624.74</v>
      </c>
      <c r="AD223" s="164"/>
      <c r="AE223" s="4"/>
      <c r="AF223" s="4"/>
    </row>
    <row r="224" spans="1:32" ht="13.5" customHeight="1">
      <c r="A224" s="56"/>
      <c r="B224" s="11"/>
      <c r="C224" s="11" t="s">
        <v>265</v>
      </c>
      <c r="D224" s="11"/>
      <c r="E224" s="11" t="s">
        <v>264</v>
      </c>
      <c r="F224" s="11">
        <v>16704</v>
      </c>
      <c r="G224" s="11"/>
      <c r="H224" s="11"/>
      <c r="I224" s="11"/>
      <c r="J224" s="199">
        <v>3262.6599999999994</v>
      </c>
      <c r="K224" s="11"/>
      <c r="M224" s="11">
        <v>37</v>
      </c>
      <c r="N224" s="70"/>
      <c r="P224" s="188">
        <f t="shared" si="16"/>
        <v>88.179999999999978</v>
      </c>
      <c r="Q224" s="11"/>
      <c r="R224" s="11"/>
      <c r="S224" s="11"/>
      <c r="T224" s="191">
        <f t="shared" si="17"/>
        <v>451.45945945945948</v>
      </c>
      <c r="U224" s="11"/>
      <c r="V224" s="11"/>
      <c r="W224" s="11"/>
      <c r="Y224" s="164">
        <v>3262.6599999999994</v>
      </c>
      <c r="Z224" s="164">
        <f t="shared" si="14"/>
        <v>4411.2</v>
      </c>
      <c r="AA224" s="165"/>
      <c r="AB224" s="164">
        <f t="shared" si="15"/>
        <v>3721.72</v>
      </c>
      <c r="AC224" s="164">
        <v>4052.41</v>
      </c>
      <c r="AD224" s="164"/>
      <c r="AE224" s="4"/>
      <c r="AF224" s="4"/>
    </row>
    <row r="225" spans="1:32" ht="13.5" customHeight="1">
      <c r="A225" s="56"/>
      <c r="B225" s="11"/>
      <c r="C225" s="11" t="s">
        <v>266</v>
      </c>
      <c r="D225" s="11"/>
      <c r="E225" s="11" t="s">
        <v>85</v>
      </c>
      <c r="F225" s="11">
        <v>60775</v>
      </c>
      <c r="G225" s="11"/>
      <c r="H225" s="11"/>
      <c r="I225" s="11"/>
      <c r="J225" s="199">
        <v>11220.950000000003</v>
      </c>
      <c r="K225" s="11"/>
      <c r="M225" s="11">
        <v>98</v>
      </c>
      <c r="N225" s="70"/>
      <c r="P225" s="188">
        <f t="shared" si="16"/>
        <v>114.49948979591839</v>
      </c>
      <c r="Q225" s="11"/>
      <c r="R225" s="11"/>
      <c r="S225" s="11"/>
      <c r="T225" s="191">
        <f t="shared" si="17"/>
        <v>620.15306122448976</v>
      </c>
      <c r="U225" s="11"/>
      <c r="V225" s="11"/>
      <c r="W225" s="11"/>
      <c r="Y225" s="164">
        <v>11220.950000000003</v>
      </c>
      <c r="Z225" s="164">
        <f t="shared" si="14"/>
        <v>15171.01</v>
      </c>
      <c r="AA225" s="165"/>
      <c r="AB225" s="164">
        <f t="shared" si="15"/>
        <v>12799.75</v>
      </c>
      <c r="AC225" s="164">
        <v>13937.06</v>
      </c>
      <c r="AD225" s="164"/>
      <c r="AE225" s="4"/>
      <c r="AF225" s="4"/>
    </row>
    <row r="226" spans="1:32" ht="13.5" customHeight="1">
      <c r="A226" s="56"/>
      <c r="B226" s="11"/>
      <c r="C226" s="11" t="s">
        <v>267</v>
      </c>
      <c r="D226" s="11"/>
      <c r="E226" s="11" t="s">
        <v>56</v>
      </c>
      <c r="F226" s="11">
        <v>159730</v>
      </c>
      <c r="G226" s="11"/>
      <c r="H226" s="11"/>
      <c r="I226" s="11"/>
      <c r="J226" s="199">
        <v>32200.510000000002</v>
      </c>
      <c r="K226" s="11"/>
      <c r="M226" s="11">
        <v>682</v>
      </c>
      <c r="N226" s="70"/>
      <c r="P226" s="188">
        <f t="shared" si="16"/>
        <v>47.214824046920825</v>
      </c>
      <c r="Q226" s="11"/>
      <c r="R226" s="11"/>
      <c r="S226" s="11"/>
      <c r="T226" s="191">
        <f t="shared" si="17"/>
        <v>234.20821114369502</v>
      </c>
      <c r="U226" s="11"/>
      <c r="V226" s="11"/>
      <c r="W226" s="11"/>
      <c r="Y226" s="164">
        <v>32200.510000000002</v>
      </c>
      <c r="Z226" s="164">
        <f t="shared" si="14"/>
        <v>43535.91</v>
      </c>
      <c r="AA226" s="165"/>
      <c r="AB226" s="164">
        <f t="shared" si="15"/>
        <v>36731.160000000003</v>
      </c>
      <c r="AC226" s="164">
        <v>39994.870000000003</v>
      </c>
      <c r="AD226" s="164"/>
      <c r="AE226" s="4"/>
      <c r="AF226" s="4"/>
    </row>
    <row r="227" spans="1:32" ht="13.5" customHeight="1">
      <c r="A227" s="56"/>
      <c r="B227" s="11"/>
      <c r="C227" s="11" t="s">
        <v>267</v>
      </c>
      <c r="D227" s="11"/>
      <c r="E227" s="11" t="s">
        <v>158</v>
      </c>
      <c r="F227" s="11">
        <v>11740</v>
      </c>
      <c r="G227" s="11"/>
      <c r="H227" s="11"/>
      <c r="I227" s="11"/>
      <c r="J227" s="199">
        <v>2248.8700000000003</v>
      </c>
      <c r="K227" s="11"/>
      <c r="M227" s="11">
        <v>36</v>
      </c>
      <c r="N227" s="70"/>
      <c r="P227" s="188">
        <f t="shared" si="16"/>
        <v>62.468611111111123</v>
      </c>
      <c r="Q227" s="11"/>
      <c r="R227" s="11"/>
      <c r="S227" s="11"/>
      <c r="T227" s="191">
        <f t="shared" si="17"/>
        <v>326.11111111111109</v>
      </c>
      <c r="U227" s="11"/>
      <c r="V227" s="11"/>
      <c r="W227" s="11"/>
      <c r="Y227" s="164">
        <v>2248.8700000000003</v>
      </c>
      <c r="Z227" s="164">
        <f t="shared" si="14"/>
        <v>3040.53</v>
      </c>
      <c r="AA227" s="165"/>
      <c r="AB227" s="164">
        <f t="shared" si="15"/>
        <v>2565.29</v>
      </c>
      <c r="AC227" s="164">
        <v>2793.22</v>
      </c>
      <c r="AD227" s="164"/>
      <c r="AE227" s="4"/>
      <c r="AF227" s="4"/>
    </row>
    <row r="228" spans="1:32" ht="13.5" customHeight="1">
      <c r="A228" s="56"/>
      <c r="B228" s="11"/>
      <c r="C228" s="11" t="s">
        <v>268</v>
      </c>
      <c r="D228" s="11"/>
      <c r="E228" s="11" t="s">
        <v>60</v>
      </c>
      <c r="F228" s="11">
        <v>4520</v>
      </c>
      <c r="G228" s="11"/>
      <c r="H228" s="11"/>
      <c r="I228" s="11"/>
      <c r="J228" s="199">
        <v>870.00000000000011</v>
      </c>
      <c r="K228" s="11"/>
      <c r="M228" s="11">
        <v>6</v>
      </c>
      <c r="N228" s="70"/>
      <c r="P228" s="188">
        <f t="shared" si="16"/>
        <v>145.00000000000003</v>
      </c>
      <c r="Q228" s="11"/>
      <c r="R228" s="11"/>
      <c r="S228" s="11"/>
      <c r="T228" s="191">
        <f t="shared" si="17"/>
        <v>753.33333333333337</v>
      </c>
      <c r="U228" s="11"/>
      <c r="V228" s="11"/>
      <c r="W228" s="11"/>
      <c r="Y228" s="164">
        <v>870.00000000000011</v>
      </c>
      <c r="Z228" s="164">
        <f t="shared" si="14"/>
        <v>1176.26</v>
      </c>
      <c r="AA228" s="165"/>
      <c r="AB228" s="164">
        <f t="shared" si="15"/>
        <v>992.41</v>
      </c>
      <c r="AC228" s="164">
        <v>1080.5899999999999</v>
      </c>
      <c r="AD228" s="164"/>
      <c r="AE228" s="4"/>
      <c r="AF228" s="4"/>
    </row>
    <row r="229" spans="1:32" ht="13.5" customHeight="1">
      <c r="A229" s="56"/>
      <c r="B229" s="11"/>
      <c r="C229" s="11" t="s">
        <v>269</v>
      </c>
      <c r="D229" s="11"/>
      <c r="E229" s="11" t="s">
        <v>71</v>
      </c>
      <c r="F229" s="11">
        <v>223618</v>
      </c>
      <c r="G229" s="11"/>
      <c r="H229" s="11"/>
      <c r="I229" s="11"/>
      <c r="J229" s="199">
        <v>42065.740000000013</v>
      </c>
      <c r="K229" s="11"/>
      <c r="M229" s="11">
        <v>354</v>
      </c>
      <c r="N229" s="70"/>
      <c r="P229" s="188">
        <f t="shared" si="16"/>
        <v>118.82977401129948</v>
      </c>
      <c r="Q229" s="11"/>
      <c r="R229" s="11"/>
      <c r="S229" s="11"/>
      <c r="T229" s="191">
        <f t="shared" si="17"/>
        <v>631.68926553672316</v>
      </c>
      <c r="U229" s="11"/>
      <c r="V229" s="11"/>
      <c r="W229" s="11"/>
      <c r="Y229" s="164">
        <v>42065.740000000013</v>
      </c>
      <c r="Z229" s="164">
        <f t="shared" si="14"/>
        <v>56873.95</v>
      </c>
      <c r="AA229" s="165"/>
      <c r="AB229" s="164">
        <f t="shared" si="15"/>
        <v>47984.44</v>
      </c>
      <c r="AC229" s="164">
        <v>52248.04</v>
      </c>
      <c r="AD229" s="164"/>
      <c r="AE229" s="4"/>
      <c r="AF229" s="4"/>
    </row>
    <row r="230" spans="1:32" ht="13.5" customHeight="1">
      <c r="A230" s="56"/>
      <c r="B230" s="11"/>
      <c r="C230" s="11" t="s">
        <v>270</v>
      </c>
      <c r="D230" s="11"/>
      <c r="E230" s="11" t="s">
        <v>146</v>
      </c>
      <c r="F230" s="11">
        <v>614</v>
      </c>
      <c r="G230" s="11"/>
      <c r="H230" s="11"/>
      <c r="I230" s="11"/>
      <c r="J230" s="199">
        <v>131.59</v>
      </c>
      <c r="K230" s="11"/>
      <c r="M230" s="11">
        <v>3</v>
      </c>
      <c r="N230" s="70"/>
      <c r="P230" s="188">
        <f t="shared" si="16"/>
        <v>43.863333333333337</v>
      </c>
      <c r="Q230" s="11"/>
      <c r="R230" s="11"/>
      <c r="S230" s="11"/>
      <c r="T230" s="191">
        <f t="shared" si="17"/>
        <v>204.66666666666666</v>
      </c>
      <c r="U230" s="11"/>
      <c r="V230" s="11"/>
      <c r="W230" s="11"/>
      <c r="Y230" s="164">
        <v>131.59</v>
      </c>
      <c r="Z230" s="164">
        <f t="shared" si="14"/>
        <v>177.91</v>
      </c>
      <c r="AA230" s="165"/>
      <c r="AB230" s="164">
        <f t="shared" si="15"/>
        <v>150.1</v>
      </c>
      <c r="AC230" s="164">
        <v>163.44</v>
      </c>
      <c r="AD230" s="164"/>
      <c r="AE230" s="4"/>
      <c r="AF230" s="4"/>
    </row>
    <row r="231" spans="1:32" ht="13.5" customHeight="1">
      <c r="A231" s="56"/>
      <c r="B231" s="11"/>
      <c r="C231" s="11" t="s">
        <v>271</v>
      </c>
      <c r="D231" s="11"/>
      <c r="E231" s="11" t="s">
        <v>272</v>
      </c>
      <c r="F231" s="11">
        <v>7710</v>
      </c>
      <c r="G231" s="11"/>
      <c r="H231" s="11"/>
      <c r="I231" s="11"/>
      <c r="J231" s="199">
        <v>890.0400000000003</v>
      </c>
      <c r="K231" s="11"/>
      <c r="M231" s="11">
        <v>77</v>
      </c>
      <c r="N231" s="70"/>
      <c r="P231" s="188">
        <f t="shared" si="16"/>
        <v>11.558961038961042</v>
      </c>
      <c r="Q231" s="11"/>
      <c r="R231" s="11"/>
      <c r="S231" s="11"/>
      <c r="T231" s="191">
        <f t="shared" si="17"/>
        <v>100.12987012987013</v>
      </c>
      <c r="U231" s="11"/>
      <c r="V231" s="11"/>
      <c r="W231" s="11"/>
      <c r="Y231" s="164">
        <v>890.0400000000003</v>
      </c>
      <c r="Z231" s="164">
        <f t="shared" si="14"/>
        <v>1203.3599999999999</v>
      </c>
      <c r="AA231" s="165"/>
      <c r="AB231" s="164">
        <f t="shared" si="15"/>
        <v>1015.27</v>
      </c>
      <c r="AC231" s="164">
        <v>1105.48</v>
      </c>
      <c r="AD231" s="164"/>
      <c r="AE231" s="4"/>
      <c r="AF231" s="4"/>
    </row>
    <row r="232" spans="1:32" ht="13.5" customHeight="1">
      <c r="A232" s="56"/>
      <c r="B232" s="11"/>
      <c r="C232" s="11" t="s">
        <v>273</v>
      </c>
      <c r="D232" s="11"/>
      <c r="E232" s="11" t="s">
        <v>189</v>
      </c>
      <c r="F232" s="11">
        <v>3551</v>
      </c>
      <c r="G232" s="11"/>
      <c r="H232" s="11"/>
      <c r="I232" s="11"/>
      <c r="J232" s="199">
        <v>692.71</v>
      </c>
      <c r="K232" s="11"/>
      <c r="M232" s="11">
        <v>6</v>
      </c>
      <c r="N232" s="70"/>
      <c r="P232" s="188">
        <f t="shared" si="16"/>
        <v>115.45166666666667</v>
      </c>
      <c r="Q232" s="11"/>
      <c r="R232" s="11"/>
      <c r="S232" s="11"/>
      <c r="T232" s="191">
        <f t="shared" si="17"/>
        <v>591.83333333333337</v>
      </c>
      <c r="U232" s="11"/>
      <c r="V232" s="11"/>
      <c r="W232" s="11"/>
      <c r="Y232" s="164">
        <v>692.71</v>
      </c>
      <c r="Z232" s="164">
        <f t="shared" si="14"/>
        <v>936.56</v>
      </c>
      <c r="AA232" s="165"/>
      <c r="AB232" s="164">
        <f t="shared" si="15"/>
        <v>790.18</v>
      </c>
      <c r="AC232" s="164">
        <v>860.39</v>
      </c>
      <c r="AD232" s="164"/>
      <c r="AE232" s="4"/>
      <c r="AF232" s="4"/>
    </row>
    <row r="233" spans="1:32" ht="13.5" customHeight="1">
      <c r="A233" s="56"/>
      <c r="B233" s="11"/>
      <c r="C233" s="11" t="s">
        <v>273</v>
      </c>
      <c r="D233" s="11"/>
      <c r="E233" s="11" t="s">
        <v>274</v>
      </c>
      <c r="F233" s="11">
        <v>83559</v>
      </c>
      <c r="G233" s="11"/>
      <c r="H233" s="11"/>
      <c r="I233" s="11"/>
      <c r="J233" s="199">
        <v>15745.380000000003</v>
      </c>
      <c r="K233" s="11"/>
      <c r="M233" s="11">
        <v>145</v>
      </c>
      <c r="N233" s="70"/>
      <c r="P233" s="188">
        <f t="shared" si="16"/>
        <v>108.58882758620692</v>
      </c>
      <c r="Q233" s="11"/>
      <c r="R233" s="11"/>
      <c r="S233" s="11"/>
      <c r="T233" s="191">
        <f t="shared" si="17"/>
        <v>576.26896551724133</v>
      </c>
      <c r="U233" s="11"/>
      <c r="V233" s="11"/>
      <c r="W233" s="11"/>
      <c r="Y233" s="164">
        <v>15745.380000000003</v>
      </c>
      <c r="Z233" s="164">
        <f t="shared" si="14"/>
        <v>21288.16</v>
      </c>
      <c r="AA233" s="165"/>
      <c r="AB233" s="164">
        <f t="shared" si="15"/>
        <v>17960.77</v>
      </c>
      <c r="AC233" s="164">
        <v>19556.66</v>
      </c>
      <c r="AD233" s="164"/>
      <c r="AE233" s="4"/>
      <c r="AF233" s="4"/>
    </row>
    <row r="234" spans="1:32" ht="13.5" customHeight="1">
      <c r="A234" s="56"/>
      <c r="B234" s="11"/>
      <c r="C234" s="11" t="s">
        <v>273</v>
      </c>
      <c r="D234" s="11"/>
      <c r="E234" s="11" t="s">
        <v>275</v>
      </c>
      <c r="F234" s="11">
        <v>3519</v>
      </c>
      <c r="G234" s="11"/>
      <c r="H234" s="11"/>
      <c r="I234" s="11"/>
      <c r="J234" s="199">
        <v>675.64</v>
      </c>
      <c r="K234" s="11"/>
      <c r="M234" s="11">
        <v>4</v>
      </c>
      <c r="N234" s="70"/>
      <c r="P234" s="188">
        <f t="shared" si="16"/>
        <v>168.91</v>
      </c>
      <c r="Q234" s="11"/>
      <c r="R234" s="11"/>
      <c r="S234" s="11"/>
      <c r="T234" s="191">
        <f t="shared" si="17"/>
        <v>879.75</v>
      </c>
      <c r="U234" s="11"/>
      <c r="V234" s="11"/>
      <c r="W234" s="11"/>
      <c r="Y234" s="164">
        <v>675.64</v>
      </c>
      <c r="Z234" s="164">
        <f t="shared" si="14"/>
        <v>913.48</v>
      </c>
      <c r="AA234" s="165"/>
      <c r="AB234" s="164">
        <f t="shared" si="15"/>
        <v>770.7</v>
      </c>
      <c r="AC234" s="164">
        <v>839.18</v>
      </c>
      <c r="AD234" s="164"/>
      <c r="AE234" s="4"/>
      <c r="AF234" s="4"/>
    </row>
    <row r="235" spans="1:32" ht="13.5" customHeight="1">
      <c r="A235" s="56"/>
      <c r="B235" s="11"/>
      <c r="C235" s="11" t="s">
        <v>276</v>
      </c>
      <c r="D235" s="11"/>
      <c r="E235" s="11" t="s">
        <v>189</v>
      </c>
      <c r="F235" s="11">
        <v>2442618</v>
      </c>
      <c r="G235" s="11"/>
      <c r="H235" s="11"/>
      <c r="I235" s="11"/>
      <c r="J235" s="199">
        <v>454310.23999999859</v>
      </c>
      <c r="K235" s="11"/>
      <c r="M235" s="11">
        <v>3970</v>
      </c>
      <c r="N235" s="70"/>
      <c r="P235" s="188">
        <f t="shared" si="16"/>
        <v>114.43582871536489</v>
      </c>
      <c r="Q235" s="11"/>
      <c r="R235" s="11"/>
      <c r="S235" s="11"/>
      <c r="T235" s="191">
        <f t="shared" si="17"/>
        <v>615.2690176322418</v>
      </c>
      <c r="U235" s="11"/>
      <c r="V235" s="11"/>
      <c r="W235" s="11"/>
      <c r="Y235" s="164">
        <v>454310.23999999859</v>
      </c>
      <c r="Z235" s="164">
        <f t="shared" si="14"/>
        <v>614239.05000000005</v>
      </c>
      <c r="AA235" s="165"/>
      <c r="AB235" s="164">
        <f t="shared" si="15"/>
        <v>518232.21</v>
      </c>
      <c r="AC235" s="164">
        <v>564279.16</v>
      </c>
      <c r="AD235" s="164"/>
      <c r="AE235" s="4"/>
      <c r="AF235" s="4"/>
    </row>
    <row r="236" spans="1:32" ht="13.5" customHeight="1">
      <c r="A236" s="56"/>
      <c r="B236" s="11"/>
      <c r="C236" s="11" t="s">
        <v>276</v>
      </c>
      <c r="D236" s="11"/>
      <c r="E236" s="11" t="s">
        <v>85</v>
      </c>
      <c r="F236" s="11">
        <v>575</v>
      </c>
      <c r="G236" s="11"/>
      <c r="H236" s="11"/>
      <c r="I236" s="11"/>
      <c r="J236" s="199">
        <v>112.34</v>
      </c>
      <c r="K236" s="11"/>
      <c r="M236" s="11">
        <v>1</v>
      </c>
      <c r="N236" s="70"/>
      <c r="P236" s="188">
        <f t="shared" si="16"/>
        <v>112.34</v>
      </c>
      <c r="Q236" s="11"/>
      <c r="R236" s="11"/>
      <c r="S236" s="11"/>
      <c r="T236" s="191">
        <f t="shared" si="17"/>
        <v>575</v>
      </c>
      <c r="U236" s="11"/>
      <c r="V236" s="11"/>
      <c r="W236" s="11"/>
      <c r="Y236" s="164">
        <v>112.34</v>
      </c>
      <c r="Z236" s="164">
        <f t="shared" si="14"/>
        <v>151.88999999999999</v>
      </c>
      <c r="AA236" s="165"/>
      <c r="AB236" s="164">
        <f t="shared" si="15"/>
        <v>128.15</v>
      </c>
      <c r="AC236" s="164">
        <v>139.53</v>
      </c>
      <c r="AD236" s="164"/>
      <c r="AE236" s="4"/>
      <c r="AF236" s="4"/>
    </row>
    <row r="237" spans="1:32" ht="13.5" customHeight="1">
      <c r="A237" s="56"/>
      <c r="B237" s="11"/>
      <c r="C237" s="11" t="s">
        <v>276</v>
      </c>
      <c r="D237" s="11"/>
      <c r="E237" s="11" t="s">
        <v>274</v>
      </c>
      <c r="F237" s="11">
        <v>2068</v>
      </c>
      <c r="G237" s="11"/>
      <c r="H237" s="11"/>
      <c r="I237" s="11"/>
      <c r="J237" s="199">
        <v>389.39</v>
      </c>
      <c r="K237" s="11"/>
      <c r="M237" s="11">
        <v>1</v>
      </c>
      <c r="N237" s="70"/>
      <c r="P237" s="188">
        <f t="shared" si="16"/>
        <v>389.39</v>
      </c>
      <c r="Q237" s="11"/>
      <c r="R237" s="11"/>
      <c r="S237" s="11"/>
      <c r="T237" s="191">
        <f t="shared" si="17"/>
        <v>2068</v>
      </c>
      <c r="U237" s="11"/>
      <c r="V237" s="11"/>
      <c r="W237" s="11"/>
      <c r="Y237" s="164">
        <v>389.39</v>
      </c>
      <c r="Z237" s="164">
        <f t="shared" si="14"/>
        <v>526.47</v>
      </c>
      <c r="AA237" s="165"/>
      <c r="AB237" s="164">
        <f t="shared" si="15"/>
        <v>444.18</v>
      </c>
      <c r="AC237" s="164">
        <v>483.64</v>
      </c>
      <c r="AD237" s="164"/>
      <c r="AE237" s="4"/>
      <c r="AF237" s="4"/>
    </row>
    <row r="238" spans="1:32" ht="13.5" customHeight="1">
      <c r="A238" s="56"/>
      <c r="B238" s="11"/>
      <c r="C238" s="11" t="s">
        <v>277</v>
      </c>
      <c r="D238" s="11"/>
      <c r="E238" s="11" t="s">
        <v>189</v>
      </c>
      <c r="F238" s="11">
        <v>14137</v>
      </c>
      <c r="G238" s="11"/>
      <c r="H238" s="11"/>
      <c r="I238" s="11"/>
      <c r="J238" s="199">
        <v>2655.7599999999998</v>
      </c>
      <c r="K238" s="11"/>
      <c r="M238" s="11">
        <v>26</v>
      </c>
      <c r="N238" s="70"/>
      <c r="P238" s="188">
        <f t="shared" si="16"/>
        <v>102.14461538461538</v>
      </c>
      <c r="Q238" s="11"/>
      <c r="R238" s="11"/>
      <c r="S238" s="11"/>
      <c r="T238" s="191">
        <f t="shared" si="17"/>
        <v>543.73076923076928</v>
      </c>
      <c r="U238" s="11"/>
      <c r="V238" s="11"/>
      <c r="W238" s="11"/>
      <c r="Y238" s="164">
        <v>2655.7599999999998</v>
      </c>
      <c r="Z238" s="164">
        <f t="shared" si="14"/>
        <v>3590.66</v>
      </c>
      <c r="AA238" s="165"/>
      <c r="AB238" s="164">
        <f t="shared" si="15"/>
        <v>3029.43</v>
      </c>
      <c r="AC238" s="164">
        <v>3298.61</v>
      </c>
      <c r="AD238" s="164"/>
      <c r="AE238" s="4"/>
      <c r="AF238" s="4"/>
    </row>
    <row r="239" spans="1:32" ht="13.5" customHeight="1">
      <c r="A239" s="56"/>
      <c r="B239" s="11"/>
      <c r="C239" s="11" t="s">
        <v>278</v>
      </c>
      <c r="D239" s="11"/>
      <c r="E239" s="11" t="s">
        <v>256</v>
      </c>
      <c r="F239" s="11">
        <v>445</v>
      </c>
      <c r="G239" s="11"/>
      <c r="H239" s="11"/>
      <c r="I239" s="11"/>
      <c r="J239" s="199">
        <v>87.67</v>
      </c>
      <c r="K239" s="11"/>
      <c r="M239" s="11">
        <v>1</v>
      </c>
      <c r="N239" s="70"/>
      <c r="P239" s="188">
        <f t="shared" si="16"/>
        <v>87.67</v>
      </c>
      <c r="Q239" s="11"/>
      <c r="R239" s="11"/>
      <c r="S239" s="11"/>
      <c r="T239" s="191">
        <f t="shared" si="17"/>
        <v>445</v>
      </c>
      <c r="U239" s="11"/>
      <c r="V239" s="11"/>
      <c r="W239" s="11"/>
      <c r="Y239" s="164">
        <v>87.67</v>
      </c>
      <c r="Z239" s="164">
        <f t="shared" si="14"/>
        <v>118.53</v>
      </c>
      <c r="AA239" s="165"/>
      <c r="AB239" s="164">
        <f t="shared" si="15"/>
        <v>100.01</v>
      </c>
      <c r="AC239" s="164">
        <v>108.89</v>
      </c>
      <c r="AD239" s="164"/>
      <c r="AE239" s="4"/>
      <c r="AF239" s="4"/>
    </row>
    <row r="240" spans="1:32" ht="13.5" customHeight="1">
      <c r="A240" s="56"/>
      <c r="B240" s="11"/>
      <c r="C240" s="11" t="s">
        <v>278</v>
      </c>
      <c r="D240" s="11"/>
      <c r="E240" s="11" t="s">
        <v>55</v>
      </c>
      <c r="F240" s="11">
        <v>29729</v>
      </c>
      <c r="G240" s="11"/>
      <c r="H240" s="11"/>
      <c r="I240" s="11"/>
      <c r="J240" s="199">
        <v>5869.2500000000027</v>
      </c>
      <c r="K240" s="11"/>
      <c r="M240" s="11">
        <v>92</v>
      </c>
      <c r="N240" s="70"/>
      <c r="P240" s="188">
        <f t="shared" si="16"/>
        <v>63.796195652173942</v>
      </c>
      <c r="Q240" s="11"/>
      <c r="R240" s="11"/>
      <c r="S240" s="11"/>
      <c r="T240" s="191">
        <f t="shared" si="17"/>
        <v>323.14130434782606</v>
      </c>
      <c r="U240" s="11"/>
      <c r="V240" s="11"/>
      <c r="W240" s="11"/>
      <c r="Y240" s="164">
        <v>5869.2500000000027</v>
      </c>
      <c r="Z240" s="164">
        <f t="shared" si="14"/>
        <v>7935.38</v>
      </c>
      <c r="AA240" s="165"/>
      <c r="AB240" s="164">
        <f t="shared" si="15"/>
        <v>6695.06</v>
      </c>
      <c r="AC240" s="164">
        <v>7289.94</v>
      </c>
      <c r="AD240" s="164"/>
      <c r="AE240" s="4"/>
      <c r="AF240" s="4"/>
    </row>
    <row r="241" spans="1:32" ht="13.5" customHeight="1">
      <c r="A241" s="56"/>
      <c r="B241" s="11"/>
      <c r="C241" s="11" t="s">
        <v>278</v>
      </c>
      <c r="D241" s="11"/>
      <c r="E241" s="11" t="s">
        <v>57</v>
      </c>
      <c r="F241" s="11">
        <v>2544214</v>
      </c>
      <c r="G241" s="11"/>
      <c r="H241" s="11"/>
      <c r="I241" s="11"/>
      <c r="J241" s="199">
        <v>484032.41000000009</v>
      </c>
      <c r="K241" s="11"/>
      <c r="M241" s="11">
        <v>5932</v>
      </c>
      <c r="N241" s="70"/>
      <c r="P241" s="188">
        <f t="shared" si="16"/>
        <v>81.596832434254907</v>
      </c>
      <c r="Q241" s="11"/>
      <c r="R241" s="11"/>
      <c r="S241" s="11"/>
      <c r="T241" s="191">
        <f t="shared" si="17"/>
        <v>428.8964935940661</v>
      </c>
      <c r="U241" s="11"/>
      <c r="V241" s="11"/>
      <c r="W241" s="11"/>
      <c r="Y241" s="164">
        <v>484032.41000000009</v>
      </c>
      <c r="Z241" s="164">
        <f t="shared" si="14"/>
        <v>654424.18000000005</v>
      </c>
      <c r="AA241" s="165"/>
      <c r="AB241" s="164">
        <f t="shared" si="15"/>
        <v>552136.31999999995</v>
      </c>
      <c r="AC241" s="164">
        <v>601195.79</v>
      </c>
      <c r="AD241" s="164"/>
      <c r="AE241" s="4"/>
      <c r="AF241" s="4"/>
    </row>
    <row r="242" spans="1:32" ht="13.5" customHeight="1">
      <c r="A242" s="56"/>
      <c r="B242" s="11"/>
      <c r="C242" s="11" t="s">
        <v>278</v>
      </c>
      <c r="D242" s="11"/>
      <c r="E242" s="11" t="s">
        <v>198</v>
      </c>
      <c r="F242" s="11">
        <v>36</v>
      </c>
      <c r="G242" s="11"/>
      <c r="H242" s="11"/>
      <c r="I242" s="11"/>
      <c r="J242" s="199">
        <v>12.17</v>
      </c>
      <c r="K242" s="11"/>
      <c r="M242" s="11">
        <v>1</v>
      </c>
      <c r="N242" s="70"/>
      <c r="P242" s="188">
        <f t="shared" si="16"/>
        <v>12.17</v>
      </c>
      <c r="Q242" s="11"/>
      <c r="R242" s="11"/>
      <c r="S242" s="11"/>
      <c r="T242" s="191">
        <f t="shared" si="17"/>
        <v>36</v>
      </c>
      <c r="U242" s="11"/>
      <c r="V242" s="11"/>
      <c r="W242" s="11"/>
      <c r="Y242" s="164">
        <v>12.17</v>
      </c>
      <c r="Z242" s="164">
        <f t="shared" si="14"/>
        <v>16.45</v>
      </c>
      <c r="AA242" s="165"/>
      <c r="AB242" s="164">
        <f t="shared" si="15"/>
        <v>13.88</v>
      </c>
      <c r="AC242" s="164">
        <v>15.12</v>
      </c>
      <c r="AD242" s="164"/>
      <c r="AE242" s="4"/>
      <c r="AF242" s="4"/>
    </row>
    <row r="243" spans="1:32" ht="13.5" customHeight="1">
      <c r="A243" s="56"/>
      <c r="B243" s="11"/>
      <c r="C243" s="11" t="s">
        <v>278</v>
      </c>
      <c r="D243" s="11"/>
      <c r="E243" s="11" t="s">
        <v>279</v>
      </c>
      <c r="F243" s="11">
        <v>936</v>
      </c>
      <c r="G243" s="11"/>
      <c r="H243" s="11"/>
      <c r="I243" s="11"/>
      <c r="J243" s="199">
        <v>179.94</v>
      </c>
      <c r="K243" s="11"/>
      <c r="M243" s="11">
        <v>1</v>
      </c>
      <c r="N243" s="70"/>
      <c r="P243" s="188">
        <f t="shared" si="16"/>
        <v>179.94</v>
      </c>
      <c r="Q243" s="11"/>
      <c r="R243" s="11"/>
      <c r="S243" s="11"/>
      <c r="T243" s="191">
        <f t="shared" si="17"/>
        <v>936</v>
      </c>
      <c r="U243" s="11"/>
      <c r="V243" s="11"/>
      <c r="W243" s="11"/>
      <c r="Y243" s="164">
        <v>179.94</v>
      </c>
      <c r="Z243" s="164">
        <f t="shared" si="14"/>
        <v>243.28</v>
      </c>
      <c r="AA243" s="165"/>
      <c r="AB243" s="164">
        <f t="shared" si="15"/>
        <v>205.26</v>
      </c>
      <c r="AC243" s="164">
        <v>223.5</v>
      </c>
      <c r="AD243" s="164"/>
      <c r="AE243" s="4"/>
      <c r="AF243" s="4"/>
    </row>
    <row r="244" spans="1:32" ht="13.5" customHeight="1">
      <c r="A244" s="56"/>
      <c r="B244" s="11"/>
      <c r="C244" s="11" t="s">
        <v>278</v>
      </c>
      <c r="D244" s="11"/>
      <c r="E244" s="11" t="s">
        <v>280</v>
      </c>
      <c r="F244" s="11">
        <v>389</v>
      </c>
      <c r="G244" s="11"/>
      <c r="H244" s="11"/>
      <c r="I244" s="11"/>
      <c r="J244" s="199">
        <v>78.47</v>
      </c>
      <c r="K244" s="11"/>
      <c r="M244" s="11">
        <v>1</v>
      </c>
      <c r="N244" s="70"/>
      <c r="P244" s="188">
        <f t="shared" si="16"/>
        <v>78.47</v>
      </c>
      <c r="Q244" s="11"/>
      <c r="R244" s="11"/>
      <c r="S244" s="11"/>
      <c r="T244" s="191">
        <f t="shared" si="17"/>
        <v>389</v>
      </c>
      <c r="U244" s="11"/>
      <c r="V244" s="11"/>
      <c r="W244" s="11"/>
      <c r="Y244" s="164">
        <v>78.47</v>
      </c>
      <c r="Z244" s="164">
        <f t="shared" si="14"/>
        <v>106.09</v>
      </c>
      <c r="AA244" s="165"/>
      <c r="AB244" s="164">
        <f t="shared" si="15"/>
        <v>89.51</v>
      </c>
      <c r="AC244" s="164">
        <v>97.46</v>
      </c>
      <c r="AD244" s="164"/>
      <c r="AE244" s="4"/>
      <c r="AF244" s="4"/>
    </row>
    <row r="245" spans="1:32" ht="13.5" customHeight="1">
      <c r="A245" s="56"/>
      <c r="B245" s="11"/>
      <c r="C245" s="11" t="s">
        <v>278</v>
      </c>
      <c r="D245" s="11"/>
      <c r="E245" s="11" t="s">
        <v>111</v>
      </c>
      <c r="F245" s="11"/>
      <c r="G245" s="11"/>
      <c r="H245" s="11"/>
      <c r="I245" s="11"/>
      <c r="J245" s="199">
        <v>6.64</v>
      </c>
      <c r="K245" s="11"/>
      <c r="M245" s="11">
        <v>1</v>
      </c>
      <c r="N245" s="70"/>
      <c r="P245" s="188">
        <f t="shared" si="16"/>
        <v>6.64</v>
      </c>
      <c r="Q245" s="11"/>
      <c r="R245" s="11"/>
      <c r="S245" s="11"/>
      <c r="T245" s="191">
        <f t="shared" si="17"/>
        <v>0</v>
      </c>
      <c r="U245" s="11"/>
      <c r="V245" s="11"/>
      <c r="W245" s="11"/>
      <c r="Y245" s="164">
        <v>6.64</v>
      </c>
      <c r="Z245" s="164">
        <f t="shared" si="14"/>
        <v>8.98</v>
      </c>
      <c r="AA245" s="165"/>
      <c r="AB245" s="164">
        <f t="shared" si="15"/>
        <v>7.57</v>
      </c>
      <c r="AC245" s="164">
        <v>8.25</v>
      </c>
      <c r="AD245" s="164"/>
      <c r="AE245" s="4"/>
      <c r="AF245" s="4"/>
    </row>
    <row r="246" spans="1:32" ht="13.5" customHeight="1">
      <c r="A246" s="56"/>
      <c r="B246" s="11"/>
      <c r="C246" s="11" t="s">
        <v>281</v>
      </c>
      <c r="D246" s="11"/>
      <c r="E246" s="11" t="s">
        <v>282</v>
      </c>
      <c r="F246" s="11">
        <v>14535</v>
      </c>
      <c r="G246" s="11"/>
      <c r="H246" s="11"/>
      <c r="I246" s="11"/>
      <c r="J246" s="199">
        <v>3005.33</v>
      </c>
      <c r="K246" s="11"/>
      <c r="M246" s="11">
        <v>57</v>
      </c>
      <c r="N246" s="70"/>
      <c r="P246" s="188">
        <f t="shared" si="16"/>
        <v>52.725087719298244</v>
      </c>
      <c r="Q246" s="11"/>
      <c r="R246" s="11"/>
      <c r="S246" s="11"/>
      <c r="T246" s="191">
        <f t="shared" si="17"/>
        <v>255</v>
      </c>
      <c r="U246" s="11"/>
      <c r="V246" s="11"/>
      <c r="W246" s="11"/>
      <c r="Y246" s="164">
        <v>3005.33</v>
      </c>
      <c r="Z246" s="164">
        <f t="shared" si="14"/>
        <v>4063.28</v>
      </c>
      <c r="AA246" s="165"/>
      <c r="AB246" s="164">
        <f t="shared" si="15"/>
        <v>3428.18</v>
      </c>
      <c r="AC246" s="164">
        <v>3732.79</v>
      </c>
      <c r="AD246" s="164"/>
      <c r="AE246" s="4"/>
      <c r="AF246" s="4"/>
    </row>
    <row r="247" spans="1:32" ht="13.5" customHeight="1">
      <c r="A247" s="56"/>
      <c r="B247" s="11"/>
      <c r="C247" s="11" t="s">
        <v>283</v>
      </c>
      <c r="D247" s="11"/>
      <c r="E247" s="11" t="s">
        <v>57</v>
      </c>
      <c r="F247" s="11">
        <v>1238</v>
      </c>
      <c r="G247" s="11"/>
      <c r="H247" s="11"/>
      <c r="I247" s="11"/>
      <c r="J247" s="199">
        <v>235.21</v>
      </c>
      <c r="K247" s="11"/>
      <c r="M247" s="11">
        <v>1</v>
      </c>
      <c r="N247" s="70"/>
      <c r="P247" s="188">
        <f t="shared" si="16"/>
        <v>235.21</v>
      </c>
      <c r="Q247" s="11"/>
      <c r="R247" s="11"/>
      <c r="S247" s="11"/>
      <c r="T247" s="191">
        <f t="shared" si="17"/>
        <v>1238</v>
      </c>
      <c r="U247" s="11"/>
      <c r="V247" s="11"/>
      <c r="W247" s="11"/>
      <c r="Y247" s="164">
        <v>235.21</v>
      </c>
      <c r="Z247" s="164">
        <f t="shared" si="14"/>
        <v>318.01</v>
      </c>
      <c r="AA247" s="165"/>
      <c r="AB247" s="164">
        <f t="shared" si="15"/>
        <v>268.3</v>
      </c>
      <c r="AC247" s="164">
        <v>292.14</v>
      </c>
      <c r="AD247" s="164"/>
      <c r="AE247" s="4"/>
      <c r="AF247" s="4"/>
    </row>
    <row r="248" spans="1:32" ht="13.5" customHeight="1">
      <c r="A248" s="56"/>
      <c r="B248" s="11"/>
      <c r="C248" s="11" t="s">
        <v>283</v>
      </c>
      <c r="D248" s="11"/>
      <c r="E248" s="11" t="s">
        <v>198</v>
      </c>
      <c r="F248" s="11">
        <v>538984</v>
      </c>
      <c r="G248" s="11"/>
      <c r="H248" s="11"/>
      <c r="I248" s="11"/>
      <c r="J248" s="199">
        <v>100381.96000000004</v>
      </c>
      <c r="K248" s="11"/>
      <c r="M248" s="11">
        <v>901</v>
      </c>
      <c r="N248" s="70"/>
      <c r="P248" s="188">
        <f t="shared" si="16"/>
        <v>111.41172031076586</v>
      </c>
      <c r="Q248" s="11"/>
      <c r="R248" s="11"/>
      <c r="S248" s="11"/>
      <c r="T248" s="191">
        <f t="shared" si="17"/>
        <v>598.20643729189794</v>
      </c>
      <c r="U248" s="11"/>
      <c r="V248" s="11"/>
      <c r="W248" s="11"/>
      <c r="Y248" s="164">
        <v>100381.96000000004</v>
      </c>
      <c r="Z248" s="164">
        <f t="shared" si="14"/>
        <v>135718.97</v>
      </c>
      <c r="AA248" s="165"/>
      <c r="AB248" s="164">
        <f t="shared" si="15"/>
        <v>114505.82</v>
      </c>
      <c r="AC248" s="164">
        <v>124680.1</v>
      </c>
      <c r="AD248" s="164"/>
      <c r="AE248" s="4"/>
      <c r="AF248" s="4"/>
    </row>
    <row r="249" spans="1:32" ht="13.5" customHeight="1">
      <c r="A249" s="56"/>
      <c r="B249" s="11"/>
      <c r="C249" s="11" t="s">
        <v>284</v>
      </c>
      <c r="D249" s="11"/>
      <c r="E249" s="11" t="s">
        <v>285</v>
      </c>
      <c r="F249" s="11">
        <v>493276</v>
      </c>
      <c r="G249" s="11"/>
      <c r="H249" s="11"/>
      <c r="I249" s="11"/>
      <c r="J249" s="199">
        <v>93012.319999999905</v>
      </c>
      <c r="K249" s="11"/>
      <c r="M249" s="11">
        <v>911</v>
      </c>
      <c r="N249" s="70"/>
      <c r="P249" s="188">
        <f t="shared" si="16"/>
        <v>102.09914379802404</v>
      </c>
      <c r="Q249" s="11"/>
      <c r="R249" s="11"/>
      <c r="S249" s="11"/>
      <c r="T249" s="191">
        <f t="shared" si="17"/>
        <v>541.46652030735459</v>
      </c>
      <c r="U249" s="11"/>
      <c r="V249" s="11"/>
      <c r="W249" s="11"/>
      <c r="Y249" s="164">
        <v>93012.319999999905</v>
      </c>
      <c r="Z249" s="164">
        <f t="shared" si="14"/>
        <v>125755.03</v>
      </c>
      <c r="AA249" s="165"/>
      <c r="AB249" s="164">
        <f t="shared" si="15"/>
        <v>106099.26</v>
      </c>
      <c r="AC249" s="164">
        <v>115526.59</v>
      </c>
      <c r="AD249" s="164"/>
      <c r="AE249" s="4"/>
      <c r="AF249" s="4"/>
    </row>
    <row r="250" spans="1:32" ht="13.5" customHeight="1">
      <c r="A250" s="56"/>
      <c r="B250" s="11"/>
      <c r="C250" s="11" t="s">
        <v>286</v>
      </c>
      <c r="D250" s="11"/>
      <c r="E250" s="11" t="s">
        <v>287</v>
      </c>
      <c r="F250" s="11">
        <v>863535</v>
      </c>
      <c r="G250" s="11"/>
      <c r="H250" s="11"/>
      <c r="I250" s="11"/>
      <c r="J250" s="199">
        <v>161899.59000000003</v>
      </c>
      <c r="K250" s="11"/>
      <c r="M250" s="11">
        <v>2017</v>
      </c>
      <c r="N250" s="70"/>
      <c r="P250" s="188">
        <f t="shared" si="16"/>
        <v>80.267521070897388</v>
      </c>
      <c r="Q250" s="11"/>
      <c r="R250" s="11"/>
      <c r="S250" s="11"/>
      <c r="T250" s="191">
        <f t="shared" si="17"/>
        <v>428.12840852751611</v>
      </c>
      <c r="U250" s="11"/>
      <c r="V250" s="11"/>
      <c r="W250" s="11"/>
      <c r="Y250" s="164">
        <v>161899.59000000003</v>
      </c>
      <c r="Z250" s="164">
        <f t="shared" si="14"/>
        <v>218892.38</v>
      </c>
      <c r="AA250" s="165"/>
      <c r="AB250" s="164">
        <f t="shared" si="15"/>
        <v>184679.05</v>
      </c>
      <c r="AC250" s="164">
        <v>201088.5</v>
      </c>
      <c r="AD250" s="164"/>
      <c r="AE250" s="4"/>
      <c r="AF250" s="4"/>
    </row>
    <row r="251" spans="1:32" ht="13.5" customHeight="1">
      <c r="A251" s="56"/>
      <c r="B251" s="11"/>
      <c r="C251" s="11" t="s">
        <v>288</v>
      </c>
      <c r="D251" s="11"/>
      <c r="E251" s="11" t="s">
        <v>84</v>
      </c>
      <c r="F251" s="11">
        <v>3370980</v>
      </c>
      <c r="G251" s="11"/>
      <c r="H251" s="11"/>
      <c r="I251" s="11"/>
      <c r="J251" s="199">
        <v>627897.179999999</v>
      </c>
      <c r="K251" s="11"/>
      <c r="M251" s="11">
        <v>7654</v>
      </c>
      <c r="N251" s="70"/>
      <c r="P251" s="188">
        <f t="shared" si="16"/>
        <v>82.03516853932571</v>
      </c>
      <c r="Q251" s="11"/>
      <c r="R251" s="11"/>
      <c r="S251" s="11"/>
      <c r="T251" s="191">
        <f t="shared" si="17"/>
        <v>440.42069506140581</v>
      </c>
      <c r="U251" s="11"/>
      <c r="V251" s="11"/>
      <c r="W251" s="11"/>
      <c r="Y251" s="164">
        <v>627897.179999999</v>
      </c>
      <c r="Z251" s="164">
        <f t="shared" si="14"/>
        <v>848933.02</v>
      </c>
      <c r="AA251" s="165"/>
      <c r="AB251" s="164">
        <f t="shared" si="15"/>
        <v>716243.03</v>
      </c>
      <c r="AC251" s="164">
        <v>779884.02</v>
      </c>
      <c r="AD251" s="164"/>
      <c r="AE251" s="4"/>
      <c r="AF251" s="4"/>
    </row>
    <row r="252" spans="1:32" ht="13.5" customHeight="1">
      <c r="A252" s="56"/>
      <c r="B252" s="11"/>
      <c r="C252" s="11" t="s">
        <v>288</v>
      </c>
      <c r="D252" s="11"/>
      <c r="E252" s="11" t="s">
        <v>167</v>
      </c>
      <c r="F252" s="11">
        <v>8</v>
      </c>
      <c r="G252" s="11"/>
      <c r="H252" s="11"/>
      <c r="I252" s="11"/>
      <c r="J252" s="199">
        <v>6.39</v>
      </c>
      <c r="K252" s="11"/>
      <c r="M252" s="11">
        <v>1</v>
      </c>
      <c r="N252" s="70"/>
      <c r="P252" s="188">
        <f t="shared" si="16"/>
        <v>6.39</v>
      </c>
      <c r="Q252" s="11"/>
      <c r="R252" s="11"/>
      <c r="S252" s="11"/>
      <c r="T252" s="191">
        <f t="shared" si="17"/>
        <v>8</v>
      </c>
      <c r="U252" s="11"/>
      <c r="V252" s="11"/>
      <c r="W252" s="11"/>
      <c r="Y252" s="164">
        <v>6.39</v>
      </c>
      <c r="Z252" s="164">
        <f t="shared" si="14"/>
        <v>8.64</v>
      </c>
      <c r="AA252" s="165"/>
      <c r="AB252" s="164">
        <f t="shared" si="15"/>
        <v>7.29</v>
      </c>
      <c r="AC252" s="164">
        <v>7.94</v>
      </c>
      <c r="AD252" s="164"/>
      <c r="AE252" s="4"/>
      <c r="AF252" s="4"/>
    </row>
    <row r="253" spans="1:32" ht="13.5" customHeight="1">
      <c r="A253" s="56"/>
      <c r="B253" s="11"/>
      <c r="C253" s="11" t="s">
        <v>288</v>
      </c>
      <c r="D253" s="11"/>
      <c r="E253" s="11" t="s">
        <v>216</v>
      </c>
      <c r="F253" s="11">
        <v>186</v>
      </c>
      <c r="G253" s="11"/>
      <c r="H253" s="11"/>
      <c r="I253" s="11"/>
      <c r="J253" s="199">
        <v>39.43</v>
      </c>
      <c r="K253" s="11"/>
      <c r="M253" s="11">
        <v>1</v>
      </c>
      <c r="N253" s="70"/>
      <c r="P253" s="188">
        <f t="shared" si="16"/>
        <v>39.43</v>
      </c>
      <c r="Q253" s="11"/>
      <c r="R253" s="11"/>
      <c r="S253" s="11"/>
      <c r="T253" s="191">
        <f t="shared" si="17"/>
        <v>186</v>
      </c>
      <c r="U253" s="11"/>
      <c r="V253" s="11"/>
      <c r="W253" s="11"/>
      <c r="Y253" s="164">
        <v>39.43</v>
      </c>
      <c r="Z253" s="164">
        <f t="shared" si="14"/>
        <v>53.31</v>
      </c>
      <c r="AA253" s="165"/>
      <c r="AB253" s="164">
        <f t="shared" si="15"/>
        <v>44.98</v>
      </c>
      <c r="AC253" s="164">
        <v>48.97</v>
      </c>
      <c r="AD253" s="164"/>
      <c r="AE253" s="4"/>
      <c r="AF253" s="4"/>
    </row>
    <row r="254" spans="1:32" ht="13.5" customHeight="1">
      <c r="A254" s="56"/>
      <c r="B254" s="11"/>
      <c r="C254" s="11" t="s">
        <v>288</v>
      </c>
      <c r="D254" s="11"/>
      <c r="E254" s="11" t="s">
        <v>289</v>
      </c>
      <c r="F254" s="11">
        <v>269</v>
      </c>
      <c r="G254" s="11"/>
      <c r="H254" s="11"/>
      <c r="I254" s="11"/>
      <c r="J254" s="199">
        <v>60.47</v>
      </c>
      <c r="K254" s="11"/>
      <c r="M254" s="11">
        <v>2</v>
      </c>
      <c r="N254" s="70"/>
      <c r="P254" s="188">
        <f t="shared" si="16"/>
        <v>30.234999999999999</v>
      </c>
      <c r="Q254" s="11"/>
      <c r="R254" s="11"/>
      <c r="S254" s="11"/>
      <c r="T254" s="191">
        <f t="shared" si="17"/>
        <v>134.5</v>
      </c>
      <c r="U254" s="11"/>
      <c r="V254" s="11"/>
      <c r="W254" s="11"/>
      <c r="Y254" s="164">
        <v>60.47</v>
      </c>
      <c r="Z254" s="164">
        <f t="shared" si="14"/>
        <v>81.760000000000005</v>
      </c>
      <c r="AA254" s="165"/>
      <c r="AB254" s="164">
        <f t="shared" si="15"/>
        <v>68.98</v>
      </c>
      <c r="AC254" s="164">
        <v>75.11</v>
      </c>
      <c r="AD254" s="164"/>
      <c r="AE254" s="4"/>
      <c r="AF254" s="4"/>
    </row>
    <row r="255" spans="1:32" ht="13.5" customHeight="1">
      <c r="A255" s="56"/>
      <c r="B255" s="11"/>
      <c r="C255" s="11" t="s">
        <v>288</v>
      </c>
      <c r="D255" s="11"/>
      <c r="E255" s="11" t="s">
        <v>85</v>
      </c>
      <c r="F255" s="11">
        <v>553</v>
      </c>
      <c r="G255" s="11"/>
      <c r="H255" s="11"/>
      <c r="I255" s="11"/>
      <c r="J255" s="199">
        <v>113.36</v>
      </c>
      <c r="K255" s="11"/>
      <c r="M255" s="11">
        <v>2</v>
      </c>
      <c r="N255" s="70"/>
      <c r="P255" s="188">
        <f t="shared" si="16"/>
        <v>56.68</v>
      </c>
      <c r="Q255" s="11"/>
      <c r="R255" s="11"/>
      <c r="S255" s="11"/>
      <c r="T255" s="191">
        <f t="shared" si="17"/>
        <v>276.5</v>
      </c>
      <c r="U255" s="11"/>
      <c r="V255" s="11"/>
      <c r="W255" s="11"/>
      <c r="Y255" s="164">
        <v>113.36</v>
      </c>
      <c r="Z255" s="164">
        <f t="shared" si="14"/>
        <v>153.27000000000001</v>
      </c>
      <c r="AA255" s="165"/>
      <c r="AB255" s="164">
        <f t="shared" si="15"/>
        <v>129.31</v>
      </c>
      <c r="AC255" s="164">
        <v>140.80000000000001</v>
      </c>
      <c r="AD255" s="164"/>
      <c r="AE255" s="4"/>
      <c r="AF255" s="4"/>
    </row>
    <row r="256" spans="1:32" ht="13.5" customHeight="1">
      <c r="A256" s="56"/>
      <c r="B256" s="11"/>
      <c r="C256" s="11" t="s">
        <v>290</v>
      </c>
      <c r="D256" s="11"/>
      <c r="E256" s="11" t="s">
        <v>89</v>
      </c>
      <c r="F256" s="11">
        <v>1743</v>
      </c>
      <c r="G256" s="11"/>
      <c r="H256" s="11"/>
      <c r="I256" s="11"/>
      <c r="J256" s="199">
        <v>335.38</v>
      </c>
      <c r="K256" s="11"/>
      <c r="M256" s="11">
        <v>2</v>
      </c>
      <c r="N256" s="70"/>
      <c r="P256" s="188">
        <f t="shared" si="16"/>
        <v>167.69</v>
      </c>
      <c r="Q256" s="11"/>
      <c r="R256" s="11"/>
      <c r="S256" s="11"/>
      <c r="T256" s="191">
        <f t="shared" si="17"/>
        <v>871.5</v>
      </c>
      <c r="U256" s="11"/>
      <c r="V256" s="11"/>
      <c r="W256" s="11"/>
      <c r="Y256" s="164">
        <v>335.38</v>
      </c>
      <c r="Z256" s="164">
        <f t="shared" si="14"/>
        <v>453.44</v>
      </c>
      <c r="AA256" s="165"/>
      <c r="AB256" s="164">
        <f t="shared" si="15"/>
        <v>382.57</v>
      </c>
      <c r="AC256" s="164">
        <v>416.56</v>
      </c>
      <c r="AD256" s="164"/>
      <c r="AE256" s="4"/>
      <c r="AF256" s="4"/>
    </row>
    <row r="257" spans="1:32" ht="13.5" customHeight="1">
      <c r="A257" s="56"/>
      <c r="B257" s="11"/>
      <c r="C257" s="11" t="s">
        <v>290</v>
      </c>
      <c r="D257" s="11"/>
      <c r="E257" s="11" t="s">
        <v>291</v>
      </c>
      <c r="F257" s="11">
        <v>169396</v>
      </c>
      <c r="G257" s="11"/>
      <c r="H257" s="11"/>
      <c r="I257" s="11"/>
      <c r="J257" s="199">
        <v>30991.730000000032</v>
      </c>
      <c r="K257" s="11"/>
      <c r="M257" s="11">
        <v>286</v>
      </c>
      <c r="N257" s="70"/>
      <c r="P257" s="188">
        <f t="shared" si="16"/>
        <v>108.36269230769243</v>
      </c>
      <c r="Q257" s="11"/>
      <c r="R257" s="11"/>
      <c r="S257" s="11"/>
      <c r="T257" s="191">
        <f t="shared" si="17"/>
        <v>592.29370629370635</v>
      </c>
      <c r="U257" s="11"/>
      <c r="V257" s="11"/>
      <c r="W257" s="11"/>
      <c r="Y257" s="164">
        <v>30991.730000000032</v>
      </c>
      <c r="Z257" s="164">
        <f t="shared" si="14"/>
        <v>41901.61</v>
      </c>
      <c r="AA257" s="165"/>
      <c r="AB257" s="164">
        <f t="shared" si="15"/>
        <v>35352.300000000003</v>
      </c>
      <c r="AC257" s="164">
        <v>38493.49</v>
      </c>
      <c r="AD257" s="164"/>
      <c r="AE257" s="4"/>
      <c r="AF257" s="4"/>
    </row>
    <row r="258" spans="1:32" ht="13.5" customHeight="1">
      <c r="A258" s="56"/>
      <c r="B258" s="11"/>
      <c r="C258" s="11" t="s">
        <v>292</v>
      </c>
      <c r="D258" s="11"/>
      <c r="E258" s="11" t="s">
        <v>135</v>
      </c>
      <c r="F258" s="11">
        <v>3700</v>
      </c>
      <c r="G258" s="11"/>
      <c r="H258" s="11"/>
      <c r="I258" s="11"/>
      <c r="J258" s="199">
        <v>721.06</v>
      </c>
      <c r="K258" s="11"/>
      <c r="M258" s="11">
        <v>6</v>
      </c>
      <c r="N258" s="70"/>
      <c r="P258" s="188">
        <f t="shared" si="16"/>
        <v>120.17666666666666</v>
      </c>
      <c r="Q258" s="11"/>
      <c r="R258" s="11"/>
      <c r="S258" s="11"/>
      <c r="T258" s="191">
        <f t="shared" si="17"/>
        <v>616.66666666666663</v>
      </c>
      <c r="U258" s="11"/>
      <c r="V258" s="11"/>
      <c r="W258" s="11"/>
      <c r="Y258" s="164">
        <v>721.06</v>
      </c>
      <c r="Z258" s="164">
        <f t="shared" si="14"/>
        <v>974.89</v>
      </c>
      <c r="AA258" s="165"/>
      <c r="AB258" s="164">
        <f t="shared" si="15"/>
        <v>822.51</v>
      </c>
      <c r="AC258" s="164">
        <v>895.6</v>
      </c>
      <c r="AD258" s="164"/>
      <c r="AE258" s="4"/>
      <c r="AF258" s="4"/>
    </row>
    <row r="259" spans="1:32" ht="13.5" customHeight="1">
      <c r="A259" s="56"/>
      <c r="B259" s="11"/>
      <c r="C259" s="11" t="s">
        <v>293</v>
      </c>
      <c r="D259" s="11"/>
      <c r="E259" s="11" t="s">
        <v>156</v>
      </c>
      <c r="F259" s="11">
        <v>15349</v>
      </c>
      <c r="G259" s="11"/>
      <c r="H259" s="11"/>
      <c r="I259" s="11"/>
      <c r="J259" s="199">
        <v>3125.6499999999992</v>
      </c>
      <c r="K259" s="11"/>
      <c r="M259" s="11">
        <v>51</v>
      </c>
      <c r="N259" s="70"/>
      <c r="P259" s="188">
        <f t="shared" si="16"/>
        <v>61.287254901960772</v>
      </c>
      <c r="Q259" s="11"/>
      <c r="R259" s="11"/>
      <c r="S259" s="11"/>
      <c r="T259" s="191">
        <f t="shared" si="17"/>
        <v>300.96078431372547</v>
      </c>
      <c r="U259" s="11"/>
      <c r="V259" s="11"/>
      <c r="W259" s="11"/>
      <c r="Y259" s="164">
        <v>3125.6499999999992</v>
      </c>
      <c r="Z259" s="164">
        <f t="shared" si="14"/>
        <v>4225.96</v>
      </c>
      <c r="AA259" s="165"/>
      <c r="AB259" s="164">
        <f t="shared" si="15"/>
        <v>3565.43</v>
      </c>
      <c r="AC259" s="164">
        <v>3882.24</v>
      </c>
      <c r="AD259" s="164"/>
      <c r="AE259" s="4"/>
      <c r="AF259" s="4"/>
    </row>
    <row r="260" spans="1:32" ht="13.5" customHeight="1">
      <c r="A260" s="56"/>
      <c r="B260" s="11"/>
      <c r="C260" s="11" t="s">
        <v>294</v>
      </c>
      <c r="D260" s="11"/>
      <c r="E260" s="11" t="s">
        <v>198</v>
      </c>
      <c r="F260" s="11">
        <v>97222</v>
      </c>
      <c r="G260" s="11"/>
      <c r="H260" s="11"/>
      <c r="I260" s="11"/>
      <c r="J260" s="199">
        <v>19924.409999999978</v>
      </c>
      <c r="K260" s="11"/>
      <c r="M260" s="11">
        <v>397</v>
      </c>
      <c r="N260" s="70"/>
      <c r="P260" s="188">
        <f t="shared" si="16"/>
        <v>50.187430730478532</v>
      </c>
      <c r="Q260" s="11"/>
      <c r="R260" s="11"/>
      <c r="S260" s="11"/>
      <c r="T260" s="191">
        <f t="shared" si="17"/>
        <v>244.89168765743074</v>
      </c>
      <c r="U260" s="11"/>
      <c r="V260" s="11"/>
      <c r="W260" s="11"/>
      <c r="Y260" s="164">
        <v>19924.409999999978</v>
      </c>
      <c r="Z260" s="164">
        <f t="shared" si="14"/>
        <v>26938.31</v>
      </c>
      <c r="AA260" s="165"/>
      <c r="AB260" s="164">
        <f t="shared" si="15"/>
        <v>22727.8</v>
      </c>
      <c r="AC260" s="164">
        <v>24747.25</v>
      </c>
      <c r="AD260" s="164"/>
      <c r="AE260" s="4"/>
      <c r="AF260" s="4"/>
    </row>
    <row r="261" spans="1:32" ht="13.5" customHeight="1">
      <c r="A261" s="56"/>
      <c r="B261" s="11"/>
      <c r="C261" s="11" t="s">
        <v>295</v>
      </c>
      <c r="D261" s="11"/>
      <c r="E261" s="11" t="s">
        <v>89</v>
      </c>
      <c r="F261" s="11">
        <v>296</v>
      </c>
      <c r="G261" s="11"/>
      <c r="H261" s="11"/>
      <c r="I261" s="11"/>
      <c r="J261" s="199">
        <v>60.98</v>
      </c>
      <c r="K261" s="11"/>
      <c r="M261" s="11">
        <v>1</v>
      </c>
      <c r="N261" s="70"/>
      <c r="P261" s="188">
        <f t="shared" si="16"/>
        <v>60.98</v>
      </c>
      <c r="Q261" s="11"/>
      <c r="R261" s="11"/>
      <c r="S261" s="11"/>
      <c r="T261" s="191">
        <f t="shared" si="17"/>
        <v>296</v>
      </c>
      <c r="U261" s="11"/>
      <c r="V261" s="11"/>
      <c r="W261" s="11"/>
      <c r="Y261" s="164">
        <v>60.98</v>
      </c>
      <c r="Z261" s="164">
        <f t="shared" si="14"/>
        <v>82.45</v>
      </c>
      <c r="AA261" s="165"/>
      <c r="AB261" s="164">
        <f t="shared" si="15"/>
        <v>69.56</v>
      </c>
      <c r="AC261" s="164">
        <v>75.739999999999995</v>
      </c>
      <c r="AD261" s="164"/>
      <c r="AE261" s="4"/>
      <c r="AF261" s="4"/>
    </row>
    <row r="262" spans="1:32" ht="13.5" customHeight="1">
      <c r="A262" s="56"/>
      <c r="B262" s="11"/>
      <c r="C262" s="11" t="s">
        <v>295</v>
      </c>
      <c r="D262" s="11"/>
      <c r="E262" s="11" t="s">
        <v>296</v>
      </c>
      <c r="F262" s="11">
        <v>240264</v>
      </c>
      <c r="G262" s="11"/>
      <c r="H262" s="11"/>
      <c r="I262" s="11"/>
      <c r="J262" s="199">
        <v>44688.090000000011</v>
      </c>
      <c r="K262" s="11"/>
      <c r="M262" s="11">
        <v>496</v>
      </c>
      <c r="N262" s="70"/>
      <c r="P262" s="188">
        <f t="shared" si="16"/>
        <v>90.096955645161316</v>
      </c>
      <c r="Q262" s="11"/>
      <c r="R262" s="11"/>
      <c r="S262" s="11"/>
      <c r="T262" s="191">
        <f t="shared" si="17"/>
        <v>484.40322580645159</v>
      </c>
      <c r="U262" s="11"/>
      <c r="V262" s="11"/>
      <c r="W262" s="11"/>
      <c r="Y262" s="164">
        <v>44688.090000000011</v>
      </c>
      <c r="Z262" s="164">
        <f t="shared" si="14"/>
        <v>60419.44</v>
      </c>
      <c r="AA262" s="165"/>
      <c r="AB262" s="164">
        <f t="shared" si="15"/>
        <v>50975.76</v>
      </c>
      <c r="AC262" s="164">
        <v>55505.15</v>
      </c>
      <c r="AD262" s="164"/>
      <c r="AE262" s="4"/>
      <c r="AF262" s="4"/>
    </row>
    <row r="263" spans="1:32" ht="13.5" customHeight="1">
      <c r="A263" s="56"/>
      <c r="B263" s="11"/>
      <c r="C263" s="11" t="s">
        <v>297</v>
      </c>
      <c r="D263" s="11"/>
      <c r="E263" s="11" t="s">
        <v>298</v>
      </c>
      <c r="F263" s="11">
        <v>125</v>
      </c>
      <c r="G263" s="11"/>
      <c r="H263" s="11"/>
      <c r="I263" s="11"/>
      <c r="J263" s="199">
        <v>33.57</v>
      </c>
      <c r="K263" s="11"/>
      <c r="M263" s="11">
        <v>2</v>
      </c>
      <c r="N263" s="70"/>
      <c r="P263" s="188">
        <f t="shared" si="16"/>
        <v>16.785</v>
      </c>
      <c r="Q263" s="11"/>
      <c r="R263" s="11"/>
      <c r="S263" s="11"/>
      <c r="T263" s="191">
        <f t="shared" si="17"/>
        <v>62.5</v>
      </c>
      <c r="U263" s="11"/>
      <c r="V263" s="11"/>
      <c r="W263" s="11"/>
      <c r="Y263" s="164">
        <v>33.57</v>
      </c>
      <c r="Z263" s="164">
        <f t="shared" si="14"/>
        <v>45.39</v>
      </c>
      <c r="AA263" s="165"/>
      <c r="AB263" s="164">
        <f t="shared" si="15"/>
        <v>38.29</v>
      </c>
      <c r="AC263" s="164">
        <v>41.7</v>
      </c>
      <c r="AD263" s="164"/>
      <c r="AE263" s="4"/>
      <c r="AF263" s="4"/>
    </row>
    <row r="264" spans="1:32" ht="13.5" customHeight="1">
      <c r="A264" s="56"/>
      <c r="B264" s="11"/>
      <c r="C264" s="11" t="s">
        <v>297</v>
      </c>
      <c r="D264" s="11"/>
      <c r="E264" s="11" t="s">
        <v>118</v>
      </c>
      <c r="F264" s="11">
        <v>35</v>
      </c>
      <c r="G264" s="11"/>
      <c r="H264" s="11"/>
      <c r="I264" s="11"/>
      <c r="J264" s="199">
        <v>10.799999999999999</v>
      </c>
      <c r="K264" s="11"/>
      <c r="M264" s="11">
        <v>2</v>
      </c>
      <c r="N264" s="70"/>
      <c r="P264" s="188">
        <f t="shared" si="16"/>
        <v>5.3999999999999995</v>
      </c>
      <c r="Q264" s="11"/>
      <c r="R264" s="11"/>
      <c r="S264" s="11"/>
      <c r="T264" s="191">
        <f t="shared" si="17"/>
        <v>17.5</v>
      </c>
      <c r="U264" s="11"/>
      <c r="V264" s="11"/>
      <c r="W264" s="11"/>
      <c r="Y264" s="164">
        <v>10.799999999999999</v>
      </c>
      <c r="Z264" s="164">
        <f t="shared" si="14"/>
        <v>14.6</v>
      </c>
      <c r="AA264" s="165"/>
      <c r="AB264" s="164">
        <f t="shared" si="15"/>
        <v>12.32</v>
      </c>
      <c r="AC264" s="164">
        <v>13.41</v>
      </c>
      <c r="AD264" s="164"/>
      <c r="AE264" s="4"/>
      <c r="AF264" s="4"/>
    </row>
    <row r="265" spans="1:32" ht="13.5" customHeight="1">
      <c r="A265" s="56"/>
      <c r="B265" s="11"/>
      <c r="C265" s="11" t="s">
        <v>299</v>
      </c>
      <c r="D265" s="11"/>
      <c r="E265" s="11" t="s">
        <v>300</v>
      </c>
      <c r="F265" s="11">
        <v>172629</v>
      </c>
      <c r="G265" s="11"/>
      <c r="H265" s="11"/>
      <c r="I265" s="11"/>
      <c r="J265" s="199">
        <v>32090.770000000004</v>
      </c>
      <c r="K265" s="11"/>
      <c r="M265" s="11">
        <v>247</v>
      </c>
      <c r="N265" s="70"/>
      <c r="P265" s="188">
        <f t="shared" si="16"/>
        <v>129.92214574898787</v>
      </c>
      <c r="Q265" s="11"/>
      <c r="R265" s="11"/>
      <c r="S265" s="11"/>
      <c r="T265" s="191">
        <f t="shared" si="17"/>
        <v>698.90283400809722</v>
      </c>
      <c r="U265" s="11"/>
      <c r="V265" s="11"/>
      <c r="W265" s="11"/>
      <c r="Y265" s="164">
        <v>32090.770000000004</v>
      </c>
      <c r="Z265" s="164">
        <f t="shared" si="14"/>
        <v>43387.54</v>
      </c>
      <c r="AA265" s="165"/>
      <c r="AB265" s="164">
        <f t="shared" si="15"/>
        <v>36605.980000000003</v>
      </c>
      <c r="AC265" s="164">
        <v>39858.559999999998</v>
      </c>
      <c r="AD265" s="164"/>
      <c r="AE265" s="4"/>
      <c r="AF265" s="4"/>
    </row>
    <row r="266" spans="1:32" ht="13.5" customHeight="1">
      <c r="A266" s="56"/>
      <c r="B266" s="11"/>
      <c r="C266" s="11" t="s">
        <v>301</v>
      </c>
      <c r="D266" s="11"/>
      <c r="E266" s="11" t="s">
        <v>302</v>
      </c>
      <c r="F266" s="11">
        <v>107565</v>
      </c>
      <c r="G266" s="11"/>
      <c r="H266" s="11"/>
      <c r="I266" s="11"/>
      <c r="J266" s="199">
        <v>20142.510000000002</v>
      </c>
      <c r="K266" s="11"/>
      <c r="M266" s="11">
        <v>223</v>
      </c>
      <c r="N266" s="70"/>
      <c r="P266" s="188">
        <f t="shared" si="16"/>
        <v>90.32515695067265</v>
      </c>
      <c r="Q266" s="11"/>
      <c r="R266" s="11"/>
      <c r="S266" s="11"/>
      <c r="T266" s="191">
        <f t="shared" si="17"/>
        <v>482.35426008968608</v>
      </c>
      <c r="U266" s="11"/>
      <c r="V266" s="11"/>
      <c r="W266" s="11"/>
      <c r="Y266" s="164">
        <v>20142.510000000002</v>
      </c>
      <c r="Z266" s="164">
        <f t="shared" si="14"/>
        <v>27233.19</v>
      </c>
      <c r="AA266" s="165"/>
      <c r="AB266" s="164">
        <f t="shared" si="15"/>
        <v>22976.58</v>
      </c>
      <c r="AC266" s="164">
        <v>25018.14</v>
      </c>
      <c r="AD266" s="164"/>
      <c r="AE266" s="4"/>
      <c r="AF266" s="4"/>
    </row>
    <row r="267" spans="1:32" ht="13.5" customHeight="1">
      <c r="A267" s="56"/>
      <c r="B267" s="11"/>
      <c r="C267" s="11" t="s">
        <v>303</v>
      </c>
      <c r="D267" s="11"/>
      <c r="E267" s="11" t="s">
        <v>124</v>
      </c>
      <c r="F267" s="11">
        <v>10623</v>
      </c>
      <c r="G267" s="11"/>
      <c r="H267" s="11"/>
      <c r="I267" s="11"/>
      <c r="J267" s="199">
        <v>1892.31</v>
      </c>
      <c r="K267" s="11"/>
      <c r="M267" s="11">
        <v>20</v>
      </c>
      <c r="N267" s="70"/>
      <c r="P267" s="188">
        <f t="shared" si="16"/>
        <v>94.615499999999997</v>
      </c>
      <c r="Q267" s="11"/>
      <c r="R267" s="11"/>
      <c r="S267" s="11"/>
      <c r="T267" s="191">
        <f t="shared" si="17"/>
        <v>531.15</v>
      </c>
      <c r="U267" s="11"/>
      <c r="V267" s="11"/>
      <c r="W267" s="11"/>
      <c r="Y267" s="164">
        <v>1892.31</v>
      </c>
      <c r="Z267" s="164">
        <f t="shared" si="14"/>
        <v>2558.4499999999998</v>
      </c>
      <c r="AA267" s="165"/>
      <c r="AB267" s="164">
        <f t="shared" si="15"/>
        <v>2158.56</v>
      </c>
      <c r="AC267" s="164">
        <v>2350.36</v>
      </c>
      <c r="AD267" s="164"/>
      <c r="AE267" s="4"/>
      <c r="AF267" s="4"/>
    </row>
    <row r="268" spans="1:32" ht="13.5" customHeight="1">
      <c r="A268" s="56"/>
      <c r="B268" s="11"/>
      <c r="C268" s="11" t="s">
        <v>304</v>
      </c>
      <c r="D268" s="11"/>
      <c r="E268" s="11" t="s">
        <v>71</v>
      </c>
      <c r="F268" s="11">
        <v>3302718</v>
      </c>
      <c r="G268" s="11"/>
      <c r="H268" s="11"/>
      <c r="I268" s="11"/>
      <c r="J268" s="199">
        <v>621036.56999999867</v>
      </c>
      <c r="K268" s="11"/>
      <c r="M268" s="11">
        <v>6440</v>
      </c>
      <c r="N268" s="70"/>
      <c r="P268" s="188">
        <f t="shared" si="16"/>
        <v>96.434249999999793</v>
      </c>
      <c r="Q268" s="11"/>
      <c r="R268" s="11"/>
      <c r="S268" s="11"/>
      <c r="T268" s="191">
        <f t="shared" si="17"/>
        <v>512.84440993788814</v>
      </c>
      <c r="U268" s="11"/>
      <c r="V268" s="11"/>
      <c r="W268" s="11"/>
      <c r="Y268" s="164">
        <v>621036.56999999867</v>
      </c>
      <c r="Z268" s="164">
        <f t="shared" si="14"/>
        <v>839657.3</v>
      </c>
      <c r="AA268" s="165"/>
      <c r="AB268" s="164">
        <f t="shared" si="15"/>
        <v>708417.13</v>
      </c>
      <c r="AC268" s="164">
        <v>771362.75</v>
      </c>
      <c r="AD268" s="164"/>
      <c r="AE268" s="4"/>
      <c r="AF268" s="4"/>
    </row>
    <row r="269" spans="1:32" ht="13.5" customHeight="1">
      <c r="A269" s="56"/>
      <c r="B269" s="11"/>
      <c r="C269" s="11" t="s">
        <v>304</v>
      </c>
      <c r="D269" s="11"/>
      <c r="E269" s="11" t="s">
        <v>167</v>
      </c>
      <c r="F269" s="11">
        <v>1037</v>
      </c>
      <c r="G269" s="11"/>
      <c r="H269" s="11"/>
      <c r="I269" s="11"/>
      <c r="J269" s="199">
        <v>204.38</v>
      </c>
      <c r="K269" s="11"/>
      <c r="M269" s="11">
        <v>2</v>
      </c>
      <c r="N269" s="70"/>
      <c r="P269" s="188">
        <f t="shared" si="16"/>
        <v>102.19</v>
      </c>
      <c r="Q269" s="11"/>
      <c r="R269" s="11"/>
      <c r="S269" s="11"/>
      <c r="T269" s="191">
        <f t="shared" si="17"/>
        <v>518.5</v>
      </c>
      <c r="U269" s="11"/>
      <c r="V269" s="11"/>
      <c r="W269" s="11"/>
      <c r="Y269" s="164">
        <v>204.38</v>
      </c>
      <c r="Z269" s="164">
        <f t="shared" si="14"/>
        <v>276.33</v>
      </c>
      <c r="AA269" s="165"/>
      <c r="AB269" s="164">
        <f t="shared" si="15"/>
        <v>233.14</v>
      </c>
      <c r="AC269" s="164">
        <v>253.85</v>
      </c>
      <c r="AD269" s="164"/>
      <c r="AE269" s="4"/>
      <c r="AF269" s="4"/>
    </row>
    <row r="270" spans="1:32" ht="13.5" customHeight="1">
      <c r="A270" s="56"/>
      <c r="B270" s="11"/>
      <c r="C270" s="11" t="s">
        <v>305</v>
      </c>
      <c r="D270" s="11"/>
      <c r="E270" s="11" t="s">
        <v>306</v>
      </c>
      <c r="F270" s="11">
        <v>194423</v>
      </c>
      <c r="G270" s="11"/>
      <c r="H270" s="11"/>
      <c r="I270" s="11"/>
      <c r="J270" s="199">
        <v>36279.190000000031</v>
      </c>
      <c r="K270" s="11"/>
      <c r="M270" s="11">
        <v>155</v>
      </c>
      <c r="N270" s="70"/>
      <c r="P270" s="188">
        <f t="shared" si="16"/>
        <v>234.05929032258084</v>
      </c>
      <c r="Q270" s="11"/>
      <c r="R270" s="11"/>
      <c r="S270" s="11"/>
      <c r="T270" s="191">
        <f t="shared" si="17"/>
        <v>1254.3419354838709</v>
      </c>
      <c r="U270" s="11"/>
      <c r="V270" s="11"/>
      <c r="W270" s="11"/>
      <c r="Y270" s="164">
        <v>36279.190000000031</v>
      </c>
      <c r="Z270" s="164">
        <f t="shared" si="14"/>
        <v>49050.39</v>
      </c>
      <c r="AA270" s="165"/>
      <c r="AB270" s="164">
        <f t="shared" si="15"/>
        <v>41383.71</v>
      </c>
      <c r="AC270" s="164">
        <v>45060.82</v>
      </c>
      <c r="AD270" s="164"/>
      <c r="AE270" s="4"/>
      <c r="AF270" s="4"/>
    </row>
    <row r="271" spans="1:32" ht="13.5" customHeight="1">
      <c r="A271" s="56"/>
      <c r="B271" s="11"/>
      <c r="C271" s="11" t="s">
        <v>307</v>
      </c>
      <c r="D271" s="11"/>
      <c r="E271" s="11" t="s">
        <v>274</v>
      </c>
      <c r="F271" s="11">
        <v>156280</v>
      </c>
      <c r="G271" s="11"/>
      <c r="H271" s="11"/>
      <c r="I271" s="11"/>
      <c r="J271" s="199">
        <v>28268.229999999992</v>
      </c>
      <c r="K271" s="11"/>
      <c r="M271" s="11">
        <v>249</v>
      </c>
      <c r="N271" s="70"/>
      <c r="P271" s="188">
        <f t="shared" si="16"/>
        <v>113.52702811244977</v>
      </c>
      <c r="Q271" s="11"/>
      <c r="R271" s="11"/>
      <c r="S271" s="11"/>
      <c r="T271" s="191">
        <f t="shared" si="17"/>
        <v>627.63052208835336</v>
      </c>
      <c r="U271" s="11"/>
      <c r="V271" s="11"/>
      <c r="W271" s="11"/>
      <c r="Y271" s="164">
        <v>28268.229999999992</v>
      </c>
      <c r="Z271" s="164">
        <f t="shared" si="14"/>
        <v>38219.370000000003</v>
      </c>
      <c r="AA271" s="165"/>
      <c r="AB271" s="164">
        <f t="shared" si="15"/>
        <v>32245.599999999999</v>
      </c>
      <c r="AC271" s="164">
        <v>35110.75</v>
      </c>
      <c r="AD271" s="164"/>
      <c r="AE271" s="4"/>
      <c r="AF271" s="4"/>
    </row>
    <row r="272" spans="1:32" ht="13.5" customHeight="1">
      <c r="A272" s="56"/>
      <c r="B272" s="11"/>
      <c r="C272" s="11" t="s">
        <v>308</v>
      </c>
      <c r="D272" s="11"/>
      <c r="E272" s="11" t="s">
        <v>85</v>
      </c>
      <c r="F272" s="11">
        <v>3078</v>
      </c>
      <c r="G272" s="11"/>
      <c r="H272" s="11"/>
      <c r="I272" s="11"/>
      <c r="J272" s="199">
        <v>520.58000000000004</v>
      </c>
      <c r="K272" s="11"/>
      <c r="M272" s="11">
        <v>7</v>
      </c>
      <c r="N272" s="70"/>
      <c r="P272" s="188">
        <f t="shared" si="16"/>
        <v>74.368571428571428</v>
      </c>
      <c r="Q272" s="11"/>
      <c r="R272" s="11"/>
      <c r="S272" s="11"/>
      <c r="T272" s="191">
        <f t="shared" si="17"/>
        <v>439.71428571428572</v>
      </c>
      <c r="U272" s="11"/>
      <c r="V272" s="11"/>
      <c r="W272" s="11"/>
      <c r="Y272" s="164">
        <v>520.58000000000004</v>
      </c>
      <c r="Z272" s="164">
        <f t="shared" si="14"/>
        <v>703.84</v>
      </c>
      <c r="AA272" s="165"/>
      <c r="AB272" s="164">
        <f t="shared" si="15"/>
        <v>593.83000000000004</v>
      </c>
      <c r="AC272" s="164">
        <v>646.59</v>
      </c>
      <c r="AD272" s="164"/>
      <c r="AE272" s="4"/>
      <c r="AF272" s="4"/>
    </row>
    <row r="273" spans="1:32" ht="13.5" customHeight="1">
      <c r="A273" s="56"/>
      <c r="B273" s="11"/>
      <c r="C273" s="11" t="s">
        <v>309</v>
      </c>
      <c r="D273" s="11"/>
      <c r="E273" s="11" t="s">
        <v>153</v>
      </c>
      <c r="F273" s="11">
        <v>28093</v>
      </c>
      <c r="G273" s="11"/>
      <c r="H273" s="11"/>
      <c r="I273" s="11"/>
      <c r="J273" s="199">
        <v>5205.2899999999991</v>
      </c>
      <c r="K273" s="11"/>
      <c r="M273" s="11">
        <v>50</v>
      </c>
      <c r="N273" s="70"/>
      <c r="P273" s="188">
        <f t="shared" si="16"/>
        <v>104.10579999999999</v>
      </c>
      <c r="Q273" s="11"/>
      <c r="R273" s="11"/>
      <c r="S273" s="11"/>
      <c r="T273" s="191">
        <f t="shared" si="17"/>
        <v>561.86</v>
      </c>
      <c r="U273" s="11"/>
      <c r="V273" s="11"/>
      <c r="W273" s="11"/>
      <c r="Y273" s="164">
        <v>5205.2899999999991</v>
      </c>
      <c r="Z273" s="164">
        <f t="shared" si="14"/>
        <v>7037.69</v>
      </c>
      <c r="AA273" s="165"/>
      <c r="AB273" s="164">
        <f t="shared" si="15"/>
        <v>5937.68</v>
      </c>
      <c r="AC273" s="164">
        <v>6465.27</v>
      </c>
      <c r="AD273" s="164"/>
      <c r="AE273" s="4"/>
      <c r="AF273" s="4"/>
    </row>
    <row r="274" spans="1:32" ht="13.5" customHeight="1">
      <c r="A274" s="56"/>
      <c r="B274" s="11"/>
      <c r="C274" s="11" t="s">
        <v>310</v>
      </c>
      <c r="D274" s="11"/>
      <c r="E274" s="11" t="s">
        <v>311</v>
      </c>
      <c r="F274" s="11">
        <v>984</v>
      </c>
      <c r="G274" s="11"/>
      <c r="H274" s="11"/>
      <c r="I274" s="11"/>
      <c r="J274" s="199">
        <v>188.45</v>
      </c>
      <c r="K274" s="11"/>
      <c r="M274" s="11">
        <v>1</v>
      </c>
      <c r="N274" s="70"/>
      <c r="P274" s="188">
        <f t="shared" si="16"/>
        <v>188.45</v>
      </c>
      <c r="Q274" s="11"/>
      <c r="R274" s="11"/>
      <c r="S274" s="11"/>
      <c r="T274" s="191">
        <f t="shared" si="17"/>
        <v>984</v>
      </c>
      <c r="U274" s="11"/>
      <c r="V274" s="11"/>
      <c r="W274" s="11"/>
      <c r="Y274" s="164">
        <v>188.45</v>
      </c>
      <c r="Z274" s="164">
        <f t="shared" si="14"/>
        <v>254.79</v>
      </c>
      <c r="AA274" s="165"/>
      <c r="AB274" s="164">
        <f t="shared" si="15"/>
        <v>214.97</v>
      </c>
      <c r="AC274" s="164">
        <v>234.07</v>
      </c>
      <c r="AD274" s="164"/>
      <c r="AE274" s="4"/>
      <c r="AF274" s="4"/>
    </row>
    <row r="275" spans="1:32" ht="13.5" customHeight="1">
      <c r="A275" s="56"/>
      <c r="B275" s="11"/>
      <c r="C275" s="11" t="s">
        <v>312</v>
      </c>
      <c r="D275" s="11"/>
      <c r="E275" s="11" t="s">
        <v>313</v>
      </c>
      <c r="F275" s="11">
        <v>136258</v>
      </c>
      <c r="G275" s="11"/>
      <c r="H275" s="11"/>
      <c r="I275" s="11"/>
      <c r="J275" s="199">
        <v>25193.909999999993</v>
      </c>
      <c r="K275" s="11"/>
      <c r="M275" s="11">
        <v>212</v>
      </c>
      <c r="N275" s="70"/>
      <c r="P275" s="188">
        <f t="shared" si="16"/>
        <v>118.83919811320752</v>
      </c>
      <c r="Q275" s="11"/>
      <c r="R275" s="11"/>
      <c r="S275" s="11"/>
      <c r="T275" s="191">
        <f t="shared" si="17"/>
        <v>642.72641509433959</v>
      </c>
      <c r="U275" s="11"/>
      <c r="V275" s="11"/>
      <c r="W275" s="11"/>
      <c r="Y275" s="164">
        <v>25193.909999999993</v>
      </c>
      <c r="Z275" s="164">
        <f t="shared" si="14"/>
        <v>34062.81</v>
      </c>
      <c r="AA275" s="165"/>
      <c r="AB275" s="164">
        <f t="shared" si="15"/>
        <v>28738.720000000001</v>
      </c>
      <c r="AC275" s="164">
        <v>31292.27</v>
      </c>
      <c r="AD275" s="164"/>
      <c r="AE275" s="4"/>
      <c r="AF275" s="4"/>
    </row>
    <row r="276" spans="1:32" ht="13.5" customHeight="1">
      <c r="A276" s="56"/>
      <c r="B276" s="11"/>
      <c r="C276" s="11" t="s">
        <v>314</v>
      </c>
      <c r="D276" s="11"/>
      <c r="E276" s="11" t="s">
        <v>96</v>
      </c>
      <c r="F276" s="11">
        <v>408386</v>
      </c>
      <c r="G276" s="11"/>
      <c r="H276" s="11"/>
      <c r="I276" s="11"/>
      <c r="J276" s="199">
        <v>79420.240000000034</v>
      </c>
      <c r="K276" s="11"/>
      <c r="M276" s="11">
        <v>1203</v>
      </c>
      <c r="N276" s="70"/>
      <c r="P276" s="188">
        <f t="shared" si="16"/>
        <v>66.018487115544502</v>
      </c>
      <c r="Q276" s="11"/>
      <c r="R276" s="11"/>
      <c r="S276" s="11"/>
      <c r="T276" s="191">
        <f t="shared" si="17"/>
        <v>339.4729842061513</v>
      </c>
      <c r="U276" s="11"/>
      <c r="V276" s="11"/>
      <c r="W276" s="11"/>
      <c r="Y276" s="164">
        <v>79420.240000000034</v>
      </c>
      <c r="Z276" s="164">
        <f t="shared" si="14"/>
        <v>107378.19</v>
      </c>
      <c r="AA276" s="165"/>
      <c r="AB276" s="164">
        <f t="shared" si="15"/>
        <v>90594.76</v>
      </c>
      <c r="AC276" s="164">
        <v>98644.46</v>
      </c>
      <c r="AD276" s="164"/>
      <c r="AE276" s="4"/>
      <c r="AF276" s="4"/>
    </row>
    <row r="277" spans="1:32" ht="13.5" customHeight="1">
      <c r="A277" s="56"/>
      <c r="B277" s="11"/>
      <c r="C277" s="11" t="s">
        <v>315</v>
      </c>
      <c r="D277" s="11"/>
      <c r="E277" s="11" t="s">
        <v>96</v>
      </c>
      <c r="F277" s="11">
        <v>11008</v>
      </c>
      <c r="G277" s="11"/>
      <c r="H277" s="11"/>
      <c r="I277" s="11"/>
      <c r="J277" s="199">
        <v>2027.04</v>
      </c>
      <c r="K277" s="11"/>
      <c r="M277" s="11">
        <v>16</v>
      </c>
      <c r="N277" s="70"/>
      <c r="P277" s="188">
        <f t="shared" si="16"/>
        <v>126.69</v>
      </c>
      <c r="Q277" s="11"/>
      <c r="R277" s="11"/>
      <c r="S277" s="11"/>
      <c r="T277" s="191">
        <f t="shared" si="17"/>
        <v>688</v>
      </c>
      <c r="U277" s="11"/>
      <c r="V277" s="11"/>
      <c r="W277" s="11"/>
      <c r="Y277" s="164">
        <v>2027.04</v>
      </c>
      <c r="Z277" s="164">
        <f t="shared" si="14"/>
        <v>2740.61</v>
      </c>
      <c r="AA277" s="165"/>
      <c r="AB277" s="164">
        <f t="shared" si="15"/>
        <v>2312.25</v>
      </c>
      <c r="AC277" s="164">
        <v>2517.6999999999998</v>
      </c>
      <c r="AD277" s="164"/>
      <c r="AE277" s="4"/>
      <c r="AF277" s="4"/>
    </row>
    <row r="278" spans="1:32" ht="13.5" customHeight="1">
      <c r="A278" s="56"/>
      <c r="B278" s="11"/>
      <c r="C278" s="11" t="s">
        <v>316</v>
      </c>
      <c r="D278" s="11"/>
      <c r="E278" s="11" t="s">
        <v>254</v>
      </c>
      <c r="F278" s="11">
        <v>692</v>
      </c>
      <c r="G278" s="11"/>
      <c r="H278" s="11"/>
      <c r="I278" s="11"/>
      <c r="J278" s="199">
        <v>134.03</v>
      </c>
      <c r="K278" s="11"/>
      <c r="M278" s="11">
        <v>1</v>
      </c>
      <c r="N278" s="70"/>
      <c r="P278" s="188">
        <f t="shared" si="16"/>
        <v>134.03</v>
      </c>
      <c r="Q278" s="11"/>
      <c r="R278" s="11"/>
      <c r="S278" s="11"/>
      <c r="T278" s="191">
        <f t="shared" si="17"/>
        <v>692</v>
      </c>
      <c r="U278" s="11"/>
      <c r="V278" s="11"/>
      <c r="W278" s="11"/>
      <c r="Y278" s="164">
        <v>134.03</v>
      </c>
      <c r="Z278" s="164">
        <f t="shared" ref="Z278:Z341" si="18">ROUND($Z$620*Y278/$Y$620,2)</f>
        <v>181.21</v>
      </c>
      <c r="AA278" s="165"/>
      <c r="AB278" s="164">
        <f t="shared" ref="AB278:AB341" si="19">ROUND($AB$620*Y278/$Y$620,2)</f>
        <v>152.88999999999999</v>
      </c>
      <c r="AC278" s="164">
        <v>166.47</v>
      </c>
      <c r="AD278" s="164"/>
      <c r="AE278" s="4"/>
      <c r="AF278" s="4"/>
    </row>
    <row r="279" spans="1:32" ht="13.5" customHeight="1">
      <c r="A279" s="56"/>
      <c r="B279" s="11"/>
      <c r="C279" s="11" t="s">
        <v>317</v>
      </c>
      <c r="D279" s="11"/>
      <c r="E279" s="11" t="s">
        <v>318</v>
      </c>
      <c r="F279" s="11">
        <v>108873</v>
      </c>
      <c r="G279" s="11"/>
      <c r="H279" s="11"/>
      <c r="I279" s="11"/>
      <c r="J279" s="199">
        <v>20728.070000000003</v>
      </c>
      <c r="K279" s="11"/>
      <c r="M279" s="11">
        <v>228</v>
      </c>
      <c r="N279" s="70"/>
      <c r="P279" s="188">
        <f t="shared" ref="P279:P342" si="20">J279/M279</f>
        <v>90.912587719298259</v>
      </c>
      <c r="Q279" s="11"/>
      <c r="R279" s="11"/>
      <c r="S279" s="11"/>
      <c r="T279" s="191">
        <f t="shared" ref="T279:T342" si="21">F279/M279</f>
        <v>477.51315789473682</v>
      </c>
      <c r="U279" s="11"/>
      <c r="V279" s="11"/>
      <c r="W279" s="11"/>
      <c r="Y279" s="164">
        <v>20728.070000000003</v>
      </c>
      <c r="Z279" s="164">
        <f t="shared" si="18"/>
        <v>28024.880000000001</v>
      </c>
      <c r="AA279" s="165"/>
      <c r="AB279" s="164">
        <f t="shared" si="19"/>
        <v>23644.53</v>
      </c>
      <c r="AC279" s="164">
        <v>25745.439999999999</v>
      </c>
      <c r="AD279" s="164"/>
      <c r="AE279" s="4"/>
      <c r="AF279" s="4"/>
    </row>
    <row r="280" spans="1:32" ht="13.5" customHeight="1">
      <c r="A280" s="56"/>
      <c r="B280" s="11"/>
      <c r="C280" s="11" t="s">
        <v>319</v>
      </c>
      <c r="D280" s="11"/>
      <c r="E280" s="11" t="s">
        <v>320</v>
      </c>
      <c r="F280" s="11">
        <v>70196</v>
      </c>
      <c r="G280" s="11"/>
      <c r="H280" s="11"/>
      <c r="I280" s="11"/>
      <c r="J280" s="199">
        <v>13681.019999999984</v>
      </c>
      <c r="K280" s="11"/>
      <c r="M280" s="11">
        <v>252</v>
      </c>
      <c r="N280" s="70"/>
      <c r="P280" s="188">
        <f t="shared" si="20"/>
        <v>54.289761904761839</v>
      </c>
      <c r="Q280" s="11"/>
      <c r="R280" s="11"/>
      <c r="S280" s="11"/>
      <c r="T280" s="191">
        <f t="shared" si="21"/>
        <v>278.55555555555554</v>
      </c>
      <c r="U280" s="11"/>
      <c r="V280" s="11"/>
      <c r="W280" s="11"/>
      <c r="Y280" s="164">
        <v>13681.019999999984</v>
      </c>
      <c r="Z280" s="164">
        <f t="shared" si="18"/>
        <v>18497.09</v>
      </c>
      <c r="AA280" s="165"/>
      <c r="AB280" s="164">
        <f t="shared" si="19"/>
        <v>15605.96</v>
      </c>
      <c r="AC280" s="164">
        <v>16992.61</v>
      </c>
      <c r="AD280" s="164"/>
      <c r="AE280" s="4"/>
      <c r="AF280" s="4"/>
    </row>
    <row r="281" spans="1:32" ht="13.5" customHeight="1">
      <c r="A281" s="56"/>
      <c r="B281" s="11"/>
      <c r="C281" s="11" t="s">
        <v>321</v>
      </c>
      <c r="D281" s="11"/>
      <c r="E281" s="11" t="s">
        <v>95</v>
      </c>
      <c r="F281" s="11">
        <v>841</v>
      </c>
      <c r="G281" s="11"/>
      <c r="H281" s="11"/>
      <c r="I281" s="11"/>
      <c r="J281" s="199">
        <v>158.69</v>
      </c>
      <c r="K281" s="11"/>
      <c r="M281" s="11">
        <v>4</v>
      </c>
      <c r="N281" s="70"/>
      <c r="P281" s="188">
        <f t="shared" si="20"/>
        <v>39.672499999999999</v>
      </c>
      <c r="Q281" s="11"/>
      <c r="R281" s="11"/>
      <c r="S281" s="11"/>
      <c r="T281" s="191">
        <f t="shared" si="21"/>
        <v>210.25</v>
      </c>
      <c r="U281" s="11"/>
      <c r="V281" s="11"/>
      <c r="W281" s="11"/>
      <c r="Y281" s="164">
        <v>158.69</v>
      </c>
      <c r="Z281" s="164">
        <f t="shared" si="18"/>
        <v>214.55</v>
      </c>
      <c r="AA281" s="165"/>
      <c r="AB281" s="164">
        <f t="shared" si="19"/>
        <v>181.02</v>
      </c>
      <c r="AC281" s="164">
        <v>197.1</v>
      </c>
      <c r="AD281" s="164"/>
      <c r="AE281" s="4"/>
      <c r="AF281" s="4"/>
    </row>
    <row r="282" spans="1:32" ht="13.5" customHeight="1">
      <c r="A282" s="56"/>
      <c r="B282" s="11"/>
      <c r="C282" s="11" t="s">
        <v>321</v>
      </c>
      <c r="D282" s="11"/>
      <c r="E282" s="11" t="s">
        <v>96</v>
      </c>
      <c r="F282" s="11">
        <v>131656</v>
      </c>
      <c r="G282" s="11"/>
      <c r="H282" s="11"/>
      <c r="I282" s="11"/>
      <c r="J282" s="199">
        <v>25381.810000000009</v>
      </c>
      <c r="K282" s="11"/>
      <c r="M282" s="11">
        <v>370</v>
      </c>
      <c r="N282" s="70"/>
      <c r="P282" s="188">
        <f t="shared" si="20"/>
        <v>68.599486486486512</v>
      </c>
      <c r="Q282" s="11"/>
      <c r="R282" s="11"/>
      <c r="S282" s="11"/>
      <c r="T282" s="191">
        <f t="shared" si="21"/>
        <v>355.82702702702704</v>
      </c>
      <c r="U282" s="11"/>
      <c r="V282" s="11"/>
      <c r="W282" s="11"/>
      <c r="Y282" s="164">
        <v>25381.810000000009</v>
      </c>
      <c r="Z282" s="164">
        <f t="shared" si="18"/>
        <v>34316.86</v>
      </c>
      <c r="AA282" s="165"/>
      <c r="AB282" s="164">
        <f t="shared" si="19"/>
        <v>28953.06</v>
      </c>
      <c r="AC282" s="164">
        <v>31525.65</v>
      </c>
      <c r="AD282" s="164"/>
      <c r="AE282" s="4"/>
      <c r="AF282" s="4"/>
    </row>
    <row r="283" spans="1:32" ht="13.5" customHeight="1">
      <c r="A283" s="56"/>
      <c r="B283" s="11"/>
      <c r="C283" s="11" t="s">
        <v>322</v>
      </c>
      <c r="D283" s="11"/>
      <c r="E283" s="11" t="s">
        <v>96</v>
      </c>
      <c r="F283" s="11">
        <v>264</v>
      </c>
      <c r="G283" s="11"/>
      <c r="H283" s="11"/>
      <c r="I283" s="11"/>
      <c r="J283" s="199">
        <v>54.64</v>
      </c>
      <c r="K283" s="11"/>
      <c r="M283" s="11">
        <v>1</v>
      </c>
      <c r="N283" s="70"/>
      <c r="P283" s="188">
        <f t="shared" si="20"/>
        <v>54.64</v>
      </c>
      <c r="Q283" s="11"/>
      <c r="R283" s="11"/>
      <c r="S283" s="11"/>
      <c r="T283" s="191">
        <f t="shared" si="21"/>
        <v>264</v>
      </c>
      <c r="U283" s="11"/>
      <c r="V283" s="11"/>
      <c r="W283" s="11"/>
      <c r="Y283" s="164">
        <v>54.64</v>
      </c>
      <c r="Z283" s="164">
        <f t="shared" si="18"/>
        <v>73.87</v>
      </c>
      <c r="AA283" s="165"/>
      <c r="AB283" s="164">
        <f t="shared" si="19"/>
        <v>62.33</v>
      </c>
      <c r="AC283" s="164">
        <v>67.87</v>
      </c>
      <c r="AD283" s="164"/>
      <c r="AE283" s="4"/>
      <c r="AF283" s="4"/>
    </row>
    <row r="284" spans="1:32" ht="13.5" customHeight="1">
      <c r="A284" s="56"/>
      <c r="B284" s="11"/>
      <c r="C284" s="11" t="s">
        <v>323</v>
      </c>
      <c r="D284" s="11"/>
      <c r="E284" s="11" t="s">
        <v>324</v>
      </c>
      <c r="F284" s="11">
        <v>2156</v>
      </c>
      <c r="G284" s="11"/>
      <c r="H284" s="11"/>
      <c r="I284" s="11"/>
      <c r="J284" s="199">
        <v>425.09999999999997</v>
      </c>
      <c r="K284" s="11"/>
      <c r="M284" s="11">
        <v>4</v>
      </c>
      <c r="N284" s="70"/>
      <c r="P284" s="188">
        <f t="shared" si="20"/>
        <v>106.27499999999999</v>
      </c>
      <c r="Q284" s="11"/>
      <c r="R284" s="11"/>
      <c r="S284" s="11"/>
      <c r="T284" s="191">
        <f t="shared" si="21"/>
        <v>539</v>
      </c>
      <c r="U284" s="11"/>
      <c r="V284" s="11"/>
      <c r="W284" s="11"/>
      <c r="Y284" s="164">
        <v>425.09999999999997</v>
      </c>
      <c r="Z284" s="164">
        <f t="shared" si="18"/>
        <v>574.75</v>
      </c>
      <c r="AA284" s="165"/>
      <c r="AB284" s="164">
        <f t="shared" si="19"/>
        <v>484.91</v>
      </c>
      <c r="AC284" s="164">
        <v>528</v>
      </c>
      <c r="AD284" s="164"/>
      <c r="AE284" s="4"/>
      <c r="AF284" s="4"/>
    </row>
    <row r="285" spans="1:32" ht="13.5" customHeight="1">
      <c r="A285" s="56"/>
      <c r="B285" s="11"/>
      <c r="C285" s="11" t="s">
        <v>325</v>
      </c>
      <c r="D285" s="11"/>
      <c r="E285" s="11" t="s">
        <v>135</v>
      </c>
      <c r="F285" s="11">
        <v>7857</v>
      </c>
      <c r="G285" s="11"/>
      <c r="H285" s="11"/>
      <c r="I285" s="11"/>
      <c r="J285" s="199">
        <v>1413.5800000000002</v>
      </c>
      <c r="K285" s="11"/>
      <c r="M285" s="11">
        <v>16</v>
      </c>
      <c r="N285" s="70"/>
      <c r="P285" s="188">
        <f t="shared" si="20"/>
        <v>88.34875000000001</v>
      </c>
      <c r="Q285" s="11"/>
      <c r="R285" s="11"/>
      <c r="S285" s="11"/>
      <c r="T285" s="191">
        <f t="shared" si="21"/>
        <v>491.0625</v>
      </c>
      <c r="U285" s="11"/>
      <c r="V285" s="11"/>
      <c r="W285" s="11"/>
      <c r="Y285" s="164">
        <v>1413.5800000000002</v>
      </c>
      <c r="Z285" s="164">
        <f t="shared" si="18"/>
        <v>1911.2</v>
      </c>
      <c r="AA285" s="165"/>
      <c r="AB285" s="164">
        <f t="shared" si="19"/>
        <v>1612.47</v>
      </c>
      <c r="AC285" s="164">
        <v>1755.75</v>
      </c>
      <c r="AD285" s="164"/>
      <c r="AE285" s="4"/>
      <c r="AF285" s="4"/>
    </row>
    <row r="286" spans="1:32" ht="13.5" customHeight="1">
      <c r="A286" s="56"/>
      <c r="B286" s="11"/>
      <c r="C286" s="11" t="s">
        <v>325</v>
      </c>
      <c r="D286" s="11"/>
      <c r="E286" s="11" t="s">
        <v>326</v>
      </c>
      <c r="F286" s="11">
        <v>4092</v>
      </c>
      <c r="G286" s="11"/>
      <c r="H286" s="11"/>
      <c r="I286" s="11"/>
      <c r="J286" s="199">
        <v>284.43999999999994</v>
      </c>
      <c r="K286" s="11"/>
      <c r="M286" s="11">
        <v>5</v>
      </c>
      <c r="N286" s="70"/>
      <c r="P286" s="188">
        <f t="shared" si="20"/>
        <v>56.887999999999991</v>
      </c>
      <c r="Q286" s="11"/>
      <c r="R286" s="11"/>
      <c r="S286" s="11"/>
      <c r="T286" s="191">
        <f t="shared" si="21"/>
        <v>818.4</v>
      </c>
      <c r="U286" s="11"/>
      <c r="V286" s="11"/>
      <c r="W286" s="11"/>
      <c r="Y286" s="164">
        <v>284.43999999999994</v>
      </c>
      <c r="Z286" s="164">
        <f t="shared" si="18"/>
        <v>384.57</v>
      </c>
      <c r="AA286" s="165"/>
      <c r="AB286" s="164">
        <f t="shared" si="19"/>
        <v>324.45999999999998</v>
      </c>
      <c r="AC286" s="164">
        <v>353.29</v>
      </c>
      <c r="AD286" s="164"/>
      <c r="AE286" s="4"/>
      <c r="AF286" s="4"/>
    </row>
    <row r="287" spans="1:32" ht="13.5" customHeight="1">
      <c r="A287" s="56"/>
      <c r="B287" s="11"/>
      <c r="C287" s="11" t="s">
        <v>327</v>
      </c>
      <c r="D287" s="11"/>
      <c r="E287" s="11" t="s">
        <v>135</v>
      </c>
      <c r="F287" s="11">
        <v>596</v>
      </c>
      <c r="G287" s="11"/>
      <c r="H287" s="11"/>
      <c r="I287" s="11"/>
      <c r="J287" s="199">
        <v>127.04</v>
      </c>
      <c r="K287" s="11"/>
      <c r="M287" s="11">
        <v>3</v>
      </c>
      <c r="N287" s="70"/>
      <c r="P287" s="188">
        <f t="shared" si="20"/>
        <v>42.346666666666671</v>
      </c>
      <c r="Q287" s="11"/>
      <c r="R287" s="11"/>
      <c r="S287" s="11"/>
      <c r="T287" s="191">
        <f t="shared" si="21"/>
        <v>198.66666666666666</v>
      </c>
      <c r="U287" s="11"/>
      <c r="V287" s="11"/>
      <c r="W287" s="11"/>
      <c r="Y287" s="164">
        <v>127.04</v>
      </c>
      <c r="Z287" s="164">
        <f t="shared" si="18"/>
        <v>171.76</v>
      </c>
      <c r="AA287" s="165"/>
      <c r="AB287" s="164">
        <f t="shared" si="19"/>
        <v>144.91</v>
      </c>
      <c r="AC287" s="164">
        <v>157.79</v>
      </c>
      <c r="AD287" s="164"/>
      <c r="AE287" s="4"/>
      <c r="AF287" s="4"/>
    </row>
    <row r="288" spans="1:32" ht="13.5" customHeight="1">
      <c r="A288" s="56"/>
      <c r="B288" s="11"/>
      <c r="C288" s="11" t="s">
        <v>328</v>
      </c>
      <c r="D288" s="11"/>
      <c r="E288" s="11" t="s">
        <v>99</v>
      </c>
      <c r="F288" s="11">
        <v>300965</v>
      </c>
      <c r="G288" s="11"/>
      <c r="H288" s="11"/>
      <c r="I288" s="11"/>
      <c r="J288" s="199">
        <v>57432.210000000021</v>
      </c>
      <c r="K288" s="11"/>
      <c r="M288" s="11">
        <v>488</v>
      </c>
      <c r="N288" s="70"/>
      <c r="P288" s="188">
        <f t="shared" si="20"/>
        <v>117.68895491803283</v>
      </c>
      <c r="Q288" s="11"/>
      <c r="R288" s="11"/>
      <c r="S288" s="11"/>
      <c r="T288" s="191">
        <f t="shared" si="21"/>
        <v>616.73155737704917</v>
      </c>
      <c r="U288" s="11"/>
      <c r="V288" s="11"/>
      <c r="W288" s="11"/>
      <c r="Y288" s="164">
        <v>57432.210000000021</v>
      </c>
      <c r="Z288" s="164">
        <f t="shared" si="18"/>
        <v>77649.81</v>
      </c>
      <c r="AA288" s="165"/>
      <c r="AB288" s="164">
        <f t="shared" si="19"/>
        <v>65512.99</v>
      </c>
      <c r="AC288" s="164">
        <v>71334.070000000007</v>
      </c>
      <c r="AD288" s="164"/>
      <c r="AE288" s="4"/>
      <c r="AF288" s="4"/>
    </row>
    <row r="289" spans="1:32" ht="13.5" customHeight="1">
      <c r="A289" s="56"/>
      <c r="B289" s="11"/>
      <c r="C289" s="11" t="s">
        <v>329</v>
      </c>
      <c r="D289" s="11"/>
      <c r="E289" s="11" t="s">
        <v>80</v>
      </c>
      <c r="F289" s="11">
        <v>1623460</v>
      </c>
      <c r="G289" s="11"/>
      <c r="H289" s="11"/>
      <c r="I289" s="11"/>
      <c r="J289" s="199">
        <v>299674.35999999981</v>
      </c>
      <c r="K289" s="11"/>
      <c r="M289" s="11">
        <v>2162</v>
      </c>
      <c r="N289" s="70"/>
      <c r="P289" s="188">
        <f t="shared" si="20"/>
        <v>138.60978723404247</v>
      </c>
      <c r="Q289" s="11"/>
      <c r="R289" s="11"/>
      <c r="S289" s="11"/>
      <c r="T289" s="191">
        <f t="shared" si="21"/>
        <v>750.90656799259943</v>
      </c>
      <c r="U289" s="11"/>
      <c r="V289" s="11"/>
      <c r="W289" s="11"/>
      <c r="Y289" s="164">
        <v>299674.35999999981</v>
      </c>
      <c r="Z289" s="164">
        <f t="shared" si="18"/>
        <v>405167.39</v>
      </c>
      <c r="AA289" s="165"/>
      <c r="AB289" s="164">
        <f t="shared" si="19"/>
        <v>341838.89</v>
      </c>
      <c r="AC289" s="164">
        <v>372212.6</v>
      </c>
      <c r="AD289" s="164"/>
      <c r="AE289" s="4"/>
      <c r="AF289" s="4"/>
    </row>
    <row r="290" spans="1:32" ht="13.5" customHeight="1">
      <c r="A290" s="56"/>
      <c r="B290" s="11"/>
      <c r="C290" s="11" t="s">
        <v>330</v>
      </c>
      <c r="D290" s="11"/>
      <c r="E290" s="11" t="s">
        <v>189</v>
      </c>
      <c r="F290" s="11">
        <v>14968</v>
      </c>
      <c r="G290" s="11"/>
      <c r="H290" s="11"/>
      <c r="I290" s="11"/>
      <c r="J290" s="199">
        <v>2702.91</v>
      </c>
      <c r="K290" s="11"/>
      <c r="M290" s="11">
        <v>28</v>
      </c>
      <c r="N290" s="70"/>
      <c r="P290" s="188">
        <f t="shared" si="20"/>
        <v>96.532499999999999</v>
      </c>
      <c r="Q290" s="11"/>
      <c r="R290" s="11"/>
      <c r="S290" s="11"/>
      <c r="T290" s="191">
        <f t="shared" si="21"/>
        <v>534.57142857142856</v>
      </c>
      <c r="U290" s="11"/>
      <c r="V290" s="11"/>
      <c r="W290" s="11"/>
      <c r="Y290" s="164">
        <v>2702.91</v>
      </c>
      <c r="Z290" s="164">
        <f t="shared" si="18"/>
        <v>3654.4</v>
      </c>
      <c r="AA290" s="165"/>
      <c r="AB290" s="164">
        <f t="shared" si="19"/>
        <v>3083.21</v>
      </c>
      <c r="AC290" s="164">
        <v>3357.17</v>
      </c>
      <c r="AD290" s="164"/>
      <c r="AE290" s="4"/>
      <c r="AF290" s="4"/>
    </row>
    <row r="291" spans="1:32" ht="13.5" customHeight="1">
      <c r="A291" s="56"/>
      <c r="B291" s="11"/>
      <c r="C291" s="11" t="s">
        <v>331</v>
      </c>
      <c r="D291" s="11"/>
      <c r="E291" s="11" t="s">
        <v>189</v>
      </c>
      <c r="F291" s="11">
        <v>63180</v>
      </c>
      <c r="G291" s="11"/>
      <c r="H291" s="11"/>
      <c r="I291" s="11"/>
      <c r="J291" s="199">
        <v>11678.750000000004</v>
      </c>
      <c r="K291" s="11"/>
      <c r="M291" s="11">
        <v>100</v>
      </c>
      <c r="N291" s="70"/>
      <c r="P291" s="188">
        <f t="shared" si="20"/>
        <v>116.78750000000004</v>
      </c>
      <c r="Q291" s="11"/>
      <c r="R291" s="11"/>
      <c r="S291" s="11"/>
      <c r="T291" s="191">
        <f t="shared" si="21"/>
        <v>631.79999999999995</v>
      </c>
      <c r="U291" s="11"/>
      <c r="V291" s="11"/>
      <c r="W291" s="11"/>
      <c r="Y291" s="164">
        <v>11678.750000000004</v>
      </c>
      <c r="Z291" s="164">
        <f t="shared" si="18"/>
        <v>15789.97</v>
      </c>
      <c r="AA291" s="165"/>
      <c r="AB291" s="164">
        <f t="shared" si="19"/>
        <v>13321.96</v>
      </c>
      <c r="AC291" s="164">
        <v>14505.67</v>
      </c>
      <c r="AD291" s="164"/>
      <c r="AE291" s="4"/>
      <c r="AF291" s="4"/>
    </row>
    <row r="292" spans="1:32" ht="13.5" customHeight="1">
      <c r="A292" s="56"/>
      <c r="B292" s="11"/>
      <c r="C292" s="11" t="s">
        <v>332</v>
      </c>
      <c r="D292" s="11"/>
      <c r="E292" s="11" t="s">
        <v>99</v>
      </c>
      <c r="F292" s="11">
        <v>17890</v>
      </c>
      <c r="G292" s="11"/>
      <c r="H292" s="11"/>
      <c r="I292" s="11"/>
      <c r="J292" s="199">
        <v>3342.6200000000003</v>
      </c>
      <c r="K292" s="11"/>
      <c r="M292" s="11">
        <v>33</v>
      </c>
      <c r="N292" s="70"/>
      <c r="P292" s="188">
        <f t="shared" si="20"/>
        <v>101.29151515151516</v>
      </c>
      <c r="Q292" s="11"/>
      <c r="R292" s="11"/>
      <c r="S292" s="11"/>
      <c r="T292" s="191">
        <f t="shared" si="21"/>
        <v>542.12121212121212</v>
      </c>
      <c r="U292" s="11"/>
      <c r="V292" s="11"/>
      <c r="W292" s="11"/>
      <c r="Y292" s="164">
        <v>3342.6200000000003</v>
      </c>
      <c r="Z292" s="164">
        <f t="shared" si="18"/>
        <v>4519.3100000000004</v>
      </c>
      <c r="AA292" s="165"/>
      <c r="AB292" s="164">
        <f t="shared" si="19"/>
        <v>3812.93</v>
      </c>
      <c r="AC292" s="164">
        <v>4151.72</v>
      </c>
      <c r="AD292" s="164"/>
      <c r="AE292" s="4"/>
      <c r="AF292" s="4"/>
    </row>
    <row r="293" spans="1:32" ht="13.5" customHeight="1">
      <c r="A293" s="56"/>
      <c r="B293" s="11"/>
      <c r="C293" s="11" t="s">
        <v>333</v>
      </c>
      <c r="D293" s="11"/>
      <c r="E293" s="11" t="s">
        <v>180</v>
      </c>
      <c r="F293" s="11">
        <v>4348</v>
      </c>
      <c r="G293" s="11"/>
      <c r="H293" s="11"/>
      <c r="I293" s="11"/>
      <c r="J293" s="199">
        <v>866.86000000000013</v>
      </c>
      <c r="K293" s="11"/>
      <c r="M293" s="11">
        <v>12</v>
      </c>
      <c r="N293" s="70"/>
      <c r="P293" s="188">
        <f t="shared" si="20"/>
        <v>72.238333333333344</v>
      </c>
      <c r="Q293" s="11"/>
      <c r="R293" s="11"/>
      <c r="S293" s="11"/>
      <c r="T293" s="191">
        <f t="shared" si="21"/>
        <v>362.33333333333331</v>
      </c>
      <c r="U293" s="11"/>
      <c r="V293" s="11"/>
      <c r="W293" s="11"/>
      <c r="Y293" s="164">
        <v>866.86000000000013</v>
      </c>
      <c r="Z293" s="164">
        <f t="shared" si="18"/>
        <v>1172.02</v>
      </c>
      <c r="AA293" s="165"/>
      <c r="AB293" s="164">
        <f t="shared" si="19"/>
        <v>988.83</v>
      </c>
      <c r="AC293" s="164">
        <v>1076.69</v>
      </c>
      <c r="AD293" s="164"/>
      <c r="AE293" s="4"/>
      <c r="AF293" s="4"/>
    </row>
    <row r="294" spans="1:32" ht="13.5" customHeight="1">
      <c r="A294" s="56"/>
      <c r="B294" s="11"/>
      <c r="C294" s="11" t="s">
        <v>334</v>
      </c>
      <c r="D294" s="11"/>
      <c r="E294" s="11" t="s">
        <v>99</v>
      </c>
      <c r="F294" s="11">
        <v>3363</v>
      </c>
      <c r="G294" s="11"/>
      <c r="H294" s="11"/>
      <c r="I294" s="11"/>
      <c r="J294" s="199">
        <v>643.29</v>
      </c>
      <c r="K294" s="11"/>
      <c r="M294" s="11">
        <v>3</v>
      </c>
      <c r="N294" s="70"/>
      <c r="P294" s="188">
        <f t="shared" si="20"/>
        <v>214.42999999999998</v>
      </c>
      <c r="Q294" s="11"/>
      <c r="R294" s="11"/>
      <c r="S294" s="11"/>
      <c r="T294" s="191">
        <f t="shared" si="21"/>
        <v>1121</v>
      </c>
      <c r="U294" s="11"/>
      <c r="V294" s="11"/>
      <c r="W294" s="11"/>
      <c r="Y294" s="164">
        <v>643.29</v>
      </c>
      <c r="Z294" s="164">
        <f t="shared" si="18"/>
        <v>869.74</v>
      </c>
      <c r="AA294" s="165"/>
      <c r="AB294" s="164">
        <f t="shared" si="19"/>
        <v>733.8</v>
      </c>
      <c r="AC294" s="164">
        <v>799</v>
      </c>
      <c r="AD294" s="164"/>
      <c r="AE294" s="4"/>
      <c r="AF294" s="4"/>
    </row>
    <row r="295" spans="1:32" ht="13.5" customHeight="1">
      <c r="A295" s="56"/>
      <c r="B295" s="11"/>
      <c r="C295" s="11" t="s">
        <v>335</v>
      </c>
      <c r="D295" s="11"/>
      <c r="E295" s="11" t="s">
        <v>80</v>
      </c>
      <c r="F295" s="11"/>
      <c r="G295" s="11"/>
      <c r="H295" s="11"/>
      <c r="I295" s="11"/>
      <c r="J295" s="199">
        <v>5.66</v>
      </c>
      <c r="K295" s="11"/>
      <c r="M295" s="11">
        <v>1</v>
      </c>
      <c r="N295" s="70"/>
      <c r="P295" s="188">
        <f t="shared" si="20"/>
        <v>5.66</v>
      </c>
      <c r="Q295" s="11"/>
      <c r="R295" s="11"/>
      <c r="S295" s="11"/>
      <c r="T295" s="191">
        <f t="shared" si="21"/>
        <v>0</v>
      </c>
      <c r="U295" s="11"/>
      <c r="V295" s="11"/>
      <c r="W295" s="11"/>
      <c r="Y295" s="164">
        <v>5.66</v>
      </c>
      <c r="Z295" s="164">
        <f t="shared" si="18"/>
        <v>7.65</v>
      </c>
      <c r="AA295" s="165"/>
      <c r="AB295" s="164">
        <f t="shared" si="19"/>
        <v>6.46</v>
      </c>
      <c r="AC295" s="164">
        <v>7.03</v>
      </c>
      <c r="AD295" s="164"/>
      <c r="AE295" s="4"/>
      <c r="AF295" s="4"/>
    </row>
    <row r="296" spans="1:32" ht="13.5" customHeight="1">
      <c r="A296" s="56"/>
      <c r="B296" s="11"/>
      <c r="C296" s="11" t="s">
        <v>336</v>
      </c>
      <c r="D296" s="11"/>
      <c r="E296" s="11" t="s">
        <v>337</v>
      </c>
      <c r="F296" s="11">
        <v>575104</v>
      </c>
      <c r="G296" s="11"/>
      <c r="H296" s="11"/>
      <c r="I296" s="11"/>
      <c r="J296" s="199">
        <v>109246.52999999985</v>
      </c>
      <c r="K296" s="11"/>
      <c r="M296" s="11">
        <v>1159</v>
      </c>
      <c r="N296" s="70"/>
      <c r="P296" s="188">
        <f t="shared" si="20"/>
        <v>94.259301121656478</v>
      </c>
      <c r="Q296" s="11"/>
      <c r="R296" s="11"/>
      <c r="S296" s="11"/>
      <c r="T296" s="191">
        <f t="shared" si="21"/>
        <v>496.20707506471098</v>
      </c>
      <c r="U296" s="11"/>
      <c r="V296" s="11"/>
      <c r="W296" s="11"/>
      <c r="Y296" s="164">
        <v>109246.52999999985</v>
      </c>
      <c r="Z296" s="164">
        <f t="shared" si="18"/>
        <v>147704.1</v>
      </c>
      <c r="AA296" s="165"/>
      <c r="AB296" s="164">
        <f t="shared" si="19"/>
        <v>124617.64</v>
      </c>
      <c r="AC296" s="164">
        <v>135690.41</v>
      </c>
      <c r="AD296" s="164"/>
      <c r="AE296" s="4"/>
      <c r="AF296" s="4"/>
    </row>
    <row r="297" spans="1:32" ht="13.5" customHeight="1">
      <c r="A297" s="56"/>
      <c r="B297" s="11"/>
      <c r="C297" s="11" t="s">
        <v>338</v>
      </c>
      <c r="D297" s="11"/>
      <c r="E297" s="11" t="s">
        <v>337</v>
      </c>
      <c r="F297" s="11">
        <v>630</v>
      </c>
      <c r="G297" s="11"/>
      <c r="H297" s="11"/>
      <c r="I297" s="11"/>
      <c r="J297" s="199">
        <v>122.78</v>
      </c>
      <c r="K297" s="11"/>
      <c r="M297" s="11">
        <v>1</v>
      </c>
      <c r="N297" s="70"/>
      <c r="P297" s="188">
        <f t="shared" si="20"/>
        <v>122.78</v>
      </c>
      <c r="Q297" s="11"/>
      <c r="R297" s="11"/>
      <c r="S297" s="11"/>
      <c r="T297" s="191">
        <f t="shared" si="21"/>
        <v>630</v>
      </c>
      <c r="U297" s="11"/>
      <c r="V297" s="11"/>
      <c r="W297" s="11"/>
      <c r="Y297" s="164">
        <v>122.78</v>
      </c>
      <c r="Z297" s="164">
        <f t="shared" si="18"/>
        <v>166</v>
      </c>
      <c r="AA297" s="165"/>
      <c r="AB297" s="164">
        <f t="shared" si="19"/>
        <v>140.06</v>
      </c>
      <c r="AC297" s="164">
        <v>152.5</v>
      </c>
      <c r="AD297" s="164"/>
      <c r="AE297" s="4"/>
      <c r="AF297" s="4"/>
    </row>
    <row r="298" spans="1:32" ht="13.5" customHeight="1">
      <c r="A298" s="56"/>
      <c r="B298" s="11"/>
      <c r="C298" s="11" t="s">
        <v>338</v>
      </c>
      <c r="D298" s="11"/>
      <c r="E298" s="11" t="s">
        <v>175</v>
      </c>
      <c r="F298" s="11">
        <v>915060</v>
      </c>
      <c r="G298" s="11"/>
      <c r="H298" s="11"/>
      <c r="I298" s="11"/>
      <c r="J298" s="199">
        <v>169721.40999999992</v>
      </c>
      <c r="K298" s="11"/>
      <c r="M298" s="11">
        <v>1211</v>
      </c>
      <c r="N298" s="70"/>
      <c r="P298" s="188">
        <f t="shared" si="20"/>
        <v>140.14980181668037</v>
      </c>
      <c r="Q298" s="11"/>
      <c r="R298" s="11"/>
      <c r="S298" s="11"/>
      <c r="T298" s="191">
        <f t="shared" si="21"/>
        <v>755.62345169281582</v>
      </c>
      <c r="U298" s="11"/>
      <c r="V298" s="11"/>
      <c r="W298" s="11"/>
      <c r="Y298" s="164">
        <v>169721.40999999992</v>
      </c>
      <c r="Z298" s="164">
        <f t="shared" si="18"/>
        <v>229467.68</v>
      </c>
      <c r="AA298" s="165"/>
      <c r="AB298" s="164">
        <f t="shared" si="19"/>
        <v>193601.41</v>
      </c>
      <c r="AC298" s="164">
        <v>210803.65</v>
      </c>
      <c r="AD298" s="164"/>
      <c r="AE298" s="4"/>
      <c r="AF298" s="4"/>
    </row>
    <row r="299" spans="1:32" ht="13.5" customHeight="1">
      <c r="A299" s="56"/>
      <c r="B299" s="11"/>
      <c r="C299" s="11" t="s">
        <v>339</v>
      </c>
      <c r="D299" s="11"/>
      <c r="E299" s="11" t="s">
        <v>85</v>
      </c>
      <c r="F299" s="11">
        <v>12722</v>
      </c>
      <c r="G299" s="11"/>
      <c r="H299" s="11"/>
      <c r="I299" s="11"/>
      <c r="J299" s="199">
        <v>2804.530000000002</v>
      </c>
      <c r="K299" s="11"/>
      <c r="M299" s="11">
        <v>83</v>
      </c>
      <c r="N299" s="70"/>
      <c r="P299" s="188">
        <f t="shared" si="20"/>
        <v>33.789518072289184</v>
      </c>
      <c r="Q299" s="11"/>
      <c r="R299" s="11"/>
      <c r="S299" s="11"/>
      <c r="T299" s="191">
        <f t="shared" si="21"/>
        <v>153.27710843373495</v>
      </c>
      <c r="U299" s="11"/>
      <c r="V299" s="11"/>
      <c r="W299" s="11"/>
      <c r="Y299" s="164">
        <v>2804.530000000002</v>
      </c>
      <c r="Z299" s="164">
        <f t="shared" si="18"/>
        <v>3791.8</v>
      </c>
      <c r="AA299" s="165"/>
      <c r="AB299" s="164">
        <f t="shared" si="19"/>
        <v>3199.13</v>
      </c>
      <c r="AC299" s="164">
        <v>3483.39</v>
      </c>
      <c r="AD299" s="164"/>
      <c r="AE299" s="4"/>
      <c r="AF299" s="4"/>
    </row>
    <row r="300" spans="1:32" ht="13.5" customHeight="1">
      <c r="A300" s="56"/>
      <c r="B300" s="11"/>
      <c r="C300" s="11" t="s">
        <v>340</v>
      </c>
      <c r="D300" s="11"/>
      <c r="E300" s="11" t="s">
        <v>85</v>
      </c>
      <c r="F300" s="11">
        <v>3189</v>
      </c>
      <c r="G300" s="11"/>
      <c r="H300" s="11"/>
      <c r="I300" s="11"/>
      <c r="J300" s="199">
        <v>575.45000000000005</v>
      </c>
      <c r="K300" s="11"/>
      <c r="M300" s="11">
        <v>13</v>
      </c>
      <c r="N300" s="70"/>
      <c r="P300" s="188">
        <f t="shared" si="20"/>
        <v>44.265384615384619</v>
      </c>
      <c r="Q300" s="11"/>
      <c r="R300" s="11"/>
      <c r="S300" s="11"/>
      <c r="T300" s="191">
        <f t="shared" si="21"/>
        <v>245.30769230769232</v>
      </c>
      <c r="U300" s="11"/>
      <c r="V300" s="11"/>
      <c r="W300" s="11"/>
      <c r="Y300" s="164">
        <v>575.45000000000005</v>
      </c>
      <c r="Z300" s="164">
        <f t="shared" si="18"/>
        <v>778.02</v>
      </c>
      <c r="AA300" s="165"/>
      <c r="AB300" s="164">
        <f t="shared" si="19"/>
        <v>656.42</v>
      </c>
      <c r="AC300" s="164">
        <v>714.74</v>
      </c>
      <c r="AD300" s="164"/>
      <c r="AE300" s="4"/>
      <c r="AF300" s="4"/>
    </row>
    <row r="301" spans="1:32" ht="13.5" customHeight="1">
      <c r="A301" s="56"/>
      <c r="B301" s="11"/>
      <c r="C301" s="11" t="s">
        <v>341</v>
      </c>
      <c r="D301" s="11"/>
      <c r="E301" s="11" t="s">
        <v>65</v>
      </c>
      <c r="F301" s="11">
        <v>1268</v>
      </c>
      <c r="G301" s="11"/>
      <c r="H301" s="11"/>
      <c r="I301" s="11"/>
      <c r="J301" s="199">
        <v>254.08</v>
      </c>
      <c r="K301" s="11"/>
      <c r="M301" s="11">
        <v>3</v>
      </c>
      <c r="N301" s="70"/>
      <c r="P301" s="188">
        <f t="shared" si="20"/>
        <v>84.693333333333342</v>
      </c>
      <c r="Q301" s="11"/>
      <c r="R301" s="11"/>
      <c r="S301" s="11"/>
      <c r="T301" s="191">
        <f t="shared" si="21"/>
        <v>422.66666666666669</v>
      </c>
      <c r="U301" s="11"/>
      <c r="V301" s="11"/>
      <c r="W301" s="11"/>
      <c r="Y301" s="164">
        <v>254.08</v>
      </c>
      <c r="Z301" s="164">
        <f t="shared" si="18"/>
        <v>343.52</v>
      </c>
      <c r="AA301" s="165"/>
      <c r="AB301" s="164">
        <f t="shared" si="19"/>
        <v>289.83</v>
      </c>
      <c r="AC301" s="164">
        <v>315.58</v>
      </c>
      <c r="AD301" s="164"/>
      <c r="AE301" s="4"/>
      <c r="AF301" s="4"/>
    </row>
    <row r="302" spans="1:32" ht="13.5" customHeight="1">
      <c r="A302" s="56"/>
      <c r="B302" s="11"/>
      <c r="C302" s="11" t="s">
        <v>342</v>
      </c>
      <c r="D302" s="11"/>
      <c r="E302" s="11" t="s">
        <v>144</v>
      </c>
      <c r="F302" s="11">
        <v>361436</v>
      </c>
      <c r="G302" s="11"/>
      <c r="H302" s="11"/>
      <c r="I302" s="11"/>
      <c r="J302" s="199">
        <v>68274.61</v>
      </c>
      <c r="K302" s="11"/>
      <c r="M302" s="11">
        <v>601</v>
      </c>
      <c r="N302" s="70"/>
      <c r="P302" s="188">
        <f t="shared" si="20"/>
        <v>113.60168053244593</v>
      </c>
      <c r="Q302" s="11"/>
      <c r="R302" s="11"/>
      <c r="S302" s="11"/>
      <c r="T302" s="191">
        <f t="shared" si="21"/>
        <v>601.39101497504157</v>
      </c>
      <c r="U302" s="11"/>
      <c r="V302" s="11"/>
      <c r="W302" s="11"/>
      <c r="Y302" s="164">
        <v>68274.61</v>
      </c>
      <c r="Z302" s="164">
        <f t="shared" si="18"/>
        <v>92309.02</v>
      </c>
      <c r="AA302" s="165"/>
      <c r="AB302" s="164">
        <f t="shared" si="19"/>
        <v>77880.929999999993</v>
      </c>
      <c r="AC302" s="164">
        <v>84800.95</v>
      </c>
      <c r="AD302" s="164"/>
      <c r="AE302" s="4"/>
      <c r="AF302" s="4"/>
    </row>
    <row r="303" spans="1:32" ht="13.5" customHeight="1">
      <c r="A303" s="56"/>
      <c r="B303" s="11"/>
      <c r="C303" s="11" t="s">
        <v>343</v>
      </c>
      <c r="D303" s="11"/>
      <c r="E303" s="11" t="s">
        <v>135</v>
      </c>
      <c r="F303" s="11">
        <v>110</v>
      </c>
      <c r="G303" s="11"/>
      <c r="H303" s="11"/>
      <c r="I303" s="11"/>
      <c r="J303" s="199">
        <v>26.47</v>
      </c>
      <c r="K303" s="11"/>
      <c r="M303" s="11">
        <v>1</v>
      </c>
      <c r="N303" s="70"/>
      <c r="P303" s="188">
        <f t="shared" si="20"/>
        <v>26.47</v>
      </c>
      <c r="Q303" s="11"/>
      <c r="R303" s="11"/>
      <c r="S303" s="11"/>
      <c r="T303" s="191">
        <f t="shared" si="21"/>
        <v>110</v>
      </c>
      <c r="U303" s="11"/>
      <c r="V303" s="11"/>
      <c r="W303" s="11"/>
      <c r="Y303" s="164">
        <v>26.47</v>
      </c>
      <c r="Z303" s="164">
        <f t="shared" si="18"/>
        <v>35.79</v>
      </c>
      <c r="AA303" s="165"/>
      <c r="AB303" s="164">
        <f t="shared" si="19"/>
        <v>30.19</v>
      </c>
      <c r="AC303" s="164">
        <v>32.880000000000003</v>
      </c>
      <c r="AD303" s="164"/>
      <c r="AE303" s="4"/>
      <c r="AF303" s="4"/>
    </row>
    <row r="304" spans="1:32" ht="13.5" customHeight="1">
      <c r="A304" s="56"/>
      <c r="B304" s="11"/>
      <c r="C304" s="11" t="s">
        <v>343</v>
      </c>
      <c r="D304" s="11"/>
      <c r="E304" s="11" t="s">
        <v>163</v>
      </c>
      <c r="F304" s="11">
        <v>711259</v>
      </c>
      <c r="G304" s="11"/>
      <c r="H304" s="11"/>
      <c r="I304" s="11"/>
      <c r="J304" s="199">
        <v>131901.07999999999</v>
      </c>
      <c r="K304" s="11"/>
      <c r="M304" s="11">
        <v>1278</v>
      </c>
      <c r="N304" s="70"/>
      <c r="P304" s="188">
        <f t="shared" si="20"/>
        <v>103.20898278560249</v>
      </c>
      <c r="Q304" s="11"/>
      <c r="R304" s="11"/>
      <c r="S304" s="11"/>
      <c r="T304" s="191">
        <f t="shared" si="21"/>
        <v>556.54068857589982</v>
      </c>
      <c r="U304" s="11"/>
      <c r="V304" s="11"/>
      <c r="W304" s="11"/>
      <c r="Y304" s="164">
        <v>131901.07999999999</v>
      </c>
      <c r="Z304" s="164">
        <f t="shared" si="18"/>
        <v>178333.63</v>
      </c>
      <c r="AA304" s="165"/>
      <c r="AB304" s="164">
        <f t="shared" si="19"/>
        <v>150459.71</v>
      </c>
      <c r="AC304" s="164">
        <v>163828.64000000001</v>
      </c>
      <c r="AD304" s="164"/>
      <c r="AE304" s="4"/>
      <c r="AF304" s="4"/>
    </row>
    <row r="305" spans="1:32" ht="13.5" customHeight="1">
      <c r="A305" s="56"/>
      <c r="B305" s="11"/>
      <c r="C305" s="11" t="s">
        <v>344</v>
      </c>
      <c r="D305" s="11"/>
      <c r="E305" s="11" t="s">
        <v>121</v>
      </c>
      <c r="F305" s="11">
        <v>2792</v>
      </c>
      <c r="G305" s="11"/>
      <c r="H305" s="11"/>
      <c r="I305" s="11"/>
      <c r="J305" s="199">
        <v>524.79</v>
      </c>
      <c r="K305" s="11"/>
      <c r="M305" s="11">
        <v>1</v>
      </c>
      <c r="N305" s="70"/>
      <c r="P305" s="188">
        <f t="shared" si="20"/>
        <v>524.79</v>
      </c>
      <c r="Q305" s="11"/>
      <c r="R305" s="11"/>
      <c r="S305" s="11"/>
      <c r="T305" s="191">
        <f t="shared" si="21"/>
        <v>2792</v>
      </c>
      <c r="U305" s="11"/>
      <c r="V305" s="11"/>
      <c r="W305" s="11"/>
      <c r="Y305" s="164">
        <v>524.79</v>
      </c>
      <c r="Z305" s="164">
        <f t="shared" si="18"/>
        <v>709.53</v>
      </c>
      <c r="AA305" s="165"/>
      <c r="AB305" s="164">
        <f t="shared" si="19"/>
        <v>598.63</v>
      </c>
      <c r="AC305" s="164">
        <v>651.82000000000005</v>
      </c>
      <c r="AD305" s="164"/>
      <c r="AE305" s="4"/>
      <c r="AF305" s="4"/>
    </row>
    <row r="306" spans="1:32" ht="13.5" customHeight="1">
      <c r="A306" s="56"/>
      <c r="B306" s="11"/>
      <c r="C306" s="11" t="s">
        <v>344</v>
      </c>
      <c r="D306" s="11"/>
      <c r="E306" s="11" t="s">
        <v>191</v>
      </c>
      <c r="F306" s="11">
        <v>664151</v>
      </c>
      <c r="G306" s="11"/>
      <c r="H306" s="11"/>
      <c r="I306" s="11"/>
      <c r="J306" s="199">
        <v>122895.52</v>
      </c>
      <c r="K306" s="11"/>
      <c r="M306" s="11">
        <v>1257</v>
      </c>
      <c r="N306" s="70"/>
      <c r="P306" s="188">
        <f t="shared" si="20"/>
        <v>97.768910103420851</v>
      </c>
      <c r="Q306" s="11"/>
      <c r="R306" s="11"/>
      <c r="S306" s="11"/>
      <c r="T306" s="191">
        <f t="shared" si="21"/>
        <v>528.36197295147178</v>
      </c>
      <c r="U306" s="11"/>
      <c r="V306" s="11"/>
      <c r="W306" s="11"/>
      <c r="Y306" s="164">
        <v>122895.52</v>
      </c>
      <c r="Z306" s="164">
        <f t="shared" si="18"/>
        <v>166157.88</v>
      </c>
      <c r="AA306" s="165"/>
      <c r="AB306" s="164">
        <f t="shared" si="19"/>
        <v>140187.06</v>
      </c>
      <c r="AC306" s="164">
        <v>152643.23000000001</v>
      </c>
      <c r="AD306" s="164"/>
      <c r="AE306" s="4"/>
      <c r="AF306" s="4"/>
    </row>
    <row r="307" spans="1:32" ht="13.5" customHeight="1">
      <c r="A307" s="56"/>
      <c r="B307" s="11"/>
      <c r="C307" s="11" t="s">
        <v>345</v>
      </c>
      <c r="D307" s="11"/>
      <c r="E307" s="11" t="s">
        <v>111</v>
      </c>
      <c r="F307" s="11">
        <v>4281</v>
      </c>
      <c r="G307" s="11"/>
      <c r="H307" s="11"/>
      <c r="I307" s="11"/>
      <c r="J307" s="199">
        <v>831.17</v>
      </c>
      <c r="K307" s="11"/>
      <c r="M307" s="11">
        <v>7</v>
      </c>
      <c r="N307" s="70"/>
      <c r="P307" s="188">
        <f t="shared" si="20"/>
        <v>118.73857142857142</v>
      </c>
      <c r="Q307" s="11"/>
      <c r="R307" s="11"/>
      <c r="S307" s="11"/>
      <c r="T307" s="191">
        <f t="shared" si="21"/>
        <v>611.57142857142856</v>
      </c>
      <c r="U307" s="11"/>
      <c r="V307" s="11"/>
      <c r="W307" s="11"/>
      <c r="Y307" s="164">
        <v>831.17</v>
      </c>
      <c r="Z307" s="164">
        <f t="shared" si="18"/>
        <v>1123.76</v>
      </c>
      <c r="AA307" s="165"/>
      <c r="AB307" s="164">
        <f t="shared" si="19"/>
        <v>948.12</v>
      </c>
      <c r="AC307" s="164">
        <v>1032.3599999999999</v>
      </c>
      <c r="AD307" s="164"/>
      <c r="AE307" s="4"/>
      <c r="AF307" s="4"/>
    </row>
    <row r="308" spans="1:32" ht="13.5" customHeight="1">
      <c r="A308" s="56"/>
      <c r="B308" s="11"/>
      <c r="C308" s="11" t="s">
        <v>346</v>
      </c>
      <c r="D308" s="11"/>
      <c r="E308" s="11" t="s">
        <v>57</v>
      </c>
      <c r="F308" s="11">
        <v>417</v>
      </c>
      <c r="G308" s="11"/>
      <c r="H308" s="11"/>
      <c r="I308" s="11"/>
      <c r="J308" s="199">
        <v>83.84</v>
      </c>
      <c r="K308" s="11"/>
      <c r="M308" s="11">
        <v>1</v>
      </c>
      <c r="N308" s="70"/>
      <c r="P308" s="188">
        <f t="shared" si="20"/>
        <v>83.84</v>
      </c>
      <c r="Q308" s="11"/>
      <c r="R308" s="11"/>
      <c r="S308" s="11"/>
      <c r="T308" s="191">
        <f t="shared" si="21"/>
        <v>417</v>
      </c>
      <c r="U308" s="11"/>
      <c r="V308" s="11"/>
      <c r="W308" s="11"/>
      <c r="Y308" s="164">
        <v>83.84</v>
      </c>
      <c r="Z308" s="164">
        <f t="shared" si="18"/>
        <v>113.35</v>
      </c>
      <c r="AA308" s="165"/>
      <c r="AB308" s="164">
        <f t="shared" si="19"/>
        <v>95.64</v>
      </c>
      <c r="AC308" s="164">
        <v>104.13</v>
      </c>
      <c r="AD308" s="164"/>
      <c r="AE308" s="4"/>
      <c r="AF308" s="4"/>
    </row>
    <row r="309" spans="1:32" ht="13.5" customHeight="1">
      <c r="A309" s="56"/>
      <c r="B309" s="11"/>
      <c r="C309" s="11" t="s">
        <v>346</v>
      </c>
      <c r="D309" s="11"/>
      <c r="E309" s="11" t="s">
        <v>347</v>
      </c>
      <c r="F309" s="11">
        <v>154315</v>
      </c>
      <c r="G309" s="11"/>
      <c r="H309" s="11"/>
      <c r="I309" s="11"/>
      <c r="J309" s="199">
        <v>28902.300000000003</v>
      </c>
      <c r="K309" s="11"/>
      <c r="M309" s="11">
        <v>203</v>
      </c>
      <c r="N309" s="70"/>
      <c r="P309" s="188">
        <f t="shared" si="20"/>
        <v>142.37586206896552</v>
      </c>
      <c r="Q309" s="11"/>
      <c r="R309" s="11"/>
      <c r="S309" s="11"/>
      <c r="T309" s="191">
        <f t="shared" si="21"/>
        <v>760.17241379310349</v>
      </c>
      <c r="U309" s="11"/>
      <c r="V309" s="11"/>
      <c r="W309" s="11"/>
      <c r="Y309" s="164">
        <v>28902.300000000003</v>
      </c>
      <c r="Z309" s="164">
        <f t="shared" si="18"/>
        <v>39076.65</v>
      </c>
      <c r="AA309" s="165"/>
      <c r="AB309" s="164">
        <f t="shared" si="19"/>
        <v>32968.89</v>
      </c>
      <c r="AC309" s="164">
        <v>35898.300000000003</v>
      </c>
      <c r="AD309" s="164"/>
      <c r="AE309" s="4"/>
      <c r="AF309" s="4"/>
    </row>
    <row r="310" spans="1:32" ht="13.5" customHeight="1">
      <c r="A310" s="56"/>
      <c r="B310" s="11"/>
      <c r="C310" s="11" t="s">
        <v>348</v>
      </c>
      <c r="D310" s="11"/>
      <c r="E310" s="11" t="s">
        <v>101</v>
      </c>
      <c r="F310" s="11">
        <v>24940</v>
      </c>
      <c r="G310" s="11"/>
      <c r="H310" s="11"/>
      <c r="I310" s="11"/>
      <c r="J310" s="199">
        <v>4780.9600000000009</v>
      </c>
      <c r="K310" s="11"/>
      <c r="M310" s="11">
        <v>40</v>
      </c>
      <c r="N310" s="70"/>
      <c r="P310" s="188">
        <f t="shared" si="20"/>
        <v>119.52400000000003</v>
      </c>
      <c r="Q310" s="11"/>
      <c r="R310" s="11"/>
      <c r="S310" s="11"/>
      <c r="T310" s="191">
        <f t="shared" si="21"/>
        <v>623.5</v>
      </c>
      <c r="U310" s="11"/>
      <c r="V310" s="11"/>
      <c r="W310" s="11"/>
      <c r="Y310" s="164">
        <v>4780.9600000000009</v>
      </c>
      <c r="Z310" s="164">
        <f t="shared" si="18"/>
        <v>6463.98</v>
      </c>
      <c r="AA310" s="165"/>
      <c r="AB310" s="164">
        <f t="shared" si="19"/>
        <v>5453.65</v>
      </c>
      <c r="AC310" s="164">
        <v>5938.22</v>
      </c>
      <c r="AD310" s="164"/>
      <c r="AE310" s="4"/>
      <c r="AF310" s="4"/>
    </row>
    <row r="311" spans="1:32" ht="13.5" customHeight="1">
      <c r="A311" s="56"/>
      <c r="B311" s="11"/>
      <c r="C311" s="11" t="s">
        <v>349</v>
      </c>
      <c r="D311" s="11"/>
      <c r="E311" s="11" t="s">
        <v>350</v>
      </c>
      <c r="F311" s="11">
        <v>75</v>
      </c>
      <c r="G311" s="11"/>
      <c r="H311" s="11"/>
      <c r="I311" s="11"/>
      <c r="J311" s="199">
        <v>19.579999999999998</v>
      </c>
      <c r="K311" s="11"/>
      <c r="M311" s="11">
        <v>1</v>
      </c>
      <c r="N311" s="70"/>
      <c r="P311" s="188">
        <f t="shared" si="20"/>
        <v>19.579999999999998</v>
      </c>
      <c r="Q311" s="11"/>
      <c r="R311" s="11"/>
      <c r="S311" s="11"/>
      <c r="T311" s="191">
        <f t="shared" si="21"/>
        <v>75</v>
      </c>
      <c r="U311" s="11"/>
      <c r="V311" s="11"/>
      <c r="W311" s="11"/>
      <c r="Y311" s="164">
        <v>19.579999999999998</v>
      </c>
      <c r="Z311" s="164">
        <f t="shared" si="18"/>
        <v>26.47</v>
      </c>
      <c r="AA311" s="165"/>
      <c r="AB311" s="164">
        <f t="shared" si="19"/>
        <v>22.33</v>
      </c>
      <c r="AC311" s="164">
        <v>24.32</v>
      </c>
      <c r="AD311" s="164"/>
      <c r="AE311" s="4"/>
      <c r="AF311" s="4"/>
    </row>
    <row r="312" spans="1:32" ht="13.5" customHeight="1">
      <c r="A312" s="56"/>
      <c r="B312" s="11"/>
      <c r="C312" s="11" t="s">
        <v>349</v>
      </c>
      <c r="D312" s="11"/>
      <c r="E312" s="11" t="s">
        <v>351</v>
      </c>
      <c r="F312" s="11">
        <v>134833</v>
      </c>
      <c r="G312" s="11"/>
      <c r="H312" s="11"/>
      <c r="I312" s="11"/>
      <c r="J312" s="199">
        <v>25944.360000000008</v>
      </c>
      <c r="K312" s="11"/>
      <c r="M312" s="11">
        <v>288</v>
      </c>
      <c r="N312" s="70"/>
      <c r="P312" s="188">
        <f t="shared" si="20"/>
        <v>90.084583333333356</v>
      </c>
      <c r="Q312" s="11"/>
      <c r="R312" s="11"/>
      <c r="S312" s="11"/>
      <c r="T312" s="191">
        <f t="shared" si="21"/>
        <v>468.17013888888891</v>
      </c>
      <c r="U312" s="11"/>
      <c r="V312" s="11"/>
      <c r="W312" s="11"/>
      <c r="Y312" s="164">
        <v>25944.360000000008</v>
      </c>
      <c r="Z312" s="164">
        <f t="shared" si="18"/>
        <v>35077.440000000002</v>
      </c>
      <c r="AA312" s="165"/>
      <c r="AB312" s="164">
        <f t="shared" si="19"/>
        <v>29594.76</v>
      </c>
      <c r="AC312" s="164">
        <v>32224.37</v>
      </c>
      <c r="AD312" s="164"/>
      <c r="AE312" s="4"/>
      <c r="AF312" s="4"/>
    </row>
    <row r="313" spans="1:32" ht="13.5" customHeight="1">
      <c r="A313" s="56"/>
      <c r="B313" s="11"/>
      <c r="C313" s="11" t="s">
        <v>352</v>
      </c>
      <c r="D313" s="11"/>
      <c r="E313" s="11" t="s">
        <v>353</v>
      </c>
      <c r="F313" s="11">
        <v>361</v>
      </c>
      <c r="G313" s="11"/>
      <c r="H313" s="11"/>
      <c r="I313" s="11"/>
      <c r="J313" s="199">
        <v>72.64</v>
      </c>
      <c r="K313" s="11"/>
      <c r="M313" s="11">
        <v>1</v>
      </c>
      <c r="N313" s="70"/>
      <c r="P313" s="188">
        <f t="shared" si="20"/>
        <v>72.64</v>
      </c>
      <c r="Q313" s="11"/>
      <c r="R313" s="11"/>
      <c r="S313" s="11"/>
      <c r="T313" s="191">
        <f t="shared" si="21"/>
        <v>361</v>
      </c>
      <c r="U313" s="11"/>
      <c r="V313" s="11"/>
      <c r="W313" s="11"/>
      <c r="Y313" s="164">
        <v>72.64</v>
      </c>
      <c r="Z313" s="164">
        <f t="shared" si="18"/>
        <v>98.21</v>
      </c>
      <c r="AA313" s="165"/>
      <c r="AB313" s="164">
        <f t="shared" si="19"/>
        <v>82.86</v>
      </c>
      <c r="AC313" s="164">
        <v>90.22</v>
      </c>
      <c r="AD313" s="164"/>
      <c r="AE313" s="4"/>
      <c r="AF313" s="4"/>
    </row>
    <row r="314" spans="1:32" ht="13.5" customHeight="1">
      <c r="A314" s="56"/>
      <c r="B314" s="11"/>
      <c r="C314" s="11" t="s">
        <v>352</v>
      </c>
      <c r="D314" s="11"/>
      <c r="E314" s="11" t="s">
        <v>191</v>
      </c>
      <c r="F314" s="11">
        <v>3155682</v>
      </c>
      <c r="G314" s="11"/>
      <c r="H314" s="11"/>
      <c r="I314" s="11"/>
      <c r="J314" s="199">
        <v>588298.82999999868</v>
      </c>
      <c r="K314" s="11"/>
      <c r="M314" s="11">
        <v>8530</v>
      </c>
      <c r="N314" s="70"/>
      <c r="P314" s="188">
        <f t="shared" si="20"/>
        <v>68.968209847596569</v>
      </c>
      <c r="Q314" s="11"/>
      <c r="R314" s="11"/>
      <c r="S314" s="11"/>
      <c r="T314" s="191">
        <f t="shared" si="21"/>
        <v>369.95099648300118</v>
      </c>
      <c r="U314" s="11"/>
      <c r="V314" s="11"/>
      <c r="W314" s="11"/>
      <c r="Y314" s="164">
        <v>588298.82999999868</v>
      </c>
      <c r="Z314" s="164">
        <f t="shared" si="18"/>
        <v>795395.04</v>
      </c>
      <c r="AA314" s="165"/>
      <c r="AB314" s="164">
        <f t="shared" si="19"/>
        <v>671073.15</v>
      </c>
      <c r="AC314" s="164">
        <v>730700.61</v>
      </c>
      <c r="AD314" s="164"/>
      <c r="AE314" s="4"/>
      <c r="AF314" s="4"/>
    </row>
    <row r="315" spans="1:32" ht="13.5" customHeight="1">
      <c r="A315" s="56"/>
      <c r="B315" s="11"/>
      <c r="C315" s="11" t="s">
        <v>354</v>
      </c>
      <c r="D315" s="11"/>
      <c r="E315" s="11" t="s">
        <v>355</v>
      </c>
      <c r="F315" s="11">
        <v>1473585</v>
      </c>
      <c r="G315" s="11"/>
      <c r="H315" s="11"/>
      <c r="I315" s="11"/>
      <c r="J315" s="199">
        <v>277434.34000000003</v>
      </c>
      <c r="K315" s="11"/>
      <c r="M315" s="11">
        <v>2798</v>
      </c>
      <c r="N315" s="70"/>
      <c r="P315" s="188">
        <f t="shared" si="20"/>
        <v>99.154517512508946</v>
      </c>
      <c r="Q315" s="11"/>
      <c r="R315" s="11"/>
      <c r="S315" s="11"/>
      <c r="T315" s="191">
        <f t="shared" si="21"/>
        <v>526.65654038598996</v>
      </c>
      <c r="U315" s="11"/>
      <c r="V315" s="11"/>
      <c r="W315" s="11"/>
      <c r="Y315" s="164">
        <v>277434.34000000003</v>
      </c>
      <c r="Z315" s="164">
        <f t="shared" si="18"/>
        <v>375098.31</v>
      </c>
      <c r="AA315" s="165"/>
      <c r="AB315" s="164">
        <f t="shared" si="19"/>
        <v>316469.67</v>
      </c>
      <c r="AC315" s="164">
        <v>344589.23</v>
      </c>
      <c r="AD315" s="164"/>
      <c r="AE315" s="4"/>
      <c r="AF315" s="4"/>
    </row>
    <row r="316" spans="1:32" ht="13.5" customHeight="1">
      <c r="A316" s="56"/>
      <c r="B316" s="11"/>
      <c r="C316" s="11" t="s">
        <v>354</v>
      </c>
      <c r="D316" s="11"/>
      <c r="E316" s="11" t="s">
        <v>356</v>
      </c>
      <c r="F316" s="11">
        <v>1074</v>
      </c>
      <c r="G316" s="11"/>
      <c r="H316" s="11"/>
      <c r="I316" s="11"/>
      <c r="J316" s="199">
        <v>205.36</v>
      </c>
      <c r="K316" s="11"/>
      <c r="M316" s="11">
        <v>1</v>
      </c>
      <c r="N316" s="70"/>
      <c r="P316" s="188">
        <f t="shared" si="20"/>
        <v>205.36</v>
      </c>
      <c r="Q316" s="11"/>
      <c r="R316" s="11"/>
      <c r="S316" s="11"/>
      <c r="T316" s="191">
        <f t="shared" si="21"/>
        <v>1074</v>
      </c>
      <c r="U316" s="11"/>
      <c r="V316" s="11"/>
      <c r="W316" s="11"/>
      <c r="Y316" s="164">
        <v>205.36</v>
      </c>
      <c r="Z316" s="164">
        <f t="shared" si="18"/>
        <v>277.64999999999998</v>
      </c>
      <c r="AA316" s="165"/>
      <c r="AB316" s="164">
        <f t="shared" si="19"/>
        <v>234.25</v>
      </c>
      <c r="AC316" s="164">
        <v>255.07</v>
      </c>
      <c r="AD316" s="164"/>
      <c r="AE316" s="4"/>
      <c r="AF316" s="4"/>
    </row>
    <row r="317" spans="1:32" ht="13.5" customHeight="1">
      <c r="A317" s="56"/>
      <c r="B317" s="11"/>
      <c r="C317" s="11" t="s">
        <v>357</v>
      </c>
      <c r="D317" s="11"/>
      <c r="E317" s="11" t="s">
        <v>324</v>
      </c>
      <c r="F317" s="11">
        <v>593790</v>
      </c>
      <c r="G317" s="11"/>
      <c r="H317" s="11"/>
      <c r="I317" s="11"/>
      <c r="J317" s="199">
        <v>112697.74000000002</v>
      </c>
      <c r="K317" s="11"/>
      <c r="M317" s="11">
        <v>1259</v>
      </c>
      <c r="N317" s="70"/>
      <c r="P317" s="188">
        <f t="shared" si="20"/>
        <v>89.513693407466263</v>
      </c>
      <c r="Q317" s="11"/>
      <c r="R317" s="11"/>
      <c r="S317" s="11"/>
      <c r="T317" s="191">
        <f t="shared" si="21"/>
        <v>471.63621922160445</v>
      </c>
      <c r="U317" s="11"/>
      <c r="V317" s="11"/>
      <c r="W317" s="11"/>
      <c r="Y317" s="164">
        <v>112697.74000000002</v>
      </c>
      <c r="Z317" s="164">
        <f t="shared" si="18"/>
        <v>152370.22</v>
      </c>
      <c r="AA317" s="165"/>
      <c r="AB317" s="164">
        <f t="shared" si="19"/>
        <v>128554.44</v>
      </c>
      <c r="AC317" s="164">
        <v>139977</v>
      </c>
      <c r="AD317" s="164"/>
      <c r="AE317" s="4"/>
      <c r="AF317" s="4"/>
    </row>
    <row r="318" spans="1:32" ht="13.5" customHeight="1">
      <c r="A318" s="56"/>
      <c r="B318" s="11"/>
      <c r="C318" s="11" t="s">
        <v>358</v>
      </c>
      <c r="D318" s="11"/>
      <c r="E318" s="11" t="s">
        <v>82</v>
      </c>
      <c r="F318" s="11">
        <v>102</v>
      </c>
      <c r="G318" s="11"/>
      <c r="H318" s="11"/>
      <c r="I318" s="11"/>
      <c r="J318" s="199">
        <v>30.46</v>
      </c>
      <c r="K318" s="11"/>
      <c r="M318" s="11">
        <v>2</v>
      </c>
      <c r="N318" s="70"/>
      <c r="P318" s="188">
        <f t="shared" si="20"/>
        <v>15.23</v>
      </c>
      <c r="Q318" s="11"/>
      <c r="R318" s="11"/>
      <c r="S318" s="11"/>
      <c r="T318" s="191">
        <f t="shared" si="21"/>
        <v>51</v>
      </c>
      <c r="U318" s="11"/>
      <c r="V318" s="11"/>
      <c r="W318" s="11"/>
      <c r="Y318" s="164">
        <v>30.46</v>
      </c>
      <c r="Z318" s="164">
        <f t="shared" si="18"/>
        <v>41.18</v>
      </c>
      <c r="AA318" s="165"/>
      <c r="AB318" s="164">
        <f t="shared" si="19"/>
        <v>34.75</v>
      </c>
      <c r="AC318" s="164">
        <v>37.83</v>
      </c>
      <c r="AD318" s="164"/>
      <c r="AE318" s="4"/>
      <c r="AF318" s="4"/>
    </row>
    <row r="319" spans="1:32" ht="13.5" customHeight="1">
      <c r="A319" s="56"/>
      <c r="B319" s="11"/>
      <c r="C319" s="11" t="s">
        <v>359</v>
      </c>
      <c r="D319" s="11"/>
      <c r="E319" s="11" t="s">
        <v>96</v>
      </c>
      <c r="F319" s="11">
        <v>582817</v>
      </c>
      <c r="G319" s="11"/>
      <c r="H319" s="11"/>
      <c r="I319" s="11"/>
      <c r="J319" s="199">
        <v>117362.90999999974</v>
      </c>
      <c r="K319" s="11"/>
      <c r="M319" s="11">
        <v>2006</v>
      </c>
      <c r="N319" s="70"/>
      <c r="P319" s="188">
        <f t="shared" si="20"/>
        <v>58.505937188434565</v>
      </c>
      <c r="Q319" s="11"/>
      <c r="R319" s="11"/>
      <c r="S319" s="11"/>
      <c r="T319" s="191">
        <f t="shared" si="21"/>
        <v>290.53688933200397</v>
      </c>
      <c r="U319" s="11"/>
      <c r="V319" s="11"/>
      <c r="W319" s="11"/>
      <c r="Y319" s="164">
        <v>117362.90999999974</v>
      </c>
      <c r="Z319" s="164">
        <f t="shared" si="18"/>
        <v>158677.65</v>
      </c>
      <c r="AA319" s="165"/>
      <c r="AB319" s="164">
        <f t="shared" si="19"/>
        <v>133876.01</v>
      </c>
      <c r="AC319" s="164">
        <v>145771.41</v>
      </c>
      <c r="AD319" s="164"/>
      <c r="AE319" s="4"/>
      <c r="AF319" s="4"/>
    </row>
    <row r="320" spans="1:32" ht="13.5" customHeight="1">
      <c r="A320" s="56"/>
      <c r="B320" s="11"/>
      <c r="C320" s="11" t="s">
        <v>360</v>
      </c>
      <c r="D320" s="11"/>
      <c r="E320" s="11" t="s">
        <v>361</v>
      </c>
      <c r="F320" s="11">
        <v>572208</v>
      </c>
      <c r="G320" s="11"/>
      <c r="H320" s="11"/>
      <c r="I320" s="11"/>
      <c r="J320" s="199">
        <v>111603.84000000017</v>
      </c>
      <c r="K320" s="11"/>
      <c r="M320" s="11">
        <v>1445</v>
      </c>
      <c r="N320" s="70"/>
      <c r="P320" s="188">
        <f t="shared" si="20"/>
        <v>77.23449134948109</v>
      </c>
      <c r="Q320" s="11"/>
      <c r="R320" s="11"/>
      <c r="S320" s="11"/>
      <c r="T320" s="191">
        <f t="shared" si="21"/>
        <v>395.99169550173008</v>
      </c>
      <c r="U320" s="11"/>
      <c r="V320" s="11"/>
      <c r="W320" s="11"/>
      <c r="Y320" s="164">
        <v>111603.84000000017</v>
      </c>
      <c r="Z320" s="164">
        <f t="shared" si="18"/>
        <v>150891.24</v>
      </c>
      <c r="AA320" s="165"/>
      <c r="AB320" s="164">
        <f t="shared" si="19"/>
        <v>127306.63</v>
      </c>
      <c r="AC320" s="164">
        <v>138618.32</v>
      </c>
      <c r="AD320" s="164"/>
      <c r="AE320" s="4"/>
      <c r="AF320" s="4"/>
    </row>
    <row r="321" spans="1:32" ht="13.5" customHeight="1">
      <c r="A321" s="56"/>
      <c r="B321" s="11"/>
      <c r="C321" s="11" t="s">
        <v>362</v>
      </c>
      <c r="D321" s="11"/>
      <c r="E321" s="11" t="s">
        <v>96</v>
      </c>
      <c r="F321" s="11">
        <v>592284</v>
      </c>
      <c r="G321" s="11"/>
      <c r="H321" s="11"/>
      <c r="I321" s="11"/>
      <c r="J321" s="199">
        <v>113630.19000000002</v>
      </c>
      <c r="K321" s="11"/>
      <c r="M321" s="11">
        <v>971</v>
      </c>
      <c r="N321" s="70"/>
      <c r="P321" s="188">
        <f t="shared" si="20"/>
        <v>117.02388259526263</v>
      </c>
      <c r="Q321" s="11"/>
      <c r="R321" s="11"/>
      <c r="S321" s="11"/>
      <c r="T321" s="191">
        <f t="shared" si="21"/>
        <v>609.97322348094747</v>
      </c>
      <c r="U321" s="11"/>
      <c r="V321" s="11"/>
      <c r="W321" s="11"/>
      <c r="Y321" s="164">
        <v>113630.19000000002</v>
      </c>
      <c r="Z321" s="164">
        <f t="shared" si="18"/>
        <v>153630.92000000001</v>
      </c>
      <c r="AA321" s="165"/>
      <c r="AB321" s="164">
        <f t="shared" si="19"/>
        <v>129618.09</v>
      </c>
      <c r="AC321" s="164">
        <v>141135.16</v>
      </c>
      <c r="AD321" s="164"/>
      <c r="AE321" s="4"/>
      <c r="AF321" s="4"/>
    </row>
    <row r="322" spans="1:32" ht="13.5" customHeight="1">
      <c r="A322" s="56"/>
      <c r="B322" s="11"/>
      <c r="C322" s="11" t="s">
        <v>363</v>
      </c>
      <c r="D322" s="11"/>
      <c r="E322" s="11" t="s">
        <v>198</v>
      </c>
      <c r="F322" s="11">
        <v>75935</v>
      </c>
      <c r="G322" s="11"/>
      <c r="H322" s="11"/>
      <c r="I322" s="11"/>
      <c r="J322" s="199">
        <v>14350.539999999997</v>
      </c>
      <c r="K322" s="11"/>
      <c r="M322" s="11">
        <v>144</v>
      </c>
      <c r="N322" s="70"/>
      <c r="P322" s="188">
        <f t="shared" si="20"/>
        <v>99.656527777777754</v>
      </c>
      <c r="Q322" s="11"/>
      <c r="R322" s="11"/>
      <c r="S322" s="11"/>
      <c r="T322" s="191">
        <f t="shared" si="21"/>
        <v>527.32638888888891</v>
      </c>
      <c r="U322" s="11"/>
      <c r="V322" s="11"/>
      <c r="W322" s="11"/>
      <c r="Y322" s="164">
        <v>14350.539999999997</v>
      </c>
      <c r="Z322" s="164">
        <f t="shared" si="18"/>
        <v>19402.3</v>
      </c>
      <c r="AA322" s="165"/>
      <c r="AB322" s="164">
        <f t="shared" si="19"/>
        <v>16369.68</v>
      </c>
      <c r="AC322" s="164">
        <v>17824.189999999999</v>
      </c>
      <c r="AD322" s="164"/>
      <c r="AE322" s="4"/>
      <c r="AF322" s="4"/>
    </row>
    <row r="323" spans="1:32" ht="13.5" customHeight="1">
      <c r="A323" s="56"/>
      <c r="B323" s="11"/>
      <c r="C323" s="11" t="s">
        <v>364</v>
      </c>
      <c r="D323" s="11"/>
      <c r="E323" s="11" t="s">
        <v>289</v>
      </c>
      <c r="F323" s="11">
        <v>400346</v>
      </c>
      <c r="G323" s="11"/>
      <c r="H323" s="11"/>
      <c r="I323" s="11"/>
      <c r="J323" s="199">
        <v>74007.140000000058</v>
      </c>
      <c r="K323" s="11"/>
      <c r="M323" s="11">
        <v>740</v>
      </c>
      <c r="N323" s="70"/>
      <c r="P323" s="188">
        <f t="shared" si="20"/>
        <v>100.00964864864872</v>
      </c>
      <c r="Q323" s="11"/>
      <c r="R323" s="11"/>
      <c r="S323" s="11"/>
      <c r="T323" s="191">
        <f t="shared" si="21"/>
        <v>541.0081081081081</v>
      </c>
      <c r="U323" s="11"/>
      <c r="V323" s="11"/>
      <c r="W323" s="11"/>
      <c r="Y323" s="164">
        <v>74007.140000000058</v>
      </c>
      <c r="Z323" s="164">
        <f t="shared" si="18"/>
        <v>100059.54</v>
      </c>
      <c r="AA323" s="165"/>
      <c r="AB323" s="164">
        <f t="shared" si="19"/>
        <v>84420.03</v>
      </c>
      <c r="AC323" s="164">
        <v>91921.08</v>
      </c>
      <c r="AD323" s="164"/>
      <c r="AE323" s="4"/>
      <c r="AF323" s="4"/>
    </row>
    <row r="324" spans="1:32" ht="13.5" customHeight="1">
      <c r="A324" s="56"/>
      <c r="B324" s="11"/>
      <c r="C324" s="11" t="s">
        <v>364</v>
      </c>
      <c r="D324" s="11"/>
      <c r="E324" s="11" t="s">
        <v>274</v>
      </c>
      <c r="F324" s="11">
        <v>501</v>
      </c>
      <c r="G324" s="11"/>
      <c r="H324" s="11"/>
      <c r="I324" s="11"/>
      <c r="J324" s="199">
        <v>99.01</v>
      </c>
      <c r="K324" s="11"/>
      <c r="M324" s="11">
        <v>1</v>
      </c>
      <c r="N324" s="70"/>
      <c r="P324" s="188">
        <f t="shared" si="20"/>
        <v>99.01</v>
      </c>
      <c r="Q324" s="11"/>
      <c r="R324" s="11"/>
      <c r="S324" s="11"/>
      <c r="T324" s="191">
        <f t="shared" si="21"/>
        <v>501</v>
      </c>
      <c r="U324" s="11"/>
      <c r="V324" s="11"/>
      <c r="W324" s="11"/>
      <c r="Y324" s="164">
        <v>99.01</v>
      </c>
      <c r="Z324" s="164">
        <f t="shared" si="18"/>
        <v>133.86000000000001</v>
      </c>
      <c r="AA324" s="165"/>
      <c r="AB324" s="164">
        <f t="shared" si="19"/>
        <v>112.94</v>
      </c>
      <c r="AC324" s="164">
        <v>122.98</v>
      </c>
      <c r="AD324" s="164"/>
      <c r="AE324" s="4"/>
      <c r="AF324" s="4"/>
    </row>
    <row r="325" spans="1:32" ht="13.5" customHeight="1">
      <c r="A325" s="56"/>
      <c r="B325" s="11"/>
      <c r="C325" s="11" t="s">
        <v>365</v>
      </c>
      <c r="D325" s="11"/>
      <c r="E325" s="11" t="s">
        <v>264</v>
      </c>
      <c r="F325" s="11">
        <v>993</v>
      </c>
      <c r="G325" s="11"/>
      <c r="H325" s="11"/>
      <c r="I325" s="11"/>
      <c r="J325" s="199">
        <v>189.37</v>
      </c>
      <c r="K325" s="11"/>
      <c r="M325" s="11">
        <v>1</v>
      </c>
      <c r="N325" s="70"/>
      <c r="P325" s="188">
        <f t="shared" si="20"/>
        <v>189.37</v>
      </c>
      <c r="Q325" s="11"/>
      <c r="R325" s="11"/>
      <c r="S325" s="11"/>
      <c r="T325" s="191">
        <f t="shared" si="21"/>
        <v>993</v>
      </c>
      <c r="U325" s="11"/>
      <c r="V325" s="11"/>
      <c r="W325" s="11"/>
      <c r="Y325" s="164">
        <v>189.37</v>
      </c>
      <c r="Z325" s="164">
        <f t="shared" si="18"/>
        <v>256.02999999999997</v>
      </c>
      <c r="AA325" s="165"/>
      <c r="AB325" s="164">
        <f t="shared" si="19"/>
        <v>216.01</v>
      </c>
      <c r="AC325" s="164">
        <v>235.21</v>
      </c>
      <c r="AD325" s="164"/>
      <c r="AE325" s="4"/>
      <c r="AF325" s="4"/>
    </row>
    <row r="326" spans="1:32" ht="13.5" customHeight="1">
      <c r="A326" s="56"/>
      <c r="B326" s="11"/>
      <c r="C326" s="11" t="s">
        <v>365</v>
      </c>
      <c r="D326" s="11"/>
      <c r="E326" s="11" t="s">
        <v>94</v>
      </c>
      <c r="F326" s="11">
        <v>2184</v>
      </c>
      <c r="G326" s="11"/>
      <c r="H326" s="11"/>
      <c r="I326" s="11"/>
      <c r="J326" s="199">
        <v>374</v>
      </c>
      <c r="K326" s="11"/>
      <c r="M326" s="11">
        <v>6</v>
      </c>
      <c r="N326" s="70"/>
      <c r="P326" s="188">
        <f t="shared" si="20"/>
        <v>62.333333333333336</v>
      </c>
      <c r="Q326" s="11"/>
      <c r="R326" s="11"/>
      <c r="S326" s="11"/>
      <c r="T326" s="191">
        <f t="shared" si="21"/>
        <v>364</v>
      </c>
      <c r="U326" s="11"/>
      <c r="V326" s="11"/>
      <c r="W326" s="11"/>
      <c r="Y326" s="164">
        <v>374</v>
      </c>
      <c r="Z326" s="164">
        <f t="shared" si="18"/>
        <v>505.66</v>
      </c>
      <c r="AA326" s="165"/>
      <c r="AB326" s="164">
        <f t="shared" si="19"/>
        <v>426.62</v>
      </c>
      <c r="AC326" s="164">
        <v>464.53</v>
      </c>
      <c r="AD326" s="164"/>
      <c r="AE326" s="4"/>
      <c r="AF326" s="4"/>
    </row>
    <row r="327" spans="1:32" ht="13.5" customHeight="1">
      <c r="A327" s="56"/>
      <c r="B327" s="11"/>
      <c r="C327" s="11" t="s">
        <v>365</v>
      </c>
      <c r="D327" s="11"/>
      <c r="E327" s="11" t="s">
        <v>186</v>
      </c>
      <c r="F327" s="11">
        <v>244</v>
      </c>
      <c r="G327" s="11"/>
      <c r="H327" s="11"/>
      <c r="I327" s="11"/>
      <c r="J327" s="199">
        <v>50.35</v>
      </c>
      <c r="K327" s="11"/>
      <c r="M327" s="11">
        <v>1</v>
      </c>
      <c r="N327" s="70"/>
      <c r="P327" s="188">
        <f t="shared" si="20"/>
        <v>50.35</v>
      </c>
      <c r="Q327" s="11"/>
      <c r="R327" s="11"/>
      <c r="S327" s="11"/>
      <c r="T327" s="191">
        <f t="shared" si="21"/>
        <v>244</v>
      </c>
      <c r="U327" s="11"/>
      <c r="V327" s="11"/>
      <c r="W327" s="11"/>
      <c r="Y327" s="164">
        <v>50.35</v>
      </c>
      <c r="Z327" s="164">
        <f t="shared" si="18"/>
        <v>68.069999999999993</v>
      </c>
      <c r="AA327" s="165"/>
      <c r="AB327" s="164">
        <f t="shared" si="19"/>
        <v>57.43</v>
      </c>
      <c r="AC327" s="164">
        <v>62.54</v>
      </c>
      <c r="AD327" s="164"/>
      <c r="AE327" s="4"/>
      <c r="AF327" s="4"/>
    </row>
    <row r="328" spans="1:32" ht="13.5" customHeight="1">
      <c r="A328" s="56"/>
      <c r="B328" s="11"/>
      <c r="C328" s="11" t="s">
        <v>365</v>
      </c>
      <c r="D328" s="11"/>
      <c r="E328" s="11" t="s">
        <v>97</v>
      </c>
      <c r="F328" s="11">
        <v>4221929</v>
      </c>
      <c r="G328" s="11"/>
      <c r="H328" s="11"/>
      <c r="I328" s="11"/>
      <c r="J328" s="199">
        <v>809420.91</v>
      </c>
      <c r="K328" s="11"/>
      <c r="M328" s="11">
        <v>9805</v>
      </c>
      <c r="N328" s="70"/>
      <c r="P328" s="188">
        <f t="shared" si="20"/>
        <v>82.551852116267213</v>
      </c>
      <c r="Q328" s="11"/>
      <c r="R328" s="11"/>
      <c r="S328" s="11"/>
      <c r="T328" s="191">
        <f t="shared" si="21"/>
        <v>430.58939316675168</v>
      </c>
      <c r="U328" s="11"/>
      <c r="V328" s="11"/>
      <c r="W328" s="11"/>
      <c r="Y328" s="164">
        <v>809420.91</v>
      </c>
      <c r="Z328" s="164">
        <f t="shared" si="18"/>
        <v>1094357.74</v>
      </c>
      <c r="AA328" s="165"/>
      <c r="AB328" s="164">
        <f t="shared" si="19"/>
        <v>923307.36</v>
      </c>
      <c r="AC328" s="164">
        <v>1005346.82</v>
      </c>
      <c r="AD328" s="164"/>
      <c r="AE328" s="4"/>
      <c r="AF328" s="4"/>
    </row>
    <row r="329" spans="1:32" ht="13.5" customHeight="1">
      <c r="A329" s="56"/>
      <c r="B329" s="11"/>
      <c r="C329" s="11" t="s">
        <v>365</v>
      </c>
      <c r="D329" s="11"/>
      <c r="E329" s="11" t="s">
        <v>324</v>
      </c>
      <c r="F329" s="11">
        <v>1529</v>
      </c>
      <c r="G329" s="11"/>
      <c r="H329" s="11"/>
      <c r="I329" s="11"/>
      <c r="J329" s="199">
        <v>294.25</v>
      </c>
      <c r="K329" s="11"/>
      <c r="M329" s="11">
        <v>2</v>
      </c>
      <c r="N329" s="70"/>
      <c r="P329" s="188">
        <f t="shared" si="20"/>
        <v>147.125</v>
      </c>
      <c r="Q329" s="11"/>
      <c r="R329" s="11"/>
      <c r="S329" s="11"/>
      <c r="T329" s="191">
        <f t="shared" si="21"/>
        <v>764.5</v>
      </c>
      <c r="U329" s="11"/>
      <c r="V329" s="11"/>
      <c r="W329" s="11"/>
      <c r="Y329" s="164">
        <v>294.25</v>
      </c>
      <c r="Z329" s="164">
        <f t="shared" si="18"/>
        <v>397.83</v>
      </c>
      <c r="AA329" s="165"/>
      <c r="AB329" s="164">
        <f t="shared" si="19"/>
        <v>335.65</v>
      </c>
      <c r="AC329" s="164">
        <v>365.48</v>
      </c>
      <c r="AD329" s="164"/>
      <c r="AE329" s="4"/>
      <c r="AF329" s="4"/>
    </row>
    <row r="330" spans="1:32" ht="13.5" customHeight="1">
      <c r="A330" s="56"/>
      <c r="B330" s="11"/>
      <c r="C330" s="11" t="s">
        <v>366</v>
      </c>
      <c r="D330" s="11"/>
      <c r="E330" s="11" t="s">
        <v>153</v>
      </c>
      <c r="F330" s="11">
        <v>268881</v>
      </c>
      <c r="G330" s="11"/>
      <c r="H330" s="11"/>
      <c r="I330" s="11"/>
      <c r="J330" s="199">
        <v>47608.61000000003</v>
      </c>
      <c r="K330" s="11"/>
      <c r="M330" s="11">
        <v>377</v>
      </c>
      <c r="N330" s="70"/>
      <c r="P330" s="188">
        <f t="shared" si="20"/>
        <v>126.28278514588867</v>
      </c>
      <c r="Q330" s="11"/>
      <c r="R330" s="11"/>
      <c r="S330" s="11"/>
      <c r="T330" s="191">
        <f t="shared" si="21"/>
        <v>713.21220159151198</v>
      </c>
      <c r="U330" s="11"/>
      <c r="V330" s="11"/>
      <c r="W330" s="11"/>
      <c r="Y330" s="164">
        <v>47608.61000000003</v>
      </c>
      <c r="Z330" s="164">
        <f t="shared" si="18"/>
        <v>64368.06</v>
      </c>
      <c r="AA330" s="165"/>
      <c r="AB330" s="164">
        <f t="shared" si="19"/>
        <v>54307.199999999997</v>
      </c>
      <c r="AC330" s="164">
        <v>59132.6</v>
      </c>
      <c r="AD330" s="164"/>
      <c r="AE330" s="4"/>
      <c r="AF330" s="4"/>
    </row>
    <row r="331" spans="1:32" ht="13.5" customHeight="1">
      <c r="A331" s="56"/>
      <c r="B331" s="11"/>
      <c r="C331" s="11" t="s">
        <v>367</v>
      </c>
      <c r="D331" s="11"/>
      <c r="E331" s="11" t="s">
        <v>368</v>
      </c>
      <c r="F331" s="11">
        <v>2394426</v>
      </c>
      <c r="G331" s="11"/>
      <c r="H331" s="11"/>
      <c r="I331" s="11"/>
      <c r="J331" s="199">
        <v>454038.9900000018</v>
      </c>
      <c r="K331" s="11"/>
      <c r="M331" s="11">
        <v>5055</v>
      </c>
      <c r="N331" s="70"/>
      <c r="P331" s="188">
        <f t="shared" si="20"/>
        <v>89.819780415430628</v>
      </c>
      <c r="Q331" s="11"/>
      <c r="R331" s="11"/>
      <c r="S331" s="11"/>
      <c r="T331" s="191">
        <f t="shared" si="21"/>
        <v>473.67477744807121</v>
      </c>
      <c r="U331" s="11"/>
      <c r="V331" s="11"/>
      <c r="W331" s="11"/>
      <c r="Y331" s="164">
        <v>454038.9900000018</v>
      </c>
      <c r="Z331" s="164">
        <f t="shared" si="18"/>
        <v>613872.31000000006</v>
      </c>
      <c r="AA331" s="165"/>
      <c r="AB331" s="164">
        <f t="shared" si="19"/>
        <v>517922.79</v>
      </c>
      <c r="AC331" s="164">
        <v>563942.25</v>
      </c>
      <c r="AD331" s="164"/>
      <c r="AE331" s="4"/>
      <c r="AF331" s="4"/>
    </row>
    <row r="332" spans="1:32" ht="13.5" customHeight="1">
      <c r="A332" s="56"/>
      <c r="B332" s="11"/>
      <c r="C332" s="11" t="s">
        <v>367</v>
      </c>
      <c r="D332" s="11"/>
      <c r="E332" s="11" t="s">
        <v>369</v>
      </c>
      <c r="F332" s="11">
        <v>5196</v>
      </c>
      <c r="G332" s="11"/>
      <c r="H332" s="11"/>
      <c r="I332" s="11"/>
      <c r="J332" s="199">
        <v>1029.23</v>
      </c>
      <c r="K332" s="11"/>
      <c r="M332" s="11">
        <v>20</v>
      </c>
      <c r="N332" s="70"/>
      <c r="P332" s="188">
        <f t="shared" si="20"/>
        <v>51.461500000000001</v>
      </c>
      <c r="Q332" s="11"/>
      <c r="R332" s="11"/>
      <c r="S332" s="11"/>
      <c r="T332" s="191">
        <f t="shared" si="21"/>
        <v>259.8</v>
      </c>
      <c r="U332" s="11"/>
      <c r="V332" s="11"/>
      <c r="W332" s="11"/>
      <c r="Y332" s="164">
        <v>1029.23</v>
      </c>
      <c r="Z332" s="164">
        <f t="shared" si="18"/>
        <v>1391.55</v>
      </c>
      <c r="AA332" s="165"/>
      <c r="AB332" s="164">
        <f t="shared" si="19"/>
        <v>1174.04</v>
      </c>
      <c r="AC332" s="164">
        <v>1278.3599999999999</v>
      </c>
      <c r="AD332" s="164"/>
      <c r="AE332" s="4"/>
      <c r="AF332" s="4"/>
    </row>
    <row r="333" spans="1:32" ht="13.5" customHeight="1">
      <c r="A333" s="56"/>
      <c r="B333" s="11"/>
      <c r="C333" s="11" t="s">
        <v>367</v>
      </c>
      <c r="D333" s="11"/>
      <c r="E333" s="11" t="s">
        <v>99</v>
      </c>
      <c r="F333" s="11">
        <v>1072</v>
      </c>
      <c r="G333" s="11"/>
      <c r="H333" s="11"/>
      <c r="I333" s="11"/>
      <c r="J333" s="199">
        <v>205.2</v>
      </c>
      <c r="K333" s="11"/>
      <c r="M333" s="11">
        <v>1</v>
      </c>
      <c r="N333" s="70"/>
      <c r="P333" s="188">
        <f t="shared" si="20"/>
        <v>205.2</v>
      </c>
      <c r="Q333" s="11"/>
      <c r="R333" s="11"/>
      <c r="S333" s="11"/>
      <c r="T333" s="191">
        <f t="shared" si="21"/>
        <v>1072</v>
      </c>
      <c r="U333" s="11"/>
      <c r="V333" s="11"/>
      <c r="W333" s="11"/>
      <c r="Y333" s="164">
        <v>205.2</v>
      </c>
      <c r="Z333" s="164">
        <f t="shared" si="18"/>
        <v>277.44</v>
      </c>
      <c r="AA333" s="165"/>
      <c r="AB333" s="164">
        <f t="shared" si="19"/>
        <v>234.07</v>
      </c>
      <c r="AC333" s="164">
        <v>254.87</v>
      </c>
      <c r="AD333" s="164"/>
      <c r="AE333" s="4"/>
      <c r="AF333" s="4"/>
    </row>
    <row r="334" spans="1:32" ht="13.5" customHeight="1">
      <c r="A334" s="56"/>
      <c r="B334" s="11"/>
      <c r="C334" s="11" t="s">
        <v>370</v>
      </c>
      <c r="D334" s="11"/>
      <c r="E334" s="11" t="s">
        <v>76</v>
      </c>
      <c r="F334" s="11">
        <v>1867649</v>
      </c>
      <c r="G334" s="11"/>
      <c r="H334" s="11"/>
      <c r="I334" s="11"/>
      <c r="J334" s="199">
        <v>370184.27999999985</v>
      </c>
      <c r="K334" s="11"/>
      <c r="M334" s="11">
        <v>6784</v>
      </c>
      <c r="N334" s="70"/>
      <c r="P334" s="188">
        <f t="shared" si="20"/>
        <v>54.567258254716961</v>
      </c>
      <c r="Q334" s="11"/>
      <c r="R334" s="11"/>
      <c r="S334" s="11"/>
      <c r="T334" s="191">
        <f t="shared" si="21"/>
        <v>275.30203419811323</v>
      </c>
      <c r="U334" s="11"/>
      <c r="V334" s="11"/>
      <c r="W334" s="11"/>
      <c r="Y334" s="164">
        <v>370184.27999999985</v>
      </c>
      <c r="Z334" s="164">
        <f t="shared" si="18"/>
        <v>500498.6</v>
      </c>
      <c r="AA334" s="165"/>
      <c r="AB334" s="164">
        <f t="shared" si="19"/>
        <v>422269.63</v>
      </c>
      <c r="AC334" s="164">
        <v>459789.93</v>
      </c>
      <c r="AD334" s="164"/>
      <c r="AE334" s="4"/>
      <c r="AF334" s="4"/>
    </row>
    <row r="335" spans="1:32" ht="13.5" customHeight="1">
      <c r="A335" s="56"/>
      <c r="B335" s="11"/>
      <c r="C335" s="11" t="s">
        <v>371</v>
      </c>
      <c r="D335" s="11"/>
      <c r="E335" s="11" t="s">
        <v>135</v>
      </c>
      <c r="F335" s="11">
        <v>1252</v>
      </c>
      <c r="G335" s="11"/>
      <c r="H335" s="11"/>
      <c r="I335" s="11"/>
      <c r="J335" s="199">
        <v>239.01</v>
      </c>
      <c r="K335" s="11"/>
      <c r="M335" s="11">
        <v>1</v>
      </c>
      <c r="N335" s="70"/>
      <c r="P335" s="188">
        <f t="shared" si="20"/>
        <v>239.01</v>
      </c>
      <c r="Q335" s="11"/>
      <c r="R335" s="11"/>
      <c r="S335" s="11"/>
      <c r="T335" s="191">
        <f t="shared" si="21"/>
        <v>1252</v>
      </c>
      <c r="U335" s="11"/>
      <c r="V335" s="11"/>
      <c r="W335" s="11"/>
      <c r="Y335" s="164">
        <v>239.01</v>
      </c>
      <c r="Z335" s="164">
        <f t="shared" si="18"/>
        <v>323.14999999999998</v>
      </c>
      <c r="AA335" s="165"/>
      <c r="AB335" s="164">
        <f t="shared" si="19"/>
        <v>272.64</v>
      </c>
      <c r="AC335" s="164">
        <v>296.86</v>
      </c>
      <c r="AD335" s="164"/>
      <c r="AE335" s="4"/>
      <c r="AF335" s="4"/>
    </row>
    <row r="336" spans="1:32" ht="13.5" customHeight="1">
      <c r="A336" s="56"/>
      <c r="B336" s="11"/>
      <c r="C336" s="11" t="s">
        <v>372</v>
      </c>
      <c r="D336" s="11"/>
      <c r="E336" s="11" t="s">
        <v>175</v>
      </c>
      <c r="F336" s="11">
        <v>2155247</v>
      </c>
      <c r="G336" s="11"/>
      <c r="H336" s="11"/>
      <c r="I336" s="11"/>
      <c r="J336" s="199">
        <v>402076.25000000093</v>
      </c>
      <c r="K336" s="11"/>
      <c r="M336" s="11">
        <v>3596</v>
      </c>
      <c r="N336" s="70"/>
      <c r="P336" s="188">
        <f t="shared" si="20"/>
        <v>111.81208286985566</v>
      </c>
      <c r="Q336" s="11"/>
      <c r="R336" s="11"/>
      <c r="S336" s="11"/>
      <c r="T336" s="191">
        <f t="shared" si="21"/>
        <v>599.34566184649611</v>
      </c>
      <c r="U336" s="11"/>
      <c r="V336" s="11"/>
      <c r="W336" s="11"/>
      <c r="Y336" s="164">
        <v>402076.25000000093</v>
      </c>
      <c r="Z336" s="164">
        <f t="shared" si="18"/>
        <v>543617.36</v>
      </c>
      <c r="AA336" s="165"/>
      <c r="AB336" s="164">
        <f t="shared" si="19"/>
        <v>458648.84</v>
      </c>
      <c r="AC336" s="164">
        <v>499401.58</v>
      </c>
      <c r="AD336" s="164"/>
      <c r="AE336" s="4"/>
      <c r="AF336" s="4"/>
    </row>
    <row r="337" spans="1:32" ht="13.5" customHeight="1">
      <c r="A337" s="56"/>
      <c r="B337" s="11"/>
      <c r="C337" s="11" t="s">
        <v>372</v>
      </c>
      <c r="D337" s="11"/>
      <c r="E337" s="11" t="s">
        <v>373</v>
      </c>
      <c r="F337" s="11">
        <v>9015</v>
      </c>
      <c r="G337" s="11"/>
      <c r="H337" s="11"/>
      <c r="I337" s="11"/>
      <c r="J337" s="199">
        <v>1769.99</v>
      </c>
      <c r="K337" s="11"/>
      <c r="M337" s="11">
        <v>16</v>
      </c>
      <c r="N337" s="70"/>
      <c r="P337" s="188">
        <f t="shared" si="20"/>
        <v>110.624375</v>
      </c>
      <c r="Q337" s="11"/>
      <c r="R337" s="11"/>
      <c r="S337" s="11"/>
      <c r="T337" s="191">
        <f t="shared" si="21"/>
        <v>563.4375</v>
      </c>
      <c r="U337" s="11"/>
      <c r="V337" s="11"/>
      <c r="W337" s="11"/>
      <c r="Y337" s="164">
        <v>1769.99</v>
      </c>
      <c r="Z337" s="164">
        <f t="shared" si="18"/>
        <v>2393.0700000000002</v>
      </c>
      <c r="AA337" s="165"/>
      <c r="AB337" s="164">
        <f t="shared" si="19"/>
        <v>2019.03</v>
      </c>
      <c r="AC337" s="164">
        <v>2198.4299999999998</v>
      </c>
      <c r="AD337" s="164"/>
      <c r="AE337" s="4"/>
      <c r="AF337" s="4"/>
    </row>
    <row r="338" spans="1:32" ht="13.5" customHeight="1">
      <c r="A338" s="56"/>
      <c r="B338" s="11"/>
      <c r="C338" s="11" t="s">
        <v>374</v>
      </c>
      <c r="D338" s="11"/>
      <c r="E338" s="11" t="s">
        <v>115</v>
      </c>
      <c r="F338" s="11">
        <v>508390</v>
      </c>
      <c r="G338" s="11"/>
      <c r="H338" s="11"/>
      <c r="I338" s="11"/>
      <c r="J338" s="199">
        <v>97962.690000000308</v>
      </c>
      <c r="K338" s="11"/>
      <c r="M338" s="11">
        <v>1511</v>
      </c>
      <c r="N338" s="70"/>
      <c r="P338" s="188">
        <f t="shared" si="20"/>
        <v>64.83301786896115</v>
      </c>
      <c r="Q338" s="11"/>
      <c r="R338" s="11"/>
      <c r="S338" s="11"/>
      <c r="T338" s="191">
        <f t="shared" si="21"/>
        <v>336.45929847782924</v>
      </c>
      <c r="U338" s="11"/>
      <c r="V338" s="11"/>
      <c r="W338" s="11"/>
      <c r="Y338" s="164">
        <v>97962.690000000308</v>
      </c>
      <c r="Z338" s="164">
        <f t="shared" si="18"/>
        <v>132448.06</v>
      </c>
      <c r="AA338" s="165"/>
      <c r="AB338" s="164">
        <f t="shared" si="19"/>
        <v>111746.15</v>
      </c>
      <c r="AC338" s="164">
        <v>121675.23</v>
      </c>
      <c r="AD338" s="164"/>
      <c r="AE338" s="4"/>
      <c r="AF338" s="4"/>
    </row>
    <row r="339" spans="1:32" ht="13.5" customHeight="1">
      <c r="A339" s="56"/>
      <c r="B339" s="11"/>
      <c r="C339" s="11" t="s">
        <v>374</v>
      </c>
      <c r="D339" s="11"/>
      <c r="E339" s="11" t="s">
        <v>375</v>
      </c>
      <c r="F339" s="11">
        <v>1647</v>
      </c>
      <c r="G339" s="11"/>
      <c r="H339" s="11"/>
      <c r="I339" s="11"/>
      <c r="J339" s="199">
        <v>311.47000000000003</v>
      </c>
      <c r="K339" s="11"/>
      <c r="M339" s="11">
        <v>1</v>
      </c>
      <c r="N339" s="70"/>
      <c r="P339" s="188">
        <f t="shared" si="20"/>
        <v>311.47000000000003</v>
      </c>
      <c r="Q339" s="11"/>
      <c r="R339" s="11"/>
      <c r="S339" s="11"/>
      <c r="T339" s="191">
        <f t="shared" si="21"/>
        <v>1647</v>
      </c>
      <c r="U339" s="11"/>
      <c r="V339" s="11"/>
      <c r="W339" s="11"/>
      <c r="Y339" s="164">
        <v>311.47000000000003</v>
      </c>
      <c r="Z339" s="164">
        <f t="shared" si="18"/>
        <v>421.12</v>
      </c>
      <c r="AA339" s="165"/>
      <c r="AB339" s="164">
        <f t="shared" si="19"/>
        <v>355.29</v>
      </c>
      <c r="AC339" s="164">
        <v>386.86</v>
      </c>
      <c r="AD339" s="164"/>
      <c r="AE339" s="4"/>
      <c r="AF339" s="4"/>
    </row>
    <row r="340" spans="1:32" ht="13.5" customHeight="1">
      <c r="A340" s="56"/>
      <c r="B340" s="11"/>
      <c r="C340" s="11" t="s">
        <v>374</v>
      </c>
      <c r="D340" s="11"/>
      <c r="E340" s="11" t="s">
        <v>298</v>
      </c>
      <c r="F340" s="11">
        <v>83</v>
      </c>
      <c r="G340" s="11"/>
      <c r="H340" s="11"/>
      <c r="I340" s="11"/>
      <c r="J340" s="199">
        <v>20.9</v>
      </c>
      <c r="K340" s="11"/>
      <c r="M340" s="11">
        <v>1</v>
      </c>
      <c r="N340" s="70"/>
      <c r="P340" s="188">
        <f t="shared" si="20"/>
        <v>20.9</v>
      </c>
      <c r="Q340" s="11"/>
      <c r="R340" s="11"/>
      <c r="S340" s="11"/>
      <c r="T340" s="191">
        <f t="shared" si="21"/>
        <v>83</v>
      </c>
      <c r="U340" s="11"/>
      <c r="V340" s="11"/>
      <c r="W340" s="11"/>
      <c r="Y340" s="164">
        <v>20.9</v>
      </c>
      <c r="Z340" s="164">
        <f t="shared" si="18"/>
        <v>28.26</v>
      </c>
      <c r="AA340" s="165"/>
      <c r="AB340" s="164">
        <f t="shared" si="19"/>
        <v>23.84</v>
      </c>
      <c r="AC340" s="164">
        <v>25.96</v>
      </c>
      <c r="AD340" s="164"/>
      <c r="AE340" s="4"/>
      <c r="AF340" s="4"/>
    </row>
    <row r="341" spans="1:32" ht="13.5" customHeight="1">
      <c r="A341" s="56"/>
      <c r="B341" s="11"/>
      <c r="C341" s="11" t="s">
        <v>376</v>
      </c>
      <c r="D341" s="11"/>
      <c r="E341" s="11" t="s">
        <v>101</v>
      </c>
      <c r="F341" s="11">
        <v>50154</v>
      </c>
      <c r="G341" s="11"/>
      <c r="H341" s="11"/>
      <c r="I341" s="11"/>
      <c r="J341" s="199">
        <v>9354.1299999999974</v>
      </c>
      <c r="K341" s="11"/>
      <c r="M341" s="11">
        <v>72</v>
      </c>
      <c r="N341" s="70"/>
      <c r="P341" s="188">
        <f t="shared" si="20"/>
        <v>129.91847222222219</v>
      </c>
      <c r="Q341" s="11"/>
      <c r="R341" s="11"/>
      <c r="S341" s="11"/>
      <c r="T341" s="191">
        <f t="shared" si="21"/>
        <v>696.58333333333337</v>
      </c>
      <c r="U341" s="11"/>
      <c r="V341" s="11"/>
      <c r="W341" s="11"/>
      <c r="Y341" s="164">
        <v>9354.1299999999974</v>
      </c>
      <c r="Z341" s="164">
        <f t="shared" si="18"/>
        <v>12647.02</v>
      </c>
      <c r="AA341" s="165"/>
      <c r="AB341" s="164">
        <f t="shared" si="19"/>
        <v>10670.27</v>
      </c>
      <c r="AC341" s="164">
        <v>11618.36</v>
      </c>
      <c r="AD341" s="164"/>
      <c r="AE341" s="4"/>
      <c r="AF341" s="4"/>
    </row>
    <row r="342" spans="1:32" ht="13.5" customHeight="1">
      <c r="A342" s="56"/>
      <c r="B342" s="11"/>
      <c r="C342" s="11" t="s">
        <v>377</v>
      </c>
      <c r="D342" s="11"/>
      <c r="E342" s="11" t="s">
        <v>378</v>
      </c>
      <c r="F342" s="11">
        <v>45078</v>
      </c>
      <c r="G342" s="11"/>
      <c r="H342" s="11"/>
      <c r="I342" s="11"/>
      <c r="J342" s="199">
        <v>8581.409999999998</v>
      </c>
      <c r="K342" s="11"/>
      <c r="M342" s="11">
        <v>118</v>
      </c>
      <c r="N342" s="70"/>
      <c r="P342" s="188">
        <f t="shared" si="20"/>
        <v>72.723813559322011</v>
      </c>
      <c r="Q342" s="11"/>
      <c r="R342" s="11"/>
      <c r="S342" s="11"/>
      <c r="T342" s="191">
        <f t="shared" si="21"/>
        <v>382.0169491525424</v>
      </c>
      <c r="U342" s="11"/>
      <c r="V342" s="11"/>
      <c r="W342" s="11"/>
      <c r="Y342" s="164">
        <v>8581.409999999998</v>
      </c>
      <c r="Z342" s="164">
        <f t="shared" ref="Z342:Z405" si="22">ROUND($Z$620*Y342/$Y$620,2)</f>
        <v>11602.29</v>
      </c>
      <c r="AA342" s="165"/>
      <c r="AB342" s="164">
        <f t="shared" ref="AB342:AB405" si="23">ROUND($AB$620*Y342/$Y$620,2)</f>
        <v>9788.82</v>
      </c>
      <c r="AC342" s="164">
        <v>10658.6</v>
      </c>
      <c r="AD342" s="164"/>
      <c r="AE342" s="4"/>
      <c r="AF342" s="4"/>
    </row>
    <row r="343" spans="1:32" ht="13.5" customHeight="1">
      <c r="A343" s="56"/>
      <c r="B343" s="11"/>
      <c r="C343" s="11" t="s">
        <v>379</v>
      </c>
      <c r="D343" s="11"/>
      <c r="E343" s="11" t="s">
        <v>78</v>
      </c>
      <c r="F343" s="11">
        <v>84210</v>
      </c>
      <c r="G343" s="11"/>
      <c r="H343" s="11"/>
      <c r="I343" s="11"/>
      <c r="J343" s="199">
        <v>15476.589999999991</v>
      </c>
      <c r="K343" s="11"/>
      <c r="M343" s="11">
        <v>163</v>
      </c>
      <c r="N343" s="70"/>
      <c r="P343" s="188">
        <f t="shared" ref="P343:P406" si="24">J343/M343</f>
        <v>94.948404907975402</v>
      </c>
      <c r="Q343" s="11"/>
      <c r="R343" s="11"/>
      <c r="S343" s="11"/>
      <c r="T343" s="191">
        <f t="shared" ref="T343:T406" si="25">F343/M343</f>
        <v>516.62576687116564</v>
      </c>
      <c r="U343" s="11"/>
      <c r="V343" s="11"/>
      <c r="W343" s="11"/>
      <c r="Y343" s="164">
        <v>15476.589999999991</v>
      </c>
      <c r="Z343" s="164">
        <f t="shared" si="22"/>
        <v>20924.740000000002</v>
      </c>
      <c r="AA343" s="165"/>
      <c r="AB343" s="164">
        <f t="shared" si="23"/>
        <v>17654.16</v>
      </c>
      <c r="AC343" s="164">
        <v>19222.810000000001</v>
      </c>
      <c r="AD343" s="164"/>
      <c r="AE343" s="4"/>
      <c r="AF343" s="4"/>
    </row>
    <row r="344" spans="1:32" ht="13.5" customHeight="1">
      <c r="A344" s="56"/>
      <c r="B344" s="11"/>
      <c r="C344" s="11" t="s">
        <v>380</v>
      </c>
      <c r="D344" s="11"/>
      <c r="E344" s="11" t="s">
        <v>55</v>
      </c>
      <c r="F344" s="11">
        <v>542</v>
      </c>
      <c r="G344" s="11"/>
      <c r="H344" s="11"/>
      <c r="I344" s="11"/>
      <c r="J344" s="199">
        <v>106.06</v>
      </c>
      <c r="K344" s="11"/>
      <c r="M344" s="11">
        <v>1</v>
      </c>
      <c r="N344" s="70"/>
      <c r="P344" s="188">
        <f t="shared" si="24"/>
        <v>106.06</v>
      </c>
      <c r="Q344" s="11"/>
      <c r="R344" s="11"/>
      <c r="S344" s="11"/>
      <c r="T344" s="191">
        <f t="shared" si="25"/>
        <v>542</v>
      </c>
      <c r="U344" s="11"/>
      <c r="V344" s="11"/>
      <c r="W344" s="11"/>
      <c r="Y344" s="164">
        <v>106.06</v>
      </c>
      <c r="Z344" s="164">
        <f t="shared" si="22"/>
        <v>143.4</v>
      </c>
      <c r="AA344" s="165"/>
      <c r="AB344" s="164">
        <f t="shared" si="23"/>
        <v>120.98</v>
      </c>
      <c r="AC344" s="164">
        <v>131.72999999999999</v>
      </c>
      <c r="AD344" s="164"/>
      <c r="AE344" s="4"/>
      <c r="AF344" s="4"/>
    </row>
    <row r="345" spans="1:32" ht="13.5" customHeight="1">
      <c r="A345" s="56"/>
      <c r="B345" s="11"/>
      <c r="C345" s="11" t="s">
        <v>380</v>
      </c>
      <c r="D345" s="11"/>
      <c r="E345" s="11" t="s">
        <v>57</v>
      </c>
      <c r="F345" s="11">
        <v>339</v>
      </c>
      <c r="G345" s="11"/>
      <c r="H345" s="11"/>
      <c r="I345" s="11"/>
      <c r="J345" s="199">
        <v>33.21</v>
      </c>
      <c r="K345" s="11"/>
      <c r="M345" s="11">
        <v>1</v>
      </c>
      <c r="N345" s="70"/>
      <c r="P345" s="188">
        <f t="shared" si="24"/>
        <v>33.21</v>
      </c>
      <c r="Q345" s="11"/>
      <c r="R345" s="11"/>
      <c r="S345" s="11"/>
      <c r="T345" s="191">
        <f t="shared" si="25"/>
        <v>339</v>
      </c>
      <c r="U345" s="11"/>
      <c r="V345" s="11"/>
      <c r="W345" s="11"/>
      <c r="Y345" s="164">
        <v>33.21</v>
      </c>
      <c r="Z345" s="164">
        <f t="shared" si="22"/>
        <v>44.9</v>
      </c>
      <c r="AA345" s="165"/>
      <c r="AB345" s="164">
        <f t="shared" si="23"/>
        <v>37.880000000000003</v>
      </c>
      <c r="AC345" s="164">
        <v>41.25</v>
      </c>
      <c r="AD345" s="164"/>
      <c r="AE345" s="4"/>
      <c r="AF345" s="4"/>
    </row>
    <row r="346" spans="1:32" ht="13.5" customHeight="1">
      <c r="A346" s="56"/>
      <c r="B346" s="11"/>
      <c r="C346" s="11" t="s">
        <v>380</v>
      </c>
      <c r="D346" s="11"/>
      <c r="E346" s="11" t="s">
        <v>198</v>
      </c>
      <c r="F346" s="11">
        <v>328</v>
      </c>
      <c r="G346" s="11"/>
      <c r="H346" s="11"/>
      <c r="I346" s="11"/>
      <c r="J346" s="199">
        <v>66.31</v>
      </c>
      <c r="K346" s="11"/>
      <c r="M346" s="11">
        <v>1</v>
      </c>
      <c r="N346" s="70"/>
      <c r="P346" s="188">
        <f t="shared" si="24"/>
        <v>66.31</v>
      </c>
      <c r="Q346" s="11"/>
      <c r="R346" s="11"/>
      <c r="S346" s="11"/>
      <c r="T346" s="191">
        <f t="shared" si="25"/>
        <v>328</v>
      </c>
      <c r="U346" s="11"/>
      <c r="V346" s="11"/>
      <c r="W346" s="11"/>
      <c r="Y346" s="164">
        <v>66.31</v>
      </c>
      <c r="Z346" s="164">
        <f t="shared" si="22"/>
        <v>89.65</v>
      </c>
      <c r="AA346" s="165"/>
      <c r="AB346" s="164">
        <f t="shared" si="23"/>
        <v>75.64</v>
      </c>
      <c r="AC346" s="164">
        <v>82.36</v>
      </c>
      <c r="AD346" s="164"/>
      <c r="AE346" s="4"/>
      <c r="AF346" s="4"/>
    </row>
    <row r="347" spans="1:32" ht="13.5" customHeight="1">
      <c r="A347" s="56"/>
      <c r="B347" s="11"/>
      <c r="C347" s="11" t="s">
        <v>380</v>
      </c>
      <c r="D347" s="11"/>
      <c r="E347" s="11" t="s">
        <v>69</v>
      </c>
      <c r="F347" s="11">
        <v>3121</v>
      </c>
      <c r="G347" s="11"/>
      <c r="H347" s="11"/>
      <c r="I347" s="11"/>
      <c r="J347" s="199">
        <v>623.71</v>
      </c>
      <c r="K347" s="11"/>
      <c r="M347" s="11">
        <v>8</v>
      </c>
      <c r="N347" s="70"/>
      <c r="P347" s="188">
        <f t="shared" si="24"/>
        <v>77.963750000000005</v>
      </c>
      <c r="Q347" s="11"/>
      <c r="R347" s="11"/>
      <c r="S347" s="11"/>
      <c r="T347" s="191">
        <f t="shared" si="25"/>
        <v>390.125</v>
      </c>
      <c r="U347" s="11"/>
      <c r="V347" s="11"/>
      <c r="W347" s="11"/>
      <c r="Y347" s="164">
        <v>623.71</v>
      </c>
      <c r="Z347" s="164">
        <f t="shared" si="22"/>
        <v>843.27</v>
      </c>
      <c r="AA347" s="165"/>
      <c r="AB347" s="164">
        <f t="shared" si="23"/>
        <v>711.47</v>
      </c>
      <c r="AC347" s="164">
        <v>774.68</v>
      </c>
      <c r="AD347" s="164"/>
      <c r="AE347" s="4"/>
      <c r="AF347" s="4"/>
    </row>
    <row r="348" spans="1:32" ht="13.5" customHeight="1">
      <c r="A348" s="56"/>
      <c r="B348" s="11"/>
      <c r="C348" s="11" t="s">
        <v>380</v>
      </c>
      <c r="D348" s="11"/>
      <c r="E348" s="11" t="s">
        <v>111</v>
      </c>
      <c r="F348" s="11">
        <v>4453589</v>
      </c>
      <c r="G348" s="11"/>
      <c r="H348" s="11"/>
      <c r="I348" s="11"/>
      <c r="J348" s="199">
        <v>834309.64999999397</v>
      </c>
      <c r="K348" s="11"/>
      <c r="M348" s="11">
        <v>10049</v>
      </c>
      <c r="N348" s="70"/>
      <c r="P348" s="188">
        <f t="shared" si="24"/>
        <v>83.024146681261215</v>
      </c>
      <c r="Q348" s="11"/>
      <c r="R348" s="11"/>
      <c r="S348" s="11"/>
      <c r="T348" s="191">
        <f t="shared" si="25"/>
        <v>443.18728231664841</v>
      </c>
      <c r="U348" s="11"/>
      <c r="V348" s="11"/>
      <c r="W348" s="11"/>
      <c r="Y348" s="164">
        <v>834309.64999999397</v>
      </c>
      <c r="Z348" s="164">
        <f t="shared" si="22"/>
        <v>1128007.95</v>
      </c>
      <c r="AA348" s="165"/>
      <c r="AB348" s="164">
        <f t="shared" si="23"/>
        <v>951697.97</v>
      </c>
      <c r="AC348" s="164">
        <v>1036260.05</v>
      </c>
      <c r="AD348" s="164"/>
      <c r="AE348" s="4"/>
      <c r="AF348" s="4"/>
    </row>
    <row r="349" spans="1:32" ht="13.5" customHeight="1">
      <c r="A349" s="56"/>
      <c r="B349" s="11"/>
      <c r="C349" s="11" t="s">
        <v>381</v>
      </c>
      <c r="D349" s="11"/>
      <c r="E349" s="11" t="s">
        <v>89</v>
      </c>
      <c r="F349" s="11">
        <v>173040</v>
      </c>
      <c r="G349" s="11"/>
      <c r="H349" s="11"/>
      <c r="I349" s="11"/>
      <c r="J349" s="199">
        <v>34262.66999999986</v>
      </c>
      <c r="K349" s="11"/>
      <c r="M349" s="11">
        <v>644</v>
      </c>
      <c r="N349" s="70"/>
      <c r="P349" s="188">
        <f t="shared" si="24"/>
        <v>53.202903726707859</v>
      </c>
      <c r="Q349" s="11"/>
      <c r="R349" s="11"/>
      <c r="S349" s="11"/>
      <c r="T349" s="191">
        <f t="shared" si="25"/>
        <v>268.69565217391306</v>
      </c>
      <c r="U349" s="11"/>
      <c r="V349" s="11"/>
      <c r="W349" s="11"/>
      <c r="Y349" s="164">
        <v>34262.66999999986</v>
      </c>
      <c r="Z349" s="164">
        <f t="shared" si="22"/>
        <v>46324</v>
      </c>
      <c r="AA349" s="165"/>
      <c r="AB349" s="164">
        <f t="shared" si="23"/>
        <v>39083.47</v>
      </c>
      <c r="AC349" s="164">
        <v>42556.19</v>
      </c>
      <c r="AD349" s="164"/>
      <c r="AE349" s="4"/>
      <c r="AF349" s="4"/>
    </row>
    <row r="350" spans="1:32" ht="13.5" customHeight="1">
      <c r="A350" s="56"/>
      <c r="B350" s="11"/>
      <c r="C350" s="11" t="s">
        <v>382</v>
      </c>
      <c r="D350" s="11"/>
      <c r="E350" s="11" t="s">
        <v>92</v>
      </c>
      <c r="F350" s="11">
        <v>62571</v>
      </c>
      <c r="G350" s="11"/>
      <c r="H350" s="11"/>
      <c r="I350" s="11"/>
      <c r="J350" s="199">
        <v>11186.27</v>
      </c>
      <c r="K350" s="11"/>
      <c r="M350" s="11">
        <v>117</v>
      </c>
      <c r="N350" s="70"/>
      <c r="P350" s="188">
        <f t="shared" si="24"/>
        <v>95.609145299145297</v>
      </c>
      <c r="Q350" s="11"/>
      <c r="R350" s="11"/>
      <c r="S350" s="11"/>
      <c r="T350" s="191">
        <f t="shared" si="25"/>
        <v>534.79487179487182</v>
      </c>
      <c r="U350" s="11"/>
      <c r="V350" s="11"/>
      <c r="W350" s="11"/>
      <c r="Y350" s="164">
        <v>11186.27</v>
      </c>
      <c r="Z350" s="164">
        <f t="shared" si="22"/>
        <v>15124.12</v>
      </c>
      <c r="AA350" s="165"/>
      <c r="AB350" s="164">
        <f t="shared" si="23"/>
        <v>12760.19</v>
      </c>
      <c r="AC350" s="164">
        <v>13893.98</v>
      </c>
      <c r="AD350" s="164"/>
      <c r="AE350" s="4"/>
      <c r="AF350" s="4"/>
    </row>
    <row r="351" spans="1:32" ht="13.5" customHeight="1">
      <c r="A351" s="56"/>
      <c r="B351" s="11"/>
      <c r="C351" s="11" t="s">
        <v>382</v>
      </c>
      <c r="D351" s="11"/>
      <c r="E351" s="11" t="s">
        <v>69</v>
      </c>
      <c r="F351" s="11">
        <v>1542820</v>
      </c>
      <c r="G351" s="11"/>
      <c r="H351" s="11"/>
      <c r="I351" s="11"/>
      <c r="J351" s="199">
        <v>290290.04999999964</v>
      </c>
      <c r="K351" s="11"/>
      <c r="M351" s="11">
        <v>3599</v>
      </c>
      <c r="N351" s="70"/>
      <c r="P351" s="188">
        <f t="shared" si="24"/>
        <v>80.658530147263022</v>
      </c>
      <c r="Q351" s="11"/>
      <c r="R351" s="11"/>
      <c r="S351" s="11"/>
      <c r="T351" s="191">
        <f t="shared" si="25"/>
        <v>428.68018894137259</v>
      </c>
      <c r="U351" s="11"/>
      <c r="V351" s="11"/>
      <c r="W351" s="11"/>
      <c r="Y351" s="164">
        <v>290290.04999999964</v>
      </c>
      <c r="Z351" s="164">
        <f t="shared" si="22"/>
        <v>392479.56</v>
      </c>
      <c r="AA351" s="165"/>
      <c r="AB351" s="164">
        <f t="shared" si="23"/>
        <v>331134.19</v>
      </c>
      <c r="AC351" s="164">
        <v>360556.76</v>
      </c>
      <c r="AD351" s="164"/>
      <c r="AE351" s="4"/>
      <c r="AF351" s="4"/>
    </row>
    <row r="352" spans="1:32" ht="13.5" customHeight="1">
      <c r="A352" s="56"/>
      <c r="B352" s="11"/>
      <c r="C352" s="11" t="s">
        <v>382</v>
      </c>
      <c r="D352" s="11"/>
      <c r="E352" s="11" t="s">
        <v>111</v>
      </c>
      <c r="F352" s="11">
        <v>301</v>
      </c>
      <c r="G352" s="11"/>
      <c r="H352" s="11"/>
      <c r="I352" s="11"/>
      <c r="J352" s="199">
        <v>61.34</v>
      </c>
      <c r="K352" s="11"/>
      <c r="M352" s="11">
        <v>1</v>
      </c>
      <c r="N352" s="70"/>
      <c r="P352" s="188">
        <f t="shared" si="24"/>
        <v>61.34</v>
      </c>
      <c r="Q352" s="11"/>
      <c r="R352" s="11"/>
      <c r="S352" s="11"/>
      <c r="T352" s="191">
        <f t="shared" si="25"/>
        <v>301</v>
      </c>
      <c r="U352" s="11"/>
      <c r="V352" s="11"/>
      <c r="W352" s="11"/>
      <c r="Y352" s="164">
        <v>61.34</v>
      </c>
      <c r="Z352" s="164">
        <f t="shared" si="22"/>
        <v>82.93</v>
      </c>
      <c r="AA352" s="165"/>
      <c r="AB352" s="164">
        <f t="shared" si="23"/>
        <v>69.97</v>
      </c>
      <c r="AC352" s="164">
        <v>76.19</v>
      </c>
      <c r="AD352" s="164"/>
      <c r="AE352" s="4"/>
      <c r="AF352" s="4"/>
    </row>
    <row r="353" spans="1:32" ht="13.5" customHeight="1">
      <c r="A353" s="56"/>
      <c r="B353" s="11"/>
      <c r="C353" s="11" t="s">
        <v>383</v>
      </c>
      <c r="D353" s="11"/>
      <c r="E353" s="11" t="s">
        <v>373</v>
      </c>
      <c r="F353" s="11">
        <v>2258642</v>
      </c>
      <c r="G353" s="11"/>
      <c r="H353" s="11"/>
      <c r="I353" s="11"/>
      <c r="J353" s="199">
        <v>445602.90999999875</v>
      </c>
      <c r="K353" s="11"/>
      <c r="M353" s="11">
        <v>2534</v>
      </c>
      <c r="N353" s="70"/>
      <c r="P353" s="188">
        <f t="shared" si="24"/>
        <v>175.84960931333811</v>
      </c>
      <c r="Q353" s="11"/>
      <c r="R353" s="11"/>
      <c r="S353" s="11"/>
      <c r="T353" s="191">
        <f t="shared" si="25"/>
        <v>891.33464877663778</v>
      </c>
      <c r="U353" s="11"/>
      <c r="V353" s="11"/>
      <c r="W353" s="11"/>
      <c r="Y353" s="164">
        <v>445602.90999999875</v>
      </c>
      <c r="Z353" s="164">
        <f t="shared" si="22"/>
        <v>602466.51</v>
      </c>
      <c r="AA353" s="165"/>
      <c r="AB353" s="164">
        <f t="shared" si="23"/>
        <v>508299.75</v>
      </c>
      <c r="AC353" s="164">
        <v>553464.16</v>
      </c>
      <c r="AD353" s="164"/>
      <c r="AE353" s="4"/>
      <c r="AF353" s="4"/>
    </row>
    <row r="354" spans="1:32" ht="13.5" customHeight="1">
      <c r="A354" s="56"/>
      <c r="B354" s="11"/>
      <c r="C354" s="11" t="s">
        <v>383</v>
      </c>
      <c r="D354" s="11"/>
      <c r="E354" s="11" t="s">
        <v>80</v>
      </c>
      <c r="F354" s="11">
        <v>7813</v>
      </c>
      <c r="G354" s="11"/>
      <c r="H354" s="11"/>
      <c r="I354" s="11"/>
      <c r="J354" s="199">
        <v>1513.27</v>
      </c>
      <c r="K354" s="11"/>
      <c r="M354" s="11">
        <v>11</v>
      </c>
      <c r="N354" s="70"/>
      <c r="P354" s="188">
        <f t="shared" si="24"/>
        <v>137.57</v>
      </c>
      <c r="Q354" s="11"/>
      <c r="R354" s="11"/>
      <c r="S354" s="11"/>
      <c r="T354" s="191">
        <f t="shared" si="25"/>
        <v>710.27272727272725</v>
      </c>
      <c r="U354" s="11"/>
      <c r="V354" s="11"/>
      <c r="W354" s="11"/>
      <c r="Y354" s="164">
        <v>1513.27</v>
      </c>
      <c r="Z354" s="164">
        <f t="shared" si="22"/>
        <v>2045.98</v>
      </c>
      <c r="AA354" s="165"/>
      <c r="AB354" s="164">
        <f t="shared" si="23"/>
        <v>1726.19</v>
      </c>
      <c r="AC354" s="164">
        <v>1879.57</v>
      </c>
      <c r="AD354" s="164"/>
      <c r="AE354" s="4"/>
      <c r="AF354" s="4"/>
    </row>
    <row r="355" spans="1:32" ht="13.5" customHeight="1">
      <c r="A355" s="56"/>
      <c r="B355" s="11"/>
      <c r="C355" s="11" t="s">
        <v>384</v>
      </c>
      <c r="D355" s="11"/>
      <c r="E355" s="11" t="s">
        <v>368</v>
      </c>
      <c r="F355" s="11"/>
      <c r="G355" s="11"/>
      <c r="H355" s="11"/>
      <c r="I355" s="11"/>
      <c r="J355" s="199">
        <v>6.06</v>
      </c>
      <c r="K355" s="11"/>
      <c r="M355" s="11">
        <v>1</v>
      </c>
      <c r="N355" s="70"/>
      <c r="P355" s="188">
        <f t="shared" si="24"/>
        <v>6.06</v>
      </c>
      <c r="Q355" s="11"/>
      <c r="R355" s="11"/>
      <c r="S355" s="11"/>
      <c r="T355" s="191">
        <f t="shared" si="25"/>
        <v>0</v>
      </c>
      <c r="U355" s="11"/>
      <c r="V355" s="11"/>
      <c r="W355" s="11"/>
      <c r="Y355" s="164">
        <v>6.06</v>
      </c>
      <c r="Z355" s="164">
        <f t="shared" si="22"/>
        <v>8.19</v>
      </c>
      <c r="AA355" s="165"/>
      <c r="AB355" s="164">
        <f t="shared" si="23"/>
        <v>6.91</v>
      </c>
      <c r="AC355" s="164">
        <v>7.53</v>
      </c>
      <c r="AD355" s="164"/>
      <c r="AE355" s="4"/>
      <c r="AF355" s="4"/>
    </row>
    <row r="356" spans="1:32" ht="13.5" customHeight="1">
      <c r="A356" s="56"/>
      <c r="B356" s="11"/>
      <c r="C356" s="11" t="s">
        <v>384</v>
      </c>
      <c r="D356" s="11"/>
      <c r="E356" s="11" t="s">
        <v>369</v>
      </c>
      <c r="F356" s="11">
        <v>1021486</v>
      </c>
      <c r="G356" s="11"/>
      <c r="H356" s="11"/>
      <c r="I356" s="11"/>
      <c r="J356" s="199">
        <v>191092.17999999985</v>
      </c>
      <c r="K356" s="11"/>
      <c r="M356" s="11">
        <v>1665</v>
      </c>
      <c r="N356" s="70"/>
      <c r="P356" s="188">
        <f t="shared" si="24"/>
        <v>114.77007807807799</v>
      </c>
      <c r="Q356" s="11"/>
      <c r="R356" s="11"/>
      <c r="S356" s="11"/>
      <c r="T356" s="191">
        <f t="shared" si="25"/>
        <v>613.50510510510514</v>
      </c>
      <c r="U356" s="11"/>
      <c r="V356" s="11"/>
      <c r="W356" s="11"/>
      <c r="Y356" s="164">
        <v>191092.17999999985</v>
      </c>
      <c r="Z356" s="164">
        <f t="shared" si="22"/>
        <v>258361.51</v>
      </c>
      <c r="AA356" s="165"/>
      <c r="AB356" s="164">
        <f t="shared" si="23"/>
        <v>217979.07</v>
      </c>
      <c r="AC356" s="164">
        <v>237347.36</v>
      </c>
      <c r="AD356" s="164"/>
      <c r="AE356" s="4"/>
      <c r="AF356" s="4"/>
    </row>
    <row r="357" spans="1:32" ht="13.5" customHeight="1">
      <c r="A357" s="56"/>
      <c r="B357" s="11"/>
      <c r="C357" s="11" t="s">
        <v>385</v>
      </c>
      <c r="D357" s="11"/>
      <c r="E357" s="11" t="s">
        <v>163</v>
      </c>
      <c r="F357" s="11">
        <v>5705910</v>
      </c>
      <c r="G357" s="11"/>
      <c r="H357" s="11"/>
      <c r="I357" s="11"/>
      <c r="J357" s="199">
        <v>1050024.6899999939</v>
      </c>
      <c r="K357" s="11"/>
      <c r="M357" s="11">
        <v>11295</v>
      </c>
      <c r="N357" s="70"/>
      <c r="P357" s="188">
        <f t="shared" si="24"/>
        <v>92.963673306772364</v>
      </c>
      <c r="Q357" s="11"/>
      <c r="R357" s="11"/>
      <c r="S357" s="11"/>
      <c r="T357" s="191">
        <f t="shared" si="25"/>
        <v>505.17131474103587</v>
      </c>
      <c r="U357" s="11"/>
      <c r="V357" s="11"/>
      <c r="W357" s="11"/>
      <c r="Y357" s="164">
        <v>1050024.6899999939</v>
      </c>
      <c r="Z357" s="164">
        <f t="shared" si="22"/>
        <v>1419660.2</v>
      </c>
      <c r="AA357" s="165"/>
      <c r="AB357" s="164">
        <f t="shared" si="23"/>
        <v>1197764.3600000001</v>
      </c>
      <c r="AC357" s="164">
        <v>1304190.3999999999</v>
      </c>
      <c r="AD357" s="164"/>
      <c r="AE357" s="4"/>
      <c r="AF357" s="4"/>
    </row>
    <row r="358" spans="1:32" ht="13.5" customHeight="1">
      <c r="A358" s="56"/>
      <c r="B358" s="11"/>
      <c r="C358" s="11" t="s">
        <v>385</v>
      </c>
      <c r="D358" s="11"/>
      <c r="E358" s="11" t="s">
        <v>386</v>
      </c>
      <c r="F358" s="11">
        <v>356</v>
      </c>
      <c r="G358" s="11"/>
      <c r="H358" s="11"/>
      <c r="I358" s="11"/>
      <c r="J358" s="199">
        <v>72.34</v>
      </c>
      <c r="K358" s="11"/>
      <c r="M358" s="11">
        <v>1</v>
      </c>
      <c r="N358" s="70"/>
      <c r="P358" s="188">
        <f t="shared" si="24"/>
        <v>72.34</v>
      </c>
      <c r="Q358" s="11"/>
      <c r="R358" s="11"/>
      <c r="S358" s="11"/>
      <c r="T358" s="191">
        <f t="shared" si="25"/>
        <v>356</v>
      </c>
      <c r="U358" s="11"/>
      <c r="V358" s="11"/>
      <c r="W358" s="11"/>
      <c r="Y358" s="164">
        <v>72.34</v>
      </c>
      <c r="Z358" s="164">
        <f t="shared" si="22"/>
        <v>97.81</v>
      </c>
      <c r="AA358" s="165"/>
      <c r="AB358" s="164">
        <f t="shared" si="23"/>
        <v>82.52</v>
      </c>
      <c r="AC358" s="164">
        <v>89.85</v>
      </c>
      <c r="AD358" s="164"/>
      <c r="AE358" s="4"/>
      <c r="AF358" s="4"/>
    </row>
    <row r="359" spans="1:32" ht="13.5" customHeight="1">
      <c r="A359" s="56"/>
      <c r="B359" s="11"/>
      <c r="C359" s="11" t="s">
        <v>387</v>
      </c>
      <c r="D359" s="11"/>
      <c r="E359" s="11" t="s">
        <v>388</v>
      </c>
      <c r="F359" s="11">
        <v>273871</v>
      </c>
      <c r="G359" s="11"/>
      <c r="H359" s="11"/>
      <c r="I359" s="11"/>
      <c r="J359" s="199">
        <v>50257.060000000049</v>
      </c>
      <c r="K359" s="11"/>
      <c r="M359" s="11">
        <v>433</v>
      </c>
      <c r="N359" s="70"/>
      <c r="P359" s="188">
        <f t="shared" si="24"/>
        <v>116.06711316397239</v>
      </c>
      <c r="Q359" s="11"/>
      <c r="R359" s="11"/>
      <c r="S359" s="11"/>
      <c r="T359" s="191">
        <f t="shared" si="25"/>
        <v>632.49653579676669</v>
      </c>
      <c r="U359" s="11"/>
      <c r="V359" s="11"/>
      <c r="W359" s="11"/>
      <c r="Y359" s="164">
        <v>50257.060000000049</v>
      </c>
      <c r="Z359" s="164">
        <f t="shared" si="22"/>
        <v>67948.83</v>
      </c>
      <c r="AA359" s="165"/>
      <c r="AB359" s="164">
        <f t="shared" si="23"/>
        <v>57328.29</v>
      </c>
      <c r="AC359" s="164">
        <v>62422.13</v>
      </c>
      <c r="AD359" s="164"/>
      <c r="AE359" s="4"/>
      <c r="AF359" s="4"/>
    </row>
    <row r="360" spans="1:32" ht="13.5" customHeight="1">
      <c r="A360" s="56"/>
      <c r="B360" s="11"/>
      <c r="C360" s="11" t="s">
        <v>389</v>
      </c>
      <c r="D360" s="11"/>
      <c r="E360" s="11" t="s">
        <v>175</v>
      </c>
      <c r="F360" s="11">
        <v>26468</v>
      </c>
      <c r="G360" s="11"/>
      <c r="H360" s="11"/>
      <c r="I360" s="11"/>
      <c r="J360" s="199">
        <v>4834.91</v>
      </c>
      <c r="K360" s="11"/>
      <c r="M360" s="11">
        <v>27</v>
      </c>
      <c r="N360" s="70"/>
      <c r="P360" s="188">
        <f t="shared" si="24"/>
        <v>179.07074074074075</v>
      </c>
      <c r="Q360" s="11"/>
      <c r="R360" s="11"/>
      <c r="S360" s="11"/>
      <c r="T360" s="191">
        <f t="shared" si="25"/>
        <v>980.2962962962963</v>
      </c>
      <c r="U360" s="11"/>
      <c r="V360" s="11"/>
      <c r="W360" s="11"/>
      <c r="Y360" s="164">
        <v>4834.91</v>
      </c>
      <c r="Z360" s="164">
        <f t="shared" si="22"/>
        <v>6536.92</v>
      </c>
      <c r="AA360" s="165"/>
      <c r="AB360" s="164">
        <f t="shared" si="23"/>
        <v>5515.19</v>
      </c>
      <c r="AC360" s="164">
        <v>6005.23</v>
      </c>
      <c r="AD360" s="164"/>
      <c r="AE360" s="4"/>
      <c r="AF360" s="4"/>
    </row>
    <row r="361" spans="1:32" ht="13.5" customHeight="1">
      <c r="A361" s="56"/>
      <c r="B361" s="11"/>
      <c r="C361" s="11" t="s">
        <v>390</v>
      </c>
      <c r="D361" s="11"/>
      <c r="E361" s="11" t="s">
        <v>391</v>
      </c>
      <c r="F361" s="11">
        <v>412580</v>
      </c>
      <c r="G361" s="11"/>
      <c r="H361" s="11"/>
      <c r="I361" s="11"/>
      <c r="J361" s="199">
        <v>77098.73</v>
      </c>
      <c r="K361" s="11"/>
      <c r="M361" s="11">
        <v>732</v>
      </c>
      <c r="N361" s="70"/>
      <c r="P361" s="188">
        <f t="shared" si="24"/>
        <v>105.32613387978141</v>
      </c>
      <c r="Q361" s="11"/>
      <c r="R361" s="11"/>
      <c r="S361" s="11"/>
      <c r="T361" s="191">
        <f t="shared" si="25"/>
        <v>563.63387978142077</v>
      </c>
      <c r="U361" s="11"/>
      <c r="V361" s="11"/>
      <c r="W361" s="11"/>
      <c r="Y361" s="164">
        <v>77098.73</v>
      </c>
      <c r="Z361" s="164">
        <f t="shared" si="22"/>
        <v>104239.45</v>
      </c>
      <c r="AA361" s="165"/>
      <c r="AB361" s="164">
        <f t="shared" si="23"/>
        <v>87946.61</v>
      </c>
      <c r="AC361" s="164">
        <v>95761.01</v>
      </c>
      <c r="AD361" s="164"/>
      <c r="AE361" s="4"/>
      <c r="AF361" s="4"/>
    </row>
    <row r="362" spans="1:32" ht="13.5" customHeight="1">
      <c r="A362" s="56"/>
      <c r="B362" s="11"/>
      <c r="C362" s="11" t="s">
        <v>392</v>
      </c>
      <c r="D362" s="11"/>
      <c r="E362" s="11" t="s">
        <v>393</v>
      </c>
      <c r="F362" s="11">
        <v>298635</v>
      </c>
      <c r="G362" s="11"/>
      <c r="H362" s="11"/>
      <c r="I362" s="11"/>
      <c r="J362" s="199">
        <v>56923.019999999968</v>
      </c>
      <c r="K362" s="11"/>
      <c r="M362" s="11">
        <v>387</v>
      </c>
      <c r="N362" s="70"/>
      <c r="P362" s="188">
        <f t="shared" si="24"/>
        <v>147.08790697674411</v>
      </c>
      <c r="Q362" s="11"/>
      <c r="R362" s="11"/>
      <c r="S362" s="11"/>
      <c r="T362" s="191">
        <f t="shared" si="25"/>
        <v>771.66666666666663</v>
      </c>
      <c r="U362" s="11"/>
      <c r="V362" s="11"/>
      <c r="W362" s="11"/>
      <c r="Y362" s="164">
        <v>56923.019999999968</v>
      </c>
      <c r="Z362" s="164">
        <f t="shared" si="22"/>
        <v>76961.38</v>
      </c>
      <c r="AA362" s="165"/>
      <c r="AB362" s="164">
        <f t="shared" si="23"/>
        <v>64932.15</v>
      </c>
      <c r="AC362" s="164">
        <v>70701.63</v>
      </c>
      <c r="AD362" s="164"/>
      <c r="AE362" s="4"/>
      <c r="AF362" s="4"/>
    </row>
    <row r="363" spans="1:32" ht="13.5" customHeight="1">
      <c r="A363" s="56"/>
      <c r="B363" s="11"/>
      <c r="C363" s="11" t="s">
        <v>394</v>
      </c>
      <c r="D363" s="11"/>
      <c r="E363" s="11" t="s">
        <v>62</v>
      </c>
      <c r="F363" s="11">
        <v>496</v>
      </c>
      <c r="G363" s="11"/>
      <c r="H363" s="11"/>
      <c r="I363" s="11"/>
      <c r="J363" s="199">
        <v>97.7</v>
      </c>
      <c r="K363" s="11"/>
      <c r="M363" s="11">
        <v>1</v>
      </c>
      <c r="N363" s="70"/>
      <c r="P363" s="188">
        <f t="shared" si="24"/>
        <v>97.7</v>
      </c>
      <c r="Q363" s="11"/>
      <c r="R363" s="11"/>
      <c r="S363" s="11"/>
      <c r="T363" s="191">
        <f t="shared" si="25"/>
        <v>496</v>
      </c>
      <c r="U363" s="11"/>
      <c r="V363" s="11"/>
      <c r="W363" s="11"/>
      <c r="Y363" s="164">
        <v>97.7</v>
      </c>
      <c r="Z363" s="164">
        <f t="shared" si="22"/>
        <v>132.09</v>
      </c>
      <c r="AA363" s="165"/>
      <c r="AB363" s="164">
        <f t="shared" si="23"/>
        <v>111.45</v>
      </c>
      <c r="AC363" s="164">
        <v>121.35</v>
      </c>
      <c r="AD363" s="164"/>
      <c r="AE363" s="4"/>
      <c r="AF363" s="4"/>
    </row>
    <row r="364" spans="1:32" ht="13.5" customHeight="1">
      <c r="A364" s="56"/>
      <c r="B364" s="11"/>
      <c r="C364" s="11" t="s">
        <v>394</v>
      </c>
      <c r="D364" s="11"/>
      <c r="E364" s="11" t="s">
        <v>85</v>
      </c>
      <c r="F364" s="11">
        <v>871424</v>
      </c>
      <c r="G364" s="11"/>
      <c r="H364" s="11"/>
      <c r="I364" s="11"/>
      <c r="J364" s="199">
        <v>162200.93000000005</v>
      </c>
      <c r="K364" s="11"/>
      <c r="M364" s="11">
        <v>1536</v>
      </c>
      <c r="N364" s="70"/>
      <c r="P364" s="188">
        <f t="shared" si="24"/>
        <v>105.59956380208337</v>
      </c>
      <c r="Q364" s="11"/>
      <c r="R364" s="11"/>
      <c r="S364" s="11"/>
      <c r="T364" s="191">
        <f t="shared" si="25"/>
        <v>567.33333333333337</v>
      </c>
      <c r="U364" s="11"/>
      <c r="V364" s="11"/>
      <c r="W364" s="11"/>
      <c r="Y364" s="164">
        <v>162200.93000000005</v>
      </c>
      <c r="Z364" s="164">
        <f t="shared" si="22"/>
        <v>219299.8</v>
      </c>
      <c r="AA364" s="165"/>
      <c r="AB364" s="164">
        <f t="shared" si="23"/>
        <v>185022.79</v>
      </c>
      <c r="AC364" s="164">
        <v>201462.78</v>
      </c>
      <c r="AD364" s="164"/>
      <c r="AE364" s="4"/>
      <c r="AF364" s="4"/>
    </row>
    <row r="365" spans="1:32" ht="13.5" customHeight="1">
      <c r="A365" s="56"/>
      <c r="B365" s="11"/>
      <c r="C365" s="11" t="s">
        <v>394</v>
      </c>
      <c r="D365" s="11"/>
      <c r="E365" s="11" t="s">
        <v>282</v>
      </c>
      <c r="F365" s="11">
        <v>406</v>
      </c>
      <c r="G365" s="11"/>
      <c r="H365" s="11"/>
      <c r="I365" s="11"/>
      <c r="J365" s="199">
        <v>80.05</v>
      </c>
      <c r="K365" s="11"/>
      <c r="M365" s="11">
        <v>1</v>
      </c>
      <c r="N365" s="70"/>
      <c r="P365" s="188">
        <f t="shared" si="24"/>
        <v>80.05</v>
      </c>
      <c r="Q365" s="11"/>
      <c r="R365" s="11"/>
      <c r="S365" s="11"/>
      <c r="T365" s="191">
        <f t="shared" si="25"/>
        <v>406</v>
      </c>
      <c r="U365" s="11"/>
      <c r="V365" s="11"/>
      <c r="W365" s="11"/>
      <c r="Y365" s="164">
        <v>80.05</v>
      </c>
      <c r="Z365" s="164">
        <f t="shared" si="22"/>
        <v>108.23</v>
      </c>
      <c r="AA365" s="165"/>
      <c r="AB365" s="164">
        <f t="shared" si="23"/>
        <v>91.31</v>
      </c>
      <c r="AC365" s="164">
        <v>99.43</v>
      </c>
      <c r="AD365" s="164"/>
      <c r="AE365" s="4"/>
      <c r="AF365" s="4"/>
    </row>
    <row r="366" spans="1:32" ht="13.5" customHeight="1">
      <c r="A366" s="56"/>
      <c r="B366" s="11"/>
      <c r="C366" s="11" t="s">
        <v>395</v>
      </c>
      <c r="D366" s="11"/>
      <c r="E366" s="11" t="s">
        <v>55</v>
      </c>
      <c r="F366" s="11">
        <v>11104</v>
      </c>
      <c r="G366" s="11"/>
      <c r="H366" s="11"/>
      <c r="I366" s="11"/>
      <c r="J366" s="199">
        <v>2223.4900000000002</v>
      </c>
      <c r="K366" s="11"/>
      <c r="M366" s="11">
        <v>27</v>
      </c>
      <c r="N366" s="70"/>
      <c r="P366" s="188">
        <f t="shared" si="24"/>
        <v>82.351481481481486</v>
      </c>
      <c r="Q366" s="11"/>
      <c r="R366" s="11"/>
      <c r="S366" s="11"/>
      <c r="T366" s="191">
        <f t="shared" si="25"/>
        <v>411.25925925925924</v>
      </c>
      <c r="U366" s="11"/>
      <c r="V366" s="11"/>
      <c r="W366" s="11"/>
      <c r="Y366" s="164">
        <v>2223.4900000000002</v>
      </c>
      <c r="Z366" s="164">
        <f t="shared" si="22"/>
        <v>3006.22</v>
      </c>
      <c r="AA366" s="165"/>
      <c r="AB366" s="164">
        <f t="shared" si="23"/>
        <v>2536.34</v>
      </c>
      <c r="AC366" s="164">
        <v>2761.7</v>
      </c>
      <c r="AD366" s="164"/>
      <c r="AE366" s="4"/>
      <c r="AF366" s="4"/>
    </row>
    <row r="367" spans="1:32" ht="13.5" customHeight="1">
      <c r="A367" s="56"/>
      <c r="B367" s="11"/>
      <c r="C367" s="11" t="s">
        <v>395</v>
      </c>
      <c r="D367" s="11"/>
      <c r="E367" s="11" t="s">
        <v>57</v>
      </c>
      <c r="F367" s="11">
        <v>2551</v>
      </c>
      <c r="G367" s="11"/>
      <c r="H367" s="11"/>
      <c r="I367" s="11"/>
      <c r="J367" s="199">
        <v>498.86</v>
      </c>
      <c r="K367" s="11"/>
      <c r="M367" s="11">
        <v>6</v>
      </c>
      <c r="N367" s="70"/>
      <c r="P367" s="188">
        <f t="shared" si="24"/>
        <v>83.143333333333331</v>
      </c>
      <c r="Q367" s="11"/>
      <c r="R367" s="11"/>
      <c r="S367" s="11"/>
      <c r="T367" s="191">
        <f t="shared" si="25"/>
        <v>425.16666666666669</v>
      </c>
      <c r="U367" s="11"/>
      <c r="V367" s="11"/>
      <c r="W367" s="11"/>
      <c r="Y367" s="164">
        <v>498.86</v>
      </c>
      <c r="Z367" s="164">
        <f t="shared" si="22"/>
        <v>674.47</v>
      </c>
      <c r="AA367" s="165"/>
      <c r="AB367" s="164">
        <f t="shared" si="23"/>
        <v>569.04999999999995</v>
      </c>
      <c r="AC367" s="164">
        <v>619.61</v>
      </c>
      <c r="AD367" s="164"/>
      <c r="AE367" s="4"/>
      <c r="AF367" s="4"/>
    </row>
    <row r="368" spans="1:32" ht="13.5" customHeight="1">
      <c r="A368" s="56"/>
      <c r="B368" s="11"/>
      <c r="C368" s="11" t="s">
        <v>396</v>
      </c>
      <c r="D368" s="11"/>
      <c r="E368" s="11" t="s">
        <v>369</v>
      </c>
      <c r="F368" s="11">
        <v>1120</v>
      </c>
      <c r="G368" s="11"/>
      <c r="H368" s="11"/>
      <c r="I368" s="11"/>
      <c r="J368" s="199">
        <v>225.37</v>
      </c>
      <c r="K368" s="11"/>
      <c r="M368" s="11">
        <v>3</v>
      </c>
      <c r="N368" s="70"/>
      <c r="P368" s="188">
        <f t="shared" si="24"/>
        <v>75.123333333333335</v>
      </c>
      <c r="Q368" s="11"/>
      <c r="R368" s="11"/>
      <c r="S368" s="11"/>
      <c r="T368" s="191">
        <f t="shared" si="25"/>
        <v>373.33333333333331</v>
      </c>
      <c r="U368" s="11"/>
      <c r="V368" s="11"/>
      <c r="W368" s="11"/>
      <c r="Y368" s="164">
        <v>225.37</v>
      </c>
      <c r="Z368" s="164">
        <f t="shared" si="22"/>
        <v>304.70999999999998</v>
      </c>
      <c r="AA368" s="165"/>
      <c r="AB368" s="164">
        <f t="shared" si="23"/>
        <v>257.08</v>
      </c>
      <c r="AC368" s="164">
        <v>279.92</v>
      </c>
      <c r="AD368" s="164"/>
      <c r="AE368" s="4"/>
      <c r="AF368" s="4"/>
    </row>
    <row r="369" spans="1:32" ht="13.5" customHeight="1">
      <c r="A369" s="56"/>
      <c r="B369" s="11"/>
      <c r="C369" s="11" t="s">
        <v>396</v>
      </c>
      <c r="D369" s="11"/>
      <c r="E369" s="11" t="s">
        <v>397</v>
      </c>
      <c r="F369" s="11">
        <v>622934</v>
      </c>
      <c r="G369" s="11"/>
      <c r="H369" s="11"/>
      <c r="I369" s="11"/>
      <c r="J369" s="199">
        <v>116609.95000000013</v>
      </c>
      <c r="K369" s="11"/>
      <c r="M369" s="11">
        <v>1177</v>
      </c>
      <c r="N369" s="70"/>
      <c r="P369" s="188">
        <f t="shared" si="24"/>
        <v>99.073874256584645</v>
      </c>
      <c r="Q369" s="11"/>
      <c r="R369" s="11"/>
      <c r="S369" s="11"/>
      <c r="T369" s="191">
        <f t="shared" si="25"/>
        <v>529.25573491928628</v>
      </c>
      <c r="U369" s="11"/>
      <c r="V369" s="11"/>
      <c r="W369" s="11"/>
      <c r="Y369" s="164">
        <v>116609.95000000013</v>
      </c>
      <c r="Z369" s="164">
        <f t="shared" si="22"/>
        <v>157659.63</v>
      </c>
      <c r="AA369" s="165"/>
      <c r="AB369" s="164">
        <f t="shared" si="23"/>
        <v>133017.1</v>
      </c>
      <c r="AC369" s="164">
        <v>144836.19</v>
      </c>
      <c r="AD369" s="164"/>
      <c r="AE369" s="4"/>
      <c r="AF369" s="4"/>
    </row>
    <row r="370" spans="1:32" ht="13.5" customHeight="1">
      <c r="A370" s="56"/>
      <c r="B370" s="11"/>
      <c r="C370" s="11" t="s">
        <v>396</v>
      </c>
      <c r="D370" s="11"/>
      <c r="E370" s="11" t="s">
        <v>311</v>
      </c>
      <c r="F370" s="11">
        <v>383</v>
      </c>
      <c r="G370" s="11"/>
      <c r="H370" s="11"/>
      <c r="I370" s="11"/>
      <c r="J370" s="199">
        <v>76.94</v>
      </c>
      <c r="K370" s="11"/>
      <c r="M370" s="11">
        <v>1</v>
      </c>
      <c r="N370" s="70"/>
      <c r="P370" s="188">
        <f t="shared" si="24"/>
        <v>76.94</v>
      </c>
      <c r="Q370" s="11"/>
      <c r="R370" s="11"/>
      <c r="S370" s="11"/>
      <c r="T370" s="191">
        <f t="shared" si="25"/>
        <v>383</v>
      </c>
      <c r="U370" s="11"/>
      <c r="V370" s="11"/>
      <c r="W370" s="11"/>
      <c r="Y370" s="164">
        <v>76.94</v>
      </c>
      <c r="Z370" s="164">
        <f t="shared" si="22"/>
        <v>104.02</v>
      </c>
      <c r="AA370" s="165"/>
      <c r="AB370" s="164">
        <f t="shared" si="23"/>
        <v>87.77</v>
      </c>
      <c r="AC370" s="164">
        <v>95.56</v>
      </c>
      <c r="AD370" s="164"/>
      <c r="AE370" s="4"/>
      <c r="AF370" s="4"/>
    </row>
    <row r="371" spans="1:32" ht="13.5" customHeight="1">
      <c r="A371" s="56"/>
      <c r="B371" s="11"/>
      <c r="C371" s="11" t="s">
        <v>398</v>
      </c>
      <c r="D371" s="11"/>
      <c r="E371" s="11" t="s">
        <v>71</v>
      </c>
      <c r="F371" s="11">
        <v>289</v>
      </c>
      <c r="G371" s="11"/>
      <c r="H371" s="11"/>
      <c r="I371" s="11"/>
      <c r="J371" s="199">
        <v>53.23</v>
      </c>
      <c r="K371" s="11"/>
      <c r="M371" s="11">
        <v>1</v>
      </c>
      <c r="N371" s="70"/>
      <c r="P371" s="188">
        <f t="shared" si="24"/>
        <v>53.23</v>
      </c>
      <c r="Q371" s="11"/>
      <c r="R371" s="11"/>
      <c r="S371" s="11"/>
      <c r="T371" s="191">
        <f t="shared" si="25"/>
        <v>289</v>
      </c>
      <c r="U371" s="11"/>
      <c r="V371" s="11"/>
      <c r="W371" s="11"/>
      <c r="Y371" s="164">
        <v>53.23</v>
      </c>
      <c r="Z371" s="164">
        <f t="shared" si="22"/>
        <v>71.97</v>
      </c>
      <c r="AA371" s="165"/>
      <c r="AB371" s="164">
        <f t="shared" si="23"/>
        <v>60.72</v>
      </c>
      <c r="AC371" s="164">
        <v>66.11</v>
      </c>
      <c r="AD371" s="164"/>
      <c r="AE371" s="4"/>
      <c r="AF371" s="4"/>
    </row>
    <row r="372" spans="1:32" ht="13.5" customHeight="1">
      <c r="A372" s="56"/>
      <c r="B372" s="11"/>
      <c r="C372" s="11" t="s">
        <v>398</v>
      </c>
      <c r="D372" s="11"/>
      <c r="E372" s="11" t="s">
        <v>313</v>
      </c>
      <c r="F372" s="11">
        <v>58</v>
      </c>
      <c r="G372" s="11"/>
      <c r="H372" s="11"/>
      <c r="I372" s="11"/>
      <c r="J372" s="199">
        <v>16.440000000000001</v>
      </c>
      <c r="K372" s="11"/>
      <c r="M372" s="11">
        <v>1</v>
      </c>
      <c r="N372" s="70"/>
      <c r="P372" s="188">
        <f t="shared" si="24"/>
        <v>16.440000000000001</v>
      </c>
      <c r="Q372" s="11"/>
      <c r="R372" s="11"/>
      <c r="S372" s="11"/>
      <c r="T372" s="191">
        <f t="shared" si="25"/>
        <v>58</v>
      </c>
      <c r="U372" s="11"/>
      <c r="V372" s="11"/>
      <c r="W372" s="11"/>
      <c r="Y372" s="164">
        <v>16.440000000000001</v>
      </c>
      <c r="Z372" s="164">
        <f t="shared" si="22"/>
        <v>22.23</v>
      </c>
      <c r="AA372" s="165"/>
      <c r="AB372" s="164">
        <f t="shared" si="23"/>
        <v>18.75</v>
      </c>
      <c r="AC372" s="164">
        <v>20.420000000000002</v>
      </c>
      <c r="AD372" s="164"/>
      <c r="AE372" s="4"/>
      <c r="AF372" s="4"/>
    </row>
    <row r="373" spans="1:32" ht="13.5" customHeight="1">
      <c r="A373" s="56"/>
      <c r="B373" s="11"/>
      <c r="C373" s="11" t="s">
        <v>398</v>
      </c>
      <c r="D373" s="11"/>
      <c r="E373" s="11" t="s">
        <v>311</v>
      </c>
      <c r="F373" s="11">
        <v>3332100</v>
      </c>
      <c r="G373" s="11"/>
      <c r="H373" s="11"/>
      <c r="I373" s="11"/>
      <c r="J373" s="199">
        <v>625198.10999999777</v>
      </c>
      <c r="K373" s="11"/>
      <c r="M373" s="11">
        <v>5061</v>
      </c>
      <c r="N373" s="70"/>
      <c r="P373" s="188">
        <f t="shared" si="24"/>
        <v>123.53252519264923</v>
      </c>
      <c r="Q373" s="11"/>
      <c r="R373" s="11"/>
      <c r="S373" s="11"/>
      <c r="T373" s="191">
        <f t="shared" si="25"/>
        <v>658.38767042086545</v>
      </c>
      <c r="U373" s="11"/>
      <c r="V373" s="11"/>
      <c r="W373" s="11"/>
      <c r="Y373" s="164">
        <v>625198.10999999777</v>
      </c>
      <c r="Z373" s="164">
        <f t="shared" si="22"/>
        <v>845283.81</v>
      </c>
      <c r="AA373" s="165"/>
      <c r="AB373" s="164">
        <f t="shared" si="23"/>
        <v>713164.2</v>
      </c>
      <c r="AC373" s="164">
        <v>776531.62</v>
      </c>
      <c r="AD373" s="164"/>
      <c r="AE373" s="4"/>
      <c r="AF373" s="4"/>
    </row>
    <row r="374" spans="1:32" ht="13.5" customHeight="1">
      <c r="A374" s="56"/>
      <c r="B374" s="11"/>
      <c r="C374" s="11" t="s">
        <v>399</v>
      </c>
      <c r="D374" s="11"/>
      <c r="E374" s="11" t="s">
        <v>324</v>
      </c>
      <c r="F374" s="11">
        <v>1883560</v>
      </c>
      <c r="G374" s="11"/>
      <c r="H374" s="11"/>
      <c r="I374" s="11"/>
      <c r="J374" s="199">
        <v>364266.76999999932</v>
      </c>
      <c r="K374" s="11"/>
      <c r="M374" s="11">
        <v>5593</v>
      </c>
      <c r="N374" s="70"/>
      <c r="P374" s="188">
        <f t="shared" si="24"/>
        <v>65.129048811013647</v>
      </c>
      <c r="Q374" s="11"/>
      <c r="R374" s="11"/>
      <c r="S374" s="11"/>
      <c r="T374" s="191">
        <f t="shared" si="25"/>
        <v>336.77096370463079</v>
      </c>
      <c r="U374" s="11"/>
      <c r="V374" s="11"/>
      <c r="W374" s="11"/>
      <c r="Y374" s="164">
        <v>364266.76999999932</v>
      </c>
      <c r="Z374" s="164">
        <f t="shared" si="22"/>
        <v>492497.98</v>
      </c>
      <c r="AA374" s="165"/>
      <c r="AB374" s="164">
        <f t="shared" si="23"/>
        <v>415519.52</v>
      </c>
      <c r="AC374" s="164">
        <v>452440.05</v>
      </c>
      <c r="AD374" s="164"/>
      <c r="AE374" s="4"/>
      <c r="AF374" s="4"/>
    </row>
    <row r="375" spans="1:32" ht="13.5" customHeight="1">
      <c r="A375" s="56"/>
      <c r="B375" s="11"/>
      <c r="C375" s="11" t="s">
        <v>400</v>
      </c>
      <c r="D375" s="11"/>
      <c r="E375" s="11" t="s">
        <v>71</v>
      </c>
      <c r="F375" s="11">
        <v>125022</v>
      </c>
      <c r="G375" s="11"/>
      <c r="H375" s="11"/>
      <c r="I375" s="11"/>
      <c r="J375" s="199">
        <v>23715.51000000002</v>
      </c>
      <c r="K375" s="11"/>
      <c r="M375" s="11">
        <v>210</v>
      </c>
      <c r="N375" s="70"/>
      <c r="P375" s="188">
        <f t="shared" si="24"/>
        <v>112.9310000000001</v>
      </c>
      <c r="Q375" s="11"/>
      <c r="R375" s="11"/>
      <c r="S375" s="11"/>
      <c r="T375" s="191">
        <f t="shared" si="25"/>
        <v>595.34285714285716</v>
      </c>
      <c r="U375" s="11"/>
      <c r="V375" s="11"/>
      <c r="W375" s="11"/>
      <c r="Y375" s="164">
        <v>23715.51000000002</v>
      </c>
      <c r="Z375" s="164">
        <f t="shared" si="22"/>
        <v>32063.98</v>
      </c>
      <c r="AA375" s="165"/>
      <c r="AB375" s="164">
        <f t="shared" si="23"/>
        <v>27052.31</v>
      </c>
      <c r="AC375" s="164">
        <v>29456.01</v>
      </c>
      <c r="AD375" s="164"/>
      <c r="AE375" s="4"/>
      <c r="AF375" s="4"/>
    </row>
    <row r="376" spans="1:32" ht="13.5" customHeight="1">
      <c r="A376" s="56"/>
      <c r="B376" s="11"/>
      <c r="C376" s="11" t="s">
        <v>401</v>
      </c>
      <c r="D376" s="11"/>
      <c r="E376" s="11" t="s">
        <v>65</v>
      </c>
      <c r="F376" s="11">
        <v>1479</v>
      </c>
      <c r="G376" s="11"/>
      <c r="H376" s="11"/>
      <c r="I376" s="11"/>
      <c r="J376" s="199">
        <v>290.09000000000003</v>
      </c>
      <c r="K376" s="11"/>
      <c r="M376" s="11">
        <v>3</v>
      </c>
      <c r="N376" s="70"/>
      <c r="P376" s="188">
        <f t="shared" si="24"/>
        <v>96.696666666666673</v>
      </c>
      <c r="Q376" s="11"/>
      <c r="R376" s="11"/>
      <c r="S376" s="11"/>
      <c r="T376" s="191">
        <f t="shared" si="25"/>
        <v>493</v>
      </c>
      <c r="U376" s="11"/>
      <c r="V376" s="11"/>
      <c r="W376" s="11"/>
      <c r="Y376" s="164">
        <v>290.09000000000003</v>
      </c>
      <c r="Z376" s="164">
        <f t="shared" si="22"/>
        <v>392.21</v>
      </c>
      <c r="AA376" s="165"/>
      <c r="AB376" s="164">
        <f t="shared" si="23"/>
        <v>330.91</v>
      </c>
      <c r="AC376" s="164">
        <v>360.31</v>
      </c>
      <c r="AD376" s="164"/>
      <c r="AE376" s="4"/>
      <c r="AF376" s="4"/>
    </row>
    <row r="377" spans="1:32" ht="13.5" customHeight="1">
      <c r="A377" s="56"/>
      <c r="B377" s="11"/>
      <c r="C377" s="11" t="s">
        <v>402</v>
      </c>
      <c r="D377" s="11"/>
      <c r="E377" s="11" t="s">
        <v>324</v>
      </c>
      <c r="F377" s="11">
        <v>282</v>
      </c>
      <c r="G377" s="11"/>
      <c r="H377" s="11"/>
      <c r="I377" s="11"/>
      <c r="J377" s="199">
        <v>58.6</v>
      </c>
      <c r="K377" s="11"/>
      <c r="M377" s="11">
        <v>1</v>
      </c>
      <c r="N377" s="70"/>
      <c r="P377" s="188">
        <f t="shared" si="24"/>
        <v>58.6</v>
      </c>
      <c r="Q377" s="11"/>
      <c r="R377" s="11"/>
      <c r="S377" s="11"/>
      <c r="T377" s="191">
        <f t="shared" si="25"/>
        <v>282</v>
      </c>
      <c r="U377" s="11"/>
      <c r="V377" s="11"/>
      <c r="W377" s="11"/>
      <c r="Y377" s="164">
        <v>58.6</v>
      </c>
      <c r="Z377" s="164">
        <f t="shared" si="22"/>
        <v>79.23</v>
      </c>
      <c r="AA377" s="165"/>
      <c r="AB377" s="164">
        <f t="shared" si="23"/>
        <v>66.849999999999994</v>
      </c>
      <c r="AC377" s="164">
        <v>72.78</v>
      </c>
      <c r="AD377" s="164"/>
      <c r="AE377" s="4"/>
      <c r="AF377" s="4"/>
    </row>
    <row r="378" spans="1:32" ht="13.5" customHeight="1">
      <c r="A378" s="56"/>
      <c r="B378" s="11"/>
      <c r="C378" s="11" t="s">
        <v>402</v>
      </c>
      <c r="D378" s="11"/>
      <c r="E378" s="11" t="s">
        <v>78</v>
      </c>
      <c r="F378" s="11">
        <v>2447</v>
      </c>
      <c r="G378" s="11"/>
      <c r="H378" s="11"/>
      <c r="I378" s="11"/>
      <c r="J378" s="199">
        <v>486.76</v>
      </c>
      <c r="K378" s="11"/>
      <c r="M378" s="11">
        <v>6</v>
      </c>
      <c r="N378" s="70"/>
      <c r="P378" s="188">
        <f t="shared" si="24"/>
        <v>81.126666666666665</v>
      </c>
      <c r="Q378" s="11"/>
      <c r="R378" s="11"/>
      <c r="S378" s="11"/>
      <c r="T378" s="191">
        <f t="shared" si="25"/>
        <v>407.83333333333331</v>
      </c>
      <c r="U378" s="11"/>
      <c r="V378" s="11"/>
      <c r="W378" s="11"/>
      <c r="Y378" s="164">
        <v>486.76</v>
      </c>
      <c r="Z378" s="164">
        <f t="shared" si="22"/>
        <v>658.11</v>
      </c>
      <c r="AA378" s="165"/>
      <c r="AB378" s="164">
        <f t="shared" si="23"/>
        <v>555.25</v>
      </c>
      <c r="AC378" s="164">
        <v>604.58000000000004</v>
      </c>
      <c r="AD378" s="164"/>
      <c r="AE378" s="4"/>
      <c r="AF378" s="4"/>
    </row>
    <row r="379" spans="1:32" ht="13.5" customHeight="1">
      <c r="A379" s="56"/>
      <c r="B379" s="11"/>
      <c r="C379" s="11" t="s">
        <v>402</v>
      </c>
      <c r="D379" s="11"/>
      <c r="E379" s="11" t="s">
        <v>101</v>
      </c>
      <c r="F379" s="11">
        <v>306879</v>
      </c>
      <c r="G379" s="11"/>
      <c r="H379" s="11"/>
      <c r="I379" s="11"/>
      <c r="J379" s="199">
        <v>58883.579999999893</v>
      </c>
      <c r="K379" s="11"/>
      <c r="M379" s="11">
        <v>756</v>
      </c>
      <c r="N379" s="70"/>
      <c r="P379" s="188">
        <f t="shared" si="24"/>
        <v>77.888333333333193</v>
      </c>
      <c r="Q379" s="11"/>
      <c r="R379" s="11"/>
      <c r="S379" s="11"/>
      <c r="T379" s="191">
        <f t="shared" si="25"/>
        <v>405.92460317460319</v>
      </c>
      <c r="U379" s="11"/>
      <c r="V379" s="11"/>
      <c r="W379" s="11"/>
      <c r="Y379" s="164">
        <v>58883.579999999893</v>
      </c>
      <c r="Z379" s="164">
        <f t="shared" si="22"/>
        <v>79612.100000000006</v>
      </c>
      <c r="AA379" s="165"/>
      <c r="AB379" s="164">
        <f t="shared" si="23"/>
        <v>67168.570000000007</v>
      </c>
      <c r="AC379" s="164">
        <v>73136.759999999995</v>
      </c>
      <c r="AD379" s="164"/>
      <c r="AE379" s="4"/>
      <c r="AF379" s="4"/>
    </row>
    <row r="380" spans="1:32" ht="13.5" customHeight="1">
      <c r="A380" s="56"/>
      <c r="B380" s="11"/>
      <c r="C380" s="11" t="s">
        <v>402</v>
      </c>
      <c r="D380" s="11"/>
      <c r="E380" s="11" t="s">
        <v>356</v>
      </c>
      <c r="F380" s="11">
        <v>1030</v>
      </c>
      <c r="G380" s="11"/>
      <c r="H380" s="11"/>
      <c r="I380" s="11"/>
      <c r="J380" s="199">
        <v>197.41</v>
      </c>
      <c r="K380" s="11"/>
      <c r="M380" s="11">
        <v>1</v>
      </c>
      <c r="N380" s="70"/>
      <c r="P380" s="188">
        <f t="shared" si="24"/>
        <v>197.41</v>
      </c>
      <c r="Q380" s="11"/>
      <c r="R380" s="11"/>
      <c r="S380" s="11"/>
      <c r="T380" s="191">
        <f t="shared" si="25"/>
        <v>1030</v>
      </c>
      <c r="U380" s="11"/>
      <c r="V380" s="11"/>
      <c r="W380" s="11"/>
      <c r="Y380" s="164">
        <v>197.41</v>
      </c>
      <c r="Z380" s="164">
        <f t="shared" si="22"/>
        <v>266.89999999999998</v>
      </c>
      <c r="AA380" s="165"/>
      <c r="AB380" s="164">
        <f t="shared" si="23"/>
        <v>225.19</v>
      </c>
      <c r="AC380" s="164">
        <v>245.19</v>
      </c>
      <c r="AD380" s="164"/>
      <c r="AE380" s="4"/>
      <c r="AF380" s="4"/>
    </row>
    <row r="381" spans="1:32" ht="13.5" customHeight="1">
      <c r="A381" s="56"/>
      <c r="B381" s="11"/>
      <c r="C381" s="11" t="s">
        <v>403</v>
      </c>
      <c r="D381" s="11"/>
      <c r="E381" s="11" t="s">
        <v>173</v>
      </c>
      <c r="F381" s="11">
        <v>488</v>
      </c>
      <c r="G381" s="11"/>
      <c r="H381" s="11"/>
      <c r="I381" s="11"/>
      <c r="J381" s="199">
        <v>96.43</v>
      </c>
      <c r="K381" s="11"/>
      <c r="M381" s="11">
        <v>1</v>
      </c>
      <c r="N381" s="70"/>
      <c r="P381" s="188">
        <f t="shared" si="24"/>
        <v>96.43</v>
      </c>
      <c r="Q381" s="11"/>
      <c r="R381" s="11"/>
      <c r="S381" s="11"/>
      <c r="T381" s="191">
        <f t="shared" si="25"/>
        <v>488</v>
      </c>
      <c r="U381" s="11"/>
      <c r="V381" s="11"/>
      <c r="W381" s="11"/>
      <c r="Y381" s="164">
        <v>96.43</v>
      </c>
      <c r="Z381" s="164">
        <f t="shared" si="22"/>
        <v>130.38</v>
      </c>
      <c r="AA381" s="165"/>
      <c r="AB381" s="164">
        <f t="shared" si="23"/>
        <v>110</v>
      </c>
      <c r="AC381" s="164">
        <v>119.77</v>
      </c>
      <c r="AD381" s="164"/>
      <c r="AE381" s="4"/>
      <c r="AF381" s="4"/>
    </row>
    <row r="382" spans="1:32" ht="13.5" customHeight="1">
      <c r="A382" s="56"/>
      <c r="B382" s="11"/>
      <c r="C382" s="11" t="s">
        <v>403</v>
      </c>
      <c r="D382" s="11"/>
      <c r="E382" s="11" t="s">
        <v>274</v>
      </c>
      <c r="F382" s="11">
        <v>809104</v>
      </c>
      <c r="G382" s="11"/>
      <c r="H382" s="11"/>
      <c r="I382" s="11"/>
      <c r="J382" s="199">
        <v>148525.52999999982</v>
      </c>
      <c r="K382" s="11"/>
      <c r="M382" s="11">
        <v>1639</v>
      </c>
      <c r="N382" s="70"/>
      <c r="P382" s="188">
        <f t="shared" si="24"/>
        <v>90.61960341671741</v>
      </c>
      <c r="Q382" s="11"/>
      <c r="R382" s="11"/>
      <c r="S382" s="11"/>
      <c r="T382" s="191">
        <f t="shared" si="25"/>
        <v>493.65710799267845</v>
      </c>
      <c r="U382" s="11"/>
      <c r="V382" s="11"/>
      <c r="W382" s="11"/>
      <c r="Y382" s="164">
        <v>148525.52999999982</v>
      </c>
      <c r="Z382" s="164">
        <f t="shared" si="22"/>
        <v>200810.31</v>
      </c>
      <c r="AA382" s="165"/>
      <c r="AB382" s="164">
        <f t="shared" si="23"/>
        <v>169423.24</v>
      </c>
      <c r="AC382" s="164">
        <v>184477.16</v>
      </c>
      <c r="AD382" s="164"/>
      <c r="AE382" s="4"/>
      <c r="AF382" s="4"/>
    </row>
    <row r="383" spans="1:32" ht="13.5" customHeight="1">
      <c r="A383" s="56"/>
      <c r="B383" s="11"/>
      <c r="C383" s="11" t="s">
        <v>403</v>
      </c>
      <c r="D383" s="11"/>
      <c r="E383" s="11" t="s">
        <v>146</v>
      </c>
      <c r="F383" s="11">
        <v>1717</v>
      </c>
      <c r="G383" s="11"/>
      <c r="H383" s="11"/>
      <c r="I383" s="11"/>
      <c r="J383" s="199">
        <v>324.27</v>
      </c>
      <c r="K383" s="11"/>
      <c r="M383" s="11">
        <v>1</v>
      </c>
      <c r="N383" s="70"/>
      <c r="P383" s="188">
        <f t="shared" si="24"/>
        <v>324.27</v>
      </c>
      <c r="Q383" s="11"/>
      <c r="R383" s="11"/>
      <c r="S383" s="11"/>
      <c r="T383" s="191">
        <f t="shared" si="25"/>
        <v>1717</v>
      </c>
      <c r="U383" s="11"/>
      <c r="V383" s="11"/>
      <c r="W383" s="11"/>
      <c r="Y383" s="164">
        <v>324.27</v>
      </c>
      <c r="Z383" s="164">
        <f t="shared" si="22"/>
        <v>438.42</v>
      </c>
      <c r="AA383" s="165"/>
      <c r="AB383" s="164">
        <f t="shared" si="23"/>
        <v>369.9</v>
      </c>
      <c r="AC383" s="164">
        <v>402.76</v>
      </c>
      <c r="AD383" s="164"/>
      <c r="AE383" s="4"/>
      <c r="AF383" s="4"/>
    </row>
    <row r="384" spans="1:32" ht="13.5" customHeight="1">
      <c r="A384" s="56"/>
      <c r="B384" s="11"/>
      <c r="C384" s="11" t="s">
        <v>404</v>
      </c>
      <c r="D384" s="11"/>
      <c r="E384" s="11" t="s">
        <v>282</v>
      </c>
      <c r="F384" s="11">
        <v>102045</v>
      </c>
      <c r="G384" s="11"/>
      <c r="H384" s="11"/>
      <c r="I384" s="11"/>
      <c r="J384" s="199">
        <v>19458.859999999982</v>
      </c>
      <c r="K384" s="11"/>
      <c r="M384" s="11">
        <v>261</v>
      </c>
      <c r="N384" s="70"/>
      <c r="P384" s="188">
        <f t="shared" si="24"/>
        <v>74.555019157088054</v>
      </c>
      <c r="Q384" s="11"/>
      <c r="R384" s="11"/>
      <c r="S384" s="11"/>
      <c r="T384" s="191">
        <f t="shared" si="25"/>
        <v>390.97701149425285</v>
      </c>
      <c r="U384" s="11"/>
      <c r="V384" s="11"/>
      <c r="W384" s="11"/>
      <c r="Y384" s="164">
        <v>19458.859999999982</v>
      </c>
      <c r="Z384" s="164">
        <f t="shared" si="22"/>
        <v>26308.880000000001</v>
      </c>
      <c r="AA384" s="165"/>
      <c r="AB384" s="164">
        <f t="shared" si="23"/>
        <v>22196.74</v>
      </c>
      <c r="AC384" s="164">
        <v>24169.01</v>
      </c>
      <c r="AD384" s="164"/>
      <c r="AE384" s="4"/>
      <c r="AF384" s="4"/>
    </row>
    <row r="385" spans="1:32" ht="13.5" customHeight="1">
      <c r="A385" s="56"/>
      <c r="B385" s="11"/>
      <c r="C385" s="11" t="s">
        <v>405</v>
      </c>
      <c r="D385" s="11"/>
      <c r="E385" s="11" t="s">
        <v>406</v>
      </c>
      <c r="F385" s="11">
        <v>1101</v>
      </c>
      <c r="G385" s="11"/>
      <c r="H385" s="11"/>
      <c r="I385" s="11"/>
      <c r="J385" s="199">
        <v>210.59</v>
      </c>
      <c r="K385" s="11"/>
      <c r="M385" s="11">
        <v>1</v>
      </c>
      <c r="N385" s="70"/>
      <c r="P385" s="188">
        <f t="shared" si="24"/>
        <v>210.59</v>
      </c>
      <c r="Q385" s="11"/>
      <c r="R385" s="11"/>
      <c r="S385" s="11"/>
      <c r="T385" s="191">
        <f t="shared" si="25"/>
        <v>1101</v>
      </c>
      <c r="U385" s="11"/>
      <c r="V385" s="11"/>
      <c r="W385" s="11"/>
      <c r="Y385" s="164">
        <v>210.59</v>
      </c>
      <c r="Z385" s="164">
        <f t="shared" si="22"/>
        <v>284.72000000000003</v>
      </c>
      <c r="AA385" s="165"/>
      <c r="AB385" s="164">
        <f t="shared" si="23"/>
        <v>240.22</v>
      </c>
      <c r="AC385" s="164">
        <v>261.56</v>
      </c>
      <c r="AD385" s="164"/>
      <c r="AE385" s="4"/>
      <c r="AF385" s="4"/>
    </row>
    <row r="386" spans="1:32" ht="13.5" customHeight="1">
      <c r="A386" s="56"/>
      <c r="B386" s="11"/>
      <c r="C386" s="11" t="s">
        <v>405</v>
      </c>
      <c r="D386" s="11"/>
      <c r="E386" s="11" t="s">
        <v>407</v>
      </c>
      <c r="F386" s="11">
        <v>324343</v>
      </c>
      <c r="G386" s="11"/>
      <c r="H386" s="11"/>
      <c r="I386" s="11"/>
      <c r="J386" s="199">
        <v>59747.530000000013</v>
      </c>
      <c r="K386" s="11"/>
      <c r="M386" s="11">
        <v>489</v>
      </c>
      <c r="N386" s="70"/>
      <c r="P386" s="188">
        <f t="shared" si="24"/>
        <v>122.18308793456035</v>
      </c>
      <c r="Q386" s="11"/>
      <c r="R386" s="11"/>
      <c r="S386" s="11"/>
      <c r="T386" s="191">
        <f t="shared" si="25"/>
        <v>663.27811860940699</v>
      </c>
      <c r="U386" s="11"/>
      <c r="V386" s="11"/>
      <c r="W386" s="11"/>
      <c r="Y386" s="164">
        <v>59747.530000000013</v>
      </c>
      <c r="Z386" s="164">
        <f t="shared" si="22"/>
        <v>80780.19</v>
      </c>
      <c r="AA386" s="165"/>
      <c r="AB386" s="164">
        <f t="shared" si="23"/>
        <v>68154.080000000002</v>
      </c>
      <c r="AC386" s="164">
        <v>74209.83</v>
      </c>
      <c r="AD386" s="164"/>
      <c r="AE386" s="4"/>
      <c r="AF386" s="4"/>
    </row>
    <row r="387" spans="1:32" ht="13.5" customHeight="1">
      <c r="A387" s="56"/>
      <c r="B387" s="11"/>
      <c r="C387" s="11" t="s">
        <v>408</v>
      </c>
      <c r="D387" s="11"/>
      <c r="E387" s="11" t="s">
        <v>409</v>
      </c>
      <c r="F387" s="11">
        <v>184895</v>
      </c>
      <c r="G387" s="11"/>
      <c r="H387" s="11"/>
      <c r="I387" s="11"/>
      <c r="J387" s="199">
        <v>34013.040000000015</v>
      </c>
      <c r="K387" s="11"/>
      <c r="M387" s="11">
        <v>300</v>
      </c>
      <c r="N387" s="70"/>
      <c r="P387" s="188">
        <f t="shared" si="24"/>
        <v>113.37680000000005</v>
      </c>
      <c r="Q387" s="11"/>
      <c r="R387" s="11"/>
      <c r="S387" s="11"/>
      <c r="T387" s="191">
        <f t="shared" si="25"/>
        <v>616.31666666666672</v>
      </c>
      <c r="U387" s="11"/>
      <c r="V387" s="11"/>
      <c r="W387" s="11"/>
      <c r="Y387" s="164">
        <v>34013.040000000015</v>
      </c>
      <c r="Z387" s="164">
        <f t="shared" si="22"/>
        <v>45986.5</v>
      </c>
      <c r="AA387" s="165"/>
      <c r="AB387" s="164">
        <f t="shared" si="23"/>
        <v>38798.71</v>
      </c>
      <c r="AC387" s="164">
        <v>42246.13</v>
      </c>
      <c r="AD387" s="164"/>
      <c r="AE387" s="4"/>
      <c r="AF387" s="4"/>
    </row>
    <row r="388" spans="1:32" ht="13.5" customHeight="1">
      <c r="A388" s="56"/>
      <c r="B388" s="11"/>
      <c r="C388" s="11" t="s">
        <v>410</v>
      </c>
      <c r="D388" s="11"/>
      <c r="E388" s="11" t="s">
        <v>96</v>
      </c>
      <c r="F388" s="11">
        <v>414947</v>
      </c>
      <c r="G388" s="11"/>
      <c r="H388" s="11"/>
      <c r="I388" s="11"/>
      <c r="J388" s="199">
        <v>81960.900000000081</v>
      </c>
      <c r="K388" s="11"/>
      <c r="M388" s="11">
        <v>1177</v>
      </c>
      <c r="N388" s="70"/>
      <c r="P388" s="188">
        <f t="shared" si="24"/>
        <v>69.635429056924451</v>
      </c>
      <c r="Q388" s="11"/>
      <c r="R388" s="11"/>
      <c r="S388" s="11"/>
      <c r="T388" s="191">
        <f t="shared" si="25"/>
        <v>352.54630416312659</v>
      </c>
      <c r="U388" s="11"/>
      <c r="V388" s="11"/>
      <c r="W388" s="11"/>
      <c r="Y388" s="164">
        <v>81960.900000000081</v>
      </c>
      <c r="Z388" s="164">
        <f t="shared" si="22"/>
        <v>110813.23</v>
      </c>
      <c r="AA388" s="165"/>
      <c r="AB388" s="164">
        <f t="shared" si="23"/>
        <v>93492.89</v>
      </c>
      <c r="AC388" s="164">
        <v>101800.1</v>
      </c>
      <c r="AD388" s="164"/>
      <c r="AE388" s="4"/>
      <c r="AF388" s="4"/>
    </row>
    <row r="389" spans="1:32" ht="13.5" customHeight="1">
      <c r="A389" s="56"/>
      <c r="B389" s="11"/>
      <c r="C389" s="11" t="s">
        <v>411</v>
      </c>
      <c r="D389" s="11"/>
      <c r="E389" s="11" t="s">
        <v>96</v>
      </c>
      <c r="F389" s="11">
        <v>27589</v>
      </c>
      <c r="G389" s="11"/>
      <c r="H389" s="11"/>
      <c r="I389" s="11"/>
      <c r="J389" s="199">
        <v>5538.69</v>
      </c>
      <c r="K389" s="11"/>
      <c r="M389" s="11">
        <v>102</v>
      </c>
      <c r="N389" s="70"/>
      <c r="P389" s="188">
        <f t="shared" si="24"/>
        <v>54.300882352941173</v>
      </c>
      <c r="Q389" s="11"/>
      <c r="R389" s="11"/>
      <c r="S389" s="11"/>
      <c r="T389" s="191">
        <f t="shared" si="25"/>
        <v>270.48039215686276</v>
      </c>
      <c r="U389" s="11"/>
      <c r="V389" s="11"/>
      <c r="W389" s="11"/>
      <c r="Y389" s="164">
        <v>5538.69</v>
      </c>
      <c r="Z389" s="164">
        <f t="shared" si="22"/>
        <v>7488.45</v>
      </c>
      <c r="AA389" s="165"/>
      <c r="AB389" s="164">
        <f t="shared" si="23"/>
        <v>6317.99</v>
      </c>
      <c r="AC389" s="164">
        <v>6879.37</v>
      </c>
      <c r="AD389" s="164"/>
      <c r="AE389" s="4"/>
      <c r="AF389" s="4"/>
    </row>
    <row r="390" spans="1:32" ht="13.5" customHeight="1">
      <c r="A390" s="56"/>
      <c r="B390" s="11"/>
      <c r="C390" s="11" t="s">
        <v>412</v>
      </c>
      <c r="D390" s="11"/>
      <c r="E390" s="11" t="s">
        <v>56</v>
      </c>
      <c r="F390" s="11">
        <v>88970</v>
      </c>
      <c r="G390" s="11"/>
      <c r="H390" s="11"/>
      <c r="I390" s="11"/>
      <c r="J390" s="199">
        <v>28203.699999999997</v>
      </c>
      <c r="K390" s="11"/>
      <c r="M390" s="11">
        <v>2944</v>
      </c>
      <c r="N390" s="70"/>
      <c r="P390" s="188">
        <f t="shared" si="24"/>
        <v>9.5800611413043466</v>
      </c>
      <c r="Q390" s="11"/>
      <c r="R390" s="11"/>
      <c r="S390" s="11"/>
      <c r="T390" s="191">
        <f t="shared" si="25"/>
        <v>30.220788043478262</v>
      </c>
      <c r="U390" s="11"/>
      <c r="V390" s="11"/>
      <c r="W390" s="11"/>
      <c r="Y390" s="164">
        <v>28203.699999999997</v>
      </c>
      <c r="Z390" s="164">
        <f t="shared" si="22"/>
        <v>38132.120000000003</v>
      </c>
      <c r="AA390" s="165"/>
      <c r="AB390" s="164">
        <f t="shared" si="23"/>
        <v>32171.99</v>
      </c>
      <c r="AC390" s="164">
        <v>35030.6</v>
      </c>
      <c r="AD390" s="164"/>
      <c r="AE390" s="4"/>
      <c r="AF390" s="4"/>
    </row>
    <row r="391" spans="1:32" ht="13.5" customHeight="1">
      <c r="A391" s="56"/>
      <c r="B391" s="11"/>
      <c r="C391" s="11" t="s">
        <v>412</v>
      </c>
      <c r="D391" s="11"/>
      <c r="E391" s="11" t="s">
        <v>156</v>
      </c>
      <c r="F391" s="11">
        <v>-846</v>
      </c>
      <c r="G391" s="11"/>
      <c r="H391" s="11"/>
      <c r="I391" s="11"/>
      <c r="J391" s="199">
        <v>-154.53</v>
      </c>
      <c r="K391" s="11"/>
      <c r="M391" s="11">
        <v>1</v>
      </c>
      <c r="N391" s="70"/>
      <c r="P391" s="188">
        <f t="shared" si="24"/>
        <v>-154.53</v>
      </c>
      <c r="Q391" s="11"/>
      <c r="R391" s="11"/>
      <c r="S391" s="11"/>
      <c r="T391" s="191">
        <f t="shared" si="25"/>
        <v>-846</v>
      </c>
      <c r="U391" s="11"/>
      <c r="V391" s="11"/>
      <c r="W391" s="11"/>
      <c r="Y391" s="164">
        <v>-154.53</v>
      </c>
      <c r="Z391" s="164">
        <f t="shared" si="22"/>
        <v>-208.93</v>
      </c>
      <c r="AA391" s="165"/>
      <c r="AB391" s="164">
        <f t="shared" si="23"/>
        <v>-176.27</v>
      </c>
      <c r="AC391" s="164">
        <v>-191.94</v>
      </c>
      <c r="AD391" s="164"/>
      <c r="AE391" s="4"/>
      <c r="AF391" s="4"/>
    </row>
    <row r="392" spans="1:32" ht="13.5" customHeight="1">
      <c r="A392" s="56"/>
      <c r="B392" s="11"/>
      <c r="C392" s="11" t="s">
        <v>413</v>
      </c>
      <c r="D392" s="11"/>
      <c r="E392" s="11" t="s">
        <v>146</v>
      </c>
      <c r="F392" s="11">
        <v>2192</v>
      </c>
      <c r="G392" s="11"/>
      <c r="H392" s="11"/>
      <c r="I392" s="11"/>
      <c r="J392" s="199">
        <v>361.24</v>
      </c>
      <c r="K392" s="11"/>
      <c r="M392" s="11">
        <v>5</v>
      </c>
      <c r="N392" s="70"/>
      <c r="P392" s="188">
        <f t="shared" si="24"/>
        <v>72.248000000000005</v>
      </c>
      <c r="Q392" s="11"/>
      <c r="R392" s="11"/>
      <c r="S392" s="11"/>
      <c r="T392" s="191">
        <f t="shared" si="25"/>
        <v>438.4</v>
      </c>
      <c r="U392" s="11"/>
      <c r="V392" s="11"/>
      <c r="W392" s="11"/>
      <c r="Y392" s="164">
        <v>361.24</v>
      </c>
      <c r="Z392" s="164">
        <f t="shared" si="22"/>
        <v>488.41</v>
      </c>
      <c r="AA392" s="165"/>
      <c r="AB392" s="164">
        <f t="shared" si="23"/>
        <v>412.07</v>
      </c>
      <c r="AC392" s="164">
        <v>448.68</v>
      </c>
      <c r="AD392" s="164"/>
      <c r="AE392" s="4"/>
      <c r="AF392" s="4"/>
    </row>
    <row r="393" spans="1:32" ht="13.5" customHeight="1">
      <c r="A393" s="56"/>
      <c r="B393" s="11"/>
      <c r="C393" s="11" t="s">
        <v>414</v>
      </c>
      <c r="D393" s="11"/>
      <c r="E393" s="11" t="s">
        <v>56</v>
      </c>
      <c r="F393" s="11">
        <v>183</v>
      </c>
      <c r="G393" s="11"/>
      <c r="H393" s="11"/>
      <c r="I393" s="11"/>
      <c r="J393" s="199">
        <v>39.61</v>
      </c>
      <c r="K393" s="11"/>
      <c r="M393" s="11">
        <v>1</v>
      </c>
      <c r="N393" s="70"/>
      <c r="P393" s="188">
        <f t="shared" si="24"/>
        <v>39.61</v>
      </c>
      <c r="Q393" s="11"/>
      <c r="R393" s="11"/>
      <c r="S393" s="11"/>
      <c r="T393" s="191">
        <f t="shared" si="25"/>
        <v>183</v>
      </c>
      <c r="U393" s="11"/>
      <c r="V393" s="11"/>
      <c r="W393" s="11"/>
      <c r="Y393" s="164">
        <v>39.61</v>
      </c>
      <c r="Z393" s="164">
        <f t="shared" si="22"/>
        <v>53.55</v>
      </c>
      <c r="AA393" s="165"/>
      <c r="AB393" s="164">
        <f t="shared" si="23"/>
        <v>45.18</v>
      </c>
      <c r="AC393" s="164">
        <v>49.2</v>
      </c>
      <c r="AD393" s="164"/>
      <c r="AE393" s="4"/>
      <c r="AF393" s="4"/>
    </row>
    <row r="394" spans="1:32" ht="13.5" customHeight="1">
      <c r="A394" s="56"/>
      <c r="B394" s="11"/>
      <c r="C394" s="11" t="s">
        <v>414</v>
      </c>
      <c r="D394" s="11"/>
      <c r="E394" s="11" t="s">
        <v>415</v>
      </c>
      <c r="F394" s="11">
        <v>-596</v>
      </c>
      <c r="G394" s="11"/>
      <c r="H394" s="11"/>
      <c r="I394" s="11"/>
      <c r="J394" s="199">
        <v>-118.71</v>
      </c>
      <c r="K394" s="11"/>
      <c r="M394" s="11">
        <v>1</v>
      </c>
      <c r="N394" s="70"/>
      <c r="P394" s="188">
        <f t="shared" si="24"/>
        <v>-118.71</v>
      </c>
      <c r="Q394" s="11"/>
      <c r="R394" s="11"/>
      <c r="S394" s="11"/>
      <c r="T394" s="191">
        <f t="shared" si="25"/>
        <v>-596</v>
      </c>
      <c r="U394" s="11"/>
      <c r="V394" s="11"/>
      <c r="W394" s="11"/>
      <c r="Y394" s="164">
        <v>-118.71</v>
      </c>
      <c r="Z394" s="164">
        <f t="shared" si="22"/>
        <v>-160.5</v>
      </c>
      <c r="AA394" s="165"/>
      <c r="AB394" s="164">
        <f t="shared" si="23"/>
        <v>-135.41</v>
      </c>
      <c r="AC394" s="164">
        <v>-147.44</v>
      </c>
      <c r="AD394" s="164"/>
      <c r="AE394" s="4"/>
      <c r="AF394" s="4"/>
    </row>
    <row r="395" spans="1:32" ht="13.5" customHeight="1">
      <c r="A395" s="56"/>
      <c r="B395" s="11"/>
      <c r="C395" s="11" t="s">
        <v>414</v>
      </c>
      <c r="D395" s="11"/>
      <c r="E395" s="11" t="s">
        <v>156</v>
      </c>
      <c r="F395" s="11">
        <v>1339014</v>
      </c>
      <c r="G395" s="11"/>
      <c r="H395" s="11"/>
      <c r="I395" s="11"/>
      <c r="J395" s="199">
        <v>281266.49000000017</v>
      </c>
      <c r="K395" s="11"/>
      <c r="M395" s="11">
        <v>7960</v>
      </c>
      <c r="N395" s="70"/>
      <c r="P395" s="188">
        <f t="shared" si="24"/>
        <v>35.334986180904544</v>
      </c>
      <c r="Q395" s="11"/>
      <c r="R395" s="11"/>
      <c r="S395" s="11"/>
      <c r="T395" s="191">
        <f t="shared" si="25"/>
        <v>168.21783919597991</v>
      </c>
      <c r="U395" s="11"/>
      <c r="V395" s="11"/>
      <c r="W395" s="11"/>
      <c r="Y395" s="164">
        <v>281266.49000000017</v>
      </c>
      <c r="Z395" s="164">
        <f t="shared" si="22"/>
        <v>380279.48</v>
      </c>
      <c r="AA395" s="165"/>
      <c r="AB395" s="164">
        <f t="shared" si="23"/>
        <v>320841.01</v>
      </c>
      <c r="AC395" s="164">
        <v>349348.98</v>
      </c>
      <c r="AD395" s="164"/>
      <c r="AE395" s="4"/>
      <c r="AF395" s="4"/>
    </row>
    <row r="396" spans="1:32" ht="13.5" customHeight="1">
      <c r="A396" s="56"/>
      <c r="B396" s="11"/>
      <c r="C396" s="11" t="s">
        <v>416</v>
      </c>
      <c r="D396" s="11"/>
      <c r="E396" s="11" t="s">
        <v>417</v>
      </c>
      <c r="F396" s="11">
        <v>1355716</v>
      </c>
      <c r="G396" s="11"/>
      <c r="H396" s="11"/>
      <c r="I396" s="11"/>
      <c r="J396" s="199">
        <v>260374.87999999951</v>
      </c>
      <c r="K396" s="11"/>
      <c r="M396" s="11">
        <v>3434</v>
      </c>
      <c r="N396" s="70"/>
      <c r="P396" s="188">
        <f t="shared" si="24"/>
        <v>75.822620850320178</v>
      </c>
      <c r="Q396" s="11"/>
      <c r="R396" s="11"/>
      <c r="S396" s="11"/>
      <c r="T396" s="191">
        <f t="shared" si="25"/>
        <v>394.79207920792078</v>
      </c>
      <c r="U396" s="11"/>
      <c r="V396" s="11"/>
      <c r="W396" s="11"/>
      <c r="Y396" s="164">
        <v>260374.87999999951</v>
      </c>
      <c r="Z396" s="164">
        <f t="shared" si="22"/>
        <v>352033.49</v>
      </c>
      <c r="AA396" s="165"/>
      <c r="AB396" s="164">
        <f t="shared" si="23"/>
        <v>297009.91999999998</v>
      </c>
      <c r="AC396" s="164">
        <v>323400.40999999997</v>
      </c>
      <c r="AD396" s="164"/>
      <c r="AE396" s="4"/>
      <c r="AF396" s="4"/>
    </row>
    <row r="397" spans="1:32" ht="13.5" customHeight="1">
      <c r="A397" s="56"/>
      <c r="B397" s="11"/>
      <c r="C397" s="11" t="s">
        <v>416</v>
      </c>
      <c r="D397" s="11"/>
      <c r="E397" s="11" t="s">
        <v>356</v>
      </c>
      <c r="F397" s="11">
        <v>158</v>
      </c>
      <c r="G397" s="11"/>
      <c r="H397" s="11"/>
      <c r="I397" s="11"/>
      <c r="J397" s="199">
        <v>35.15</v>
      </c>
      <c r="K397" s="11"/>
      <c r="M397" s="11">
        <v>1</v>
      </c>
      <c r="N397" s="70"/>
      <c r="P397" s="188">
        <f t="shared" si="24"/>
        <v>35.15</v>
      </c>
      <c r="Q397" s="11"/>
      <c r="R397" s="11"/>
      <c r="S397" s="11"/>
      <c r="T397" s="191">
        <f t="shared" si="25"/>
        <v>158</v>
      </c>
      <c r="U397" s="11"/>
      <c r="V397" s="11"/>
      <c r="W397" s="11"/>
      <c r="Y397" s="164">
        <v>35.15</v>
      </c>
      <c r="Z397" s="164">
        <f t="shared" si="22"/>
        <v>47.52</v>
      </c>
      <c r="AA397" s="165"/>
      <c r="AB397" s="164">
        <f t="shared" si="23"/>
        <v>40.1</v>
      </c>
      <c r="AC397" s="164">
        <v>43.66</v>
      </c>
      <c r="AD397" s="164"/>
      <c r="AE397" s="4"/>
      <c r="AF397" s="4"/>
    </row>
    <row r="398" spans="1:32" ht="13.5" customHeight="1">
      <c r="A398" s="56"/>
      <c r="B398" s="11"/>
      <c r="C398" s="11" t="s">
        <v>418</v>
      </c>
      <c r="D398" s="11"/>
      <c r="E398" s="11" t="s">
        <v>82</v>
      </c>
      <c r="F398" s="11">
        <v>4600</v>
      </c>
      <c r="G398" s="11"/>
      <c r="H398" s="11"/>
      <c r="I398" s="11"/>
      <c r="J398" s="199">
        <v>893.45</v>
      </c>
      <c r="K398" s="11"/>
      <c r="M398" s="11">
        <v>7</v>
      </c>
      <c r="N398" s="70"/>
      <c r="P398" s="188">
        <f t="shared" si="24"/>
        <v>127.63571428571429</v>
      </c>
      <c r="Q398" s="11"/>
      <c r="R398" s="11"/>
      <c r="S398" s="11"/>
      <c r="T398" s="191">
        <f t="shared" si="25"/>
        <v>657.14285714285711</v>
      </c>
      <c r="U398" s="11"/>
      <c r="V398" s="11"/>
      <c r="W398" s="11"/>
      <c r="Y398" s="164">
        <v>893.45</v>
      </c>
      <c r="Z398" s="164">
        <f t="shared" si="22"/>
        <v>1207.97</v>
      </c>
      <c r="AA398" s="165"/>
      <c r="AB398" s="164">
        <f t="shared" si="23"/>
        <v>1019.16</v>
      </c>
      <c r="AC398" s="164">
        <v>1109.72</v>
      </c>
      <c r="AD398" s="164"/>
      <c r="AE398" s="4"/>
      <c r="AF398" s="4"/>
    </row>
    <row r="399" spans="1:32" ht="13.5" customHeight="1">
      <c r="A399" s="56"/>
      <c r="B399" s="11"/>
      <c r="C399" s="11" t="s">
        <v>419</v>
      </c>
      <c r="D399" s="11"/>
      <c r="E399" s="11" t="s">
        <v>153</v>
      </c>
      <c r="F399" s="11">
        <v>5411</v>
      </c>
      <c r="G399" s="11"/>
      <c r="H399" s="11"/>
      <c r="I399" s="11"/>
      <c r="J399" s="199">
        <v>881.31999999999994</v>
      </c>
      <c r="K399" s="11"/>
      <c r="M399" s="11">
        <v>10</v>
      </c>
      <c r="N399" s="70"/>
      <c r="P399" s="188">
        <f t="shared" si="24"/>
        <v>88.131999999999991</v>
      </c>
      <c r="Q399" s="11"/>
      <c r="R399" s="11"/>
      <c r="S399" s="11"/>
      <c r="T399" s="191">
        <f t="shared" si="25"/>
        <v>541.1</v>
      </c>
      <c r="U399" s="11"/>
      <c r="V399" s="11"/>
      <c r="W399" s="11"/>
      <c r="Y399" s="164">
        <v>881.31999999999994</v>
      </c>
      <c r="Z399" s="164">
        <f t="shared" si="22"/>
        <v>1191.57</v>
      </c>
      <c r="AA399" s="165"/>
      <c r="AB399" s="164">
        <f t="shared" si="23"/>
        <v>1005.32</v>
      </c>
      <c r="AC399" s="164">
        <v>1094.6500000000001</v>
      </c>
      <c r="AD399" s="164"/>
      <c r="AE399" s="4"/>
      <c r="AF399" s="4"/>
    </row>
    <row r="400" spans="1:32" ht="13.5" customHeight="1">
      <c r="A400" s="56"/>
      <c r="B400" s="11"/>
      <c r="C400" s="11" t="s">
        <v>420</v>
      </c>
      <c r="D400" s="11"/>
      <c r="E400" s="11" t="s">
        <v>97</v>
      </c>
      <c r="F400" s="11">
        <v>3201</v>
      </c>
      <c r="G400" s="11"/>
      <c r="H400" s="11"/>
      <c r="I400" s="11"/>
      <c r="J400" s="199">
        <v>615.54</v>
      </c>
      <c r="K400" s="11"/>
      <c r="M400" s="11">
        <v>4</v>
      </c>
      <c r="N400" s="70"/>
      <c r="P400" s="188">
        <f t="shared" si="24"/>
        <v>153.88499999999999</v>
      </c>
      <c r="Q400" s="11"/>
      <c r="R400" s="11"/>
      <c r="S400" s="11"/>
      <c r="T400" s="191">
        <f t="shared" si="25"/>
        <v>800.25</v>
      </c>
      <c r="U400" s="11"/>
      <c r="V400" s="11"/>
      <c r="W400" s="11"/>
      <c r="Y400" s="164">
        <v>615.54</v>
      </c>
      <c r="Z400" s="164">
        <f t="shared" si="22"/>
        <v>832.23</v>
      </c>
      <c r="AA400" s="165"/>
      <c r="AB400" s="164">
        <f t="shared" si="23"/>
        <v>702.15</v>
      </c>
      <c r="AC400" s="164">
        <v>764.54</v>
      </c>
      <c r="AD400" s="164"/>
      <c r="AE400" s="4"/>
      <c r="AF400" s="4"/>
    </row>
    <row r="401" spans="1:32" ht="13.5" customHeight="1">
      <c r="A401" s="56"/>
      <c r="B401" s="11"/>
      <c r="C401" s="11" t="s">
        <v>421</v>
      </c>
      <c r="D401" s="11"/>
      <c r="E401" s="11" t="s">
        <v>56</v>
      </c>
      <c r="F401" s="11">
        <v>242</v>
      </c>
      <c r="G401" s="11"/>
      <c r="H401" s="11"/>
      <c r="I401" s="11"/>
      <c r="J401" s="199">
        <v>56.86</v>
      </c>
      <c r="K401" s="11"/>
      <c r="M401" s="11">
        <v>2</v>
      </c>
      <c r="N401" s="70"/>
      <c r="P401" s="188">
        <f t="shared" si="24"/>
        <v>28.43</v>
      </c>
      <c r="Q401" s="11"/>
      <c r="R401" s="11"/>
      <c r="S401" s="11"/>
      <c r="T401" s="191">
        <f t="shared" si="25"/>
        <v>121</v>
      </c>
      <c r="U401" s="11"/>
      <c r="V401" s="11"/>
      <c r="W401" s="11"/>
      <c r="Y401" s="164">
        <v>56.86</v>
      </c>
      <c r="Z401" s="164">
        <f t="shared" si="22"/>
        <v>76.88</v>
      </c>
      <c r="AA401" s="165"/>
      <c r="AB401" s="164">
        <f t="shared" si="23"/>
        <v>64.86</v>
      </c>
      <c r="AC401" s="164">
        <v>70.62</v>
      </c>
      <c r="AD401" s="164"/>
      <c r="AE401" s="4"/>
      <c r="AF401" s="4"/>
    </row>
    <row r="402" spans="1:32" ht="13.5" customHeight="1">
      <c r="A402" s="56"/>
      <c r="B402" s="11"/>
      <c r="C402" s="11" t="s">
        <v>421</v>
      </c>
      <c r="D402" s="11"/>
      <c r="E402" s="11" t="s">
        <v>375</v>
      </c>
      <c r="F402" s="11">
        <v>5249180</v>
      </c>
      <c r="G402" s="11"/>
      <c r="H402" s="11"/>
      <c r="I402" s="11"/>
      <c r="J402" s="199">
        <v>1059981.4199999957</v>
      </c>
      <c r="K402" s="11"/>
      <c r="M402" s="11">
        <v>19900</v>
      </c>
      <c r="N402" s="70"/>
      <c r="P402" s="188">
        <f t="shared" si="24"/>
        <v>53.265397989949534</v>
      </c>
      <c r="Q402" s="11"/>
      <c r="R402" s="11"/>
      <c r="S402" s="11"/>
      <c r="T402" s="191">
        <f t="shared" si="25"/>
        <v>263.77788944723619</v>
      </c>
      <c r="U402" s="11"/>
      <c r="V402" s="11"/>
      <c r="W402" s="11"/>
      <c r="Y402" s="164">
        <v>1059981.4199999957</v>
      </c>
      <c r="Z402" s="164">
        <f t="shared" si="22"/>
        <v>1433121.95</v>
      </c>
      <c r="AA402" s="165"/>
      <c r="AB402" s="164">
        <f t="shared" si="23"/>
        <v>1209122.02</v>
      </c>
      <c r="AC402" s="164">
        <v>1316557.22</v>
      </c>
      <c r="AD402" s="164"/>
      <c r="AE402" s="4"/>
      <c r="AF402" s="4"/>
    </row>
    <row r="403" spans="1:32" ht="13.5" customHeight="1">
      <c r="A403" s="56"/>
      <c r="B403" s="11"/>
      <c r="C403" s="11" t="s">
        <v>421</v>
      </c>
      <c r="D403" s="11"/>
      <c r="E403" s="11" t="s">
        <v>254</v>
      </c>
      <c r="F403" s="11">
        <v>428</v>
      </c>
      <c r="G403" s="11"/>
      <c r="H403" s="11"/>
      <c r="I403" s="11"/>
      <c r="J403" s="199">
        <v>90.39</v>
      </c>
      <c r="K403" s="11"/>
      <c r="M403" s="11">
        <v>2</v>
      </c>
      <c r="N403" s="70"/>
      <c r="P403" s="188">
        <f t="shared" si="24"/>
        <v>45.195</v>
      </c>
      <c r="Q403" s="11"/>
      <c r="R403" s="11"/>
      <c r="S403" s="11"/>
      <c r="T403" s="191">
        <f t="shared" si="25"/>
        <v>214</v>
      </c>
      <c r="U403" s="11"/>
      <c r="V403" s="11"/>
      <c r="W403" s="11"/>
      <c r="Y403" s="164">
        <v>90.39</v>
      </c>
      <c r="Z403" s="164">
        <f t="shared" si="22"/>
        <v>122.21</v>
      </c>
      <c r="AA403" s="165"/>
      <c r="AB403" s="164">
        <f t="shared" si="23"/>
        <v>103.11</v>
      </c>
      <c r="AC403" s="164">
        <v>112.27</v>
      </c>
      <c r="AD403" s="164"/>
      <c r="AE403" s="4"/>
      <c r="AF403" s="4"/>
    </row>
    <row r="404" spans="1:32" ht="13.5" customHeight="1">
      <c r="A404" s="56"/>
      <c r="B404" s="11"/>
      <c r="C404" s="11" t="s">
        <v>421</v>
      </c>
      <c r="D404" s="11"/>
      <c r="E404" s="11" t="s">
        <v>111</v>
      </c>
      <c r="F404" s="11">
        <v>457</v>
      </c>
      <c r="G404" s="11"/>
      <c r="H404" s="11"/>
      <c r="I404" s="11"/>
      <c r="J404" s="199">
        <v>96.710000000000008</v>
      </c>
      <c r="K404" s="11"/>
      <c r="M404" s="11">
        <v>2</v>
      </c>
      <c r="N404" s="70"/>
      <c r="P404" s="188">
        <f t="shared" si="24"/>
        <v>48.355000000000004</v>
      </c>
      <c r="Q404" s="11"/>
      <c r="R404" s="11"/>
      <c r="S404" s="11"/>
      <c r="T404" s="191">
        <f t="shared" si="25"/>
        <v>228.5</v>
      </c>
      <c r="U404" s="11"/>
      <c r="V404" s="11"/>
      <c r="W404" s="11"/>
      <c r="Y404" s="164">
        <v>96.710000000000008</v>
      </c>
      <c r="Z404" s="164">
        <f t="shared" si="22"/>
        <v>130.75</v>
      </c>
      <c r="AA404" s="165"/>
      <c r="AB404" s="164">
        <f t="shared" si="23"/>
        <v>110.32</v>
      </c>
      <c r="AC404" s="164">
        <v>120.12</v>
      </c>
      <c r="AD404" s="164"/>
      <c r="AE404" s="4"/>
      <c r="AF404" s="4"/>
    </row>
    <row r="405" spans="1:32" ht="13.5" customHeight="1">
      <c r="A405" s="56"/>
      <c r="B405" s="11"/>
      <c r="C405" s="11" t="s">
        <v>421</v>
      </c>
      <c r="D405" s="11"/>
      <c r="E405" s="11" t="s">
        <v>422</v>
      </c>
      <c r="F405" s="11">
        <v>117</v>
      </c>
      <c r="G405" s="11"/>
      <c r="H405" s="11"/>
      <c r="I405" s="11"/>
      <c r="J405" s="199">
        <v>27.38</v>
      </c>
      <c r="K405" s="11"/>
      <c r="M405" s="11">
        <v>1</v>
      </c>
      <c r="N405" s="70"/>
      <c r="P405" s="188">
        <f t="shared" si="24"/>
        <v>27.38</v>
      </c>
      <c r="Q405" s="11"/>
      <c r="R405" s="11"/>
      <c r="S405" s="11"/>
      <c r="T405" s="191">
        <f t="shared" si="25"/>
        <v>117</v>
      </c>
      <c r="U405" s="11"/>
      <c r="V405" s="11"/>
      <c r="W405" s="11"/>
      <c r="Y405" s="164">
        <v>27.38</v>
      </c>
      <c r="Z405" s="164">
        <f t="shared" si="22"/>
        <v>37.020000000000003</v>
      </c>
      <c r="AA405" s="165"/>
      <c r="AB405" s="164">
        <f t="shared" si="23"/>
        <v>31.23</v>
      </c>
      <c r="AC405" s="164">
        <v>34.01</v>
      </c>
      <c r="AD405" s="164"/>
      <c r="AE405" s="4"/>
      <c r="AF405" s="4"/>
    </row>
    <row r="406" spans="1:32" ht="13.5" customHeight="1">
      <c r="A406" s="56"/>
      <c r="B406" s="11"/>
      <c r="C406" s="11" t="s">
        <v>423</v>
      </c>
      <c r="D406" s="11"/>
      <c r="E406" s="11" t="s">
        <v>298</v>
      </c>
      <c r="F406" s="11">
        <v>398577</v>
      </c>
      <c r="G406" s="11"/>
      <c r="H406" s="11"/>
      <c r="I406" s="11"/>
      <c r="J406" s="199">
        <v>77532.700000000157</v>
      </c>
      <c r="K406" s="11"/>
      <c r="M406" s="11">
        <v>1175</v>
      </c>
      <c r="N406" s="70"/>
      <c r="P406" s="188">
        <f t="shared" si="24"/>
        <v>65.985276595744821</v>
      </c>
      <c r="Q406" s="11"/>
      <c r="R406" s="11"/>
      <c r="S406" s="11"/>
      <c r="T406" s="191">
        <f t="shared" si="25"/>
        <v>339.21446808510638</v>
      </c>
      <c r="U406" s="11"/>
      <c r="V406" s="11"/>
      <c r="W406" s="11"/>
      <c r="Y406" s="164">
        <v>77532.700000000157</v>
      </c>
      <c r="Z406" s="164">
        <f t="shared" ref="Z406:Z469" si="26">ROUND($Z$620*Y406/$Y$620,2)</f>
        <v>104826.19</v>
      </c>
      <c r="AA406" s="165"/>
      <c r="AB406" s="164">
        <f t="shared" ref="AB406:AB469" si="27">ROUND($AB$620*Y406/$Y$620,2)</f>
        <v>88441.64</v>
      </c>
      <c r="AC406" s="164">
        <v>96300.02</v>
      </c>
      <c r="AD406" s="164"/>
      <c r="AE406" s="4"/>
      <c r="AF406" s="4"/>
    </row>
    <row r="407" spans="1:32" ht="13.5" customHeight="1">
      <c r="A407" s="56"/>
      <c r="B407" s="11"/>
      <c r="C407" s="11" t="s">
        <v>423</v>
      </c>
      <c r="D407" s="11"/>
      <c r="E407" s="11" t="s">
        <v>62</v>
      </c>
      <c r="F407" s="11">
        <v>879</v>
      </c>
      <c r="G407" s="11"/>
      <c r="H407" s="11"/>
      <c r="I407" s="11"/>
      <c r="J407" s="199">
        <v>169.2</v>
      </c>
      <c r="K407" s="11"/>
      <c r="M407" s="11">
        <v>1</v>
      </c>
      <c r="N407" s="70"/>
      <c r="P407" s="188">
        <f t="shared" ref="P407:P470" si="28">J407/M407</f>
        <v>169.2</v>
      </c>
      <c r="Q407" s="11"/>
      <c r="R407" s="11"/>
      <c r="S407" s="11"/>
      <c r="T407" s="191">
        <f t="shared" ref="T407:T470" si="29">F407/M407</f>
        <v>879</v>
      </c>
      <c r="U407" s="11"/>
      <c r="V407" s="11"/>
      <c r="W407" s="11"/>
      <c r="Y407" s="164">
        <v>169.2</v>
      </c>
      <c r="Z407" s="164">
        <f t="shared" si="26"/>
        <v>228.76</v>
      </c>
      <c r="AA407" s="165"/>
      <c r="AB407" s="164">
        <f t="shared" si="27"/>
        <v>193.01</v>
      </c>
      <c r="AC407" s="164">
        <v>210.16</v>
      </c>
      <c r="AD407" s="164"/>
      <c r="AE407" s="4"/>
      <c r="AF407" s="4"/>
    </row>
    <row r="408" spans="1:32" ht="13.5" customHeight="1">
      <c r="A408" s="56"/>
      <c r="B408" s="11"/>
      <c r="C408" s="11" t="s">
        <v>424</v>
      </c>
      <c r="D408" s="11"/>
      <c r="E408" s="11" t="s">
        <v>279</v>
      </c>
      <c r="F408" s="11">
        <v>199337</v>
      </c>
      <c r="G408" s="11"/>
      <c r="H408" s="11"/>
      <c r="I408" s="11"/>
      <c r="J408" s="199">
        <v>38000.049999999988</v>
      </c>
      <c r="K408" s="11"/>
      <c r="M408" s="11">
        <v>319</v>
      </c>
      <c r="N408" s="70"/>
      <c r="P408" s="188">
        <f t="shared" si="28"/>
        <v>119.12241379310341</v>
      </c>
      <c r="Q408" s="11"/>
      <c r="R408" s="11"/>
      <c r="S408" s="11"/>
      <c r="T408" s="191">
        <f t="shared" si="29"/>
        <v>624.88087774294672</v>
      </c>
      <c r="U408" s="11"/>
      <c r="V408" s="11"/>
      <c r="W408" s="11"/>
      <c r="Y408" s="164">
        <v>38000.049999999988</v>
      </c>
      <c r="Z408" s="164">
        <f t="shared" si="26"/>
        <v>51377.04</v>
      </c>
      <c r="AA408" s="165"/>
      <c r="AB408" s="164">
        <f t="shared" si="27"/>
        <v>43346.7</v>
      </c>
      <c r="AC408" s="164">
        <v>47198.22</v>
      </c>
      <c r="AD408" s="164"/>
      <c r="AE408" s="4"/>
      <c r="AF408" s="4"/>
    </row>
    <row r="409" spans="1:32" ht="13.5" customHeight="1">
      <c r="A409" s="56"/>
      <c r="B409" s="11"/>
      <c r="C409" s="11" t="s">
        <v>425</v>
      </c>
      <c r="D409" s="11"/>
      <c r="E409" s="11" t="s">
        <v>62</v>
      </c>
      <c r="F409" s="11">
        <v>773</v>
      </c>
      <c r="G409" s="11"/>
      <c r="H409" s="11"/>
      <c r="I409" s="11"/>
      <c r="J409" s="199">
        <v>155.91</v>
      </c>
      <c r="K409" s="11"/>
      <c r="M409" s="11">
        <v>2</v>
      </c>
      <c r="N409" s="70"/>
      <c r="P409" s="188">
        <f t="shared" si="28"/>
        <v>77.954999999999998</v>
      </c>
      <c r="Q409" s="11"/>
      <c r="R409" s="11"/>
      <c r="S409" s="11"/>
      <c r="T409" s="191">
        <f t="shared" si="29"/>
        <v>386.5</v>
      </c>
      <c r="U409" s="11"/>
      <c r="V409" s="11"/>
      <c r="W409" s="11"/>
      <c r="Y409" s="164">
        <v>155.91</v>
      </c>
      <c r="Z409" s="164">
        <f t="shared" si="26"/>
        <v>210.79</v>
      </c>
      <c r="AA409" s="165"/>
      <c r="AB409" s="164">
        <f t="shared" si="27"/>
        <v>177.85</v>
      </c>
      <c r="AC409" s="164">
        <v>193.65</v>
      </c>
      <c r="AD409" s="164"/>
      <c r="AE409" s="4"/>
      <c r="AF409" s="4"/>
    </row>
    <row r="410" spans="1:32" ht="13.5" customHeight="1">
      <c r="A410" s="56"/>
      <c r="B410" s="11"/>
      <c r="C410" s="11" t="s">
        <v>426</v>
      </c>
      <c r="D410" s="11"/>
      <c r="E410" s="11" t="s">
        <v>135</v>
      </c>
      <c r="F410" s="11">
        <v>1841</v>
      </c>
      <c r="G410" s="11"/>
      <c r="H410" s="11"/>
      <c r="I410" s="11"/>
      <c r="J410" s="199">
        <v>365.03</v>
      </c>
      <c r="K410" s="11"/>
      <c r="M410" s="11">
        <v>4</v>
      </c>
      <c r="N410" s="70"/>
      <c r="P410" s="188">
        <f t="shared" si="28"/>
        <v>91.257499999999993</v>
      </c>
      <c r="Q410" s="11"/>
      <c r="R410" s="11"/>
      <c r="S410" s="11"/>
      <c r="T410" s="191">
        <f t="shared" si="29"/>
        <v>460.25</v>
      </c>
      <c r="U410" s="11"/>
      <c r="V410" s="11"/>
      <c r="W410" s="11"/>
      <c r="Y410" s="164">
        <v>365.03</v>
      </c>
      <c r="Z410" s="164">
        <f t="shared" si="26"/>
        <v>493.53</v>
      </c>
      <c r="AA410" s="165"/>
      <c r="AB410" s="164">
        <f t="shared" si="27"/>
        <v>416.39</v>
      </c>
      <c r="AC410" s="164">
        <v>453.39</v>
      </c>
      <c r="AD410" s="164"/>
      <c r="AE410" s="4"/>
      <c r="AF410" s="4"/>
    </row>
    <row r="411" spans="1:32" ht="13.5" customHeight="1">
      <c r="A411" s="56"/>
      <c r="B411" s="11"/>
      <c r="C411" s="11" t="s">
        <v>427</v>
      </c>
      <c r="D411" s="11"/>
      <c r="E411" s="11" t="s">
        <v>55</v>
      </c>
      <c r="F411" s="11">
        <v>2686</v>
      </c>
      <c r="G411" s="11"/>
      <c r="H411" s="11"/>
      <c r="I411" s="11"/>
      <c r="J411" s="199">
        <v>581.44000000000005</v>
      </c>
      <c r="K411" s="11"/>
      <c r="M411" s="11">
        <v>14</v>
      </c>
      <c r="N411" s="70"/>
      <c r="P411" s="188">
        <f t="shared" si="28"/>
        <v>41.531428571428577</v>
      </c>
      <c r="Q411" s="11"/>
      <c r="R411" s="11"/>
      <c r="S411" s="11"/>
      <c r="T411" s="191">
        <f t="shared" si="29"/>
        <v>191.85714285714286</v>
      </c>
      <c r="U411" s="11"/>
      <c r="V411" s="11"/>
      <c r="W411" s="11"/>
      <c r="Y411" s="164">
        <v>581.44000000000005</v>
      </c>
      <c r="Z411" s="164">
        <f t="shared" si="26"/>
        <v>786.12</v>
      </c>
      <c r="AA411" s="165"/>
      <c r="AB411" s="164">
        <f t="shared" si="27"/>
        <v>663.25</v>
      </c>
      <c r="AC411" s="164">
        <v>722.18</v>
      </c>
      <c r="AD411" s="164"/>
      <c r="AE411" s="4"/>
      <c r="AF411" s="4"/>
    </row>
    <row r="412" spans="1:32" ht="13.5" customHeight="1">
      <c r="A412" s="56"/>
      <c r="B412" s="11"/>
      <c r="C412" s="11" t="s">
        <v>428</v>
      </c>
      <c r="D412" s="11"/>
      <c r="E412" s="11" t="s">
        <v>62</v>
      </c>
      <c r="F412" s="11">
        <v>830</v>
      </c>
      <c r="G412" s="11"/>
      <c r="H412" s="11"/>
      <c r="I412" s="11"/>
      <c r="J412" s="199">
        <v>160.09</v>
      </c>
      <c r="K412" s="11"/>
      <c r="M412" s="11">
        <v>1</v>
      </c>
      <c r="N412" s="70"/>
      <c r="P412" s="188">
        <f t="shared" si="28"/>
        <v>160.09</v>
      </c>
      <c r="Q412" s="11"/>
      <c r="R412" s="11"/>
      <c r="S412" s="11"/>
      <c r="T412" s="191">
        <f t="shared" si="29"/>
        <v>830</v>
      </c>
      <c r="U412" s="11"/>
      <c r="V412" s="11"/>
      <c r="W412" s="11"/>
      <c r="Y412" s="164">
        <v>160.09</v>
      </c>
      <c r="Z412" s="164">
        <f t="shared" si="26"/>
        <v>216.45</v>
      </c>
      <c r="AA412" s="165"/>
      <c r="AB412" s="164">
        <f t="shared" si="27"/>
        <v>182.61</v>
      </c>
      <c r="AC412" s="164">
        <v>198.84</v>
      </c>
      <c r="AD412" s="164"/>
      <c r="AE412" s="4"/>
      <c r="AF412" s="4"/>
    </row>
    <row r="413" spans="1:32" ht="13.5" customHeight="1">
      <c r="A413" s="56"/>
      <c r="B413" s="11"/>
      <c r="C413" s="11" t="s">
        <v>429</v>
      </c>
      <c r="D413" s="11"/>
      <c r="E413" s="11" t="s">
        <v>115</v>
      </c>
      <c r="F413" s="11">
        <v>518273</v>
      </c>
      <c r="G413" s="11"/>
      <c r="H413" s="11"/>
      <c r="I413" s="11"/>
      <c r="J413" s="199">
        <v>98486.299999999959</v>
      </c>
      <c r="K413" s="11"/>
      <c r="M413" s="11">
        <v>1058</v>
      </c>
      <c r="N413" s="70"/>
      <c r="P413" s="188">
        <f t="shared" si="28"/>
        <v>93.087240075614332</v>
      </c>
      <c r="Q413" s="11"/>
      <c r="R413" s="11"/>
      <c r="S413" s="11"/>
      <c r="T413" s="191">
        <f t="shared" si="29"/>
        <v>489.86105860113423</v>
      </c>
      <c r="U413" s="11"/>
      <c r="V413" s="11"/>
      <c r="W413" s="11"/>
      <c r="Y413" s="164">
        <v>98486.299999999959</v>
      </c>
      <c r="Z413" s="164">
        <f t="shared" si="26"/>
        <v>133155.99</v>
      </c>
      <c r="AA413" s="165"/>
      <c r="AB413" s="164">
        <f t="shared" si="27"/>
        <v>112343.44</v>
      </c>
      <c r="AC413" s="164">
        <v>122325.59</v>
      </c>
      <c r="AD413" s="164"/>
      <c r="AE413" s="4"/>
      <c r="AF413" s="4"/>
    </row>
    <row r="414" spans="1:32" ht="13.5" customHeight="1">
      <c r="A414" s="56"/>
      <c r="B414" s="11"/>
      <c r="C414" s="11" t="s">
        <v>429</v>
      </c>
      <c r="D414" s="11"/>
      <c r="E414" s="11" t="s">
        <v>375</v>
      </c>
      <c r="F414" s="11">
        <v>337</v>
      </c>
      <c r="G414" s="11"/>
      <c r="H414" s="11"/>
      <c r="I414" s="11"/>
      <c r="J414" s="199">
        <v>67.97</v>
      </c>
      <c r="K414" s="11"/>
      <c r="M414" s="11">
        <v>1</v>
      </c>
      <c r="N414" s="70"/>
      <c r="P414" s="188">
        <f t="shared" si="28"/>
        <v>67.97</v>
      </c>
      <c r="Q414" s="11"/>
      <c r="R414" s="11"/>
      <c r="S414" s="11"/>
      <c r="T414" s="191">
        <f t="shared" si="29"/>
        <v>337</v>
      </c>
      <c r="U414" s="11"/>
      <c r="V414" s="11"/>
      <c r="W414" s="11"/>
      <c r="Y414" s="164">
        <v>67.97</v>
      </c>
      <c r="Z414" s="164">
        <f t="shared" si="26"/>
        <v>91.9</v>
      </c>
      <c r="AA414" s="165"/>
      <c r="AB414" s="164">
        <f t="shared" si="27"/>
        <v>77.53</v>
      </c>
      <c r="AC414" s="164">
        <v>84.42</v>
      </c>
      <c r="AD414" s="164"/>
      <c r="AE414" s="4"/>
      <c r="AF414" s="4"/>
    </row>
    <row r="415" spans="1:32" ht="13.5" customHeight="1">
      <c r="A415" s="56"/>
      <c r="B415" s="11"/>
      <c r="C415" s="11" t="s">
        <v>429</v>
      </c>
      <c r="D415" s="11"/>
      <c r="E415" s="11" t="s">
        <v>298</v>
      </c>
      <c r="F415" s="11">
        <v>975</v>
      </c>
      <c r="G415" s="11"/>
      <c r="H415" s="11"/>
      <c r="I415" s="11"/>
      <c r="J415" s="199">
        <v>192.82999999999998</v>
      </c>
      <c r="K415" s="11"/>
      <c r="M415" s="11">
        <v>3</v>
      </c>
      <c r="N415" s="70"/>
      <c r="P415" s="188">
        <f t="shared" si="28"/>
        <v>64.276666666666657</v>
      </c>
      <c r="Q415" s="11"/>
      <c r="R415" s="11"/>
      <c r="S415" s="11"/>
      <c r="T415" s="191">
        <f t="shared" si="29"/>
        <v>325</v>
      </c>
      <c r="U415" s="11"/>
      <c r="V415" s="11"/>
      <c r="W415" s="11"/>
      <c r="Y415" s="164">
        <v>192.82999999999998</v>
      </c>
      <c r="Z415" s="164">
        <f t="shared" si="26"/>
        <v>260.70999999999998</v>
      </c>
      <c r="AA415" s="165"/>
      <c r="AB415" s="164">
        <f t="shared" si="27"/>
        <v>219.96</v>
      </c>
      <c r="AC415" s="164">
        <v>239.51</v>
      </c>
      <c r="AD415" s="164"/>
      <c r="AE415" s="4"/>
      <c r="AF415" s="4"/>
    </row>
    <row r="416" spans="1:32" ht="13.5" customHeight="1">
      <c r="A416" s="56"/>
      <c r="B416" s="11"/>
      <c r="C416" s="11" t="s">
        <v>430</v>
      </c>
      <c r="D416" s="11"/>
      <c r="E416" s="11" t="s">
        <v>96</v>
      </c>
      <c r="F416" s="11">
        <v>831</v>
      </c>
      <c r="G416" s="11"/>
      <c r="H416" s="11"/>
      <c r="I416" s="11"/>
      <c r="J416" s="199">
        <v>159.86000000000001</v>
      </c>
      <c r="K416" s="11"/>
      <c r="M416" s="11">
        <v>1</v>
      </c>
      <c r="N416" s="70"/>
      <c r="P416" s="188">
        <f t="shared" si="28"/>
        <v>159.86000000000001</v>
      </c>
      <c r="Q416" s="11"/>
      <c r="R416" s="11"/>
      <c r="S416" s="11"/>
      <c r="T416" s="191">
        <f t="shared" si="29"/>
        <v>831</v>
      </c>
      <c r="U416" s="11"/>
      <c r="V416" s="11"/>
      <c r="W416" s="11"/>
      <c r="Y416" s="164">
        <v>159.86000000000001</v>
      </c>
      <c r="Z416" s="164">
        <f t="shared" si="26"/>
        <v>216.13</v>
      </c>
      <c r="AA416" s="165"/>
      <c r="AB416" s="164">
        <f t="shared" si="27"/>
        <v>182.35</v>
      </c>
      <c r="AC416" s="164">
        <v>198.56</v>
      </c>
      <c r="AD416" s="164"/>
      <c r="AE416" s="4"/>
      <c r="AF416" s="4"/>
    </row>
    <row r="417" spans="1:32" ht="13.5" customHeight="1">
      <c r="A417" s="56"/>
      <c r="B417" s="11"/>
      <c r="C417" s="11" t="s">
        <v>430</v>
      </c>
      <c r="D417" s="11"/>
      <c r="E417" s="11" t="s">
        <v>324</v>
      </c>
      <c r="F417" s="11">
        <v>547297</v>
      </c>
      <c r="G417" s="11"/>
      <c r="H417" s="11"/>
      <c r="I417" s="11"/>
      <c r="J417" s="199">
        <v>104168.28000000019</v>
      </c>
      <c r="K417" s="11"/>
      <c r="M417" s="11">
        <v>1471</v>
      </c>
      <c r="N417" s="70"/>
      <c r="P417" s="188">
        <f t="shared" si="28"/>
        <v>70.814602311352942</v>
      </c>
      <c r="Q417" s="11"/>
      <c r="R417" s="11"/>
      <c r="S417" s="11"/>
      <c r="T417" s="191">
        <f t="shared" si="29"/>
        <v>372.05778382053023</v>
      </c>
      <c r="U417" s="11"/>
      <c r="V417" s="11"/>
      <c r="W417" s="11"/>
      <c r="Y417" s="164">
        <v>104168.28000000019</v>
      </c>
      <c r="Z417" s="164">
        <f t="shared" si="26"/>
        <v>140838.17000000001</v>
      </c>
      <c r="AA417" s="165"/>
      <c r="AB417" s="164">
        <f t="shared" si="27"/>
        <v>118824.88</v>
      </c>
      <c r="AC417" s="164">
        <v>129382.93</v>
      </c>
      <c r="AD417" s="164"/>
      <c r="AE417" s="4"/>
      <c r="AF417" s="4"/>
    </row>
    <row r="418" spans="1:32" ht="13.5" customHeight="1">
      <c r="A418" s="56"/>
      <c r="B418" s="11"/>
      <c r="C418" s="11" t="s">
        <v>431</v>
      </c>
      <c r="D418" s="11"/>
      <c r="E418" s="11" t="s">
        <v>62</v>
      </c>
      <c r="F418" s="11">
        <v>1369</v>
      </c>
      <c r="G418" s="11"/>
      <c r="H418" s="11"/>
      <c r="I418" s="11"/>
      <c r="J418" s="199">
        <v>319.75</v>
      </c>
      <c r="K418" s="11"/>
      <c r="M418" s="11">
        <v>11</v>
      </c>
      <c r="N418" s="70"/>
      <c r="P418" s="188">
        <f t="shared" si="28"/>
        <v>29.068181818181817</v>
      </c>
      <c r="Q418" s="11"/>
      <c r="R418" s="11"/>
      <c r="S418" s="11"/>
      <c r="T418" s="191">
        <f t="shared" si="29"/>
        <v>124.45454545454545</v>
      </c>
      <c r="U418" s="11"/>
      <c r="V418" s="11"/>
      <c r="W418" s="11"/>
      <c r="Y418" s="164">
        <v>319.75</v>
      </c>
      <c r="Z418" s="164">
        <f t="shared" si="26"/>
        <v>432.31</v>
      </c>
      <c r="AA418" s="165"/>
      <c r="AB418" s="164">
        <f t="shared" si="27"/>
        <v>364.74</v>
      </c>
      <c r="AC418" s="164">
        <v>397.15</v>
      </c>
      <c r="AD418" s="164"/>
      <c r="AE418" s="4"/>
      <c r="AF418" s="4"/>
    </row>
    <row r="419" spans="1:32" ht="13.5" customHeight="1">
      <c r="A419" s="56"/>
      <c r="B419" s="11"/>
      <c r="C419" s="11" t="s">
        <v>432</v>
      </c>
      <c r="D419" s="11"/>
      <c r="E419" s="11" t="s">
        <v>433</v>
      </c>
      <c r="F419" s="11">
        <v>1247541</v>
      </c>
      <c r="G419" s="11"/>
      <c r="H419" s="11"/>
      <c r="I419" s="11"/>
      <c r="J419" s="199">
        <v>225023.06999999945</v>
      </c>
      <c r="K419" s="11"/>
      <c r="M419" s="11">
        <v>2502</v>
      </c>
      <c r="N419" s="70"/>
      <c r="P419" s="188">
        <f t="shared" si="28"/>
        <v>89.937278177457813</v>
      </c>
      <c r="Q419" s="11"/>
      <c r="R419" s="11"/>
      <c r="S419" s="11"/>
      <c r="T419" s="191">
        <f t="shared" si="29"/>
        <v>498.61750599520383</v>
      </c>
      <c r="U419" s="11"/>
      <c r="V419" s="11"/>
      <c r="W419" s="11"/>
      <c r="Y419" s="164">
        <v>225023.06999999945</v>
      </c>
      <c r="Z419" s="164">
        <f t="shared" si="26"/>
        <v>304236.94</v>
      </c>
      <c r="AA419" s="165"/>
      <c r="AB419" s="164">
        <f t="shared" si="27"/>
        <v>256684.07</v>
      </c>
      <c r="AC419" s="164">
        <v>279491.45</v>
      </c>
      <c r="AD419" s="164"/>
      <c r="AE419" s="4"/>
      <c r="AF419" s="4"/>
    </row>
    <row r="420" spans="1:32" ht="13.5" customHeight="1">
      <c r="A420" s="56"/>
      <c r="B420" s="11"/>
      <c r="C420" s="11" t="s">
        <v>434</v>
      </c>
      <c r="D420" s="11"/>
      <c r="E420" s="11" t="s">
        <v>435</v>
      </c>
      <c r="F420" s="11">
        <v>360945</v>
      </c>
      <c r="G420" s="11"/>
      <c r="H420" s="11"/>
      <c r="I420" s="11"/>
      <c r="J420" s="199">
        <v>67567.520000000091</v>
      </c>
      <c r="K420" s="11"/>
      <c r="M420" s="11">
        <v>723</v>
      </c>
      <c r="N420" s="70"/>
      <c r="P420" s="188">
        <f t="shared" si="28"/>
        <v>93.454384508990444</v>
      </c>
      <c r="Q420" s="11"/>
      <c r="R420" s="11"/>
      <c r="S420" s="11"/>
      <c r="T420" s="191">
        <f t="shared" si="29"/>
        <v>499.23236514522824</v>
      </c>
      <c r="U420" s="11"/>
      <c r="V420" s="11"/>
      <c r="W420" s="11"/>
      <c r="Y420" s="164">
        <v>67567.520000000091</v>
      </c>
      <c r="Z420" s="164">
        <f t="shared" si="26"/>
        <v>91353.01</v>
      </c>
      <c r="AA420" s="165"/>
      <c r="AB420" s="164">
        <f t="shared" si="27"/>
        <v>77074.350000000006</v>
      </c>
      <c r="AC420" s="164">
        <v>83922.7</v>
      </c>
      <c r="AD420" s="164"/>
      <c r="AE420" s="4"/>
      <c r="AF420" s="4"/>
    </row>
    <row r="421" spans="1:32" ht="13.5" customHeight="1">
      <c r="A421" s="56"/>
      <c r="B421" s="11"/>
      <c r="C421" s="11" t="s">
        <v>434</v>
      </c>
      <c r="D421" s="11"/>
      <c r="E421" s="11" t="s">
        <v>82</v>
      </c>
      <c r="F421" s="11">
        <v>395</v>
      </c>
      <c r="G421" s="11"/>
      <c r="H421" s="11"/>
      <c r="I421" s="11"/>
      <c r="J421" s="199">
        <v>79.19</v>
      </c>
      <c r="K421" s="11"/>
      <c r="M421" s="11">
        <v>1</v>
      </c>
      <c r="N421" s="70"/>
      <c r="P421" s="188">
        <f t="shared" si="28"/>
        <v>79.19</v>
      </c>
      <c r="Q421" s="11"/>
      <c r="R421" s="11"/>
      <c r="S421" s="11"/>
      <c r="T421" s="191">
        <f t="shared" si="29"/>
        <v>395</v>
      </c>
      <c r="U421" s="11"/>
      <c r="V421" s="11"/>
      <c r="W421" s="11"/>
      <c r="Y421" s="164">
        <v>79.19</v>
      </c>
      <c r="Z421" s="164">
        <f t="shared" si="26"/>
        <v>107.07</v>
      </c>
      <c r="AA421" s="165"/>
      <c r="AB421" s="164">
        <f t="shared" si="27"/>
        <v>90.33</v>
      </c>
      <c r="AC421" s="164">
        <v>98.36</v>
      </c>
      <c r="AD421" s="164"/>
      <c r="AE421" s="4"/>
      <c r="AF421" s="4"/>
    </row>
    <row r="422" spans="1:32" ht="13.5" customHeight="1">
      <c r="A422" s="56"/>
      <c r="B422" s="11"/>
      <c r="C422" s="11" t="s">
        <v>436</v>
      </c>
      <c r="D422" s="11"/>
      <c r="E422" s="11" t="s">
        <v>60</v>
      </c>
      <c r="F422" s="11">
        <v>1623</v>
      </c>
      <c r="G422" s="11"/>
      <c r="H422" s="11"/>
      <c r="I422" s="11"/>
      <c r="J422" s="199">
        <v>323.41000000000003</v>
      </c>
      <c r="K422" s="11"/>
      <c r="M422" s="11">
        <v>4</v>
      </c>
      <c r="N422" s="70"/>
      <c r="P422" s="188">
        <f t="shared" si="28"/>
        <v>80.852500000000006</v>
      </c>
      <c r="Q422" s="11"/>
      <c r="R422" s="11"/>
      <c r="S422" s="11"/>
      <c r="T422" s="191">
        <f t="shared" si="29"/>
        <v>405.75</v>
      </c>
      <c r="U422" s="11"/>
      <c r="V422" s="11"/>
      <c r="W422" s="11"/>
      <c r="Y422" s="164">
        <v>323.41000000000003</v>
      </c>
      <c r="Z422" s="164">
        <f t="shared" si="26"/>
        <v>437.26</v>
      </c>
      <c r="AA422" s="165"/>
      <c r="AB422" s="164">
        <f t="shared" si="27"/>
        <v>368.91</v>
      </c>
      <c r="AC422" s="164">
        <v>401.69</v>
      </c>
      <c r="AD422" s="164"/>
      <c r="AE422" s="4"/>
      <c r="AF422" s="4"/>
    </row>
    <row r="423" spans="1:32" ht="13.5" customHeight="1">
      <c r="A423" s="56"/>
      <c r="B423" s="11"/>
      <c r="C423" s="11" t="s">
        <v>437</v>
      </c>
      <c r="D423" s="11"/>
      <c r="E423" s="11" t="s">
        <v>165</v>
      </c>
      <c r="F423" s="11">
        <v>1407628</v>
      </c>
      <c r="G423" s="11"/>
      <c r="H423" s="11"/>
      <c r="I423" s="11"/>
      <c r="J423" s="199">
        <v>253329.88999999993</v>
      </c>
      <c r="K423" s="11"/>
      <c r="M423" s="11">
        <v>2606</v>
      </c>
      <c r="N423" s="70"/>
      <c r="P423" s="188">
        <f t="shared" si="28"/>
        <v>97.210241749808105</v>
      </c>
      <c r="Q423" s="11"/>
      <c r="R423" s="11"/>
      <c r="S423" s="11"/>
      <c r="T423" s="191">
        <f t="shared" si="29"/>
        <v>540.14888718342286</v>
      </c>
      <c r="U423" s="11"/>
      <c r="V423" s="11"/>
      <c r="W423" s="11"/>
      <c r="Y423" s="164">
        <v>253329.88999999993</v>
      </c>
      <c r="Z423" s="164">
        <f t="shared" si="26"/>
        <v>342508.48</v>
      </c>
      <c r="AA423" s="165"/>
      <c r="AB423" s="164">
        <f t="shared" si="27"/>
        <v>288973.7</v>
      </c>
      <c r="AC423" s="164">
        <v>314650.13</v>
      </c>
      <c r="AD423" s="164"/>
      <c r="AE423" s="4"/>
      <c r="AF423" s="4"/>
    </row>
    <row r="424" spans="1:32" ht="13.5" customHeight="1">
      <c r="A424" s="56"/>
      <c r="B424" s="11"/>
      <c r="C424" s="11" t="s">
        <v>438</v>
      </c>
      <c r="D424" s="11"/>
      <c r="E424" s="11" t="s">
        <v>439</v>
      </c>
      <c r="F424" s="11">
        <v>2702138</v>
      </c>
      <c r="G424" s="11"/>
      <c r="H424" s="11"/>
      <c r="I424" s="11"/>
      <c r="J424" s="199">
        <v>501233.0199999988</v>
      </c>
      <c r="K424" s="11"/>
      <c r="M424" s="11">
        <v>5639</v>
      </c>
      <c r="N424" s="70"/>
      <c r="P424" s="188">
        <f t="shared" si="28"/>
        <v>88.88686291895705</v>
      </c>
      <c r="Q424" s="11"/>
      <c r="R424" s="11"/>
      <c r="S424" s="11"/>
      <c r="T424" s="191">
        <f t="shared" si="29"/>
        <v>479.18744458237273</v>
      </c>
      <c r="U424" s="11"/>
      <c r="V424" s="11"/>
      <c r="W424" s="11"/>
      <c r="Y424" s="164">
        <v>501233.0199999988</v>
      </c>
      <c r="Z424" s="164">
        <f t="shared" si="26"/>
        <v>677679.84</v>
      </c>
      <c r="AA424" s="165"/>
      <c r="AB424" s="164">
        <f t="shared" si="27"/>
        <v>571757.07999999996</v>
      </c>
      <c r="AC424" s="164">
        <v>622559.92000000004</v>
      </c>
      <c r="AD424" s="164"/>
      <c r="AE424" s="4"/>
      <c r="AF424" s="4"/>
    </row>
    <row r="425" spans="1:32" ht="13.5" customHeight="1">
      <c r="A425" s="56"/>
      <c r="B425" s="11"/>
      <c r="C425" s="11" t="s">
        <v>440</v>
      </c>
      <c r="D425" s="11"/>
      <c r="E425" s="11" t="s">
        <v>71</v>
      </c>
      <c r="F425" s="11">
        <v>2793</v>
      </c>
      <c r="G425" s="11"/>
      <c r="H425" s="11"/>
      <c r="I425" s="11"/>
      <c r="J425" s="199">
        <v>556.19999999999993</v>
      </c>
      <c r="K425" s="11"/>
      <c r="M425" s="11">
        <v>6</v>
      </c>
      <c r="N425" s="70"/>
      <c r="P425" s="188">
        <f t="shared" si="28"/>
        <v>92.699999999999989</v>
      </c>
      <c r="Q425" s="11"/>
      <c r="R425" s="11"/>
      <c r="S425" s="11"/>
      <c r="T425" s="191">
        <f t="shared" si="29"/>
        <v>465.5</v>
      </c>
      <c r="U425" s="11"/>
      <c r="V425" s="11"/>
      <c r="W425" s="11"/>
      <c r="Y425" s="164">
        <v>556.19999999999993</v>
      </c>
      <c r="Z425" s="164">
        <f t="shared" si="26"/>
        <v>752</v>
      </c>
      <c r="AA425" s="165"/>
      <c r="AB425" s="164">
        <f t="shared" si="27"/>
        <v>634.46</v>
      </c>
      <c r="AC425" s="164">
        <v>690.83</v>
      </c>
      <c r="AD425" s="164"/>
      <c r="AE425" s="4"/>
      <c r="AF425" s="4"/>
    </row>
    <row r="426" spans="1:32" ht="13.5" customHeight="1">
      <c r="A426" s="56"/>
      <c r="B426" s="11"/>
      <c r="C426" s="11" t="s">
        <v>441</v>
      </c>
      <c r="D426" s="11"/>
      <c r="E426" s="11" t="s">
        <v>153</v>
      </c>
      <c r="F426" s="11">
        <v>349</v>
      </c>
      <c r="G426" s="11"/>
      <c r="H426" s="11"/>
      <c r="I426" s="11"/>
      <c r="J426" s="199">
        <v>70.05</v>
      </c>
      <c r="K426" s="11"/>
      <c r="M426" s="11">
        <v>1</v>
      </c>
      <c r="N426" s="70"/>
      <c r="P426" s="188">
        <f t="shared" si="28"/>
        <v>70.05</v>
      </c>
      <c r="Q426" s="11"/>
      <c r="R426" s="11"/>
      <c r="S426" s="11"/>
      <c r="T426" s="191">
        <f t="shared" si="29"/>
        <v>349</v>
      </c>
      <c r="U426" s="11"/>
      <c r="V426" s="11"/>
      <c r="W426" s="11"/>
      <c r="Y426" s="164">
        <v>70.05</v>
      </c>
      <c r="Z426" s="164">
        <f t="shared" si="26"/>
        <v>94.71</v>
      </c>
      <c r="AA426" s="165"/>
      <c r="AB426" s="164">
        <f t="shared" si="27"/>
        <v>79.91</v>
      </c>
      <c r="AC426" s="164">
        <v>87.01</v>
      </c>
      <c r="AD426" s="164"/>
      <c r="AE426" s="4"/>
      <c r="AF426" s="4"/>
    </row>
    <row r="427" spans="1:32" ht="13.5" customHeight="1">
      <c r="A427" s="56"/>
      <c r="B427" s="11"/>
      <c r="C427" s="11" t="s">
        <v>442</v>
      </c>
      <c r="D427" s="11"/>
      <c r="E427" s="11" t="s">
        <v>443</v>
      </c>
      <c r="F427" s="11">
        <v>61</v>
      </c>
      <c r="G427" s="11"/>
      <c r="H427" s="11"/>
      <c r="I427" s="11"/>
      <c r="J427" s="199">
        <v>16.03</v>
      </c>
      <c r="K427" s="11"/>
      <c r="M427" s="11">
        <v>1</v>
      </c>
      <c r="N427" s="70"/>
      <c r="P427" s="188">
        <f t="shared" si="28"/>
        <v>16.03</v>
      </c>
      <c r="Q427" s="11"/>
      <c r="R427" s="11"/>
      <c r="S427" s="11"/>
      <c r="T427" s="191">
        <f t="shared" si="29"/>
        <v>61</v>
      </c>
      <c r="U427" s="11"/>
      <c r="V427" s="11"/>
      <c r="W427" s="11"/>
      <c r="Y427" s="164">
        <v>16.03</v>
      </c>
      <c r="Z427" s="164">
        <f t="shared" si="26"/>
        <v>21.67</v>
      </c>
      <c r="AA427" s="165"/>
      <c r="AB427" s="164">
        <f t="shared" si="27"/>
        <v>18.29</v>
      </c>
      <c r="AC427" s="164">
        <v>19.91</v>
      </c>
      <c r="AD427" s="164"/>
      <c r="AE427" s="4"/>
      <c r="AF427" s="4"/>
    </row>
    <row r="428" spans="1:32" ht="13.5" customHeight="1">
      <c r="A428" s="56"/>
      <c r="B428" s="11"/>
      <c r="C428" s="11" t="s">
        <v>442</v>
      </c>
      <c r="D428" s="11"/>
      <c r="E428" s="11" t="s">
        <v>118</v>
      </c>
      <c r="F428" s="11">
        <v>401180</v>
      </c>
      <c r="G428" s="11"/>
      <c r="H428" s="11"/>
      <c r="I428" s="11"/>
      <c r="J428" s="199">
        <v>74581.710000000006</v>
      </c>
      <c r="K428" s="11"/>
      <c r="M428" s="11">
        <v>695</v>
      </c>
      <c r="N428" s="70"/>
      <c r="P428" s="188">
        <f t="shared" si="28"/>
        <v>107.3118129496403</v>
      </c>
      <c r="Q428" s="11"/>
      <c r="R428" s="11"/>
      <c r="S428" s="11"/>
      <c r="T428" s="191">
        <f t="shared" si="29"/>
        <v>577.23741007194246</v>
      </c>
      <c r="U428" s="11"/>
      <c r="V428" s="11"/>
      <c r="W428" s="11"/>
      <c r="Y428" s="164">
        <v>74581.710000000006</v>
      </c>
      <c r="Z428" s="164">
        <f t="shared" si="26"/>
        <v>100836.38</v>
      </c>
      <c r="AA428" s="165"/>
      <c r="AB428" s="164">
        <f t="shared" si="27"/>
        <v>85075.44</v>
      </c>
      <c r="AC428" s="164">
        <v>92634.73</v>
      </c>
      <c r="AD428" s="164"/>
      <c r="AE428" s="4"/>
      <c r="AF428" s="4"/>
    </row>
    <row r="429" spans="1:32" ht="13.5" customHeight="1">
      <c r="A429" s="56"/>
      <c r="B429" s="11"/>
      <c r="C429" s="11" t="s">
        <v>444</v>
      </c>
      <c r="D429" s="11"/>
      <c r="E429" s="11" t="s">
        <v>89</v>
      </c>
      <c r="F429" s="11">
        <v>2525</v>
      </c>
      <c r="G429" s="11"/>
      <c r="H429" s="11"/>
      <c r="I429" s="11"/>
      <c r="J429" s="199">
        <v>481.07000000000005</v>
      </c>
      <c r="K429" s="11"/>
      <c r="M429" s="11">
        <v>2</v>
      </c>
      <c r="N429" s="70"/>
      <c r="P429" s="188">
        <f t="shared" si="28"/>
        <v>240.53500000000003</v>
      </c>
      <c r="Q429" s="11"/>
      <c r="R429" s="11"/>
      <c r="S429" s="11"/>
      <c r="T429" s="191">
        <f t="shared" si="29"/>
        <v>1262.5</v>
      </c>
      <c r="U429" s="11"/>
      <c r="V429" s="11"/>
      <c r="W429" s="11"/>
      <c r="Y429" s="164">
        <v>481.07000000000005</v>
      </c>
      <c r="Z429" s="164">
        <f t="shared" si="26"/>
        <v>650.41999999999996</v>
      </c>
      <c r="AA429" s="165"/>
      <c r="AB429" s="164">
        <f t="shared" si="27"/>
        <v>548.76</v>
      </c>
      <c r="AC429" s="164">
        <v>597.52</v>
      </c>
      <c r="AD429" s="164"/>
      <c r="AE429" s="4"/>
      <c r="AF429" s="4"/>
    </row>
    <row r="430" spans="1:32" ht="13.5" customHeight="1">
      <c r="A430" s="56"/>
      <c r="B430" s="11"/>
      <c r="C430" s="11" t="s">
        <v>445</v>
      </c>
      <c r="D430" s="11"/>
      <c r="E430" s="11" t="s">
        <v>165</v>
      </c>
      <c r="F430" s="11">
        <v>1844</v>
      </c>
      <c r="G430" s="11"/>
      <c r="H430" s="11"/>
      <c r="I430" s="11"/>
      <c r="J430" s="199">
        <v>353.55</v>
      </c>
      <c r="K430" s="11"/>
      <c r="M430" s="11">
        <v>2</v>
      </c>
      <c r="N430" s="70"/>
      <c r="P430" s="188">
        <f t="shared" si="28"/>
        <v>176.77500000000001</v>
      </c>
      <c r="Q430" s="11"/>
      <c r="R430" s="11"/>
      <c r="S430" s="11"/>
      <c r="T430" s="191">
        <f t="shared" si="29"/>
        <v>922</v>
      </c>
      <c r="U430" s="11"/>
      <c r="V430" s="11"/>
      <c r="W430" s="11"/>
      <c r="Y430" s="164">
        <v>353.55</v>
      </c>
      <c r="Z430" s="164">
        <f t="shared" si="26"/>
        <v>478.01</v>
      </c>
      <c r="AA430" s="165"/>
      <c r="AB430" s="164">
        <f t="shared" si="27"/>
        <v>403.29</v>
      </c>
      <c r="AC430" s="164">
        <v>439.13</v>
      </c>
      <c r="AD430" s="164"/>
      <c r="AE430" s="4"/>
      <c r="AF430" s="4"/>
    </row>
    <row r="431" spans="1:32" ht="13.5" customHeight="1">
      <c r="A431" s="56"/>
      <c r="B431" s="11"/>
      <c r="C431" s="11" t="s">
        <v>445</v>
      </c>
      <c r="D431" s="11"/>
      <c r="E431" s="11" t="s">
        <v>446</v>
      </c>
      <c r="F431" s="11">
        <v>108709</v>
      </c>
      <c r="G431" s="11"/>
      <c r="H431" s="11"/>
      <c r="I431" s="11"/>
      <c r="J431" s="199">
        <v>20874.200000000012</v>
      </c>
      <c r="K431" s="11"/>
      <c r="M431" s="11">
        <v>263</v>
      </c>
      <c r="N431" s="70"/>
      <c r="P431" s="188">
        <f t="shared" si="28"/>
        <v>79.369581749049473</v>
      </c>
      <c r="Q431" s="11"/>
      <c r="R431" s="11"/>
      <c r="S431" s="11"/>
      <c r="T431" s="191">
        <f t="shared" si="29"/>
        <v>413.34220532319392</v>
      </c>
      <c r="U431" s="11"/>
      <c r="V431" s="11"/>
      <c r="W431" s="11"/>
      <c r="Y431" s="164">
        <v>20874.200000000012</v>
      </c>
      <c r="Z431" s="164">
        <f t="shared" si="26"/>
        <v>28222.45</v>
      </c>
      <c r="AA431" s="165"/>
      <c r="AB431" s="164">
        <f t="shared" si="27"/>
        <v>23811.22</v>
      </c>
      <c r="AC431" s="164">
        <v>25926.94</v>
      </c>
      <c r="AD431" s="164"/>
      <c r="AE431" s="4"/>
      <c r="AF431" s="4"/>
    </row>
    <row r="432" spans="1:32" ht="13.5" customHeight="1">
      <c r="A432" s="56"/>
      <c r="B432" s="11"/>
      <c r="C432" s="11" t="s">
        <v>447</v>
      </c>
      <c r="D432" s="11"/>
      <c r="E432" s="11" t="s">
        <v>191</v>
      </c>
      <c r="F432" s="11">
        <v>1919123</v>
      </c>
      <c r="G432" s="11"/>
      <c r="H432" s="11"/>
      <c r="I432" s="11"/>
      <c r="J432" s="199">
        <v>357637.2699999988</v>
      </c>
      <c r="K432" s="11"/>
      <c r="M432" s="11">
        <v>4366</v>
      </c>
      <c r="N432" s="70"/>
      <c r="P432" s="188">
        <f t="shared" si="28"/>
        <v>81.914170865780761</v>
      </c>
      <c r="Q432" s="11"/>
      <c r="R432" s="11"/>
      <c r="S432" s="11"/>
      <c r="T432" s="191">
        <f t="shared" si="29"/>
        <v>439.56092533211176</v>
      </c>
      <c r="U432" s="11"/>
      <c r="V432" s="11"/>
      <c r="W432" s="11"/>
      <c r="Y432" s="164">
        <v>357637.2699999988</v>
      </c>
      <c r="Z432" s="164">
        <f t="shared" si="26"/>
        <v>483534.72</v>
      </c>
      <c r="AA432" s="165"/>
      <c r="AB432" s="164">
        <f t="shared" si="27"/>
        <v>407957.24</v>
      </c>
      <c r="AC432" s="164">
        <v>444205.83</v>
      </c>
      <c r="AD432" s="164"/>
      <c r="AE432" s="4"/>
      <c r="AF432" s="4"/>
    </row>
    <row r="433" spans="1:32" ht="13.5" customHeight="1">
      <c r="A433" s="56"/>
      <c r="B433" s="11"/>
      <c r="C433" s="11" t="s">
        <v>447</v>
      </c>
      <c r="D433" s="11"/>
      <c r="E433" s="11" t="s">
        <v>448</v>
      </c>
      <c r="F433" s="11">
        <v>78</v>
      </c>
      <c r="G433" s="11"/>
      <c r="H433" s="11"/>
      <c r="I433" s="11"/>
      <c r="J433" s="199">
        <v>20.13</v>
      </c>
      <c r="K433" s="11"/>
      <c r="M433" s="11">
        <v>1</v>
      </c>
      <c r="N433" s="70"/>
      <c r="P433" s="188">
        <f t="shared" si="28"/>
        <v>20.13</v>
      </c>
      <c r="Q433" s="11"/>
      <c r="R433" s="11"/>
      <c r="S433" s="11"/>
      <c r="T433" s="191">
        <f t="shared" si="29"/>
        <v>78</v>
      </c>
      <c r="U433" s="11"/>
      <c r="V433" s="11"/>
      <c r="W433" s="11"/>
      <c r="Y433" s="164">
        <v>20.13</v>
      </c>
      <c r="Z433" s="164">
        <f t="shared" si="26"/>
        <v>27.22</v>
      </c>
      <c r="AA433" s="165"/>
      <c r="AB433" s="164">
        <f t="shared" si="27"/>
        <v>22.96</v>
      </c>
      <c r="AC433" s="164">
        <v>25</v>
      </c>
      <c r="AD433" s="164"/>
      <c r="AE433" s="4"/>
      <c r="AF433" s="4"/>
    </row>
    <row r="434" spans="1:32" ht="13.5" customHeight="1">
      <c r="A434" s="56"/>
      <c r="B434" s="11"/>
      <c r="C434" s="11" t="s">
        <v>449</v>
      </c>
      <c r="D434" s="11"/>
      <c r="E434" s="11" t="s">
        <v>191</v>
      </c>
      <c r="F434" s="11">
        <v>12761</v>
      </c>
      <c r="G434" s="11"/>
      <c r="H434" s="11"/>
      <c r="I434" s="11"/>
      <c r="J434" s="199">
        <v>2233.16</v>
      </c>
      <c r="K434" s="11"/>
      <c r="M434" s="11">
        <v>9</v>
      </c>
      <c r="N434" s="70"/>
      <c r="P434" s="188">
        <f t="shared" si="28"/>
        <v>248.12888888888887</v>
      </c>
      <c r="Q434" s="11"/>
      <c r="R434" s="11"/>
      <c r="S434" s="11"/>
      <c r="T434" s="191">
        <f t="shared" si="29"/>
        <v>1417.8888888888889</v>
      </c>
      <c r="U434" s="11"/>
      <c r="V434" s="11"/>
      <c r="W434" s="11"/>
      <c r="Y434" s="164">
        <v>2233.16</v>
      </c>
      <c r="Z434" s="164">
        <f t="shared" si="26"/>
        <v>3019.29</v>
      </c>
      <c r="AA434" s="165"/>
      <c r="AB434" s="164">
        <f t="shared" si="27"/>
        <v>2547.37</v>
      </c>
      <c r="AC434" s="164">
        <v>2773.71</v>
      </c>
      <c r="AD434" s="164"/>
      <c r="AE434" s="4"/>
      <c r="AF434" s="4"/>
    </row>
    <row r="435" spans="1:32" ht="13.5" customHeight="1">
      <c r="A435" s="56"/>
      <c r="B435" s="11"/>
      <c r="C435" s="11" t="s">
        <v>450</v>
      </c>
      <c r="D435" s="11"/>
      <c r="E435" s="11" t="s">
        <v>55</v>
      </c>
      <c r="F435" s="11">
        <v>163009</v>
      </c>
      <c r="G435" s="11"/>
      <c r="H435" s="11"/>
      <c r="I435" s="11"/>
      <c r="J435" s="199">
        <v>30742.019999999971</v>
      </c>
      <c r="K435" s="11"/>
      <c r="M435" s="11">
        <v>365</v>
      </c>
      <c r="N435" s="70"/>
      <c r="P435" s="188">
        <f t="shared" si="28"/>
        <v>84.224712328767041</v>
      </c>
      <c r="Q435" s="11"/>
      <c r="R435" s="11"/>
      <c r="S435" s="11"/>
      <c r="T435" s="191">
        <f t="shared" si="29"/>
        <v>446.6</v>
      </c>
      <c r="U435" s="11"/>
      <c r="V435" s="11"/>
      <c r="W435" s="11"/>
      <c r="Y435" s="164">
        <v>30742.019999999971</v>
      </c>
      <c r="Z435" s="164">
        <f t="shared" si="26"/>
        <v>41564</v>
      </c>
      <c r="AA435" s="165"/>
      <c r="AB435" s="164">
        <f t="shared" si="27"/>
        <v>35067.46</v>
      </c>
      <c r="AC435" s="164">
        <v>38183.339999999997</v>
      </c>
      <c r="AD435" s="164"/>
      <c r="AE435" s="4"/>
      <c r="AF435" s="4"/>
    </row>
    <row r="436" spans="1:32" ht="13.5" customHeight="1">
      <c r="A436" s="56"/>
      <c r="B436" s="11"/>
      <c r="C436" s="11" t="s">
        <v>451</v>
      </c>
      <c r="D436" s="11"/>
      <c r="E436" s="11" t="s">
        <v>167</v>
      </c>
      <c r="F436" s="11">
        <v>21616</v>
      </c>
      <c r="G436" s="11"/>
      <c r="H436" s="11"/>
      <c r="I436" s="11"/>
      <c r="J436" s="199">
        <v>4069.0899999999988</v>
      </c>
      <c r="K436" s="11"/>
      <c r="M436" s="11">
        <v>45</v>
      </c>
      <c r="N436" s="70"/>
      <c r="P436" s="188">
        <f t="shared" si="28"/>
        <v>90.424222222222198</v>
      </c>
      <c r="Q436" s="11"/>
      <c r="R436" s="11"/>
      <c r="S436" s="11"/>
      <c r="T436" s="191">
        <f t="shared" si="29"/>
        <v>480.35555555555555</v>
      </c>
      <c r="U436" s="11"/>
      <c r="V436" s="11"/>
      <c r="W436" s="11"/>
      <c r="Y436" s="164">
        <v>4069.0899999999988</v>
      </c>
      <c r="Z436" s="164">
        <f t="shared" si="26"/>
        <v>5501.51</v>
      </c>
      <c r="AA436" s="165"/>
      <c r="AB436" s="164">
        <f t="shared" si="27"/>
        <v>4641.62</v>
      </c>
      <c r="AC436" s="164">
        <v>5054.04</v>
      </c>
      <c r="AD436" s="164"/>
      <c r="AE436" s="4"/>
      <c r="AF436" s="4"/>
    </row>
    <row r="437" spans="1:32" ht="13.5" customHeight="1">
      <c r="A437" s="56"/>
      <c r="B437" s="11"/>
      <c r="C437" s="11" t="s">
        <v>452</v>
      </c>
      <c r="D437" s="11"/>
      <c r="E437" s="11" t="s">
        <v>453</v>
      </c>
      <c r="F437" s="11">
        <v>1725574</v>
      </c>
      <c r="G437" s="11"/>
      <c r="H437" s="11"/>
      <c r="I437" s="11"/>
      <c r="J437" s="199">
        <v>320281.27000000025</v>
      </c>
      <c r="K437" s="11"/>
      <c r="M437" s="11">
        <v>3838</v>
      </c>
      <c r="N437" s="70"/>
      <c r="P437" s="188">
        <f t="shared" si="28"/>
        <v>83.450044293903133</v>
      </c>
      <c r="Q437" s="11"/>
      <c r="R437" s="11"/>
      <c r="S437" s="11"/>
      <c r="T437" s="191">
        <f t="shared" si="29"/>
        <v>449.60239708181342</v>
      </c>
      <c r="U437" s="11"/>
      <c r="V437" s="11"/>
      <c r="W437" s="11"/>
      <c r="Y437" s="164">
        <v>320281.27000000025</v>
      </c>
      <c r="Z437" s="164">
        <f t="shared" si="26"/>
        <v>433028.46</v>
      </c>
      <c r="AA437" s="165"/>
      <c r="AB437" s="164">
        <f t="shared" si="27"/>
        <v>365345.21</v>
      </c>
      <c r="AC437" s="164">
        <v>397807.56</v>
      </c>
      <c r="AD437" s="164"/>
      <c r="AE437" s="4"/>
      <c r="AF437" s="4"/>
    </row>
    <row r="438" spans="1:32" ht="13.5" customHeight="1">
      <c r="A438" s="56"/>
      <c r="B438" s="11"/>
      <c r="C438" s="11" t="s">
        <v>454</v>
      </c>
      <c r="D438" s="11"/>
      <c r="E438" s="11" t="s">
        <v>135</v>
      </c>
      <c r="F438" s="11">
        <v>6847</v>
      </c>
      <c r="G438" s="11"/>
      <c r="H438" s="11"/>
      <c r="I438" s="11"/>
      <c r="J438" s="199">
        <v>1317.67</v>
      </c>
      <c r="K438" s="11"/>
      <c r="M438" s="11">
        <v>8</v>
      </c>
      <c r="N438" s="70"/>
      <c r="P438" s="188">
        <f t="shared" si="28"/>
        <v>164.70875000000001</v>
      </c>
      <c r="Q438" s="11"/>
      <c r="R438" s="11"/>
      <c r="S438" s="11"/>
      <c r="T438" s="191">
        <f t="shared" si="29"/>
        <v>855.875</v>
      </c>
      <c r="U438" s="11"/>
      <c r="V438" s="11"/>
      <c r="W438" s="11"/>
      <c r="Y438" s="164">
        <v>1317.67</v>
      </c>
      <c r="Z438" s="164">
        <f t="shared" si="26"/>
        <v>1781.52</v>
      </c>
      <c r="AA438" s="165"/>
      <c r="AB438" s="164">
        <f t="shared" si="27"/>
        <v>1503.07</v>
      </c>
      <c r="AC438" s="164">
        <v>1636.62</v>
      </c>
      <c r="AD438" s="164"/>
      <c r="AE438" s="4"/>
      <c r="AF438" s="4"/>
    </row>
    <row r="439" spans="1:32" ht="13.5" customHeight="1">
      <c r="A439" s="56"/>
      <c r="B439" s="11"/>
      <c r="C439" s="11" t="s">
        <v>454</v>
      </c>
      <c r="D439" s="11"/>
      <c r="E439" s="11" t="s">
        <v>62</v>
      </c>
      <c r="F439" s="11">
        <v>58645</v>
      </c>
      <c r="G439" s="11"/>
      <c r="H439" s="11"/>
      <c r="I439" s="11"/>
      <c r="J439" s="199">
        <v>10588.59</v>
      </c>
      <c r="K439" s="11"/>
      <c r="M439" s="11">
        <v>110</v>
      </c>
      <c r="N439" s="70"/>
      <c r="P439" s="188">
        <f t="shared" si="28"/>
        <v>96.25990909090909</v>
      </c>
      <c r="Q439" s="11"/>
      <c r="R439" s="11"/>
      <c r="S439" s="11"/>
      <c r="T439" s="191">
        <f t="shared" si="29"/>
        <v>533.13636363636363</v>
      </c>
      <c r="U439" s="11"/>
      <c r="V439" s="11"/>
      <c r="W439" s="11"/>
      <c r="Y439" s="164">
        <v>10588.59</v>
      </c>
      <c r="Z439" s="164">
        <f t="shared" si="26"/>
        <v>14316.04</v>
      </c>
      <c r="AA439" s="165"/>
      <c r="AB439" s="164">
        <f t="shared" si="27"/>
        <v>12078.42</v>
      </c>
      <c r="AC439" s="164">
        <v>13151.63</v>
      </c>
      <c r="AD439" s="164"/>
      <c r="AE439" s="4"/>
      <c r="AF439" s="4"/>
    </row>
    <row r="440" spans="1:32" ht="13.5" customHeight="1">
      <c r="A440" s="56"/>
      <c r="B440" s="11"/>
      <c r="C440" s="11" t="s">
        <v>454</v>
      </c>
      <c r="D440" s="11"/>
      <c r="E440" s="11" t="s">
        <v>85</v>
      </c>
      <c r="F440" s="11">
        <v>1265</v>
      </c>
      <c r="G440" s="11"/>
      <c r="H440" s="11"/>
      <c r="I440" s="11"/>
      <c r="J440" s="199">
        <v>252.3</v>
      </c>
      <c r="K440" s="11"/>
      <c r="M440" s="11">
        <v>3</v>
      </c>
      <c r="N440" s="70"/>
      <c r="P440" s="188">
        <f t="shared" si="28"/>
        <v>84.100000000000009</v>
      </c>
      <c r="Q440" s="11"/>
      <c r="R440" s="11"/>
      <c r="S440" s="11"/>
      <c r="T440" s="191">
        <f t="shared" si="29"/>
        <v>421.66666666666669</v>
      </c>
      <c r="U440" s="11"/>
      <c r="V440" s="11"/>
      <c r="W440" s="11"/>
      <c r="Y440" s="164">
        <v>252.3</v>
      </c>
      <c r="Z440" s="164">
        <f t="shared" si="26"/>
        <v>341.12</v>
      </c>
      <c r="AA440" s="165"/>
      <c r="AB440" s="164">
        <f t="shared" si="27"/>
        <v>287.8</v>
      </c>
      <c r="AC440" s="164">
        <v>313.37</v>
      </c>
      <c r="AD440" s="164"/>
      <c r="AE440" s="4"/>
      <c r="AF440" s="4"/>
    </row>
    <row r="441" spans="1:32" ht="13.5" customHeight="1">
      <c r="A441" s="56"/>
      <c r="B441" s="11"/>
      <c r="C441" s="11" t="s">
        <v>454</v>
      </c>
      <c r="D441" s="11"/>
      <c r="E441" s="11" t="s">
        <v>274</v>
      </c>
      <c r="F441" s="11">
        <v>1131</v>
      </c>
      <c r="G441" s="11"/>
      <c r="H441" s="11"/>
      <c r="I441" s="11"/>
      <c r="J441" s="199">
        <v>215.55</v>
      </c>
      <c r="K441" s="11"/>
      <c r="M441" s="11">
        <v>1</v>
      </c>
      <c r="N441" s="70"/>
      <c r="P441" s="188">
        <f t="shared" si="28"/>
        <v>215.55</v>
      </c>
      <c r="Q441" s="11"/>
      <c r="R441" s="11"/>
      <c r="S441" s="11"/>
      <c r="T441" s="191">
        <f t="shared" si="29"/>
        <v>1131</v>
      </c>
      <c r="U441" s="11"/>
      <c r="V441" s="11"/>
      <c r="W441" s="11"/>
      <c r="Y441" s="164">
        <v>215.55</v>
      </c>
      <c r="Z441" s="164">
        <f t="shared" si="26"/>
        <v>291.43</v>
      </c>
      <c r="AA441" s="165"/>
      <c r="AB441" s="164">
        <f t="shared" si="27"/>
        <v>245.88</v>
      </c>
      <c r="AC441" s="164">
        <v>267.73</v>
      </c>
      <c r="AD441" s="164"/>
      <c r="AE441" s="4"/>
      <c r="AF441" s="4"/>
    </row>
    <row r="442" spans="1:32" ht="13.5" customHeight="1">
      <c r="A442" s="56"/>
      <c r="B442" s="11"/>
      <c r="C442" s="11" t="s">
        <v>455</v>
      </c>
      <c r="D442" s="11"/>
      <c r="E442" s="11" t="s">
        <v>189</v>
      </c>
      <c r="F442" s="11">
        <v>21955</v>
      </c>
      <c r="G442" s="11"/>
      <c r="H442" s="11"/>
      <c r="I442" s="11"/>
      <c r="J442" s="199">
        <v>4272.829999999999</v>
      </c>
      <c r="K442" s="11"/>
      <c r="M442" s="11">
        <v>36</v>
      </c>
      <c r="N442" s="70"/>
      <c r="P442" s="188">
        <f t="shared" si="28"/>
        <v>118.6897222222222</v>
      </c>
      <c r="Q442" s="11"/>
      <c r="R442" s="11"/>
      <c r="S442" s="11"/>
      <c r="T442" s="191">
        <f t="shared" si="29"/>
        <v>609.86111111111109</v>
      </c>
      <c r="U442" s="11"/>
      <c r="V442" s="11"/>
      <c r="W442" s="11"/>
      <c r="Y442" s="164">
        <v>4272.829999999999</v>
      </c>
      <c r="Z442" s="164">
        <f t="shared" si="26"/>
        <v>5776.98</v>
      </c>
      <c r="AA442" s="165"/>
      <c r="AB442" s="164">
        <f t="shared" si="27"/>
        <v>4874.0200000000004</v>
      </c>
      <c r="AC442" s="164">
        <v>5307.1</v>
      </c>
      <c r="AD442" s="164"/>
      <c r="AE442" s="4"/>
      <c r="AF442" s="4"/>
    </row>
    <row r="443" spans="1:32" ht="13.5" customHeight="1">
      <c r="A443" s="56"/>
      <c r="B443" s="11"/>
      <c r="C443" s="11" t="s">
        <v>456</v>
      </c>
      <c r="D443" s="11"/>
      <c r="E443" s="11" t="s">
        <v>92</v>
      </c>
      <c r="F443" s="11">
        <v>2595252</v>
      </c>
      <c r="G443" s="11"/>
      <c r="H443" s="11"/>
      <c r="I443" s="11"/>
      <c r="J443" s="199">
        <v>477095.41999999841</v>
      </c>
      <c r="K443" s="11"/>
      <c r="M443" s="11">
        <v>6725</v>
      </c>
      <c r="N443" s="70"/>
      <c r="P443" s="188">
        <f t="shared" si="28"/>
        <v>70.943556877323189</v>
      </c>
      <c r="Q443" s="11"/>
      <c r="R443" s="11"/>
      <c r="S443" s="11"/>
      <c r="T443" s="191">
        <f t="shared" si="29"/>
        <v>385.91107806691451</v>
      </c>
      <c r="U443" s="11"/>
      <c r="V443" s="11"/>
      <c r="W443" s="11"/>
      <c r="Y443" s="164">
        <v>477095.41999999841</v>
      </c>
      <c r="Z443" s="164">
        <f t="shared" si="26"/>
        <v>645045.18999999994</v>
      </c>
      <c r="AA443" s="165"/>
      <c r="AB443" s="164">
        <f t="shared" si="27"/>
        <v>544223.29</v>
      </c>
      <c r="AC443" s="164">
        <v>592579.65</v>
      </c>
      <c r="AD443" s="164"/>
      <c r="AE443" s="4"/>
      <c r="AF443" s="4"/>
    </row>
    <row r="444" spans="1:32" ht="13.5" customHeight="1">
      <c r="A444" s="56"/>
      <c r="B444" s="11"/>
      <c r="C444" s="11" t="s">
        <v>457</v>
      </c>
      <c r="D444" s="11"/>
      <c r="E444" s="11" t="s">
        <v>62</v>
      </c>
      <c r="F444" s="11">
        <v>51202</v>
      </c>
      <c r="G444" s="11"/>
      <c r="H444" s="11"/>
      <c r="I444" s="11"/>
      <c r="J444" s="199">
        <v>9547.8400000000038</v>
      </c>
      <c r="K444" s="11"/>
      <c r="M444" s="11">
        <v>70</v>
      </c>
      <c r="N444" s="70"/>
      <c r="P444" s="188">
        <f t="shared" si="28"/>
        <v>136.39771428571433</v>
      </c>
      <c r="Q444" s="11"/>
      <c r="R444" s="11"/>
      <c r="S444" s="11"/>
      <c r="T444" s="191">
        <f t="shared" si="29"/>
        <v>731.45714285714291</v>
      </c>
      <c r="U444" s="11"/>
      <c r="V444" s="11"/>
      <c r="W444" s="11"/>
      <c r="Y444" s="164">
        <v>9547.8400000000038</v>
      </c>
      <c r="Z444" s="164">
        <f t="shared" si="26"/>
        <v>12908.92</v>
      </c>
      <c r="AA444" s="165"/>
      <c r="AB444" s="164">
        <f t="shared" si="27"/>
        <v>10891.23</v>
      </c>
      <c r="AC444" s="164">
        <v>11858.96</v>
      </c>
      <c r="AD444" s="164"/>
      <c r="AE444" s="4"/>
      <c r="AF444" s="4"/>
    </row>
    <row r="445" spans="1:32" ht="13.5" customHeight="1">
      <c r="A445" s="56"/>
      <c r="B445" s="11"/>
      <c r="C445" s="11" t="s">
        <v>458</v>
      </c>
      <c r="D445" s="11"/>
      <c r="E445" s="11" t="s">
        <v>55</v>
      </c>
      <c r="F445" s="11">
        <v>1000</v>
      </c>
      <c r="G445" s="11"/>
      <c r="H445" s="11"/>
      <c r="I445" s="11"/>
      <c r="J445" s="199">
        <v>196.5</v>
      </c>
      <c r="K445" s="11"/>
      <c r="M445" s="11">
        <v>2</v>
      </c>
      <c r="N445" s="70"/>
      <c r="P445" s="188">
        <f t="shared" si="28"/>
        <v>98.25</v>
      </c>
      <c r="Q445" s="11"/>
      <c r="R445" s="11"/>
      <c r="S445" s="11"/>
      <c r="T445" s="191">
        <f t="shared" si="29"/>
        <v>500</v>
      </c>
      <c r="U445" s="11"/>
      <c r="V445" s="11"/>
      <c r="W445" s="11"/>
      <c r="Y445" s="164">
        <v>196.5</v>
      </c>
      <c r="Z445" s="164">
        <f t="shared" si="26"/>
        <v>265.67</v>
      </c>
      <c r="AA445" s="165"/>
      <c r="AB445" s="164">
        <f t="shared" si="27"/>
        <v>224.15</v>
      </c>
      <c r="AC445" s="164">
        <v>244.06</v>
      </c>
      <c r="AD445" s="164"/>
      <c r="AE445" s="4"/>
      <c r="AF445" s="4"/>
    </row>
    <row r="446" spans="1:32" ht="13.5" customHeight="1">
      <c r="A446" s="56"/>
      <c r="B446" s="11"/>
      <c r="C446" s="11" t="s">
        <v>458</v>
      </c>
      <c r="D446" s="11"/>
      <c r="E446" s="11" t="s">
        <v>57</v>
      </c>
      <c r="F446" s="11">
        <v>397</v>
      </c>
      <c r="G446" s="11"/>
      <c r="H446" s="11"/>
      <c r="I446" s="11"/>
      <c r="J446" s="199">
        <v>85.429999999999993</v>
      </c>
      <c r="K446" s="11"/>
      <c r="M446" s="11">
        <v>2</v>
      </c>
      <c r="N446" s="70"/>
      <c r="P446" s="188">
        <f t="shared" si="28"/>
        <v>42.714999999999996</v>
      </c>
      <c r="Q446" s="11"/>
      <c r="R446" s="11"/>
      <c r="S446" s="11"/>
      <c r="T446" s="191">
        <f t="shared" si="29"/>
        <v>198.5</v>
      </c>
      <c r="U446" s="11"/>
      <c r="V446" s="11"/>
      <c r="W446" s="11"/>
      <c r="Y446" s="164">
        <v>85.429999999999993</v>
      </c>
      <c r="Z446" s="164">
        <f t="shared" si="26"/>
        <v>115.5</v>
      </c>
      <c r="AA446" s="165"/>
      <c r="AB446" s="164">
        <f t="shared" si="27"/>
        <v>97.45</v>
      </c>
      <c r="AC446" s="164">
        <v>106.11</v>
      </c>
      <c r="AD446" s="164"/>
      <c r="AE446" s="4"/>
      <c r="AF446" s="4"/>
    </row>
    <row r="447" spans="1:32" ht="13.5" customHeight="1">
      <c r="A447" s="56"/>
      <c r="B447" s="11"/>
      <c r="C447" s="11" t="s">
        <v>458</v>
      </c>
      <c r="D447" s="11"/>
      <c r="E447" s="11" t="s">
        <v>198</v>
      </c>
      <c r="F447" s="11">
        <v>378</v>
      </c>
      <c r="G447" s="11"/>
      <c r="H447" s="11"/>
      <c r="I447" s="11"/>
      <c r="J447" s="199">
        <v>75.59</v>
      </c>
      <c r="K447" s="11"/>
      <c r="M447" s="11">
        <v>1</v>
      </c>
      <c r="N447" s="70"/>
      <c r="P447" s="188">
        <f t="shared" si="28"/>
        <v>75.59</v>
      </c>
      <c r="Q447" s="11"/>
      <c r="R447" s="11"/>
      <c r="S447" s="11"/>
      <c r="T447" s="191">
        <f t="shared" si="29"/>
        <v>378</v>
      </c>
      <c r="U447" s="11"/>
      <c r="V447" s="11"/>
      <c r="W447" s="11"/>
      <c r="Y447" s="164">
        <v>75.59</v>
      </c>
      <c r="Z447" s="164">
        <f t="shared" si="26"/>
        <v>102.2</v>
      </c>
      <c r="AA447" s="165"/>
      <c r="AB447" s="164">
        <f t="shared" si="27"/>
        <v>86.23</v>
      </c>
      <c r="AC447" s="164">
        <v>93.89</v>
      </c>
      <c r="AD447" s="164"/>
      <c r="AE447" s="4"/>
      <c r="AF447" s="4"/>
    </row>
    <row r="448" spans="1:32" ht="13.5" customHeight="1">
      <c r="A448" s="56"/>
      <c r="B448" s="11"/>
      <c r="C448" s="11" t="s">
        <v>458</v>
      </c>
      <c r="D448" s="11"/>
      <c r="E448" s="11" t="s">
        <v>280</v>
      </c>
      <c r="F448" s="11">
        <v>614705</v>
      </c>
      <c r="G448" s="11"/>
      <c r="H448" s="11"/>
      <c r="I448" s="11"/>
      <c r="J448" s="199">
        <v>117120.9399999999</v>
      </c>
      <c r="K448" s="11"/>
      <c r="M448" s="11">
        <v>1411</v>
      </c>
      <c r="N448" s="70"/>
      <c r="P448" s="188">
        <f t="shared" si="28"/>
        <v>83.005627214741253</v>
      </c>
      <c r="Q448" s="11"/>
      <c r="R448" s="11"/>
      <c r="S448" s="11"/>
      <c r="T448" s="191">
        <f t="shared" si="29"/>
        <v>435.65201984408219</v>
      </c>
      <c r="U448" s="11"/>
      <c r="V448" s="11"/>
      <c r="W448" s="11"/>
      <c r="Y448" s="164">
        <v>117120.9399999999</v>
      </c>
      <c r="Z448" s="164">
        <f t="shared" si="26"/>
        <v>158350.5</v>
      </c>
      <c r="AA448" s="165"/>
      <c r="AB448" s="164">
        <f t="shared" si="27"/>
        <v>133599.99</v>
      </c>
      <c r="AC448" s="164">
        <v>145470.87</v>
      </c>
      <c r="AD448" s="164"/>
      <c r="AE448" s="4"/>
      <c r="AF448" s="4"/>
    </row>
    <row r="449" spans="1:32" ht="13.5" customHeight="1">
      <c r="A449" s="56"/>
      <c r="B449" s="11"/>
      <c r="C449" s="11" t="s">
        <v>458</v>
      </c>
      <c r="D449" s="11"/>
      <c r="E449" s="11" t="s">
        <v>184</v>
      </c>
      <c r="F449" s="11"/>
      <c r="G449" s="11"/>
      <c r="H449" s="11"/>
      <c r="I449" s="11"/>
      <c r="J449" s="199">
        <v>5.47</v>
      </c>
      <c r="K449" s="11"/>
      <c r="M449" s="11">
        <v>1</v>
      </c>
      <c r="N449" s="70"/>
      <c r="P449" s="188">
        <f t="shared" si="28"/>
        <v>5.47</v>
      </c>
      <c r="Q449" s="11"/>
      <c r="R449" s="11"/>
      <c r="S449" s="11"/>
      <c r="T449" s="191">
        <f t="shared" si="29"/>
        <v>0</v>
      </c>
      <c r="U449" s="11"/>
      <c r="V449" s="11"/>
      <c r="W449" s="11"/>
      <c r="Y449" s="164">
        <v>5.47</v>
      </c>
      <c r="Z449" s="164">
        <f t="shared" si="26"/>
        <v>7.4</v>
      </c>
      <c r="AA449" s="165"/>
      <c r="AB449" s="164">
        <f t="shared" si="27"/>
        <v>6.24</v>
      </c>
      <c r="AC449" s="164">
        <v>6.79</v>
      </c>
      <c r="AD449" s="164"/>
      <c r="AE449" s="4"/>
      <c r="AF449" s="4"/>
    </row>
    <row r="450" spans="1:32" ht="13.5" customHeight="1">
      <c r="A450" s="56"/>
      <c r="B450" s="11"/>
      <c r="C450" s="11" t="s">
        <v>459</v>
      </c>
      <c r="D450" s="11"/>
      <c r="E450" s="11" t="s">
        <v>274</v>
      </c>
      <c r="F450" s="11">
        <v>64220</v>
      </c>
      <c r="G450" s="11"/>
      <c r="H450" s="11"/>
      <c r="I450" s="11"/>
      <c r="J450" s="199">
        <v>12192.109999999999</v>
      </c>
      <c r="K450" s="11"/>
      <c r="M450" s="11">
        <v>118</v>
      </c>
      <c r="N450" s="70"/>
      <c r="P450" s="188">
        <f t="shared" si="28"/>
        <v>103.3229661016949</v>
      </c>
      <c r="Q450" s="11"/>
      <c r="R450" s="11"/>
      <c r="S450" s="11"/>
      <c r="T450" s="191">
        <f t="shared" si="29"/>
        <v>544.23728813559319</v>
      </c>
      <c r="U450" s="11"/>
      <c r="V450" s="11"/>
      <c r="W450" s="11"/>
      <c r="Y450" s="164">
        <v>12192.109999999999</v>
      </c>
      <c r="Z450" s="164">
        <f t="shared" si="26"/>
        <v>16484.04</v>
      </c>
      <c r="AA450" s="165"/>
      <c r="AB450" s="164">
        <f t="shared" si="27"/>
        <v>13907.55</v>
      </c>
      <c r="AC450" s="164">
        <v>15143.29</v>
      </c>
      <c r="AD450" s="164"/>
      <c r="AE450" s="4"/>
      <c r="AF450" s="4"/>
    </row>
    <row r="451" spans="1:32" ht="13.5" customHeight="1">
      <c r="A451" s="56"/>
      <c r="B451" s="11"/>
      <c r="C451" s="11" t="s">
        <v>460</v>
      </c>
      <c r="D451" s="11"/>
      <c r="E451" s="11" t="s">
        <v>461</v>
      </c>
      <c r="F451" s="11">
        <v>99053</v>
      </c>
      <c r="G451" s="11"/>
      <c r="H451" s="11"/>
      <c r="I451" s="11"/>
      <c r="J451" s="199">
        <v>18641.510000000009</v>
      </c>
      <c r="K451" s="11"/>
      <c r="M451" s="11">
        <v>203</v>
      </c>
      <c r="N451" s="70"/>
      <c r="P451" s="188">
        <f t="shared" si="28"/>
        <v>91.830098522167532</v>
      </c>
      <c r="Q451" s="11"/>
      <c r="R451" s="11"/>
      <c r="S451" s="11"/>
      <c r="T451" s="191">
        <f t="shared" si="29"/>
        <v>487.94581280788179</v>
      </c>
      <c r="U451" s="11"/>
      <c r="V451" s="11"/>
      <c r="W451" s="11"/>
      <c r="Y451" s="164">
        <v>18641.510000000009</v>
      </c>
      <c r="Z451" s="164">
        <f t="shared" si="26"/>
        <v>25203.8</v>
      </c>
      <c r="AA451" s="165"/>
      <c r="AB451" s="164">
        <f t="shared" si="27"/>
        <v>21264.39</v>
      </c>
      <c r="AC451" s="164">
        <v>23153.82</v>
      </c>
      <c r="AD451" s="164"/>
      <c r="AE451" s="4"/>
      <c r="AF451" s="4"/>
    </row>
    <row r="452" spans="1:32" ht="13.5" customHeight="1">
      <c r="A452" s="56"/>
      <c r="B452" s="11"/>
      <c r="C452" s="11" t="s">
        <v>462</v>
      </c>
      <c r="D452" s="11"/>
      <c r="E452" s="11" t="s">
        <v>124</v>
      </c>
      <c r="F452" s="11">
        <v>311389</v>
      </c>
      <c r="G452" s="11"/>
      <c r="H452" s="11"/>
      <c r="I452" s="11"/>
      <c r="J452" s="199">
        <v>58602.260000000089</v>
      </c>
      <c r="K452" s="11"/>
      <c r="M452" s="11">
        <v>636</v>
      </c>
      <c r="N452" s="70"/>
      <c r="P452" s="188">
        <f t="shared" si="28"/>
        <v>92.141918238993853</v>
      </c>
      <c r="Q452" s="11"/>
      <c r="R452" s="11"/>
      <c r="S452" s="11"/>
      <c r="T452" s="191">
        <f t="shared" si="29"/>
        <v>489.60534591194971</v>
      </c>
      <c r="U452" s="11"/>
      <c r="V452" s="11"/>
      <c r="W452" s="11"/>
      <c r="Y452" s="164">
        <v>58602.260000000089</v>
      </c>
      <c r="Z452" s="164">
        <f t="shared" si="26"/>
        <v>79231.75</v>
      </c>
      <c r="AA452" s="165"/>
      <c r="AB452" s="164">
        <f t="shared" si="27"/>
        <v>66847.66</v>
      </c>
      <c r="AC452" s="164">
        <v>72787.34</v>
      </c>
      <c r="AD452" s="164"/>
      <c r="AE452" s="4"/>
      <c r="AF452" s="4"/>
    </row>
    <row r="453" spans="1:32" ht="13.5" customHeight="1">
      <c r="A453" s="56"/>
      <c r="B453" s="11"/>
      <c r="C453" s="11" t="s">
        <v>463</v>
      </c>
      <c r="D453" s="11"/>
      <c r="E453" s="11" t="s">
        <v>184</v>
      </c>
      <c r="F453" s="11">
        <v>412335</v>
      </c>
      <c r="G453" s="11"/>
      <c r="H453" s="11"/>
      <c r="I453" s="11"/>
      <c r="J453" s="199">
        <v>75486.210000000036</v>
      </c>
      <c r="K453" s="11"/>
      <c r="M453" s="11">
        <v>528</v>
      </c>
      <c r="N453" s="70"/>
      <c r="P453" s="188">
        <f t="shared" si="28"/>
        <v>142.96630681818189</v>
      </c>
      <c r="Q453" s="11"/>
      <c r="R453" s="11"/>
      <c r="S453" s="11"/>
      <c r="T453" s="191">
        <f t="shared" si="29"/>
        <v>780.9375</v>
      </c>
      <c r="U453" s="11"/>
      <c r="V453" s="11"/>
      <c r="W453" s="11"/>
      <c r="Y453" s="164">
        <v>75486.210000000036</v>
      </c>
      <c r="Z453" s="164">
        <f t="shared" si="26"/>
        <v>102059.28</v>
      </c>
      <c r="AA453" s="165"/>
      <c r="AB453" s="164">
        <f t="shared" si="27"/>
        <v>86107.21</v>
      </c>
      <c r="AC453" s="164">
        <v>93758.17</v>
      </c>
      <c r="AD453" s="164"/>
      <c r="AE453" s="4"/>
      <c r="AF453" s="4"/>
    </row>
    <row r="454" spans="1:32" ht="13.5" customHeight="1">
      <c r="A454" s="56"/>
      <c r="B454" s="11"/>
      <c r="C454" s="11" t="s">
        <v>464</v>
      </c>
      <c r="D454" s="11"/>
      <c r="E454" s="11" t="s">
        <v>465</v>
      </c>
      <c r="F454" s="11">
        <v>553555</v>
      </c>
      <c r="G454" s="11"/>
      <c r="H454" s="11"/>
      <c r="I454" s="11"/>
      <c r="J454" s="199">
        <v>102562.22999999998</v>
      </c>
      <c r="K454" s="11"/>
      <c r="M454" s="11">
        <v>734</v>
      </c>
      <c r="N454" s="70"/>
      <c r="P454" s="188">
        <f t="shared" si="28"/>
        <v>139.73055858310624</v>
      </c>
      <c r="Q454" s="11"/>
      <c r="R454" s="11"/>
      <c r="S454" s="11"/>
      <c r="T454" s="191">
        <f t="shared" si="29"/>
        <v>754.16212534059946</v>
      </c>
      <c r="U454" s="11"/>
      <c r="V454" s="11"/>
      <c r="W454" s="11"/>
      <c r="Y454" s="164">
        <v>102562.22999999998</v>
      </c>
      <c r="Z454" s="164">
        <f t="shared" si="26"/>
        <v>138666.75</v>
      </c>
      <c r="AA454" s="165"/>
      <c r="AB454" s="164">
        <f t="shared" si="27"/>
        <v>116992.85</v>
      </c>
      <c r="AC454" s="164">
        <v>127388.12</v>
      </c>
      <c r="AD454" s="164"/>
      <c r="AE454" s="4"/>
      <c r="AF454" s="4"/>
    </row>
    <row r="455" spans="1:32" ht="13.5" customHeight="1">
      <c r="A455" s="56"/>
      <c r="B455" s="11"/>
      <c r="C455" s="11" t="s">
        <v>464</v>
      </c>
      <c r="D455" s="11"/>
      <c r="E455" s="11" t="s">
        <v>153</v>
      </c>
      <c r="F455" s="11">
        <v>2590</v>
      </c>
      <c r="G455" s="11"/>
      <c r="H455" s="11"/>
      <c r="I455" s="11"/>
      <c r="J455" s="199">
        <v>372.94</v>
      </c>
      <c r="K455" s="11"/>
      <c r="M455" s="11">
        <v>3</v>
      </c>
      <c r="N455" s="70"/>
      <c r="P455" s="188">
        <f t="shared" si="28"/>
        <v>124.31333333333333</v>
      </c>
      <c r="Q455" s="11"/>
      <c r="R455" s="11"/>
      <c r="S455" s="11"/>
      <c r="T455" s="191">
        <f t="shared" si="29"/>
        <v>863.33333333333337</v>
      </c>
      <c r="U455" s="11"/>
      <c r="V455" s="11"/>
      <c r="W455" s="11"/>
      <c r="Y455" s="164">
        <v>372.94</v>
      </c>
      <c r="Z455" s="164">
        <f t="shared" si="26"/>
        <v>504.22</v>
      </c>
      <c r="AA455" s="165"/>
      <c r="AB455" s="164">
        <f t="shared" si="27"/>
        <v>425.41</v>
      </c>
      <c r="AC455" s="164">
        <v>463.21</v>
      </c>
      <c r="AD455" s="164"/>
      <c r="AE455" s="4"/>
      <c r="AF455" s="4"/>
    </row>
    <row r="456" spans="1:32" ht="13.5" customHeight="1">
      <c r="A456" s="56"/>
      <c r="B456" s="11"/>
      <c r="C456" s="11" t="s">
        <v>464</v>
      </c>
      <c r="D456" s="11"/>
      <c r="E456" s="11" t="s">
        <v>135</v>
      </c>
      <c r="F456" s="11">
        <v>7173</v>
      </c>
      <c r="G456" s="11"/>
      <c r="H456" s="11"/>
      <c r="I456" s="11"/>
      <c r="J456" s="199">
        <v>1363.6100000000001</v>
      </c>
      <c r="K456" s="11"/>
      <c r="M456" s="11">
        <v>5</v>
      </c>
      <c r="N456" s="70"/>
      <c r="P456" s="188">
        <f t="shared" si="28"/>
        <v>272.72200000000004</v>
      </c>
      <c r="Q456" s="11"/>
      <c r="R456" s="11"/>
      <c r="S456" s="11"/>
      <c r="T456" s="191">
        <f t="shared" si="29"/>
        <v>1434.6</v>
      </c>
      <c r="U456" s="11"/>
      <c r="V456" s="11"/>
      <c r="W456" s="11"/>
      <c r="Y456" s="164">
        <v>1363.6100000000001</v>
      </c>
      <c r="Z456" s="164">
        <f t="shared" si="26"/>
        <v>1843.64</v>
      </c>
      <c r="AA456" s="165"/>
      <c r="AB456" s="164">
        <f t="shared" si="27"/>
        <v>1555.47</v>
      </c>
      <c r="AC456" s="164">
        <v>1693.68</v>
      </c>
      <c r="AD456" s="164"/>
      <c r="AE456" s="4"/>
      <c r="AF456" s="4"/>
    </row>
    <row r="457" spans="1:32" ht="13.5" customHeight="1">
      <c r="A457" s="56"/>
      <c r="B457" s="11"/>
      <c r="C457" s="11" t="s">
        <v>466</v>
      </c>
      <c r="D457" s="11"/>
      <c r="E457" s="11" t="s">
        <v>135</v>
      </c>
      <c r="F457" s="11">
        <v>48149</v>
      </c>
      <c r="G457" s="11"/>
      <c r="H457" s="11"/>
      <c r="I457" s="11"/>
      <c r="J457" s="199">
        <v>9064.7300000000014</v>
      </c>
      <c r="K457" s="11"/>
      <c r="M457" s="11">
        <v>70</v>
      </c>
      <c r="N457" s="70"/>
      <c r="P457" s="188">
        <f t="shared" si="28"/>
        <v>129.49614285714287</v>
      </c>
      <c r="Q457" s="11"/>
      <c r="R457" s="11"/>
      <c r="S457" s="11"/>
      <c r="T457" s="191">
        <f t="shared" si="29"/>
        <v>687.84285714285716</v>
      </c>
      <c r="U457" s="11"/>
      <c r="V457" s="11"/>
      <c r="W457" s="11"/>
      <c r="Y457" s="164">
        <v>9064.7300000000014</v>
      </c>
      <c r="Z457" s="164">
        <f t="shared" si="26"/>
        <v>12255.75</v>
      </c>
      <c r="AA457" s="165"/>
      <c r="AB457" s="164">
        <f t="shared" si="27"/>
        <v>10340.15</v>
      </c>
      <c r="AC457" s="164">
        <v>11258.91</v>
      </c>
      <c r="AD457" s="164"/>
      <c r="AE457" s="4"/>
      <c r="AF457" s="4"/>
    </row>
    <row r="458" spans="1:32" ht="13.5" customHeight="1">
      <c r="A458" s="56"/>
      <c r="B458" s="11"/>
      <c r="C458" s="11" t="s">
        <v>467</v>
      </c>
      <c r="D458" s="11"/>
      <c r="E458" s="11" t="s">
        <v>89</v>
      </c>
      <c r="F458" s="11">
        <v>1468</v>
      </c>
      <c r="G458" s="11"/>
      <c r="H458" s="11"/>
      <c r="I458" s="11"/>
      <c r="J458" s="199">
        <v>277.52</v>
      </c>
      <c r="K458" s="11"/>
      <c r="M458" s="11">
        <v>4</v>
      </c>
      <c r="N458" s="70"/>
      <c r="P458" s="188">
        <f t="shared" si="28"/>
        <v>69.38</v>
      </c>
      <c r="Q458" s="11"/>
      <c r="R458" s="11"/>
      <c r="S458" s="11"/>
      <c r="T458" s="191">
        <f t="shared" si="29"/>
        <v>367</v>
      </c>
      <c r="U458" s="11"/>
      <c r="V458" s="11"/>
      <c r="W458" s="11"/>
      <c r="Y458" s="164">
        <v>277.52</v>
      </c>
      <c r="Z458" s="164">
        <f t="shared" si="26"/>
        <v>375.21</v>
      </c>
      <c r="AA458" s="165"/>
      <c r="AB458" s="164">
        <f t="shared" si="27"/>
        <v>316.57</v>
      </c>
      <c r="AC458" s="164">
        <v>344.7</v>
      </c>
      <c r="AD458" s="164"/>
      <c r="AE458" s="4"/>
      <c r="AF458" s="4"/>
    </row>
    <row r="459" spans="1:32" ht="13.5" customHeight="1">
      <c r="A459" s="56"/>
      <c r="B459" s="11"/>
      <c r="C459" s="11" t="s">
        <v>468</v>
      </c>
      <c r="D459" s="11"/>
      <c r="E459" s="11" t="s">
        <v>433</v>
      </c>
      <c r="F459" s="11">
        <v>49103</v>
      </c>
      <c r="G459" s="11"/>
      <c r="H459" s="11"/>
      <c r="I459" s="11"/>
      <c r="J459" s="199">
        <v>9434.1400000000012</v>
      </c>
      <c r="K459" s="11"/>
      <c r="M459" s="11">
        <v>87</v>
      </c>
      <c r="N459" s="70"/>
      <c r="P459" s="188">
        <f t="shared" si="28"/>
        <v>108.43839080459772</v>
      </c>
      <c r="Q459" s="11"/>
      <c r="R459" s="11"/>
      <c r="S459" s="11"/>
      <c r="T459" s="191">
        <f t="shared" si="29"/>
        <v>564.40229885057477</v>
      </c>
      <c r="U459" s="11"/>
      <c r="V459" s="11"/>
      <c r="W459" s="11"/>
      <c r="Y459" s="164">
        <v>9434.1400000000012</v>
      </c>
      <c r="Z459" s="164">
        <f t="shared" si="26"/>
        <v>12755.2</v>
      </c>
      <c r="AA459" s="165"/>
      <c r="AB459" s="164">
        <f t="shared" si="27"/>
        <v>10761.53</v>
      </c>
      <c r="AC459" s="164">
        <v>11717.74</v>
      </c>
      <c r="AD459" s="164"/>
      <c r="AE459" s="4"/>
      <c r="AF459" s="4"/>
    </row>
    <row r="460" spans="1:32" ht="13.5" customHeight="1">
      <c r="A460" s="56"/>
      <c r="B460" s="11"/>
      <c r="C460" s="11" t="s">
        <v>468</v>
      </c>
      <c r="D460" s="11"/>
      <c r="E460" s="11" t="s">
        <v>82</v>
      </c>
      <c r="F460" s="11">
        <v>257</v>
      </c>
      <c r="G460" s="11"/>
      <c r="H460" s="11"/>
      <c r="I460" s="11"/>
      <c r="J460" s="199">
        <v>53.17</v>
      </c>
      <c r="K460" s="11"/>
      <c r="M460" s="11">
        <v>1</v>
      </c>
      <c r="N460" s="70"/>
      <c r="P460" s="188">
        <f t="shared" si="28"/>
        <v>53.17</v>
      </c>
      <c r="Q460" s="11"/>
      <c r="R460" s="11"/>
      <c r="S460" s="11"/>
      <c r="T460" s="191">
        <f t="shared" si="29"/>
        <v>257</v>
      </c>
      <c r="U460" s="11"/>
      <c r="V460" s="11"/>
      <c r="W460" s="11"/>
      <c r="Y460" s="164">
        <v>53.17</v>
      </c>
      <c r="Z460" s="164">
        <f t="shared" si="26"/>
        <v>71.89</v>
      </c>
      <c r="AA460" s="165"/>
      <c r="AB460" s="164">
        <f t="shared" si="27"/>
        <v>60.65</v>
      </c>
      <c r="AC460" s="164">
        <v>66.040000000000006</v>
      </c>
      <c r="AD460" s="164"/>
      <c r="AE460" s="4"/>
      <c r="AF460" s="4"/>
    </row>
    <row r="461" spans="1:32" ht="13.5" customHeight="1">
      <c r="A461" s="56"/>
      <c r="B461" s="11"/>
      <c r="C461" s="11" t="s">
        <v>469</v>
      </c>
      <c r="D461" s="11"/>
      <c r="E461" s="11" t="s">
        <v>145</v>
      </c>
      <c r="F461" s="11">
        <v>291631</v>
      </c>
      <c r="G461" s="11"/>
      <c r="H461" s="11"/>
      <c r="I461" s="11"/>
      <c r="J461" s="199">
        <v>54148.83999999996</v>
      </c>
      <c r="K461" s="11"/>
      <c r="M461" s="11">
        <v>373</v>
      </c>
      <c r="N461" s="70"/>
      <c r="P461" s="188">
        <f t="shared" si="28"/>
        <v>145.1711528150133</v>
      </c>
      <c r="Q461" s="11"/>
      <c r="R461" s="11"/>
      <c r="S461" s="11"/>
      <c r="T461" s="191">
        <f t="shared" si="29"/>
        <v>781.85254691689011</v>
      </c>
      <c r="U461" s="11"/>
      <c r="V461" s="11"/>
      <c r="W461" s="11"/>
      <c r="Y461" s="164">
        <v>54148.83999999996</v>
      </c>
      <c r="Z461" s="164">
        <f t="shared" si="26"/>
        <v>73210.61</v>
      </c>
      <c r="AA461" s="165"/>
      <c r="AB461" s="164">
        <f t="shared" si="27"/>
        <v>61767.64</v>
      </c>
      <c r="AC461" s="164">
        <v>67255.94</v>
      </c>
      <c r="AD461" s="164"/>
      <c r="AE461" s="4"/>
      <c r="AF461" s="4"/>
    </row>
    <row r="462" spans="1:32" ht="13.5" customHeight="1">
      <c r="A462" s="56"/>
      <c r="B462" s="11"/>
      <c r="C462" s="11" t="s">
        <v>470</v>
      </c>
      <c r="D462" s="11"/>
      <c r="E462" s="11" t="s">
        <v>471</v>
      </c>
      <c r="F462" s="11">
        <v>216128</v>
      </c>
      <c r="G462" s="11"/>
      <c r="H462" s="11"/>
      <c r="I462" s="11"/>
      <c r="J462" s="199">
        <v>40417.849999999991</v>
      </c>
      <c r="K462" s="11"/>
      <c r="M462" s="11">
        <v>284</v>
      </c>
      <c r="N462" s="70"/>
      <c r="P462" s="188">
        <f t="shared" si="28"/>
        <v>142.31637323943659</v>
      </c>
      <c r="Q462" s="11"/>
      <c r="R462" s="11"/>
      <c r="S462" s="11"/>
      <c r="T462" s="191">
        <f t="shared" si="29"/>
        <v>761.0140845070423</v>
      </c>
      <c r="U462" s="11"/>
      <c r="V462" s="11"/>
      <c r="W462" s="11"/>
      <c r="Y462" s="164">
        <v>40417.849999999991</v>
      </c>
      <c r="Z462" s="164">
        <f t="shared" si="26"/>
        <v>54645.97</v>
      </c>
      <c r="AA462" s="165"/>
      <c r="AB462" s="164">
        <f t="shared" si="27"/>
        <v>46104.69</v>
      </c>
      <c r="AC462" s="164">
        <v>50201.27</v>
      </c>
      <c r="AD462" s="164"/>
      <c r="AE462" s="4"/>
      <c r="AF462" s="4"/>
    </row>
    <row r="463" spans="1:32" ht="13.5" customHeight="1">
      <c r="A463" s="56"/>
      <c r="B463" s="11"/>
      <c r="C463" s="11" t="s">
        <v>472</v>
      </c>
      <c r="D463" s="11"/>
      <c r="E463" s="11" t="s">
        <v>233</v>
      </c>
      <c r="F463" s="11">
        <v>659015</v>
      </c>
      <c r="G463" s="11"/>
      <c r="H463" s="11"/>
      <c r="I463" s="11"/>
      <c r="J463" s="199">
        <v>125523.32999999991</v>
      </c>
      <c r="K463" s="11"/>
      <c r="M463" s="11">
        <v>2029</v>
      </c>
      <c r="N463" s="70"/>
      <c r="P463" s="188">
        <f t="shared" si="28"/>
        <v>61.864627895514992</v>
      </c>
      <c r="Q463" s="11"/>
      <c r="R463" s="11"/>
      <c r="S463" s="11"/>
      <c r="T463" s="191">
        <f t="shared" si="29"/>
        <v>324.79793001478561</v>
      </c>
      <c r="U463" s="11"/>
      <c r="V463" s="11"/>
      <c r="W463" s="11"/>
      <c r="Y463" s="164">
        <v>125523.32999999991</v>
      </c>
      <c r="Z463" s="164">
        <f t="shared" si="26"/>
        <v>169710.75</v>
      </c>
      <c r="AA463" s="165"/>
      <c r="AB463" s="164">
        <f t="shared" si="27"/>
        <v>143184.60999999999</v>
      </c>
      <c r="AC463" s="164">
        <v>155907.12</v>
      </c>
      <c r="AD463" s="164"/>
      <c r="AE463" s="4"/>
      <c r="AF463" s="4"/>
    </row>
    <row r="464" spans="1:32" ht="13.5" customHeight="1">
      <c r="A464" s="56"/>
      <c r="B464" s="11"/>
      <c r="C464" s="11" t="s">
        <v>473</v>
      </c>
      <c r="D464" s="11"/>
      <c r="E464" s="11" t="s">
        <v>474</v>
      </c>
      <c r="F464" s="11">
        <v>14885</v>
      </c>
      <c r="G464" s="11"/>
      <c r="H464" s="11"/>
      <c r="I464" s="11"/>
      <c r="J464" s="199">
        <v>2865.94</v>
      </c>
      <c r="K464" s="11"/>
      <c r="M464" s="11">
        <v>26</v>
      </c>
      <c r="N464" s="70"/>
      <c r="P464" s="188">
        <f t="shared" si="28"/>
        <v>110.22846153846154</v>
      </c>
      <c r="Q464" s="11"/>
      <c r="R464" s="11"/>
      <c r="S464" s="11"/>
      <c r="T464" s="191">
        <f t="shared" si="29"/>
        <v>572.5</v>
      </c>
      <c r="U464" s="11"/>
      <c r="V464" s="11"/>
      <c r="W464" s="11"/>
      <c r="Y464" s="164">
        <v>2865.94</v>
      </c>
      <c r="Z464" s="164">
        <f t="shared" si="26"/>
        <v>3874.82</v>
      </c>
      <c r="AA464" s="165"/>
      <c r="AB464" s="164">
        <f t="shared" si="27"/>
        <v>3269.18</v>
      </c>
      <c r="AC464" s="164">
        <v>3559.66</v>
      </c>
      <c r="AD464" s="164"/>
      <c r="AE464" s="4"/>
      <c r="AF464" s="4"/>
    </row>
    <row r="465" spans="1:32" ht="13.5" customHeight="1">
      <c r="A465" s="56"/>
      <c r="B465" s="11"/>
      <c r="C465" s="11" t="s">
        <v>475</v>
      </c>
      <c r="D465" s="11"/>
      <c r="E465" s="11" t="s">
        <v>71</v>
      </c>
      <c r="F465" s="11">
        <v>57167</v>
      </c>
      <c r="G465" s="11"/>
      <c r="H465" s="11"/>
      <c r="I465" s="11"/>
      <c r="J465" s="199">
        <v>10509.950000000003</v>
      </c>
      <c r="K465" s="11"/>
      <c r="M465" s="11">
        <v>101</v>
      </c>
      <c r="N465" s="70"/>
      <c r="P465" s="188">
        <f t="shared" si="28"/>
        <v>104.05891089108914</v>
      </c>
      <c r="Q465" s="11"/>
      <c r="R465" s="11"/>
      <c r="S465" s="11"/>
      <c r="T465" s="191">
        <f t="shared" si="29"/>
        <v>566.00990099009903</v>
      </c>
      <c r="U465" s="11"/>
      <c r="V465" s="11"/>
      <c r="W465" s="11"/>
      <c r="Y465" s="164">
        <v>10509.950000000003</v>
      </c>
      <c r="Z465" s="164">
        <f t="shared" si="26"/>
        <v>14209.72</v>
      </c>
      <c r="AA465" s="165"/>
      <c r="AB465" s="164">
        <f t="shared" si="27"/>
        <v>11988.71</v>
      </c>
      <c r="AC465" s="164">
        <v>13053.96</v>
      </c>
      <c r="AD465" s="164"/>
      <c r="AE465" s="4"/>
      <c r="AF465" s="4"/>
    </row>
    <row r="466" spans="1:32" ht="13.5" customHeight="1">
      <c r="A466" s="56"/>
      <c r="B466" s="11"/>
      <c r="C466" s="11" t="s">
        <v>476</v>
      </c>
      <c r="D466" s="11"/>
      <c r="E466" s="11" t="s">
        <v>135</v>
      </c>
      <c r="F466" s="11">
        <v>464</v>
      </c>
      <c r="G466" s="11"/>
      <c r="H466" s="11"/>
      <c r="I466" s="11"/>
      <c r="J466" s="199">
        <v>91.58</v>
      </c>
      <c r="K466" s="11"/>
      <c r="M466" s="11">
        <v>1</v>
      </c>
      <c r="N466" s="70"/>
      <c r="P466" s="188">
        <f t="shared" si="28"/>
        <v>91.58</v>
      </c>
      <c r="Q466" s="11"/>
      <c r="R466" s="11"/>
      <c r="S466" s="11"/>
      <c r="T466" s="191">
        <f t="shared" si="29"/>
        <v>464</v>
      </c>
      <c r="U466" s="11"/>
      <c r="V466" s="11"/>
      <c r="W466" s="11"/>
      <c r="Y466" s="164">
        <v>91.58</v>
      </c>
      <c r="Z466" s="164">
        <f t="shared" si="26"/>
        <v>123.82</v>
      </c>
      <c r="AA466" s="165"/>
      <c r="AB466" s="164">
        <f t="shared" si="27"/>
        <v>104.47</v>
      </c>
      <c r="AC466" s="164">
        <v>113.75</v>
      </c>
      <c r="AD466" s="164"/>
      <c r="AE466" s="4"/>
      <c r="AF466" s="4"/>
    </row>
    <row r="467" spans="1:32" ht="13.5" customHeight="1">
      <c r="A467" s="56"/>
      <c r="B467" s="11"/>
      <c r="C467" s="11" t="s">
        <v>476</v>
      </c>
      <c r="D467" s="11"/>
      <c r="E467" s="11" t="s">
        <v>206</v>
      </c>
      <c r="F467" s="11">
        <v>493208</v>
      </c>
      <c r="G467" s="11"/>
      <c r="H467" s="11"/>
      <c r="I467" s="11"/>
      <c r="J467" s="199">
        <v>92582.310000000027</v>
      </c>
      <c r="K467" s="11"/>
      <c r="M467" s="11">
        <v>646</v>
      </c>
      <c r="N467" s="70"/>
      <c r="P467" s="188">
        <f t="shared" si="28"/>
        <v>143.31626934984524</v>
      </c>
      <c r="Q467" s="11"/>
      <c r="R467" s="11"/>
      <c r="S467" s="11"/>
      <c r="T467" s="191">
        <f t="shared" si="29"/>
        <v>763.47987616099067</v>
      </c>
      <c r="U467" s="11"/>
      <c r="V467" s="11"/>
      <c r="W467" s="11"/>
      <c r="Y467" s="164">
        <v>92582.310000000027</v>
      </c>
      <c r="Z467" s="164">
        <f t="shared" si="26"/>
        <v>125173.65</v>
      </c>
      <c r="AA467" s="165"/>
      <c r="AB467" s="164">
        <f t="shared" si="27"/>
        <v>105608.75</v>
      </c>
      <c r="AC467" s="164">
        <v>114992.5</v>
      </c>
      <c r="AD467" s="164"/>
      <c r="AE467" s="4"/>
      <c r="AF467" s="4"/>
    </row>
    <row r="468" spans="1:32" ht="13.5" customHeight="1">
      <c r="A468" s="56"/>
      <c r="B468" s="11"/>
      <c r="C468" s="11" t="s">
        <v>477</v>
      </c>
      <c r="D468" s="11"/>
      <c r="E468" s="11" t="s">
        <v>153</v>
      </c>
      <c r="F468" s="11">
        <v>1970995</v>
      </c>
      <c r="G468" s="11"/>
      <c r="H468" s="11"/>
      <c r="I468" s="11"/>
      <c r="J468" s="199">
        <v>356543.35999999836</v>
      </c>
      <c r="K468" s="11"/>
      <c r="M468" s="11">
        <v>3598</v>
      </c>
      <c r="N468" s="70"/>
      <c r="P468" s="188">
        <f t="shared" si="28"/>
        <v>99.094874930516497</v>
      </c>
      <c r="Q468" s="11"/>
      <c r="R468" s="11"/>
      <c r="S468" s="11"/>
      <c r="T468" s="191">
        <f t="shared" si="29"/>
        <v>547.80294608115616</v>
      </c>
      <c r="U468" s="11"/>
      <c r="V468" s="11"/>
      <c r="W468" s="11"/>
      <c r="Y468" s="164">
        <v>356543.35999999836</v>
      </c>
      <c r="Z468" s="164">
        <f t="shared" si="26"/>
        <v>482055.73</v>
      </c>
      <c r="AA468" s="165"/>
      <c r="AB468" s="164">
        <f t="shared" si="27"/>
        <v>406709.42</v>
      </c>
      <c r="AC468" s="164">
        <v>442847.14</v>
      </c>
      <c r="AD468" s="164"/>
      <c r="AE468" s="4"/>
      <c r="AF468" s="4"/>
    </row>
    <row r="469" spans="1:32" ht="13.5" customHeight="1">
      <c r="A469" s="56"/>
      <c r="B469" s="11"/>
      <c r="C469" s="11" t="s">
        <v>478</v>
      </c>
      <c r="D469" s="11"/>
      <c r="E469" s="11" t="s">
        <v>89</v>
      </c>
      <c r="F469" s="11">
        <v>2755</v>
      </c>
      <c r="G469" s="11"/>
      <c r="H469" s="11"/>
      <c r="I469" s="11"/>
      <c r="J469" s="199">
        <v>555.16</v>
      </c>
      <c r="K469" s="11"/>
      <c r="M469" s="11">
        <v>7</v>
      </c>
      <c r="N469" s="70"/>
      <c r="P469" s="188">
        <f t="shared" si="28"/>
        <v>79.308571428571426</v>
      </c>
      <c r="Q469" s="11"/>
      <c r="R469" s="11"/>
      <c r="S469" s="11"/>
      <c r="T469" s="191">
        <f t="shared" si="29"/>
        <v>393.57142857142856</v>
      </c>
      <c r="U469" s="11"/>
      <c r="V469" s="11"/>
      <c r="W469" s="11"/>
      <c r="Y469" s="164">
        <v>555.16</v>
      </c>
      <c r="Z469" s="164">
        <f t="shared" si="26"/>
        <v>750.59</v>
      </c>
      <c r="AA469" s="165"/>
      <c r="AB469" s="164">
        <f t="shared" si="27"/>
        <v>633.27</v>
      </c>
      <c r="AC469" s="164">
        <v>689.54</v>
      </c>
      <c r="AD469" s="164"/>
      <c r="AE469" s="4"/>
      <c r="AF469" s="4"/>
    </row>
    <row r="470" spans="1:32" ht="13.5" customHeight="1">
      <c r="A470" s="56"/>
      <c r="B470" s="11"/>
      <c r="C470" s="11" t="s">
        <v>479</v>
      </c>
      <c r="D470" s="11"/>
      <c r="E470" s="11" t="s">
        <v>69</v>
      </c>
      <c r="F470" s="11">
        <v>24231</v>
      </c>
      <c r="G470" s="11"/>
      <c r="H470" s="11"/>
      <c r="I470" s="11"/>
      <c r="J470" s="199">
        <v>4286.6200000000017</v>
      </c>
      <c r="K470" s="11"/>
      <c r="M470" s="11">
        <v>68</v>
      </c>
      <c r="N470" s="70"/>
      <c r="P470" s="188">
        <f t="shared" si="28"/>
        <v>63.038529411764728</v>
      </c>
      <c r="Q470" s="11"/>
      <c r="R470" s="11"/>
      <c r="S470" s="11"/>
      <c r="T470" s="191">
        <f t="shared" si="29"/>
        <v>356.33823529411762</v>
      </c>
      <c r="U470" s="11"/>
      <c r="V470" s="11"/>
      <c r="W470" s="11"/>
      <c r="Y470" s="164">
        <v>4286.6200000000017</v>
      </c>
      <c r="Z470" s="164">
        <f t="shared" ref="Z470:Z533" si="30">ROUND($Z$620*Y470/$Y$620,2)</f>
        <v>5795.62</v>
      </c>
      <c r="AA470" s="165"/>
      <c r="AB470" s="164">
        <f t="shared" ref="AB470:AB533" si="31">ROUND($AB$620*Y470/$Y$620,2)</f>
        <v>4889.75</v>
      </c>
      <c r="AC470" s="164">
        <v>5324.23</v>
      </c>
      <c r="AD470" s="164"/>
      <c r="AE470" s="4"/>
      <c r="AF470" s="4"/>
    </row>
    <row r="471" spans="1:32" ht="13.5" customHeight="1">
      <c r="A471" s="56"/>
      <c r="B471" s="11"/>
      <c r="C471" s="11" t="s">
        <v>479</v>
      </c>
      <c r="D471" s="11"/>
      <c r="E471" s="11" t="s">
        <v>480</v>
      </c>
      <c r="F471" s="11">
        <v>89344</v>
      </c>
      <c r="G471" s="11"/>
      <c r="H471" s="11"/>
      <c r="I471" s="11"/>
      <c r="J471" s="199">
        <v>16922.830000000009</v>
      </c>
      <c r="K471" s="11"/>
      <c r="M471" s="11">
        <v>204</v>
      </c>
      <c r="N471" s="70"/>
      <c r="P471" s="188">
        <f t="shared" ref="P471:P534" si="32">J471/M471</f>
        <v>82.955049019607884</v>
      </c>
      <c r="Q471" s="11"/>
      <c r="R471" s="11"/>
      <c r="S471" s="11"/>
      <c r="T471" s="191">
        <f t="shared" ref="T471:T534" si="33">F471/M471</f>
        <v>437.96078431372547</v>
      </c>
      <c r="U471" s="11"/>
      <c r="V471" s="11"/>
      <c r="W471" s="11"/>
      <c r="Y471" s="164">
        <v>16922.830000000009</v>
      </c>
      <c r="Z471" s="164">
        <f t="shared" si="30"/>
        <v>22880.1</v>
      </c>
      <c r="AA471" s="165"/>
      <c r="AB471" s="164">
        <f t="shared" si="31"/>
        <v>19303.89</v>
      </c>
      <c r="AC471" s="164">
        <v>21019.119999999999</v>
      </c>
      <c r="AD471" s="164"/>
      <c r="AE471" s="4"/>
      <c r="AF471" s="4"/>
    </row>
    <row r="472" spans="1:32" ht="13.5" customHeight="1">
      <c r="A472" s="56"/>
      <c r="B472" s="11"/>
      <c r="C472" s="11" t="s">
        <v>479</v>
      </c>
      <c r="D472" s="11"/>
      <c r="E472" s="11" t="s">
        <v>111</v>
      </c>
      <c r="F472" s="11">
        <v>60613</v>
      </c>
      <c r="G472" s="11"/>
      <c r="H472" s="11"/>
      <c r="I472" s="11"/>
      <c r="J472" s="199">
        <v>11701.450000000003</v>
      </c>
      <c r="K472" s="11"/>
      <c r="M472" s="11">
        <v>143</v>
      </c>
      <c r="N472" s="70"/>
      <c r="P472" s="188">
        <f t="shared" si="32"/>
        <v>81.8283216783217</v>
      </c>
      <c r="Q472" s="11"/>
      <c r="R472" s="11"/>
      <c r="S472" s="11"/>
      <c r="T472" s="191">
        <f t="shared" si="33"/>
        <v>423.86713286713285</v>
      </c>
      <c r="U472" s="11"/>
      <c r="V472" s="11"/>
      <c r="W472" s="11"/>
      <c r="Y472" s="164">
        <v>11701.450000000003</v>
      </c>
      <c r="Z472" s="164">
        <f t="shared" si="30"/>
        <v>15820.66</v>
      </c>
      <c r="AA472" s="165"/>
      <c r="AB472" s="164">
        <f t="shared" si="31"/>
        <v>13347.86</v>
      </c>
      <c r="AC472" s="164">
        <v>14533.87</v>
      </c>
      <c r="AD472" s="164"/>
      <c r="AE472" s="4"/>
      <c r="AF472" s="4"/>
    </row>
    <row r="473" spans="1:32" ht="13.5" customHeight="1">
      <c r="A473" s="56"/>
      <c r="B473" s="11"/>
      <c r="C473" s="11" t="s">
        <v>481</v>
      </c>
      <c r="D473" s="11"/>
      <c r="E473" s="11" t="s">
        <v>259</v>
      </c>
      <c r="F473" s="11">
        <v>807</v>
      </c>
      <c r="G473" s="11"/>
      <c r="H473" s="11"/>
      <c r="I473" s="11"/>
      <c r="J473" s="199">
        <v>183.67</v>
      </c>
      <c r="K473" s="11"/>
      <c r="M473" s="11">
        <v>6</v>
      </c>
      <c r="N473" s="70"/>
      <c r="P473" s="188">
        <f t="shared" si="32"/>
        <v>30.611666666666665</v>
      </c>
      <c r="Q473" s="11"/>
      <c r="R473" s="11"/>
      <c r="S473" s="11"/>
      <c r="T473" s="191">
        <f t="shared" si="33"/>
        <v>134.5</v>
      </c>
      <c r="U473" s="11"/>
      <c r="V473" s="11"/>
      <c r="W473" s="11"/>
      <c r="Y473" s="164">
        <v>183.67</v>
      </c>
      <c r="Z473" s="164">
        <f t="shared" si="30"/>
        <v>248.33</v>
      </c>
      <c r="AA473" s="165"/>
      <c r="AB473" s="164">
        <f t="shared" si="31"/>
        <v>209.51</v>
      </c>
      <c r="AC473" s="164">
        <v>228.13</v>
      </c>
      <c r="AD473" s="164"/>
      <c r="AE473" s="4"/>
      <c r="AF473" s="4"/>
    </row>
    <row r="474" spans="1:32" ht="13.5" customHeight="1">
      <c r="A474" s="56"/>
      <c r="B474" s="11"/>
      <c r="C474" s="11" t="s">
        <v>482</v>
      </c>
      <c r="D474" s="11"/>
      <c r="E474" s="11" t="s">
        <v>138</v>
      </c>
      <c r="F474" s="11">
        <v>2132</v>
      </c>
      <c r="G474" s="11"/>
      <c r="H474" s="11"/>
      <c r="I474" s="11"/>
      <c r="J474" s="199">
        <v>431.12999999999994</v>
      </c>
      <c r="K474" s="11"/>
      <c r="M474" s="11">
        <v>11</v>
      </c>
      <c r="N474" s="70"/>
      <c r="P474" s="188">
        <f t="shared" si="32"/>
        <v>39.193636363636358</v>
      </c>
      <c r="Q474" s="11"/>
      <c r="R474" s="11"/>
      <c r="S474" s="11"/>
      <c r="T474" s="191">
        <f t="shared" si="33"/>
        <v>193.81818181818181</v>
      </c>
      <c r="U474" s="11"/>
      <c r="V474" s="11"/>
      <c r="W474" s="11"/>
      <c r="Y474" s="164">
        <v>431.12999999999994</v>
      </c>
      <c r="Z474" s="164">
        <f t="shared" si="30"/>
        <v>582.9</v>
      </c>
      <c r="AA474" s="165"/>
      <c r="AB474" s="164">
        <f t="shared" si="31"/>
        <v>491.79</v>
      </c>
      <c r="AC474" s="164">
        <v>535.49</v>
      </c>
      <c r="AD474" s="164"/>
      <c r="AE474" s="4"/>
      <c r="AF474" s="4"/>
    </row>
    <row r="475" spans="1:32" ht="13.5" customHeight="1">
      <c r="A475" s="56"/>
      <c r="B475" s="11"/>
      <c r="C475" s="11" t="s">
        <v>482</v>
      </c>
      <c r="D475" s="11"/>
      <c r="E475" s="11" t="s">
        <v>115</v>
      </c>
      <c r="F475" s="11">
        <v>1189</v>
      </c>
      <c r="G475" s="11"/>
      <c r="H475" s="11"/>
      <c r="I475" s="11"/>
      <c r="J475" s="199">
        <v>233.53</v>
      </c>
      <c r="K475" s="11"/>
      <c r="M475" s="11">
        <v>2</v>
      </c>
      <c r="N475" s="70"/>
      <c r="P475" s="188">
        <f t="shared" si="32"/>
        <v>116.765</v>
      </c>
      <c r="Q475" s="11"/>
      <c r="R475" s="11"/>
      <c r="S475" s="11"/>
      <c r="T475" s="191">
        <f t="shared" si="33"/>
        <v>594.5</v>
      </c>
      <c r="U475" s="11"/>
      <c r="V475" s="11"/>
      <c r="W475" s="11"/>
      <c r="Y475" s="164">
        <v>233.53</v>
      </c>
      <c r="Z475" s="164">
        <f t="shared" si="30"/>
        <v>315.74</v>
      </c>
      <c r="AA475" s="165"/>
      <c r="AB475" s="164">
        <f t="shared" si="31"/>
        <v>266.39</v>
      </c>
      <c r="AC475" s="164">
        <v>290.06</v>
      </c>
      <c r="AD475" s="164"/>
      <c r="AE475" s="4"/>
      <c r="AF475" s="4"/>
    </row>
    <row r="476" spans="1:32" ht="13.5" customHeight="1">
      <c r="A476" s="56"/>
      <c r="B476" s="11"/>
      <c r="C476" s="11" t="s">
        <v>482</v>
      </c>
      <c r="D476" s="11"/>
      <c r="E476" s="11" t="s">
        <v>298</v>
      </c>
      <c r="F476" s="11">
        <v>316</v>
      </c>
      <c r="G476" s="11"/>
      <c r="H476" s="11"/>
      <c r="I476" s="11"/>
      <c r="J476" s="199">
        <v>64.53</v>
      </c>
      <c r="K476" s="11"/>
      <c r="M476" s="11">
        <v>1</v>
      </c>
      <c r="N476" s="70"/>
      <c r="P476" s="188">
        <f t="shared" si="32"/>
        <v>64.53</v>
      </c>
      <c r="Q476" s="11"/>
      <c r="R476" s="11"/>
      <c r="S476" s="11"/>
      <c r="T476" s="191">
        <f t="shared" si="33"/>
        <v>316</v>
      </c>
      <c r="U476" s="11"/>
      <c r="V476" s="11"/>
      <c r="W476" s="11"/>
      <c r="Y476" s="164">
        <v>64.53</v>
      </c>
      <c r="Z476" s="164">
        <f t="shared" si="30"/>
        <v>87.25</v>
      </c>
      <c r="AA476" s="165"/>
      <c r="AB476" s="164">
        <f t="shared" si="31"/>
        <v>73.61</v>
      </c>
      <c r="AC476" s="164">
        <v>80.150000000000006</v>
      </c>
      <c r="AD476" s="164"/>
      <c r="AE476" s="4"/>
      <c r="AF476" s="4"/>
    </row>
    <row r="477" spans="1:32" ht="13.5" customHeight="1">
      <c r="A477" s="56"/>
      <c r="B477" s="11"/>
      <c r="C477" s="11" t="s">
        <v>482</v>
      </c>
      <c r="D477" s="11"/>
      <c r="E477" s="11" t="s">
        <v>443</v>
      </c>
      <c r="F477" s="11">
        <v>1619644</v>
      </c>
      <c r="G477" s="11"/>
      <c r="H477" s="11"/>
      <c r="I477" s="11"/>
      <c r="J477" s="199">
        <v>331539.23000000027</v>
      </c>
      <c r="K477" s="11"/>
      <c r="M477" s="11">
        <v>7059</v>
      </c>
      <c r="N477" s="70"/>
      <c r="P477" s="188">
        <f t="shared" si="32"/>
        <v>46.966883411248091</v>
      </c>
      <c r="Q477" s="11"/>
      <c r="R477" s="11"/>
      <c r="S477" s="11"/>
      <c r="T477" s="191">
        <f t="shared" si="33"/>
        <v>229.44383057090241</v>
      </c>
      <c r="U477" s="11"/>
      <c r="V477" s="11"/>
      <c r="W477" s="11"/>
      <c r="Y477" s="164">
        <v>331539.23000000027</v>
      </c>
      <c r="Z477" s="164">
        <f t="shared" si="30"/>
        <v>448249.51</v>
      </c>
      <c r="AA477" s="165"/>
      <c r="AB477" s="164">
        <f t="shared" si="31"/>
        <v>378187.18</v>
      </c>
      <c r="AC477" s="164">
        <v>411790.58</v>
      </c>
      <c r="AD477" s="164"/>
      <c r="AE477" s="4"/>
      <c r="AF477" s="4"/>
    </row>
    <row r="478" spans="1:32" ht="13.5" customHeight="1">
      <c r="A478" s="56"/>
      <c r="B478" s="11"/>
      <c r="C478" s="11" t="s">
        <v>483</v>
      </c>
      <c r="D478" s="11"/>
      <c r="E478" s="11" t="s">
        <v>135</v>
      </c>
      <c r="F478" s="11">
        <v>4576</v>
      </c>
      <c r="G478" s="11"/>
      <c r="H478" s="11"/>
      <c r="I478" s="11"/>
      <c r="J478" s="199">
        <v>816.25</v>
      </c>
      <c r="K478" s="11"/>
      <c r="M478" s="11">
        <v>9</v>
      </c>
      <c r="N478" s="70"/>
      <c r="P478" s="188">
        <f t="shared" si="32"/>
        <v>90.694444444444443</v>
      </c>
      <c r="Q478" s="11"/>
      <c r="R478" s="11"/>
      <c r="S478" s="11"/>
      <c r="T478" s="191">
        <f t="shared" si="33"/>
        <v>508.44444444444446</v>
      </c>
      <c r="U478" s="11"/>
      <c r="V478" s="11"/>
      <c r="W478" s="11"/>
      <c r="Y478" s="164">
        <v>816.25</v>
      </c>
      <c r="Z478" s="164">
        <f t="shared" si="30"/>
        <v>1103.5899999999999</v>
      </c>
      <c r="AA478" s="165"/>
      <c r="AB478" s="164">
        <f t="shared" si="31"/>
        <v>931.1</v>
      </c>
      <c r="AC478" s="164">
        <v>1013.83</v>
      </c>
      <c r="AD478" s="164"/>
      <c r="AE478" s="4"/>
      <c r="AF478" s="4"/>
    </row>
    <row r="479" spans="1:32" ht="13.5" customHeight="1">
      <c r="A479" s="56"/>
      <c r="B479" s="11"/>
      <c r="C479" s="11" t="s">
        <v>484</v>
      </c>
      <c r="D479" s="11"/>
      <c r="E479" s="11" t="s">
        <v>55</v>
      </c>
      <c r="F479" s="11">
        <v>219245</v>
      </c>
      <c r="G479" s="11"/>
      <c r="H479" s="11"/>
      <c r="I479" s="11"/>
      <c r="J479" s="199">
        <v>41394.74</v>
      </c>
      <c r="K479" s="11"/>
      <c r="M479" s="11">
        <v>320</v>
      </c>
      <c r="N479" s="70"/>
      <c r="P479" s="188">
        <f t="shared" si="32"/>
        <v>129.35856250000001</v>
      </c>
      <c r="Q479" s="11"/>
      <c r="R479" s="11"/>
      <c r="S479" s="11"/>
      <c r="T479" s="191">
        <f t="shared" si="33"/>
        <v>685.140625</v>
      </c>
      <c r="U479" s="11"/>
      <c r="V479" s="11"/>
      <c r="W479" s="11"/>
      <c r="Y479" s="164">
        <v>41394.74</v>
      </c>
      <c r="Z479" s="164">
        <f t="shared" si="30"/>
        <v>55966.75</v>
      </c>
      <c r="AA479" s="165"/>
      <c r="AB479" s="164">
        <f t="shared" si="31"/>
        <v>47219.03</v>
      </c>
      <c r="AC479" s="164">
        <v>51414.62</v>
      </c>
      <c r="AD479" s="164"/>
      <c r="AE479" s="4"/>
      <c r="AF479" s="4"/>
    </row>
    <row r="480" spans="1:32" ht="13.5" customHeight="1">
      <c r="A480" s="56"/>
      <c r="B480" s="11"/>
      <c r="C480" s="11" t="s">
        <v>484</v>
      </c>
      <c r="D480" s="11"/>
      <c r="E480" s="11" t="s">
        <v>361</v>
      </c>
      <c r="F480" s="11">
        <v>1144</v>
      </c>
      <c r="G480" s="11"/>
      <c r="H480" s="11"/>
      <c r="I480" s="11"/>
      <c r="J480" s="199">
        <v>234.18</v>
      </c>
      <c r="K480" s="11"/>
      <c r="M480" s="11">
        <v>4</v>
      </c>
      <c r="N480" s="70"/>
      <c r="P480" s="188">
        <f t="shared" si="32"/>
        <v>58.545000000000002</v>
      </c>
      <c r="Q480" s="11"/>
      <c r="R480" s="11"/>
      <c r="S480" s="11"/>
      <c r="T480" s="191">
        <f t="shared" si="33"/>
        <v>286</v>
      </c>
      <c r="U480" s="11"/>
      <c r="V480" s="11"/>
      <c r="W480" s="11"/>
      <c r="Y480" s="164">
        <v>234.18</v>
      </c>
      <c r="Z480" s="164">
        <f t="shared" si="30"/>
        <v>316.62</v>
      </c>
      <c r="AA480" s="165"/>
      <c r="AB480" s="164">
        <f t="shared" si="31"/>
        <v>267.13</v>
      </c>
      <c r="AC480" s="164">
        <v>290.86</v>
      </c>
      <c r="AD480" s="164"/>
      <c r="AE480" s="4"/>
      <c r="AF480" s="4"/>
    </row>
    <row r="481" spans="1:32" ht="13.5" customHeight="1">
      <c r="A481" s="56"/>
      <c r="B481" s="11"/>
      <c r="C481" s="11" t="s">
        <v>485</v>
      </c>
      <c r="D481" s="11"/>
      <c r="E481" s="11" t="s">
        <v>89</v>
      </c>
      <c r="F481" s="11">
        <v>644</v>
      </c>
      <c r="G481" s="11"/>
      <c r="H481" s="11"/>
      <c r="I481" s="11"/>
      <c r="J481" s="199">
        <v>141.86000000000001</v>
      </c>
      <c r="K481" s="11"/>
      <c r="M481" s="11">
        <v>3</v>
      </c>
      <c r="N481" s="70"/>
      <c r="P481" s="188">
        <f t="shared" si="32"/>
        <v>47.286666666666669</v>
      </c>
      <c r="Q481" s="11"/>
      <c r="R481" s="11"/>
      <c r="S481" s="11"/>
      <c r="T481" s="191">
        <f t="shared" si="33"/>
        <v>214.66666666666666</v>
      </c>
      <c r="U481" s="11"/>
      <c r="V481" s="11"/>
      <c r="W481" s="11"/>
      <c r="Y481" s="164">
        <v>141.86000000000001</v>
      </c>
      <c r="Z481" s="164">
        <f t="shared" si="30"/>
        <v>191.8</v>
      </c>
      <c r="AA481" s="165"/>
      <c r="AB481" s="164">
        <f t="shared" si="31"/>
        <v>161.82</v>
      </c>
      <c r="AC481" s="164">
        <v>176.2</v>
      </c>
      <c r="AD481" s="164"/>
      <c r="AE481" s="4"/>
      <c r="AF481" s="4"/>
    </row>
    <row r="482" spans="1:32" ht="13.5" customHeight="1">
      <c r="A482" s="56"/>
      <c r="B482" s="11"/>
      <c r="C482" s="11" t="s">
        <v>485</v>
      </c>
      <c r="D482" s="11"/>
      <c r="E482" s="11" t="s">
        <v>298</v>
      </c>
      <c r="F482" s="11">
        <v>698012</v>
      </c>
      <c r="G482" s="11"/>
      <c r="H482" s="11"/>
      <c r="I482" s="11"/>
      <c r="J482" s="199">
        <v>136030.56000000052</v>
      </c>
      <c r="K482" s="11"/>
      <c r="M482" s="11">
        <v>1782</v>
      </c>
      <c r="N482" s="70"/>
      <c r="P482" s="188">
        <f t="shared" si="32"/>
        <v>76.335892255892546</v>
      </c>
      <c r="Q482" s="11"/>
      <c r="R482" s="11"/>
      <c r="S482" s="11"/>
      <c r="T482" s="191">
        <f t="shared" si="33"/>
        <v>391.70145903479238</v>
      </c>
      <c r="U482" s="11"/>
      <c r="V482" s="11"/>
      <c r="W482" s="11"/>
      <c r="Y482" s="164">
        <v>136030.56000000052</v>
      </c>
      <c r="Z482" s="164">
        <f t="shared" si="30"/>
        <v>183916.79</v>
      </c>
      <c r="AA482" s="165"/>
      <c r="AB482" s="164">
        <f t="shared" si="31"/>
        <v>155170.22</v>
      </c>
      <c r="AC482" s="164">
        <v>168957.69</v>
      </c>
      <c r="AD482" s="164"/>
      <c r="AE482" s="4"/>
      <c r="AF482" s="4"/>
    </row>
    <row r="483" spans="1:32" ht="13.5" customHeight="1">
      <c r="A483" s="56"/>
      <c r="B483" s="11"/>
      <c r="C483" s="11" t="s">
        <v>485</v>
      </c>
      <c r="D483" s="11"/>
      <c r="E483" s="11" t="s">
        <v>443</v>
      </c>
      <c r="F483" s="11">
        <v>92</v>
      </c>
      <c r="G483" s="11"/>
      <c r="H483" s="11"/>
      <c r="I483" s="11"/>
      <c r="J483" s="199">
        <v>12.11</v>
      </c>
      <c r="K483" s="11"/>
      <c r="M483" s="11">
        <v>1</v>
      </c>
      <c r="N483" s="70"/>
      <c r="P483" s="188">
        <f t="shared" si="32"/>
        <v>12.11</v>
      </c>
      <c r="Q483" s="11"/>
      <c r="R483" s="11"/>
      <c r="S483" s="11"/>
      <c r="T483" s="191">
        <f t="shared" si="33"/>
        <v>92</v>
      </c>
      <c r="U483" s="11"/>
      <c r="V483" s="11"/>
      <c r="W483" s="11"/>
      <c r="Y483" s="164">
        <v>12.11</v>
      </c>
      <c r="Z483" s="164">
        <f t="shared" si="30"/>
        <v>16.37</v>
      </c>
      <c r="AA483" s="165"/>
      <c r="AB483" s="164">
        <f t="shared" si="31"/>
        <v>13.81</v>
      </c>
      <c r="AC483" s="164">
        <v>15.04</v>
      </c>
      <c r="AD483" s="164"/>
      <c r="AE483" s="4"/>
      <c r="AF483" s="4"/>
    </row>
    <row r="484" spans="1:32" ht="13.5" customHeight="1">
      <c r="A484" s="56"/>
      <c r="B484" s="11"/>
      <c r="C484" s="11" t="s">
        <v>485</v>
      </c>
      <c r="D484" s="11"/>
      <c r="E484" s="11" t="s">
        <v>212</v>
      </c>
      <c r="F484" s="11">
        <v>1463</v>
      </c>
      <c r="G484" s="11"/>
      <c r="H484" s="11"/>
      <c r="I484" s="11"/>
      <c r="J484" s="199">
        <v>294.61</v>
      </c>
      <c r="K484" s="11"/>
      <c r="M484" s="11">
        <v>4</v>
      </c>
      <c r="N484" s="70"/>
      <c r="P484" s="188">
        <f t="shared" si="32"/>
        <v>73.652500000000003</v>
      </c>
      <c r="Q484" s="11"/>
      <c r="R484" s="11"/>
      <c r="S484" s="11"/>
      <c r="T484" s="191">
        <f t="shared" si="33"/>
        <v>365.75</v>
      </c>
      <c r="U484" s="11"/>
      <c r="V484" s="11"/>
      <c r="W484" s="11"/>
      <c r="Y484" s="164">
        <v>294.61</v>
      </c>
      <c r="Z484" s="164">
        <f t="shared" si="30"/>
        <v>398.32</v>
      </c>
      <c r="AA484" s="165"/>
      <c r="AB484" s="164">
        <f t="shared" si="31"/>
        <v>336.06</v>
      </c>
      <c r="AC484" s="164">
        <v>365.92</v>
      </c>
      <c r="AD484" s="164"/>
      <c r="AE484" s="4"/>
      <c r="AF484" s="4"/>
    </row>
    <row r="485" spans="1:32" ht="13.5" customHeight="1">
      <c r="A485" s="56"/>
      <c r="B485" s="11"/>
      <c r="C485" s="11" t="s">
        <v>485</v>
      </c>
      <c r="D485" s="11"/>
      <c r="E485" s="11" t="s">
        <v>90</v>
      </c>
      <c r="F485" s="11">
        <v>332</v>
      </c>
      <c r="G485" s="11"/>
      <c r="H485" s="11"/>
      <c r="I485" s="11"/>
      <c r="J485" s="199">
        <v>67.67</v>
      </c>
      <c r="K485" s="11"/>
      <c r="M485" s="11">
        <v>1</v>
      </c>
      <c r="N485" s="70"/>
      <c r="P485" s="188">
        <f t="shared" si="32"/>
        <v>67.67</v>
      </c>
      <c r="Q485" s="11"/>
      <c r="R485" s="11"/>
      <c r="S485" s="11"/>
      <c r="T485" s="191">
        <f t="shared" si="33"/>
        <v>332</v>
      </c>
      <c r="U485" s="11"/>
      <c r="V485" s="11"/>
      <c r="W485" s="11"/>
      <c r="Y485" s="164">
        <v>67.67</v>
      </c>
      <c r="Z485" s="164">
        <f t="shared" si="30"/>
        <v>91.49</v>
      </c>
      <c r="AA485" s="165"/>
      <c r="AB485" s="164">
        <f t="shared" si="31"/>
        <v>77.19</v>
      </c>
      <c r="AC485" s="164">
        <v>84.05</v>
      </c>
      <c r="AD485" s="164"/>
      <c r="AE485" s="4"/>
      <c r="AF485" s="4"/>
    </row>
    <row r="486" spans="1:32" ht="13.5" customHeight="1">
      <c r="A486" s="56"/>
      <c r="B486" s="11"/>
      <c r="C486" s="11" t="s">
        <v>486</v>
      </c>
      <c r="D486" s="11"/>
      <c r="E486" s="11" t="s">
        <v>84</v>
      </c>
      <c r="F486" s="11">
        <v>460</v>
      </c>
      <c r="G486" s="11"/>
      <c r="H486" s="11"/>
      <c r="I486" s="11"/>
      <c r="J486" s="199">
        <v>90.82</v>
      </c>
      <c r="K486" s="11"/>
      <c r="M486" s="11">
        <v>1</v>
      </c>
      <c r="N486" s="70"/>
      <c r="P486" s="188">
        <f t="shared" si="32"/>
        <v>90.82</v>
      </c>
      <c r="Q486" s="11"/>
      <c r="R486" s="11"/>
      <c r="S486" s="11"/>
      <c r="T486" s="191">
        <f t="shared" si="33"/>
        <v>460</v>
      </c>
      <c r="U486" s="11"/>
      <c r="V486" s="11"/>
      <c r="W486" s="11"/>
      <c r="Y486" s="164">
        <v>90.82</v>
      </c>
      <c r="Z486" s="164">
        <f t="shared" si="30"/>
        <v>122.79</v>
      </c>
      <c r="AA486" s="165"/>
      <c r="AB486" s="164">
        <f t="shared" si="31"/>
        <v>103.6</v>
      </c>
      <c r="AC486" s="164">
        <v>112.8</v>
      </c>
      <c r="AD486" s="164"/>
      <c r="AE486" s="4"/>
      <c r="AF486" s="4"/>
    </row>
    <row r="487" spans="1:32" ht="13.5" customHeight="1">
      <c r="A487" s="56"/>
      <c r="B487" s="11"/>
      <c r="C487" s="11" t="s">
        <v>486</v>
      </c>
      <c r="D487" s="11"/>
      <c r="E487" s="11" t="s">
        <v>99</v>
      </c>
      <c r="F487" s="11">
        <v>3892263</v>
      </c>
      <c r="G487" s="11"/>
      <c r="H487" s="11"/>
      <c r="I487" s="11"/>
      <c r="J487" s="199">
        <v>730886.74999999779</v>
      </c>
      <c r="K487" s="11"/>
      <c r="M487" s="11">
        <v>7233</v>
      </c>
      <c r="N487" s="70"/>
      <c r="P487" s="188">
        <f t="shared" si="32"/>
        <v>101.04890778376853</v>
      </c>
      <c r="Q487" s="11"/>
      <c r="R487" s="11"/>
      <c r="S487" s="11"/>
      <c r="T487" s="191">
        <f t="shared" si="33"/>
        <v>538.12567399419333</v>
      </c>
      <c r="U487" s="11"/>
      <c r="V487" s="11"/>
      <c r="W487" s="11"/>
      <c r="Y487" s="164">
        <v>730886.74999999779</v>
      </c>
      <c r="Z487" s="164">
        <f t="shared" si="30"/>
        <v>988177.55</v>
      </c>
      <c r="AA487" s="165"/>
      <c r="AB487" s="164">
        <f t="shared" si="31"/>
        <v>833723.35</v>
      </c>
      <c r="AC487" s="164">
        <v>907802.92</v>
      </c>
      <c r="AD487" s="164"/>
      <c r="AE487" s="4"/>
      <c r="AF487" s="4"/>
    </row>
    <row r="488" spans="1:32" ht="13.5" customHeight="1">
      <c r="A488" s="56"/>
      <c r="B488" s="11"/>
      <c r="C488" s="11" t="s">
        <v>486</v>
      </c>
      <c r="D488" s="11"/>
      <c r="E488" s="11" t="s">
        <v>487</v>
      </c>
      <c r="F488" s="11">
        <v>415</v>
      </c>
      <c r="G488" s="11"/>
      <c r="H488" s="11"/>
      <c r="I488" s="11"/>
      <c r="J488" s="199">
        <v>82.5</v>
      </c>
      <c r="K488" s="11"/>
      <c r="M488" s="11">
        <v>1</v>
      </c>
      <c r="N488" s="70"/>
      <c r="P488" s="188">
        <f t="shared" si="32"/>
        <v>82.5</v>
      </c>
      <c r="Q488" s="11"/>
      <c r="R488" s="11"/>
      <c r="S488" s="11"/>
      <c r="T488" s="191">
        <f t="shared" si="33"/>
        <v>415</v>
      </c>
      <c r="U488" s="11"/>
      <c r="V488" s="11"/>
      <c r="W488" s="11"/>
      <c r="Y488" s="164">
        <v>82.5</v>
      </c>
      <c r="Z488" s="164">
        <f t="shared" si="30"/>
        <v>111.54</v>
      </c>
      <c r="AA488" s="165"/>
      <c r="AB488" s="164">
        <f t="shared" si="31"/>
        <v>94.11</v>
      </c>
      <c r="AC488" s="164">
        <v>102.47</v>
      </c>
      <c r="AD488" s="164"/>
      <c r="AE488" s="4"/>
      <c r="AF488" s="4"/>
    </row>
    <row r="489" spans="1:32" ht="13.5" customHeight="1">
      <c r="A489" s="56"/>
      <c r="B489" s="11"/>
      <c r="C489" s="11" t="s">
        <v>486</v>
      </c>
      <c r="D489" s="11"/>
      <c r="E489" s="11" t="s">
        <v>82</v>
      </c>
      <c r="F489" s="11">
        <v>267</v>
      </c>
      <c r="G489" s="11"/>
      <c r="H489" s="11"/>
      <c r="I489" s="11"/>
      <c r="J489" s="199">
        <v>55.2</v>
      </c>
      <c r="K489" s="11"/>
      <c r="M489" s="11">
        <v>1</v>
      </c>
      <c r="N489" s="70"/>
      <c r="P489" s="188">
        <f t="shared" si="32"/>
        <v>55.2</v>
      </c>
      <c r="Q489" s="11"/>
      <c r="R489" s="11"/>
      <c r="S489" s="11"/>
      <c r="T489" s="191">
        <f t="shared" si="33"/>
        <v>267</v>
      </c>
      <c r="U489" s="11"/>
      <c r="V489" s="11"/>
      <c r="W489" s="11"/>
      <c r="Y489" s="164">
        <v>55.2</v>
      </c>
      <c r="Z489" s="164">
        <f t="shared" si="30"/>
        <v>74.63</v>
      </c>
      <c r="AA489" s="165"/>
      <c r="AB489" s="164">
        <f t="shared" si="31"/>
        <v>62.97</v>
      </c>
      <c r="AC489" s="164">
        <v>68.56</v>
      </c>
      <c r="AD489" s="164"/>
      <c r="AE489" s="4"/>
      <c r="AF489" s="4"/>
    </row>
    <row r="490" spans="1:32" ht="13.5" customHeight="1">
      <c r="A490" s="56"/>
      <c r="B490" s="11"/>
      <c r="C490" s="11" t="s">
        <v>488</v>
      </c>
      <c r="D490" s="11"/>
      <c r="E490" s="11" t="s">
        <v>180</v>
      </c>
      <c r="F490" s="11">
        <v>3663</v>
      </c>
      <c r="G490" s="11"/>
      <c r="H490" s="11"/>
      <c r="I490" s="11"/>
      <c r="J490" s="199">
        <v>716.61</v>
      </c>
      <c r="K490" s="11"/>
      <c r="M490" s="11">
        <v>6</v>
      </c>
      <c r="N490" s="70"/>
      <c r="P490" s="188">
        <f t="shared" si="32"/>
        <v>119.435</v>
      </c>
      <c r="Q490" s="11"/>
      <c r="R490" s="11"/>
      <c r="S490" s="11"/>
      <c r="T490" s="191">
        <f t="shared" si="33"/>
        <v>610.5</v>
      </c>
      <c r="U490" s="11"/>
      <c r="V490" s="11"/>
      <c r="W490" s="11"/>
      <c r="Y490" s="164">
        <v>716.61</v>
      </c>
      <c r="Z490" s="164">
        <f t="shared" si="30"/>
        <v>968.88</v>
      </c>
      <c r="AA490" s="165"/>
      <c r="AB490" s="164">
        <f t="shared" si="31"/>
        <v>817.44</v>
      </c>
      <c r="AC490" s="164">
        <v>890.07</v>
      </c>
      <c r="AD490" s="164"/>
      <c r="AE490" s="4"/>
      <c r="AF490" s="4"/>
    </row>
    <row r="491" spans="1:32" ht="13.5" customHeight="1">
      <c r="A491" s="56"/>
      <c r="B491" s="11"/>
      <c r="C491" s="11" t="s">
        <v>488</v>
      </c>
      <c r="D491" s="11"/>
      <c r="E491" s="11" t="s">
        <v>80</v>
      </c>
      <c r="F491" s="11">
        <v>27413</v>
      </c>
      <c r="G491" s="11"/>
      <c r="H491" s="11"/>
      <c r="I491" s="11"/>
      <c r="J491" s="199">
        <v>4744.0900000000011</v>
      </c>
      <c r="K491" s="11"/>
      <c r="M491" s="11">
        <v>37</v>
      </c>
      <c r="N491" s="70"/>
      <c r="P491" s="188">
        <f t="shared" si="32"/>
        <v>128.21864864864867</v>
      </c>
      <c r="Q491" s="11"/>
      <c r="R491" s="11"/>
      <c r="S491" s="11"/>
      <c r="T491" s="191">
        <f t="shared" si="33"/>
        <v>740.89189189189187</v>
      </c>
      <c r="U491" s="11"/>
      <c r="V491" s="11"/>
      <c r="W491" s="11"/>
      <c r="Y491" s="164">
        <v>4744.0900000000011</v>
      </c>
      <c r="Z491" s="164">
        <f t="shared" si="30"/>
        <v>6414.13</v>
      </c>
      <c r="AA491" s="165"/>
      <c r="AB491" s="164">
        <f t="shared" si="31"/>
        <v>5411.59</v>
      </c>
      <c r="AC491" s="164">
        <v>5892.43</v>
      </c>
      <c r="AD491" s="164"/>
      <c r="AE491" s="4"/>
      <c r="AF491" s="4"/>
    </row>
    <row r="492" spans="1:32" ht="13.5" customHeight="1">
      <c r="A492" s="56"/>
      <c r="B492" s="11"/>
      <c r="C492" s="11" t="s">
        <v>489</v>
      </c>
      <c r="D492" s="11"/>
      <c r="E492" s="11" t="s">
        <v>446</v>
      </c>
      <c r="F492" s="11">
        <v>51204</v>
      </c>
      <c r="G492" s="11"/>
      <c r="H492" s="11"/>
      <c r="I492" s="11"/>
      <c r="J492" s="199">
        <v>9091.3899999999958</v>
      </c>
      <c r="K492" s="11"/>
      <c r="M492" s="11">
        <v>109</v>
      </c>
      <c r="N492" s="70"/>
      <c r="P492" s="188">
        <f t="shared" si="32"/>
        <v>83.407247706421984</v>
      </c>
      <c r="Q492" s="11"/>
      <c r="R492" s="11"/>
      <c r="S492" s="11"/>
      <c r="T492" s="191">
        <f t="shared" si="33"/>
        <v>469.76146788990826</v>
      </c>
      <c r="U492" s="11"/>
      <c r="V492" s="11"/>
      <c r="W492" s="11"/>
      <c r="Y492" s="164">
        <v>9091.3899999999958</v>
      </c>
      <c r="Z492" s="164">
        <f t="shared" si="30"/>
        <v>12291.79</v>
      </c>
      <c r="AA492" s="165"/>
      <c r="AB492" s="164">
        <f t="shared" si="31"/>
        <v>10370.56</v>
      </c>
      <c r="AC492" s="164">
        <v>11292.02</v>
      </c>
      <c r="AD492" s="164"/>
      <c r="AE492" s="4"/>
      <c r="AF492" s="4"/>
    </row>
    <row r="493" spans="1:32" ht="13.5" customHeight="1">
      <c r="A493" s="56"/>
      <c r="B493" s="11"/>
      <c r="C493" s="11" t="s">
        <v>490</v>
      </c>
      <c r="D493" s="11"/>
      <c r="E493" s="11" t="s">
        <v>156</v>
      </c>
      <c r="F493" s="11">
        <v>13803</v>
      </c>
      <c r="G493" s="11"/>
      <c r="H493" s="11"/>
      <c r="I493" s="11"/>
      <c r="J493" s="199">
        <v>2711.7500000000005</v>
      </c>
      <c r="K493" s="11"/>
      <c r="M493" s="11">
        <v>25</v>
      </c>
      <c r="N493" s="70"/>
      <c r="P493" s="188">
        <f t="shared" si="32"/>
        <v>108.47000000000001</v>
      </c>
      <c r="Q493" s="11"/>
      <c r="R493" s="11"/>
      <c r="S493" s="11"/>
      <c r="T493" s="191">
        <f t="shared" si="33"/>
        <v>552.12</v>
      </c>
      <c r="U493" s="11"/>
      <c r="V493" s="11"/>
      <c r="W493" s="11"/>
      <c r="Y493" s="164">
        <v>2711.7500000000005</v>
      </c>
      <c r="Z493" s="164">
        <f t="shared" si="30"/>
        <v>3666.36</v>
      </c>
      <c r="AA493" s="165"/>
      <c r="AB493" s="164">
        <f t="shared" si="31"/>
        <v>3093.3</v>
      </c>
      <c r="AC493" s="164">
        <v>3368.15</v>
      </c>
      <c r="AD493" s="164"/>
      <c r="AE493" s="4"/>
      <c r="AF493" s="4"/>
    </row>
    <row r="494" spans="1:32" ht="13.5" customHeight="1">
      <c r="A494" s="56"/>
      <c r="B494" s="11"/>
      <c r="C494" s="11" t="s">
        <v>491</v>
      </c>
      <c r="D494" s="11"/>
      <c r="E494" s="11" t="s">
        <v>492</v>
      </c>
      <c r="F494" s="11">
        <v>28706</v>
      </c>
      <c r="G494" s="11"/>
      <c r="H494" s="11"/>
      <c r="I494" s="11"/>
      <c r="J494" s="199">
        <v>4612.8300000000008</v>
      </c>
      <c r="K494" s="11"/>
      <c r="M494" s="11">
        <v>67</v>
      </c>
      <c r="N494" s="70"/>
      <c r="P494" s="188">
        <f t="shared" si="32"/>
        <v>68.848208955223896</v>
      </c>
      <c r="Q494" s="11"/>
      <c r="R494" s="11"/>
      <c r="S494" s="11"/>
      <c r="T494" s="191">
        <f t="shared" si="33"/>
        <v>428.44776119402985</v>
      </c>
      <c r="U494" s="11"/>
      <c r="V494" s="11"/>
      <c r="W494" s="11"/>
      <c r="Y494" s="164">
        <v>4612.8300000000008</v>
      </c>
      <c r="Z494" s="164">
        <f t="shared" si="30"/>
        <v>6236.66</v>
      </c>
      <c r="AA494" s="165"/>
      <c r="AB494" s="164">
        <f t="shared" si="31"/>
        <v>5261.86</v>
      </c>
      <c r="AC494" s="164">
        <v>5729.4</v>
      </c>
      <c r="AD494" s="164"/>
      <c r="AE494" s="4"/>
      <c r="AF494" s="4"/>
    </row>
    <row r="495" spans="1:32" ht="13.5" customHeight="1">
      <c r="A495" s="56"/>
      <c r="B495" s="11"/>
      <c r="C495" s="11" t="s">
        <v>493</v>
      </c>
      <c r="D495" s="11"/>
      <c r="E495" s="11" t="s">
        <v>96</v>
      </c>
      <c r="F495" s="11">
        <v>548571</v>
      </c>
      <c r="G495" s="11"/>
      <c r="H495" s="11"/>
      <c r="I495" s="11"/>
      <c r="J495" s="199">
        <v>110230.87000000021</v>
      </c>
      <c r="K495" s="11"/>
      <c r="M495" s="11">
        <v>2122</v>
      </c>
      <c r="N495" s="70"/>
      <c r="P495" s="188">
        <f t="shared" si="32"/>
        <v>51.94668708765326</v>
      </c>
      <c r="Q495" s="11"/>
      <c r="R495" s="11"/>
      <c r="S495" s="11"/>
      <c r="T495" s="191">
        <f t="shared" si="33"/>
        <v>258.51602262016968</v>
      </c>
      <c r="U495" s="11"/>
      <c r="V495" s="11"/>
      <c r="W495" s="11"/>
      <c r="Y495" s="164">
        <v>110230.87000000021</v>
      </c>
      <c r="Z495" s="164">
        <f t="shared" si="30"/>
        <v>149034.95000000001</v>
      </c>
      <c r="AA495" s="165"/>
      <c r="AB495" s="164">
        <f t="shared" si="31"/>
        <v>125740.48</v>
      </c>
      <c r="AC495" s="164">
        <v>136913.01</v>
      </c>
      <c r="AD495" s="164"/>
      <c r="AE495" s="4"/>
      <c r="AF495" s="4"/>
    </row>
    <row r="496" spans="1:32" ht="13.5" customHeight="1">
      <c r="A496" s="56"/>
      <c r="B496" s="11"/>
      <c r="C496" s="11" t="s">
        <v>494</v>
      </c>
      <c r="D496" s="11"/>
      <c r="E496" s="11" t="s">
        <v>170</v>
      </c>
      <c r="F496" s="11">
        <v>475</v>
      </c>
      <c r="G496" s="11"/>
      <c r="H496" s="11"/>
      <c r="I496" s="11"/>
      <c r="J496" s="199">
        <v>93.6</v>
      </c>
      <c r="K496" s="11"/>
      <c r="M496" s="11">
        <v>1</v>
      </c>
      <c r="N496" s="70"/>
      <c r="P496" s="188">
        <f t="shared" si="32"/>
        <v>93.6</v>
      </c>
      <c r="Q496" s="11"/>
      <c r="R496" s="11"/>
      <c r="S496" s="11"/>
      <c r="T496" s="191">
        <f t="shared" si="33"/>
        <v>475</v>
      </c>
      <c r="U496" s="11"/>
      <c r="V496" s="11"/>
      <c r="W496" s="11"/>
      <c r="Y496" s="164">
        <v>93.6</v>
      </c>
      <c r="Z496" s="164">
        <f t="shared" si="30"/>
        <v>126.55</v>
      </c>
      <c r="AA496" s="165"/>
      <c r="AB496" s="164">
        <f t="shared" si="31"/>
        <v>106.77</v>
      </c>
      <c r="AC496" s="164">
        <v>116.26</v>
      </c>
      <c r="AD496" s="164"/>
      <c r="AE496" s="4"/>
      <c r="AF496" s="4"/>
    </row>
    <row r="497" spans="1:32" ht="13.5" customHeight="1">
      <c r="A497" s="56"/>
      <c r="B497" s="11"/>
      <c r="C497" s="11" t="s">
        <v>494</v>
      </c>
      <c r="D497" s="11"/>
      <c r="E497" s="11" t="s">
        <v>495</v>
      </c>
      <c r="F497" s="11">
        <v>131</v>
      </c>
      <c r="G497" s="11"/>
      <c r="H497" s="11"/>
      <c r="I497" s="11"/>
      <c r="J497" s="199">
        <v>30.56</v>
      </c>
      <c r="K497" s="11"/>
      <c r="M497" s="11">
        <v>1</v>
      </c>
      <c r="N497" s="70"/>
      <c r="P497" s="188">
        <f t="shared" si="32"/>
        <v>30.56</v>
      </c>
      <c r="Q497" s="11"/>
      <c r="R497" s="11"/>
      <c r="S497" s="11"/>
      <c r="T497" s="191">
        <f t="shared" si="33"/>
        <v>131</v>
      </c>
      <c r="U497" s="11"/>
      <c r="V497" s="11"/>
      <c r="W497" s="11"/>
      <c r="Y497" s="164">
        <v>30.56</v>
      </c>
      <c r="Z497" s="164">
        <f t="shared" si="30"/>
        <v>41.32</v>
      </c>
      <c r="AA497" s="165"/>
      <c r="AB497" s="164">
        <f t="shared" si="31"/>
        <v>34.86</v>
      </c>
      <c r="AC497" s="164">
        <v>37.96</v>
      </c>
      <c r="AD497" s="164"/>
      <c r="AE497" s="4"/>
      <c r="AF497" s="4"/>
    </row>
    <row r="498" spans="1:32" ht="13.5" customHeight="1">
      <c r="A498" s="56"/>
      <c r="B498" s="11"/>
      <c r="C498" s="11" t="s">
        <v>494</v>
      </c>
      <c r="D498" s="11"/>
      <c r="E498" s="11" t="s">
        <v>65</v>
      </c>
      <c r="F498" s="11">
        <v>5615114</v>
      </c>
      <c r="G498" s="11"/>
      <c r="H498" s="11"/>
      <c r="I498" s="11"/>
      <c r="J498" s="199">
        <v>1030969.5199999959</v>
      </c>
      <c r="K498" s="11"/>
      <c r="M498" s="11">
        <v>10574</v>
      </c>
      <c r="N498" s="70"/>
      <c r="P498" s="188">
        <f t="shared" si="32"/>
        <v>97.50042746358956</v>
      </c>
      <c r="Q498" s="11"/>
      <c r="R498" s="11"/>
      <c r="S498" s="11"/>
      <c r="T498" s="191">
        <f t="shared" si="33"/>
        <v>531.0302629090221</v>
      </c>
      <c r="U498" s="11"/>
      <c r="V498" s="11"/>
      <c r="W498" s="11"/>
      <c r="Y498" s="164">
        <v>1030969.5199999959</v>
      </c>
      <c r="Z498" s="164">
        <f t="shared" si="30"/>
        <v>1393897.12</v>
      </c>
      <c r="AA498" s="165"/>
      <c r="AB498" s="164">
        <f t="shared" si="31"/>
        <v>1176028.1100000001</v>
      </c>
      <c r="AC498" s="164">
        <v>1280522.79</v>
      </c>
      <c r="AD498" s="164"/>
      <c r="AE498" s="4"/>
      <c r="AF498" s="4"/>
    </row>
    <row r="499" spans="1:32" ht="13.5" customHeight="1">
      <c r="A499" s="56"/>
      <c r="B499" s="11"/>
      <c r="C499" s="11" t="s">
        <v>494</v>
      </c>
      <c r="D499" s="11"/>
      <c r="E499" s="11" t="s">
        <v>250</v>
      </c>
      <c r="F499" s="11">
        <v>2138</v>
      </c>
      <c r="G499" s="11"/>
      <c r="H499" s="11"/>
      <c r="I499" s="11"/>
      <c r="J499" s="199">
        <v>409.28</v>
      </c>
      <c r="K499" s="11"/>
      <c r="M499" s="11">
        <v>2</v>
      </c>
      <c r="N499" s="70"/>
      <c r="P499" s="188">
        <f t="shared" si="32"/>
        <v>204.64</v>
      </c>
      <c r="Q499" s="11"/>
      <c r="R499" s="11"/>
      <c r="S499" s="11"/>
      <c r="T499" s="191">
        <f t="shared" si="33"/>
        <v>1069</v>
      </c>
      <c r="U499" s="11"/>
      <c r="V499" s="11"/>
      <c r="W499" s="11"/>
      <c r="Y499" s="164">
        <v>409.28</v>
      </c>
      <c r="Z499" s="164">
        <f t="shared" si="30"/>
        <v>553.36</v>
      </c>
      <c r="AA499" s="165"/>
      <c r="AB499" s="164">
        <f t="shared" si="31"/>
        <v>466.87</v>
      </c>
      <c r="AC499" s="164">
        <v>508.35</v>
      </c>
      <c r="AD499" s="164"/>
      <c r="AE499" s="4"/>
      <c r="AF499" s="4"/>
    </row>
    <row r="500" spans="1:32" ht="13.5" customHeight="1">
      <c r="A500" s="56"/>
      <c r="B500" s="11"/>
      <c r="C500" s="11" t="s">
        <v>496</v>
      </c>
      <c r="D500" s="11"/>
      <c r="E500" s="11" t="s">
        <v>55</v>
      </c>
      <c r="F500" s="11">
        <v>6593</v>
      </c>
      <c r="G500" s="11"/>
      <c r="H500" s="11"/>
      <c r="I500" s="11"/>
      <c r="J500" s="199">
        <v>1294.74</v>
      </c>
      <c r="K500" s="11"/>
      <c r="M500" s="11">
        <v>15</v>
      </c>
      <c r="N500" s="70"/>
      <c r="P500" s="188">
        <f t="shared" si="32"/>
        <v>86.316000000000003</v>
      </c>
      <c r="Q500" s="11"/>
      <c r="R500" s="11"/>
      <c r="S500" s="11"/>
      <c r="T500" s="191">
        <f t="shared" si="33"/>
        <v>439.53333333333336</v>
      </c>
      <c r="U500" s="11"/>
      <c r="V500" s="11"/>
      <c r="W500" s="11"/>
      <c r="Y500" s="164">
        <v>1294.74</v>
      </c>
      <c r="Z500" s="164">
        <f t="shared" si="30"/>
        <v>1750.52</v>
      </c>
      <c r="AA500" s="165"/>
      <c r="AB500" s="164">
        <f t="shared" si="31"/>
        <v>1476.91</v>
      </c>
      <c r="AC500" s="164">
        <v>1608.14</v>
      </c>
      <c r="AD500" s="164"/>
      <c r="AE500" s="4"/>
      <c r="AF500" s="4"/>
    </row>
    <row r="501" spans="1:32" ht="13.5" customHeight="1">
      <c r="A501" s="56"/>
      <c r="B501" s="11"/>
      <c r="C501" s="11" t="s">
        <v>496</v>
      </c>
      <c r="D501" s="11"/>
      <c r="E501" s="11" t="s">
        <v>57</v>
      </c>
      <c r="F501" s="11">
        <v>1158356</v>
      </c>
      <c r="G501" s="11"/>
      <c r="H501" s="11"/>
      <c r="I501" s="11"/>
      <c r="J501" s="199">
        <v>223273.04000000044</v>
      </c>
      <c r="K501" s="11"/>
      <c r="M501" s="11">
        <v>2905</v>
      </c>
      <c r="N501" s="70"/>
      <c r="P501" s="188">
        <f t="shared" si="32"/>
        <v>76.858189328743705</v>
      </c>
      <c r="Q501" s="11"/>
      <c r="R501" s="11"/>
      <c r="S501" s="11"/>
      <c r="T501" s="191">
        <f t="shared" si="33"/>
        <v>398.74561101549051</v>
      </c>
      <c r="U501" s="11"/>
      <c r="V501" s="11"/>
      <c r="W501" s="11"/>
      <c r="Y501" s="164">
        <v>223273.04000000044</v>
      </c>
      <c r="Z501" s="164">
        <f t="shared" si="30"/>
        <v>301870.84999999998</v>
      </c>
      <c r="AA501" s="165"/>
      <c r="AB501" s="164">
        <f t="shared" si="31"/>
        <v>254687.81</v>
      </c>
      <c r="AC501" s="164">
        <v>277317.82</v>
      </c>
      <c r="AD501" s="164"/>
      <c r="AE501" s="4"/>
      <c r="AF501" s="4"/>
    </row>
    <row r="502" spans="1:32" ht="13.5" customHeight="1">
      <c r="A502" s="56"/>
      <c r="B502" s="11"/>
      <c r="C502" s="11" t="s">
        <v>496</v>
      </c>
      <c r="D502" s="11"/>
      <c r="E502" s="11" t="s">
        <v>198</v>
      </c>
      <c r="F502" s="11">
        <v>1170</v>
      </c>
      <c r="G502" s="11"/>
      <c r="H502" s="11"/>
      <c r="I502" s="11"/>
      <c r="J502" s="199">
        <v>235.87</v>
      </c>
      <c r="K502" s="11"/>
      <c r="M502" s="11">
        <v>3</v>
      </c>
      <c r="N502" s="70"/>
      <c r="P502" s="188">
        <f t="shared" si="32"/>
        <v>78.623333333333335</v>
      </c>
      <c r="Q502" s="11"/>
      <c r="R502" s="11"/>
      <c r="S502" s="11"/>
      <c r="T502" s="191">
        <f t="shared" si="33"/>
        <v>390</v>
      </c>
      <c r="U502" s="11"/>
      <c r="V502" s="11"/>
      <c r="W502" s="11"/>
      <c r="Y502" s="164">
        <v>235.87</v>
      </c>
      <c r="Z502" s="164">
        <f t="shared" si="30"/>
        <v>318.89999999999998</v>
      </c>
      <c r="AA502" s="165"/>
      <c r="AB502" s="164">
        <f t="shared" si="31"/>
        <v>269.06</v>
      </c>
      <c r="AC502" s="164">
        <v>292.95999999999998</v>
      </c>
      <c r="AD502" s="164"/>
      <c r="AE502" s="4"/>
      <c r="AF502" s="4"/>
    </row>
    <row r="503" spans="1:32" ht="13.5" customHeight="1">
      <c r="A503" s="56"/>
      <c r="B503" s="11"/>
      <c r="C503" s="11" t="s">
        <v>497</v>
      </c>
      <c r="D503" s="11"/>
      <c r="E503" s="11" t="s">
        <v>320</v>
      </c>
      <c r="F503" s="11">
        <v>116133</v>
      </c>
      <c r="G503" s="11"/>
      <c r="H503" s="11"/>
      <c r="I503" s="11"/>
      <c r="J503" s="199">
        <v>20957.890000000014</v>
      </c>
      <c r="K503" s="11"/>
      <c r="M503" s="11">
        <v>238</v>
      </c>
      <c r="N503" s="70"/>
      <c r="P503" s="188">
        <f t="shared" si="32"/>
        <v>88.058361344537872</v>
      </c>
      <c r="Q503" s="11"/>
      <c r="R503" s="11"/>
      <c r="S503" s="11"/>
      <c r="T503" s="191">
        <f t="shared" si="33"/>
        <v>487.95378151260502</v>
      </c>
      <c r="U503" s="11"/>
      <c r="V503" s="11"/>
      <c r="W503" s="11"/>
      <c r="Y503" s="164">
        <v>20957.890000000014</v>
      </c>
      <c r="Z503" s="164">
        <f t="shared" si="30"/>
        <v>28335.599999999999</v>
      </c>
      <c r="AA503" s="165"/>
      <c r="AB503" s="164">
        <f t="shared" si="31"/>
        <v>23906.69</v>
      </c>
      <c r="AC503" s="164">
        <v>26030.89</v>
      </c>
      <c r="AD503" s="164"/>
      <c r="AE503" s="4"/>
      <c r="AF503" s="4"/>
    </row>
    <row r="504" spans="1:32" ht="13.5" customHeight="1">
      <c r="A504" s="56"/>
      <c r="B504" s="11"/>
      <c r="C504" s="11" t="s">
        <v>498</v>
      </c>
      <c r="D504" s="11"/>
      <c r="E504" s="11" t="s">
        <v>356</v>
      </c>
      <c r="F504" s="11">
        <v>1800274</v>
      </c>
      <c r="G504" s="11"/>
      <c r="H504" s="11"/>
      <c r="I504" s="11"/>
      <c r="J504" s="199">
        <v>348323.24999999924</v>
      </c>
      <c r="K504" s="11"/>
      <c r="M504" s="11">
        <v>5390</v>
      </c>
      <c r="N504" s="70"/>
      <c r="P504" s="188">
        <f t="shared" si="32"/>
        <v>64.623979591836601</v>
      </c>
      <c r="Q504" s="11"/>
      <c r="R504" s="11"/>
      <c r="S504" s="11"/>
      <c r="T504" s="191">
        <f t="shared" si="33"/>
        <v>334.00259740259742</v>
      </c>
      <c r="U504" s="11"/>
      <c r="V504" s="11"/>
      <c r="W504" s="11"/>
      <c r="Y504" s="164">
        <v>348323.24999999924</v>
      </c>
      <c r="Z504" s="164">
        <f t="shared" si="30"/>
        <v>470941.93</v>
      </c>
      <c r="AA504" s="165"/>
      <c r="AB504" s="164">
        <f t="shared" si="31"/>
        <v>397332.73</v>
      </c>
      <c r="AC504" s="164">
        <v>432637.29</v>
      </c>
      <c r="AD504" s="164"/>
      <c r="AE504" s="4"/>
      <c r="AF504" s="4"/>
    </row>
    <row r="505" spans="1:32" ht="13.5" customHeight="1">
      <c r="A505" s="56"/>
      <c r="B505" s="11"/>
      <c r="C505" s="11" t="s">
        <v>499</v>
      </c>
      <c r="D505" s="11"/>
      <c r="E505" s="11" t="s">
        <v>80</v>
      </c>
      <c r="F505" s="11">
        <v>982</v>
      </c>
      <c r="G505" s="11"/>
      <c r="H505" s="11"/>
      <c r="I505" s="11"/>
      <c r="J505" s="199">
        <v>193.53</v>
      </c>
      <c r="K505" s="11"/>
      <c r="M505" s="11">
        <v>2</v>
      </c>
      <c r="N505" s="70"/>
      <c r="P505" s="188">
        <f t="shared" si="32"/>
        <v>96.765000000000001</v>
      </c>
      <c r="Q505" s="11"/>
      <c r="R505" s="11"/>
      <c r="S505" s="11"/>
      <c r="T505" s="191">
        <f t="shared" si="33"/>
        <v>491</v>
      </c>
      <c r="U505" s="11"/>
      <c r="V505" s="11"/>
      <c r="W505" s="11"/>
      <c r="Y505" s="164">
        <v>193.53</v>
      </c>
      <c r="Z505" s="164">
        <f t="shared" si="30"/>
        <v>261.66000000000003</v>
      </c>
      <c r="AA505" s="165"/>
      <c r="AB505" s="164">
        <f t="shared" si="31"/>
        <v>220.76</v>
      </c>
      <c r="AC505" s="164">
        <v>240.38</v>
      </c>
      <c r="AD505" s="164"/>
      <c r="AE505" s="4"/>
      <c r="AF505" s="4"/>
    </row>
    <row r="506" spans="1:32" ht="13.5" customHeight="1">
      <c r="A506" s="56"/>
      <c r="B506" s="11"/>
      <c r="C506" s="11" t="s">
        <v>500</v>
      </c>
      <c r="D506" s="11"/>
      <c r="E506" s="11" t="s">
        <v>501</v>
      </c>
      <c r="F506" s="11">
        <v>264428</v>
      </c>
      <c r="G506" s="11"/>
      <c r="H506" s="11"/>
      <c r="I506" s="11"/>
      <c r="J506" s="199">
        <v>49581.84</v>
      </c>
      <c r="K506" s="11"/>
      <c r="M506" s="11">
        <v>470</v>
      </c>
      <c r="N506" s="70"/>
      <c r="P506" s="188">
        <f t="shared" si="32"/>
        <v>105.49327659574467</v>
      </c>
      <c r="Q506" s="11"/>
      <c r="R506" s="11"/>
      <c r="S506" s="11"/>
      <c r="T506" s="191">
        <f t="shared" si="33"/>
        <v>562.61276595744675</v>
      </c>
      <c r="U506" s="11"/>
      <c r="V506" s="11"/>
      <c r="W506" s="11"/>
      <c r="Y506" s="164">
        <v>49581.84</v>
      </c>
      <c r="Z506" s="164">
        <f t="shared" si="30"/>
        <v>67035.91</v>
      </c>
      <c r="AA506" s="165"/>
      <c r="AB506" s="164">
        <f t="shared" si="31"/>
        <v>56558.06</v>
      </c>
      <c r="AC506" s="164">
        <v>61583.47</v>
      </c>
      <c r="AD506" s="164"/>
      <c r="AE506" s="4"/>
      <c r="AF506" s="4"/>
    </row>
    <row r="507" spans="1:32" ht="13.5" customHeight="1">
      <c r="A507" s="56"/>
      <c r="B507" s="11"/>
      <c r="C507" s="11" t="s">
        <v>502</v>
      </c>
      <c r="D507" s="11"/>
      <c r="E507" s="11" t="s">
        <v>198</v>
      </c>
      <c r="F507" s="11">
        <v>174039</v>
      </c>
      <c r="G507" s="11"/>
      <c r="H507" s="11"/>
      <c r="I507" s="11"/>
      <c r="J507" s="199">
        <v>31522.310000000009</v>
      </c>
      <c r="K507" s="11"/>
      <c r="M507" s="11">
        <v>406</v>
      </c>
      <c r="N507" s="70"/>
      <c r="P507" s="188">
        <f t="shared" si="32"/>
        <v>77.641157635468005</v>
      </c>
      <c r="Q507" s="11"/>
      <c r="R507" s="11"/>
      <c r="S507" s="11"/>
      <c r="T507" s="191">
        <f t="shared" si="33"/>
        <v>428.66748768472905</v>
      </c>
      <c r="U507" s="11"/>
      <c r="V507" s="11"/>
      <c r="W507" s="11"/>
      <c r="Y507" s="164">
        <v>31522.310000000009</v>
      </c>
      <c r="Z507" s="164">
        <f t="shared" si="30"/>
        <v>42618.97</v>
      </c>
      <c r="AA507" s="165"/>
      <c r="AB507" s="164">
        <f t="shared" si="31"/>
        <v>35957.54</v>
      </c>
      <c r="AC507" s="164">
        <v>39152.5</v>
      </c>
      <c r="AD507" s="164"/>
      <c r="AE507" s="4"/>
      <c r="AF507" s="4"/>
    </row>
    <row r="508" spans="1:32" ht="13.5" customHeight="1">
      <c r="A508" s="56"/>
      <c r="B508" s="11"/>
      <c r="C508" s="11" t="s">
        <v>503</v>
      </c>
      <c r="D508" s="11"/>
      <c r="E508" s="11" t="s">
        <v>311</v>
      </c>
      <c r="F508" s="11">
        <v>5997</v>
      </c>
      <c r="G508" s="11"/>
      <c r="H508" s="11"/>
      <c r="I508" s="11"/>
      <c r="J508" s="199">
        <v>1146.3699999999999</v>
      </c>
      <c r="K508" s="11"/>
      <c r="M508" s="11">
        <v>6</v>
      </c>
      <c r="N508" s="70"/>
      <c r="P508" s="188">
        <f t="shared" si="32"/>
        <v>191.06166666666664</v>
      </c>
      <c r="Q508" s="11"/>
      <c r="R508" s="11"/>
      <c r="S508" s="11"/>
      <c r="T508" s="191">
        <f t="shared" si="33"/>
        <v>999.5</v>
      </c>
      <c r="U508" s="11"/>
      <c r="V508" s="11"/>
      <c r="W508" s="11"/>
      <c r="Y508" s="164">
        <v>1146.3699999999999</v>
      </c>
      <c r="Z508" s="164">
        <f t="shared" si="30"/>
        <v>1549.92</v>
      </c>
      <c r="AA508" s="165"/>
      <c r="AB508" s="164">
        <f t="shared" si="31"/>
        <v>1307.67</v>
      </c>
      <c r="AC508" s="164">
        <v>1423.86</v>
      </c>
      <c r="AD508" s="164"/>
      <c r="AE508" s="4"/>
      <c r="AF508" s="4"/>
    </row>
    <row r="509" spans="1:32" ht="13.5" customHeight="1">
      <c r="A509" s="56"/>
      <c r="B509" s="11"/>
      <c r="C509" s="11" t="s">
        <v>503</v>
      </c>
      <c r="D509" s="11"/>
      <c r="E509" s="11" t="s">
        <v>82</v>
      </c>
      <c r="F509" s="11">
        <v>363</v>
      </c>
      <c r="G509" s="11"/>
      <c r="H509" s="11"/>
      <c r="I509" s="11"/>
      <c r="J509" s="199">
        <v>73.63</v>
      </c>
      <c r="K509" s="11"/>
      <c r="M509" s="11">
        <v>1</v>
      </c>
      <c r="N509" s="70"/>
      <c r="P509" s="188">
        <f t="shared" si="32"/>
        <v>73.63</v>
      </c>
      <c r="Q509" s="11"/>
      <c r="R509" s="11"/>
      <c r="S509" s="11"/>
      <c r="T509" s="191">
        <f t="shared" si="33"/>
        <v>363</v>
      </c>
      <c r="U509" s="11"/>
      <c r="V509" s="11"/>
      <c r="W509" s="11"/>
      <c r="Y509" s="164">
        <v>73.63</v>
      </c>
      <c r="Z509" s="164">
        <f t="shared" si="30"/>
        <v>99.55</v>
      </c>
      <c r="AA509" s="165"/>
      <c r="AB509" s="164">
        <f t="shared" si="31"/>
        <v>83.99</v>
      </c>
      <c r="AC509" s="164">
        <v>91.45</v>
      </c>
      <c r="AD509" s="164"/>
      <c r="AE509" s="4"/>
      <c r="AF509" s="4"/>
    </row>
    <row r="510" spans="1:32" ht="13.5" customHeight="1">
      <c r="A510" s="56"/>
      <c r="B510" s="11"/>
      <c r="C510" s="11" t="s">
        <v>504</v>
      </c>
      <c r="D510" s="11"/>
      <c r="E510" s="11" t="s">
        <v>311</v>
      </c>
      <c r="F510" s="11">
        <v>769</v>
      </c>
      <c r="G510" s="11"/>
      <c r="H510" s="11"/>
      <c r="I510" s="11"/>
      <c r="J510" s="199">
        <v>148.77000000000001</v>
      </c>
      <c r="K510" s="11"/>
      <c r="M510" s="11">
        <v>1</v>
      </c>
      <c r="N510" s="70"/>
      <c r="P510" s="188">
        <f t="shared" si="32"/>
        <v>148.77000000000001</v>
      </c>
      <c r="Q510" s="11"/>
      <c r="R510" s="11"/>
      <c r="S510" s="11"/>
      <c r="T510" s="191">
        <f t="shared" si="33"/>
        <v>769</v>
      </c>
      <c r="U510" s="11"/>
      <c r="V510" s="11"/>
      <c r="W510" s="11"/>
      <c r="Y510" s="164">
        <v>148.77000000000001</v>
      </c>
      <c r="Z510" s="164">
        <f t="shared" si="30"/>
        <v>201.14</v>
      </c>
      <c r="AA510" s="165"/>
      <c r="AB510" s="164">
        <f t="shared" si="31"/>
        <v>169.7</v>
      </c>
      <c r="AC510" s="164">
        <v>184.78</v>
      </c>
      <c r="AD510" s="164"/>
      <c r="AE510" s="4"/>
      <c r="AF510" s="4"/>
    </row>
    <row r="511" spans="1:32" ht="13.5" customHeight="1">
      <c r="A511" s="56"/>
      <c r="B511" s="11"/>
      <c r="C511" s="11" t="s">
        <v>505</v>
      </c>
      <c r="D511" s="11"/>
      <c r="E511" s="11" t="s">
        <v>89</v>
      </c>
      <c r="F511" s="11">
        <v>624</v>
      </c>
      <c r="G511" s="11"/>
      <c r="H511" s="11"/>
      <c r="I511" s="11"/>
      <c r="J511" s="199">
        <v>55.69</v>
      </c>
      <c r="K511" s="11"/>
      <c r="M511" s="11">
        <v>1</v>
      </c>
      <c r="N511" s="70"/>
      <c r="P511" s="188">
        <f t="shared" si="32"/>
        <v>55.69</v>
      </c>
      <c r="Q511" s="11"/>
      <c r="R511" s="11"/>
      <c r="S511" s="11"/>
      <c r="T511" s="191">
        <f t="shared" si="33"/>
        <v>624</v>
      </c>
      <c r="U511" s="11"/>
      <c r="V511" s="11"/>
      <c r="W511" s="11"/>
      <c r="Y511" s="164">
        <v>55.69</v>
      </c>
      <c r="Z511" s="164">
        <f t="shared" si="30"/>
        <v>75.290000000000006</v>
      </c>
      <c r="AA511" s="165"/>
      <c r="AB511" s="164">
        <f t="shared" si="31"/>
        <v>63.53</v>
      </c>
      <c r="AC511" s="164">
        <v>69.17</v>
      </c>
      <c r="AD511" s="164"/>
      <c r="AE511" s="4"/>
      <c r="AF511" s="4"/>
    </row>
    <row r="512" spans="1:32" ht="13.5" customHeight="1">
      <c r="A512" s="56"/>
      <c r="B512" s="11"/>
      <c r="C512" s="11" t="s">
        <v>505</v>
      </c>
      <c r="D512" s="11"/>
      <c r="E512" s="11" t="s">
        <v>212</v>
      </c>
      <c r="F512" s="11">
        <v>214012</v>
      </c>
      <c r="G512" s="11"/>
      <c r="H512" s="11"/>
      <c r="I512" s="11"/>
      <c r="J512" s="199">
        <v>41166.209999999948</v>
      </c>
      <c r="K512" s="11"/>
      <c r="M512" s="11">
        <v>412</v>
      </c>
      <c r="N512" s="70"/>
      <c r="P512" s="188">
        <f t="shared" si="32"/>
        <v>99.917985436893076</v>
      </c>
      <c r="Q512" s="11"/>
      <c r="R512" s="11"/>
      <c r="S512" s="11"/>
      <c r="T512" s="191">
        <f t="shared" si="33"/>
        <v>519.44660194174753</v>
      </c>
      <c r="U512" s="11"/>
      <c r="V512" s="11"/>
      <c r="W512" s="11"/>
      <c r="Y512" s="164">
        <v>41166.209999999948</v>
      </c>
      <c r="Z512" s="164">
        <f t="shared" si="30"/>
        <v>55657.77</v>
      </c>
      <c r="AA512" s="165"/>
      <c r="AB512" s="164">
        <f t="shared" si="31"/>
        <v>46958.34</v>
      </c>
      <c r="AC512" s="164">
        <v>51130.77</v>
      </c>
      <c r="AD512" s="164"/>
      <c r="AE512" s="4"/>
      <c r="AF512" s="4"/>
    </row>
    <row r="513" spans="1:32" ht="13.5" customHeight="1">
      <c r="A513" s="56"/>
      <c r="B513" s="11"/>
      <c r="C513" s="11" t="s">
        <v>506</v>
      </c>
      <c r="D513" s="11"/>
      <c r="E513" s="11" t="s">
        <v>80</v>
      </c>
      <c r="F513" s="11">
        <v>181256</v>
      </c>
      <c r="G513" s="11"/>
      <c r="H513" s="11"/>
      <c r="I513" s="11"/>
      <c r="J513" s="199">
        <v>33493.37000000001</v>
      </c>
      <c r="K513" s="11"/>
      <c r="M513" s="11">
        <v>208</v>
      </c>
      <c r="N513" s="70"/>
      <c r="P513" s="188">
        <f t="shared" si="32"/>
        <v>161.02581730769236</v>
      </c>
      <c r="Q513" s="11"/>
      <c r="R513" s="11"/>
      <c r="S513" s="11"/>
      <c r="T513" s="191">
        <f t="shared" si="33"/>
        <v>871.42307692307691</v>
      </c>
      <c r="U513" s="11"/>
      <c r="V513" s="11"/>
      <c r="W513" s="11"/>
      <c r="Y513" s="164">
        <v>33493.37000000001</v>
      </c>
      <c r="Z513" s="164">
        <f t="shared" si="30"/>
        <v>45283.89</v>
      </c>
      <c r="AA513" s="165"/>
      <c r="AB513" s="164">
        <f t="shared" si="31"/>
        <v>38205.93</v>
      </c>
      <c r="AC513" s="164">
        <v>41600.67</v>
      </c>
      <c r="AD513" s="164"/>
      <c r="AE513" s="4"/>
      <c r="AF513" s="4"/>
    </row>
    <row r="514" spans="1:32" ht="13.5" customHeight="1">
      <c r="A514" s="56"/>
      <c r="B514" s="11"/>
      <c r="C514" s="11" t="s">
        <v>507</v>
      </c>
      <c r="D514" s="11"/>
      <c r="E514" s="11" t="s">
        <v>96</v>
      </c>
      <c r="F514" s="11">
        <v>18216</v>
      </c>
      <c r="G514" s="11"/>
      <c r="H514" s="11"/>
      <c r="I514" s="11"/>
      <c r="J514" s="199">
        <v>3682.4300000000003</v>
      </c>
      <c r="K514" s="11"/>
      <c r="M514" s="11">
        <v>49</v>
      </c>
      <c r="N514" s="70"/>
      <c r="P514" s="188">
        <f t="shared" si="32"/>
        <v>75.151632653061228</v>
      </c>
      <c r="Q514" s="11"/>
      <c r="R514" s="11"/>
      <c r="S514" s="11"/>
      <c r="T514" s="191">
        <f t="shared" si="33"/>
        <v>371.75510204081633</v>
      </c>
      <c r="U514" s="11"/>
      <c r="V514" s="11"/>
      <c r="W514" s="11"/>
      <c r="Y514" s="164">
        <v>3682.4300000000003</v>
      </c>
      <c r="Z514" s="164">
        <f t="shared" si="30"/>
        <v>4978.74</v>
      </c>
      <c r="AA514" s="165"/>
      <c r="AB514" s="164">
        <f t="shared" si="31"/>
        <v>4200.55</v>
      </c>
      <c r="AC514" s="164">
        <v>4573.79</v>
      </c>
      <c r="AD514" s="164"/>
      <c r="AE514" s="4"/>
      <c r="AF514" s="4"/>
    </row>
    <row r="515" spans="1:32" ht="13.5" customHeight="1">
      <c r="A515" s="56"/>
      <c r="B515" s="11"/>
      <c r="C515" s="11" t="s">
        <v>508</v>
      </c>
      <c r="D515" s="11"/>
      <c r="E515" s="11" t="s">
        <v>97</v>
      </c>
      <c r="F515" s="11">
        <v>130</v>
      </c>
      <c r="G515" s="11"/>
      <c r="H515" s="11"/>
      <c r="I515" s="11"/>
      <c r="J515" s="199">
        <v>29.2</v>
      </c>
      <c r="K515" s="11"/>
      <c r="M515" s="11">
        <v>1</v>
      </c>
      <c r="N515" s="70"/>
      <c r="P515" s="188">
        <f t="shared" si="32"/>
        <v>29.2</v>
      </c>
      <c r="Q515" s="11"/>
      <c r="R515" s="11"/>
      <c r="S515" s="11"/>
      <c r="T515" s="191">
        <f t="shared" si="33"/>
        <v>130</v>
      </c>
      <c r="U515" s="11"/>
      <c r="V515" s="11"/>
      <c r="W515" s="11"/>
      <c r="Y515" s="164">
        <v>29.2</v>
      </c>
      <c r="Z515" s="164">
        <f t="shared" si="30"/>
        <v>39.479999999999997</v>
      </c>
      <c r="AA515" s="165"/>
      <c r="AB515" s="164">
        <f t="shared" si="31"/>
        <v>33.31</v>
      </c>
      <c r="AC515" s="164">
        <v>36.270000000000003</v>
      </c>
      <c r="AD515" s="164"/>
      <c r="AE515" s="4"/>
      <c r="AF515" s="4"/>
    </row>
    <row r="516" spans="1:32" ht="13.5" customHeight="1">
      <c r="A516" s="56"/>
      <c r="B516" s="11"/>
      <c r="C516" s="11" t="s">
        <v>509</v>
      </c>
      <c r="D516" s="11"/>
      <c r="E516" s="11" t="s">
        <v>78</v>
      </c>
      <c r="F516" s="11">
        <v>27184</v>
      </c>
      <c r="G516" s="11"/>
      <c r="H516" s="11"/>
      <c r="I516" s="11"/>
      <c r="J516" s="199">
        <v>4952.2299999999987</v>
      </c>
      <c r="K516" s="11"/>
      <c r="M516" s="11">
        <v>62</v>
      </c>
      <c r="N516" s="70"/>
      <c r="P516" s="188">
        <f t="shared" si="32"/>
        <v>79.874677419354811</v>
      </c>
      <c r="Q516" s="11"/>
      <c r="R516" s="11"/>
      <c r="S516" s="11"/>
      <c r="T516" s="191">
        <f t="shared" si="33"/>
        <v>438.45161290322579</v>
      </c>
      <c r="U516" s="11"/>
      <c r="V516" s="11"/>
      <c r="W516" s="11"/>
      <c r="Y516" s="164">
        <v>4952.2299999999987</v>
      </c>
      <c r="Z516" s="164">
        <f t="shared" si="30"/>
        <v>6695.54</v>
      </c>
      <c r="AA516" s="165"/>
      <c r="AB516" s="164">
        <f t="shared" si="31"/>
        <v>5649.01</v>
      </c>
      <c r="AC516" s="164">
        <v>6150.95</v>
      </c>
      <c r="AD516" s="164"/>
      <c r="AE516" s="4"/>
      <c r="AF516" s="4"/>
    </row>
    <row r="517" spans="1:32" ht="13.5" customHeight="1">
      <c r="A517" s="56"/>
      <c r="B517" s="11"/>
      <c r="C517" s="11" t="s">
        <v>510</v>
      </c>
      <c r="D517" s="11"/>
      <c r="E517" s="11" t="s">
        <v>118</v>
      </c>
      <c r="F517" s="11">
        <v>46287</v>
      </c>
      <c r="G517" s="11"/>
      <c r="H517" s="11"/>
      <c r="I517" s="11"/>
      <c r="J517" s="199">
        <v>8846.1299999999992</v>
      </c>
      <c r="K517" s="11"/>
      <c r="M517" s="11">
        <v>73</v>
      </c>
      <c r="N517" s="70"/>
      <c r="P517" s="188">
        <f t="shared" si="32"/>
        <v>121.17986301369862</v>
      </c>
      <c r="Q517" s="11"/>
      <c r="R517" s="11"/>
      <c r="S517" s="11"/>
      <c r="T517" s="191">
        <f t="shared" si="33"/>
        <v>634.06849315068496</v>
      </c>
      <c r="U517" s="11"/>
      <c r="V517" s="11"/>
      <c r="W517" s="11"/>
      <c r="Y517" s="164">
        <v>8846.1299999999992</v>
      </c>
      <c r="Z517" s="164">
        <f t="shared" si="30"/>
        <v>11960.19</v>
      </c>
      <c r="AA517" s="165"/>
      <c r="AB517" s="164">
        <f t="shared" si="31"/>
        <v>10090.790000000001</v>
      </c>
      <c r="AC517" s="164">
        <v>10987.4</v>
      </c>
      <c r="AD517" s="164"/>
      <c r="AE517" s="4"/>
      <c r="AF517" s="4"/>
    </row>
    <row r="518" spans="1:32" ht="13.5" customHeight="1">
      <c r="A518" s="56"/>
      <c r="B518" s="11"/>
      <c r="C518" s="11" t="s">
        <v>511</v>
      </c>
      <c r="D518" s="11"/>
      <c r="E518" s="11" t="s">
        <v>69</v>
      </c>
      <c r="F518" s="11">
        <v>337710</v>
      </c>
      <c r="G518" s="11"/>
      <c r="H518" s="11"/>
      <c r="I518" s="11"/>
      <c r="J518" s="199">
        <v>64044.780000000013</v>
      </c>
      <c r="K518" s="11"/>
      <c r="M518" s="11">
        <v>675</v>
      </c>
      <c r="N518" s="70"/>
      <c r="P518" s="188">
        <f t="shared" si="32"/>
        <v>94.88115555555558</v>
      </c>
      <c r="Q518" s="11"/>
      <c r="R518" s="11"/>
      <c r="S518" s="11"/>
      <c r="T518" s="191">
        <f t="shared" si="33"/>
        <v>500.31111111111113</v>
      </c>
      <c r="U518" s="11"/>
      <c r="V518" s="11"/>
      <c r="W518" s="11"/>
      <c r="Y518" s="164">
        <v>64044.780000000013</v>
      </c>
      <c r="Z518" s="164">
        <f t="shared" si="30"/>
        <v>86590.18</v>
      </c>
      <c r="AA518" s="165"/>
      <c r="AB518" s="164">
        <f t="shared" si="31"/>
        <v>73055.95</v>
      </c>
      <c r="AC518" s="164">
        <v>79547.259999999995</v>
      </c>
      <c r="AD518" s="164"/>
      <c r="AE518" s="4"/>
      <c r="AF518" s="4"/>
    </row>
    <row r="519" spans="1:32" ht="13.5" customHeight="1">
      <c r="A519" s="56"/>
      <c r="B519" s="11"/>
      <c r="C519" s="11" t="s">
        <v>512</v>
      </c>
      <c r="D519" s="11"/>
      <c r="E519" s="11" t="s">
        <v>69</v>
      </c>
      <c r="F519" s="11">
        <v>208</v>
      </c>
      <c r="G519" s="11"/>
      <c r="H519" s="11"/>
      <c r="I519" s="11"/>
      <c r="J519" s="199">
        <v>44.67</v>
      </c>
      <c r="K519" s="11"/>
      <c r="M519" s="11">
        <v>1</v>
      </c>
      <c r="N519" s="70"/>
      <c r="P519" s="188">
        <f t="shared" si="32"/>
        <v>44.67</v>
      </c>
      <c r="Q519" s="11"/>
      <c r="R519" s="11"/>
      <c r="S519" s="11"/>
      <c r="T519" s="191">
        <f t="shared" si="33"/>
        <v>208</v>
      </c>
      <c r="U519" s="11"/>
      <c r="V519" s="11"/>
      <c r="W519" s="11"/>
      <c r="Y519" s="164">
        <v>44.67</v>
      </c>
      <c r="Z519" s="164">
        <f t="shared" si="30"/>
        <v>60.39</v>
      </c>
      <c r="AA519" s="165"/>
      <c r="AB519" s="164">
        <f t="shared" si="31"/>
        <v>50.96</v>
      </c>
      <c r="AC519" s="164">
        <v>55.48</v>
      </c>
      <c r="AD519" s="164"/>
      <c r="AE519" s="4"/>
      <c r="AF519" s="4"/>
    </row>
    <row r="520" spans="1:32" ht="13.5" customHeight="1">
      <c r="A520" s="56"/>
      <c r="B520" s="11"/>
      <c r="C520" s="11" t="s">
        <v>512</v>
      </c>
      <c r="D520" s="11"/>
      <c r="E520" s="11" t="s">
        <v>513</v>
      </c>
      <c r="F520" s="11">
        <v>827734</v>
      </c>
      <c r="G520" s="11"/>
      <c r="H520" s="11"/>
      <c r="I520" s="11"/>
      <c r="J520" s="199">
        <v>163435.12999999971</v>
      </c>
      <c r="K520" s="11"/>
      <c r="M520" s="11">
        <v>3102</v>
      </c>
      <c r="N520" s="70"/>
      <c r="P520" s="188">
        <f t="shared" si="32"/>
        <v>52.687018052869021</v>
      </c>
      <c r="Q520" s="11"/>
      <c r="R520" s="11"/>
      <c r="S520" s="11"/>
      <c r="T520" s="191">
        <f t="shared" si="33"/>
        <v>266.83881366860089</v>
      </c>
      <c r="U520" s="11"/>
      <c r="V520" s="11"/>
      <c r="W520" s="11"/>
      <c r="Y520" s="164">
        <v>163435.12999999971</v>
      </c>
      <c r="Z520" s="164">
        <f t="shared" si="30"/>
        <v>220968.47</v>
      </c>
      <c r="AA520" s="165"/>
      <c r="AB520" s="164">
        <f t="shared" si="31"/>
        <v>186430.64</v>
      </c>
      <c r="AC520" s="164">
        <v>202995.73</v>
      </c>
      <c r="AD520" s="164"/>
      <c r="AE520" s="4"/>
      <c r="AF520" s="4"/>
    </row>
    <row r="521" spans="1:32" ht="13.5" customHeight="1">
      <c r="A521" s="56"/>
      <c r="B521" s="11"/>
      <c r="C521" s="11" t="s">
        <v>514</v>
      </c>
      <c r="D521" s="11"/>
      <c r="E521" s="11" t="s">
        <v>135</v>
      </c>
      <c r="F521" s="11">
        <v>236243</v>
      </c>
      <c r="G521" s="11"/>
      <c r="H521" s="11"/>
      <c r="I521" s="11"/>
      <c r="J521" s="199">
        <v>44389.52999999997</v>
      </c>
      <c r="K521" s="11"/>
      <c r="M521" s="11">
        <v>321</v>
      </c>
      <c r="N521" s="70"/>
      <c r="P521" s="188">
        <f t="shared" si="32"/>
        <v>138.28514018691578</v>
      </c>
      <c r="Q521" s="11"/>
      <c r="R521" s="11"/>
      <c r="S521" s="11"/>
      <c r="T521" s="191">
        <f t="shared" si="33"/>
        <v>735.95950155763239</v>
      </c>
      <c r="U521" s="11"/>
      <c r="V521" s="11"/>
      <c r="W521" s="11"/>
      <c r="Y521" s="164">
        <v>44389.52999999997</v>
      </c>
      <c r="Z521" s="164">
        <f t="shared" si="30"/>
        <v>60015.78</v>
      </c>
      <c r="AA521" s="165"/>
      <c r="AB521" s="164">
        <f t="shared" si="31"/>
        <v>50635.19</v>
      </c>
      <c r="AC521" s="164">
        <v>55134.32</v>
      </c>
      <c r="AD521" s="164"/>
      <c r="AE521" s="4"/>
      <c r="AF521" s="4"/>
    </row>
    <row r="522" spans="1:32" ht="13.5" customHeight="1">
      <c r="A522" s="56"/>
      <c r="B522" s="11"/>
      <c r="C522" s="11" t="s">
        <v>515</v>
      </c>
      <c r="D522" s="11"/>
      <c r="E522" s="11" t="s">
        <v>487</v>
      </c>
      <c r="F522" s="11">
        <v>1207267</v>
      </c>
      <c r="G522" s="11"/>
      <c r="H522" s="11"/>
      <c r="I522" s="11"/>
      <c r="J522" s="199">
        <v>227626.71000000043</v>
      </c>
      <c r="K522" s="11"/>
      <c r="M522" s="11">
        <v>2776</v>
      </c>
      <c r="N522" s="70"/>
      <c r="P522" s="188">
        <f t="shared" si="32"/>
        <v>81.998094380403614</v>
      </c>
      <c r="Q522" s="11"/>
      <c r="R522" s="11"/>
      <c r="S522" s="11"/>
      <c r="T522" s="191">
        <f t="shared" si="33"/>
        <v>434.89445244956772</v>
      </c>
      <c r="U522" s="11"/>
      <c r="V522" s="11"/>
      <c r="W522" s="11"/>
      <c r="Y522" s="164">
        <v>227626.71000000043</v>
      </c>
      <c r="Z522" s="164">
        <f t="shared" si="30"/>
        <v>307757.12</v>
      </c>
      <c r="AA522" s="165"/>
      <c r="AB522" s="164">
        <f t="shared" si="31"/>
        <v>259654.05</v>
      </c>
      <c r="AC522" s="164">
        <v>282725.32</v>
      </c>
      <c r="AD522" s="164"/>
      <c r="AE522" s="4"/>
      <c r="AF522" s="4"/>
    </row>
    <row r="523" spans="1:32" ht="13.5" customHeight="1">
      <c r="A523" s="56"/>
      <c r="B523" s="11"/>
      <c r="C523" s="11" t="s">
        <v>516</v>
      </c>
      <c r="D523" s="11"/>
      <c r="E523" s="11" t="s">
        <v>443</v>
      </c>
      <c r="F523" s="11">
        <v>1233</v>
      </c>
      <c r="G523" s="11"/>
      <c r="H523" s="11"/>
      <c r="I523" s="11"/>
      <c r="J523" s="199">
        <v>246.35000000000002</v>
      </c>
      <c r="K523" s="11"/>
      <c r="M523" s="11">
        <v>3</v>
      </c>
      <c r="N523" s="70"/>
      <c r="P523" s="188">
        <f t="shared" si="32"/>
        <v>82.116666666666674</v>
      </c>
      <c r="Q523" s="11"/>
      <c r="R523" s="11"/>
      <c r="S523" s="11"/>
      <c r="T523" s="191">
        <f t="shared" si="33"/>
        <v>411</v>
      </c>
      <c r="U523" s="11"/>
      <c r="V523" s="11"/>
      <c r="W523" s="11"/>
      <c r="Y523" s="164">
        <v>246.35000000000002</v>
      </c>
      <c r="Z523" s="164">
        <f t="shared" si="30"/>
        <v>333.07</v>
      </c>
      <c r="AA523" s="165"/>
      <c r="AB523" s="164">
        <f t="shared" si="31"/>
        <v>281.01</v>
      </c>
      <c r="AC523" s="164">
        <v>305.98</v>
      </c>
      <c r="AD523" s="164"/>
      <c r="AE523" s="4"/>
      <c r="AF523" s="4"/>
    </row>
    <row r="524" spans="1:32" ht="13.5" customHeight="1">
      <c r="A524" s="56"/>
      <c r="B524" s="11"/>
      <c r="C524" s="11" t="s">
        <v>516</v>
      </c>
      <c r="D524" s="11"/>
      <c r="E524" s="11" t="s">
        <v>517</v>
      </c>
      <c r="F524" s="11">
        <v>130340</v>
      </c>
      <c r="G524" s="11"/>
      <c r="H524" s="11"/>
      <c r="I524" s="11"/>
      <c r="J524" s="199">
        <v>26297.869999999995</v>
      </c>
      <c r="K524" s="11"/>
      <c r="M524" s="11">
        <v>420</v>
      </c>
      <c r="N524" s="70"/>
      <c r="P524" s="188">
        <f t="shared" si="32"/>
        <v>62.61397619047618</v>
      </c>
      <c r="Q524" s="11"/>
      <c r="R524" s="11"/>
      <c r="S524" s="11"/>
      <c r="T524" s="191">
        <f t="shared" si="33"/>
        <v>310.33333333333331</v>
      </c>
      <c r="U524" s="11"/>
      <c r="V524" s="11"/>
      <c r="W524" s="11"/>
      <c r="Y524" s="164">
        <v>26297.869999999995</v>
      </c>
      <c r="Z524" s="164">
        <f t="shared" si="30"/>
        <v>35555.39</v>
      </c>
      <c r="AA524" s="165"/>
      <c r="AB524" s="164">
        <f t="shared" si="31"/>
        <v>29998.01</v>
      </c>
      <c r="AC524" s="164">
        <v>32663.45</v>
      </c>
      <c r="AD524" s="164"/>
      <c r="AE524" s="4"/>
      <c r="AF524" s="4"/>
    </row>
    <row r="525" spans="1:32" ht="13.5" customHeight="1">
      <c r="A525" s="56"/>
      <c r="B525" s="11"/>
      <c r="C525" s="11" t="s">
        <v>518</v>
      </c>
      <c r="D525" s="11"/>
      <c r="E525" s="11" t="s">
        <v>96</v>
      </c>
      <c r="F525" s="11">
        <v>708194</v>
      </c>
      <c r="G525" s="11"/>
      <c r="H525" s="11"/>
      <c r="I525" s="11"/>
      <c r="J525" s="199">
        <v>142904.34999999995</v>
      </c>
      <c r="K525" s="11"/>
      <c r="M525" s="11">
        <v>2465</v>
      </c>
      <c r="N525" s="70"/>
      <c r="P525" s="188">
        <f t="shared" si="32"/>
        <v>57.973367139959407</v>
      </c>
      <c r="Q525" s="11"/>
      <c r="R525" s="11"/>
      <c r="S525" s="11"/>
      <c r="T525" s="191">
        <f t="shared" si="33"/>
        <v>287.29979716024343</v>
      </c>
      <c r="U525" s="11"/>
      <c r="V525" s="11"/>
      <c r="W525" s="11"/>
      <c r="Y525" s="164">
        <v>142904.34999999995</v>
      </c>
      <c r="Z525" s="164">
        <f t="shared" si="30"/>
        <v>193210.33</v>
      </c>
      <c r="AA525" s="165"/>
      <c r="AB525" s="164">
        <f t="shared" si="31"/>
        <v>163011.16</v>
      </c>
      <c r="AC525" s="164">
        <v>177495.33</v>
      </c>
      <c r="AD525" s="164"/>
      <c r="AE525" s="4"/>
      <c r="AF525" s="4"/>
    </row>
    <row r="526" spans="1:32" ht="13.5" customHeight="1">
      <c r="A526" s="56"/>
      <c r="B526" s="11"/>
      <c r="C526" s="11" t="s">
        <v>519</v>
      </c>
      <c r="D526" s="11"/>
      <c r="E526" s="11" t="s">
        <v>89</v>
      </c>
      <c r="F526" s="11">
        <v>353164</v>
      </c>
      <c r="G526" s="11"/>
      <c r="H526" s="11"/>
      <c r="I526" s="11"/>
      <c r="J526" s="199">
        <v>66953.320000000123</v>
      </c>
      <c r="K526" s="11"/>
      <c r="M526" s="11">
        <v>671</v>
      </c>
      <c r="N526" s="70"/>
      <c r="P526" s="188">
        <f t="shared" si="32"/>
        <v>99.781400894187968</v>
      </c>
      <c r="Q526" s="11"/>
      <c r="R526" s="11"/>
      <c r="S526" s="11"/>
      <c r="T526" s="191">
        <f t="shared" si="33"/>
        <v>526.32488822652761</v>
      </c>
      <c r="U526" s="11"/>
      <c r="V526" s="11"/>
      <c r="W526" s="11"/>
      <c r="Y526" s="164">
        <v>66953.320000000123</v>
      </c>
      <c r="Z526" s="164">
        <f t="shared" si="30"/>
        <v>90522.6</v>
      </c>
      <c r="AA526" s="165"/>
      <c r="AB526" s="164">
        <f t="shared" si="31"/>
        <v>76373.73</v>
      </c>
      <c r="AC526" s="164">
        <v>83159.83</v>
      </c>
      <c r="AD526" s="164"/>
      <c r="AE526" s="4"/>
      <c r="AF526" s="4"/>
    </row>
    <row r="527" spans="1:32" ht="13.5" customHeight="1">
      <c r="A527" s="56"/>
      <c r="B527" s="11"/>
      <c r="C527" s="11" t="s">
        <v>520</v>
      </c>
      <c r="D527" s="11"/>
      <c r="E527" s="11" t="s">
        <v>84</v>
      </c>
      <c r="F527" s="11">
        <v>928</v>
      </c>
      <c r="G527" s="11"/>
      <c r="H527" s="11"/>
      <c r="I527" s="11"/>
      <c r="J527" s="199">
        <v>183.7</v>
      </c>
      <c r="K527" s="11"/>
      <c r="M527" s="11">
        <v>2</v>
      </c>
      <c r="N527" s="70"/>
      <c r="P527" s="188">
        <f t="shared" si="32"/>
        <v>91.85</v>
      </c>
      <c r="Q527" s="11"/>
      <c r="R527" s="11"/>
      <c r="S527" s="11"/>
      <c r="T527" s="191">
        <f t="shared" si="33"/>
        <v>464</v>
      </c>
      <c r="U527" s="11"/>
      <c r="V527" s="11"/>
      <c r="W527" s="11"/>
      <c r="Y527" s="164">
        <v>183.7</v>
      </c>
      <c r="Z527" s="164">
        <f t="shared" si="30"/>
        <v>248.37</v>
      </c>
      <c r="AA527" s="165"/>
      <c r="AB527" s="164">
        <f t="shared" si="31"/>
        <v>209.55</v>
      </c>
      <c r="AC527" s="164">
        <v>228.17</v>
      </c>
      <c r="AD527" s="164"/>
      <c r="AE527" s="4"/>
      <c r="AF527" s="4"/>
    </row>
    <row r="528" spans="1:32" ht="13.5" customHeight="1">
      <c r="A528" s="56"/>
      <c r="B528" s="11"/>
      <c r="C528" s="11" t="s">
        <v>520</v>
      </c>
      <c r="D528" s="11"/>
      <c r="E528" s="11" t="s">
        <v>433</v>
      </c>
      <c r="F528" s="11">
        <v>731</v>
      </c>
      <c r="G528" s="11"/>
      <c r="H528" s="11"/>
      <c r="I528" s="11"/>
      <c r="J528" s="199">
        <v>141.87</v>
      </c>
      <c r="K528" s="11"/>
      <c r="M528" s="11">
        <v>1</v>
      </c>
      <c r="N528" s="70"/>
      <c r="P528" s="188">
        <f t="shared" si="32"/>
        <v>141.87</v>
      </c>
      <c r="Q528" s="11"/>
      <c r="R528" s="11"/>
      <c r="S528" s="11"/>
      <c r="T528" s="191">
        <f t="shared" si="33"/>
        <v>731</v>
      </c>
      <c r="U528" s="11"/>
      <c r="V528" s="11"/>
      <c r="W528" s="11"/>
      <c r="Y528" s="164">
        <v>141.87</v>
      </c>
      <c r="Z528" s="164">
        <f t="shared" si="30"/>
        <v>191.81</v>
      </c>
      <c r="AA528" s="165"/>
      <c r="AB528" s="164">
        <f t="shared" si="31"/>
        <v>161.83000000000001</v>
      </c>
      <c r="AC528" s="164">
        <v>176.21</v>
      </c>
      <c r="AD528" s="164"/>
      <c r="AE528" s="4"/>
      <c r="AF528" s="4"/>
    </row>
    <row r="529" spans="1:32" ht="13.5" customHeight="1">
      <c r="A529" s="56"/>
      <c r="B529" s="11"/>
      <c r="C529" s="11" t="s">
        <v>520</v>
      </c>
      <c r="D529" s="11"/>
      <c r="E529" s="11" t="s">
        <v>165</v>
      </c>
      <c r="F529" s="11">
        <v>395</v>
      </c>
      <c r="G529" s="11"/>
      <c r="H529" s="11"/>
      <c r="I529" s="11"/>
      <c r="J529" s="199">
        <v>78.989999999999995</v>
      </c>
      <c r="K529" s="11"/>
      <c r="M529" s="11">
        <v>1</v>
      </c>
      <c r="N529" s="70"/>
      <c r="P529" s="188">
        <f t="shared" si="32"/>
        <v>78.989999999999995</v>
      </c>
      <c r="Q529" s="11"/>
      <c r="R529" s="11"/>
      <c r="S529" s="11"/>
      <c r="T529" s="191">
        <f t="shared" si="33"/>
        <v>395</v>
      </c>
      <c r="U529" s="11"/>
      <c r="V529" s="11"/>
      <c r="W529" s="11"/>
      <c r="Y529" s="164">
        <v>78.989999999999995</v>
      </c>
      <c r="Z529" s="164">
        <f t="shared" si="30"/>
        <v>106.8</v>
      </c>
      <c r="AA529" s="165"/>
      <c r="AB529" s="164">
        <f t="shared" si="31"/>
        <v>90.1</v>
      </c>
      <c r="AC529" s="164">
        <v>98.11</v>
      </c>
      <c r="AD529" s="164"/>
      <c r="AE529" s="4"/>
      <c r="AF529" s="4"/>
    </row>
    <row r="530" spans="1:32" ht="13.5" customHeight="1">
      <c r="A530" s="56"/>
      <c r="B530" s="11"/>
      <c r="C530" s="11" t="s">
        <v>520</v>
      </c>
      <c r="D530" s="11"/>
      <c r="E530" s="11" t="s">
        <v>99</v>
      </c>
      <c r="F530" s="11">
        <v>424</v>
      </c>
      <c r="G530" s="11"/>
      <c r="H530" s="11"/>
      <c r="I530" s="11"/>
      <c r="J530" s="199">
        <v>84.35</v>
      </c>
      <c r="K530" s="11"/>
      <c r="M530" s="11">
        <v>1</v>
      </c>
      <c r="N530" s="70"/>
      <c r="P530" s="188">
        <f t="shared" si="32"/>
        <v>84.35</v>
      </c>
      <c r="Q530" s="11"/>
      <c r="R530" s="11"/>
      <c r="S530" s="11"/>
      <c r="T530" s="191">
        <f t="shared" si="33"/>
        <v>424</v>
      </c>
      <c r="U530" s="11"/>
      <c r="V530" s="11"/>
      <c r="W530" s="11"/>
      <c r="Y530" s="164">
        <v>84.35</v>
      </c>
      <c r="Z530" s="164">
        <f t="shared" si="30"/>
        <v>114.04</v>
      </c>
      <c r="AA530" s="165"/>
      <c r="AB530" s="164">
        <f t="shared" si="31"/>
        <v>96.22</v>
      </c>
      <c r="AC530" s="164">
        <v>104.77</v>
      </c>
      <c r="AD530" s="164"/>
      <c r="AE530" s="4"/>
      <c r="AF530" s="4"/>
    </row>
    <row r="531" spans="1:32" ht="13.5" customHeight="1">
      <c r="A531" s="56"/>
      <c r="B531" s="11"/>
      <c r="C531" s="11" t="s">
        <v>520</v>
      </c>
      <c r="D531" s="11"/>
      <c r="E531" s="11" t="s">
        <v>82</v>
      </c>
      <c r="F531" s="11">
        <v>3751101</v>
      </c>
      <c r="G531" s="11"/>
      <c r="H531" s="11"/>
      <c r="I531" s="11"/>
      <c r="J531" s="199">
        <v>704580.09999999823</v>
      </c>
      <c r="K531" s="11"/>
      <c r="M531" s="11">
        <v>7504</v>
      </c>
      <c r="N531" s="70"/>
      <c r="P531" s="188">
        <f t="shared" si="32"/>
        <v>93.893936567163948</v>
      </c>
      <c r="Q531" s="11"/>
      <c r="R531" s="11"/>
      <c r="S531" s="11"/>
      <c r="T531" s="191">
        <f t="shared" si="33"/>
        <v>499.88019722814499</v>
      </c>
      <c r="U531" s="11"/>
      <c r="V531" s="11"/>
      <c r="W531" s="11"/>
      <c r="Y531" s="164">
        <v>704580.09999999823</v>
      </c>
      <c r="Z531" s="164">
        <f t="shared" si="30"/>
        <v>952610.29</v>
      </c>
      <c r="AA531" s="165"/>
      <c r="AB531" s="164">
        <f t="shared" si="31"/>
        <v>803715.33</v>
      </c>
      <c r="AC531" s="164">
        <v>875128.57</v>
      </c>
      <c r="AD531" s="164"/>
      <c r="AE531" s="4"/>
      <c r="AF531" s="4"/>
    </row>
    <row r="532" spans="1:32" ht="13.5" customHeight="1">
      <c r="A532" s="56"/>
      <c r="B532" s="11"/>
      <c r="C532" s="11" t="s">
        <v>520</v>
      </c>
      <c r="D532" s="11"/>
      <c r="E532" s="11" t="s">
        <v>214</v>
      </c>
      <c r="F532" s="11">
        <v>275</v>
      </c>
      <c r="G532" s="11"/>
      <c r="H532" s="11"/>
      <c r="I532" s="11"/>
      <c r="J532" s="199">
        <v>56.88</v>
      </c>
      <c r="K532" s="11"/>
      <c r="M532" s="11">
        <v>1</v>
      </c>
      <c r="N532" s="70"/>
      <c r="P532" s="188">
        <f t="shared" si="32"/>
        <v>56.88</v>
      </c>
      <c r="Q532" s="11"/>
      <c r="R532" s="11"/>
      <c r="S532" s="11"/>
      <c r="T532" s="191">
        <f t="shared" si="33"/>
        <v>275</v>
      </c>
      <c r="U532" s="11"/>
      <c r="V532" s="11"/>
      <c r="W532" s="11"/>
      <c r="Y532" s="164">
        <v>56.88</v>
      </c>
      <c r="Z532" s="164">
        <f t="shared" si="30"/>
        <v>76.900000000000006</v>
      </c>
      <c r="AA532" s="165"/>
      <c r="AB532" s="164">
        <f t="shared" si="31"/>
        <v>64.88</v>
      </c>
      <c r="AC532" s="164">
        <v>70.650000000000006</v>
      </c>
      <c r="AD532" s="164"/>
      <c r="AE532" s="4"/>
      <c r="AF532" s="4"/>
    </row>
    <row r="533" spans="1:32" ht="13.5" customHeight="1">
      <c r="A533" s="56"/>
      <c r="B533" s="11"/>
      <c r="C533" s="11" t="s">
        <v>521</v>
      </c>
      <c r="D533" s="11"/>
      <c r="E533" s="11" t="s">
        <v>71</v>
      </c>
      <c r="F533" s="11">
        <v>348570</v>
      </c>
      <c r="G533" s="11"/>
      <c r="H533" s="11"/>
      <c r="I533" s="11"/>
      <c r="J533" s="199">
        <v>65930.189999999988</v>
      </c>
      <c r="K533" s="11"/>
      <c r="M533" s="11">
        <v>511</v>
      </c>
      <c r="N533" s="70"/>
      <c r="P533" s="188">
        <f t="shared" si="32"/>
        <v>129.02189823874753</v>
      </c>
      <c r="Q533" s="11"/>
      <c r="R533" s="11"/>
      <c r="S533" s="11"/>
      <c r="T533" s="191">
        <f t="shared" si="33"/>
        <v>682.13307240704501</v>
      </c>
      <c r="U533" s="11"/>
      <c r="V533" s="11"/>
      <c r="W533" s="11"/>
      <c r="Y533" s="164">
        <v>65930.189999999988</v>
      </c>
      <c r="Z533" s="164">
        <f t="shared" si="30"/>
        <v>89139.3</v>
      </c>
      <c r="AA533" s="165"/>
      <c r="AB533" s="164">
        <f t="shared" si="31"/>
        <v>75206.64</v>
      </c>
      <c r="AC533" s="164">
        <v>81889.05</v>
      </c>
      <c r="AD533" s="164"/>
      <c r="AE533" s="4"/>
      <c r="AF533" s="4"/>
    </row>
    <row r="534" spans="1:32" ht="13.5" customHeight="1">
      <c r="A534" s="56"/>
      <c r="B534" s="11"/>
      <c r="C534" s="11" t="s">
        <v>522</v>
      </c>
      <c r="D534" s="11"/>
      <c r="E534" s="11" t="s">
        <v>180</v>
      </c>
      <c r="F534" s="11">
        <v>1585</v>
      </c>
      <c r="G534" s="11"/>
      <c r="H534" s="11"/>
      <c r="I534" s="11"/>
      <c r="J534" s="199">
        <v>305.46999999999997</v>
      </c>
      <c r="K534" s="11"/>
      <c r="M534" s="11">
        <v>2</v>
      </c>
      <c r="N534" s="70"/>
      <c r="P534" s="188">
        <f t="shared" si="32"/>
        <v>152.73499999999999</v>
      </c>
      <c r="Q534" s="11"/>
      <c r="R534" s="11"/>
      <c r="S534" s="11"/>
      <c r="T534" s="191">
        <f t="shared" si="33"/>
        <v>792.5</v>
      </c>
      <c r="U534" s="11"/>
      <c r="V534" s="11"/>
      <c r="W534" s="11"/>
      <c r="Y534" s="164">
        <v>305.46999999999997</v>
      </c>
      <c r="Z534" s="164">
        <f t="shared" ref="Z534:Z597" si="34">ROUND($Z$620*Y534/$Y$620,2)</f>
        <v>413</v>
      </c>
      <c r="AA534" s="165"/>
      <c r="AB534" s="164">
        <f t="shared" ref="AB534:AB597" si="35">ROUND($AB$620*Y534/$Y$620,2)</f>
        <v>348.45</v>
      </c>
      <c r="AC534" s="164">
        <v>379.41</v>
      </c>
      <c r="AD534" s="164"/>
      <c r="AE534" s="4"/>
      <c r="AF534" s="4"/>
    </row>
    <row r="535" spans="1:32" ht="13.5" customHeight="1">
      <c r="A535" s="56"/>
      <c r="B535" s="11"/>
      <c r="C535" s="11" t="s">
        <v>522</v>
      </c>
      <c r="D535" s="11"/>
      <c r="E535" s="11" t="s">
        <v>80</v>
      </c>
      <c r="F535" s="11">
        <v>2099624</v>
      </c>
      <c r="G535" s="11"/>
      <c r="H535" s="11"/>
      <c r="I535" s="11"/>
      <c r="J535" s="199">
        <v>391312.07999999978</v>
      </c>
      <c r="K535" s="11"/>
      <c r="M535" s="11">
        <v>2756</v>
      </c>
      <c r="N535" s="70"/>
      <c r="P535" s="188">
        <f t="shared" ref="P535:P598" si="36">J535/M535</f>
        <v>141.98551523947742</v>
      </c>
      <c r="Q535" s="11"/>
      <c r="R535" s="11"/>
      <c r="S535" s="11"/>
      <c r="T535" s="191">
        <f t="shared" ref="T535:T598" si="37">F535/M535</f>
        <v>761.83744557329464</v>
      </c>
      <c r="U535" s="11"/>
      <c r="V535" s="11"/>
      <c r="W535" s="11"/>
      <c r="Y535" s="164">
        <v>391312.07999999978</v>
      </c>
      <c r="Z535" s="164">
        <f t="shared" si="34"/>
        <v>529063.93000000005</v>
      </c>
      <c r="AA535" s="165"/>
      <c r="AB535" s="164">
        <f t="shared" si="35"/>
        <v>446370.14</v>
      </c>
      <c r="AC535" s="164">
        <v>486031.86</v>
      </c>
      <c r="AD535" s="164"/>
      <c r="AE535" s="4"/>
      <c r="AF535" s="4"/>
    </row>
    <row r="536" spans="1:32" ht="13.5" customHeight="1">
      <c r="A536" s="56"/>
      <c r="B536" s="11"/>
      <c r="C536" s="11" t="s">
        <v>523</v>
      </c>
      <c r="D536" s="11"/>
      <c r="E536" s="11" t="s">
        <v>73</v>
      </c>
      <c r="F536" s="11">
        <v>191</v>
      </c>
      <c r="G536" s="11"/>
      <c r="H536" s="11"/>
      <c r="I536" s="11"/>
      <c r="J536" s="199">
        <v>40.909999999999997</v>
      </c>
      <c r="K536" s="11"/>
      <c r="M536" s="11">
        <v>1</v>
      </c>
      <c r="N536" s="70"/>
      <c r="P536" s="188">
        <f t="shared" si="36"/>
        <v>40.909999999999997</v>
      </c>
      <c r="Q536" s="11"/>
      <c r="R536" s="11"/>
      <c r="S536" s="11"/>
      <c r="T536" s="191">
        <f t="shared" si="37"/>
        <v>191</v>
      </c>
      <c r="U536" s="11"/>
      <c r="V536" s="11"/>
      <c r="W536" s="11"/>
      <c r="Y536" s="164">
        <v>40.909999999999997</v>
      </c>
      <c r="Z536" s="164">
        <f t="shared" si="34"/>
        <v>55.31</v>
      </c>
      <c r="AA536" s="165"/>
      <c r="AB536" s="164">
        <f t="shared" si="35"/>
        <v>46.67</v>
      </c>
      <c r="AC536" s="164">
        <v>50.81</v>
      </c>
      <c r="AD536" s="164"/>
      <c r="AE536" s="4"/>
      <c r="AF536" s="4"/>
    </row>
    <row r="537" spans="1:32" ht="13.5" customHeight="1">
      <c r="A537" s="56"/>
      <c r="B537" s="11"/>
      <c r="C537" s="11" t="s">
        <v>523</v>
      </c>
      <c r="D537" s="11"/>
      <c r="E537" s="11" t="s">
        <v>60</v>
      </c>
      <c r="F537" s="11">
        <v>377826</v>
      </c>
      <c r="G537" s="11"/>
      <c r="H537" s="11"/>
      <c r="I537" s="11"/>
      <c r="J537" s="199">
        <v>71821.800000000061</v>
      </c>
      <c r="K537" s="11"/>
      <c r="M537" s="11">
        <v>927</v>
      </c>
      <c r="N537" s="70"/>
      <c r="P537" s="188">
        <f t="shared" si="36"/>
        <v>77.47766990291268</v>
      </c>
      <c r="Q537" s="11"/>
      <c r="R537" s="11"/>
      <c r="S537" s="11"/>
      <c r="T537" s="191">
        <f t="shared" si="37"/>
        <v>407.57928802588998</v>
      </c>
      <c r="U537" s="11"/>
      <c r="V537" s="11"/>
      <c r="W537" s="11"/>
      <c r="Y537" s="164">
        <v>71821.800000000061</v>
      </c>
      <c r="Z537" s="164">
        <f t="shared" si="34"/>
        <v>97104.91</v>
      </c>
      <c r="AA537" s="165"/>
      <c r="AB537" s="164">
        <f t="shared" si="35"/>
        <v>81927.210000000006</v>
      </c>
      <c r="AC537" s="164">
        <v>89206.76</v>
      </c>
      <c r="AD537" s="164"/>
      <c r="AE537" s="4"/>
      <c r="AF537" s="4"/>
    </row>
    <row r="538" spans="1:32" ht="13.5" customHeight="1">
      <c r="A538" s="56"/>
      <c r="B538" s="11"/>
      <c r="C538" s="11" t="s">
        <v>524</v>
      </c>
      <c r="D538" s="11"/>
      <c r="E538" s="11" t="s">
        <v>175</v>
      </c>
      <c r="F538" s="11">
        <v>12927</v>
      </c>
      <c r="G538" s="11"/>
      <c r="H538" s="11"/>
      <c r="I538" s="11"/>
      <c r="J538" s="199">
        <v>2439.0700000000002</v>
      </c>
      <c r="K538" s="11"/>
      <c r="M538" s="11">
        <v>18</v>
      </c>
      <c r="N538" s="70"/>
      <c r="P538" s="188">
        <f t="shared" si="36"/>
        <v>135.50388888888889</v>
      </c>
      <c r="Q538" s="11"/>
      <c r="R538" s="11"/>
      <c r="S538" s="11"/>
      <c r="T538" s="191">
        <f t="shared" si="37"/>
        <v>718.16666666666663</v>
      </c>
      <c r="U538" s="11"/>
      <c r="V538" s="11"/>
      <c r="W538" s="11"/>
      <c r="Y538" s="164">
        <v>2439.0700000000002</v>
      </c>
      <c r="Z538" s="164">
        <f t="shared" si="34"/>
        <v>3297.68</v>
      </c>
      <c r="AA538" s="165"/>
      <c r="AB538" s="164">
        <f t="shared" si="35"/>
        <v>2782.25</v>
      </c>
      <c r="AC538" s="164">
        <v>3029.46</v>
      </c>
      <c r="AD538" s="164"/>
      <c r="AE538" s="4"/>
      <c r="AF538" s="4"/>
    </row>
    <row r="539" spans="1:32" ht="13.5" customHeight="1">
      <c r="A539" s="56"/>
      <c r="B539" s="11"/>
      <c r="C539" s="11" t="s">
        <v>525</v>
      </c>
      <c r="D539" s="11"/>
      <c r="E539" s="11" t="s">
        <v>56</v>
      </c>
      <c r="F539" s="11">
        <v>102320</v>
      </c>
      <c r="G539" s="11"/>
      <c r="H539" s="11"/>
      <c r="I539" s="11"/>
      <c r="J539" s="199">
        <v>20234.469999999998</v>
      </c>
      <c r="K539" s="11"/>
      <c r="M539" s="11">
        <v>332</v>
      </c>
      <c r="N539" s="70"/>
      <c r="P539" s="188">
        <f t="shared" si="36"/>
        <v>60.947198795180718</v>
      </c>
      <c r="Q539" s="11"/>
      <c r="R539" s="11"/>
      <c r="S539" s="11"/>
      <c r="T539" s="191">
        <f t="shared" si="37"/>
        <v>308.19277108433732</v>
      </c>
      <c r="U539" s="11"/>
      <c r="V539" s="11"/>
      <c r="W539" s="11"/>
      <c r="Y539" s="164">
        <v>20234.469999999998</v>
      </c>
      <c r="Z539" s="164">
        <f t="shared" si="34"/>
        <v>27357.52</v>
      </c>
      <c r="AA539" s="165"/>
      <c r="AB539" s="164">
        <f t="shared" si="35"/>
        <v>23081.48</v>
      </c>
      <c r="AC539" s="164">
        <v>25132.36</v>
      </c>
      <c r="AD539" s="164"/>
      <c r="AE539" s="4"/>
      <c r="AF539" s="4"/>
    </row>
    <row r="540" spans="1:32" ht="13.5" customHeight="1">
      <c r="A540" s="56"/>
      <c r="B540" s="11"/>
      <c r="C540" s="11" t="s">
        <v>525</v>
      </c>
      <c r="D540" s="11"/>
      <c r="E540" s="11" t="s">
        <v>89</v>
      </c>
      <c r="F540" s="11">
        <v>119</v>
      </c>
      <c r="G540" s="11"/>
      <c r="H540" s="11"/>
      <c r="I540" s="11"/>
      <c r="J540" s="199">
        <v>27.74</v>
      </c>
      <c r="K540" s="11"/>
      <c r="M540" s="11">
        <v>1</v>
      </c>
      <c r="N540" s="70"/>
      <c r="P540" s="188">
        <f t="shared" si="36"/>
        <v>27.74</v>
      </c>
      <c r="Q540" s="11"/>
      <c r="R540" s="11"/>
      <c r="S540" s="11"/>
      <c r="T540" s="191">
        <f t="shared" si="37"/>
        <v>119</v>
      </c>
      <c r="U540" s="11"/>
      <c r="V540" s="11"/>
      <c r="W540" s="11"/>
      <c r="Y540" s="164">
        <v>27.74</v>
      </c>
      <c r="Z540" s="164">
        <f t="shared" si="34"/>
        <v>37.51</v>
      </c>
      <c r="AA540" s="165"/>
      <c r="AB540" s="164">
        <f t="shared" si="35"/>
        <v>31.64</v>
      </c>
      <c r="AC540" s="164">
        <v>34.450000000000003</v>
      </c>
      <c r="AD540" s="164"/>
      <c r="AE540" s="4"/>
      <c r="AF540" s="4"/>
    </row>
    <row r="541" spans="1:32" ht="13.5" customHeight="1">
      <c r="A541" s="56"/>
      <c r="B541" s="11"/>
      <c r="C541" s="11" t="s">
        <v>526</v>
      </c>
      <c r="D541" s="11"/>
      <c r="E541" s="11" t="s">
        <v>443</v>
      </c>
      <c r="F541" s="11">
        <v>1475</v>
      </c>
      <c r="G541" s="11"/>
      <c r="H541" s="11"/>
      <c r="I541" s="11"/>
      <c r="J541" s="199">
        <v>266.34000000000003</v>
      </c>
      <c r="K541" s="11"/>
      <c r="M541" s="11">
        <v>7</v>
      </c>
      <c r="N541" s="70"/>
      <c r="P541" s="188">
        <f t="shared" si="36"/>
        <v>38.048571428571435</v>
      </c>
      <c r="Q541" s="11"/>
      <c r="R541" s="11"/>
      <c r="S541" s="11"/>
      <c r="T541" s="191">
        <f t="shared" si="37"/>
        <v>210.71428571428572</v>
      </c>
      <c r="U541" s="11"/>
      <c r="V541" s="11"/>
      <c r="W541" s="11"/>
      <c r="Y541" s="164">
        <v>266.34000000000003</v>
      </c>
      <c r="Z541" s="164">
        <f t="shared" si="34"/>
        <v>360.1</v>
      </c>
      <c r="AA541" s="165"/>
      <c r="AB541" s="164">
        <f t="shared" si="35"/>
        <v>303.81</v>
      </c>
      <c r="AC541" s="164">
        <v>330.81</v>
      </c>
      <c r="AD541" s="164"/>
      <c r="AE541" s="4"/>
      <c r="AF541" s="4"/>
    </row>
    <row r="542" spans="1:32" ht="13.5" customHeight="1">
      <c r="A542" s="56"/>
      <c r="B542" s="11"/>
      <c r="C542" s="11" t="s">
        <v>527</v>
      </c>
      <c r="D542" s="11"/>
      <c r="E542" s="11" t="s">
        <v>528</v>
      </c>
      <c r="F542" s="11">
        <v>154030</v>
      </c>
      <c r="G542" s="11"/>
      <c r="H542" s="11"/>
      <c r="I542" s="11"/>
      <c r="J542" s="199">
        <v>29357.13</v>
      </c>
      <c r="K542" s="11"/>
      <c r="M542" s="11">
        <v>272</v>
      </c>
      <c r="N542" s="70"/>
      <c r="P542" s="188">
        <f t="shared" si="36"/>
        <v>107.93062500000001</v>
      </c>
      <c r="Q542" s="11"/>
      <c r="R542" s="11"/>
      <c r="S542" s="11"/>
      <c r="T542" s="191">
        <f t="shared" si="37"/>
        <v>566.28676470588232</v>
      </c>
      <c r="U542" s="11"/>
      <c r="V542" s="11"/>
      <c r="W542" s="11"/>
      <c r="Y542" s="164">
        <v>29357.13</v>
      </c>
      <c r="Z542" s="164">
        <f t="shared" si="34"/>
        <v>39691.589999999997</v>
      </c>
      <c r="AA542" s="165"/>
      <c r="AB542" s="164">
        <f t="shared" si="35"/>
        <v>33487.71</v>
      </c>
      <c r="AC542" s="164">
        <v>36463.230000000003</v>
      </c>
      <c r="AD542" s="164"/>
      <c r="AE542" s="4"/>
      <c r="AF542" s="4"/>
    </row>
    <row r="543" spans="1:32" ht="13.5" customHeight="1">
      <c r="A543" s="56"/>
      <c r="B543" s="11"/>
      <c r="C543" s="11" t="s">
        <v>527</v>
      </c>
      <c r="D543" s="11"/>
      <c r="E543" s="11" t="s">
        <v>158</v>
      </c>
      <c r="F543" s="11">
        <v>480</v>
      </c>
      <c r="G543" s="11"/>
      <c r="H543" s="11"/>
      <c r="I543" s="11"/>
      <c r="J543" s="199">
        <v>94.56</v>
      </c>
      <c r="K543" s="11"/>
      <c r="M543" s="11">
        <v>1</v>
      </c>
      <c r="N543" s="70"/>
      <c r="P543" s="188">
        <f t="shared" si="36"/>
        <v>94.56</v>
      </c>
      <c r="Q543" s="11"/>
      <c r="R543" s="11"/>
      <c r="S543" s="11"/>
      <c r="T543" s="191">
        <f t="shared" si="37"/>
        <v>480</v>
      </c>
      <c r="U543" s="11"/>
      <c r="V543" s="11"/>
      <c r="W543" s="11"/>
      <c r="Y543" s="164">
        <v>94.56</v>
      </c>
      <c r="Z543" s="164">
        <f t="shared" si="34"/>
        <v>127.85</v>
      </c>
      <c r="AA543" s="165"/>
      <c r="AB543" s="164">
        <f t="shared" si="35"/>
        <v>107.86</v>
      </c>
      <c r="AC543" s="164">
        <v>117.45</v>
      </c>
      <c r="AD543" s="164"/>
      <c r="AE543" s="4"/>
      <c r="AF543" s="4"/>
    </row>
    <row r="544" spans="1:32" ht="13.5" customHeight="1">
      <c r="A544" s="56"/>
      <c r="B544" s="11"/>
      <c r="C544" s="11" t="s">
        <v>527</v>
      </c>
      <c r="D544" s="11"/>
      <c r="E544" s="11" t="s">
        <v>118</v>
      </c>
      <c r="F544" s="11">
        <v>3266</v>
      </c>
      <c r="G544" s="11"/>
      <c r="H544" s="11"/>
      <c r="I544" s="11"/>
      <c r="J544" s="199">
        <v>542.42999999999995</v>
      </c>
      <c r="K544" s="11"/>
      <c r="M544" s="11">
        <v>8</v>
      </c>
      <c r="N544" s="70"/>
      <c r="P544" s="188">
        <f t="shared" si="36"/>
        <v>67.803749999999994</v>
      </c>
      <c r="Q544" s="11"/>
      <c r="R544" s="11"/>
      <c r="S544" s="11"/>
      <c r="T544" s="191">
        <f t="shared" si="37"/>
        <v>408.25</v>
      </c>
      <c r="U544" s="11"/>
      <c r="V544" s="11"/>
      <c r="W544" s="11"/>
      <c r="Y544" s="164">
        <v>542.42999999999995</v>
      </c>
      <c r="Z544" s="164">
        <f t="shared" si="34"/>
        <v>733.38</v>
      </c>
      <c r="AA544" s="165"/>
      <c r="AB544" s="164">
        <f t="shared" si="35"/>
        <v>618.75</v>
      </c>
      <c r="AC544" s="164">
        <v>673.73</v>
      </c>
      <c r="AD544" s="164"/>
      <c r="AE544" s="4"/>
      <c r="AF544" s="4"/>
    </row>
    <row r="545" spans="1:32" ht="13.5" customHeight="1">
      <c r="A545" s="56"/>
      <c r="B545" s="11"/>
      <c r="C545" s="11" t="s">
        <v>529</v>
      </c>
      <c r="D545" s="11"/>
      <c r="E545" s="11" t="s">
        <v>96</v>
      </c>
      <c r="F545" s="11">
        <v>427</v>
      </c>
      <c r="G545" s="11"/>
      <c r="H545" s="11"/>
      <c r="I545" s="11"/>
      <c r="J545" s="199">
        <v>84.7</v>
      </c>
      <c r="K545" s="11"/>
      <c r="M545" s="11">
        <v>1</v>
      </c>
      <c r="N545" s="70"/>
      <c r="P545" s="188">
        <f t="shared" si="36"/>
        <v>84.7</v>
      </c>
      <c r="Q545" s="11"/>
      <c r="R545" s="11"/>
      <c r="S545" s="11"/>
      <c r="T545" s="191">
        <f t="shared" si="37"/>
        <v>427</v>
      </c>
      <c r="U545" s="11"/>
      <c r="V545" s="11"/>
      <c r="W545" s="11"/>
      <c r="Y545" s="164">
        <v>84.7</v>
      </c>
      <c r="Z545" s="164">
        <f t="shared" si="34"/>
        <v>114.52</v>
      </c>
      <c r="AA545" s="165"/>
      <c r="AB545" s="164">
        <f t="shared" si="35"/>
        <v>96.62</v>
      </c>
      <c r="AC545" s="164">
        <v>105.2</v>
      </c>
      <c r="AD545" s="164"/>
      <c r="AE545" s="4"/>
      <c r="AF545" s="4"/>
    </row>
    <row r="546" spans="1:32" ht="13.5" customHeight="1">
      <c r="A546" s="56"/>
      <c r="B546" s="11"/>
      <c r="C546" s="11" t="s">
        <v>529</v>
      </c>
      <c r="D546" s="11"/>
      <c r="E546" s="11" t="s">
        <v>97</v>
      </c>
      <c r="F546" s="11">
        <v>566</v>
      </c>
      <c r="G546" s="11"/>
      <c r="H546" s="11"/>
      <c r="I546" s="11"/>
      <c r="J546" s="199">
        <v>115.19</v>
      </c>
      <c r="K546" s="11"/>
      <c r="M546" s="11">
        <v>2</v>
      </c>
      <c r="N546" s="70"/>
      <c r="P546" s="188">
        <f t="shared" si="36"/>
        <v>57.594999999999999</v>
      </c>
      <c r="Q546" s="11"/>
      <c r="R546" s="11"/>
      <c r="S546" s="11"/>
      <c r="T546" s="191">
        <f t="shared" si="37"/>
        <v>283</v>
      </c>
      <c r="U546" s="11"/>
      <c r="V546" s="11"/>
      <c r="W546" s="11"/>
      <c r="Y546" s="164">
        <v>115.19</v>
      </c>
      <c r="Z546" s="164">
        <f t="shared" si="34"/>
        <v>155.74</v>
      </c>
      <c r="AA546" s="165"/>
      <c r="AB546" s="164">
        <f t="shared" si="35"/>
        <v>131.4</v>
      </c>
      <c r="AC546" s="164">
        <v>143.07</v>
      </c>
      <c r="AD546" s="164"/>
      <c r="AE546" s="4"/>
      <c r="AF546" s="4"/>
    </row>
    <row r="547" spans="1:32" ht="13.5" customHeight="1">
      <c r="A547" s="56"/>
      <c r="B547" s="11"/>
      <c r="C547" s="11" t="s">
        <v>529</v>
      </c>
      <c r="D547" s="11"/>
      <c r="E547" s="11" t="s">
        <v>324</v>
      </c>
      <c r="F547" s="11">
        <v>1408463</v>
      </c>
      <c r="G547" s="11"/>
      <c r="H547" s="11"/>
      <c r="I547" s="11"/>
      <c r="J547" s="199">
        <v>266582.91000000003</v>
      </c>
      <c r="K547" s="11"/>
      <c r="M547" s="11">
        <v>3335</v>
      </c>
      <c r="N547" s="70"/>
      <c r="P547" s="188">
        <f t="shared" si="36"/>
        <v>79.934905547226393</v>
      </c>
      <c r="Q547" s="11"/>
      <c r="R547" s="11"/>
      <c r="S547" s="11"/>
      <c r="T547" s="191">
        <f t="shared" si="37"/>
        <v>422.32773613193405</v>
      </c>
      <c r="U547" s="11"/>
      <c r="V547" s="11"/>
      <c r="W547" s="11"/>
      <c r="Y547" s="164">
        <v>266582.91000000003</v>
      </c>
      <c r="Z547" s="164">
        <f t="shared" si="34"/>
        <v>360426.9</v>
      </c>
      <c r="AA547" s="165"/>
      <c r="AB547" s="164">
        <f t="shared" si="35"/>
        <v>304091.43</v>
      </c>
      <c r="AC547" s="164">
        <v>331111.14</v>
      </c>
      <c r="AD547" s="164"/>
      <c r="AE547" s="4"/>
      <c r="AF547" s="4"/>
    </row>
    <row r="548" spans="1:32" ht="13.5" customHeight="1">
      <c r="A548" s="56"/>
      <c r="B548" s="11"/>
      <c r="C548" s="11" t="s">
        <v>530</v>
      </c>
      <c r="D548" s="11"/>
      <c r="E548" s="11" t="s">
        <v>121</v>
      </c>
      <c r="F548" s="11">
        <v>4994661</v>
      </c>
      <c r="G548" s="11"/>
      <c r="H548" s="11"/>
      <c r="I548" s="11"/>
      <c r="J548" s="199">
        <v>934466.9</v>
      </c>
      <c r="K548" s="11"/>
      <c r="M548" s="11">
        <v>9033</v>
      </c>
      <c r="N548" s="70"/>
      <c r="P548" s="188">
        <f t="shared" si="36"/>
        <v>103.45033765083582</v>
      </c>
      <c r="Q548" s="11"/>
      <c r="R548" s="11"/>
      <c r="S548" s="11"/>
      <c r="T548" s="191">
        <f t="shared" si="37"/>
        <v>552.93490534706075</v>
      </c>
      <c r="U548" s="11"/>
      <c r="V548" s="11"/>
      <c r="W548" s="11"/>
      <c r="Y548" s="164">
        <v>934466.9</v>
      </c>
      <c r="Z548" s="164">
        <f t="shared" si="34"/>
        <v>1263423.1100000001</v>
      </c>
      <c r="AA548" s="165"/>
      <c r="AB548" s="164">
        <f t="shared" si="35"/>
        <v>1065947.46</v>
      </c>
      <c r="AC548" s="164">
        <v>1160661.05</v>
      </c>
      <c r="AD548" s="164"/>
      <c r="AE548" s="4"/>
      <c r="AF548" s="4"/>
    </row>
    <row r="549" spans="1:32" ht="13.5" customHeight="1">
      <c r="A549" s="56"/>
      <c r="B549" s="11"/>
      <c r="C549" s="11" t="s">
        <v>530</v>
      </c>
      <c r="D549" s="11"/>
      <c r="E549" s="11" t="s">
        <v>99</v>
      </c>
      <c r="F549" s="11">
        <v>3299</v>
      </c>
      <c r="G549" s="11"/>
      <c r="H549" s="11"/>
      <c r="I549" s="11"/>
      <c r="J549" s="199">
        <v>635.65</v>
      </c>
      <c r="K549" s="11"/>
      <c r="M549" s="11">
        <v>4</v>
      </c>
      <c r="N549" s="70"/>
      <c r="P549" s="188">
        <f t="shared" si="36"/>
        <v>158.91249999999999</v>
      </c>
      <c r="Q549" s="11"/>
      <c r="R549" s="11"/>
      <c r="S549" s="11"/>
      <c r="T549" s="191">
        <f t="shared" si="37"/>
        <v>824.75</v>
      </c>
      <c r="U549" s="11"/>
      <c r="V549" s="11"/>
      <c r="W549" s="11"/>
      <c r="Y549" s="164">
        <v>635.65</v>
      </c>
      <c r="Z549" s="164">
        <f t="shared" si="34"/>
        <v>859.42</v>
      </c>
      <c r="AA549" s="165"/>
      <c r="AB549" s="164">
        <f t="shared" si="35"/>
        <v>725.09</v>
      </c>
      <c r="AC549" s="164">
        <v>789.51</v>
      </c>
      <c r="AD549" s="164"/>
      <c r="AE549" s="4"/>
      <c r="AF549" s="4"/>
    </row>
    <row r="550" spans="1:32" ht="13.5" customHeight="1">
      <c r="A550" s="56"/>
      <c r="B550" s="11"/>
      <c r="C550" s="11" t="s">
        <v>531</v>
      </c>
      <c r="D550" s="11"/>
      <c r="E550" s="11" t="s">
        <v>135</v>
      </c>
      <c r="F550" s="11">
        <v>509309</v>
      </c>
      <c r="G550" s="11"/>
      <c r="H550" s="11"/>
      <c r="I550" s="11"/>
      <c r="J550" s="199">
        <v>94496.769999999888</v>
      </c>
      <c r="K550" s="11"/>
      <c r="M550" s="11">
        <v>792</v>
      </c>
      <c r="N550" s="70"/>
      <c r="P550" s="188">
        <f t="shared" si="36"/>
        <v>119.3141035353534</v>
      </c>
      <c r="Q550" s="11"/>
      <c r="R550" s="11"/>
      <c r="S550" s="11"/>
      <c r="T550" s="191">
        <f t="shared" si="37"/>
        <v>643.06691919191917</v>
      </c>
      <c r="U550" s="11"/>
      <c r="V550" s="11"/>
      <c r="W550" s="11"/>
      <c r="Y550" s="164">
        <v>94496.769999999888</v>
      </c>
      <c r="Z550" s="164">
        <f t="shared" si="34"/>
        <v>127762.05</v>
      </c>
      <c r="AA550" s="165"/>
      <c r="AB550" s="164">
        <f t="shared" si="35"/>
        <v>107792.57</v>
      </c>
      <c r="AC550" s="164">
        <v>117370.36</v>
      </c>
      <c r="AD550" s="164"/>
      <c r="AE550" s="4"/>
      <c r="AF550" s="4"/>
    </row>
    <row r="551" spans="1:32" ht="13.5" customHeight="1">
      <c r="A551" s="56"/>
      <c r="B551" s="11"/>
      <c r="C551" s="11" t="s">
        <v>532</v>
      </c>
      <c r="D551" s="11"/>
      <c r="E551" s="11" t="s">
        <v>62</v>
      </c>
      <c r="F551" s="11">
        <v>986</v>
      </c>
      <c r="G551" s="11"/>
      <c r="H551" s="11"/>
      <c r="I551" s="11"/>
      <c r="J551" s="199">
        <v>185.9</v>
      </c>
      <c r="K551" s="11"/>
      <c r="M551" s="11">
        <v>1</v>
      </c>
      <c r="N551" s="70"/>
      <c r="P551" s="188">
        <f t="shared" si="36"/>
        <v>185.9</v>
      </c>
      <c r="Q551" s="11"/>
      <c r="R551" s="11"/>
      <c r="S551" s="11"/>
      <c r="T551" s="191">
        <f t="shared" si="37"/>
        <v>986</v>
      </c>
      <c r="U551" s="11"/>
      <c r="V551" s="11"/>
      <c r="W551" s="11"/>
      <c r="Y551" s="164">
        <v>185.9</v>
      </c>
      <c r="Z551" s="164">
        <f t="shared" si="34"/>
        <v>251.34</v>
      </c>
      <c r="AA551" s="165"/>
      <c r="AB551" s="164">
        <f t="shared" si="35"/>
        <v>212.06</v>
      </c>
      <c r="AC551" s="164">
        <v>230.9</v>
      </c>
      <c r="AD551" s="164"/>
      <c r="AE551" s="4"/>
      <c r="AF551" s="4"/>
    </row>
    <row r="552" spans="1:32" ht="13.5" customHeight="1">
      <c r="A552" s="56"/>
      <c r="B552" s="11"/>
      <c r="C552" s="11" t="s">
        <v>533</v>
      </c>
      <c r="D552" s="11"/>
      <c r="E552" s="11" t="s">
        <v>528</v>
      </c>
      <c r="F552" s="11">
        <v>14</v>
      </c>
      <c r="G552" s="11"/>
      <c r="H552" s="11"/>
      <c r="I552" s="11"/>
      <c r="J552" s="199">
        <v>7.5</v>
      </c>
      <c r="K552" s="11"/>
      <c r="M552" s="11">
        <v>1</v>
      </c>
      <c r="N552" s="70"/>
      <c r="P552" s="188">
        <f t="shared" si="36"/>
        <v>7.5</v>
      </c>
      <c r="Q552" s="11"/>
      <c r="R552" s="11"/>
      <c r="S552" s="11"/>
      <c r="T552" s="191">
        <f t="shared" si="37"/>
        <v>14</v>
      </c>
      <c r="U552" s="11"/>
      <c r="V552" s="11"/>
      <c r="W552" s="11"/>
      <c r="Y552" s="164">
        <v>7.5</v>
      </c>
      <c r="Z552" s="164">
        <f t="shared" si="34"/>
        <v>10.14</v>
      </c>
      <c r="AA552" s="165"/>
      <c r="AB552" s="164">
        <f t="shared" si="35"/>
        <v>8.56</v>
      </c>
      <c r="AC552" s="164">
        <v>9.32</v>
      </c>
      <c r="AD552" s="164"/>
      <c r="AE552" s="4"/>
      <c r="AF552" s="4"/>
    </row>
    <row r="553" spans="1:32" ht="13.5" customHeight="1">
      <c r="A553" s="56"/>
      <c r="B553" s="11"/>
      <c r="C553" s="11" t="s">
        <v>534</v>
      </c>
      <c r="D553" s="11"/>
      <c r="E553" s="11" t="s">
        <v>535</v>
      </c>
      <c r="F553" s="11">
        <v>1959059</v>
      </c>
      <c r="G553" s="11"/>
      <c r="H553" s="11"/>
      <c r="I553" s="11"/>
      <c r="J553" s="199">
        <v>388560.63999999885</v>
      </c>
      <c r="K553" s="11"/>
      <c r="M553" s="11">
        <v>7081</v>
      </c>
      <c r="N553" s="70"/>
      <c r="P553" s="188">
        <f t="shared" si="36"/>
        <v>54.873695805677002</v>
      </c>
      <c r="Q553" s="11"/>
      <c r="R553" s="11"/>
      <c r="S553" s="11"/>
      <c r="T553" s="191">
        <f t="shared" si="37"/>
        <v>276.66417172715717</v>
      </c>
      <c r="U553" s="11"/>
      <c r="V553" s="11"/>
      <c r="W553" s="11"/>
      <c r="Y553" s="164">
        <v>388560.63999999885</v>
      </c>
      <c r="Z553" s="164">
        <f t="shared" si="34"/>
        <v>525343.91</v>
      </c>
      <c r="AA553" s="165"/>
      <c r="AB553" s="164">
        <f t="shared" si="35"/>
        <v>443231.57</v>
      </c>
      <c r="AC553" s="164">
        <v>482614.42</v>
      </c>
      <c r="AD553" s="164"/>
      <c r="AE553" s="4"/>
      <c r="AF553" s="4"/>
    </row>
    <row r="554" spans="1:32" ht="13.5" customHeight="1">
      <c r="A554" s="56"/>
      <c r="B554" s="11"/>
      <c r="C554" s="11" t="s">
        <v>536</v>
      </c>
      <c r="D554" s="11"/>
      <c r="E554" s="11" t="s">
        <v>167</v>
      </c>
      <c r="F554" s="11">
        <v>895</v>
      </c>
      <c r="G554" s="11"/>
      <c r="H554" s="11"/>
      <c r="I554" s="11"/>
      <c r="J554" s="199">
        <v>171.55</v>
      </c>
      <c r="K554" s="11"/>
      <c r="M554" s="11">
        <v>1</v>
      </c>
      <c r="N554" s="70"/>
      <c r="P554" s="188">
        <f t="shared" si="36"/>
        <v>171.55</v>
      </c>
      <c r="Q554" s="11"/>
      <c r="R554" s="11"/>
      <c r="S554" s="11"/>
      <c r="T554" s="191">
        <f t="shared" si="37"/>
        <v>895</v>
      </c>
      <c r="U554" s="11"/>
      <c r="V554" s="11"/>
      <c r="W554" s="11"/>
      <c r="Y554" s="164">
        <v>171.55</v>
      </c>
      <c r="Z554" s="164">
        <f t="shared" si="34"/>
        <v>231.94</v>
      </c>
      <c r="AA554" s="165"/>
      <c r="AB554" s="164">
        <f t="shared" si="35"/>
        <v>195.69</v>
      </c>
      <c r="AC554" s="164">
        <v>213.07</v>
      </c>
      <c r="AD554" s="164"/>
      <c r="AE554" s="4"/>
      <c r="AF554" s="4"/>
    </row>
    <row r="555" spans="1:32" ht="13.5" customHeight="1">
      <c r="A555" s="56"/>
      <c r="B555" s="11"/>
      <c r="C555" s="11" t="s">
        <v>537</v>
      </c>
      <c r="D555" s="11"/>
      <c r="E555" s="11" t="s">
        <v>158</v>
      </c>
      <c r="F555" s="11">
        <v>1375160</v>
      </c>
      <c r="G555" s="11"/>
      <c r="H555" s="11"/>
      <c r="I555" s="11"/>
      <c r="J555" s="199">
        <v>269421.04999999912</v>
      </c>
      <c r="K555" s="11"/>
      <c r="M555" s="11">
        <v>5438</v>
      </c>
      <c r="N555" s="70"/>
      <c r="P555" s="188">
        <f t="shared" si="36"/>
        <v>49.544143067303992</v>
      </c>
      <c r="Q555" s="11"/>
      <c r="R555" s="11"/>
      <c r="S555" s="11"/>
      <c r="T555" s="191">
        <f t="shared" si="37"/>
        <v>252.87973519676351</v>
      </c>
      <c r="U555" s="11"/>
      <c r="V555" s="11"/>
      <c r="W555" s="11"/>
      <c r="Y555" s="164">
        <v>269421.04999999912</v>
      </c>
      <c r="Z555" s="164">
        <f t="shared" si="34"/>
        <v>364264.14</v>
      </c>
      <c r="AA555" s="165"/>
      <c r="AB555" s="164">
        <f t="shared" si="35"/>
        <v>307328.90000000002</v>
      </c>
      <c r="AC555" s="164">
        <v>334636.27</v>
      </c>
      <c r="AD555" s="164"/>
      <c r="AE555" s="4"/>
      <c r="AF555" s="4"/>
    </row>
    <row r="556" spans="1:32" ht="13.5" customHeight="1">
      <c r="A556" s="56"/>
      <c r="B556" s="11"/>
      <c r="C556" s="11" t="s">
        <v>538</v>
      </c>
      <c r="D556" s="11"/>
      <c r="E556" s="11" t="s">
        <v>80</v>
      </c>
      <c r="F556" s="11">
        <v>26886</v>
      </c>
      <c r="G556" s="11"/>
      <c r="H556" s="11"/>
      <c r="I556" s="11"/>
      <c r="J556" s="199">
        <v>5023.4299999999994</v>
      </c>
      <c r="K556" s="11"/>
      <c r="M556" s="11">
        <v>39</v>
      </c>
      <c r="N556" s="70"/>
      <c r="P556" s="188">
        <f t="shared" si="36"/>
        <v>128.80589743589741</v>
      </c>
      <c r="Q556" s="11"/>
      <c r="R556" s="11"/>
      <c r="S556" s="11"/>
      <c r="T556" s="191">
        <f t="shared" si="37"/>
        <v>689.38461538461536</v>
      </c>
      <c r="U556" s="11"/>
      <c r="V556" s="11"/>
      <c r="W556" s="11"/>
      <c r="Y556" s="164">
        <v>5023.4299999999994</v>
      </c>
      <c r="Z556" s="164">
        <f t="shared" si="34"/>
        <v>6791.81</v>
      </c>
      <c r="AA556" s="165"/>
      <c r="AB556" s="164">
        <f t="shared" si="35"/>
        <v>5730.23</v>
      </c>
      <c r="AC556" s="164">
        <v>6239.39</v>
      </c>
      <c r="AD556" s="164"/>
      <c r="AE556" s="4"/>
      <c r="AF556" s="4"/>
    </row>
    <row r="557" spans="1:32" ht="13.5" customHeight="1">
      <c r="A557" s="56"/>
      <c r="B557" s="11"/>
      <c r="C557" s="11" t="s">
        <v>539</v>
      </c>
      <c r="D557" s="11"/>
      <c r="E557" s="11" t="s">
        <v>146</v>
      </c>
      <c r="F557" s="11">
        <v>333765</v>
      </c>
      <c r="G557" s="11"/>
      <c r="H557" s="11"/>
      <c r="I557" s="11"/>
      <c r="J557" s="199">
        <v>62627.080000000053</v>
      </c>
      <c r="K557" s="11"/>
      <c r="M557" s="11">
        <v>556</v>
      </c>
      <c r="N557" s="70"/>
      <c r="P557" s="188">
        <f t="shared" si="36"/>
        <v>112.63863309352527</v>
      </c>
      <c r="Q557" s="11"/>
      <c r="R557" s="11"/>
      <c r="S557" s="11"/>
      <c r="T557" s="191">
        <f t="shared" si="37"/>
        <v>600.29676258992811</v>
      </c>
      <c r="U557" s="11"/>
      <c r="V557" s="11"/>
      <c r="W557" s="11"/>
      <c r="Y557" s="164">
        <v>62627.080000000053</v>
      </c>
      <c r="Z557" s="164">
        <f t="shared" si="34"/>
        <v>84673.41</v>
      </c>
      <c r="AA557" s="165"/>
      <c r="AB557" s="164">
        <f t="shared" si="35"/>
        <v>71438.78</v>
      </c>
      <c r="AC557" s="164">
        <v>77786.399999999994</v>
      </c>
      <c r="AD557" s="164"/>
      <c r="AE557" s="4"/>
      <c r="AF557" s="4"/>
    </row>
    <row r="558" spans="1:32" ht="13.5" customHeight="1">
      <c r="A558" s="56"/>
      <c r="B558" s="11"/>
      <c r="C558" s="11" t="s">
        <v>539</v>
      </c>
      <c r="D558" s="11"/>
      <c r="E558" s="11" t="s">
        <v>90</v>
      </c>
      <c r="F558" s="11">
        <v>8931</v>
      </c>
      <c r="G558" s="11"/>
      <c r="H558" s="11"/>
      <c r="I558" s="11"/>
      <c r="J558" s="199">
        <v>1546.1799999999998</v>
      </c>
      <c r="K558" s="11"/>
      <c r="M558" s="11">
        <v>11</v>
      </c>
      <c r="N558" s="70"/>
      <c r="P558" s="188">
        <f t="shared" si="36"/>
        <v>140.56181818181815</v>
      </c>
      <c r="Q558" s="11"/>
      <c r="R558" s="11"/>
      <c r="S558" s="11"/>
      <c r="T558" s="191">
        <f t="shared" si="37"/>
        <v>811.90909090909088</v>
      </c>
      <c r="U558" s="11"/>
      <c r="V558" s="11"/>
      <c r="W558" s="11"/>
      <c r="Y558" s="164">
        <v>1546.1799999999998</v>
      </c>
      <c r="Z558" s="164">
        <f t="shared" si="34"/>
        <v>2090.4699999999998</v>
      </c>
      <c r="AA558" s="165"/>
      <c r="AB558" s="164">
        <f t="shared" si="35"/>
        <v>1763.73</v>
      </c>
      <c r="AC558" s="164">
        <v>1920.44</v>
      </c>
      <c r="AD558" s="164"/>
      <c r="AE558" s="4"/>
      <c r="AF558" s="4"/>
    </row>
    <row r="559" spans="1:32" ht="13.5" customHeight="1">
      <c r="A559" s="56"/>
      <c r="B559" s="11"/>
      <c r="C559" s="11" t="s">
        <v>540</v>
      </c>
      <c r="D559" s="11"/>
      <c r="E559" s="11" t="s">
        <v>541</v>
      </c>
      <c r="F559" s="11">
        <v>2710</v>
      </c>
      <c r="G559" s="11"/>
      <c r="H559" s="11"/>
      <c r="I559" s="11"/>
      <c r="J559" s="199">
        <v>515.82000000000005</v>
      </c>
      <c r="K559" s="11"/>
      <c r="M559" s="11">
        <v>2</v>
      </c>
      <c r="N559" s="70"/>
      <c r="P559" s="188">
        <f t="shared" si="36"/>
        <v>257.91000000000003</v>
      </c>
      <c r="Q559" s="11"/>
      <c r="R559" s="11"/>
      <c r="S559" s="11"/>
      <c r="T559" s="191">
        <f t="shared" si="37"/>
        <v>1355</v>
      </c>
      <c r="U559" s="11"/>
      <c r="V559" s="11"/>
      <c r="W559" s="11"/>
      <c r="Y559" s="164">
        <v>515.82000000000005</v>
      </c>
      <c r="Z559" s="164">
        <f t="shared" si="34"/>
        <v>697.4</v>
      </c>
      <c r="AA559" s="165"/>
      <c r="AB559" s="164">
        <f t="shared" si="35"/>
        <v>588.4</v>
      </c>
      <c r="AC559" s="164">
        <v>640.67999999999995</v>
      </c>
      <c r="AD559" s="164"/>
      <c r="AE559" s="4"/>
      <c r="AF559" s="4"/>
    </row>
    <row r="560" spans="1:32" ht="13.5" customHeight="1">
      <c r="A560" s="56"/>
      <c r="B560" s="11"/>
      <c r="C560" s="11" t="s">
        <v>540</v>
      </c>
      <c r="D560" s="11"/>
      <c r="E560" s="11" t="s">
        <v>542</v>
      </c>
      <c r="F560" s="11">
        <v>160</v>
      </c>
      <c r="G560" s="11"/>
      <c r="H560" s="11"/>
      <c r="I560" s="11"/>
      <c r="J560" s="199">
        <v>35.36</v>
      </c>
      <c r="K560" s="11"/>
      <c r="M560" s="11">
        <v>1</v>
      </c>
      <c r="N560" s="70"/>
      <c r="P560" s="188">
        <f t="shared" si="36"/>
        <v>35.36</v>
      </c>
      <c r="Q560" s="11"/>
      <c r="R560" s="11"/>
      <c r="S560" s="11"/>
      <c r="T560" s="191">
        <f t="shared" si="37"/>
        <v>160</v>
      </c>
      <c r="U560" s="11"/>
      <c r="V560" s="11"/>
      <c r="W560" s="11"/>
      <c r="Y560" s="164">
        <v>35.36</v>
      </c>
      <c r="Z560" s="164">
        <f t="shared" si="34"/>
        <v>47.81</v>
      </c>
      <c r="AA560" s="165"/>
      <c r="AB560" s="164">
        <f t="shared" si="35"/>
        <v>40.340000000000003</v>
      </c>
      <c r="AC560" s="164">
        <v>43.92</v>
      </c>
      <c r="AD560" s="164"/>
      <c r="AE560" s="4"/>
      <c r="AF560" s="4"/>
    </row>
    <row r="561" spans="1:32" ht="13.5" customHeight="1">
      <c r="A561" s="56"/>
      <c r="B561" s="11"/>
      <c r="C561" s="11" t="s">
        <v>540</v>
      </c>
      <c r="D561" s="11"/>
      <c r="E561" s="11" t="s">
        <v>337</v>
      </c>
      <c r="F561" s="11">
        <v>758919</v>
      </c>
      <c r="G561" s="11"/>
      <c r="H561" s="11"/>
      <c r="I561" s="11"/>
      <c r="J561" s="199">
        <v>140743.92999999988</v>
      </c>
      <c r="K561" s="11"/>
      <c r="M561" s="11">
        <v>1250</v>
      </c>
      <c r="N561" s="70"/>
      <c r="P561" s="188">
        <f t="shared" si="36"/>
        <v>112.59514399999991</v>
      </c>
      <c r="Q561" s="11"/>
      <c r="R561" s="11"/>
      <c r="S561" s="11"/>
      <c r="T561" s="191">
        <f t="shared" si="37"/>
        <v>607.13520000000005</v>
      </c>
      <c r="U561" s="11"/>
      <c r="V561" s="11"/>
      <c r="W561" s="11"/>
      <c r="Y561" s="164">
        <v>140743.92999999988</v>
      </c>
      <c r="Z561" s="164">
        <f t="shared" si="34"/>
        <v>190289.39</v>
      </c>
      <c r="AA561" s="165"/>
      <c r="AB561" s="164">
        <f t="shared" si="35"/>
        <v>160546.76</v>
      </c>
      <c r="AC561" s="164">
        <v>174811.97</v>
      </c>
      <c r="AD561" s="164"/>
      <c r="AE561" s="4"/>
      <c r="AF561" s="4"/>
    </row>
    <row r="562" spans="1:32" ht="13.5" customHeight="1">
      <c r="A562" s="56"/>
      <c r="B562" s="11"/>
      <c r="C562" s="11" t="s">
        <v>540</v>
      </c>
      <c r="D562" s="11"/>
      <c r="E562" s="11" t="s">
        <v>175</v>
      </c>
      <c r="F562" s="11">
        <v>1647</v>
      </c>
      <c r="G562" s="11"/>
      <c r="H562" s="11"/>
      <c r="I562" s="11"/>
      <c r="J562" s="199">
        <v>317.94</v>
      </c>
      <c r="K562" s="11"/>
      <c r="M562" s="11">
        <v>2</v>
      </c>
      <c r="N562" s="70"/>
      <c r="P562" s="188">
        <f t="shared" si="36"/>
        <v>158.97</v>
      </c>
      <c r="Q562" s="11"/>
      <c r="R562" s="11"/>
      <c r="S562" s="11"/>
      <c r="T562" s="191">
        <f t="shared" si="37"/>
        <v>823.5</v>
      </c>
      <c r="U562" s="11"/>
      <c r="V562" s="11"/>
      <c r="W562" s="11"/>
      <c r="Y562" s="164">
        <v>317.94</v>
      </c>
      <c r="Z562" s="164">
        <f t="shared" si="34"/>
        <v>429.86</v>
      </c>
      <c r="AA562" s="165"/>
      <c r="AB562" s="164">
        <f t="shared" si="35"/>
        <v>362.67</v>
      </c>
      <c r="AC562" s="164">
        <v>394.9</v>
      </c>
      <c r="AD562" s="164"/>
      <c r="AE562" s="4"/>
      <c r="AF562" s="4"/>
    </row>
    <row r="563" spans="1:32" ht="13.5" customHeight="1">
      <c r="A563" s="56"/>
      <c r="B563" s="11"/>
      <c r="C563" s="11" t="s">
        <v>540</v>
      </c>
      <c r="D563" s="11"/>
      <c r="E563" s="11" t="s">
        <v>67</v>
      </c>
      <c r="F563" s="11">
        <v>468</v>
      </c>
      <c r="G563" s="11"/>
      <c r="H563" s="11"/>
      <c r="I563" s="11"/>
      <c r="J563" s="199">
        <v>92.7</v>
      </c>
      <c r="K563" s="11"/>
      <c r="M563" s="11">
        <v>1</v>
      </c>
      <c r="N563" s="70"/>
      <c r="P563" s="188">
        <f t="shared" si="36"/>
        <v>92.7</v>
      </c>
      <c r="Q563" s="11"/>
      <c r="R563" s="11"/>
      <c r="S563" s="11"/>
      <c r="T563" s="191">
        <f t="shared" si="37"/>
        <v>468</v>
      </c>
      <c r="U563" s="11"/>
      <c r="V563" s="11"/>
      <c r="W563" s="11"/>
      <c r="Y563" s="164">
        <v>92.7</v>
      </c>
      <c r="Z563" s="164">
        <f t="shared" si="34"/>
        <v>125.33</v>
      </c>
      <c r="AA563" s="165"/>
      <c r="AB563" s="164">
        <f t="shared" si="35"/>
        <v>105.74</v>
      </c>
      <c r="AC563" s="164">
        <v>115.14</v>
      </c>
      <c r="AD563" s="164"/>
      <c r="AE563" s="4"/>
      <c r="AF563" s="4"/>
    </row>
    <row r="564" spans="1:32" ht="13.5" customHeight="1">
      <c r="A564" s="56"/>
      <c r="B564" s="11"/>
      <c r="C564" s="11" t="s">
        <v>543</v>
      </c>
      <c r="D564" s="11"/>
      <c r="E564" s="11" t="s">
        <v>198</v>
      </c>
      <c r="F564" s="11">
        <v>23320</v>
      </c>
      <c r="G564" s="11"/>
      <c r="H564" s="11"/>
      <c r="I564" s="11"/>
      <c r="J564" s="199">
        <v>4939.9600000000009</v>
      </c>
      <c r="K564" s="11"/>
      <c r="M564" s="11">
        <v>137</v>
      </c>
      <c r="N564" s="70"/>
      <c r="P564" s="188">
        <f t="shared" si="36"/>
        <v>36.058102189781032</v>
      </c>
      <c r="Q564" s="11"/>
      <c r="R564" s="11"/>
      <c r="S564" s="11"/>
      <c r="T564" s="191">
        <f t="shared" si="37"/>
        <v>170.21897810218979</v>
      </c>
      <c r="U564" s="11"/>
      <c r="V564" s="11"/>
      <c r="W564" s="11"/>
      <c r="Y564" s="164">
        <v>4939.9600000000009</v>
      </c>
      <c r="Z564" s="164">
        <f t="shared" si="34"/>
        <v>6678.95</v>
      </c>
      <c r="AA564" s="165"/>
      <c r="AB564" s="164">
        <f t="shared" si="35"/>
        <v>5635.02</v>
      </c>
      <c r="AC564" s="164">
        <v>6135.71</v>
      </c>
      <c r="AD564" s="164"/>
      <c r="AE564" s="4"/>
      <c r="AF564" s="4"/>
    </row>
    <row r="565" spans="1:32" ht="13.5" customHeight="1">
      <c r="A565" s="56"/>
      <c r="B565" s="11"/>
      <c r="C565" s="11" t="s">
        <v>544</v>
      </c>
      <c r="D565" s="11"/>
      <c r="E565" s="11" t="s">
        <v>94</v>
      </c>
      <c r="F565" s="11">
        <v>73304</v>
      </c>
      <c r="G565" s="11"/>
      <c r="H565" s="11"/>
      <c r="I565" s="11"/>
      <c r="J565" s="199">
        <v>13934.900000000005</v>
      </c>
      <c r="K565" s="11"/>
      <c r="M565" s="11">
        <v>97</v>
      </c>
      <c r="N565" s="70"/>
      <c r="P565" s="188">
        <f t="shared" si="36"/>
        <v>143.658762886598</v>
      </c>
      <c r="Q565" s="11"/>
      <c r="R565" s="11"/>
      <c r="S565" s="11"/>
      <c r="T565" s="191">
        <f t="shared" si="37"/>
        <v>755.71134020618558</v>
      </c>
      <c r="U565" s="11"/>
      <c r="V565" s="11"/>
      <c r="W565" s="11"/>
      <c r="Y565" s="164">
        <v>13934.900000000005</v>
      </c>
      <c r="Z565" s="164">
        <f t="shared" si="34"/>
        <v>18840.34</v>
      </c>
      <c r="AA565" s="165"/>
      <c r="AB565" s="164">
        <f t="shared" si="35"/>
        <v>15895.56</v>
      </c>
      <c r="AC565" s="164">
        <v>17307.939999999999</v>
      </c>
      <c r="AD565" s="164"/>
      <c r="AE565" s="4"/>
      <c r="AF565" s="4"/>
    </row>
    <row r="566" spans="1:32" ht="13.5" customHeight="1">
      <c r="A566" s="56"/>
      <c r="B566" s="11"/>
      <c r="C566" s="11" t="s">
        <v>545</v>
      </c>
      <c r="D566" s="11"/>
      <c r="E566" s="11" t="s">
        <v>99</v>
      </c>
      <c r="F566" s="11">
        <v>61196</v>
      </c>
      <c r="G566" s="11"/>
      <c r="H566" s="11"/>
      <c r="I566" s="11"/>
      <c r="J566" s="199">
        <v>11977.979999999996</v>
      </c>
      <c r="K566" s="11"/>
      <c r="M566" s="11">
        <v>131</v>
      </c>
      <c r="N566" s="70"/>
      <c r="P566" s="188">
        <f t="shared" si="36"/>
        <v>91.434961832061035</v>
      </c>
      <c r="Q566" s="11"/>
      <c r="R566" s="11"/>
      <c r="S566" s="11"/>
      <c r="T566" s="191">
        <f t="shared" si="37"/>
        <v>467.14503816793894</v>
      </c>
      <c r="U566" s="11"/>
      <c r="V566" s="11"/>
      <c r="W566" s="11"/>
      <c r="Y566" s="164">
        <v>11977.979999999996</v>
      </c>
      <c r="Z566" s="164">
        <f t="shared" si="34"/>
        <v>16194.53</v>
      </c>
      <c r="AA566" s="165"/>
      <c r="AB566" s="164">
        <f t="shared" si="35"/>
        <v>13663.3</v>
      </c>
      <c r="AC566" s="164">
        <v>14877.33</v>
      </c>
      <c r="AD566" s="164"/>
      <c r="AE566" s="4"/>
      <c r="AF566" s="4"/>
    </row>
    <row r="567" spans="1:32" ht="13.5" customHeight="1">
      <c r="A567" s="56"/>
      <c r="B567" s="11"/>
      <c r="C567" s="11" t="s">
        <v>545</v>
      </c>
      <c r="D567" s="11"/>
      <c r="E567" s="11" t="s">
        <v>82</v>
      </c>
      <c r="F567" s="11">
        <v>570</v>
      </c>
      <c r="G567" s="11"/>
      <c r="H567" s="11"/>
      <c r="I567" s="11"/>
      <c r="J567" s="199">
        <v>111.44</v>
      </c>
      <c r="K567" s="11"/>
      <c r="M567" s="11">
        <v>1</v>
      </c>
      <c r="N567" s="70"/>
      <c r="P567" s="188">
        <f t="shared" si="36"/>
        <v>111.44</v>
      </c>
      <c r="Q567" s="11"/>
      <c r="R567" s="11"/>
      <c r="S567" s="11"/>
      <c r="T567" s="191">
        <f t="shared" si="37"/>
        <v>570</v>
      </c>
      <c r="U567" s="11"/>
      <c r="V567" s="11"/>
      <c r="W567" s="11"/>
      <c r="Y567" s="164">
        <v>111.44</v>
      </c>
      <c r="Z567" s="164">
        <f t="shared" si="34"/>
        <v>150.66999999999999</v>
      </c>
      <c r="AA567" s="165"/>
      <c r="AB567" s="164">
        <f t="shared" si="35"/>
        <v>127.12</v>
      </c>
      <c r="AC567" s="164">
        <v>138.41</v>
      </c>
      <c r="AD567" s="164"/>
      <c r="AE567" s="4"/>
      <c r="AF567" s="4"/>
    </row>
    <row r="568" spans="1:32" ht="13.5" customHeight="1">
      <c r="A568" s="56"/>
      <c r="B568" s="11"/>
      <c r="C568" s="11" t="s">
        <v>545</v>
      </c>
      <c r="D568" s="11"/>
      <c r="E568" s="11" t="s">
        <v>167</v>
      </c>
      <c r="F568" s="11">
        <v>1472</v>
      </c>
      <c r="G568" s="11"/>
      <c r="H568" s="11"/>
      <c r="I568" s="11"/>
      <c r="J568" s="199">
        <v>278.83</v>
      </c>
      <c r="K568" s="11"/>
      <c r="M568" s="11">
        <v>1</v>
      </c>
      <c r="N568" s="70"/>
      <c r="P568" s="188">
        <f t="shared" si="36"/>
        <v>278.83</v>
      </c>
      <c r="Q568" s="11"/>
      <c r="R568" s="11"/>
      <c r="S568" s="11"/>
      <c r="T568" s="191">
        <f t="shared" si="37"/>
        <v>1472</v>
      </c>
      <c r="U568" s="11"/>
      <c r="V568" s="11"/>
      <c r="W568" s="11"/>
      <c r="Y568" s="164">
        <v>278.83</v>
      </c>
      <c r="Z568" s="164">
        <f t="shared" si="34"/>
        <v>376.99</v>
      </c>
      <c r="AA568" s="165"/>
      <c r="AB568" s="164">
        <f t="shared" si="35"/>
        <v>318.06</v>
      </c>
      <c r="AC568" s="164">
        <v>346.32</v>
      </c>
      <c r="AD568" s="164"/>
      <c r="AE568" s="4"/>
      <c r="AF568" s="4"/>
    </row>
    <row r="569" spans="1:32" ht="13.5" customHeight="1">
      <c r="A569" s="56"/>
      <c r="B569" s="11"/>
      <c r="C569" s="11" t="s">
        <v>546</v>
      </c>
      <c r="D569" s="11"/>
      <c r="E569" s="11" t="s">
        <v>73</v>
      </c>
      <c r="F569" s="11">
        <v>448</v>
      </c>
      <c r="G569" s="11"/>
      <c r="H569" s="11"/>
      <c r="I569" s="11"/>
      <c r="J569" s="199">
        <v>88.58</v>
      </c>
      <c r="K569" s="11"/>
      <c r="M569" s="11">
        <v>1</v>
      </c>
      <c r="N569" s="70"/>
      <c r="P569" s="188">
        <f t="shared" si="36"/>
        <v>88.58</v>
      </c>
      <c r="Q569" s="11"/>
      <c r="R569" s="11"/>
      <c r="S569" s="11"/>
      <c r="T569" s="191">
        <f t="shared" si="37"/>
        <v>448</v>
      </c>
      <c r="U569" s="11"/>
      <c r="V569" s="11"/>
      <c r="W569" s="11"/>
      <c r="Y569" s="164">
        <v>88.58</v>
      </c>
      <c r="Z569" s="164">
        <f t="shared" si="34"/>
        <v>119.76</v>
      </c>
      <c r="AA569" s="165"/>
      <c r="AB569" s="164">
        <f t="shared" si="35"/>
        <v>101.04</v>
      </c>
      <c r="AC569" s="164">
        <v>110.02</v>
      </c>
      <c r="AD569" s="164"/>
      <c r="AE569" s="4"/>
      <c r="AF569" s="4"/>
    </row>
    <row r="570" spans="1:32" ht="13.5" customHeight="1">
      <c r="A570" s="56"/>
      <c r="B570" s="11"/>
      <c r="C570" s="11" t="s">
        <v>546</v>
      </c>
      <c r="D570" s="11"/>
      <c r="E570" s="11" t="s">
        <v>71</v>
      </c>
      <c r="F570" s="11">
        <v>456</v>
      </c>
      <c r="G570" s="11"/>
      <c r="H570" s="11"/>
      <c r="I570" s="11"/>
      <c r="J570" s="199">
        <v>89.26</v>
      </c>
      <c r="K570" s="11"/>
      <c r="M570" s="11">
        <v>1</v>
      </c>
      <c r="N570" s="70"/>
      <c r="P570" s="188">
        <f t="shared" si="36"/>
        <v>89.26</v>
      </c>
      <c r="Q570" s="11"/>
      <c r="R570" s="11"/>
      <c r="S570" s="11"/>
      <c r="T570" s="191">
        <f t="shared" si="37"/>
        <v>456</v>
      </c>
      <c r="U570" s="11"/>
      <c r="V570" s="11"/>
      <c r="W570" s="11"/>
      <c r="Y570" s="164">
        <v>89.26</v>
      </c>
      <c r="Z570" s="164">
        <f t="shared" si="34"/>
        <v>120.68</v>
      </c>
      <c r="AA570" s="165"/>
      <c r="AB570" s="164">
        <f t="shared" si="35"/>
        <v>101.82</v>
      </c>
      <c r="AC570" s="164">
        <v>110.87</v>
      </c>
      <c r="AD570" s="164"/>
      <c r="AE570" s="4"/>
      <c r="AF570" s="4"/>
    </row>
    <row r="571" spans="1:32" ht="13.5" customHeight="1">
      <c r="A571" s="56"/>
      <c r="B571" s="11"/>
      <c r="C571" s="11" t="s">
        <v>546</v>
      </c>
      <c r="D571" s="11"/>
      <c r="E571" s="11" t="s">
        <v>182</v>
      </c>
      <c r="F571" s="11">
        <v>619682</v>
      </c>
      <c r="G571" s="11"/>
      <c r="H571" s="11"/>
      <c r="I571" s="11"/>
      <c r="J571" s="199">
        <v>115747.53</v>
      </c>
      <c r="K571" s="11"/>
      <c r="M571" s="11">
        <v>1111</v>
      </c>
      <c r="N571" s="70"/>
      <c r="P571" s="188">
        <f t="shared" si="36"/>
        <v>104.18319531953195</v>
      </c>
      <c r="Q571" s="11"/>
      <c r="R571" s="11"/>
      <c r="S571" s="11"/>
      <c r="T571" s="191">
        <f t="shared" si="37"/>
        <v>557.76957695769579</v>
      </c>
      <c r="U571" s="11"/>
      <c r="V571" s="11"/>
      <c r="W571" s="11"/>
      <c r="Y571" s="164">
        <v>115747.53</v>
      </c>
      <c r="Z571" s="164">
        <f t="shared" si="34"/>
        <v>156493.62</v>
      </c>
      <c r="AA571" s="165"/>
      <c r="AB571" s="164">
        <f t="shared" si="35"/>
        <v>132033.34</v>
      </c>
      <c r="AC571" s="164">
        <v>143765.01999999999</v>
      </c>
      <c r="AD571" s="164"/>
      <c r="AE571" s="4"/>
      <c r="AF571" s="4"/>
    </row>
    <row r="572" spans="1:32" ht="13.5" customHeight="1">
      <c r="A572" s="56"/>
      <c r="B572" s="11"/>
      <c r="C572" s="11" t="s">
        <v>547</v>
      </c>
      <c r="D572" s="11"/>
      <c r="E572" s="11" t="s">
        <v>99</v>
      </c>
      <c r="F572" s="11">
        <v>4839</v>
      </c>
      <c r="G572" s="11"/>
      <c r="H572" s="11"/>
      <c r="I572" s="11"/>
      <c r="J572" s="199">
        <v>935.92999999999984</v>
      </c>
      <c r="K572" s="11"/>
      <c r="M572" s="11">
        <v>6</v>
      </c>
      <c r="N572" s="70"/>
      <c r="P572" s="188">
        <f t="shared" si="36"/>
        <v>155.98833333333332</v>
      </c>
      <c r="Q572" s="11"/>
      <c r="R572" s="11"/>
      <c r="S572" s="11"/>
      <c r="T572" s="191">
        <f t="shared" si="37"/>
        <v>806.5</v>
      </c>
      <c r="U572" s="11"/>
      <c r="V572" s="11"/>
      <c r="W572" s="11"/>
      <c r="Y572" s="164">
        <v>935.92999999999984</v>
      </c>
      <c r="Z572" s="164">
        <f t="shared" si="34"/>
        <v>1265.4000000000001</v>
      </c>
      <c r="AA572" s="165"/>
      <c r="AB572" s="164">
        <f t="shared" si="35"/>
        <v>1067.6199999999999</v>
      </c>
      <c r="AC572" s="164">
        <v>1162.48</v>
      </c>
      <c r="AD572" s="164"/>
      <c r="AE572" s="4"/>
      <c r="AF572" s="4"/>
    </row>
    <row r="573" spans="1:32" ht="13.5" customHeight="1">
      <c r="A573" s="56"/>
      <c r="B573" s="11"/>
      <c r="C573" s="11" t="s">
        <v>548</v>
      </c>
      <c r="D573" s="11"/>
      <c r="E573" s="11" t="s">
        <v>198</v>
      </c>
      <c r="F573" s="11">
        <v>45114</v>
      </c>
      <c r="G573" s="11"/>
      <c r="H573" s="11"/>
      <c r="I573" s="11"/>
      <c r="J573" s="199">
        <v>8433.4099999999962</v>
      </c>
      <c r="K573" s="11"/>
      <c r="M573" s="11">
        <v>79</v>
      </c>
      <c r="N573" s="70"/>
      <c r="P573" s="188">
        <f t="shared" si="36"/>
        <v>106.75202531645564</v>
      </c>
      <c r="Q573" s="11"/>
      <c r="R573" s="11"/>
      <c r="S573" s="11"/>
      <c r="T573" s="191">
        <f t="shared" si="37"/>
        <v>571.0632911392405</v>
      </c>
      <c r="U573" s="11"/>
      <c r="V573" s="11"/>
      <c r="W573" s="11"/>
      <c r="Y573" s="164">
        <v>8433.4099999999962</v>
      </c>
      <c r="Z573" s="164">
        <f t="shared" si="34"/>
        <v>11402.19</v>
      </c>
      <c r="AA573" s="165"/>
      <c r="AB573" s="164">
        <f t="shared" si="35"/>
        <v>9620</v>
      </c>
      <c r="AC573" s="164">
        <v>10474.77</v>
      </c>
      <c r="AD573" s="164"/>
      <c r="AE573" s="4"/>
      <c r="AF573" s="4"/>
    </row>
    <row r="574" spans="1:32" ht="13.5" customHeight="1">
      <c r="A574" s="56"/>
      <c r="B574" s="11"/>
      <c r="C574" s="11" t="s">
        <v>549</v>
      </c>
      <c r="D574" s="11"/>
      <c r="E574" s="11" t="s">
        <v>214</v>
      </c>
      <c r="F574" s="11">
        <v>1300914</v>
      </c>
      <c r="G574" s="11"/>
      <c r="H574" s="11"/>
      <c r="I574" s="11"/>
      <c r="J574" s="199">
        <v>244467.54000000036</v>
      </c>
      <c r="K574" s="11"/>
      <c r="M574" s="11">
        <v>2508</v>
      </c>
      <c r="N574" s="70"/>
      <c r="P574" s="188">
        <f t="shared" si="36"/>
        <v>97.475095693780048</v>
      </c>
      <c r="Q574" s="11"/>
      <c r="R574" s="11"/>
      <c r="S574" s="11"/>
      <c r="T574" s="191">
        <f t="shared" si="37"/>
        <v>518.70574162679429</v>
      </c>
      <c r="U574" s="11"/>
      <c r="V574" s="11"/>
      <c r="W574" s="11"/>
      <c r="Y574" s="164">
        <v>244467.54000000036</v>
      </c>
      <c r="Z574" s="164">
        <f t="shared" si="34"/>
        <v>330526.36</v>
      </c>
      <c r="AA574" s="165"/>
      <c r="AB574" s="164">
        <f t="shared" si="35"/>
        <v>278864.40000000002</v>
      </c>
      <c r="AC574" s="164">
        <v>303642.59000000003</v>
      </c>
      <c r="AD574" s="164"/>
      <c r="AE574" s="4"/>
      <c r="AF574" s="4"/>
    </row>
    <row r="575" spans="1:32" ht="13.5" customHeight="1">
      <c r="A575" s="56"/>
      <c r="B575" s="11"/>
      <c r="C575" s="11" t="s">
        <v>550</v>
      </c>
      <c r="D575" s="11"/>
      <c r="E575" s="11" t="s">
        <v>73</v>
      </c>
      <c r="F575" s="11">
        <v>80808</v>
      </c>
      <c r="G575" s="11"/>
      <c r="H575" s="11"/>
      <c r="I575" s="11"/>
      <c r="J575" s="199">
        <v>14201.500000000004</v>
      </c>
      <c r="K575" s="11"/>
      <c r="M575" s="11">
        <v>173</v>
      </c>
      <c r="N575" s="70"/>
      <c r="P575" s="188">
        <f t="shared" si="36"/>
        <v>82.089595375722567</v>
      </c>
      <c r="Q575" s="11"/>
      <c r="R575" s="11"/>
      <c r="S575" s="11"/>
      <c r="T575" s="191">
        <f t="shared" si="37"/>
        <v>467.09826589595377</v>
      </c>
      <c r="U575" s="11"/>
      <c r="V575" s="11"/>
      <c r="W575" s="11"/>
      <c r="Y575" s="164">
        <v>14201.500000000004</v>
      </c>
      <c r="Z575" s="164">
        <f t="shared" si="34"/>
        <v>19200.79</v>
      </c>
      <c r="AA575" s="165"/>
      <c r="AB575" s="164">
        <f t="shared" si="35"/>
        <v>16199.67</v>
      </c>
      <c r="AC575" s="164">
        <v>17639.07</v>
      </c>
      <c r="AD575" s="164"/>
      <c r="AE575" s="4"/>
      <c r="AF575" s="4"/>
    </row>
    <row r="576" spans="1:32" ht="13.5" customHeight="1">
      <c r="A576" s="56"/>
      <c r="B576" s="11"/>
      <c r="C576" s="11" t="s">
        <v>551</v>
      </c>
      <c r="D576" s="11"/>
      <c r="E576" s="11" t="s">
        <v>92</v>
      </c>
      <c r="F576" s="11">
        <v>120957</v>
      </c>
      <c r="G576" s="11"/>
      <c r="H576" s="11"/>
      <c r="I576" s="11"/>
      <c r="J576" s="199">
        <v>23498.289999999997</v>
      </c>
      <c r="K576" s="11"/>
      <c r="M576" s="11">
        <v>321</v>
      </c>
      <c r="N576" s="70"/>
      <c r="P576" s="188">
        <f t="shared" si="36"/>
        <v>73.203395638629274</v>
      </c>
      <c r="Q576" s="11"/>
      <c r="R576" s="11"/>
      <c r="S576" s="11"/>
      <c r="T576" s="191">
        <f t="shared" si="37"/>
        <v>376.81308411214951</v>
      </c>
      <c r="U576" s="11"/>
      <c r="V576" s="11"/>
      <c r="W576" s="11"/>
      <c r="Y576" s="164">
        <v>23498.289999999997</v>
      </c>
      <c r="Z576" s="164">
        <f t="shared" si="34"/>
        <v>31770.29</v>
      </c>
      <c r="AA576" s="165"/>
      <c r="AB576" s="164">
        <f t="shared" si="35"/>
        <v>26804.53</v>
      </c>
      <c r="AC576" s="164">
        <v>29186.21</v>
      </c>
      <c r="AD576" s="164"/>
      <c r="AE576" s="4"/>
      <c r="AF576" s="4"/>
    </row>
    <row r="577" spans="1:32" ht="13.5" customHeight="1">
      <c r="A577" s="56"/>
      <c r="B577" s="11"/>
      <c r="C577" s="11" t="s">
        <v>551</v>
      </c>
      <c r="D577" s="11"/>
      <c r="E577" s="11" t="s">
        <v>69</v>
      </c>
      <c r="F577" s="11">
        <v>541</v>
      </c>
      <c r="G577" s="11"/>
      <c r="H577" s="11"/>
      <c r="I577" s="11"/>
      <c r="J577" s="199">
        <v>106.05</v>
      </c>
      <c r="K577" s="11"/>
      <c r="M577" s="11">
        <v>1</v>
      </c>
      <c r="N577" s="70"/>
      <c r="P577" s="188">
        <f t="shared" si="36"/>
        <v>106.05</v>
      </c>
      <c r="Q577" s="11"/>
      <c r="R577" s="11"/>
      <c r="S577" s="11"/>
      <c r="T577" s="191">
        <f t="shared" si="37"/>
        <v>541</v>
      </c>
      <c r="U577" s="11"/>
      <c r="V577" s="11"/>
      <c r="W577" s="11"/>
      <c r="Y577" s="164">
        <v>106.05</v>
      </c>
      <c r="Z577" s="164">
        <f t="shared" si="34"/>
        <v>143.38</v>
      </c>
      <c r="AA577" s="165"/>
      <c r="AB577" s="164">
        <f t="shared" si="35"/>
        <v>120.97</v>
      </c>
      <c r="AC577" s="164">
        <v>131.72</v>
      </c>
      <c r="AD577" s="164"/>
      <c r="AE577" s="4"/>
      <c r="AF577" s="4"/>
    </row>
    <row r="578" spans="1:32" ht="13.5" customHeight="1">
      <c r="A578" s="56"/>
      <c r="B578" s="11"/>
      <c r="C578" s="11" t="s">
        <v>552</v>
      </c>
      <c r="D578" s="11"/>
      <c r="E578" s="11" t="s">
        <v>60</v>
      </c>
      <c r="F578" s="11">
        <v>1859</v>
      </c>
      <c r="G578" s="11"/>
      <c r="H578" s="11"/>
      <c r="I578" s="11"/>
      <c r="J578" s="199">
        <v>378.19</v>
      </c>
      <c r="K578" s="11"/>
      <c r="M578" s="11">
        <v>6</v>
      </c>
      <c r="N578" s="70"/>
      <c r="P578" s="188">
        <f t="shared" si="36"/>
        <v>63.031666666666666</v>
      </c>
      <c r="Q578" s="11"/>
      <c r="R578" s="11"/>
      <c r="S578" s="11"/>
      <c r="T578" s="191">
        <f t="shared" si="37"/>
        <v>309.83333333333331</v>
      </c>
      <c r="U578" s="11"/>
      <c r="V578" s="11"/>
      <c r="W578" s="11"/>
      <c r="Y578" s="164">
        <v>378.19</v>
      </c>
      <c r="Z578" s="164">
        <f t="shared" si="34"/>
        <v>511.32</v>
      </c>
      <c r="AA578" s="165"/>
      <c r="AB578" s="164">
        <f t="shared" si="35"/>
        <v>431.4</v>
      </c>
      <c r="AC578" s="164">
        <v>469.73</v>
      </c>
      <c r="AD578" s="164"/>
      <c r="AE578" s="4"/>
      <c r="AF578" s="4"/>
    </row>
    <row r="579" spans="1:32" ht="13.5" customHeight="1">
      <c r="A579" s="56"/>
      <c r="B579" s="11"/>
      <c r="C579" s="11" t="s">
        <v>552</v>
      </c>
      <c r="D579" s="11"/>
      <c r="E579" s="11" t="s">
        <v>67</v>
      </c>
      <c r="F579" s="11">
        <v>1416843</v>
      </c>
      <c r="G579" s="11"/>
      <c r="H579" s="11"/>
      <c r="I579" s="11"/>
      <c r="J579" s="199">
        <v>264999.04000000015</v>
      </c>
      <c r="K579" s="11"/>
      <c r="M579" s="11">
        <v>2594</v>
      </c>
      <c r="N579" s="70"/>
      <c r="P579" s="188">
        <f t="shared" si="36"/>
        <v>102.15845797995379</v>
      </c>
      <c r="Q579" s="11"/>
      <c r="R579" s="11"/>
      <c r="S579" s="11"/>
      <c r="T579" s="191">
        <f t="shared" si="37"/>
        <v>546.20007710100231</v>
      </c>
      <c r="U579" s="11"/>
      <c r="V579" s="11"/>
      <c r="W579" s="11"/>
      <c r="Y579" s="164">
        <v>264999.04000000015</v>
      </c>
      <c r="Z579" s="164">
        <f t="shared" si="34"/>
        <v>358285.47</v>
      </c>
      <c r="AA579" s="165"/>
      <c r="AB579" s="164">
        <f t="shared" si="35"/>
        <v>302284.71000000002</v>
      </c>
      <c r="AC579" s="164">
        <v>329143.88</v>
      </c>
      <c r="AD579" s="164"/>
      <c r="AE579" s="4"/>
      <c r="AF579" s="4"/>
    </row>
    <row r="580" spans="1:32" ht="13.5" customHeight="1">
      <c r="A580" s="56"/>
      <c r="B580" s="11"/>
      <c r="C580" s="11" t="s">
        <v>552</v>
      </c>
      <c r="D580" s="11"/>
      <c r="E580" s="11" t="s">
        <v>78</v>
      </c>
      <c r="F580" s="11">
        <v>291</v>
      </c>
      <c r="G580" s="11"/>
      <c r="H580" s="11"/>
      <c r="I580" s="11"/>
      <c r="J580" s="199">
        <v>59.67</v>
      </c>
      <c r="K580" s="11"/>
      <c r="M580" s="11">
        <v>1</v>
      </c>
      <c r="N580" s="70"/>
      <c r="P580" s="188">
        <f t="shared" si="36"/>
        <v>59.67</v>
      </c>
      <c r="Q580" s="11"/>
      <c r="R580" s="11"/>
      <c r="S580" s="11"/>
      <c r="T580" s="191">
        <f t="shared" si="37"/>
        <v>291</v>
      </c>
      <c r="U580" s="11"/>
      <c r="V580" s="11"/>
      <c r="W580" s="11"/>
      <c r="Y580" s="164">
        <v>59.67</v>
      </c>
      <c r="Z580" s="164">
        <f t="shared" si="34"/>
        <v>80.680000000000007</v>
      </c>
      <c r="AA580" s="165"/>
      <c r="AB580" s="164">
        <f t="shared" si="35"/>
        <v>68.069999999999993</v>
      </c>
      <c r="AC580" s="164">
        <v>74.11</v>
      </c>
      <c r="AD580" s="164"/>
      <c r="AE580" s="4"/>
      <c r="AF580" s="4"/>
    </row>
    <row r="581" spans="1:32" ht="13.5" customHeight="1">
      <c r="A581" s="56"/>
      <c r="B581" s="11"/>
      <c r="C581" s="11" t="s">
        <v>553</v>
      </c>
      <c r="D581" s="11"/>
      <c r="E581" s="11" t="s">
        <v>55</v>
      </c>
      <c r="F581" s="11">
        <v>666</v>
      </c>
      <c r="G581" s="11"/>
      <c r="H581" s="11"/>
      <c r="I581" s="11"/>
      <c r="J581" s="199">
        <v>129.66</v>
      </c>
      <c r="K581" s="11"/>
      <c r="M581" s="11">
        <v>1</v>
      </c>
      <c r="N581" s="70"/>
      <c r="P581" s="188">
        <f t="shared" si="36"/>
        <v>129.66</v>
      </c>
      <c r="Q581" s="11"/>
      <c r="R581" s="11"/>
      <c r="S581" s="11"/>
      <c r="T581" s="191">
        <f t="shared" si="37"/>
        <v>666</v>
      </c>
      <c r="U581" s="11"/>
      <c r="V581" s="11"/>
      <c r="W581" s="11"/>
      <c r="Y581" s="164">
        <v>129.66</v>
      </c>
      <c r="Z581" s="164">
        <f t="shared" si="34"/>
        <v>175.3</v>
      </c>
      <c r="AA581" s="165"/>
      <c r="AB581" s="164">
        <f t="shared" si="35"/>
        <v>147.9</v>
      </c>
      <c r="AC581" s="164">
        <v>161.05000000000001</v>
      </c>
      <c r="AD581" s="164"/>
      <c r="AE581" s="4"/>
      <c r="AF581" s="4"/>
    </row>
    <row r="582" spans="1:32" ht="13.5" customHeight="1">
      <c r="A582" s="56"/>
      <c r="B582" s="11"/>
      <c r="C582" s="11" t="s">
        <v>553</v>
      </c>
      <c r="D582" s="11"/>
      <c r="E582" s="11" t="s">
        <v>56</v>
      </c>
      <c r="F582" s="11">
        <v>359353</v>
      </c>
      <c r="G582" s="11"/>
      <c r="H582" s="11"/>
      <c r="I582" s="11"/>
      <c r="J582" s="199">
        <v>70749.260000000097</v>
      </c>
      <c r="K582" s="11"/>
      <c r="M582" s="11">
        <v>1207</v>
      </c>
      <c r="N582" s="70"/>
      <c r="P582" s="188">
        <f t="shared" si="36"/>
        <v>58.615791217895691</v>
      </c>
      <c r="Q582" s="11"/>
      <c r="R582" s="11"/>
      <c r="S582" s="11"/>
      <c r="T582" s="191">
        <f t="shared" si="37"/>
        <v>297.72410936205466</v>
      </c>
      <c r="U582" s="11"/>
      <c r="V582" s="11"/>
      <c r="W582" s="11"/>
      <c r="Y582" s="164">
        <v>70749.260000000097</v>
      </c>
      <c r="Z582" s="164">
        <f t="shared" si="34"/>
        <v>95654.81</v>
      </c>
      <c r="AA582" s="165"/>
      <c r="AB582" s="164">
        <f t="shared" si="35"/>
        <v>80703.759999999995</v>
      </c>
      <c r="AC582" s="164">
        <v>87874.61</v>
      </c>
      <c r="AD582" s="164"/>
      <c r="AE582" s="4"/>
      <c r="AF582" s="4"/>
    </row>
    <row r="583" spans="1:32" ht="13.5" customHeight="1">
      <c r="A583" s="56"/>
      <c r="B583" s="11"/>
      <c r="C583" s="11" t="s">
        <v>554</v>
      </c>
      <c r="D583" s="11"/>
      <c r="E583" s="11" t="s">
        <v>97</v>
      </c>
      <c r="F583" s="11">
        <v>460</v>
      </c>
      <c r="G583" s="11"/>
      <c r="H583" s="11"/>
      <c r="I583" s="11"/>
      <c r="J583" s="199">
        <v>90.64</v>
      </c>
      <c r="K583" s="11"/>
      <c r="M583" s="11">
        <v>1</v>
      </c>
      <c r="N583" s="70"/>
      <c r="P583" s="188">
        <f t="shared" si="36"/>
        <v>90.64</v>
      </c>
      <c r="Q583" s="11"/>
      <c r="R583" s="11"/>
      <c r="S583" s="11"/>
      <c r="T583" s="191">
        <f t="shared" si="37"/>
        <v>460</v>
      </c>
      <c r="U583" s="11"/>
      <c r="V583" s="11"/>
      <c r="W583" s="11"/>
      <c r="Y583" s="164">
        <v>90.64</v>
      </c>
      <c r="Z583" s="164">
        <f t="shared" si="34"/>
        <v>122.55</v>
      </c>
      <c r="AA583" s="165"/>
      <c r="AB583" s="164">
        <f t="shared" si="35"/>
        <v>103.39</v>
      </c>
      <c r="AC583" s="164">
        <v>112.58</v>
      </c>
      <c r="AD583" s="164"/>
      <c r="AE583" s="4"/>
      <c r="AF583" s="4"/>
    </row>
    <row r="584" spans="1:32" ht="13.5" customHeight="1">
      <c r="A584" s="56"/>
      <c r="B584" s="11"/>
      <c r="C584" s="11" t="s">
        <v>554</v>
      </c>
      <c r="D584" s="11"/>
      <c r="E584" s="11" t="s">
        <v>78</v>
      </c>
      <c r="F584" s="11">
        <v>387925</v>
      </c>
      <c r="G584" s="11"/>
      <c r="H584" s="11"/>
      <c r="I584" s="11"/>
      <c r="J584" s="199">
        <v>74803.739999999932</v>
      </c>
      <c r="K584" s="11"/>
      <c r="M584" s="11">
        <v>995</v>
      </c>
      <c r="N584" s="70"/>
      <c r="P584" s="188">
        <f t="shared" si="36"/>
        <v>75.179638190954705</v>
      </c>
      <c r="Q584" s="11"/>
      <c r="R584" s="11"/>
      <c r="S584" s="11"/>
      <c r="T584" s="191">
        <f t="shared" si="37"/>
        <v>389.8743718592965</v>
      </c>
      <c r="U584" s="11"/>
      <c r="V584" s="11"/>
      <c r="W584" s="11"/>
      <c r="Y584" s="164">
        <v>74803.739999999932</v>
      </c>
      <c r="Z584" s="164">
        <f t="shared" si="34"/>
        <v>101136.57</v>
      </c>
      <c r="AA584" s="165"/>
      <c r="AB584" s="164">
        <f t="shared" si="35"/>
        <v>85328.71</v>
      </c>
      <c r="AC584" s="164">
        <v>92910.5</v>
      </c>
      <c r="AD584" s="164"/>
      <c r="AE584" s="4"/>
      <c r="AF584" s="4"/>
    </row>
    <row r="585" spans="1:32" ht="13.5" customHeight="1">
      <c r="A585" s="56"/>
      <c r="B585" s="11"/>
      <c r="C585" s="11" t="s">
        <v>555</v>
      </c>
      <c r="D585" s="11"/>
      <c r="E585" s="11" t="s">
        <v>368</v>
      </c>
      <c r="F585" s="11">
        <v>343</v>
      </c>
      <c r="G585" s="11"/>
      <c r="H585" s="11"/>
      <c r="I585" s="11"/>
      <c r="J585" s="199">
        <v>70.09</v>
      </c>
      <c r="K585" s="11"/>
      <c r="M585" s="11">
        <v>1</v>
      </c>
      <c r="N585" s="70"/>
      <c r="P585" s="188">
        <f t="shared" si="36"/>
        <v>70.09</v>
      </c>
      <c r="Q585" s="11"/>
      <c r="R585" s="11"/>
      <c r="S585" s="11"/>
      <c r="T585" s="191">
        <f t="shared" si="37"/>
        <v>343</v>
      </c>
      <c r="U585" s="11"/>
      <c r="V585" s="11"/>
      <c r="W585" s="11"/>
      <c r="Y585" s="164">
        <v>70.09</v>
      </c>
      <c r="Z585" s="164">
        <f t="shared" si="34"/>
        <v>94.76</v>
      </c>
      <c r="AA585" s="165"/>
      <c r="AB585" s="164">
        <f t="shared" si="35"/>
        <v>79.95</v>
      </c>
      <c r="AC585" s="164">
        <v>87.06</v>
      </c>
      <c r="AD585" s="164"/>
      <c r="AE585" s="4"/>
      <c r="AF585" s="4"/>
    </row>
    <row r="586" spans="1:32" ht="13.5" customHeight="1">
      <c r="A586" s="56"/>
      <c r="B586" s="11"/>
      <c r="C586" s="11" t="s">
        <v>556</v>
      </c>
      <c r="D586" s="11"/>
      <c r="E586" s="11" t="s">
        <v>324</v>
      </c>
      <c r="F586" s="11">
        <v>301723</v>
      </c>
      <c r="G586" s="11"/>
      <c r="H586" s="11"/>
      <c r="I586" s="11"/>
      <c r="J586" s="199">
        <v>58693.610000000059</v>
      </c>
      <c r="K586" s="11"/>
      <c r="M586" s="11">
        <v>833</v>
      </c>
      <c r="N586" s="70"/>
      <c r="P586" s="188">
        <f t="shared" si="36"/>
        <v>70.460516206482666</v>
      </c>
      <c r="Q586" s="11"/>
      <c r="R586" s="11"/>
      <c r="S586" s="11"/>
      <c r="T586" s="191">
        <f t="shared" si="37"/>
        <v>362.21248499399758</v>
      </c>
      <c r="U586" s="11"/>
      <c r="V586" s="11"/>
      <c r="W586" s="11"/>
      <c r="Y586" s="164">
        <v>58693.610000000059</v>
      </c>
      <c r="Z586" s="164">
        <f t="shared" si="34"/>
        <v>79355.259999999995</v>
      </c>
      <c r="AA586" s="165"/>
      <c r="AB586" s="164">
        <f t="shared" si="35"/>
        <v>66951.87</v>
      </c>
      <c r="AC586" s="164">
        <v>72900.800000000003</v>
      </c>
      <c r="AD586" s="164"/>
      <c r="AE586" s="4"/>
      <c r="AF586" s="4"/>
    </row>
    <row r="587" spans="1:32" ht="13.5" customHeight="1">
      <c r="A587" s="56"/>
      <c r="B587" s="11"/>
      <c r="C587" s="11" t="s">
        <v>557</v>
      </c>
      <c r="D587" s="11"/>
      <c r="E587" s="11" t="s">
        <v>156</v>
      </c>
      <c r="F587" s="11">
        <v>176068</v>
      </c>
      <c r="G587" s="11"/>
      <c r="H587" s="11"/>
      <c r="I587" s="11"/>
      <c r="J587" s="199">
        <v>36252.369999999937</v>
      </c>
      <c r="K587" s="11"/>
      <c r="M587" s="11">
        <v>778</v>
      </c>
      <c r="N587" s="70"/>
      <c r="P587" s="188">
        <f t="shared" si="36"/>
        <v>46.596876606683722</v>
      </c>
      <c r="Q587" s="11"/>
      <c r="R587" s="11"/>
      <c r="S587" s="11"/>
      <c r="T587" s="191">
        <f t="shared" si="37"/>
        <v>226.30848329048843</v>
      </c>
      <c r="U587" s="11"/>
      <c r="V587" s="11"/>
      <c r="W587" s="11"/>
      <c r="Y587" s="164">
        <v>36252.369999999937</v>
      </c>
      <c r="Z587" s="164">
        <f t="shared" si="34"/>
        <v>49014.13</v>
      </c>
      <c r="AA587" s="165"/>
      <c r="AB587" s="164">
        <f t="shared" si="35"/>
        <v>41353.120000000003</v>
      </c>
      <c r="AC587" s="164">
        <v>45027.51</v>
      </c>
      <c r="AD587" s="164"/>
      <c r="AE587" s="4"/>
      <c r="AF587" s="4"/>
    </row>
    <row r="588" spans="1:32" ht="13.5" customHeight="1">
      <c r="A588" s="56"/>
      <c r="B588" s="11"/>
      <c r="C588" s="11" t="s">
        <v>558</v>
      </c>
      <c r="D588" s="11"/>
      <c r="E588" s="11" t="s">
        <v>111</v>
      </c>
      <c r="F588" s="11">
        <v>420248</v>
      </c>
      <c r="G588" s="11"/>
      <c r="H588" s="11"/>
      <c r="I588" s="11"/>
      <c r="J588" s="199">
        <v>78130.070000000022</v>
      </c>
      <c r="K588" s="11"/>
      <c r="M588" s="11">
        <v>587</v>
      </c>
      <c r="N588" s="70"/>
      <c r="P588" s="188">
        <f t="shared" si="36"/>
        <v>133.10063032367975</v>
      </c>
      <c r="Q588" s="11"/>
      <c r="R588" s="11"/>
      <c r="S588" s="11"/>
      <c r="T588" s="191">
        <f t="shared" si="37"/>
        <v>715.92504258943779</v>
      </c>
      <c r="U588" s="11"/>
      <c r="V588" s="11"/>
      <c r="W588" s="11"/>
      <c r="Y588" s="164">
        <v>78130.070000000022</v>
      </c>
      <c r="Z588" s="164">
        <f t="shared" si="34"/>
        <v>105633.85</v>
      </c>
      <c r="AA588" s="165"/>
      <c r="AB588" s="164">
        <f t="shared" si="35"/>
        <v>89123.06</v>
      </c>
      <c r="AC588" s="164">
        <v>97041.99</v>
      </c>
      <c r="AD588" s="164"/>
      <c r="AE588" s="4"/>
      <c r="AF588" s="4"/>
    </row>
    <row r="589" spans="1:32" ht="13.5" customHeight="1">
      <c r="A589" s="56"/>
      <c r="B589" s="11"/>
      <c r="C589" s="11" t="s">
        <v>559</v>
      </c>
      <c r="D589" s="11"/>
      <c r="E589" s="11" t="s">
        <v>89</v>
      </c>
      <c r="F589" s="11">
        <v>2537</v>
      </c>
      <c r="G589" s="11"/>
      <c r="H589" s="11"/>
      <c r="I589" s="11"/>
      <c r="J589" s="199">
        <v>439.40000000000003</v>
      </c>
      <c r="K589" s="11"/>
      <c r="M589" s="11">
        <v>7</v>
      </c>
      <c r="N589" s="70"/>
      <c r="P589" s="188">
        <f t="shared" si="36"/>
        <v>62.771428571428579</v>
      </c>
      <c r="Q589" s="11"/>
      <c r="R589" s="11"/>
      <c r="S589" s="11"/>
      <c r="T589" s="191">
        <f t="shared" si="37"/>
        <v>362.42857142857144</v>
      </c>
      <c r="U589" s="11"/>
      <c r="V589" s="11"/>
      <c r="W589" s="11"/>
      <c r="Y589" s="164">
        <v>439.40000000000003</v>
      </c>
      <c r="Z589" s="164">
        <f t="shared" si="34"/>
        <v>594.08000000000004</v>
      </c>
      <c r="AA589" s="165"/>
      <c r="AB589" s="164">
        <f t="shared" si="35"/>
        <v>501.22</v>
      </c>
      <c r="AC589" s="164">
        <v>545.76</v>
      </c>
      <c r="AD589" s="164"/>
      <c r="AE589" s="4"/>
      <c r="AF589" s="4"/>
    </row>
    <row r="590" spans="1:32" ht="13.5" customHeight="1">
      <c r="A590" s="56"/>
      <c r="B590" s="11"/>
      <c r="C590" s="11" t="s">
        <v>559</v>
      </c>
      <c r="D590" s="11"/>
      <c r="E590" s="11" t="s">
        <v>560</v>
      </c>
      <c r="F590" s="11">
        <v>268204</v>
      </c>
      <c r="G590" s="11"/>
      <c r="H590" s="11"/>
      <c r="I590" s="11"/>
      <c r="J590" s="199">
        <v>48275.04000000003</v>
      </c>
      <c r="K590" s="11"/>
      <c r="M590" s="11">
        <v>378</v>
      </c>
      <c r="N590" s="70"/>
      <c r="P590" s="188">
        <f t="shared" si="36"/>
        <v>127.71174603174612</v>
      </c>
      <c r="Q590" s="11"/>
      <c r="R590" s="11"/>
      <c r="S590" s="11"/>
      <c r="T590" s="191">
        <f t="shared" si="37"/>
        <v>709.53439153439149</v>
      </c>
      <c r="U590" s="11"/>
      <c r="V590" s="11"/>
      <c r="W590" s="11"/>
      <c r="Y590" s="164">
        <v>48275.04000000003</v>
      </c>
      <c r="Z590" s="164">
        <f t="shared" si="34"/>
        <v>65269.09</v>
      </c>
      <c r="AA590" s="165"/>
      <c r="AB590" s="164">
        <f t="shared" si="35"/>
        <v>55067.39</v>
      </c>
      <c r="AC590" s="164">
        <v>59960.35</v>
      </c>
      <c r="AD590" s="164"/>
      <c r="AE590" s="4"/>
      <c r="AF590" s="4"/>
    </row>
    <row r="591" spans="1:32" ht="13.5" customHeight="1">
      <c r="A591" s="56"/>
      <c r="B591" s="11"/>
      <c r="C591" s="11" t="s">
        <v>561</v>
      </c>
      <c r="D591" s="11"/>
      <c r="E591" s="11" t="s">
        <v>156</v>
      </c>
      <c r="F591" s="11">
        <v>1720070</v>
      </c>
      <c r="G591" s="11"/>
      <c r="H591" s="11"/>
      <c r="I591" s="11"/>
      <c r="J591" s="199">
        <v>349579.91000000044</v>
      </c>
      <c r="K591" s="11"/>
      <c r="M591" s="11">
        <v>7305</v>
      </c>
      <c r="N591" s="70"/>
      <c r="P591" s="188">
        <f t="shared" si="36"/>
        <v>47.854881587953514</v>
      </c>
      <c r="Q591" s="11"/>
      <c r="R591" s="11"/>
      <c r="S591" s="11"/>
      <c r="T591" s="191">
        <f t="shared" si="37"/>
        <v>235.46475017111567</v>
      </c>
      <c r="U591" s="11"/>
      <c r="V591" s="11"/>
      <c r="W591" s="11"/>
      <c r="Y591" s="164">
        <v>349579.91000000044</v>
      </c>
      <c r="Z591" s="164">
        <f t="shared" si="34"/>
        <v>472640.97</v>
      </c>
      <c r="AA591" s="165"/>
      <c r="AB591" s="164">
        <f t="shared" si="35"/>
        <v>398766.2</v>
      </c>
      <c r="AC591" s="164">
        <v>434198.14</v>
      </c>
      <c r="AD591" s="164"/>
      <c r="AE591" s="4"/>
      <c r="AF591" s="4"/>
    </row>
    <row r="592" spans="1:32" ht="13.5" customHeight="1">
      <c r="A592" s="56"/>
      <c r="B592" s="11"/>
      <c r="C592" s="11" t="s">
        <v>562</v>
      </c>
      <c r="D592" s="11"/>
      <c r="E592" s="11" t="s">
        <v>415</v>
      </c>
      <c r="F592" s="11">
        <v>394</v>
      </c>
      <c r="G592" s="11"/>
      <c r="H592" s="11"/>
      <c r="I592" s="11"/>
      <c r="J592" s="199">
        <v>79.22</v>
      </c>
      <c r="K592" s="11"/>
      <c r="M592" s="11">
        <v>1</v>
      </c>
      <c r="N592" s="70"/>
      <c r="P592" s="188">
        <f t="shared" si="36"/>
        <v>79.22</v>
      </c>
      <c r="Q592" s="11"/>
      <c r="R592" s="11"/>
      <c r="S592" s="11"/>
      <c r="T592" s="191">
        <f t="shared" si="37"/>
        <v>394</v>
      </c>
      <c r="U592" s="11"/>
      <c r="V592" s="11"/>
      <c r="W592" s="11"/>
      <c r="Y592" s="164">
        <v>79.22</v>
      </c>
      <c r="Z592" s="164">
        <f t="shared" si="34"/>
        <v>107.11</v>
      </c>
      <c r="AA592" s="165"/>
      <c r="AB592" s="164">
        <f t="shared" si="35"/>
        <v>90.37</v>
      </c>
      <c r="AC592" s="164">
        <v>98.4</v>
      </c>
      <c r="AD592" s="164"/>
      <c r="AE592" s="4"/>
      <c r="AF592" s="4"/>
    </row>
    <row r="593" spans="1:32" ht="13.5" customHeight="1">
      <c r="A593" s="56"/>
      <c r="B593" s="11"/>
      <c r="C593" s="11" t="s">
        <v>562</v>
      </c>
      <c r="D593" s="11"/>
      <c r="E593" s="11" t="s">
        <v>156</v>
      </c>
      <c r="F593" s="11">
        <v>1258323</v>
      </c>
      <c r="G593" s="11"/>
      <c r="H593" s="11"/>
      <c r="I593" s="11"/>
      <c r="J593" s="199">
        <v>261234.83999999988</v>
      </c>
      <c r="K593" s="11"/>
      <c r="M593" s="11">
        <v>6057</v>
      </c>
      <c r="N593" s="70"/>
      <c r="P593" s="188">
        <f t="shared" si="36"/>
        <v>43.129410599306567</v>
      </c>
      <c r="Q593" s="11"/>
      <c r="R593" s="11"/>
      <c r="S593" s="11"/>
      <c r="T593" s="191">
        <f t="shared" si="37"/>
        <v>207.74690440812284</v>
      </c>
      <c r="U593" s="11"/>
      <c r="V593" s="11"/>
      <c r="W593" s="11"/>
      <c r="Y593" s="164">
        <v>261234.83999999988</v>
      </c>
      <c r="Z593" s="164">
        <f t="shared" si="34"/>
        <v>353196.17</v>
      </c>
      <c r="AA593" s="165"/>
      <c r="AB593" s="164">
        <f t="shared" si="35"/>
        <v>297990.88</v>
      </c>
      <c r="AC593" s="164">
        <v>324468.53000000003</v>
      </c>
      <c r="AD593" s="164"/>
      <c r="AE593" s="4"/>
      <c r="AF593" s="4"/>
    </row>
    <row r="594" spans="1:32" ht="13.5" customHeight="1">
      <c r="A594" s="56"/>
      <c r="B594" s="11"/>
      <c r="C594" s="11" t="s">
        <v>563</v>
      </c>
      <c r="D594" s="11"/>
      <c r="E594" s="11" t="s">
        <v>60</v>
      </c>
      <c r="F594" s="11">
        <v>7532</v>
      </c>
      <c r="G594" s="11"/>
      <c r="H594" s="11"/>
      <c r="I594" s="11"/>
      <c r="J594" s="199">
        <v>1497.2799999999997</v>
      </c>
      <c r="K594" s="11"/>
      <c r="M594" s="11">
        <v>6</v>
      </c>
      <c r="N594" s="70"/>
      <c r="P594" s="188">
        <f t="shared" si="36"/>
        <v>249.54666666666662</v>
      </c>
      <c r="Q594" s="11"/>
      <c r="R594" s="11"/>
      <c r="S594" s="11"/>
      <c r="T594" s="191">
        <f t="shared" si="37"/>
        <v>1255.3333333333333</v>
      </c>
      <c r="U594" s="11"/>
      <c r="V594" s="11"/>
      <c r="W594" s="11"/>
      <c r="Y594" s="164">
        <v>1497.2799999999997</v>
      </c>
      <c r="Z594" s="164">
        <f t="shared" si="34"/>
        <v>2024.36</v>
      </c>
      <c r="AA594" s="165"/>
      <c r="AB594" s="164">
        <f t="shared" si="35"/>
        <v>1707.95</v>
      </c>
      <c r="AC594" s="164">
        <v>1859.71</v>
      </c>
      <c r="AD594" s="164"/>
      <c r="AE594" s="4"/>
      <c r="AF594" s="4"/>
    </row>
    <row r="595" spans="1:32" ht="13.5" customHeight="1">
      <c r="A595" s="56"/>
      <c r="B595" s="11"/>
      <c r="C595" s="11" t="s">
        <v>563</v>
      </c>
      <c r="D595" s="11"/>
      <c r="E595" s="11" t="s">
        <v>84</v>
      </c>
      <c r="F595" s="11">
        <v>1714</v>
      </c>
      <c r="G595" s="11"/>
      <c r="H595" s="11"/>
      <c r="I595" s="11"/>
      <c r="J595" s="199">
        <v>323.54000000000002</v>
      </c>
      <c r="K595" s="11"/>
      <c r="M595" s="11">
        <v>1</v>
      </c>
      <c r="N595" s="70"/>
      <c r="P595" s="188">
        <f t="shared" si="36"/>
        <v>323.54000000000002</v>
      </c>
      <c r="Q595" s="11"/>
      <c r="R595" s="11"/>
      <c r="S595" s="11"/>
      <c r="T595" s="191">
        <f t="shared" si="37"/>
        <v>1714</v>
      </c>
      <c r="U595" s="11"/>
      <c r="V595" s="11"/>
      <c r="W595" s="11"/>
      <c r="Y595" s="164">
        <v>323.54000000000002</v>
      </c>
      <c r="Z595" s="164">
        <f t="shared" si="34"/>
        <v>437.43</v>
      </c>
      <c r="AA595" s="165"/>
      <c r="AB595" s="164">
        <f t="shared" si="35"/>
        <v>369.06</v>
      </c>
      <c r="AC595" s="164">
        <v>401.86</v>
      </c>
      <c r="AD595" s="164"/>
      <c r="AE595" s="4"/>
      <c r="AF595" s="4"/>
    </row>
    <row r="596" spans="1:32" ht="13.5" customHeight="1">
      <c r="A596" s="56"/>
      <c r="B596" s="11"/>
      <c r="C596" s="11" t="s">
        <v>563</v>
      </c>
      <c r="D596" s="11"/>
      <c r="E596" s="11" t="s">
        <v>167</v>
      </c>
      <c r="F596" s="11">
        <v>6605099</v>
      </c>
      <c r="G596" s="11"/>
      <c r="H596" s="11"/>
      <c r="I596" s="11"/>
      <c r="J596" s="199">
        <v>1236785.4699999932</v>
      </c>
      <c r="K596" s="11"/>
      <c r="M596" s="11">
        <v>13894</v>
      </c>
      <c r="N596" s="70"/>
      <c r="P596" s="188">
        <f t="shared" si="36"/>
        <v>89.015796027061555</v>
      </c>
      <c r="Q596" s="11"/>
      <c r="R596" s="11"/>
      <c r="S596" s="11"/>
      <c r="T596" s="191">
        <f t="shared" si="37"/>
        <v>475.39218367640706</v>
      </c>
      <c r="U596" s="11"/>
      <c r="V596" s="11"/>
      <c r="W596" s="11"/>
      <c r="Y596" s="164">
        <v>1236785.4699999932</v>
      </c>
      <c r="Z596" s="164">
        <f t="shared" si="34"/>
        <v>1672165.54</v>
      </c>
      <c r="AA596" s="165"/>
      <c r="AB596" s="164">
        <f t="shared" si="35"/>
        <v>1410802.6</v>
      </c>
      <c r="AC596" s="164">
        <v>1536157.91</v>
      </c>
      <c r="AD596" s="164"/>
      <c r="AE596" s="4"/>
      <c r="AF596" s="4"/>
    </row>
    <row r="597" spans="1:32" ht="13.5" customHeight="1">
      <c r="A597" s="56"/>
      <c r="B597" s="11"/>
      <c r="C597" s="11" t="s">
        <v>563</v>
      </c>
      <c r="D597" s="11"/>
      <c r="E597" s="11" t="s">
        <v>446</v>
      </c>
      <c r="F597" s="11">
        <v>188</v>
      </c>
      <c r="G597" s="11"/>
      <c r="H597" s="11"/>
      <c r="I597" s="11"/>
      <c r="J597" s="199">
        <v>40.380000000000003</v>
      </c>
      <c r="K597" s="11"/>
      <c r="M597" s="11">
        <v>1</v>
      </c>
      <c r="N597" s="70"/>
      <c r="P597" s="188">
        <f t="shared" si="36"/>
        <v>40.380000000000003</v>
      </c>
      <c r="Q597" s="11"/>
      <c r="R597" s="11"/>
      <c r="S597" s="11"/>
      <c r="T597" s="191">
        <f t="shared" si="37"/>
        <v>188</v>
      </c>
      <c r="U597" s="11"/>
      <c r="V597" s="11"/>
      <c r="W597" s="11"/>
      <c r="Y597" s="164">
        <v>40.380000000000003</v>
      </c>
      <c r="Z597" s="164">
        <f t="shared" si="34"/>
        <v>54.59</v>
      </c>
      <c r="AA597" s="165"/>
      <c r="AB597" s="164">
        <f t="shared" si="35"/>
        <v>46.06</v>
      </c>
      <c r="AC597" s="164">
        <v>50.15</v>
      </c>
      <c r="AD597" s="164"/>
      <c r="AE597" s="4"/>
      <c r="AF597" s="4"/>
    </row>
    <row r="598" spans="1:32" ht="13.5" customHeight="1">
      <c r="A598" s="56"/>
      <c r="B598" s="11"/>
      <c r="C598" s="11" t="s">
        <v>564</v>
      </c>
      <c r="D598" s="11"/>
      <c r="E598" s="11" t="s">
        <v>62</v>
      </c>
      <c r="F598" s="11"/>
      <c r="G598" s="11"/>
      <c r="H598" s="11"/>
      <c r="I598" s="11"/>
      <c r="J598" s="199">
        <v>12.31</v>
      </c>
      <c r="K598" s="11"/>
      <c r="M598" s="11">
        <v>2</v>
      </c>
      <c r="N598" s="70"/>
      <c r="P598" s="188">
        <f t="shared" si="36"/>
        <v>6.1550000000000002</v>
      </c>
      <c r="Q598" s="11"/>
      <c r="R598" s="11"/>
      <c r="S598" s="11"/>
      <c r="T598" s="191">
        <f t="shared" si="37"/>
        <v>0</v>
      </c>
      <c r="U598" s="11"/>
      <c r="V598" s="11"/>
      <c r="W598" s="11"/>
      <c r="Y598" s="164">
        <v>12.31</v>
      </c>
      <c r="Z598" s="164">
        <f t="shared" ref="Z598:Z611" si="38">ROUND($Z$620*Y598/$Y$620,2)</f>
        <v>16.64</v>
      </c>
      <c r="AA598" s="165"/>
      <c r="AB598" s="164">
        <f t="shared" ref="AB598:AB611" si="39">ROUND($AB$620*Y598/$Y$620,2)</f>
        <v>14.04</v>
      </c>
      <c r="AC598" s="164">
        <v>15.29</v>
      </c>
      <c r="AD598" s="164"/>
      <c r="AE598" s="4"/>
      <c r="AF598" s="4"/>
    </row>
    <row r="599" spans="1:32" ht="13.5" customHeight="1">
      <c r="A599" s="56"/>
      <c r="B599" s="11"/>
      <c r="C599" s="11" t="s">
        <v>564</v>
      </c>
      <c r="D599" s="11"/>
      <c r="E599" s="11" t="s">
        <v>274</v>
      </c>
      <c r="F599" s="11">
        <v>276961</v>
      </c>
      <c r="G599" s="11"/>
      <c r="H599" s="11"/>
      <c r="I599" s="11"/>
      <c r="J599" s="199">
        <v>51338.79000000003</v>
      </c>
      <c r="K599" s="11"/>
      <c r="M599" s="11">
        <v>408</v>
      </c>
      <c r="N599" s="70"/>
      <c r="P599" s="188">
        <f t="shared" ref="P599:P614" si="40">J599/M599</f>
        <v>125.83036764705889</v>
      </c>
      <c r="Q599" s="11"/>
      <c r="R599" s="11"/>
      <c r="S599" s="11"/>
      <c r="T599" s="191">
        <f t="shared" ref="T599:T614" si="41">F599/M599</f>
        <v>678.82598039215691</v>
      </c>
      <c r="U599" s="11"/>
      <c r="V599" s="11"/>
      <c r="W599" s="11"/>
      <c r="Y599" s="164">
        <v>51338.79000000003</v>
      </c>
      <c r="Z599" s="164">
        <f t="shared" si="38"/>
        <v>69411.360000000001</v>
      </c>
      <c r="AA599" s="165"/>
      <c r="AB599" s="164">
        <f t="shared" si="39"/>
        <v>58562.22</v>
      </c>
      <c r="AC599" s="164">
        <v>63765.7</v>
      </c>
      <c r="AD599" s="164"/>
      <c r="AE599" s="4"/>
      <c r="AF599" s="4"/>
    </row>
    <row r="600" spans="1:32" ht="13.5" customHeight="1">
      <c r="A600" s="56"/>
      <c r="B600" s="11"/>
      <c r="C600" s="11" t="s">
        <v>565</v>
      </c>
      <c r="D600" s="11"/>
      <c r="E600" s="11" t="s">
        <v>65</v>
      </c>
      <c r="F600" s="11">
        <v>1456</v>
      </c>
      <c r="G600" s="11"/>
      <c r="H600" s="11"/>
      <c r="I600" s="11"/>
      <c r="J600" s="199">
        <v>285.79000000000002</v>
      </c>
      <c r="K600" s="11"/>
      <c r="M600" s="11">
        <v>3</v>
      </c>
      <c r="N600" s="70"/>
      <c r="P600" s="188">
        <f t="shared" si="40"/>
        <v>95.263333333333335</v>
      </c>
      <c r="Q600" s="11"/>
      <c r="R600" s="11"/>
      <c r="S600" s="11"/>
      <c r="T600" s="191">
        <f t="shared" si="41"/>
        <v>485.33333333333331</v>
      </c>
      <c r="U600" s="11"/>
      <c r="V600" s="11"/>
      <c r="W600" s="11"/>
      <c r="Y600" s="164">
        <v>285.79000000000002</v>
      </c>
      <c r="Z600" s="164">
        <f t="shared" si="38"/>
        <v>386.4</v>
      </c>
      <c r="AA600" s="165"/>
      <c r="AB600" s="164">
        <f t="shared" si="39"/>
        <v>326</v>
      </c>
      <c r="AC600" s="164">
        <v>354.97</v>
      </c>
      <c r="AD600" s="164"/>
      <c r="AE600" s="4"/>
      <c r="AF600" s="4"/>
    </row>
    <row r="601" spans="1:32" ht="13.5" customHeight="1">
      <c r="A601" s="56"/>
      <c r="B601" s="11"/>
      <c r="C601" s="11" t="s">
        <v>565</v>
      </c>
      <c r="D601" s="11"/>
      <c r="E601" s="11" t="s">
        <v>167</v>
      </c>
      <c r="F601" s="11">
        <v>470</v>
      </c>
      <c r="G601" s="11"/>
      <c r="H601" s="11"/>
      <c r="I601" s="11"/>
      <c r="J601" s="199">
        <v>93.25</v>
      </c>
      <c r="K601" s="11"/>
      <c r="M601" s="11">
        <v>1</v>
      </c>
      <c r="N601" s="70"/>
      <c r="P601" s="188">
        <f t="shared" si="40"/>
        <v>93.25</v>
      </c>
      <c r="Q601" s="11"/>
      <c r="R601" s="11"/>
      <c r="S601" s="11"/>
      <c r="T601" s="191">
        <f t="shared" si="41"/>
        <v>470</v>
      </c>
      <c r="U601" s="11"/>
      <c r="V601" s="11"/>
      <c r="W601" s="11"/>
      <c r="Y601" s="164">
        <v>93.25</v>
      </c>
      <c r="Z601" s="164">
        <f t="shared" si="38"/>
        <v>126.08</v>
      </c>
      <c r="AA601" s="165"/>
      <c r="AB601" s="164">
        <f t="shared" si="39"/>
        <v>106.37</v>
      </c>
      <c r="AC601" s="164">
        <v>115.82</v>
      </c>
      <c r="AD601" s="164"/>
      <c r="AE601" s="4"/>
      <c r="AF601" s="4"/>
    </row>
    <row r="602" spans="1:32" ht="13.5" customHeight="1">
      <c r="A602" s="56"/>
      <c r="B602" s="11"/>
      <c r="C602" s="11" t="s">
        <v>565</v>
      </c>
      <c r="D602" s="11"/>
      <c r="E602" s="11" t="s">
        <v>566</v>
      </c>
      <c r="F602" s="11">
        <v>196734</v>
      </c>
      <c r="G602" s="11"/>
      <c r="H602" s="11"/>
      <c r="I602" s="11"/>
      <c r="J602" s="199">
        <v>35962.070000000007</v>
      </c>
      <c r="K602" s="11"/>
      <c r="M602" s="11">
        <v>322</v>
      </c>
      <c r="N602" s="70"/>
      <c r="P602" s="188">
        <f t="shared" si="40"/>
        <v>111.68344720496897</v>
      </c>
      <c r="Q602" s="11"/>
      <c r="R602" s="11"/>
      <c r="S602" s="11"/>
      <c r="T602" s="191">
        <f t="shared" si="41"/>
        <v>610.97515527950316</v>
      </c>
      <c r="U602" s="11"/>
      <c r="V602" s="11"/>
      <c r="W602" s="11"/>
      <c r="Y602" s="164">
        <v>35962.070000000007</v>
      </c>
      <c r="Z602" s="164">
        <f t="shared" si="38"/>
        <v>48621.64</v>
      </c>
      <c r="AA602" s="165"/>
      <c r="AB602" s="164">
        <f t="shared" si="39"/>
        <v>41021.97</v>
      </c>
      <c r="AC602" s="164">
        <v>44666.94</v>
      </c>
      <c r="AD602" s="164"/>
      <c r="AE602" s="4"/>
      <c r="AF602" s="4"/>
    </row>
    <row r="603" spans="1:32" ht="13.5" customHeight="1">
      <c r="A603" s="56"/>
      <c r="B603" s="11"/>
      <c r="C603" s="11" t="s">
        <v>567</v>
      </c>
      <c r="D603" s="11"/>
      <c r="E603" s="11" t="s">
        <v>156</v>
      </c>
      <c r="F603" s="11">
        <v>15</v>
      </c>
      <c r="G603" s="11"/>
      <c r="H603" s="11"/>
      <c r="I603" s="11"/>
      <c r="J603" s="199">
        <v>8.4499999999999993</v>
      </c>
      <c r="K603" s="11"/>
      <c r="M603" s="11">
        <v>1</v>
      </c>
      <c r="N603" s="70"/>
      <c r="P603" s="188">
        <f t="shared" si="40"/>
        <v>8.4499999999999993</v>
      </c>
      <c r="Q603" s="11"/>
      <c r="R603" s="11"/>
      <c r="S603" s="11"/>
      <c r="T603" s="191">
        <f t="shared" si="41"/>
        <v>15</v>
      </c>
      <c r="U603" s="11"/>
      <c r="V603" s="11"/>
      <c r="W603" s="11"/>
      <c r="Y603" s="164">
        <v>8.4499999999999993</v>
      </c>
      <c r="Z603" s="164">
        <f t="shared" si="38"/>
        <v>11.42</v>
      </c>
      <c r="AA603" s="165"/>
      <c r="AB603" s="164">
        <f t="shared" si="39"/>
        <v>9.64</v>
      </c>
      <c r="AC603" s="164">
        <v>10.5</v>
      </c>
      <c r="AD603" s="164"/>
      <c r="AE603" s="4"/>
      <c r="AF603" s="4"/>
    </row>
    <row r="604" spans="1:32" ht="13.5" customHeight="1">
      <c r="A604" s="56"/>
      <c r="B604" s="11"/>
      <c r="C604" s="11" t="s">
        <v>567</v>
      </c>
      <c r="D604" s="11"/>
      <c r="E604" s="11" t="s">
        <v>118</v>
      </c>
      <c r="F604" s="11">
        <v>597742</v>
      </c>
      <c r="G604" s="11"/>
      <c r="H604" s="11"/>
      <c r="I604" s="11"/>
      <c r="J604" s="199">
        <v>112761.00000000017</v>
      </c>
      <c r="K604" s="11"/>
      <c r="M604" s="11">
        <v>1643</v>
      </c>
      <c r="N604" s="70"/>
      <c r="P604" s="188">
        <f t="shared" si="40"/>
        <v>68.631162507608138</v>
      </c>
      <c r="Q604" s="11"/>
      <c r="R604" s="11"/>
      <c r="S604" s="11"/>
      <c r="T604" s="191">
        <f t="shared" si="41"/>
        <v>363.81132075471697</v>
      </c>
      <c r="U604" s="11"/>
      <c r="V604" s="11"/>
      <c r="W604" s="11"/>
      <c r="Y604" s="164">
        <v>112761.00000000017</v>
      </c>
      <c r="Z604" s="164">
        <f t="shared" si="38"/>
        <v>152455.75</v>
      </c>
      <c r="AA604" s="165"/>
      <c r="AB604" s="164">
        <f t="shared" si="39"/>
        <v>128626.6</v>
      </c>
      <c r="AC604" s="164">
        <v>140055.57999999999</v>
      </c>
      <c r="AD604" s="164"/>
      <c r="AE604" s="4"/>
      <c r="AF604" s="4"/>
    </row>
    <row r="605" spans="1:32" ht="13.5" customHeight="1">
      <c r="A605" s="56"/>
      <c r="B605" s="11"/>
      <c r="C605" s="11" t="s">
        <v>568</v>
      </c>
      <c r="D605" s="11"/>
      <c r="E605" s="11" t="s">
        <v>569</v>
      </c>
      <c r="F605" s="11">
        <v>359</v>
      </c>
      <c r="G605" s="11"/>
      <c r="H605" s="11"/>
      <c r="I605" s="11"/>
      <c r="J605" s="199">
        <v>79.89</v>
      </c>
      <c r="K605" s="11"/>
      <c r="M605" s="11">
        <v>2</v>
      </c>
      <c r="N605" s="70"/>
      <c r="P605" s="188">
        <f t="shared" si="40"/>
        <v>39.945</v>
      </c>
      <c r="Q605" s="11"/>
      <c r="R605" s="11"/>
      <c r="S605" s="11"/>
      <c r="T605" s="191">
        <f t="shared" si="41"/>
        <v>179.5</v>
      </c>
      <c r="U605" s="11"/>
      <c r="V605" s="11"/>
      <c r="W605" s="11"/>
      <c r="Y605" s="164">
        <v>79.89</v>
      </c>
      <c r="Z605" s="164">
        <f t="shared" si="38"/>
        <v>108.01</v>
      </c>
      <c r="AA605" s="165"/>
      <c r="AB605" s="164">
        <f t="shared" si="39"/>
        <v>91.13</v>
      </c>
      <c r="AC605" s="164">
        <v>99.23</v>
      </c>
      <c r="AD605" s="164"/>
      <c r="AE605" s="4"/>
      <c r="AF605" s="4"/>
    </row>
    <row r="606" spans="1:32" ht="13.5" customHeight="1">
      <c r="A606" s="56"/>
      <c r="B606" s="11"/>
      <c r="C606" s="11" t="s">
        <v>570</v>
      </c>
      <c r="D606" s="11"/>
      <c r="E606" s="11" t="s">
        <v>180</v>
      </c>
      <c r="F606" s="11">
        <v>4680</v>
      </c>
      <c r="G606" s="11"/>
      <c r="H606" s="11"/>
      <c r="I606" s="11"/>
      <c r="J606" s="199">
        <v>908.32999999999993</v>
      </c>
      <c r="K606" s="11"/>
      <c r="M606" s="11">
        <v>7</v>
      </c>
      <c r="N606" s="70"/>
      <c r="P606" s="188">
        <f t="shared" si="40"/>
        <v>129.76142857142855</v>
      </c>
      <c r="Q606" s="11"/>
      <c r="R606" s="11"/>
      <c r="S606" s="11"/>
      <c r="T606" s="191">
        <f t="shared" si="41"/>
        <v>668.57142857142856</v>
      </c>
      <c r="U606" s="11"/>
      <c r="V606" s="11"/>
      <c r="W606" s="11"/>
      <c r="Y606" s="164">
        <v>908.32999999999993</v>
      </c>
      <c r="Z606" s="164">
        <f t="shared" si="38"/>
        <v>1228.0899999999999</v>
      </c>
      <c r="AA606" s="165"/>
      <c r="AB606" s="164">
        <f t="shared" si="39"/>
        <v>1036.1300000000001</v>
      </c>
      <c r="AC606" s="164">
        <v>1128.2</v>
      </c>
      <c r="AD606" s="164"/>
      <c r="AE606" s="4"/>
      <c r="AF606" s="4"/>
    </row>
    <row r="607" spans="1:32" ht="13.5" customHeight="1">
      <c r="A607" s="56"/>
      <c r="B607" s="11"/>
      <c r="C607" s="11" t="s">
        <v>571</v>
      </c>
      <c r="D607" s="11"/>
      <c r="E607" s="11" t="s">
        <v>167</v>
      </c>
      <c r="F607" s="11">
        <v>215</v>
      </c>
      <c r="G607" s="11"/>
      <c r="H607" s="11"/>
      <c r="I607" s="11"/>
      <c r="J607" s="199">
        <v>45.78</v>
      </c>
      <c r="K607" s="11"/>
      <c r="M607" s="11">
        <v>1</v>
      </c>
      <c r="N607" s="70"/>
      <c r="P607" s="188">
        <f t="shared" si="40"/>
        <v>45.78</v>
      </c>
      <c r="Q607" s="11"/>
      <c r="R607" s="11"/>
      <c r="S607" s="11"/>
      <c r="T607" s="191">
        <f t="shared" si="41"/>
        <v>215</v>
      </c>
      <c r="U607" s="11"/>
      <c r="V607" s="11"/>
      <c r="W607" s="11"/>
      <c r="Y607" s="164">
        <v>45.78</v>
      </c>
      <c r="Z607" s="164">
        <f t="shared" si="38"/>
        <v>61.9</v>
      </c>
      <c r="AA607" s="165"/>
      <c r="AB607" s="164">
        <f t="shared" si="39"/>
        <v>52.22</v>
      </c>
      <c r="AC607" s="164">
        <v>56.86</v>
      </c>
      <c r="AD607" s="164"/>
      <c r="AE607" s="4"/>
      <c r="AF607" s="4"/>
    </row>
    <row r="608" spans="1:32" ht="13.5" customHeight="1">
      <c r="A608" s="56"/>
      <c r="B608" s="11"/>
      <c r="C608" s="11" t="s">
        <v>571</v>
      </c>
      <c r="D608" s="11"/>
      <c r="E608" s="11" t="s">
        <v>566</v>
      </c>
      <c r="F608" s="11">
        <v>145</v>
      </c>
      <c r="G608" s="11"/>
      <c r="H608" s="11"/>
      <c r="I608" s="11"/>
      <c r="J608" s="199">
        <v>32.54</v>
      </c>
      <c r="K608" s="11"/>
      <c r="M608" s="11">
        <v>1</v>
      </c>
      <c r="N608" s="70"/>
      <c r="P608" s="188">
        <f t="shared" si="40"/>
        <v>32.54</v>
      </c>
      <c r="Q608" s="11"/>
      <c r="R608" s="11"/>
      <c r="S608" s="11"/>
      <c r="T608" s="191">
        <f t="shared" si="41"/>
        <v>145</v>
      </c>
      <c r="U608" s="11"/>
      <c r="V608" s="11"/>
      <c r="W608" s="11"/>
      <c r="Y608" s="164">
        <v>32.54</v>
      </c>
      <c r="Z608" s="164">
        <f t="shared" si="38"/>
        <v>43.99</v>
      </c>
      <c r="AA608" s="165"/>
      <c r="AB608" s="164">
        <f t="shared" si="39"/>
        <v>37.119999999999997</v>
      </c>
      <c r="AC608" s="164">
        <v>40.42</v>
      </c>
      <c r="AD608" s="164"/>
      <c r="AE608" s="4"/>
      <c r="AF608" s="4"/>
    </row>
    <row r="609" spans="1:37" ht="13.5" customHeight="1">
      <c r="A609" s="56"/>
      <c r="B609" s="11"/>
      <c r="C609" s="11" t="s">
        <v>571</v>
      </c>
      <c r="D609" s="11"/>
      <c r="E609" s="11" t="s">
        <v>569</v>
      </c>
      <c r="F609" s="11">
        <v>768</v>
      </c>
      <c r="G609" s="11"/>
      <c r="H609" s="11"/>
      <c r="I609" s="11"/>
      <c r="J609" s="199">
        <v>152.83999999999997</v>
      </c>
      <c r="K609" s="11"/>
      <c r="M609" s="11">
        <v>2</v>
      </c>
      <c r="N609" s="70"/>
      <c r="P609" s="188">
        <f t="shared" si="40"/>
        <v>76.419999999999987</v>
      </c>
      <c r="Q609" s="11"/>
      <c r="R609" s="11"/>
      <c r="S609" s="11"/>
      <c r="T609" s="191">
        <f t="shared" si="41"/>
        <v>384</v>
      </c>
      <c r="U609" s="11"/>
      <c r="V609" s="11"/>
      <c r="W609" s="11"/>
      <c r="Y609" s="164">
        <v>152.83999999999997</v>
      </c>
      <c r="Z609" s="164">
        <f t="shared" si="38"/>
        <v>206.64</v>
      </c>
      <c r="AA609" s="165"/>
      <c r="AB609" s="164">
        <f t="shared" si="39"/>
        <v>174.34</v>
      </c>
      <c r="AC609" s="164">
        <v>189.84</v>
      </c>
      <c r="AD609" s="164"/>
      <c r="AE609" s="4"/>
      <c r="AF609" s="4"/>
    </row>
    <row r="610" spans="1:37" ht="13.5" customHeight="1">
      <c r="A610" s="56"/>
      <c r="B610" s="11"/>
      <c r="C610" s="11" t="s">
        <v>571</v>
      </c>
      <c r="D610" s="11"/>
      <c r="E610" s="11" t="s">
        <v>446</v>
      </c>
      <c r="F610" s="11">
        <v>1763961</v>
      </c>
      <c r="G610" s="11"/>
      <c r="H610" s="11"/>
      <c r="I610" s="11"/>
      <c r="J610" s="199">
        <v>326476.83</v>
      </c>
      <c r="K610" s="11"/>
      <c r="M610" s="11">
        <v>3073</v>
      </c>
      <c r="N610" s="70"/>
      <c r="P610" s="188">
        <f t="shared" si="40"/>
        <v>106.24042629352425</v>
      </c>
      <c r="Q610" s="11"/>
      <c r="R610" s="11"/>
      <c r="S610" s="11"/>
      <c r="T610" s="191">
        <f t="shared" si="41"/>
        <v>574.01919947933618</v>
      </c>
      <c r="U610" s="11"/>
      <c r="V610" s="11"/>
      <c r="W610" s="11"/>
      <c r="Y610" s="164">
        <v>326476.83</v>
      </c>
      <c r="Z610" s="164">
        <f t="shared" si="38"/>
        <v>441405.01</v>
      </c>
      <c r="AA610" s="165"/>
      <c r="AB610" s="164">
        <f t="shared" si="39"/>
        <v>372412.49</v>
      </c>
      <c r="AC610" s="164">
        <v>405502.8</v>
      </c>
      <c r="AD610" s="164"/>
      <c r="AE610" s="4"/>
      <c r="AF610" s="4"/>
    </row>
    <row r="611" spans="1:37" ht="13.5" customHeight="1">
      <c r="A611" s="56"/>
      <c r="B611" s="11"/>
      <c r="C611" s="11" t="s">
        <v>572</v>
      </c>
      <c r="D611" s="11"/>
      <c r="E611" s="11" t="s">
        <v>82</v>
      </c>
      <c r="F611" s="11">
        <v>3806</v>
      </c>
      <c r="G611" s="11"/>
      <c r="H611" s="11"/>
      <c r="I611" s="11"/>
      <c r="J611" s="199">
        <v>741.40000000000009</v>
      </c>
      <c r="K611" s="11"/>
      <c r="M611" s="11">
        <v>6</v>
      </c>
      <c r="N611" s="70"/>
      <c r="P611" s="188">
        <f t="shared" si="40"/>
        <v>123.56666666666668</v>
      </c>
      <c r="Q611" s="11"/>
      <c r="R611" s="11"/>
      <c r="S611" s="11"/>
      <c r="T611" s="191">
        <f t="shared" si="41"/>
        <v>634.33333333333337</v>
      </c>
      <c r="U611" s="11"/>
      <c r="V611" s="11"/>
      <c r="W611" s="11"/>
      <c r="Y611" s="164">
        <v>741.40000000000009</v>
      </c>
      <c r="Z611" s="164">
        <f t="shared" si="38"/>
        <v>1002.39</v>
      </c>
      <c r="AA611" s="165"/>
      <c r="AB611" s="164">
        <f t="shared" si="39"/>
        <v>845.72</v>
      </c>
      <c r="AC611" s="164">
        <v>920.86</v>
      </c>
      <c r="AD611" s="164"/>
      <c r="AE611" s="4"/>
      <c r="AF611" s="4"/>
    </row>
    <row r="612" spans="1:37" ht="13.5" customHeight="1">
      <c r="A612" s="56"/>
      <c r="B612" s="11"/>
      <c r="C612" s="11" t="s">
        <v>573</v>
      </c>
      <c r="D612" s="11"/>
      <c r="E612" s="11" t="s">
        <v>446</v>
      </c>
      <c r="F612" s="11">
        <v>76057</v>
      </c>
      <c r="G612" s="11"/>
      <c r="H612" s="11"/>
      <c r="I612" s="11"/>
      <c r="J612" s="199">
        <v>16127.439999999986</v>
      </c>
      <c r="K612" s="11"/>
      <c r="M612" s="11">
        <v>347</v>
      </c>
      <c r="N612" s="70"/>
      <c r="P612" s="188">
        <f t="shared" si="40"/>
        <v>46.476772334293905</v>
      </c>
      <c r="Q612" s="11"/>
      <c r="R612" s="11"/>
      <c r="S612" s="11"/>
      <c r="T612" s="191">
        <f t="shared" si="41"/>
        <v>219.18443804034581</v>
      </c>
      <c r="U612" s="11"/>
      <c r="V612" s="11"/>
      <c r="W612" s="11"/>
      <c r="Y612" s="164">
        <v>16127.439999999986</v>
      </c>
      <c r="Z612" s="164">
        <f>ROUND($Z$620*Y612/$Y$620,2)</f>
        <v>21804.71</v>
      </c>
      <c r="AA612" s="165"/>
      <c r="AB612" s="164">
        <f>ROUND($AB$620*Y612/$Y$620,2)</f>
        <v>18396.59</v>
      </c>
      <c r="AC612" s="164">
        <v>20031.2</v>
      </c>
      <c r="AD612" s="164"/>
      <c r="AE612" s="4"/>
      <c r="AF612" s="4"/>
    </row>
    <row r="613" spans="1:37" ht="13.5" customHeight="1">
      <c r="A613" s="56"/>
      <c r="B613" s="11"/>
      <c r="C613" s="11"/>
      <c r="D613" s="11"/>
      <c r="E613" s="11"/>
      <c r="F613" s="11"/>
      <c r="G613" s="11"/>
      <c r="H613" s="11"/>
      <c r="I613" s="11"/>
      <c r="J613" s="199"/>
      <c r="K613" s="11"/>
      <c r="M613" s="11"/>
      <c r="N613" s="70"/>
      <c r="P613" s="188" t="e">
        <f t="shared" si="40"/>
        <v>#DIV/0!</v>
      </c>
      <c r="Q613" s="11"/>
      <c r="R613" s="11"/>
      <c r="S613" s="11"/>
      <c r="T613" s="191" t="e">
        <f t="shared" si="41"/>
        <v>#DIV/0!</v>
      </c>
      <c r="U613" s="11"/>
      <c r="V613" s="11"/>
      <c r="W613" s="11"/>
      <c r="Y613" s="164"/>
      <c r="Z613" s="164"/>
      <c r="AA613" s="165"/>
      <c r="AB613" s="164"/>
      <c r="AC613" s="164"/>
      <c r="AD613" s="164"/>
      <c r="AE613" s="4"/>
      <c r="AF613" s="4"/>
    </row>
    <row r="614" spans="1:37" ht="13.5" customHeight="1">
      <c r="A614" s="56"/>
      <c r="B614" s="11"/>
      <c r="C614" s="11"/>
      <c r="D614" s="11"/>
      <c r="E614" s="11"/>
      <c r="F614" s="11"/>
      <c r="G614" s="11"/>
      <c r="H614" s="11"/>
      <c r="I614" s="11"/>
      <c r="J614" s="199"/>
      <c r="K614" s="11"/>
      <c r="M614" s="11"/>
      <c r="N614" s="70"/>
      <c r="P614" s="188" t="e">
        <f t="shared" si="40"/>
        <v>#DIV/0!</v>
      </c>
      <c r="Q614" s="11"/>
      <c r="R614" s="11"/>
      <c r="S614" s="11"/>
      <c r="T614" s="191" t="e">
        <f t="shared" si="41"/>
        <v>#DIV/0!</v>
      </c>
      <c r="U614" s="11"/>
      <c r="V614" s="11"/>
      <c r="W614" s="11"/>
      <c r="Y614" s="164"/>
      <c r="Z614" s="164"/>
      <c r="AA614" s="165"/>
      <c r="AB614" s="164"/>
      <c r="AC614" s="164"/>
      <c r="AD614" s="164"/>
      <c r="AE614" s="4"/>
      <c r="AF614" s="4"/>
    </row>
    <row r="615" spans="1:37">
      <c r="A615" s="56"/>
      <c r="B615" s="11"/>
      <c r="C615" s="11"/>
      <c r="D615" s="11"/>
      <c r="E615" s="11"/>
      <c r="F615" s="11"/>
      <c r="G615" s="11"/>
      <c r="H615" s="11"/>
      <c r="I615" s="11"/>
      <c r="J615" s="199"/>
      <c r="K615" s="11"/>
      <c r="M615" s="11"/>
      <c r="N615" s="70"/>
      <c r="P615" s="188" t="e">
        <f t="shared" si="0"/>
        <v>#DIV/0!</v>
      </c>
      <c r="Q615" s="11"/>
      <c r="R615" s="11"/>
      <c r="S615" s="11"/>
      <c r="T615" s="191" t="e">
        <f t="shared" si="1"/>
        <v>#DIV/0!</v>
      </c>
      <c r="U615" s="11"/>
      <c r="V615" s="11"/>
      <c r="W615" s="11"/>
      <c r="Y615" s="164"/>
      <c r="Z615" s="164"/>
      <c r="AA615" s="165"/>
      <c r="AB615" s="164"/>
      <c r="AC615" s="164"/>
      <c r="AD615" s="164"/>
      <c r="AE615" s="4"/>
      <c r="AF615" s="4"/>
    </row>
    <row r="616" spans="1:37">
      <c r="A616" s="56"/>
      <c r="B616" s="11"/>
      <c r="C616" s="11"/>
      <c r="D616" s="11"/>
      <c r="E616" s="11"/>
      <c r="F616" s="11"/>
      <c r="G616" s="11"/>
      <c r="H616" s="11"/>
      <c r="I616" s="11"/>
      <c r="J616" s="199"/>
      <c r="K616" s="11"/>
      <c r="M616" s="11"/>
      <c r="N616" s="70"/>
      <c r="P616" s="188" t="e">
        <f t="shared" si="0"/>
        <v>#DIV/0!</v>
      </c>
      <c r="Q616" s="11"/>
      <c r="R616" s="11"/>
      <c r="S616" s="11"/>
      <c r="T616" s="191" t="e">
        <f t="shared" si="1"/>
        <v>#DIV/0!</v>
      </c>
      <c r="U616" s="11"/>
      <c r="V616" s="11"/>
      <c r="W616" s="11"/>
      <c r="Y616" s="164"/>
      <c r="Z616" s="164"/>
      <c r="AA616" s="165"/>
      <c r="AB616" s="164"/>
      <c r="AC616" s="164"/>
      <c r="AD616" s="164"/>
      <c r="AE616" s="4"/>
      <c r="AF616" s="4"/>
    </row>
    <row r="617" spans="1:37">
      <c r="A617" s="56"/>
      <c r="B617" s="11"/>
      <c r="C617" s="11"/>
      <c r="D617" s="11"/>
      <c r="E617" s="11"/>
      <c r="F617" s="11"/>
      <c r="G617" s="11"/>
      <c r="H617" s="11"/>
      <c r="I617" s="11"/>
      <c r="J617" s="199"/>
      <c r="K617" s="11"/>
      <c r="M617" s="11"/>
      <c r="N617" s="70"/>
      <c r="P617" s="188" t="e">
        <f t="shared" si="0"/>
        <v>#DIV/0!</v>
      </c>
      <c r="Q617" s="11"/>
      <c r="R617" s="11"/>
      <c r="S617" s="11"/>
      <c r="T617" s="191" t="e">
        <f t="shared" si="1"/>
        <v>#DIV/0!</v>
      </c>
      <c r="U617" s="11"/>
      <c r="V617" s="11"/>
      <c r="W617" s="11"/>
      <c r="Y617" s="164"/>
      <c r="Z617" s="164"/>
      <c r="AA617" s="165"/>
      <c r="AB617" s="164"/>
      <c r="AC617" s="164"/>
      <c r="AD617" s="164"/>
      <c r="AE617" s="4"/>
      <c r="AF617" s="4"/>
    </row>
    <row r="618" spans="1:37">
      <c r="A618" s="56"/>
      <c r="B618" s="11"/>
      <c r="C618" s="11"/>
      <c r="D618" s="11"/>
      <c r="E618" s="11"/>
      <c r="F618" s="11"/>
      <c r="G618" s="11"/>
      <c r="H618" s="11"/>
      <c r="I618" s="11"/>
      <c r="J618" s="199"/>
      <c r="K618" s="11"/>
      <c r="M618" s="11"/>
      <c r="N618" s="70"/>
      <c r="P618" s="188" t="e">
        <f t="shared" si="0"/>
        <v>#DIV/0!</v>
      </c>
      <c r="Q618" s="11"/>
      <c r="R618" s="11"/>
      <c r="S618" s="11"/>
      <c r="T618" s="191" t="e">
        <f t="shared" si="1"/>
        <v>#DIV/0!</v>
      </c>
      <c r="U618" s="11"/>
      <c r="V618" s="11"/>
      <c r="W618" s="11"/>
      <c r="Y618" s="164"/>
      <c r="Z618" s="164"/>
      <c r="AA618" s="165"/>
      <c r="AB618" s="164"/>
      <c r="AC618" s="164"/>
      <c r="AD618" s="164"/>
      <c r="AE618" s="4"/>
      <c r="AF618" s="4"/>
    </row>
    <row r="619" spans="1:37" ht="13.8" thickBot="1">
      <c r="A619" s="56"/>
      <c r="B619" s="93"/>
      <c r="C619" s="93"/>
      <c r="D619" s="93"/>
      <c r="E619" s="93"/>
      <c r="F619" s="93"/>
      <c r="G619" s="93"/>
      <c r="H619" s="93"/>
      <c r="I619" s="93"/>
      <c r="J619" s="200"/>
      <c r="K619" s="93"/>
      <c r="M619" s="93"/>
      <c r="N619" s="85"/>
      <c r="P619" s="188" t="e">
        <f t="shared" si="0"/>
        <v>#DIV/0!</v>
      </c>
      <c r="Q619" s="11"/>
      <c r="R619" s="11"/>
      <c r="S619" s="11"/>
      <c r="T619" s="191" t="e">
        <f t="shared" si="1"/>
        <v>#DIV/0!</v>
      </c>
      <c r="U619" s="11"/>
      <c r="V619" s="11"/>
      <c r="W619" s="11"/>
      <c r="Y619" s="166"/>
      <c r="Z619" s="166"/>
      <c r="AA619" s="165"/>
      <c r="AB619" s="166"/>
      <c r="AC619" s="166"/>
      <c r="AD619" s="166"/>
      <c r="AE619" s="4"/>
      <c r="AF619" s="4"/>
    </row>
    <row r="620" spans="1:37" ht="13.8" thickBot="1">
      <c r="A620" s="56"/>
      <c r="B620" s="94" t="s">
        <v>574</v>
      </c>
      <c r="C620" s="105"/>
      <c r="D620" s="105"/>
      <c r="E620" s="105"/>
      <c r="F620" s="193">
        <f>SUM(F21:F619)</f>
        <v>214568608</v>
      </c>
      <c r="G620" s="96"/>
      <c r="H620" s="96"/>
      <c r="I620" s="96"/>
      <c r="J620" s="201">
        <f>SUM(J21:J619)</f>
        <v>40680537.819999933</v>
      </c>
      <c r="K620" s="201">
        <v>82452975</v>
      </c>
      <c r="M620" s="193">
        <f>SUM(M21:M619)</f>
        <v>495843</v>
      </c>
      <c r="N620" s="97"/>
      <c r="P620" s="189">
        <f t="shared" ref="P620" si="42">J620/M620</f>
        <v>82.043182660640426</v>
      </c>
      <c r="Q620" s="100" t="s">
        <v>575</v>
      </c>
      <c r="R620" s="100" t="s">
        <v>575</v>
      </c>
      <c r="S620" s="100" t="s">
        <v>575</v>
      </c>
      <c r="T620" s="192">
        <f t="shared" ref="T620" si="43">F620/M620</f>
        <v>432.73497457864687</v>
      </c>
      <c r="U620" s="100" t="s">
        <v>575</v>
      </c>
      <c r="V620" s="100" t="s">
        <v>575</v>
      </c>
      <c r="W620" s="102" t="s">
        <v>575</v>
      </c>
      <c r="Y620" s="167">
        <f>SUM(Y21:Y619)</f>
        <v>40680537.819999933</v>
      </c>
      <c r="Z620" s="164">
        <v>55001126</v>
      </c>
      <c r="AB620" s="168">
        <v>46404336</v>
      </c>
      <c r="AC620" s="168">
        <f>SUM(AC22:AC612)</f>
        <v>50527542.209999979</v>
      </c>
      <c r="AD620" s="97"/>
      <c r="AE620" s="4"/>
      <c r="AF620" s="4"/>
    </row>
    <row r="621" spans="1:37" s="4" customFormat="1">
      <c r="A621" s="56"/>
      <c r="J621" s="194"/>
      <c r="M621" s="51"/>
      <c r="P621" s="190"/>
      <c r="Y621" s="51"/>
      <c r="AB621" s="51"/>
      <c r="AH621" s="74"/>
      <c r="AI621" s="74"/>
      <c r="AJ621" s="74"/>
      <c r="AK621" s="74"/>
    </row>
    <row r="622" spans="1:37" ht="66">
      <c r="A622" s="56" t="s">
        <v>576</v>
      </c>
      <c r="B622" s="78" t="s">
        <v>35</v>
      </c>
      <c r="C622" s="78" t="s">
        <v>36</v>
      </c>
      <c r="D622" s="78" t="s">
        <v>37</v>
      </c>
      <c r="E622" s="78" t="s">
        <v>38</v>
      </c>
      <c r="F622" s="78" t="s">
        <v>39</v>
      </c>
      <c r="G622" s="78" t="s">
        <v>39</v>
      </c>
      <c r="H622" s="78" t="s">
        <v>40</v>
      </c>
      <c r="I622" s="78" t="s">
        <v>40</v>
      </c>
      <c r="J622" s="198" t="s">
        <v>41</v>
      </c>
      <c r="K622" s="78" t="s">
        <v>42</v>
      </c>
      <c r="L622" s="61"/>
      <c r="M622" s="50" t="s">
        <v>43</v>
      </c>
      <c r="N622" s="49" t="s">
        <v>43</v>
      </c>
      <c r="O622" s="71"/>
      <c r="P622" s="68" t="s">
        <v>44</v>
      </c>
      <c r="Q622" s="68" t="s">
        <v>44</v>
      </c>
      <c r="R622" s="68" t="s">
        <v>45</v>
      </c>
      <c r="S622" s="68" t="s">
        <v>45</v>
      </c>
      <c r="T622" s="68" t="s">
        <v>46</v>
      </c>
      <c r="U622" s="68" t="s">
        <v>46</v>
      </c>
      <c r="V622" s="68" t="s">
        <v>47</v>
      </c>
      <c r="W622" s="68" t="s">
        <v>47</v>
      </c>
      <c r="X622" s="71"/>
      <c r="Y622" s="50" t="s">
        <v>48</v>
      </c>
      <c r="Z622" s="50" t="s">
        <v>49</v>
      </c>
      <c r="AB622" s="50" t="s">
        <v>50</v>
      </c>
      <c r="AC622" s="50" t="s">
        <v>51</v>
      </c>
      <c r="AD622" s="50" t="s">
        <v>52</v>
      </c>
      <c r="AE622" s="4"/>
      <c r="AF622" s="4"/>
    </row>
    <row r="623" spans="1:37">
      <c r="A623" s="56"/>
      <c r="B623" s="187"/>
      <c r="C623" s="11" t="s">
        <v>53</v>
      </c>
      <c r="D623" s="11"/>
      <c r="E623" s="11" t="s">
        <v>53</v>
      </c>
      <c r="F623" s="11"/>
      <c r="G623" s="11"/>
      <c r="H623" s="11"/>
      <c r="I623" s="11"/>
      <c r="J623" s="199"/>
      <c r="K623" s="199">
        <v>96904712</v>
      </c>
      <c r="M623" s="11"/>
      <c r="N623" s="70"/>
      <c r="P623" s="188" t="e">
        <f t="shared" ref="P623:P1212" si="44">J623/M623</f>
        <v>#DIV/0!</v>
      </c>
      <c r="Q623" s="11"/>
      <c r="R623" s="11"/>
      <c r="S623" s="11"/>
      <c r="T623" s="191" t="e">
        <f t="shared" ref="T623:T1212" si="45">F623/M623</f>
        <v>#DIV/0!</v>
      </c>
      <c r="U623" s="11"/>
      <c r="V623" s="11"/>
      <c r="W623" s="11"/>
      <c r="Y623" s="164"/>
      <c r="Z623" s="164"/>
      <c r="AA623" s="165"/>
      <c r="AB623" s="164"/>
      <c r="AC623" s="164"/>
      <c r="AD623" s="164"/>
      <c r="AE623" s="4"/>
      <c r="AF623" s="4"/>
    </row>
    <row r="624" spans="1:37">
      <c r="A624" s="56"/>
      <c r="B624" s="11"/>
      <c r="C624" s="11" t="s">
        <v>54</v>
      </c>
      <c r="D624" s="11"/>
      <c r="E624" s="11" t="s">
        <v>55</v>
      </c>
      <c r="F624" s="11">
        <v>1707957</v>
      </c>
      <c r="G624" s="11"/>
      <c r="H624" s="11"/>
      <c r="I624" s="11"/>
      <c r="J624" s="199">
        <v>317584.89999999874</v>
      </c>
      <c r="K624" s="11"/>
      <c r="M624" s="11">
        <v>4456</v>
      </c>
      <c r="N624" s="70"/>
      <c r="P624" s="188">
        <f t="shared" si="44"/>
        <v>71.271297127468301</v>
      </c>
      <c r="Q624" s="11"/>
      <c r="R624" s="11"/>
      <c r="S624" s="11"/>
      <c r="T624" s="191">
        <f t="shared" si="45"/>
        <v>383.29376122082584</v>
      </c>
      <c r="U624" s="11"/>
      <c r="V624" s="11"/>
      <c r="W624" s="11"/>
      <c r="Y624" s="164">
        <v>317584.89999999874</v>
      </c>
      <c r="Z624" s="164">
        <f t="shared" ref="Z624:Z687" si="46">ROUND($Z$1213*Y624/$Y$1213,2)</f>
        <v>447332.86</v>
      </c>
      <c r="AA624" s="165"/>
      <c r="AB624" s="164">
        <f t="shared" ref="AB624:AB687" si="47">ROUND($AB$1213*Y624/$Y$1213,2)</f>
        <v>311801.42</v>
      </c>
      <c r="AC624" s="164">
        <v>437930.11</v>
      </c>
      <c r="AD624" s="164"/>
      <c r="AE624" s="4"/>
      <c r="AF624" s="4"/>
    </row>
    <row r="625" spans="1:32">
      <c r="A625" s="56"/>
      <c r="B625" s="11"/>
      <c r="C625" s="11" t="s">
        <v>54</v>
      </c>
      <c r="D625" s="11"/>
      <c r="E625" s="11" t="s">
        <v>56</v>
      </c>
      <c r="F625" s="11">
        <v>85</v>
      </c>
      <c r="G625" s="11"/>
      <c r="H625" s="11"/>
      <c r="I625" s="11"/>
      <c r="J625" s="199">
        <v>19.97</v>
      </c>
      <c r="K625" s="11"/>
      <c r="M625" s="11">
        <v>1</v>
      </c>
      <c r="N625" s="70"/>
      <c r="P625" s="188">
        <f t="shared" ref="P625:P688" si="48">J625/M625</f>
        <v>19.97</v>
      </c>
      <c r="Q625" s="11"/>
      <c r="R625" s="11"/>
      <c r="S625" s="11"/>
      <c r="T625" s="191">
        <f t="shared" ref="T625:T688" si="49">F625/M625</f>
        <v>85</v>
      </c>
      <c r="U625" s="11"/>
      <c r="V625" s="11"/>
      <c r="W625" s="11"/>
      <c r="Y625" s="164">
        <v>19.97</v>
      </c>
      <c r="Z625" s="164">
        <f t="shared" si="46"/>
        <v>28.13</v>
      </c>
      <c r="AA625" s="165"/>
      <c r="AB625" s="164">
        <f t="shared" si="47"/>
        <v>19.61</v>
      </c>
      <c r="AC625" s="164">
        <v>27.54</v>
      </c>
      <c r="AD625" s="164"/>
      <c r="AE625" s="4"/>
      <c r="AF625" s="4"/>
    </row>
    <row r="626" spans="1:32">
      <c r="A626" s="56"/>
      <c r="B626" s="11"/>
      <c r="C626" s="11" t="s">
        <v>54</v>
      </c>
      <c r="D626" s="11"/>
      <c r="E626" s="11" t="s">
        <v>57</v>
      </c>
      <c r="F626" s="11">
        <v>91676</v>
      </c>
      <c r="G626" s="11"/>
      <c r="H626" s="11"/>
      <c r="I626" s="11"/>
      <c r="J626" s="199">
        <v>16808.920000000002</v>
      </c>
      <c r="K626" s="11"/>
      <c r="M626" s="11">
        <v>183</v>
      </c>
      <c r="N626" s="70"/>
      <c r="P626" s="188">
        <f t="shared" si="48"/>
        <v>91.852021857923503</v>
      </c>
      <c r="Q626" s="11"/>
      <c r="R626" s="11"/>
      <c r="S626" s="11"/>
      <c r="T626" s="191">
        <f t="shared" si="49"/>
        <v>500.96174863387978</v>
      </c>
      <c r="U626" s="11"/>
      <c r="V626" s="11"/>
      <c r="W626" s="11"/>
      <c r="Y626" s="164">
        <v>16808.920000000002</v>
      </c>
      <c r="Z626" s="164">
        <f t="shared" si="46"/>
        <v>23676.13</v>
      </c>
      <c r="AA626" s="165"/>
      <c r="AB626" s="164">
        <f t="shared" si="47"/>
        <v>16502.82</v>
      </c>
      <c r="AC626" s="164">
        <v>23178.47</v>
      </c>
      <c r="AD626" s="164"/>
      <c r="AE626" s="4"/>
      <c r="AF626" s="4"/>
    </row>
    <row r="627" spans="1:32">
      <c r="A627" s="56"/>
      <c r="B627" s="11"/>
      <c r="C627" s="11" t="s">
        <v>58</v>
      </c>
      <c r="D627" s="11"/>
      <c r="E627" s="11" t="s">
        <v>55</v>
      </c>
      <c r="F627" s="11">
        <v>410900</v>
      </c>
      <c r="G627" s="11"/>
      <c r="H627" s="11"/>
      <c r="I627" s="11"/>
      <c r="J627" s="199">
        <v>75366.610000000059</v>
      </c>
      <c r="K627" s="11"/>
      <c r="M627" s="11">
        <v>895</v>
      </c>
      <c r="N627" s="70"/>
      <c r="P627" s="188">
        <f t="shared" si="48"/>
        <v>84.208502793296148</v>
      </c>
      <c r="Q627" s="11"/>
      <c r="R627" s="11"/>
      <c r="S627" s="11"/>
      <c r="T627" s="191">
        <f t="shared" si="49"/>
        <v>459.10614525139664</v>
      </c>
      <c r="U627" s="11"/>
      <c r="V627" s="11"/>
      <c r="W627" s="11"/>
      <c r="Y627" s="164">
        <v>75366.610000000059</v>
      </c>
      <c r="Z627" s="164">
        <f t="shared" si="46"/>
        <v>106157.32</v>
      </c>
      <c r="AA627" s="165"/>
      <c r="AB627" s="164">
        <f t="shared" si="47"/>
        <v>73994.12</v>
      </c>
      <c r="AC627" s="164">
        <v>103925.94</v>
      </c>
      <c r="AD627" s="164"/>
      <c r="AE627" s="4"/>
      <c r="AF627" s="4"/>
    </row>
    <row r="628" spans="1:32">
      <c r="A628" s="56"/>
      <c r="B628" s="11"/>
      <c r="C628" s="11" t="s">
        <v>58</v>
      </c>
      <c r="D628" s="11"/>
      <c r="E628" s="11" t="s">
        <v>57</v>
      </c>
      <c r="F628" s="11">
        <v>1468</v>
      </c>
      <c r="G628" s="11"/>
      <c r="H628" s="11"/>
      <c r="I628" s="11"/>
      <c r="J628" s="199">
        <v>279.28999999999996</v>
      </c>
      <c r="K628" s="11"/>
      <c r="M628" s="11">
        <v>2</v>
      </c>
      <c r="N628" s="70"/>
      <c r="P628" s="188">
        <f t="shared" si="48"/>
        <v>139.64499999999998</v>
      </c>
      <c r="Q628" s="11"/>
      <c r="R628" s="11"/>
      <c r="S628" s="11"/>
      <c r="T628" s="191">
        <f t="shared" si="49"/>
        <v>734</v>
      </c>
      <c r="U628" s="11"/>
      <c r="V628" s="11"/>
      <c r="W628" s="11"/>
      <c r="Y628" s="164">
        <v>279.28999999999996</v>
      </c>
      <c r="Z628" s="164">
        <f t="shared" si="46"/>
        <v>393.39</v>
      </c>
      <c r="AA628" s="165"/>
      <c r="AB628" s="164">
        <f t="shared" si="47"/>
        <v>274.2</v>
      </c>
      <c r="AC628" s="164">
        <v>385.12</v>
      </c>
      <c r="AD628" s="164"/>
      <c r="AE628" s="4"/>
      <c r="AF628" s="4"/>
    </row>
    <row r="629" spans="1:32">
      <c r="A629" s="56"/>
      <c r="B629" s="11"/>
      <c r="C629" s="11" t="s">
        <v>59</v>
      </c>
      <c r="D629" s="11"/>
      <c r="E629" s="11" t="s">
        <v>60</v>
      </c>
      <c r="F629" s="11">
        <v>250945</v>
      </c>
      <c r="G629" s="11"/>
      <c r="H629" s="11"/>
      <c r="I629" s="11"/>
      <c r="J629" s="199">
        <v>45401.32999999998</v>
      </c>
      <c r="K629" s="11"/>
      <c r="M629" s="11">
        <v>531</v>
      </c>
      <c r="N629" s="70"/>
      <c r="P629" s="188">
        <f t="shared" si="48"/>
        <v>85.501563088512199</v>
      </c>
      <c r="Q629" s="11"/>
      <c r="R629" s="11"/>
      <c r="S629" s="11"/>
      <c r="T629" s="191">
        <f t="shared" si="49"/>
        <v>472.58945386064028</v>
      </c>
      <c r="U629" s="11"/>
      <c r="V629" s="11"/>
      <c r="W629" s="11"/>
      <c r="Y629" s="164">
        <v>45401.32999999998</v>
      </c>
      <c r="Z629" s="164">
        <f t="shared" si="46"/>
        <v>63949.85</v>
      </c>
      <c r="AA629" s="165"/>
      <c r="AB629" s="164">
        <f t="shared" si="47"/>
        <v>44574.53</v>
      </c>
      <c r="AC629" s="164">
        <v>62605.65</v>
      </c>
      <c r="AD629" s="164"/>
      <c r="AE629" s="4"/>
      <c r="AF629" s="4"/>
    </row>
    <row r="630" spans="1:32">
      <c r="A630" s="56"/>
      <c r="B630" s="11"/>
      <c r="C630" s="11" t="s">
        <v>61</v>
      </c>
      <c r="D630" s="11"/>
      <c r="E630" s="11" t="s">
        <v>62</v>
      </c>
      <c r="F630" s="11">
        <v>12496</v>
      </c>
      <c r="G630" s="11"/>
      <c r="H630" s="11"/>
      <c r="I630" s="11"/>
      <c r="J630" s="199">
        <v>1882.8000000000002</v>
      </c>
      <c r="K630" s="11"/>
      <c r="M630" s="11">
        <v>20</v>
      </c>
      <c r="N630" s="70"/>
      <c r="P630" s="188">
        <f t="shared" si="48"/>
        <v>94.140000000000015</v>
      </c>
      <c r="Q630" s="11"/>
      <c r="R630" s="11"/>
      <c r="S630" s="11"/>
      <c r="T630" s="191">
        <f t="shared" si="49"/>
        <v>624.79999999999995</v>
      </c>
      <c r="U630" s="11"/>
      <c r="V630" s="11"/>
      <c r="W630" s="11"/>
      <c r="Y630" s="164">
        <v>1882.8000000000002</v>
      </c>
      <c r="Z630" s="164">
        <f t="shared" si="46"/>
        <v>2652.01</v>
      </c>
      <c r="AA630" s="165"/>
      <c r="AB630" s="164">
        <f t="shared" si="47"/>
        <v>1848.51</v>
      </c>
      <c r="AC630" s="164">
        <v>2596.27</v>
      </c>
      <c r="AD630" s="164"/>
      <c r="AE630" s="4"/>
      <c r="AF630" s="4"/>
    </row>
    <row r="631" spans="1:32">
      <c r="A631" s="56"/>
      <c r="B631" s="11"/>
      <c r="C631" s="11" t="s">
        <v>63</v>
      </c>
      <c r="D631" s="11"/>
      <c r="E631" s="11" t="s">
        <v>64</v>
      </c>
      <c r="F631" s="11">
        <v>655779</v>
      </c>
      <c r="G631" s="11"/>
      <c r="H631" s="11"/>
      <c r="I631" s="11"/>
      <c r="J631" s="199">
        <v>120195.41999999993</v>
      </c>
      <c r="K631" s="11"/>
      <c r="M631" s="11">
        <v>976</v>
      </c>
      <c r="N631" s="70"/>
      <c r="P631" s="188">
        <f t="shared" si="48"/>
        <v>123.15104508196714</v>
      </c>
      <c r="Q631" s="11"/>
      <c r="R631" s="11"/>
      <c r="S631" s="11"/>
      <c r="T631" s="191">
        <f t="shared" si="49"/>
        <v>671.90471311475414</v>
      </c>
      <c r="U631" s="11"/>
      <c r="V631" s="11"/>
      <c r="W631" s="11"/>
      <c r="Y631" s="164">
        <v>120195.41999999993</v>
      </c>
      <c r="Z631" s="164">
        <f t="shared" si="46"/>
        <v>169300.75</v>
      </c>
      <c r="AA631" s="165"/>
      <c r="AB631" s="164">
        <f t="shared" si="47"/>
        <v>118006.56</v>
      </c>
      <c r="AC631" s="164">
        <v>165742.12</v>
      </c>
      <c r="AD631" s="164"/>
      <c r="AE631" s="4"/>
      <c r="AF631" s="4"/>
    </row>
    <row r="632" spans="1:32">
      <c r="A632" s="56"/>
      <c r="B632" s="11"/>
      <c r="C632" s="11" t="s">
        <v>63</v>
      </c>
      <c r="D632" s="11"/>
      <c r="E632" s="11" t="s">
        <v>65</v>
      </c>
      <c r="F632" s="11">
        <v>2145</v>
      </c>
      <c r="G632" s="11"/>
      <c r="H632" s="11"/>
      <c r="I632" s="11"/>
      <c r="J632" s="199">
        <v>402.78999999999996</v>
      </c>
      <c r="K632" s="11"/>
      <c r="M632" s="11">
        <v>2</v>
      </c>
      <c r="N632" s="70"/>
      <c r="P632" s="188">
        <f t="shared" si="48"/>
        <v>201.39499999999998</v>
      </c>
      <c r="Q632" s="11"/>
      <c r="R632" s="11"/>
      <c r="S632" s="11"/>
      <c r="T632" s="191">
        <f t="shared" si="49"/>
        <v>1072.5</v>
      </c>
      <c r="U632" s="11"/>
      <c r="V632" s="11"/>
      <c r="W632" s="11"/>
      <c r="Y632" s="164">
        <v>402.78999999999996</v>
      </c>
      <c r="Z632" s="164">
        <f t="shared" si="46"/>
        <v>567.35</v>
      </c>
      <c r="AA632" s="165"/>
      <c r="AB632" s="164">
        <f t="shared" si="47"/>
        <v>395.45</v>
      </c>
      <c r="AC632" s="164">
        <v>555.41999999999996</v>
      </c>
      <c r="AD632" s="164"/>
      <c r="AE632" s="4"/>
      <c r="AF632" s="4"/>
    </row>
    <row r="633" spans="1:32">
      <c r="A633" s="56"/>
      <c r="B633" s="11"/>
      <c r="C633" s="11" t="s">
        <v>66</v>
      </c>
      <c r="D633" s="11"/>
      <c r="E633" s="11" t="s">
        <v>67</v>
      </c>
      <c r="F633" s="11">
        <v>18281</v>
      </c>
      <c r="G633" s="11"/>
      <c r="H633" s="11"/>
      <c r="I633" s="11"/>
      <c r="J633" s="199">
        <v>3431.44</v>
      </c>
      <c r="K633" s="11"/>
      <c r="M633" s="11">
        <v>29</v>
      </c>
      <c r="N633" s="70"/>
      <c r="P633" s="188">
        <f t="shared" si="48"/>
        <v>118.32551724137932</v>
      </c>
      <c r="Q633" s="11"/>
      <c r="R633" s="11"/>
      <c r="S633" s="11"/>
      <c r="T633" s="191">
        <f t="shared" si="49"/>
        <v>630.37931034482756</v>
      </c>
      <c r="U633" s="11"/>
      <c r="V633" s="11"/>
      <c r="W633" s="11"/>
      <c r="Y633" s="164">
        <v>3431.44</v>
      </c>
      <c r="Z633" s="164">
        <f t="shared" si="46"/>
        <v>4833.34</v>
      </c>
      <c r="AA633" s="165"/>
      <c r="AB633" s="164">
        <f t="shared" si="47"/>
        <v>3368.95</v>
      </c>
      <c r="AC633" s="164">
        <v>4731.75</v>
      </c>
      <c r="AD633" s="164"/>
      <c r="AE633" s="4"/>
      <c r="AF633" s="4"/>
    </row>
    <row r="634" spans="1:32">
      <c r="A634" s="56"/>
      <c r="B634" s="11"/>
      <c r="C634" s="11" t="s">
        <v>68</v>
      </c>
      <c r="D634" s="11"/>
      <c r="E634" s="11" t="s">
        <v>69</v>
      </c>
      <c r="F634" s="11">
        <v>146</v>
      </c>
      <c r="G634" s="11"/>
      <c r="H634" s="11"/>
      <c r="I634" s="11"/>
      <c r="J634" s="199">
        <v>31.7</v>
      </c>
      <c r="K634" s="11"/>
      <c r="M634" s="11">
        <v>1</v>
      </c>
      <c r="N634" s="70"/>
      <c r="P634" s="188">
        <f t="shared" si="48"/>
        <v>31.7</v>
      </c>
      <c r="Q634" s="11"/>
      <c r="R634" s="11"/>
      <c r="S634" s="11"/>
      <c r="T634" s="191">
        <f t="shared" si="49"/>
        <v>146</v>
      </c>
      <c r="U634" s="11"/>
      <c r="V634" s="11"/>
      <c r="W634" s="11"/>
      <c r="Y634" s="164">
        <v>31.7</v>
      </c>
      <c r="Z634" s="164">
        <f t="shared" si="46"/>
        <v>44.65</v>
      </c>
      <c r="AA634" s="165"/>
      <c r="AB634" s="164">
        <f t="shared" si="47"/>
        <v>31.12</v>
      </c>
      <c r="AC634" s="164">
        <v>43.71</v>
      </c>
      <c r="AD634" s="164"/>
      <c r="AE634" s="4"/>
      <c r="AF634" s="4"/>
    </row>
    <row r="635" spans="1:32">
      <c r="A635" s="56"/>
      <c r="B635" s="11"/>
      <c r="C635" s="11" t="s">
        <v>70</v>
      </c>
      <c r="D635" s="11"/>
      <c r="E635" s="11" t="s">
        <v>71</v>
      </c>
      <c r="F635" s="11">
        <v>20746</v>
      </c>
      <c r="G635" s="11"/>
      <c r="H635" s="11"/>
      <c r="I635" s="11"/>
      <c r="J635" s="199">
        <v>3517.6200000000003</v>
      </c>
      <c r="K635" s="11"/>
      <c r="M635" s="11">
        <v>28</v>
      </c>
      <c r="N635" s="70"/>
      <c r="P635" s="188">
        <f t="shared" si="48"/>
        <v>125.62928571428573</v>
      </c>
      <c r="Q635" s="11"/>
      <c r="R635" s="11"/>
      <c r="S635" s="11"/>
      <c r="T635" s="191">
        <f t="shared" si="49"/>
        <v>740.92857142857144</v>
      </c>
      <c r="U635" s="11"/>
      <c r="V635" s="11"/>
      <c r="W635" s="11"/>
      <c r="Y635" s="164">
        <v>3517.6200000000003</v>
      </c>
      <c r="Z635" s="164">
        <f t="shared" si="46"/>
        <v>4954.7299999999996</v>
      </c>
      <c r="AA635" s="165"/>
      <c r="AB635" s="164">
        <f t="shared" si="47"/>
        <v>3453.56</v>
      </c>
      <c r="AC635" s="164">
        <v>4850.58</v>
      </c>
      <c r="AD635" s="164"/>
      <c r="AE635" s="4"/>
      <c r="AF635" s="4"/>
    </row>
    <row r="636" spans="1:32">
      <c r="A636" s="56"/>
      <c r="B636" s="11"/>
      <c r="C636" s="11" t="s">
        <v>72</v>
      </c>
      <c r="D636" s="11"/>
      <c r="E636" s="11" t="s">
        <v>73</v>
      </c>
      <c r="F636" s="11">
        <v>2209262</v>
      </c>
      <c r="G636" s="11"/>
      <c r="H636" s="11"/>
      <c r="I636" s="11"/>
      <c r="J636" s="199">
        <v>400974.13999999949</v>
      </c>
      <c r="K636" s="11"/>
      <c r="M636" s="11">
        <v>4013</v>
      </c>
      <c r="N636" s="70"/>
      <c r="P636" s="188">
        <f t="shared" si="48"/>
        <v>99.918798903563285</v>
      </c>
      <c r="Q636" s="11"/>
      <c r="R636" s="11"/>
      <c r="S636" s="11"/>
      <c r="T636" s="191">
        <f t="shared" si="49"/>
        <v>550.52628955893351</v>
      </c>
      <c r="U636" s="11"/>
      <c r="V636" s="11"/>
      <c r="W636" s="11"/>
      <c r="Y636" s="164">
        <v>400974.13999999949</v>
      </c>
      <c r="Z636" s="164">
        <f t="shared" si="46"/>
        <v>564790.42000000004</v>
      </c>
      <c r="AA636" s="165"/>
      <c r="AB636" s="164">
        <f t="shared" si="47"/>
        <v>393672.07</v>
      </c>
      <c r="AC636" s="164">
        <v>552918.77</v>
      </c>
      <c r="AD636" s="164"/>
      <c r="AE636" s="4"/>
      <c r="AF636" s="4"/>
    </row>
    <row r="637" spans="1:32">
      <c r="A637" s="56"/>
      <c r="B637" s="11"/>
      <c r="C637" s="11" t="s">
        <v>74</v>
      </c>
      <c r="D637" s="11"/>
      <c r="E637" s="11" t="s">
        <v>75</v>
      </c>
      <c r="F637" s="11">
        <v>5077593</v>
      </c>
      <c r="G637" s="11"/>
      <c r="H637" s="11"/>
      <c r="I637" s="11"/>
      <c r="J637" s="199">
        <v>937780.49000000884</v>
      </c>
      <c r="K637" s="11"/>
      <c r="M637" s="11">
        <v>16301</v>
      </c>
      <c r="N637" s="70"/>
      <c r="P637" s="188">
        <f t="shared" si="48"/>
        <v>57.529016011288192</v>
      </c>
      <c r="Q637" s="11"/>
      <c r="R637" s="11"/>
      <c r="S637" s="11"/>
      <c r="T637" s="191">
        <f t="shared" si="49"/>
        <v>311.48966321084595</v>
      </c>
      <c r="U637" s="11"/>
      <c r="V637" s="11"/>
      <c r="W637" s="11"/>
      <c r="Y637" s="164">
        <v>937780.49000000884</v>
      </c>
      <c r="Z637" s="164">
        <f t="shared" si="46"/>
        <v>1320906.73</v>
      </c>
      <c r="AA637" s="165"/>
      <c r="AB637" s="164">
        <f t="shared" si="47"/>
        <v>920702.73</v>
      </c>
      <c r="AC637" s="164">
        <v>1293141.83</v>
      </c>
      <c r="AD637" s="164"/>
      <c r="AE637" s="4"/>
      <c r="AF637" s="4"/>
    </row>
    <row r="638" spans="1:32">
      <c r="A638" s="56"/>
      <c r="B638" s="11"/>
      <c r="C638" s="11" t="s">
        <v>77</v>
      </c>
      <c r="D638" s="11"/>
      <c r="E638" s="11" t="s">
        <v>78</v>
      </c>
      <c r="F638" s="11">
        <v>482</v>
      </c>
      <c r="G638" s="11"/>
      <c r="H638" s="11"/>
      <c r="I638" s="11"/>
      <c r="J638" s="199">
        <v>94.34</v>
      </c>
      <c r="K638" s="11"/>
      <c r="M638" s="11">
        <v>1</v>
      </c>
      <c r="N638" s="70"/>
      <c r="P638" s="188">
        <f t="shared" si="48"/>
        <v>94.34</v>
      </c>
      <c r="Q638" s="11"/>
      <c r="R638" s="11"/>
      <c r="S638" s="11"/>
      <c r="T638" s="191">
        <f t="shared" si="49"/>
        <v>482</v>
      </c>
      <c r="U638" s="11"/>
      <c r="V638" s="11"/>
      <c r="W638" s="11"/>
      <c r="Y638" s="164">
        <v>94.34</v>
      </c>
      <c r="Z638" s="164">
        <f t="shared" si="46"/>
        <v>132.88</v>
      </c>
      <c r="AA638" s="165"/>
      <c r="AB638" s="164">
        <f t="shared" si="47"/>
        <v>92.62</v>
      </c>
      <c r="AC638" s="164">
        <v>130.09</v>
      </c>
      <c r="AD638" s="164"/>
      <c r="AE638" s="4"/>
      <c r="AF638" s="4"/>
    </row>
    <row r="639" spans="1:32">
      <c r="A639" s="56"/>
      <c r="B639" s="11"/>
      <c r="C639" s="11" t="s">
        <v>79</v>
      </c>
      <c r="D639" s="11"/>
      <c r="E639" s="11" t="s">
        <v>80</v>
      </c>
      <c r="F639" s="11">
        <v>1950</v>
      </c>
      <c r="G639" s="11"/>
      <c r="H639" s="11"/>
      <c r="I639" s="11"/>
      <c r="J639" s="199">
        <v>373.86</v>
      </c>
      <c r="K639" s="11"/>
      <c r="M639" s="11">
        <v>3</v>
      </c>
      <c r="N639" s="70"/>
      <c r="P639" s="188">
        <f t="shared" si="48"/>
        <v>124.62</v>
      </c>
      <c r="Q639" s="11"/>
      <c r="R639" s="11"/>
      <c r="S639" s="11"/>
      <c r="T639" s="191">
        <f t="shared" si="49"/>
        <v>650</v>
      </c>
      <c r="U639" s="11"/>
      <c r="V639" s="11"/>
      <c r="W639" s="11"/>
      <c r="Y639" s="164">
        <v>373.86</v>
      </c>
      <c r="Z639" s="164">
        <f t="shared" si="46"/>
        <v>526.6</v>
      </c>
      <c r="AA639" s="165"/>
      <c r="AB639" s="164">
        <f t="shared" si="47"/>
        <v>367.05</v>
      </c>
      <c r="AC639" s="164">
        <v>515.53</v>
      </c>
      <c r="AD639" s="164"/>
      <c r="AE639" s="4"/>
      <c r="AF639" s="4"/>
    </row>
    <row r="640" spans="1:32">
      <c r="A640" s="56"/>
      <c r="B640" s="11"/>
      <c r="C640" s="11" t="s">
        <v>81</v>
      </c>
      <c r="D640" s="11"/>
      <c r="E640" s="11" t="s">
        <v>82</v>
      </c>
      <c r="F640" s="11">
        <v>37646</v>
      </c>
      <c r="G640" s="11"/>
      <c r="H640" s="11"/>
      <c r="I640" s="11"/>
      <c r="J640" s="199">
        <v>6813.4000000000024</v>
      </c>
      <c r="K640" s="11"/>
      <c r="M640" s="11">
        <v>58</v>
      </c>
      <c r="N640" s="70"/>
      <c r="P640" s="188">
        <f t="shared" si="48"/>
        <v>117.47241379310348</v>
      </c>
      <c r="Q640" s="11"/>
      <c r="R640" s="11"/>
      <c r="S640" s="11"/>
      <c r="T640" s="191">
        <f t="shared" si="49"/>
        <v>649.06896551724139</v>
      </c>
      <c r="U640" s="11"/>
      <c r="V640" s="11"/>
      <c r="W640" s="11"/>
      <c r="Y640" s="164">
        <v>6813.4000000000024</v>
      </c>
      <c r="Z640" s="164">
        <f t="shared" si="46"/>
        <v>9596.99</v>
      </c>
      <c r="AA640" s="165"/>
      <c r="AB640" s="164">
        <f t="shared" si="47"/>
        <v>6689.32</v>
      </c>
      <c r="AC640" s="164">
        <v>9395.26</v>
      </c>
      <c r="AD640" s="164"/>
      <c r="AE640" s="4"/>
      <c r="AF640" s="4"/>
    </row>
    <row r="641" spans="1:32">
      <c r="A641" s="56"/>
      <c r="B641" s="11"/>
      <c r="C641" s="11" t="s">
        <v>83</v>
      </c>
      <c r="D641" s="11"/>
      <c r="E641" s="11" t="s">
        <v>84</v>
      </c>
      <c r="F641" s="11">
        <v>128192</v>
      </c>
      <c r="G641" s="11"/>
      <c r="H641" s="11"/>
      <c r="I641" s="11"/>
      <c r="J641" s="199">
        <v>23323.079999999987</v>
      </c>
      <c r="K641" s="11"/>
      <c r="M641" s="11">
        <v>231</v>
      </c>
      <c r="N641" s="70"/>
      <c r="P641" s="188">
        <f t="shared" si="48"/>
        <v>100.96571428571423</v>
      </c>
      <c r="Q641" s="11"/>
      <c r="R641" s="11"/>
      <c r="S641" s="11"/>
      <c r="T641" s="191">
        <f t="shared" si="49"/>
        <v>554.94372294372295</v>
      </c>
      <c r="U641" s="11"/>
      <c r="V641" s="11"/>
      <c r="W641" s="11"/>
      <c r="Y641" s="164">
        <v>23323.079999999987</v>
      </c>
      <c r="Z641" s="164">
        <f t="shared" si="46"/>
        <v>32851.629999999997</v>
      </c>
      <c r="AA641" s="165"/>
      <c r="AB641" s="164">
        <f t="shared" si="47"/>
        <v>22898.35</v>
      </c>
      <c r="AC641" s="164">
        <v>32161.1</v>
      </c>
      <c r="AD641" s="164"/>
      <c r="AE641" s="4"/>
      <c r="AF641" s="4"/>
    </row>
    <row r="642" spans="1:32">
      <c r="A642" s="56"/>
      <c r="B642" s="11"/>
      <c r="C642" s="11" t="s">
        <v>83</v>
      </c>
      <c r="D642" s="11"/>
      <c r="E642" s="11" t="s">
        <v>85</v>
      </c>
      <c r="F642" s="11">
        <v>4951</v>
      </c>
      <c r="G642" s="11"/>
      <c r="H642" s="11"/>
      <c r="I642" s="11"/>
      <c r="J642" s="199">
        <v>962.03</v>
      </c>
      <c r="K642" s="11"/>
      <c r="M642" s="11">
        <v>10</v>
      </c>
      <c r="N642" s="70"/>
      <c r="P642" s="188">
        <f t="shared" si="48"/>
        <v>96.203000000000003</v>
      </c>
      <c r="Q642" s="11"/>
      <c r="R642" s="11"/>
      <c r="S642" s="11"/>
      <c r="T642" s="191">
        <f t="shared" si="49"/>
        <v>495.1</v>
      </c>
      <c r="U642" s="11"/>
      <c r="V642" s="11"/>
      <c r="W642" s="11"/>
      <c r="Y642" s="164">
        <v>962.03</v>
      </c>
      <c r="Z642" s="164">
        <f t="shared" si="46"/>
        <v>1355.06</v>
      </c>
      <c r="AA642" s="165"/>
      <c r="AB642" s="164">
        <f t="shared" si="47"/>
        <v>944.51</v>
      </c>
      <c r="AC642" s="164">
        <v>1326.58</v>
      </c>
      <c r="AD642" s="164"/>
      <c r="AE642" s="4"/>
      <c r="AF642" s="4"/>
    </row>
    <row r="643" spans="1:32">
      <c r="A643" s="56"/>
      <c r="B643" s="11"/>
      <c r="C643" s="11" t="s">
        <v>86</v>
      </c>
      <c r="D643" s="11"/>
      <c r="E643" s="11" t="s">
        <v>87</v>
      </c>
      <c r="F643" s="11">
        <v>489</v>
      </c>
      <c r="G643" s="11"/>
      <c r="H643" s="11"/>
      <c r="I643" s="11"/>
      <c r="J643" s="199">
        <v>94.53</v>
      </c>
      <c r="K643" s="11"/>
      <c r="M643" s="11">
        <v>1</v>
      </c>
      <c r="N643" s="70"/>
      <c r="P643" s="188">
        <f t="shared" si="48"/>
        <v>94.53</v>
      </c>
      <c r="Q643" s="11"/>
      <c r="R643" s="11"/>
      <c r="S643" s="11"/>
      <c r="T643" s="191">
        <f t="shared" si="49"/>
        <v>489</v>
      </c>
      <c r="U643" s="11"/>
      <c r="V643" s="11"/>
      <c r="W643" s="11"/>
      <c r="Y643" s="164">
        <v>94.53</v>
      </c>
      <c r="Z643" s="164">
        <f t="shared" si="46"/>
        <v>133.15</v>
      </c>
      <c r="AA643" s="165"/>
      <c r="AB643" s="164">
        <f t="shared" si="47"/>
        <v>92.81</v>
      </c>
      <c r="AC643" s="164">
        <v>130.35</v>
      </c>
      <c r="AD643" s="164"/>
      <c r="AE643" s="4"/>
      <c r="AF643" s="4"/>
    </row>
    <row r="644" spans="1:32">
      <c r="A644" s="56"/>
      <c r="B644" s="11"/>
      <c r="C644" s="11" t="s">
        <v>86</v>
      </c>
      <c r="D644" s="11"/>
      <c r="E644" s="11" t="s">
        <v>88</v>
      </c>
      <c r="F644" s="11">
        <v>2123071</v>
      </c>
      <c r="G644" s="11"/>
      <c r="H644" s="11"/>
      <c r="I644" s="11"/>
      <c r="J644" s="199">
        <v>405239.5599999993</v>
      </c>
      <c r="K644" s="11"/>
      <c r="M644" s="11">
        <v>5548</v>
      </c>
      <c r="N644" s="70"/>
      <c r="P644" s="188">
        <f t="shared" si="48"/>
        <v>73.04245854361919</v>
      </c>
      <c r="Q644" s="11"/>
      <c r="R644" s="11"/>
      <c r="S644" s="11"/>
      <c r="T644" s="191">
        <f t="shared" si="49"/>
        <v>382.6732155731795</v>
      </c>
      <c r="U644" s="11"/>
      <c r="V644" s="11"/>
      <c r="W644" s="11"/>
      <c r="Y644" s="164">
        <v>405239.5599999993</v>
      </c>
      <c r="Z644" s="164">
        <f t="shared" si="46"/>
        <v>570798.46</v>
      </c>
      <c r="AA644" s="165"/>
      <c r="AB644" s="164">
        <f t="shared" si="47"/>
        <v>397859.81</v>
      </c>
      <c r="AC644" s="164">
        <v>558800.52</v>
      </c>
      <c r="AD644" s="164"/>
      <c r="AE644" s="4"/>
      <c r="AF644" s="4"/>
    </row>
    <row r="645" spans="1:32">
      <c r="A645" s="56"/>
      <c r="B645" s="11"/>
      <c r="C645" s="11" t="s">
        <v>86</v>
      </c>
      <c r="D645" s="11"/>
      <c r="E645" s="11" t="s">
        <v>89</v>
      </c>
      <c r="F645" s="11">
        <v>1400</v>
      </c>
      <c r="G645" s="11"/>
      <c r="H645" s="11"/>
      <c r="I645" s="11"/>
      <c r="J645" s="199">
        <v>262.39999999999998</v>
      </c>
      <c r="K645" s="11"/>
      <c r="M645" s="11">
        <v>1</v>
      </c>
      <c r="N645" s="70"/>
      <c r="P645" s="188">
        <f t="shared" si="48"/>
        <v>262.39999999999998</v>
      </c>
      <c r="Q645" s="11"/>
      <c r="R645" s="11"/>
      <c r="S645" s="11"/>
      <c r="T645" s="191">
        <f t="shared" si="49"/>
        <v>1400</v>
      </c>
      <c r="U645" s="11"/>
      <c r="V645" s="11"/>
      <c r="W645" s="11"/>
      <c r="Y645" s="164">
        <v>262.39999999999998</v>
      </c>
      <c r="Z645" s="164">
        <f t="shared" si="46"/>
        <v>369.6</v>
      </c>
      <c r="AA645" s="165"/>
      <c r="AB645" s="164">
        <f t="shared" si="47"/>
        <v>257.62</v>
      </c>
      <c r="AC645" s="164">
        <v>361.83</v>
      </c>
      <c r="AD645" s="164"/>
      <c r="AE645" s="4"/>
      <c r="AF645" s="4"/>
    </row>
    <row r="646" spans="1:32">
      <c r="A646" s="56"/>
      <c r="B646" s="11"/>
      <c r="C646" s="11" t="s">
        <v>86</v>
      </c>
      <c r="D646" s="11"/>
      <c r="E646" s="11" t="s">
        <v>90</v>
      </c>
      <c r="F646" s="11">
        <v>510</v>
      </c>
      <c r="G646" s="11"/>
      <c r="H646" s="11"/>
      <c r="I646" s="11"/>
      <c r="J646" s="199">
        <v>98.76</v>
      </c>
      <c r="K646" s="11"/>
      <c r="M646" s="11">
        <v>1</v>
      </c>
      <c r="N646" s="70"/>
      <c r="P646" s="188">
        <f t="shared" si="48"/>
        <v>98.76</v>
      </c>
      <c r="Q646" s="11"/>
      <c r="R646" s="11"/>
      <c r="S646" s="11"/>
      <c r="T646" s="191">
        <f t="shared" si="49"/>
        <v>510</v>
      </c>
      <c r="U646" s="11"/>
      <c r="V646" s="11"/>
      <c r="W646" s="11"/>
      <c r="Y646" s="164">
        <v>98.76</v>
      </c>
      <c r="Z646" s="164">
        <f t="shared" si="46"/>
        <v>139.11000000000001</v>
      </c>
      <c r="AA646" s="165"/>
      <c r="AB646" s="164">
        <f t="shared" si="47"/>
        <v>96.96</v>
      </c>
      <c r="AC646" s="164">
        <v>136.18</v>
      </c>
      <c r="AD646" s="164"/>
      <c r="AE646" s="4"/>
      <c r="AF646" s="4"/>
    </row>
    <row r="647" spans="1:32">
      <c r="A647" s="56"/>
      <c r="B647" s="11"/>
      <c r="C647" s="11" t="s">
        <v>91</v>
      </c>
      <c r="D647" s="11"/>
      <c r="E647" s="11" t="s">
        <v>92</v>
      </c>
      <c r="F647" s="11">
        <v>7856</v>
      </c>
      <c r="G647" s="11"/>
      <c r="H647" s="11"/>
      <c r="I647" s="11"/>
      <c r="J647" s="199">
        <v>1495.3999999999999</v>
      </c>
      <c r="K647" s="11"/>
      <c r="M647" s="11">
        <v>18</v>
      </c>
      <c r="N647" s="70"/>
      <c r="P647" s="188">
        <f t="shared" si="48"/>
        <v>83.077777777777769</v>
      </c>
      <c r="Q647" s="11"/>
      <c r="R647" s="11"/>
      <c r="S647" s="11"/>
      <c r="T647" s="191">
        <f t="shared" si="49"/>
        <v>436.44444444444446</v>
      </c>
      <c r="U647" s="11"/>
      <c r="V647" s="11"/>
      <c r="W647" s="11"/>
      <c r="Y647" s="164">
        <v>1495.3999999999999</v>
      </c>
      <c r="Z647" s="164">
        <f t="shared" si="46"/>
        <v>2106.34</v>
      </c>
      <c r="AA647" s="165"/>
      <c r="AB647" s="164">
        <f t="shared" si="47"/>
        <v>1468.17</v>
      </c>
      <c r="AC647" s="164">
        <v>2062.06</v>
      </c>
      <c r="AD647" s="164"/>
      <c r="AE647" s="4"/>
      <c r="AF647" s="4"/>
    </row>
    <row r="648" spans="1:32">
      <c r="A648" s="56"/>
      <c r="B648" s="11"/>
      <c r="C648" s="11" t="s">
        <v>91</v>
      </c>
      <c r="D648" s="11"/>
      <c r="E648" s="11" t="s">
        <v>69</v>
      </c>
      <c r="F648" s="11">
        <v>2284840</v>
      </c>
      <c r="G648" s="11"/>
      <c r="H648" s="11"/>
      <c r="I648" s="11"/>
      <c r="J648" s="199">
        <v>423687.89000000013</v>
      </c>
      <c r="K648" s="11"/>
      <c r="M648" s="11">
        <v>5307</v>
      </c>
      <c r="N648" s="70"/>
      <c r="P648" s="188">
        <f t="shared" si="48"/>
        <v>79.835667985679322</v>
      </c>
      <c r="Q648" s="11"/>
      <c r="R648" s="11"/>
      <c r="S648" s="11"/>
      <c r="T648" s="191">
        <f t="shared" si="49"/>
        <v>430.53325796118332</v>
      </c>
      <c r="U648" s="11"/>
      <c r="V648" s="11"/>
      <c r="W648" s="11"/>
      <c r="Y648" s="164">
        <v>423687.89000000013</v>
      </c>
      <c r="Z648" s="164">
        <f t="shared" si="46"/>
        <v>596783.78</v>
      </c>
      <c r="AA648" s="165"/>
      <c r="AB648" s="164">
        <f t="shared" si="47"/>
        <v>415972.18</v>
      </c>
      <c r="AC648" s="164">
        <v>584239.64</v>
      </c>
      <c r="AD648" s="164"/>
      <c r="AE648" s="4"/>
      <c r="AF648" s="4"/>
    </row>
    <row r="649" spans="1:32">
      <c r="A649" s="56"/>
      <c r="B649" s="11"/>
      <c r="C649" s="11" t="s">
        <v>93</v>
      </c>
      <c r="D649" s="11"/>
      <c r="E649" s="11" t="s">
        <v>94</v>
      </c>
      <c r="F649" s="11">
        <v>1194309</v>
      </c>
      <c r="G649" s="11"/>
      <c r="H649" s="11"/>
      <c r="I649" s="11"/>
      <c r="J649" s="199">
        <v>226781.85999999833</v>
      </c>
      <c r="K649" s="11"/>
      <c r="M649" s="11">
        <v>3326</v>
      </c>
      <c r="N649" s="70"/>
      <c r="P649" s="188">
        <f t="shared" si="48"/>
        <v>68.184564040889455</v>
      </c>
      <c r="Q649" s="11"/>
      <c r="R649" s="11"/>
      <c r="S649" s="11"/>
      <c r="T649" s="191">
        <f t="shared" si="49"/>
        <v>359.08268190018038</v>
      </c>
      <c r="U649" s="11"/>
      <c r="V649" s="11"/>
      <c r="W649" s="11"/>
      <c r="Y649" s="164">
        <v>226781.85999999833</v>
      </c>
      <c r="Z649" s="164">
        <f t="shared" si="46"/>
        <v>319432.63</v>
      </c>
      <c r="AA649" s="165"/>
      <c r="AB649" s="164">
        <f t="shared" si="47"/>
        <v>222651.97</v>
      </c>
      <c r="AC649" s="164">
        <v>312718.28999999998</v>
      </c>
      <c r="AD649" s="164"/>
      <c r="AE649" s="4"/>
      <c r="AF649" s="4"/>
    </row>
    <row r="650" spans="1:32">
      <c r="A650" s="56"/>
      <c r="B650" s="11"/>
      <c r="C650" s="11" t="s">
        <v>93</v>
      </c>
      <c r="D650" s="11"/>
      <c r="E650" s="11" t="s">
        <v>95</v>
      </c>
      <c r="F650" s="11">
        <v>438224</v>
      </c>
      <c r="G650" s="11"/>
      <c r="H650" s="11"/>
      <c r="I650" s="11"/>
      <c r="J650" s="199">
        <v>85288.069999999832</v>
      </c>
      <c r="K650" s="11"/>
      <c r="M650" s="11">
        <v>1265</v>
      </c>
      <c r="N650" s="70"/>
      <c r="P650" s="188">
        <f t="shared" si="48"/>
        <v>67.42139920948604</v>
      </c>
      <c r="Q650" s="11"/>
      <c r="R650" s="11"/>
      <c r="S650" s="11"/>
      <c r="T650" s="191">
        <f t="shared" si="49"/>
        <v>346.42213438735178</v>
      </c>
      <c r="U650" s="11"/>
      <c r="V650" s="11"/>
      <c r="W650" s="11"/>
      <c r="Y650" s="164">
        <v>85288.069999999832</v>
      </c>
      <c r="Z650" s="164">
        <f t="shared" si="46"/>
        <v>120132.15</v>
      </c>
      <c r="AA650" s="165"/>
      <c r="AB650" s="164">
        <f t="shared" si="47"/>
        <v>83734.899999999994</v>
      </c>
      <c r="AC650" s="164">
        <v>117607.02</v>
      </c>
      <c r="AD650" s="164"/>
      <c r="AE650" s="4"/>
      <c r="AF650" s="4"/>
    </row>
    <row r="651" spans="1:32">
      <c r="A651" s="56"/>
      <c r="B651" s="11"/>
      <c r="C651" s="11" t="s">
        <v>93</v>
      </c>
      <c r="D651" s="11"/>
      <c r="E651" s="11" t="s">
        <v>96</v>
      </c>
      <c r="F651" s="11">
        <v>1433</v>
      </c>
      <c r="G651" s="11"/>
      <c r="H651" s="11"/>
      <c r="I651" s="11"/>
      <c r="J651" s="199">
        <v>282.70999999999998</v>
      </c>
      <c r="K651" s="11"/>
      <c r="M651" s="11">
        <v>4</v>
      </c>
      <c r="N651" s="70"/>
      <c r="P651" s="188">
        <f t="shared" si="48"/>
        <v>70.677499999999995</v>
      </c>
      <c r="Q651" s="11"/>
      <c r="R651" s="11"/>
      <c r="S651" s="11"/>
      <c r="T651" s="191">
        <f t="shared" si="49"/>
        <v>358.25</v>
      </c>
      <c r="U651" s="11"/>
      <c r="V651" s="11"/>
      <c r="W651" s="11"/>
      <c r="Y651" s="164">
        <v>282.70999999999998</v>
      </c>
      <c r="Z651" s="164">
        <f t="shared" si="46"/>
        <v>398.21</v>
      </c>
      <c r="AA651" s="165"/>
      <c r="AB651" s="164">
        <f t="shared" si="47"/>
        <v>277.56</v>
      </c>
      <c r="AC651" s="164">
        <v>389.84</v>
      </c>
      <c r="AD651" s="164"/>
      <c r="AE651" s="4"/>
      <c r="AF651" s="4"/>
    </row>
    <row r="652" spans="1:32">
      <c r="A652" s="56"/>
      <c r="B652" s="11"/>
      <c r="C652" s="11" t="s">
        <v>93</v>
      </c>
      <c r="D652" s="11"/>
      <c r="E652" s="11" t="s">
        <v>97</v>
      </c>
      <c r="F652" s="11">
        <v>5698</v>
      </c>
      <c r="G652" s="11"/>
      <c r="H652" s="11"/>
      <c r="I652" s="11"/>
      <c r="J652" s="199">
        <v>1116.3000000000002</v>
      </c>
      <c r="K652" s="11"/>
      <c r="M652" s="11">
        <v>14</v>
      </c>
      <c r="N652" s="70"/>
      <c r="P652" s="188">
        <f t="shared" si="48"/>
        <v>79.735714285714295</v>
      </c>
      <c r="Q652" s="11"/>
      <c r="R652" s="11"/>
      <c r="S652" s="11"/>
      <c r="T652" s="191">
        <f t="shared" si="49"/>
        <v>407</v>
      </c>
      <c r="U652" s="11"/>
      <c r="V652" s="11"/>
      <c r="W652" s="11"/>
      <c r="Y652" s="164">
        <v>1116.3000000000002</v>
      </c>
      <c r="Z652" s="164">
        <f t="shared" si="46"/>
        <v>1572.36</v>
      </c>
      <c r="AA652" s="165"/>
      <c r="AB652" s="164">
        <f t="shared" si="47"/>
        <v>1095.97</v>
      </c>
      <c r="AC652" s="164">
        <v>1539.31</v>
      </c>
      <c r="AD652" s="164"/>
      <c r="AE652" s="4"/>
      <c r="AF652" s="4"/>
    </row>
    <row r="653" spans="1:32">
      <c r="A653" s="56"/>
      <c r="B653" s="11"/>
      <c r="C653" s="11" t="s">
        <v>98</v>
      </c>
      <c r="D653" s="11"/>
      <c r="E653" s="11" t="s">
        <v>99</v>
      </c>
      <c r="F653" s="11">
        <v>325918</v>
      </c>
      <c r="G653" s="11"/>
      <c r="H653" s="11"/>
      <c r="I653" s="11"/>
      <c r="J653" s="199">
        <v>59345.729999999974</v>
      </c>
      <c r="K653" s="11"/>
      <c r="M653" s="11">
        <v>500</v>
      </c>
      <c r="N653" s="70"/>
      <c r="P653" s="188">
        <f t="shared" si="48"/>
        <v>118.69145999999995</v>
      </c>
      <c r="Q653" s="11"/>
      <c r="R653" s="11"/>
      <c r="S653" s="11"/>
      <c r="T653" s="191">
        <f t="shared" si="49"/>
        <v>651.83600000000001</v>
      </c>
      <c r="U653" s="11"/>
      <c r="V653" s="11"/>
      <c r="W653" s="11"/>
      <c r="Y653" s="164">
        <v>59345.729999999974</v>
      </c>
      <c r="Z653" s="164">
        <f t="shared" si="46"/>
        <v>83591.179999999993</v>
      </c>
      <c r="AA653" s="165"/>
      <c r="AB653" s="164">
        <f t="shared" si="47"/>
        <v>58265</v>
      </c>
      <c r="AC653" s="164">
        <v>81834.12</v>
      </c>
      <c r="AD653" s="164"/>
      <c r="AE653" s="4"/>
      <c r="AF653" s="4"/>
    </row>
    <row r="654" spans="1:32">
      <c r="A654" s="56"/>
      <c r="B654" s="11"/>
      <c r="C654" s="11" t="s">
        <v>100</v>
      </c>
      <c r="D654" s="11"/>
      <c r="E654" s="11" t="s">
        <v>101</v>
      </c>
      <c r="F654" s="11">
        <v>416</v>
      </c>
      <c r="G654" s="11"/>
      <c r="H654" s="11"/>
      <c r="I654" s="11"/>
      <c r="J654" s="199">
        <v>82.2</v>
      </c>
      <c r="K654" s="11"/>
      <c r="M654" s="11">
        <v>1</v>
      </c>
      <c r="N654" s="70"/>
      <c r="P654" s="188">
        <f t="shared" si="48"/>
        <v>82.2</v>
      </c>
      <c r="Q654" s="11"/>
      <c r="R654" s="11"/>
      <c r="S654" s="11"/>
      <c r="T654" s="191">
        <f t="shared" si="49"/>
        <v>416</v>
      </c>
      <c r="U654" s="11"/>
      <c r="V654" s="11"/>
      <c r="W654" s="11"/>
      <c r="Y654" s="164">
        <v>82.2</v>
      </c>
      <c r="Z654" s="164">
        <f t="shared" si="46"/>
        <v>115.78</v>
      </c>
      <c r="AA654" s="165"/>
      <c r="AB654" s="164">
        <f t="shared" si="47"/>
        <v>80.7</v>
      </c>
      <c r="AC654" s="164">
        <v>113.35</v>
      </c>
      <c r="AD654" s="164"/>
      <c r="AE654" s="4"/>
      <c r="AF654" s="4"/>
    </row>
    <row r="655" spans="1:32">
      <c r="A655" s="56"/>
      <c r="B655" s="11"/>
      <c r="C655" s="11" t="s">
        <v>102</v>
      </c>
      <c r="D655" s="11"/>
      <c r="E655" s="11" t="s">
        <v>71</v>
      </c>
      <c r="F655" s="11">
        <v>10398</v>
      </c>
      <c r="G655" s="11"/>
      <c r="H655" s="11"/>
      <c r="I655" s="11"/>
      <c r="J655" s="199">
        <v>1958.3500000000004</v>
      </c>
      <c r="K655" s="11"/>
      <c r="M655" s="11">
        <v>27</v>
      </c>
      <c r="N655" s="70"/>
      <c r="P655" s="188">
        <f t="shared" si="48"/>
        <v>72.531481481481492</v>
      </c>
      <c r="Q655" s="11"/>
      <c r="R655" s="11"/>
      <c r="S655" s="11"/>
      <c r="T655" s="191">
        <f t="shared" si="49"/>
        <v>385.11111111111109</v>
      </c>
      <c r="U655" s="11"/>
      <c r="V655" s="11"/>
      <c r="W655" s="11"/>
      <c r="Y655" s="164">
        <v>1958.3500000000004</v>
      </c>
      <c r="Z655" s="164">
        <f t="shared" si="46"/>
        <v>2758.43</v>
      </c>
      <c r="AA655" s="165"/>
      <c r="AB655" s="164">
        <f t="shared" si="47"/>
        <v>1922.69</v>
      </c>
      <c r="AC655" s="164">
        <v>2700.44</v>
      </c>
      <c r="AD655" s="164"/>
      <c r="AE655" s="4"/>
      <c r="AF655" s="4"/>
    </row>
    <row r="656" spans="1:32">
      <c r="A656" s="56"/>
      <c r="B656" s="11"/>
      <c r="C656" s="11" t="s">
        <v>103</v>
      </c>
      <c r="D656" s="11"/>
      <c r="E656" s="11" t="s">
        <v>97</v>
      </c>
      <c r="F656" s="11">
        <v>106</v>
      </c>
      <c r="G656" s="11"/>
      <c r="H656" s="11"/>
      <c r="I656" s="11"/>
      <c r="J656" s="199">
        <v>24.33</v>
      </c>
      <c r="K656" s="11"/>
      <c r="M656" s="11">
        <v>1</v>
      </c>
      <c r="N656" s="70"/>
      <c r="P656" s="188">
        <f t="shared" si="48"/>
        <v>24.33</v>
      </c>
      <c r="Q656" s="11"/>
      <c r="R656" s="11"/>
      <c r="S656" s="11"/>
      <c r="T656" s="191">
        <f t="shared" si="49"/>
        <v>106</v>
      </c>
      <c r="U656" s="11"/>
      <c r="V656" s="11"/>
      <c r="W656" s="11"/>
      <c r="Y656" s="164">
        <v>24.33</v>
      </c>
      <c r="Z656" s="164">
        <f t="shared" si="46"/>
        <v>34.270000000000003</v>
      </c>
      <c r="AA656" s="165"/>
      <c r="AB656" s="164">
        <f t="shared" si="47"/>
        <v>23.89</v>
      </c>
      <c r="AC656" s="164">
        <v>33.549999999999997</v>
      </c>
      <c r="AD656" s="164"/>
      <c r="AE656" s="4"/>
      <c r="AF656" s="4"/>
    </row>
    <row r="657" spans="1:32">
      <c r="A657" s="56"/>
      <c r="B657" s="11"/>
      <c r="C657" s="11" t="s">
        <v>104</v>
      </c>
      <c r="D657" s="11"/>
      <c r="E657" s="11" t="s">
        <v>94</v>
      </c>
      <c r="F657" s="11">
        <v>242</v>
      </c>
      <c r="G657" s="11"/>
      <c r="H657" s="11"/>
      <c r="I657" s="11"/>
      <c r="J657" s="199">
        <v>49.52</v>
      </c>
      <c r="K657" s="11"/>
      <c r="M657" s="11">
        <v>1</v>
      </c>
      <c r="N657" s="70"/>
      <c r="P657" s="188">
        <f t="shared" si="48"/>
        <v>49.52</v>
      </c>
      <c r="Q657" s="11"/>
      <c r="R657" s="11"/>
      <c r="S657" s="11"/>
      <c r="T657" s="191">
        <f t="shared" si="49"/>
        <v>242</v>
      </c>
      <c r="U657" s="11"/>
      <c r="V657" s="11"/>
      <c r="W657" s="11"/>
      <c r="Y657" s="164">
        <v>49.52</v>
      </c>
      <c r="Z657" s="164">
        <f t="shared" si="46"/>
        <v>69.75</v>
      </c>
      <c r="AA657" s="165"/>
      <c r="AB657" s="164">
        <f t="shared" si="47"/>
        <v>48.62</v>
      </c>
      <c r="AC657" s="164">
        <v>68.290000000000006</v>
      </c>
      <c r="AD657" s="164"/>
      <c r="AE657" s="4"/>
      <c r="AF657" s="4"/>
    </row>
    <row r="658" spans="1:32">
      <c r="A658" s="56"/>
      <c r="B658" s="11"/>
      <c r="C658" s="11" t="s">
        <v>104</v>
      </c>
      <c r="D658" s="11"/>
      <c r="E658" s="11" t="s">
        <v>96</v>
      </c>
      <c r="F658" s="11">
        <v>1486104</v>
      </c>
      <c r="G658" s="11"/>
      <c r="H658" s="11"/>
      <c r="I658" s="11"/>
      <c r="J658" s="199">
        <v>293678.12999999977</v>
      </c>
      <c r="K658" s="11"/>
      <c r="M658" s="11">
        <v>5381</v>
      </c>
      <c r="N658" s="70"/>
      <c r="P658" s="188">
        <f t="shared" si="48"/>
        <v>54.576868611782153</v>
      </c>
      <c r="Q658" s="11"/>
      <c r="R658" s="11"/>
      <c r="S658" s="11"/>
      <c r="T658" s="191">
        <f t="shared" si="49"/>
        <v>276.17617543207581</v>
      </c>
      <c r="U658" s="11"/>
      <c r="V658" s="11"/>
      <c r="W658" s="11"/>
      <c r="Y658" s="164">
        <v>293678.12999999977</v>
      </c>
      <c r="Z658" s="164">
        <f t="shared" si="46"/>
        <v>413659.08</v>
      </c>
      <c r="AA658" s="165"/>
      <c r="AB658" s="164">
        <f t="shared" si="47"/>
        <v>288330.01</v>
      </c>
      <c r="AC658" s="164">
        <v>404964.14</v>
      </c>
      <c r="AD658" s="164"/>
      <c r="AE658" s="4"/>
      <c r="AF658" s="4"/>
    </row>
    <row r="659" spans="1:32">
      <c r="A659" s="56"/>
      <c r="B659" s="11"/>
      <c r="C659" s="11" t="s">
        <v>105</v>
      </c>
      <c r="D659" s="11"/>
      <c r="E659" s="11" t="s">
        <v>96</v>
      </c>
      <c r="F659" s="11">
        <v>5471</v>
      </c>
      <c r="G659" s="11"/>
      <c r="H659" s="11"/>
      <c r="I659" s="11"/>
      <c r="J659" s="199">
        <v>965.03</v>
      </c>
      <c r="K659" s="11"/>
      <c r="M659" s="11">
        <v>18</v>
      </c>
      <c r="N659" s="70"/>
      <c r="P659" s="188">
        <f t="shared" si="48"/>
        <v>53.612777777777779</v>
      </c>
      <c r="Q659" s="11"/>
      <c r="R659" s="11"/>
      <c r="S659" s="11"/>
      <c r="T659" s="191">
        <f t="shared" si="49"/>
        <v>303.94444444444446</v>
      </c>
      <c r="U659" s="11"/>
      <c r="V659" s="11"/>
      <c r="W659" s="11"/>
      <c r="Y659" s="164">
        <v>965.03</v>
      </c>
      <c r="Z659" s="164">
        <f t="shared" si="46"/>
        <v>1359.29</v>
      </c>
      <c r="AA659" s="165"/>
      <c r="AB659" s="164">
        <f t="shared" si="47"/>
        <v>947.46</v>
      </c>
      <c r="AC659" s="164">
        <v>1330.72</v>
      </c>
      <c r="AD659" s="164"/>
      <c r="AE659" s="4"/>
      <c r="AF659" s="4"/>
    </row>
    <row r="660" spans="1:32">
      <c r="A660" s="56"/>
      <c r="B660" s="11"/>
      <c r="C660" s="11" t="s">
        <v>106</v>
      </c>
      <c r="D660" s="11"/>
      <c r="E660" s="11" t="s">
        <v>94</v>
      </c>
      <c r="F660" s="11">
        <v>292</v>
      </c>
      <c r="G660" s="11"/>
      <c r="H660" s="11"/>
      <c r="I660" s="11"/>
      <c r="J660" s="199">
        <v>58.51</v>
      </c>
      <c r="K660" s="11"/>
      <c r="M660" s="11">
        <v>1</v>
      </c>
      <c r="N660" s="70"/>
      <c r="P660" s="188">
        <f t="shared" si="48"/>
        <v>58.51</v>
      </c>
      <c r="Q660" s="11"/>
      <c r="R660" s="11"/>
      <c r="S660" s="11"/>
      <c r="T660" s="191">
        <f t="shared" si="49"/>
        <v>292</v>
      </c>
      <c r="U660" s="11"/>
      <c r="V660" s="11"/>
      <c r="W660" s="11"/>
      <c r="Y660" s="164">
        <v>58.51</v>
      </c>
      <c r="Z660" s="164">
        <f t="shared" si="46"/>
        <v>82.41</v>
      </c>
      <c r="AA660" s="165"/>
      <c r="AB660" s="164">
        <f t="shared" si="47"/>
        <v>57.44</v>
      </c>
      <c r="AC660" s="164">
        <v>80.680000000000007</v>
      </c>
      <c r="AD660" s="164"/>
      <c r="AE660" s="4"/>
      <c r="AF660" s="4"/>
    </row>
    <row r="661" spans="1:32">
      <c r="A661" s="56"/>
      <c r="B661" s="11"/>
      <c r="C661" s="11" t="s">
        <v>106</v>
      </c>
      <c r="D661" s="11"/>
      <c r="E661" s="11" t="s">
        <v>96</v>
      </c>
      <c r="F661" s="11">
        <v>24239</v>
      </c>
      <c r="G661" s="11"/>
      <c r="H661" s="11"/>
      <c r="I661" s="11"/>
      <c r="J661" s="199">
        <v>4810.5700000000024</v>
      </c>
      <c r="K661" s="11"/>
      <c r="M661" s="11">
        <v>91</v>
      </c>
      <c r="N661" s="70"/>
      <c r="P661" s="188">
        <f t="shared" si="48"/>
        <v>52.863406593406623</v>
      </c>
      <c r="Q661" s="11"/>
      <c r="R661" s="11"/>
      <c r="S661" s="11"/>
      <c r="T661" s="191">
        <f t="shared" si="49"/>
        <v>266.36263736263737</v>
      </c>
      <c r="U661" s="11"/>
      <c r="V661" s="11"/>
      <c r="W661" s="11"/>
      <c r="Y661" s="164">
        <v>4810.5700000000024</v>
      </c>
      <c r="Z661" s="164">
        <f t="shared" si="46"/>
        <v>6775.91</v>
      </c>
      <c r="AA661" s="165"/>
      <c r="AB661" s="164">
        <f t="shared" si="47"/>
        <v>4722.97</v>
      </c>
      <c r="AC661" s="164">
        <v>6633.48</v>
      </c>
      <c r="AD661" s="164"/>
      <c r="AE661" s="4"/>
      <c r="AF661" s="4"/>
    </row>
    <row r="662" spans="1:32">
      <c r="A662" s="56"/>
      <c r="B662" s="11"/>
      <c r="C662" s="11" t="s">
        <v>107</v>
      </c>
      <c r="D662" s="11"/>
      <c r="E662" s="11" t="s">
        <v>96</v>
      </c>
      <c r="F662" s="11">
        <v>4667</v>
      </c>
      <c r="G662" s="11"/>
      <c r="H662" s="11"/>
      <c r="I662" s="11"/>
      <c r="J662" s="199">
        <v>923.28000000000009</v>
      </c>
      <c r="K662" s="11"/>
      <c r="M662" s="11">
        <v>13</v>
      </c>
      <c r="N662" s="70"/>
      <c r="P662" s="188">
        <f t="shared" si="48"/>
        <v>71.021538461538469</v>
      </c>
      <c r="Q662" s="11"/>
      <c r="R662" s="11"/>
      <c r="S662" s="11"/>
      <c r="T662" s="191">
        <f t="shared" si="49"/>
        <v>359</v>
      </c>
      <c r="U662" s="11"/>
      <c r="V662" s="11"/>
      <c r="W662" s="11"/>
      <c r="Y662" s="164">
        <v>923.28000000000009</v>
      </c>
      <c r="Z662" s="164">
        <f t="shared" si="46"/>
        <v>1300.48</v>
      </c>
      <c r="AA662" s="165"/>
      <c r="AB662" s="164">
        <f t="shared" si="47"/>
        <v>906.47</v>
      </c>
      <c r="AC662" s="164">
        <v>1273.1500000000001</v>
      </c>
      <c r="AD662" s="164"/>
      <c r="AE662" s="4"/>
      <c r="AF662" s="4"/>
    </row>
    <row r="663" spans="1:32">
      <c r="A663" s="56"/>
      <c r="B663" s="11"/>
      <c r="C663" s="11" t="s">
        <v>108</v>
      </c>
      <c r="D663" s="11"/>
      <c r="E663" s="11" t="s">
        <v>96</v>
      </c>
      <c r="F663" s="11">
        <v>8623</v>
      </c>
      <c r="G663" s="11"/>
      <c r="H663" s="11"/>
      <c r="I663" s="11"/>
      <c r="J663" s="199">
        <v>1704.9200000000003</v>
      </c>
      <c r="K663" s="11"/>
      <c r="M663" s="11">
        <v>24</v>
      </c>
      <c r="N663" s="70"/>
      <c r="P663" s="188">
        <f t="shared" si="48"/>
        <v>71.038333333333341</v>
      </c>
      <c r="Q663" s="11"/>
      <c r="R663" s="11"/>
      <c r="S663" s="11"/>
      <c r="T663" s="191">
        <f t="shared" si="49"/>
        <v>359.29166666666669</v>
      </c>
      <c r="U663" s="11"/>
      <c r="V663" s="11"/>
      <c r="W663" s="11"/>
      <c r="Y663" s="164">
        <v>1704.9200000000003</v>
      </c>
      <c r="Z663" s="164">
        <f t="shared" si="46"/>
        <v>2401.46</v>
      </c>
      <c r="AA663" s="165"/>
      <c r="AB663" s="164">
        <f t="shared" si="47"/>
        <v>1673.87</v>
      </c>
      <c r="AC663" s="164">
        <v>2350.98</v>
      </c>
      <c r="AD663" s="164"/>
      <c r="AE663" s="4"/>
      <c r="AF663" s="4"/>
    </row>
    <row r="664" spans="1:32">
      <c r="A664" s="56"/>
      <c r="B664" s="11"/>
      <c r="C664" s="11" t="s">
        <v>109</v>
      </c>
      <c r="D664" s="11"/>
      <c r="E664" s="11" t="s">
        <v>96</v>
      </c>
      <c r="F664" s="11">
        <v>427</v>
      </c>
      <c r="G664" s="11"/>
      <c r="H664" s="11"/>
      <c r="I664" s="11"/>
      <c r="J664" s="199">
        <v>67.13</v>
      </c>
      <c r="K664" s="11"/>
      <c r="M664" s="11">
        <v>2</v>
      </c>
      <c r="N664" s="70"/>
      <c r="P664" s="188">
        <f t="shared" si="48"/>
        <v>33.564999999999998</v>
      </c>
      <c r="Q664" s="11"/>
      <c r="R664" s="11"/>
      <c r="S664" s="11"/>
      <c r="T664" s="191">
        <f t="shared" si="49"/>
        <v>213.5</v>
      </c>
      <c r="U664" s="11"/>
      <c r="V664" s="11"/>
      <c r="W664" s="11"/>
      <c r="Y664" s="164">
        <v>67.13</v>
      </c>
      <c r="Z664" s="164">
        <f t="shared" si="46"/>
        <v>94.56</v>
      </c>
      <c r="AA664" s="165"/>
      <c r="AB664" s="164">
        <f t="shared" si="47"/>
        <v>65.91</v>
      </c>
      <c r="AC664" s="164">
        <v>92.57</v>
      </c>
      <c r="AD664" s="164"/>
      <c r="AE664" s="4"/>
      <c r="AF664" s="4"/>
    </row>
    <row r="665" spans="1:32">
      <c r="A665" s="56"/>
      <c r="B665" s="11"/>
      <c r="C665" s="11" t="s">
        <v>109</v>
      </c>
      <c r="D665" s="11"/>
      <c r="E665" s="11" t="s">
        <v>97</v>
      </c>
      <c r="F665" s="11">
        <v>1214546</v>
      </c>
      <c r="G665" s="11"/>
      <c r="H665" s="11"/>
      <c r="I665" s="11"/>
      <c r="J665" s="199">
        <v>238755.42999999973</v>
      </c>
      <c r="K665" s="11"/>
      <c r="M665" s="11">
        <v>4027</v>
      </c>
      <c r="N665" s="70"/>
      <c r="P665" s="188">
        <f t="shared" si="48"/>
        <v>59.288659051402959</v>
      </c>
      <c r="Q665" s="11"/>
      <c r="R665" s="11"/>
      <c r="S665" s="11"/>
      <c r="T665" s="191">
        <f t="shared" si="49"/>
        <v>301.60069530667994</v>
      </c>
      <c r="U665" s="11"/>
      <c r="V665" s="11"/>
      <c r="W665" s="11"/>
      <c r="Y665" s="164">
        <v>238755.42999999973</v>
      </c>
      <c r="Z665" s="164">
        <f t="shared" si="46"/>
        <v>336297.95</v>
      </c>
      <c r="AA665" s="165"/>
      <c r="AB665" s="164">
        <f t="shared" si="47"/>
        <v>234407.5</v>
      </c>
      <c r="AC665" s="164">
        <v>329229.11</v>
      </c>
      <c r="AD665" s="164"/>
      <c r="AE665" s="4"/>
      <c r="AF665" s="4"/>
    </row>
    <row r="666" spans="1:32">
      <c r="A666" s="56"/>
      <c r="B666" s="11"/>
      <c r="C666" s="11" t="s">
        <v>110</v>
      </c>
      <c r="D666" s="11"/>
      <c r="E666" s="11" t="s">
        <v>111</v>
      </c>
      <c r="F666" s="11">
        <v>1523</v>
      </c>
      <c r="G666" s="11"/>
      <c r="H666" s="11"/>
      <c r="I666" s="11"/>
      <c r="J666" s="199">
        <v>296.77999999999997</v>
      </c>
      <c r="K666" s="11"/>
      <c r="M666" s="11">
        <v>3</v>
      </c>
      <c r="N666" s="70"/>
      <c r="P666" s="188">
        <f t="shared" si="48"/>
        <v>98.926666666666662</v>
      </c>
      <c r="Q666" s="11"/>
      <c r="R666" s="11"/>
      <c r="S666" s="11"/>
      <c r="T666" s="191">
        <f t="shared" si="49"/>
        <v>507.66666666666669</v>
      </c>
      <c r="U666" s="11"/>
      <c r="V666" s="11"/>
      <c r="W666" s="11"/>
      <c r="Y666" s="164">
        <v>296.77999999999997</v>
      </c>
      <c r="Z666" s="164">
        <f t="shared" si="46"/>
        <v>418.03</v>
      </c>
      <c r="AA666" s="165"/>
      <c r="AB666" s="164">
        <f t="shared" si="47"/>
        <v>291.38</v>
      </c>
      <c r="AC666" s="164">
        <v>409.24</v>
      </c>
      <c r="AD666" s="164"/>
      <c r="AE666" s="4"/>
      <c r="AF666" s="4"/>
    </row>
    <row r="667" spans="1:32">
      <c r="A667" s="56"/>
      <c r="B667" s="11"/>
      <c r="C667" s="11" t="s">
        <v>112</v>
      </c>
      <c r="D667" s="11"/>
      <c r="E667" s="11" t="s">
        <v>82</v>
      </c>
      <c r="F667" s="11">
        <v>1388</v>
      </c>
      <c r="G667" s="11"/>
      <c r="H667" s="11"/>
      <c r="I667" s="11"/>
      <c r="J667" s="199">
        <v>260.98</v>
      </c>
      <c r="K667" s="11"/>
      <c r="M667" s="11">
        <v>1</v>
      </c>
      <c r="N667" s="70"/>
      <c r="P667" s="188">
        <f t="shared" si="48"/>
        <v>260.98</v>
      </c>
      <c r="Q667" s="11"/>
      <c r="R667" s="11"/>
      <c r="S667" s="11"/>
      <c r="T667" s="191">
        <f t="shared" si="49"/>
        <v>1388</v>
      </c>
      <c r="U667" s="11"/>
      <c r="V667" s="11"/>
      <c r="W667" s="11"/>
      <c r="Y667" s="164">
        <v>260.98</v>
      </c>
      <c r="Z667" s="164">
        <f t="shared" si="46"/>
        <v>367.6</v>
      </c>
      <c r="AA667" s="165"/>
      <c r="AB667" s="164">
        <f t="shared" si="47"/>
        <v>256.23</v>
      </c>
      <c r="AC667" s="164">
        <v>359.88</v>
      </c>
      <c r="AD667" s="164"/>
      <c r="AE667" s="4"/>
      <c r="AF667" s="4"/>
    </row>
    <row r="668" spans="1:32">
      <c r="A668" s="56"/>
      <c r="B668" s="11"/>
      <c r="C668" s="11" t="s">
        <v>113</v>
      </c>
      <c r="D668" s="11"/>
      <c r="E668" s="11" t="s">
        <v>71</v>
      </c>
      <c r="F668" s="11">
        <v>5641</v>
      </c>
      <c r="G668" s="11"/>
      <c r="H668" s="11"/>
      <c r="I668" s="11"/>
      <c r="J668" s="199">
        <v>1057.44</v>
      </c>
      <c r="K668" s="11"/>
      <c r="M668" s="11">
        <v>4</v>
      </c>
      <c r="N668" s="70"/>
      <c r="P668" s="188">
        <f t="shared" si="48"/>
        <v>264.36</v>
      </c>
      <c r="Q668" s="11"/>
      <c r="R668" s="11"/>
      <c r="S668" s="11"/>
      <c r="T668" s="191">
        <f t="shared" si="49"/>
        <v>1410.25</v>
      </c>
      <c r="U668" s="11"/>
      <c r="V668" s="11"/>
      <c r="W668" s="11"/>
      <c r="Y668" s="164">
        <v>1057.44</v>
      </c>
      <c r="Z668" s="164">
        <f t="shared" si="46"/>
        <v>1489.45</v>
      </c>
      <c r="AA668" s="165"/>
      <c r="AB668" s="164">
        <f t="shared" si="47"/>
        <v>1038.18</v>
      </c>
      <c r="AC668" s="164">
        <v>1458.14</v>
      </c>
      <c r="AD668" s="164"/>
      <c r="AE668" s="4"/>
      <c r="AF668" s="4"/>
    </row>
    <row r="669" spans="1:32">
      <c r="A669" s="56"/>
      <c r="B669" s="11"/>
      <c r="C669" s="11" t="s">
        <v>114</v>
      </c>
      <c r="D669" s="11"/>
      <c r="E669" s="11" t="s">
        <v>115</v>
      </c>
      <c r="F669" s="11">
        <v>241155</v>
      </c>
      <c r="G669" s="11"/>
      <c r="H669" s="11"/>
      <c r="I669" s="11"/>
      <c r="J669" s="199">
        <v>44021.150000000009</v>
      </c>
      <c r="K669" s="11"/>
      <c r="M669" s="11">
        <v>417</v>
      </c>
      <c r="N669" s="70"/>
      <c r="P669" s="188">
        <f t="shared" si="48"/>
        <v>105.56630695443647</v>
      </c>
      <c r="Q669" s="11"/>
      <c r="R669" s="11"/>
      <c r="S669" s="11"/>
      <c r="T669" s="191">
        <f t="shared" si="49"/>
        <v>578.30935251798564</v>
      </c>
      <c r="U669" s="11"/>
      <c r="V669" s="11"/>
      <c r="W669" s="11"/>
      <c r="Y669" s="164">
        <v>44021.150000000009</v>
      </c>
      <c r="Z669" s="164">
        <f t="shared" si="46"/>
        <v>62005.8</v>
      </c>
      <c r="AA669" s="165"/>
      <c r="AB669" s="164">
        <f t="shared" si="47"/>
        <v>43219.49</v>
      </c>
      <c r="AC669" s="164">
        <v>60702.47</v>
      </c>
      <c r="AD669" s="164"/>
      <c r="AE669" s="4"/>
      <c r="AF669" s="4"/>
    </row>
    <row r="670" spans="1:32">
      <c r="A670" s="56"/>
      <c r="B670" s="11"/>
      <c r="C670" s="11" t="s">
        <v>116</v>
      </c>
      <c r="D670" s="11"/>
      <c r="E670" s="11" t="s">
        <v>111</v>
      </c>
      <c r="F670" s="11">
        <v>120108</v>
      </c>
      <c r="G670" s="11"/>
      <c r="H670" s="11"/>
      <c r="I670" s="11"/>
      <c r="J670" s="199">
        <v>22118.939999999984</v>
      </c>
      <c r="K670" s="11"/>
      <c r="M670" s="11">
        <v>268</v>
      </c>
      <c r="N670" s="70"/>
      <c r="P670" s="188">
        <f t="shared" si="48"/>
        <v>82.533358208955164</v>
      </c>
      <c r="Q670" s="11"/>
      <c r="R670" s="11"/>
      <c r="S670" s="11"/>
      <c r="T670" s="191">
        <f t="shared" si="49"/>
        <v>448.16417910447763</v>
      </c>
      <c r="U670" s="11"/>
      <c r="V670" s="11"/>
      <c r="W670" s="11"/>
      <c r="Y670" s="164">
        <v>22118.939999999984</v>
      </c>
      <c r="Z670" s="164">
        <f t="shared" si="46"/>
        <v>31155.54</v>
      </c>
      <c r="AA670" s="165"/>
      <c r="AB670" s="164">
        <f t="shared" si="47"/>
        <v>21716.14</v>
      </c>
      <c r="AC670" s="164">
        <v>30500.66</v>
      </c>
      <c r="AD670" s="164"/>
      <c r="AE670" s="4"/>
      <c r="AF670" s="4"/>
    </row>
    <row r="671" spans="1:32">
      <c r="A671" s="56"/>
      <c r="B671" s="11"/>
      <c r="C671" s="11" t="s">
        <v>117</v>
      </c>
      <c r="D671" s="11"/>
      <c r="E671" s="11" t="s">
        <v>118</v>
      </c>
      <c r="F671" s="11">
        <v>146213</v>
      </c>
      <c r="G671" s="11"/>
      <c r="H671" s="11"/>
      <c r="I671" s="11"/>
      <c r="J671" s="199">
        <v>27368.729999999978</v>
      </c>
      <c r="K671" s="11"/>
      <c r="M671" s="11">
        <v>250</v>
      </c>
      <c r="N671" s="70"/>
      <c r="P671" s="188">
        <f t="shared" si="48"/>
        <v>109.47491999999991</v>
      </c>
      <c r="Q671" s="11"/>
      <c r="R671" s="11"/>
      <c r="S671" s="11"/>
      <c r="T671" s="191">
        <f t="shared" si="49"/>
        <v>584.85199999999998</v>
      </c>
      <c r="U671" s="11"/>
      <c r="V671" s="11"/>
      <c r="W671" s="11"/>
      <c r="Y671" s="164">
        <v>27368.729999999978</v>
      </c>
      <c r="Z671" s="164">
        <f t="shared" si="46"/>
        <v>38550.11</v>
      </c>
      <c r="AA671" s="165"/>
      <c r="AB671" s="164">
        <f t="shared" si="47"/>
        <v>26870.32</v>
      </c>
      <c r="AC671" s="164">
        <v>37739.800000000003</v>
      </c>
      <c r="AD671" s="164"/>
      <c r="AE671" s="4"/>
      <c r="AF671" s="4"/>
    </row>
    <row r="672" spans="1:32">
      <c r="A672" s="56"/>
      <c r="B672" s="11"/>
      <c r="C672" s="11" t="s">
        <v>119</v>
      </c>
      <c r="D672" s="11"/>
      <c r="E672" s="11" t="s">
        <v>60</v>
      </c>
      <c r="F672" s="11">
        <v>2200825</v>
      </c>
      <c r="G672" s="11"/>
      <c r="H672" s="11"/>
      <c r="I672" s="11"/>
      <c r="J672" s="199">
        <v>403648.72999999893</v>
      </c>
      <c r="K672" s="11"/>
      <c r="M672" s="11">
        <v>4540</v>
      </c>
      <c r="N672" s="70"/>
      <c r="P672" s="188">
        <f t="shared" si="48"/>
        <v>88.909411894272893</v>
      </c>
      <c r="Q672" s="11"/>
      <c r="R672" s="11"/>
      <c r="S672" s="11"/>
      <c r="T672" s="191">
        <f t="shared" si="49"/>
        <v>484.76321585903082</v>
      </c>
      <c r="U672" s="11"/>
      <c r="V672" s="11"/>
      <c r="W672" s="11"/>
      <c r="Y672" s="164">
        <v>403648.72999999893</v>
      </c>
      <c r="Z672" s="164">
        <f t="shared" si="46"/>
        <v>568557.71</v>
      </c>
      <c r="AA672" s="165"/>
      <c r="AB672" s="164">
        <f t="shared" si="47"/>
        <v>396297.95</v>
      </c>
      <c r="AC672" s="164">
        <v>556606.86</v>
      </c>
      <c r="AD672" s="164"/>
      <c r="AE672" s="4"/>
      <c r="AF672" s="4"/>
    </row>
    <row r="673" spans="1:32">
      <c r="A673" s="56"/>
      <c r="B673" s="11"/>
      <c r="C673" s="11" t="s">
        <v>119</v>
      </c>
      <c r="D673" s="11"/>
      <c r="E673" s="11" t="s">
        <v>65</v>
      </c>
      <c r="F673" s="11">
        <v>692</v>
      </c>
      <c r="G673" s="11"/>
      <c r="H673" s="11"/>
      <c r="I673" s="11"/>
      <c r="J673" s="199">
        <v>132.24</v>
      </c>
      <c r="K673" s="11"/>
      <c r="M673" s="11">
        <v>1</v>
      </c>
      <c r="N673" s="70"/>
      <c r="P673" s="188">
        <f t="shared" si="48"/>
        <v>132.24</v>
      </c>
      <c r="Q673" s="11"/>
      <c r="R673" s="11"/>
      <c r="S673" s="11"/>
      <c r="T673" s="191">
        <f t="shared" si="49"/>
        <v>692</v>
      </c>
      <c r="U673" s="11"/>
      <c r="V673" s="11"/>
      <c r="W673" s="11"/>
      <c r="Y673" s="164">
        <v>132.24</v>
      </c>
      <c r="Z673" s="164">
        <f t="shared" si="46"/>
        <v>186.27</v>
      </c>
      <c r="AA673" s="165"/>
      <c r="AB673" s="164">
        <f t="shared" si="47"/>
        <v>129.83000000000001</v>
      </c>
      <c r="AC673" s="164">
        <v>182.35</v>
      </c>
      <c r="AD673" s="164"/>
      <c r="AE673" s="4"/>
      <c r="AF673" s="4"/>
    </row>
    <row r="674" spans="1:32">
      <c r="A674" s="56"/>
      <c r="B674" s="11"/>
      <c r="C674" s="11" t="s">
        <v>119</v>
      </c>
      <c r="D674" s="11"/>
      <c r="E674" s="11" t="s">
        <v>67</v>
      </c>
      <c r="F674" s="11">
        <v>4211</v>
      </c>
      <c r="G674" s="11"/>
      <c r="H674" s="11"/>
      <c r="I674" s="11"/>
      <c r="J674" s="199">
        <v>821.62999999999988</v>
      </c>
      <c r="K674" s="11"/>
      <c r="M674" s="11">
        <v>9</v>
      </c>
      <c r="N674" s="70"/>
      <c r="P674" s="188">
        <f t="shared" si="48"/>
        <v>91.292222222222208</v>
      </c>
      <c r="Q674" s="11"/>
      <c r="R674" s="11"/>
      <c r="S674" s="11"/>
      <c r="T674" s="191">
        <f t="shared" si="49"/>
        <v>467.88888888888891</v>
      </c>
      <c r="U674" s="11"/>
      <c r="V674" s="11"/>
      <c r="W674" s="11"/>
      <c r="Y674" s="164">
        <v>821.62999999999988</v>
      </c>
      <c r="Z674" s="164">
        <f t="shared" si="46"/>
        <v>1157.3</v>
      </c>
      <c r="AA674" s="165"/>
      <c r="AB674" s="164">
        <f t="shared" si="47"/>
        <v>806.67</v>
      </c>
      <c r="AC674" s="164">
        <v>1132.98</v>
      </c>
      <c r="AD674" s="164"/>
      <c r="AE674" s="4"/>
      <c r="AF674" s="4"/>
    </row>
    <row r="675" spans="1:32">
      <c r="A675" s="56"/>
      <c r="B675" s="11"/>
      <c r="C675" s="11" t="s">
        <v>577</v>
      </c>
      <c r="D675" s="11"/>
      <c r="E675" s="11" t="s">
        <v>99</v>
      </c>
      <c r="F675" s="11">
        <v>622</v>
      </c>
      <c r="G675" s="11"/>
      <c r="H675" s="11"/>
      <c r="I675" s="11"/>
      <c r="J675" s="199">
        <v>120.1</v>
      </c>
      <c r="K675" s="11"/>
      <c r="M675" s="11">
        <v>1</v>
      </c>
      <c r="N675" s="70"/>
      <c r="P675" s="188">
        <f t="shared" si="48"/>
        <v>120.1</v>
      </c>
      <c r="Q675" s="11"/>
      <c r="R675" s="11"/>
      <c r="S675" s="11"/>
      <c r="T675" s="191">
        <f t="shared" si="49"/>
        <v>622</v>
      </c>
      <c r="U675" s="11"/>
      <c r="V675" s="11"/>
      <c r="W675" s="11"/>
      <c r="Y675" s="164">
        <v>120.1</v>
      </c>
      <c r="Z675" s="164">
        <f t="shared" si="46"/>
        <v>169.17</v>
      </c>
      <c r="AA675" s="165"/>
      <c r="AB675" s="164">
        <f t="shared" si="47"/>
        <v>117.91</v>
      </c>
      <c r="AC675" s="164">
        <v>165.61</v>
      </c>
      <c r="AD675" s="164"/>
      <c r="AE675" s="4"/>
      <c r="AF675" s="4"/>
    </row>
    <row r="676" spans="1:32">
      <c r="A676" s="56"/>
      <c r="B676" s="11"/>
      <c r="C676" s="11" t="s">
        <v>120</v>
      </c>
      <c r="D676" s="11"/>
      <c r="E676" s="11" t="s">
        <v>121</v>
      </c>
      <c r="F676" s="11">
        <v>1431</v>
      </c>
      <c r="G676" s="11"/>
      <c r="H676" s="11"/>
      <c r="I676" s="11"/>
      <c r="J676" s="199">
        <v>279.68</v>
      </c>
      <c r="K676" s="11"/>
      <c r="M676" s="11">
        <v>3</v>
      </c>
      <c r="N676" s="70"/>
      <c r="P676" s="188">
        <f t="shared" si="48"/>
        <v>93.226666666666674</v>
      </c>
      <c r="Q676" s="11"/>
      <c r="R676" s="11"/>
      <c r="S676" s="11"/>
      <c r="T676" s="191">
        <f t="shared" si="49"/>
        <v>477</v>
      </c>
      <c r="U676" s="11"/>
      <c r="V676" s="11"/>
      <c r="W676" s="11"/>
      <c r="Y676" s="164">
        <v>279.68</v>
      </c>
      <c r="Z676" s="164">
        <f t="shared" si="46"/>
        <v>393.94</v>
      </c>
      <c r="AA676" s="165"/>
      <c r="AB676" s="164">
        <f t="shared" si="47"/>
        <v>274.58999999999997</v>
      </c>
      <c r="AC676" s="164">
        <v>385.66</v>
      </c>
      <c r="AD676" s="164"/>
      <c r="AE676" s="4"/>
      <c r="AF676" s="4"/>
    </row>
    <row r="677" spans="1:32">
      <c r="A677" s="56"/>
      <c r="B677" s="11"/>
      <c r="C677" s="11" t="s">
        <v>120</v>
      </c>
      <c r="D677" s="11"/>
      <c r="E677" s="11" t="s">
        <v>99</v>
      </c>
      <c r="F677" s="11">
        <v>15165</v>
      </c>
      <c r="G677" s="11"/>
      <c r="H677" s="11"/>
      <c r="I677" s="11"/>
      <c r="J677" s="199">
        <v>2557.1700000000005</v>
      </c>
      <c r="K677" s="11"/>
      <c r="M677" s="11">
        <v>25</v>
      </c>
      <c r="N677" s="70"/>
      <c r="P677" s="188">
        <f t="shared" si="48"/>
        <v>102.28680000000003</v>
      </c>
      <c r="Q677" s="11"/>
      <c r="R677" s="11"/>
      <c r="S677" s="11"/>
      <c r="T677" s="191">
        <f t="shared" si="49"/>
        <v>606.6</v>
      </c>
      <c r="U677" s="11"/>
      <c r="V677" s="11"/>
      <c r="W677" s="11"/>
      <c r="Y677" s="164">
        <v>2557.1700000000005</v>
      </c>
      <c r="Z677" s="164">
        <f t="shared" si="46"/>
        <v>3601.89</v>
      </c>
      <c r="AA677" s="165"/>
      <c r="AB677" s="164">
        <f t="shared" si="47"/>
        <v>2510.6</v>
      </c>
      <c r="AC677" s="164">
        <v>3526.18</v>
      </c>
      <c r="AD677" s="164"/>
      <c r="AE677" s="4"/>
      <c r="AF677" s="4"/>
    </row>
    <row r="678" spans="1:32">
      <c r="A678" s="56"/>
      <c r="B678" s="11"/>
      <c r="C678" s="11" t="s">
        <v>122</v>
      </c>
      <c r="D678" s="11"/>
      <c r="E678" s="11" t="s">
        <v>123</v>
      </c>
      <c r="F678" s="11">
        <v>201</v>
      </c>
      <c r="G678" s="11"/>
      <c r="H678" s="11"/>
      <c r="I678" s="11"/>
      <c r="J678" s="199">
        <v>42.91</v>
      </c>
      <c r="K678" s="11"/>
      <c r="M678" s="11">
        <v>1</v>
      </c>
      <c r="N678" s="70"/>
      <c r="P678" s="188">
        <f t="shared" si="48"/>
        <v>42.91</v>
      </c>
      <c r="Q678" s="11"/>
      <c r="R678" s="11"/>
      <c r="S678" s="11"/>
      <c r="T678" s="191">
        <f t="shared" si="49"/>
        <v>201</v>
      </c>
      <c r="U678" s="11"/>
      <c r="V678" s="11"/>
      <c r="W678" s="11"/>
      <c r="Y678" s="164">
        <v>42.91</v>
      </c>
      <c r="Z678" s="164">
        <f t="shared" si="46"/>
        <v>60.44</v>
      </c>
      <c r="AA678" s="165"/>
      <c r="AB678" s="164">
        <f t="shared" si="47"/>
        <v>42.13</v>
      </c>
      <c r="AC678" s="164">
        <v>59.17</v>
      </c>
      <c r="AD678" s="164"/>
      <c r="AE678" s="4"/>
      <c r="AF678" s="4"/>
    </row>
    <row r="679" spans="1:32">
      <c r="A679" s="56"/>
      <c r="B679" s="11"/>
      <c r="C679" s="11" t="s">
        <v>122</v>
      </c>
      <c r="D679" s="11"/>
      <c r="E679" s="11" t="s">
        <v>124</v>
      </c>
      <c r="F679" s="11">
        <v>1829</v>
      </c>
      <c r="G679" s="11"/>
      <c r="H679" s="11"/>
      <c r="I679" s="11"/>
      <c r="J679" s="199">
        <v>280.96999999999997</v>
      </c>
      <c r="K679" s="11"/>
      <c r="M679" s="11">
        <v>4</v>
      </c>
      <c r="N679" s="70"/>
      <c r="P679" s="188">
        <f t="shared" si="48"/>
        <v>70.242499999999993</v>
      </c>
      <c r="Q679" s="11"/>
      <c r="R679" s="11"/>
      <c r="S679" s="11"/>
      <c r="T679" s="191">
        <f t="shared" si="49"/>
        <v>457.25</v>
      </c>
      <c r="U679" s="11"/>
      <c r="V679" s="11"/>
      <c r="W679" s="11"/>
      <c r="Y679" s="164">
        <v>280.96999999999997</v>
      </c>
      <c r="Z679" s="164">
        <f t="shared" si="46"/>
        <v>395.76</v>
      </c>
      <c r="AA679" s="165"/>
      <c r="AB679" s="164">
        <f t="shared" si="47"/>
        <v>275.85000000000002</v>
      </c>
      <c r="AC679" s="164">
        <v>387.44</v>
      </c>
      <c r="AD679" s="164"/>
      <c r="AE679" s="4"/>
      <c r="AF679" s="4"/>
    </row>
    <row r="680" spans="1:32">
      <c r="A680" s="56"/>
      <c r="B680" s="11"/>
      <c r="C680" s="11" t="s">
        <v>125</v>
      </c>
      <c r="D680" s="11"/>
      <c r="E680" s="11" t="s">
        <v>121</v>
      </c>
      <c r="F680" s="11">
        <v>882303</v>
      </c>
      <c r="G680" s="11"/>
      <c r="H680" s="11"/>
      <c r="I680" s="11"/>
      <c r="J680" s="199">
        <v>133211.68000000011</v>
      </c>
      <c r="K680" s="11"/>
      <c r="M680" s="11">
        <v>1826</v>
      </c>
      <c r="N680" s="70"/>
      <c r="P680" s="188">
        <f t="shared" si="48"/>
        <v>72.95272727272733</v>
      </c>
      <c r="Q680" s="11"/>
      <c r="R680" s="11"/>
      <c r="S680" s="11"/>
      <c r="T680" s="191">
        <f t="shared" si="49"/>
        <v>483.18893756845563</v>
      </c>
      <c r="U680" s="11"/>
      <c r="V680" s="11"/>
      <c r="W680" s="11"/>
      <c r="Y680" s="164">
        <v>133211.68000000011</v>
      </c>
      <c r="Z680" s="164">
        <f t="shared" si="46"/>
        <v>187634.75</v>
      </c>
      <c r="AA680" s="165"/>
      <c r="AB680" s="164">
        <f t="shared" si="47"/>
        <v>130785.78</v>
      </c>
      <c r="AC680" s="164">
        <v>183690.74</v>
      </c>
      <c r="AD680" s="164"/>
      <c r="AE680" s="4"/>
      <c r="AF680" s="4"/>
    </row>
    <row r="681" spans="1:32">
      <c r="A681" s="56"/>
      <c r="B681" s="11"/>
      <c r="C681" s="11" t="s">
        <v>125</v>
      </c>
      <c r="D681" s="11"/>
      <c r="E681" s="11" t="s">
        <v>65</v>
      </c>
      <c r="F681" s="11">
        <v>23</v>
      </c>
      <c r="G681" s="11"/>
      <c r="H681" s="11"/>
      <c r="I681" s="11"/>
      <c r="J681" s="199">
        <v>7.63</v>
      </c>
      <c r="K681" s="11"/>
      <c r="M681" s="11">
        <v>1</v>
      </c>
      <c r="N681" s="70"/>
      <c r="P681" s="188">
        <f t="shared" si="48"/>
        <v>7.63</v>
      </c>
      <c r="Q681" s="11"/>
      <c r="R681" s="11"/>
      <c r="S681" s="11"/>
      <c r="T681" s="191">
        <f t="shared" si="49"/>
        <v>23</v>
      </c>
      <c r="U681" s="11"/>
      <c r="V681" s="11"/>
      <c r="W681" s="11"/>
      <c r="Y681" s="164">
        <v>7.63</v>
      </c>
      <c r="Z681" s="164">
        <f t="shared" si="46"/>
        <v>10.75</v>
      </c>
      <c r="AA681" s="165"/>
      <c r="AB681" s="164">
        <f t="shared" si="47"/>
        <v>7.49</v>
      </c>
      <c r="AC681" s="164">
        <v>10.52</v>
      </c>
      <c r="AD681" s="164"/>
      <c r="AE681" s="4"/>
      <c r="AF681" s="4"/>
    </row>
    <row r="682" spans="1:32">
      <c r="A682" s="56"/>
      <c r="B682" s="11"/>
      <c r="C682" s="11" t="s">
        <v>126</v>
      </c>
      <c r="D682" s="11"/>
      <c r="E682" s="11" t="s">
        <v>71</v>
      </c>
      <c r="F682" s="11">
        <v>322252</v>
      </c>
      <c r="G682" s="11"/>
      <c r="H682" s="11"/>
      <c r="I682" s="11"/>
      <c r="J682" s="199">
        <v>58552.870000000046</v>
      </c>
      <c r="K682" s="11"/>
      <c r="M682" s="11">
        <v>518</v>
      </c>
      <c r="N682" s="70"/>
      <c r="P682" s="188">
        <f t="shared" si="48"/>
        <v>113.03642857142866</v>
      </c>
      <c r="Q682" s="11"/>
      <c r="R682" s="11"/>
      <c r="S682" s="11"/>
      <c r="T682" s="191">
        <f t="shared" si="49"/>
        <v>622.10810810810813</v>
      </c>
      <c r="U682" s="11"/>
      <c r="V682" s="11"/>
      <c r="W682" s="11"/>
      <c r="Y682" s="164">
        <v>58552.870000000046</v>
      </c>
      <c r="Z682" s="164">
        <f t="shared" si="46"/>
        <v>82474.399999999994</v>
      </c>
      <c r="AA682" s="165"/>
      <c r="AB682" s="164">
        <f t="shared" si="47"/>
        <v>57486.57</v>
      </c>
      <c r="AC682" s="164">
        <v>80740.820000000007</v>
      </c>
      <c r="AD682" s="164"/>
      <c r="AE682" s="4"/>
      <c r="AF682" s="4"/>
    </row>
    <row r="683" spans="1:32">
      <c r="A683" s="56"/>
      <c r="B683" s="11"/>
      <c r="C683" s="11" t="s">
        <v>127</v>
      </c>
      <c r="D683" s="11"/>
      <c r="E683" s="11" t="s">
        <v>80</v>
      </c>
      <c r="F683" s="11">
        <v>28</v>
      </c>
      <c r="G683" s="11"/>
      <c r="H683" s="11"/>
      <c r="I683" s="11"/>
      <c r="J683" s="199">
        <v>10.4</v>
      </c>
      <c r="K683" s="11"/>
      <c r="M683" s="11">
        <v>1</v>
      </c>
      <c r="N683" s="70"/>
      <c r="P683" s="188">
        <f t="shared" si="48"/>
        <v>10.4</v>
      </c>
      <c r="Q683" s="11"/>
      <c r="R683" s="11"/>
      <c r="S683" s="11"/>
      <c r="T683" s="191">
        <f t="shared" si="49"/>
        <v>28</v>
      </c>
      <c r="U683" s="11"/>
      <c r="V683" s="11"/>
      <c r="W683" s="11"/>
      <c r="Y683" s="164">
        <v>10.4</v>
      </c>
      <c r="Z683" s="164">
        <f t="shared" si="46"/>
        <v>14.65</v>
      </c>
      <c r="AA683" s="165"/>
      <c r="AB683" s="164">
        <f t="shared" si="47"/>
        <v>10.210000000000001</v>
      </c>
      <c r="AC683" s="164">
        <v>14.34</v>
      </c>
      <c r="AD683" s="164"/>
      <c r="AE683" s="4"/>
      <c r="AF683" s="4"/>
    </row>
    <row r="684" spans="1:32">
      <c r="A684" s="56"/>
      <c r="B684" s="11"/>
      <c r="C684" s="11" t="s">
        <v>128</v>
      </c>
      <c r="D684" s="11"/>
      <c r="E684" s="11" t="s">
        <v>71</v>
      </c>
      <c r="F684" s="11">
        <v>133690</v>
      </c>
      <c r="G684" s="11"/>
      <c r="H684" s="11"/>
      <c r="I684" s="11"/>
      <c r="J684" s="199">
        <v>24567.29</v>
      </c>
      <c r="K684" s="11"/>
      <c r="M684" s="11">
        <v>201</v>
      </c>
      <c r="N684" s="70"/>
      <c r="P684" s="188">
        <f t="shared" si="48"/>
        <v>122.22532338308459</v>
      </c>
      <c r="Q684" s="11"/>
      <c r="R684" s="11"/>
      <c r="S684" s="11"/>
      <c r="T684" s="191">
        <f t="shared" si="49"/>
        <v>665.12437810945278</v>
      </c>
      <c r="U684" s="11"/>
      <c r="V684" s="11"/>
      <c r="W684" s="11"/>
      <c r="Y684" s="164">
        <v>24567.29</v>
      </c>
      <c r="Z684" s="164">
        <f t="shared" si="46"/>
        <v>34604.15</v>
      </c>
      <c r="AA684" s="165"/>
      <c r="AB684" s="164">
        <f t="shared" si="47"/>
        <v>24119.9</v>
      </c>
      <c r="AC684" s="164">
        <v>33876.79</v>
      </c>
      <c r="AD684" s="164"/>
      <c r="AE684" s="4"/>
      <c r="AF684" s="4"/>
    </row>
    <row r="685" spans="1:32">
      <c r="A685" s="56"/>
      <c r="B685" s="11"/>
      <c r="C685" s="11" t="s">
        <v>129</v>
      </c>
      <c r="D685" s="11"/>
      <c r="E685" s="11" t="s">
        <v>130</v>
      </c>
      <c r="F685" s="11">
        <v>3821</v>
      </c>
      <c r="G685" s="11"/>
      <c r="H685" s="11"/>
      <c r="I685" s="11"/>
      <c r="J685" s="199">
        <v>604.42000000000007</v>
      </c>
      <c r="K685" s="11"/>
      <c r="M685" s="11">
        <v>4</v>
      </c>
      <c r="N685" s="70"/>
      <c r="P685" s="188">
        <f t="shared" si="48"/>
        <v>151.10500000000002</v>
      </c>
      <c r="Q685" s="11"/>
      <c r="R685" s="11"/>
      <c r="S685" s="11"/>
      <c r="T685" s="191">
        <f t="shared" si="49"/>
        <v>955.25</v>
      </c>
      <c r="U685" s="11"/>
      <c r="V685" s="11"/>
      <c r="W685" s="11"/>
      <c r="Y685" s="164">
        <v>604.42000000000007</v>
      </c>
      <c r="Z685" s="164">
        <f t="shared" si="46"/>
        <v>851.35</v>
      </c>
      <c r="AA685" s="165"/>
      <c r="AB685" s="164">
        <f t="shared" si="47"/>
        <v>593.41</v>
      </c>
      <c r="AC685" s="164">
        <v>833.46</v>
      </c>
      <c r="AD685" s="164"/>
      <c r="AE685" s="4"/>
      <c r="AF685" s="4"/>
    </row>
    <row r="686" spans="1:32">
      <c r="A686" s="56"/>
      <c r="B686" s="11"/>
      <c r="C686" s="11" t="s">
        <v>131</v>
      </c>
      <c r="D686" s="11"/>
      <c r="E686" s="11" t="s">
        <v>96</v>
      </c>
      <c r="F686" s="11">
        <v>447926</v>
      </c>
      <c r="G686" s="11"/>
      <c r="H686" s="11"/>
      <c r="I686" s="11"/>
      <c r="J686" s="199">
        <v>87943.500000000102</v>
      </c>
      <c r="K686" s="11"/>
      <c r="M686" s="11">
        <v>1411</v>
      </c>
      <c r="N686" s="70"/>
      <c r="P686" s="188">
        <f t="shared" si="48"/>
        <v>62.32707299787392</v>
      </c>
      <c r="Q686" s="11"/>
      <c r="R686" s="11"/>
      <c r="S686" s="11"/>
      <c r="T686" s="191">
        <f t="shared" si="49"/>
        <v>317.45287030474839</v>
      </c>
      <c r="U686" s="11"/>
      <c r="V686" s="11"/>
      <c r="W686" s="11"/>
      <c r="Y686" s="164">
        <v>87943.500000000102</v>
      </c>
      <c r="Z686" s="164">
        <f t="shared" si="46"/>
        <v>123872.44</v>
      </c>
      <c r="AA686" s="165"/>
      <c r="AB686" s="164">
        <f t="shared" si="47"/>
        <v>86341.98</v>
      </c>
      <c r="AC686" s="164">
        <v>121268.7</v>
      </c>
      <c r="AD686" s="164"/>
      <c r="AE686" s="4"/>
      <c r="AF686" s="4"/>
    </row>
    <row r="687" spans="1:32">
      <c r="A687" s="56"/>
      <c r="B687" s="11"/>
      <c r="C687" s="11" t="s">
        <v>132</v>
      </c>
      <c r="D687" s="11"/>
      <c r="E687" s="11" t="s">
        <v>133</v>
      </c>
      <c r="F687" s="11">
        <v>138374</v>
      </c>
      <c r="G687" s="11"/>
      <c r="H687" s="11"/>
      <c r="I687" s="11"/>
      <c r="J687" s="199">
        <v>25455.580000000013</v>
      </c>
      <c r="K687" s="11"/>
      <c r="M687" s="11">
        <v>266</v>
      </c>
      <c r="N687" s="70"/>
      <c r="P687" s="188">
        <f t="shared" si="48"/>
        <v>95.697669172932379</v>
      </c>
      <c r="Q687" s="11"/>
      <c r="R687" s="11"/>
      <c r="S687" s="11"/>
      <c r="T687" s="191">
        <f t="shared" si="49"/>
        <v>520.20300751879699</v>
      </c>
      <c r="U687" s="11"/>
      <c r="V687" s="11"/>
      <c r="W687" s="11"/>
      <c r="Y687" s="164">
        <v>25455.580000000013</v>
      </c>
      <c r="Z687" s="164">
        <f t="shared" si="46"/>
        <v>35855.35</v>
      </c>
      <c r="AA687" s="165"/>
      <c r="AB687" s="164">
        <f t="shared" si="47"/>
        <v>24992.01</v>
      </c>
      <c r="AC687" s="164">
        <v>35101.68</v>
      </c>
      <c r="AD687" s="164"/>
      <c r="AE687" s="4"/>
      <c r="AF687" s="4"/>
    </row>
    <row r="688" spans="1:32">
      <c r="A688" s="56"/>
      <c r="B688" s="11"/>
      <c r="C688" s="11" t="s">
        <v>134</v>
      </c>
      <c r="D688" s="11"/>
      <c r="E688" s="11" t="s">
        <v>135</v>
      </c>
      <c r="F688" s="11">
        <v>8176163</v>
      </c>
      <c r="G688" s="11"/>
      <c r="H688" s="11"/>
      <c r="I688" s="11"/>
      <c r="J688" s="199">
        <v>1453780.7800000082</v>
      </c>
      <c r="K688" s="11"/>
      <c r="M688" s="11">
        <v>12415</v>
      </c>
      <c r="N688" s="70"/>
      <c r="P688" s="188">
        <f t="shared" si="48"/>
        <v>117.0987337897711</v>
      </c>
      <c r="Q688" s="11"/>
      <c r="R688" s="11"/>
      <c r="S688" s="11"/>
      <c r="T688" s="191">
        <f t="shared" si="49"/>
        <v>658.57132501006845</v>
      </c>
      <c r="U688" s="11"/>
      <c r="V688" s="11"/>
      <c r="W688" s="11"/>
      <c r="Y688" s="164">
        <v>1453780.7800000082</v>
      </c>
      <c r="Z688" s="164">
        <f t="shared" ref="Z688:Z751" si="50">ROUND($Z$1213*Y688/$Y$1213,2)</f>
        <v>2047716.75</v>
      </c>
      <c r="AA688" s="165"/>
      <c r="AB688" s="164">
        <f t="shared" ref="AB688:AB751" si="51">ROUND($AB$1213*Y688/$Y$1213,2)</f>
        <v>1427306.23</v>
      </c>
      <c r="AC688" s="164">
        <v>2004674.6</v>
      </c>
      <c r="AD688" s="164"/>
      <c r="AE688" s="4"/>
      <c r="AF688" s="4"/>
    </row>
    <row r="689" spans="1:32">
      <c r="A689" s="56"/>
      <c r="B689" s="11"/>
      <c r="C689" s="11" t="s">
        <v>136</v>
      </c>
      <c r="D689" s="11"/>
      <c r="E689" s="11" t="s">
        <v>137</v>
      </c>
      <c r="F689" s="11">
        <v>204</v>
      </c>
      <c r="G689" s="11"/>
      <c r="H689" s="11"/>
      <c r="I689" s="11"/>
      <c r="J689" s="199">
        <v>43.25</v>
      </c>
      <c r="K689" s="11"/>
      <c r="M689" s="11">
        <v>1</v>
      </c>
      <c r="N689" s="70"/>
      <c r="P689" s="188">
        <f t="shared" ref="P689:P752" si="52">J689/M689</f>
        <v>43.25</v>
      </c>
      <c r="Q689" s="11"/>
      <c r="R689" s="11"/>
      <c r="S689" s="11"/>
      <c r="T689" s="191">
        <f t="shared" ref="T689:T752" si="53">F689/M689</f>
        <v>204</v>
      </c>
      <c r="U689" s="11"/>
      <c r="V689" s="11"/>
      <c r="W689" s="11"/>
      <c r="Y689" s="164">
        <v>43.25</v>
      </c>
      <c r="Z689" s="164">
        <f t="shared" si="50"/>
        <v>60.92</v>
      </c>
      <c r="AA689" s="165"/>
      <c r="AB689" s="164">
        <f t="shared" si="51"/>
        <v>42.46</v>
      </c>
      <c r="AC689" s="164">
        <v>59.64</v>
      </c>
      <c r="AD689" s="164"/>
      <c r="AE689" s="4"/>
      <c r="AF689" s="4"/>
    </row>
    <row r="690" spans="1:32">
      <c r="A690" s="56"/>
      <c r="B690" s="11"/>
      <c r="C690" s="11" t="s">
        <v>136</v>
      </c>
      <c r="D690" s="11"/>
      <c r="E690" s="11" t="s">
        <v>138</v>
      </c>
      <c r="F690" s="11">
        <v>3562804</v>
      </c>
      <c r="G690" s="11"/>
      <c r="H690" s="11"/>
      <c r="I690" s="11"/>
      <c r="J690" s="199">
        <v>694888.22000000032</v>
      </c>
      <c r="K690" s="11"/>
      <c r="M690" s="11">
        <v>9153</v>
      </c>
      <c r="N690" s="70"/>
      <c r="P690" s="188">
        <f t="shared" si="52"/>
        <v>75.919176226373907</v>
      </c>
      <c r="Q690" s="11"/>
      <c r="R690" s="11"/>
      <c r="S690" s="11"/>
      <c r="T690" s="191">
        <f t="shared" si="53"/>
        <v>389.2498634327543</v>
      </c>
      <c r="U690" s="11"/>
      <c r="V690" s="11"/>
      <c r="W690" s="11"/>
      <c r="Y690" s="164">
        <v>694888.22000000032</v>
      </c>
      <c r="Z690" s="164">
        <f t="shared" si="50"/>
        <v>978781.85</v>
      </c>
      <c r="AA690" s="165"/>
      <c r="AB690" s="164">
        <f t="shared" si="51"/>
        <v>682233.73</v>
      </c>
      <c r="AC690" s="164">
        <v>958208.27</v>
      </c>
      <c r="AD690" s="164"/>
      <c r="AE690" s="4"/>
      <c r="AF690" s="4"/>
    </row>
    <row r="691" spans="1:32">
      <c r="A691" s="56"/>
      <c r="B691" s="11"/>
      <c r="C691" s="11" t="s">
        <v>136</v>
      </c>
      <c r="D691" s="11"/>
      <c r="E691" s="11" t="s">
        <v>92</v>
      </c>
      <c r="F691" s="11">
        <v>171</v>
      </c>
      <c r="G691" s="11"/>
      <c r="H691" s="11"/>
      <c r="I691" s="11"/>
      <c r="J691" s="199">
        <v>36.47</v>
      </c>
      <c r="K691" s="11"/>
      <c r="M691" s="11">
        <v>1</v>
      </c>
      <c r="N691" s="70"/>
      <c r="P691" s="188">
        <f t="shared" si="52"/>
        <v>36.47</v>
      </c>
      <c r="Q691" s="11"/>
      <c r="R691" s="11"/>
      <c r="S691" s="11"/>
      <c r="T691" s="191">
        <f t="shared" si="53"/>
        <v>171</v>
      </c>
      <c r="U691" s="11"/>
      <c r="V691" s="11"/>
      <c r="W691" s="11"/>
      <c r="Y691" s="164">
        <v>36.47</v>
      </c>
      <c r="Z691" s="164">
        <f t="shared" si="50"/>
        <v>51.37</v>
      </c>
      <c r="AA691" s="165"/>
      <c r="AB691" s="164">
        <f t="shared" si="51"/>
        <v>35.81</v>
      </c>
      <c r="AC691" s="164">
        <v>50.29</v>
      </c>
      <c r="AD691" s="164"/>
      <c r="AE691" s="4"/>
      <c r="AF691" s="4"/>
    </row>
    <row r="692" spans="1:32">
      <c r="A692" s="56"/>
      <c r="B692" s="11"/>
      <c r="C692" s="11" t="s">
        <v>136</v>
      </c>
      <c r="D692" s="11"/>
      <c r="E692" s="11" t="s">
        <v>75</v>
      </c>
      <c r="F692" s="11">
        <v>494</v>
      </c>
      <c r="G692" s="11"/>
      <c r="H692" s="11"/>
      <c r="I692" s="11"/>
      <c r="J692" s="199">
        <v>101.62</v>
      </c>
      <c r="K692" s="11"/>
      <c r="M692" s="11">
        <v>1</v>
      </c>
      <c r="N692" s="70"/>
      <c r="P692" s="188">
        <f t="shared" si="52"/>
        <v>101.62</v>
      </c>
      <c r="Q692" s="11"/>
      <c r="R692" s="11"/>
      <c r="S692" s="11"/>
      <c r="T692" s="191">
        <f t="shared" si="53"/>
        <v>494</v>
      </c>
      <c r="U692" s="11"/>
      <c r="V692" s="11"/>
      <c r="W692" s="11"/>
      <c r="Y692" s="164">
        <v>101.62</v>
      </c>
      <c r="Z692" s="164">
        <f t="shared" si="50"/>
        <v>143.13999999999999</v>
      </c>
      <c r="AA692" s="165"/>
      <c r="AB692" s="164">
        <f t="shared" si="51"/>
        <v>99.77</v>
      </c>
      <c r="AC692" s="164">
        <v>140.13</v>
      </c>
      <c r="AD692" s="164"/>
      <c r="AE692" s="4"/>
      <c r="AF692" s="4"/>
    </row>
    <row r="693" spans="1:32">
      <c r="A693" s="56"/>
      <c r="B693" s="11"/>
      <c r="C693" s="11" t="s">
        <v>139</v>
      </c>
      <c r="D693" s="11"/>
      <c r="E693" s="11" t="s">
        <v>96</v>
      </c>
      <c r="F693" s="11">
        <v>14750</v>
      </c>
      <c r="G693" s="11"/>
      <c r="H693" s="11"/>
      <c r="I693" s="11"/>
      <c r="J693" s="199">
        <v>2858.36</v>
      </c>
      <c r="K693" s="11"/>
      <c r="M693" s="11">
        <v>53</v>
      </c>
      <c r="N693" s="70"/>
      <c r="P693" s="188">
        <f t="shared" si="52"/>
        <v>53.931320754716985</v>
      </c>
      <c r="Q693" s="11"/>
      <c r="R693" s="11"/>
      <c r="S693" s="11"/>
      <c r="T693" s="191">
        <f t="shared" si="53"/>
        <v>278.30188679245282</v>
      </c>
      <c r="U693" s="11"/>
      <c r="V693" s="11"/>
      <c r="W693" s="11"/>
      <c r="Y693" s="164">
        <v>2858.36</v>
      </c>
      <c r="Z693" s="164">
        <f t="shared" si="50"/>
        <v>4026.13</v>
      </c>
      <c r="AA693" s="165"/>
      <c r="AB693" s="164">
        <f t="shared" si="51"/>
        <v>2806.31</v>
      </c>
      <c r="AC693" s="164">
        <v>3941.5</v>
      </c>
      <c r="AD693" s="164"/>
      <c r="AE693" s="4"/>
      <c r="AF693" s="4"/>
    </row>
    <row r="694" spans="1:32">
      <c r="A694" s="56"/>
      <c r="B694" s="11"/>
      <c r="C694" s="11" t="s">
        <v>140</v>
      </c>
      <c r="D694" s="11"/>
      <c r="E694" s="11" t="s">
        <v>94</v>
      </c>
      <c r="F694" s="11">
        <v>5410</v>
      </c>
      <c r="G694" s="11"/>
      <c r="H694" s="11"/>
      <c r="I694" s="11"/>
      <c r="J694" s="199">
        <v>669.45</v>
      </c>
      <c r="K694" s="11"/>
      <c r="M694" s="11">
        <v>9</v>
      </c>
      <c r="N694" s="70"/>
      <c r="P694" s="188">
        <f t="shared" si="52"/>
        <v>74.38333333333334</v>
      </c>
      <c r="Q694" s="11"/>
      <c r="R694" s="11"/>
      <c r="S694" s="11"/>
      <c r="T694" s="191">
        <f t="shared" si="53"/>
        <v>601.11111111111109</v>
      </c>
      <c r="U694" s="11"/>
      <c r="V694" s="11"/>
      <c r="W694" s="11"/>
      <c r="Y694" s="164">
        <v>669.45</v>
      </c>
      <c r="Z694" s="164">
        <f t="shared" si="50"/>
        <v>942.95</v>
      </c>
      <c r="AA694" s="165"/>
      <c r="AB694" s="164">
        <f t="shared" si="51"/>
        <v>657.26</v>
      </c>
      <c r="AC694" s="164">
        <v>923.13</v>
      </c>
      <c r="AD694" s="164"/>
      <c r="AE694" s="4"/>
      <c r="AF694" s="4"/>
    </row>
    <row r="695" spans="1:32">
      <c r="A695" s="56"/>
      <c r="B695" s="11"/>
      <c r="C695" s="11" t="s">
        <v>141</v>
      </c>
      <c r="D695" s="11"/>
      <c r="E695" s="11" t="s">
        <v>130</v>
      </c>
      <c r="F695" s="11">
        <v>961</v>
      </c>
      <c r="G695" s="11"/>
      <c r="H695" s="11"/>
      <c r="I695" s="11"/>
      <c r="J695" s="199">
        <v>181.81</v>
      </c>
      <c r="K695" s="11"/>
      <c r="M695" s="11">
        <v>1</v>
      </c>
      <c r="N695" s="70"/>
      <c r="P695" s="188">
        <f t="shared" si="52"/>
        <v>181.81</v>
      </c>
      <c r="Q695" s="11"/>
      <c r="R695" s="11"/>
      <c r="S695" s="11"/>
      <c r="T695" s="191">
        <f t="shared" si="53"/>
        <v>961</v>
      </c>
      <c r="U695" s="11"/>
      <c r="V695" s="11"/>
      <c r="W695" s="11"/>
      <c r="Y695" s="164">
        <v>181.81</v>
      </c>
      <c r="Z695" s="164">
        <f t="shared" si="50"/>
        <v>256.08999999999997</v>
      </c>
      <c r="AA695" s="165"/>
      <c r="AB695" s="164">
        <f t="shared" si="51"/>
        <v>178.5</v>
      </c>
      <c r="AC695" s="164">
        <v>250.7</v>
      </c>
      <c r="AD695" s="164"/>
      <c r="AE695" s="4"/>
      <c r="AF695" s="4"/>
    </row>
    <row r="696" spans="1:32">
      <c r="A696" s="56"/>
      <c r="B696" s="11"/>
      <c r="C696" s="11" t="s">
        <v>141</v>
      </c>
      <c r="D696" s="11"/>
      <c r="E696" s="11" t="s">
        <v>135</v>
      </c>
      <c r="F696" s="11">
        <v>81402</v>
      </c>
      <c r="G696" s="11"/>
      <c r="H696" s="11"/>
      <c r="I696" s="11"/>
      <c r="J696" s="199">
        <v>14560.349999999995</v>
      </c>
      <c r="K696" s="11"/>
      <c r="M696" s="11">
        <v>149</v>
      </c>
      <c r="N696" s="70"/>
      <c r="P696" s="188">
        <f t="shared" si="52"/>
        <v>97.720469798657689</v>
      </c>
      <c r="Q696" s="11"/>
      <c r="R696" s="11"/>
      <c r="S696" s="11"/>
      <c r="T696" s="191">
        <f t="shared" si="53"/>
        <v>546.32214765100673</v>
      </c>
      <c r="U696" s="11"/>
      <c r="V696" s="11"/>
      <c r="W696" s="11"/>
      <c r="Y696" s="164">
        <v>14560.349999999995</v>
      </c>
      <c r="Z696" s="164">
        <f t="shared" si="50"/>
        <v>20508.919999999998</v>
      </c>
      <c r="AA696" s="165"/>
      <c r="AB696" s="164">
        <f t="shared" si="51"/>
        <v>14295.19</v>
      </c>
      <c r="AC696" s="164">
        <v>20077.830000000002</v>
      </c>
      <c r="AD696" s="164"/>
      <c r="AE696" s="4"/>
      <c r="AF696" s="4"/>
    </row>
    <row r="697" spans="1:32">
      <c r="A697" s="56"/>
      <c r="B697" s="11"/>
      <c r="C697" s="11" t="s">
        <v>141</v>
      </c>
      <c r="D697" s="11"/>
      <c r="E697" s="11" t="s">
        <v>62</v>
      </c>
      <c r="F697" s="11">
        <v>483</v>
      </c>
      <c r="G697" s="11"/>
      <c r="H697" s="11"/>
      <c r="I697" s="11"/>
      <c r="J697" s="199">
        <v>99.210000000000008</v>
      </c>
      <c r="K697" s="11"/>
      <c r="M697" s="11">
        <v>2</v>
      </c>
      <c r="N697" s="70"/>
      <c r="P697" s="188">
        <f t="shared" si="52"/>
        <v>49.605000000000004</v>
      </c>
      <c r="Q697" s="11"/>
      <c r="R697" s="11"/>
      <c r="S697" s="11"/>
      <c r="T697" s="191">
        <f t="shared" si="53"/>
        <v>241.5</v>
      </c>
      <c r="U697" s="11"/>
      <c r="V697" s="11"/>
      <c r="W697" s="11"/>
      <c r="Y697" s="164">
        <v>99.210000000000008</v>
      </c>
      <c r="Z697" s="164">
        <f t="shared" si="50"/>
        <v>139.74</v>
      </c>
      <c r="AA697" s="165"/>
      <c r="AB697" s="164">
        <f t="shared" si="51"/>
        <v>97.4</v>
      </c>
      <c r="AC697" s="164">
        <v>136.80000000000001</v>
      </c>
      <c r="AD697" s="164"/>
      <c r="AE697" s="4"/>
      <c r="AF697" s="4"/>
    </row>
    <row r="698" spans="1:32">
      <c r="A698" s="56"/>
      <c r="B698" s="11"/>
      <c r="C698" s="11" t="s">
        <v>142</v>
      </c>
      <c r="D698" s="11"/>
      <c r="E698" s="11" t="s">
        <v>143</v>
      </c>
      <c r="F698" s="11">
        <v>718818</v>
      </c>
      <c r="G698" s="11"/>
      <c r="H698" s="11"/>
      <c r="I698" s="11"/>
      <c r="J698" s="199">
        <v>131456.79999999999</v>
      </c>
      <c r="K698" s="11"/>
      <c r="M698" s="11">
        <v>1123</v>
      </c>
      <c r="N698" s="70"/>
      <c r="P698" s="188">
        <f t="shared" si="52"/>
        <v>117.05859305431878</v>
      </c>
      <c r="Q698" s="11"/>
      <c r="R698" s="11"/>
      <c r="S698" s="11"/>
      <c r="T698" s="191">
        <f t="shared" si="53"/>
        <v>640.08726625111308</v>
      </c>
      <c r="U698" s="11"/>
      <c r="V698" s="11"/>
      <c r="W698" s="11"/>
      <c r="Y698" s="164">
        <v>131456.79999999999</v>
      </c>
      <c r="Z698" s="164">
        <f t="shared" si="50"/>
        <v>185162.92</v>
      </c>
      <c r="AA698" s="165"/>
      <c r="AB698" s="164">
        <f t="shared" si="51"/>
        <v>129062.86</v>
      </c>
      <c r="AC698" s="164">
        <v>181270.87</v>
      </c>
      <c r="AD698" s="164"/>
      <c r="AE698" s="4"/>
      <c r="AF698" s="4"/>
    </row>
    <row r="699" spans="1:32">
      <c r="A699" s="56"/>
      <c r="B699" s="11"/>
      <c r="C699" s="11" t="s">
        <v>142</v>
      </c>
      <c r="D699" s="11"/>
      <c r="E699" s="11" t="s">
        <v>144</v>
      </c>
      <c r="F699" s="11">
        <v>853</v>
      </c>
      <c r="G699" s="11"/>
      <c r="H699" s="11"/>
      <c r="I699" s="11"/>
      <c r="J699" s="199">
        <v>167.4</v>
      </c>
      <c r="K699" s="11"/>
      <c r="M699" s="11">
        <v>2</v>
      </c>
      <c r="N699" s="70"/>
      <c r="P699" s="188">
        <f t="shared" si="52"/>
        <v>83.7</v>
      </c>
      <c r="Q699" s="11"/>
      <c r="R699" s="11"/>
      <c r="S699" s="11"/>
      <c r="T699" s="191">
        <f t="shared" si="53"/>
        <v>426.5</v>
      </c>
      <c r="U699" s="11"/>
      <c r="V699" s="11"/>
      <c r="W699" s="11"/>
      <c r="Y699" s="164">
        <v>167.4</v>
      </c>
      <c r="Z699" s="164">
        <f t="shared" si="50"/>
        <v>235.79</v>
      </c>
      <c r="AA699" s="165"/>
      <c r="AB699" s="164">
        <f t="shared" si="51"/>
        <v>164.35</v>
      </c>
      <c r="AC699" s="164">
        <v>230.83</v>
      </c>
      <c r="AD699" s="164"/>
      <c r="AE699" s="4"/>
      <c r="AF699" s="4"/>
    </row>
    <row r="700" spans="1:32">
      <c r="A700" s="56"/>
      <c r="B700" s="11"/>
      <c r="C700" s="11" t="s">
        <v>142</v>
      </c>
      <c r="D700" s="11"/>
      <c r="E700" s="11" t="s">
        <v>391</v>
      </c>
      <c r="F700" s="11">
        <v>716</v>
      </c>
      <c r="G700" s="11"/>
      <c r="H700" s="11"/>
      <c r="I700" s="11"/>
      <c r="J700" s="199">
        <v>137.35</v>
      </c>
      <c r="K700" s="11"/>
      <c r="M700" s="11">
        <v>1</v>
      </c>
      <c r="N700" s="70"/>
      <c r="P700" s="188">
        <f t="shared" si="52"/>
        <v>137.35</v>
      </c>
      <c r="Q700" s="11"/>
      <c r="R700" s="11"/>
      <c r="S700" s="11"/>
      <c r="T700" s="191">
        <f t="shared" si="53"/>
        <v>716</v>
      </c>
      <c r="U700" s="11"/>
      <c r="V700" s="11"/>
      <c r="W700" s="11"/>
      <c r="Y700" s="164">
        <v>137.35</v>
      </c>
      <c r="Z700" s="164">
        <f t="shared" si="50"/>
        <v>193.46</v>
      </c>
      <c r="AA700" s="165"/>
      <c r="AB700" s="164">
        <f t="shared" si="51"/>
        <v>134.85</v>
      </c>
      <c r="AC700" s="164">
        <v>189.4</v>
      </c>
      <c r="AD700" s="164"/>
      <c r="AE700" s="4"/>
      <c r="AF700" s="4"/>
    </row>
    <row r="701" spans="1:32">
      <c r="A701" s="56"/>
      <c r="B701" s="11"/>
      <c r="C701" s="11" t="s">
        <v>142</v>
      </c>
      <c r="D701" s="11"/>
      <c r="E701" s="11" t="s">
        <v>145</v>
      </c>
      <c r="F701" s="11">
        <v>1746</v>
      </c>
      <c r="G701" s="11"/>
      <c r="H701" s="11"/>
      <c r="I701" s="11"/>
      <c r="J701" s="199">
        <v>332.77</v>
      </c>
      <c r="K701" s="11"/>
      <c r="M701" s="11">
        <v>2</v>
      </c>
      <c r="N701" s="70"/>
      <c r="P701" s="188">
        <f t="shared" si="52"/>
        <v>166.38499999999999</v>
      </c>
      <c r="Q701" s="11"/>
      <c r="R701" s="11"/>
      <c r="S701" s="11"/>
      <c r="T701" s="191">
        <f t="shared" si="53"/>
        <v>873</v>
      </c>
      <c r="U701" s="11"/>
      <c r="V701" s="11"/>
      <c r="W701" s="11"/>
      <c r="Y701" s="164">
        <v>332.77</v>
      </c>
      <c r="Z701" s="164">
        <f t="shared" si="50"/>
        <v>468.72</v>
      </c>
      <c r="AA701" s="165"/>
      <c r="AB701" s="164">
        <f t="shared" si="51"/>
        <v>326.70999999999998</v>
      </c>
      <c r="AC701" s="164">
        <v>458.87</v>
      </c>
      <c r="AD701" s="164"/>
      <c r="AE701" s="4"/>
      <c r="AF701" s="4"/>
    </row>
    <row r="702" spans="1:32">
      <c r="A702" s="56"/>
      <c r="B702" s="11"/>
      <c r="C702" s="11" t="s">
        <v>142</v>
      </c>
      <c r="D702" s="11"/>
      <c r="E702" s="11" t="s">
        <v>146</v>
      </c>
      <c r="F702" s="11">
        <v>870</v>
      </c>
      <c r="G702" s="11"/>
      <c r="H702" s="11"/>
      <c r="I702" s="11"/>
      <c r="J702" s="199">
        <v>171.04</v>
      </c>
      <c r="K702" s="11"/>
      <c r="M702" s="11">
        <v>2</v>
      </c>
      <c r="N702" s="70"/>
      <c r="P702" s="188">
        <f t="shared" si="52"/>
        <v>85.52</v>
      </c>
      <c r="Q702" s="11"/>
      <c r="R702" s="11"/>
      <c r="S702" s="11"/>
      <c r="T702" s="191">
        <f t="shared" si="53"/>
        <v>435</v>
      </c>
      <c r="U702" s="11"/>
      <c r="V702" s="11"/>
      <c r="W702" s="11"/>
      <c r="Y702" s="164">
        <v>171.04</v>
      </c>
      <c r="Z702" s="164">
        <f t="shared" si="50"/>
        <v>240.92</v>
      </c>
      <c r="AA702" s="165"/>
      <c r="AB702" s="164">
        <f t="shared" si="51"/>
        <v>167.93</v>
      </c>
      <c r="AC702" s="164">
        <v>235.85</v>
      </c>
      <c r="AD702" s="164"/>
      <c r="AE702" s="4"/>
      <c r="AF702" s="4"/>
    </row>
    <row r="703" spans="1:32">
      <c r="A703" s="56"/>
      <c r="B703" s="11"/>
      <c r="C703" s="11" t="s">
        <v>142</v>
      </c>
      <c r="D703" s="11"/>
      <c r="E703" s="11" t="s">
        <v>90</v>
      </c>
      <c r="F703" s="11">
        <v>363</v>
      </c>
      <c r="G703" s="11"/>
      <c r="H703" s="11"/>
      <c r="I703" s="11"/>
      <c r="J703" s="199">
        <v>72.459999999999994</v>
      </c>
      <c r="K703" s="11"/>
      <c r="M703" s="11">
        <v>1</v>
      </c>
      <c r="N703" s="70"/>
      <c r="P703" s="188">
        <f t="shared" si="52"/>
        <v>72.459999999999994</v>
      </c>
      <c r="Q703" s="11"/>
      <c r="R703" s="11"/>
      <c r="S703" s="11"/>
      <c r="T703" s="191">
        <f t="shared" si="53"/>
        <v>363</v>
      </c>
      <c r="U703" s="11"/>
      <c r="V703" s="11"/>
      <c r="W703" s="11"/>
      <c r="Y703" s="164">
        <v>72.459999999999994</v>
      </c>
      <c r="Z703" s="164">
        <f t="shared" si="50"/>
        <v>102.06</v>
      </c>
      <c r="AA703" s="165"/>
      <c r="AB703" s="164">
        <f t="shared" si="51"/>
        <v>71.14</v>
      </c>
      <c r="AC703" s="164">
        <v>99.92</v>
      </c>
      <c r="AD703" s="164"/>
      <c r="AE703" s="4"/>
      <c r="AF703" s="4"/>
    </row>
    <row r="704" spans="1:32">
      <c r="A704" s="56"/>
      <c r="B704" s="11"/>
      <c r="C704" s="11" t="s">
        <v>147</v>
      </c>
      <c r="D704" s="11"/>
      <c r="E704" s="11" t="s">
        <v>143</v>
      </c>
      <c r="F704" s="11">
        <v>45540</v>
      </c>
      <c r="G704" s="11"/>
      <c r="H704" s="11"/>
      <c r="I704" s="11"/>
      <c r="J704" s="199">
        <v>8131.1899999999987</v>
      </c>
      <c r="K704" s="11"/>
      <c r="M704" s="11">
        <v>62</v>
      </c>
      <c r="N704" s="70"/>
      <c r="P704" s="188">
        <f t="shared" si="52"/>
        <v>131.14822580645159</v>
      </c>
      <c r="Q704" s="11"/>
      <c r="R704" s="11"/>
      <c r="S704" s="11"/>
      <c r="T704" s="191">
        <f t="shared" si="53"/>
        <v>734.51612903225805</v>
      </c>
      <c r="U704" s="11"/>
      <c r="V704" s="11"/>
      <c r="W704" s="11"/>
      <c r="Y704" s="164">
        <v>8131.1899999999987</v>
      </c>
      <c r="Z704" s="164">
        <f t="shared" si="50"/>
        <v>11453.15</v>
      </c>
      <c r="AA704" s="165"/>
      <c r="AB704" s="164">
        <f t="shared" si="51"/>
        <v>7983.11</v>
      </c>
      <c r="AC704" s="164">
        <v>11212.41</v>
      </c>
      <c r="AD704" s="164"/>
      <c r="AE704" s="4"/>
      <c r="AF704" s="4"/>
    </row>
    <row r="705" spans="1:32">
      <c r="A705" s="56"/>
      <c r="B705" s="11"/>
      <c r="C705" s="11" t="s">
        <v>148</v>
      </c>
      <c r="D705" s="11"/>
      <c r="E705" s="11" t="s">
        <v>99</v>
      </c>
      <c r="F705" s="11">
        <v>987</v>
      </c>
      <c r="G705" s="11"/>
      <c r="H705" s="11"/>
      <c r="I705" s="11"/>
      <c r="J705" s="199">
        <v>192.19</v>
      </c>
      <c r="K705" s="11"/>
      <c r="M705" s="11">
        <v>2</v>
      </c>
      <c r="N705" s="70"/>
      <c r="P705" s="188">
        <f t="shared" si="52"/>
        <v>96.094999999999999</v>
      </c>
      <c r="Q705" s="11"/>
      <c r="R705" s="11"/>
      <c r="S705" s="11"/>
      <c r="T705" s="191">
        <f t="shared" si="53"/>
        <v>493.5</v>
      </c>
      <c r="U705" s="11"/>
      <c r="V705" s="11"/>
      <c r="W705" s="11"/>
      <c r="Y705" s="164">
        <v>192.19</v>
      </c>
      <c r="Z705" s="164">
        <f t="shared" si="50"/>
        <v>270.70999999999998</v>
      </c>
      <c r="AA705" s="165"/>
      <c r="AB705" s="164">
        <f t="shared" si="51"/>
        <v>188.69</v>
      </c>
      <c r="AC705" s="164">
        <v>265.02</v>
      </c>
      <c r="AD705" s="164"/>
      <c r="AE705" s="4"/>
      <c r="AF705" s="4"/>
    </row>
    <row r="706" spans="1:32">
      <c r="A706" s="56"/>
      <c r="B706" s="11"/>
      <c r="C706" s="11" t="s">
        <v>149</v>
      </c>
      <c r="D706" s="11"/>
      <c r="E706" s="11" t="s">
        <v>89</v>
      </c>
      <c r="F706" s="11">
        <v>310165</v>
      </c>
      <c r="G706" s="11"/>
      <c r="H706" s="11"/>
      <c r="I706" s="11"/>
      <c r="J706" s="199">
        <v>57122.53</v>
      </c>
      <c r="K706" s="11"/>
      <c r="M706" s="11">
        <v>642</v>
      </c>
      <c r="N706" s="70"/>
      <c r="P706" s="188">
        <f t="shared" si="52"/>
        <v>88.975903426791277</v>
      </c>
      <c r="Q706" s="11"/>
      <c r="R706" s="11"/>
      <c r="S706" s="11"/>
      <c r="T706" s="191">
        <f t="shared" si="53"/>
        <v>483.12305295950154</v>
      </c>
      <c r="U706" s="11"/>
      <c r="V706" s="11"/>
      <c r="W706" s="11"/>
      <c r="Y706" s="164">
        <v>57122.53</v>
      </c>
      <c r="Z706" s="164">
        <f t="shared" si="50"/>
        <v>80459.7</v>
      </c>
      <c r="AA706" s="165"/>
      <c r="AB706" s="164">
        <f t="shared" si="51"/>
        <v>56082.28</v>
      </c>
      <c r="AC706" s="164">
        <v>78768.47</v>
      </c>
      <c r="AD706" s="164"/>
      <c r="AE706" s="4"/>
      <c r="AF706" s="4"/>
    </row>
    <row r="707" spans="1:32">
      <c r="A707" s="56"/>
      <c r="B707" s="11"/>
      <c r="C707" s="11" t="s">
        <v>150</v>
      </c>
      <c r="D707" s="11"/>
      <c r="E707" s="11" t="s">
        <v>151</v>
      </c>
      <c r="F707" s="11">
        <v>1326</v>
      </c>
      <c r="G707" s="11"/>
      <c r="H707" s="11"/>
      <c r="I707" s="11"/>
      <c r="J707" s="199">
        <v>148.01</v>
      </c>
      <c r="K707" s="11"/>
      <c r="M707" s="11">
        <v>2</v>
      </c>
      <c r="N707" s="70"/>
      <c r="P707" s="188">
        <f t="shared" si="52"/>
        <v>74.004999999999995</v>
      </c>
      <c r="Q707" s="11"/>
      <c r="R707" s="11"/>
      <c r="S707" s="11"/>
      <c r="T707" s="191">
        <f t="shared" si="53"/>
        <v>663</v>
      </c>
      <c r="U707" s="11"/>
      <c r="V707" s="11"/>
      <c r="W707" s="11"/>
      <c r="Y707" s="164">
        <v>148.01</v>
      </c>
      <c r="Z707" s="164">
        <f t="shared" si="50"/>
        <v>208.48</v>
      </c>
      <c r="AA707" s="165"/>
      <c r="AB707" s="164">
        <f t="shared" si="51"/>
        <v>145.31</v>
      </c>
      <c r="AC707" s="164">
        <v>204.1</v>
      </c>
      <c r="AD707" s="164"/>
      <c r="AE707" s="4"/>
      <c r="AF707" s="4"/>
    </row>
    <row r="708" spans="1:32">
      <c r="A708" s="56"/>
      <c r="B708" s="11"/>
      <c r="C708" s="11" t="s">
        <v>152</v>
      </c>
      <c r="D708" s="11"/>
      <c r="E708" s="11" t="s">
        <v>153</v>
      </c>
      <c r="F708" s="11">
        <v>3248</v>
      </c>
      <c r="G708" s="11"/>
      <c r="H708" s="11"/>
      <c r="I708" s="11"/>
      <c r="J708" s="199">
        <v>546.65</v>
      </c>
      <c r="K708" s="11"/>
      <c r="M708" s="11">
        <v>9</v>
      </c>
      <c r="N708" s="70"/>
      <c r="P708" s="188">
        <f t="shared" si="52"/>
        <v>60.738888888888887</v>
      </c>
      <c r="Q708" s="11"/>
      <c r="R708" s="11"/>
      <c r="S708" s="11"/>
      <c r="T708" s="191">
        <f t="shared" si="53"/>
        <v>360.88888888888891</v>
      </c>
      <c r="U708" s="11"/>
      <c r="V708" s="11"/>
      <c r="W708" s="11"/>
      <c r="Y708" s="164">
        <v>546.65</v>
      </c>
      <c r="Z708" s="164">
        <f t="shared" si="50"/>
        <v>769.98</v>
      </c>
      <c r="AA708" s="165"/>
      <c r="AB708" s="164">
        <f t="shared" si="51"/>
        <v>536.70000000000005</v>
      </c>
      <c r="AC708" s="164">
        <v>753.8</v>
      </c>
      <c r="AD708" s="164"/>
      <c r="AE708" s="4"/>
      <c r="AF708" s="4"/>
    </row>
    <row r="709" spans="1:32">
      <c r="A709" s="56"/>
      <c r="B709" s="11"/>
      <c r="C709" s="11" t="s">
        <v>154</v>
      </c>
      <c r="D709" s="11"/>
      <c r="E709" s="11" t="s">
        <v>56</v>
      </c>
      <c r="F709" s="11">
        <v>1410926</v>
      </c>
      <c r="G709" s="11"/>
      <c r="H709" s="11"/>
      <c r="I709" s="11"/>
      <c r="J709" s="199">
        <v>270533.46000000008</v>
      </c>
      <c r="K709" s="11"/>
      <c r="M709" s="11">
        <v>4816</v>
      </c>
      <c r="N709" s="70"/>
      <c r="P709" s="188">
        <f t="shared" si="52"/>
        <v>56.173891196013308</v>
      </c>
      <c r="Q709" s="11"/>
      <c r="R709" s="11"/>
      <c r="S709" s="11"/>
      <c r="T709" s="191">
        <f t="shared" si="53"/>
        <v>292.96636212624583</v>
      </c>
      <c r="U709" s="11"/>
      <c r="V709" s="11"/>
      <c r="W709" s="11"/>
      <c r="Y709" s="164">
        <v>270533.46000000008</v>
      </c>
      <c r="Z709" s="164">
        <f t="shared" si="50"/>
        <v>381058.76</v>
      </c>
      <c r="AA709" s="165"/>
      <c r="AB709" s="164">
        <f t="shared" si="51"/>
        <v>265606.82</v>
      </c>
      <c r="AC709" s="164">
        <v>373049.06</v>
      </c>
      <c r="AD709" s="164"/>
      <c r="AE709" s="4"/>
      <c r="AF709" s="4"/>
    </row>
    <row r="710" spans="1:32">
      <c r="A710" s="56"/>
      <c r="B710" s="11"/>
      <c r="C710" s="11" t="s">
        <v>154</v>
      </c>
      <c r="D710" s="11"/>
      <c r="E710" s="11" t="s">
        <v>155</v>
      </c>
      <c r="F710" s="11"/>
      <c r="G710" s="11"/>
      <c r="H710" s="11"/>
      <c r="I710" s="11"/>
      <c r="J710" s="199">
        <v>5.23</v>
      </c>
      <c r="K710" s="11"/>
      <c r="M710" s="11">
        <v>1</v>
      </c>
      <c r="N710" s="70"/>
      <c r="P710" s="188">
        <f t="shared" si="52"/>
        <v>5.23</v>
      </c>
      <c r="Q710" s="11"/>
      <c r="R710" s="11"/>
      <c r="S710" s="11"/>
      <c r="T710" s="191">
        <f t="shared" si="53"/>
        <v>0</v>
      </c>
      <c r="U710" s="11"/>
      <c r="V710" s="11"/>
      <c r="W710" s="11"/>
      <c r="Y710" s="164">
        <v>5.23</v>
      </c>
      <c r="Z710" s="164">
        <f t="shared" si="50"/>
        <v>7.37</v>
      </c>
      <c r="AA710" s="165"/>
      <c r="AB710" s="164">
        <f t="shared" si="51"/>
        <v>5.13</v>
      </c>
      <c r="AC710" s="164">
        <v>7.21</v>
      </c>
      <c r="AD710" s="164"/>
      <c r="AE710" s="4"/>
      <c r="AF710" s="4"/>
    </row>
    <row r="711" spans="1:32">
      <c r="A711" s="56"/>
      <c r="B711" s="11"/>
      <c r="C711" s="11" t="s">
        <v>154</v>
      </c>
      <c r="D711" s="11"/>
      <c r="E711" s="11" t="s">
        <v>156</v>
      </c>
      <c r="F711" s="11">
        <v>5721</v>
      </c>
      <c r="G711" s="11"/>
      <c r="H711" s="11"/>
      <c r="I711" s="11"/>
      <c r="J711" s="199">
        <v>1202.8499999999999</v>
      </c>
      <c r="K711" s="11"/>
      <c r="M711" s="11">
        <v>36</v>
      </c>
      <c r="N711" s="70"/>
      <c r="P711" s="188">
        <f t="shared" si="52"/>
        <v>33.412499999999994</v>
      </c>
      <c r="Q711" s="11"/>
      <c r="R711" s="11"/>
      <c r="S711" s="11"/>
      <c r="T711" s="191">
        <f t="shared" si="53"/>
        <v>158.91666666666666</v>
      </c>
      <c r="U711" s="11"/>
      <c r="V711" s="11"/>
      <c r="W711" s="11"/>
      <c r="Y711" s="164">
        <v>1202.8499999999999</v>
      </c>
      <c r="Z711" s="164">
        <f t="shared" si="50"/>
        <v>1694.27</v>
      </c>
      <c r="AA711" s="165"/>
      <c r="AB711" s="164">
        <f t="shared" si="51"/>
        <v>1180.95</v>
      </c>
      <c r="AC711" s="164">
        <v>1658.66</v>
      </c>
      <c r="AD711" s="164"/>
      <c r="AE711" s="4"/>
      <c r="AF711" s="4"/>
    </row>
    <row r="712" spans="1:32">
      <c r="A712" s="56"/>
      <c r="B712" s="11"/>
      <c r="C712" s="11" t="s">
        <v>157</v>
      </c>
      <c r="D712" s="11"/>
      <c r="E712" s="11" t="s">
        <v>56</v>
      </c>
      <c r="F712" s="11">
        <v>107323</v>
      </c>
      <c r="G712" s="11"/>
      <c r="H712" s="11"/>
      <c r="I712" s="11"/>
      <c r="J712" s="199">
        <v>20744.630000000005</v>
      </c>
      <c r="K712" s="11"/>
      <c r="M712" s="11">
        <v>313</v>
      </c>
      <c r="N712" s="70"/>
      <c r="P712" s="188">
        <f t="shared" si="52"/>
        <v>66.276773162939307</v>
      </c>
      <c r="Q712" s="11"/>
      <c r="R712" s="11"/>
      <c r="S712" s="11"/>
      <c r="T712" s="191">
        <f t="shared" si="53"/>
        <v>342.88498402555911</v>
      </c>
      <c r="U712" s="11"/>
      <c r="V712" s="11"/>
      <c r="W712" s="11"/>
      <c r="Y712" s="164">
        <v>20744.630000000005</v>
      </c>
      <c r="Z712" s="164">
        <f t="shared" si="50"/>
        <v>29219.759999999998</v>
      </c>
      <c r="AA712" s="165"/>
      <c r="AB712" s="164">
        <f t="shared" si="51"/>
        <v>20366.849999999999</v>
      </c>
      <c r="AC712" s="164">
        <v>28605.57</v>
      </c>
      <c r="AD712" s="164"/>
      <c r="AE712" s="4"/>
      <c r="AF712" s="4"/>
    </row>
    <row r="713" spans="1:32">
      <c r="A713" s="56"/>
      <c r="B713" s="11"/>
      <c r="C713" s="11" t="s">
        <v>157</v>
      </c>
      <c r="D713" s="11"/>
      <c r="E713" s="11" t="s">
        <v>158</v>
      </c>
      <c r="F713" s="11">
        <v>104</v>
      </c>
      <c r="G713" s="11"/>
      <c r="H713" s="11"/>
      <c r="I713" s="11"/>
      <c r="J713" s="199">
        <v>24.16</v>
      </c>
      <c r="K713" s="11"/>
      <c r="M713" s="11">
        <v>1</v>
      </c>
      <c r="N713" s="70"/>
      <c r="P713" s="188">
        <f t="shared" si="52"/>
        <v>24.16</v>
      </c>
      <c r="Q713" s="11"/>
      <c r="R713" s="11"/>
      <c r="S713" s="11"/>
      <c r="T713" s="191">
        <f t="shared" si="53"/>
        <v>104</v>
      </c>
      <c r="U713" s="11"/>
      <c r="V713" s="11"/>
      <c r="W713" s="11"/>
      <c r="Y713" s="164">
        <v>24.16</v>
      </c>
      <c r="Z713" s="164">
        <f t="shared" si="50"/>
        <v>34.03</v>
      </c>
      <c r="AA713" s="165"/>
      <c r="AB713" s="164">
        <f t="shared" si="51"/>
        <v>23.72</v>
      </c>
      <c r="AC713" s="164">
        <v>33.32</v>
      </c>
      <c r="AD713" s="164"/>
      <c r="AE713" s="4"/>
      <c r="AF713" s="4"/>
    </row>
    <row r="714" spans="1:32">
      <c r="A714" s="56"/>
      <c r="B714" s="11"/>
      <c r="C714" s="11" t="s">
        <v>159</v>
      </c>
      <c r="D714" s="11"/>
      <c r="E714" s="11" t="s">
        <v>55</v>
      </c>
      <c r="F714" s="11">
        <v>1646</v>
      </c>
      <c r="G714" s="11"/>
      <c r="H714" s="11"/>
      <c r="I714" s="11"/>
      <c r="J714" s="199">
        <v>318.15999999999997</v>
      </c>
      <c r="K714" s="11"/>
      <c r="M714" s="11">
        <v>3</v>
      </c>
      <c r="N714" s="70"/>
      <c r="P714" s="188">
        <f t="shared" si="52"/>
        <v>106.05333333333333</v>
      </c>
      <c r="Q714" s="11"/>
      <c r="R714" s="11"/>
      <c r="S714" s="11"/>
      <c r="T714" s="191">
        <f t="shared" si="53"/>
        <v>548.66666666666663</v>
      </c>
      <c r="U714" s="11"/>
      <c r="V714" s="11"/>
      <c r="W714" s="11"/>
      <c r="Y714" s="164">
        <v>318.15999999999997</v>
      </c>
      <c r="Z714" s="164">
        <f t="shared" si="50"/>
        <v>448.14</v>
      </c>
      <c r="AA714" s="165"/>
      <c r="AB714" s="164">
        <f t="shared" si="51"/>
        <v>312.37</v>
      </c>
      <c r="AC714" s="164">
        <v>438.72</v>
      </c>
      <c r="AD714" s="164"/>
      <c r="AE714" s="4"/>
      <c r="AF714" s="4"/>
    </row>
    <row r="715" spans="1:32">
      <c r="A715" s="56"/>
      <c r="B715" s="11"/>
      <c r="C715" s="11" t="s">
        <v>159</v>
      </c>
      <c r="D715" s="11"/>
      <c r="E715" s="11" t="s">
        <v>56</v>
      </c>
      <c r="F715" s="11">
        <v>3042</v>
      </c>
      <c r="G715" s="11"/>
      <c r="H715" s="11"/>
      <c r="I715" s="11"/>
      <c r="J715" s="199">
        <v>478.87999999999994</v>
      </c>
      <c r="K715" s="11"/>
      <c r="M715" s="11">
        <v>8</v>
      </c>
      <c r="N715" s="70"/>
      <c r="P715" s="188">
        <f t="shared" si="52"/>
        <v>59.859999999999992</v>
      </c>
      <c r="Q715" s="11"/>
      <c r="R715" s="11"/>
      <c r="S715" s="11"/>
      <c r="T715" s="191">
        <f t="shared" si="53"/>
        <v>380.25</v>
      </c>
      <c r="U715" s="11"/>
      <c r="V715" s="11"/>
      <c r="W715" s="11"/>
      <c r="Y715" s="164">
        <v>478.87999999999994</v>
      </c>
      <c r="Z715" s="164">
        <f t="shared" si="50"/>
        <v>674.52</v>
      </c>
      <c r="AA715" s="165"/>
      <c r="AB715" s="164">
        <f t="shared" si="51"/>
        <v>470.16</v>
      </c>
      <c r="AC715" s="164">
        <v>660.35</v>
      </c>
      <c r="AD715" s="164"/>
      <c r="AE715" s="4"/>
      <c r="AF715" s="4"/>
    </row>
    <row r="716" spans="1:32">
      <c r="A716" s="56"/>
      <c r="B716" s="11"/>
      <c r="C716" s="11" t="s">
        <v>159</v>
      </c>
      <c r="D716" s="11"/>
      <c r="E716" s="11" t="s">
        <v>89</v>
      </c>
      <c r="F716" s="11">
        <v>2247079</v>
      </c>
      <c r="G716" s="11"/>
      <c r="H716" s="11"/>
      <c r="I716" s="11"/>
      <c r="J716" s="199">
        <v>413245.96000000084</v>
      </c>
      <c r="K716" s="11"/>
      <c r="M716" s="11">
        <v>4512</v>
      </c>
      <c r="N716" s="70"/>
      <c r="P716" s="188">
        <f t="shared" si="52"/>
        <v>91.588200354610109</v>
      </c>
      <c r="Q716" s="11"/>
      <c r="R716" s="11"/>
      <c r="S716" s="11"/>
      <c r="T716" s="191">
        <f t="shared" si="53"/>
        <v>498.02282801418437</v>
      </c>
      <c r="U716" s="11"/>
      <c r="V716" s="11"/>
      <c r="W716" s="11"/>
      <c r="Y716" s="164">
        <v>413245.96000000084</v>
      </c>
      <c r="Z716" s="164">
        <f t="shared" si="50"/>
        <v>582075.84</v>
      </c>
      <c r="AA716" s="165"/>
      <c r="AB716" s="164">
        <f t="shared" si="51"/>
        <v>405720.41</v>
      </c>
      <c r="AC716" s="164">
        <v>569840.85</v>
      </c>
      <c r="AD716" s="164"/>
      <c r="AE716" s="4"/>
      <c r="AF716" s="4"/>
    </row>
    <row r="717" spans="1:32">
      <c r="A717" s="56"/>
      <c r="B717" s="11"/>
      <c r="C717" s="11" t="s">
        <v>159</v>
      </c>
      <c r="D717" s="11"/>
      <c r="E717" s="11" t="s">
        <v>156</v>
      </c>
      <c r="F717" s="11">
        <v>1129</v>
      </c>
      <c r="G717" s="11"/>
      <c r="H717" s="11"/>
      <c r="I717" s="11"/>
      <c r="J717" s="199">
        <v>218.32</v>
      </c>
      <c r="K717" s="11"/>
      <c r="M717" s="11">
        <v>1</v>
      </c>
      <c r="N717" s="70"/>
      <c r="P717" s="188">
        <f t="shared" si="52"/>
        <v>218.32</v>
      </c>
      <c r="Q717" s="11"/>
      <c r="R717" s="11"/>
      <c r="S717" s="11"/>
      <c r="T717" s="191">
        <f t="shared" si="53"/>
        <v>1129</v>
      </c>
      <c r="U717" s="11"/>
      <c r="V717" s="11"/>
      <c r="W717" s="11"/>
      <c r="Y717" s="164">
        <v>218.32</v>
      </c>
      <c r="Z717" s="164">
        <f t="shared" si="50"/>
        <v>307.51</v>
      </c>
      <c r="AA717" s="165"/>
      <c r="AB717" s="164">
        <f t="shared" si="51"/>
        <v>214.34</v>
      </c>
      <c r="AC717" s="164">
        <v>301.05</v>
      </c>
      <c r="AD717" s="164"/>
      <c r="AE717" s="4"/>
      <c r="AF717" s="4"/>
    </row>
    <row r="718" spans="1:32">
      <c r="A718" s="56"/>
      <c r="B718" s="11"/>
      <c r="C718" s="11" t="s">
        <v>159</v>
      </c>
      <c r="D718" s="11"/>
      <c r="E718" s="11" t="s">
        <v>118</v>
      </c>
      <c r="F718" s="11">
        <v>999</v>
      </c>
      <c r="G718" s="11"/>
      <c r="H718" s="11"/>
      <c r="I718" s="11"/>
      <c r="J718" s="199">
        <v>189.34</v>
      </c>
      <c r="K718" s="11"/>
      <c r="M718" s="11">
        <v>1</v>
      </c>
      <c r="N718" s="70"/>
      <c r="P718" s="188">
        <f t="shared" si="52"/>
        <v>189.34</v>
      </c>
      <c r="Q718" s="11"/>
      <c r="R718" s="11"/>
      <c r="S718" s="11"/>
      <c r="T718" s="191">
        <f t="shared" si="53"/>
        <v>999</v>
      </c>
      <c r="U718" s="11"/>
      <c r="V718" s="11"/>
      <c r="W718" s="11"/>
      <c r="Y718" s="164">
        <v>189.34</v>
      </c>
      <c r="Z718" s="164">
        <f t="shared" si="50"/>
        <v>266.69</v>
      </c>
      <c r="AA718" s="165"/>
      <c r="AB718" s="164">
        <f t="shared" si="51"/>
        <v>185.89</v>
      </c>
      <c r="AC718" s="164">
        <v>261.08999999999997</v>
      </c>
      <c r="AD718" s="164"/>
      <c r="AE718" s="4"/>
      <c r="AF718" s="4"/>
    </row>
    <row r="719" spans="1:32">
      <c r="A719" s="56"/>
      <c r="B719" s="11"/>
      <c r="C719" s="11" t="s">
        <v>160</v>
      </c>
      <c r="D719" s="11"/>
      <c r="E719" s="11" t="s">
        <v>56</v>
      </c>
      <c r="F719" s="11">
        <v>1857</v>
      </c>
      <c r="G719" s="11"/>
      <c r="H719" s="11"/>
      <c r="I719" s="11"/>
      <c r="J719" s="199">
        <v>362.15000000000003</v>
      </c>
      <c r="K719" s="11"/>
      <c r="M719" s="11">
        <v>4</v>
      </c>
      <c r="N719" s="70"/>
      <c r="P719" s="188">
        <f t="shared" si="52"/>
        <v>90.537500000000009</v>
      </c>
      <c r="Q719" s="11"/>
      <c r="R719" s="11"/>
      <c r="S719" s="11"/>
      <c r="T719" s="191">
        <f t="shared" si="53"/>
        <v>464.25</v>
      </c>
      <c r="U719" s="11"/>
      <c r="V719" s="11"/>
      <c r="W719" s="11"/>
      <c r="Y719" s="164">
        <v>362.15000000000003</v>
      </c>
      <c r="Z719" s="164">
        <f t="shared" si="50"/>
        <v>510.1</v>
      </c>
      <c r="AA719" s="165"/>
      <c r="AB719" s="164">
        <f t="shared" si="51"/>
        <v>355.55</v>
      </c>
      <c r="AC719" s="164">
        <v>499.38</v>
      </c>
      <c r="AD719" s="164"/>
      <c r="AE719" s="4"/>
      <c r="AF719" s="4"/>
    </row>
    <row r="720" spans="1:32">
      <c r="A720" s="56"/>
      <c r="B720" s="11"/>
      <c r="C720" s="11" t="s">
        <v>160</v>
      </c>
      <c r="D720" s="11"/>
      <c r="E720" s="11" t="s">
        <v>155</v>
      </c>
      <c r="F720" s="11">
        <v>212834</v>
      </c>
      <c r="G720" s="11"/>
      <c r="H720" s="11"/>
      <c r="I720" s="11"/>
      <c r="J720" s="199">
        <v>40828.640000000014</v>
      </c>
      <c r="K720" s="11"/>
      <c r="M720" s="11">
        <v>677</v>
      </c>
      <c r="N720" s="70"/>
      <c r="P720" s="188">
        <f t="shared" si="52"/>
        <v>60.30818316100445</v>
      </c>
      <c r="Q720" s="11"/>
      <c r="R720" s="11"/>
      <c r="S720" s="11"/>
      <c r="T720" s="191">
        <f t="shared" si="53"/>
        <v>314.37813884785822</v>
      </c>
      <c r="U720" s="11"/>
      <c r="V720" s="11"/>
      <c r="W720" s="11"/>
      <c r="Y720" s="164">
        <v>40828.640000000014</v>
      </c>
      <c r="Z720" s="164">
        <f t="shared" si="50"/>
        <v>57509.01</v>
      </c>
      <c r="AA720" s="165"/>
      <c r="AB720" s="164">
        <f t="shared" si="51"/>
        <v>40085.120000000003</v>
      </c>
      <c r="AC720" s="164">
        <v>56300.19</v>
      </c>
      <c r="AD720" s="164"/>
      <c r="AE720" s="4"/>
      <c r="AF720" s="4"/>
    </row>
    <row r="721" spans="1:32">
      <c r="A721" s="56"/>
      <c r="B721" s="11"/>
      <c r="C721" s="11" t="s">
        <v>161</v>
      </c>
      <c r="D721" s="11"/>
      <c r="E721" s="11" t="s">
        <v>92</v>
      </c>
      <c r="F721" s="11">
        <v>58300</v>
      </c>
      <c r="G721" s="11"/>
      <c r="H721" s="11"/>
      <c r="I721" s="11"/>
      <c r="J721" s="199">
        <v>10914.099999999997</v>
      </c>
      <c r="K721" s="11"/>
      <c r="M721" s="11">
        <v>161</v>
      </c>
      <c r="N721" s="70"/>
      <c r="P721" s="188">
        <f t="shared" si="52"/>
        <v>67.789440993788801</v>
      </c>
      <c r="Q721" s="11"/>
      <c r="R721" s="11"/>
      <c r="S721" s="11"/>
      <c r="T721" s="191">
        <f t="shared" si="53"/>
        <v>362.11180124223603</v>
      </c>
      <c r="U721" s="11"/>
      <c r="V721" s="11"/>
      <c r="W721" s="11"/>
      <c r="Y721" s="164">
        <v>10914.099999999997</v>
      </c>
      <c r="Z721" s="164">
        <f t="shared" si="50"/>
        <v>15373.01</v>
      </c>
      <c r="AA721" s="165"/>
      <c r="AB721" s="164">
        <f t="shared" si="51"/>
        <v>10715.35</v>
      </c>
      <c r="AC721" s="164">
        <v>15049.88</v>
      </c>
      <c r="AD721" s="164"/>
      <c r="AE721" s="4"/>
      <c r="AF721" s="4"/>
    </row>
    <row r="722" spans="1:32">
      <c r="A722" s="56"/>
      <c r="B722" s="11"/>
      <c r="C722" s="11" t="s">
        <v>161</v>
      </c>
      <c r="D722" s="11"/>
      <c r="E722" s="11" t="s">
        <v>69</v>
      </c>
      <c r="F722" s="11">
        <v>128649</v>
      </c>
      <c r="G722" s="11"/>
      <c r="H722" s="11"/>
      <c r="I722" s="11"/>
      <c r="J722" s="199">
        <v>23397.159999999996</v>
      </c>
      <c r="K722" s="11"/>
      <c r="M722" s="11">
        <v>340</v>
      </c>
      <c r="N722" s="70"/>
      <c r="P722" s="188">
        <f t="shared" si="52"/>
        <v>68.815176470588227</v>
      </c>
      <c r="Q722" s="11"/>
      <c r="R722" s="11"/>
      <c r="S722" s="11"/>
      <c r="T722" s="191">
        <f t="shared" si="53"/>
        <v>378.37941176470588</v>
      </c>
      <c r="U722" s="11"/>
      <c r="V722" s="11"/>
      <c r="W722" s="11"/>
      <c r="Y722" s="164">
        <v>23397.159999999996</v>
      </c>
      <c r="Z722" s="164">
        <f t="shared" si="50"/>
        <v>32955.97</v>
      </c>
      <c r="AA722" s="165"/>
      <c r="AB722" s="164">
        <f t="shared" si="51"/>
        <v>22971.08</v>
      </c>
      <c r="AC722" s="164">
        <v>32263.25</v>
      </c>
      <c r="AD722" s="164"/>
      <c r="AE722" s="4"/>
      <c r="AF722" s="4"/>
    </row>
    <row r="723" spans="1:32">
      <c r="A723" s="56"/>
      <c r="B723" s="11"/>
      <c r="C723" s="11" t="s">
        <v>161</v>
      </c>
      <c r="D723" s="11"/>
      <c r="E723" s="11" t="s">
        <v>111</v>
      </c>
      <c r="F723" s="11">
        <v>102</v>
      </c>
      <c r="G723" s="11"/>
      <c r="H723" s="11"/>
      <c r="I723" s="11"/>
      <c r="J723" s="199">
        <v>23.61</v>
      </c>
      <c r="K723" s="11"/>
      <c r="M723" s="11">
        <v>1</v>
      </c>
      <c r="N723" s="70"/>
      <c r="P723" s="188">
        <f t="shared" si="52"/>
        <v>23.61</v>
      </c>
      <c r="Q723" s="11"/>
      <c r="R723" s="11"/>
      <c r="S723" s="11"/>
      <c r="T723" s="191">
        <f t="shared" si="53"/>
        <v>102</v>
      </c>
      <c r="U723" s="11"/>
      <c r="V723" s="11"/>
      <c r="W723" s="11"/>
      <c r="Y723" s="164">
        <v>23.61</v>
      </c>
      <c r="Z723" s="164">
        <f t="shared" si="50"/>
        <v>33.26</v>
      </c>
      <c r="AA723" s="165"/>
      <c r="AB723" s="164">
        <f t="shared" si="51"/>
        <v>23.18</v>
      </c>
      <c r="AC723" s="164">
        <v>32.56</v>
      </c>
      <c r="AD723" s="164"/>
      <c r="AE723" s="4"/>
      <c r="AF723" s="4"/>
    </row>
    <row r="724" spans="1:32">
      <c r="A724" s="56"/>
      <c r="B724" s="11"/>
      <c r="C724" s="11" t="s">
        <v>162</v>
      </c>
      <c r="D724" s="11"/>
      <c r="E724" s="11" t="s">
        <v>163</v>
      </c>
      <c r="F724" s="11">
        <v>79119</v>
      </c>
      <c r="G724" s="11"/>
      <c r="H724" s="11"/>
      <c r="I724" s="11"/>
      <c r="J724" s="199">
        <v>14034.170000000002</v>
      </c>
      <c r="K724" s="11"/>
      <c r="M724" s="11">
        <v>139</v>
      </c>
      <c r="N724" s="70"/>
      <c r="P724" s="188">
        <f t="shared" si="52"/>
        <v>100.96525179856117</v>
      </c>
      <c r="Q724" s="11"/>
      <c r="R724" s="11"/>
      <c r="S724" s="11"/>
      <c r="T724" s="191">
        <f t="shared" si="53"/>
        <v>569.20143884892082</v>
      </c>
      <c r="U724" s="11"/>
      <c r="V724" s="11"/>
      <c r="W724" s="11"/>
      <c r="Y724" s="164">
        <v>14034.170000000002</v>
      </c>
      <c r="Z724" s="164">
        <f t="shared" si="50"/>
        <v>19767.77</v>
      </c>
      <c r="AA724" s="165"/>
      <c r="AB724" s="164">
        <f t="shared" si="51"/>
        <v>13778.6</v>
      </c>
      <c r="AC724" s="164">
        <v>19352.259999999998</v>
      </c>
      <c r="AD724" s="164"/>
      <c r="AE724" s="4"/>
      <c r="AF724" s="4"/>
    </row>
    <row r="725" spans="1:32">
      <c r="A725" s="56"/>
      <c r="B725" s="11"/>
      <c r="C725" s="11" t="s">
        <v>164</v>
      </c>
      <c r="D725" s="11"/>
      <c r="E725" s="11" t="s">
        <v>165</v>
      </c>
      <c r="F725" s="11">
        <v>1258328</v>
      </c>
      <c r="G725" s="11"/>
      <c r="H725" s="11"/>
      <c r="I725" s="11"/>
      <c r="J725" s="199">
        <v>227441.57999999975</v>
      </c>
      <c r="K725" s="11"/>
      <c r="M725" s="11">
        <v>2408</v>
      </c>
      <c r="N725" s="70"/>
      <c r="P725" s="188">
        <f t="shared" si="52"/>
        <v>94.452483388704223</v>
      </c>
      <c r="Q725" s="11"/>
      <c r="R725" s="11"/>
      <c r="S725" s="11"/>
      <c r="T725" s="191">
        <f t="shared" si="53"/>
        <v>522.56146179401992</v>
      </c>
      <c r="U725" s="11"/>
      <c r="V725" s="11"/>
      <c r="W725" s="11"/>
      <c r="Y725" s="164">
        <v>227441.57999999975</v>
      </c>
      <c r="Z725" s="164">
        <f t="shared" si="50"/>
        <v>320361.87</v>
      </c>
      <c r="AA725" s="165"/>
      <c r="AB725" s="164">
        <f t="shared" si="51"/>
        <v>223299.68</v>
      </c>
      <c r="AC725" s="164">
        <v>313628</v>
      </c>
      <c r="AD725" s="164"/>
      <c r="AE725" s="4"/>
      <c r="AF725" s="4"/>
    </row>
    <row r="726" spans="1:32">
      <c r="A726" s="56"/>
      <c r="B726" s="11"/>
      <c r="C726" s="11" t="s">
        <v>166</v>
      </c>
      <c r="D726" s="11"/>
      <c r="E726" s="11" t="s">
        <v>167</v>
      </c>
      <c r="F726" s="11">
        <v>235839</v>
      </c>
      <c r="G726" s="11"/>
      <c r="H726" s="11"/>
      <c r="I726" s="11"/>
      <c r="J726" s="199">
        <v>43454.74000000002</v>
      </c>
      <c r="K726" s="11"/>
      <c r="M726" s="11">
        <v>455</v>
      </c>
      <c r="N726" s="70"/>
      <c r="P726" s="188">
        <f t="shared" si="52"/>
        <v>95.50492307692312</v>
      </c>
      <c r="Q726" s="11"/>
      <c r="R726" s="11"/>
      <c r="S726" s="11"/>
      <c r="T726" s="191">
        <f t="shared" si="53"/>
        <v>518.32747252747254</v>
      </c>
      <c r="U726" s="11"/>
      <c r="V726" s="11"/>
      <c r="W726" s="11"/>
      <c r="Y726" s="164">
        <v>43454.74000000002</v>
      </c>
      <c r="Z726" s="164">
        <f t="shared" si="50"/>
        <v>61207.99</v>
      </c>
      <c r="AA726" s="165"/>
      <c r="AB726" s="164">
        <f t="shared" si="51"/>
        <v>42663.39</v>
      </c>
      <c r="AC726" s="164">
        <v>59921.42</v>
      </c>
      <c r="AD726" s="164"/>
      <c r="AE726" s="4"/>
      <c r="AF726" s="4"/>
    </row>
    <row r="727" spans="1:32">
      <c r="A727" s="56"/>
      <c r="B727" s="11"/>
      <c r="C727" s="11" t="s">
        <v>168</v>
      </c>
      <c r="D727" s="11"/>
      <c r="E727" s="11" t="s">
        <v>97</v>
      </c>
      <c r="F727" s="11">
        <v>495</v>
      </c>
      <c r="G727" s="11"/>
      <c r="H727" s="11"/>
      <c r="I727" s="11"/>
      <c r="J727" s="199">
        <v>101.4</v>
      </c>
      <c r="K727" s="11"/>
      <c r="M727" s="11">
        <v>2</v>
      </c>
      <c r="N727" s="70"/>
      <c r="P727" s="188">
        <f t="shared" si="52"/>
        <v>50.7</v>
      </c>
      <c r="Q727" s="11"/>
      <c r="R727" s="11"/>
      <c r="S727" s="11"/>
      <c r="T727" s="191">
        <f t="shared" si="53"/>
        <v>247.5</v>
      </c>
      <c r="U727" s="11"/>
      <c r="V727" s="11"/>
      <c r="W727" s="11"/>
      <c r="Y727" s="164">
        <v>101.4</v>
      </c>
      <c r="Z727" s="164">
        <f t="shared" si="50"/>
        <v>142.83000000000001</v>
      </c>
      <c r="AA727" s="165"/>
      <c r="AB727" s="164">
        <f t="shared" si="51"/>
        <v>99.55</v>
      </c>
      <c r="AC727" s="164">
        <v>139.82</v>
      </c>
      <c r="AD727" s="164"/>
      <c r="AE727" s="4"/>
      <c r="AF727" s="4"/>
    </row>
    <row r="728" spans="1:32">
      <c r="A728" s="56"/>
      <c r="B728" s="11"/>
      <c r="C728" s="11" t="s">
        <v>169</v>
      </c>
      <c r="D728" s="11"/>
      <c r="E728" s="11" t="s">
        <v>170</v>
      </c>
      <c r="F728" s="11">
        <v>901675</v>
      </c>
      <c r="G728" s="11"/>
      <c r="H728" s="11"/>
      <c r="I728" s="11"/>
      <c r="J728" s="199">
        <v>161257.10999999969</v>
      </c>
      <c r="K728" s="11"/>
      <c r="M728" s="11">
        <v>1493</v>
      </c>
      <c r="N728" s="70"/>
      <c r="P728" s="188">
        <f t="shared" si="52"/>
        <v>108.00878097789665</v>
      </c>
      <c r="Q728" s="11"/>
      <c r="R728" s="11"/>
      <c r="S728" s="11"/>
      <c r="T728" s="191">
        <f t="shared" si="53"/>
        <v>603.93503014065641</v>
      </c>
      <c r="U728" s="11"/>
      <c r="V728" s="11"/>
      <c r="W728" s="11"/>
      <c r="Y728" s="164">
        <v>161257.10999999969</v>
      </c>
      <c r="Z728" s="164">
        <f t="shared" si="50"/>
        <v>227138.02</v>
      </c>
      <c r="AA728" s="165"/>
      <c r="AB728" s="164">
        <f t="shared" si="51"/>
        <v>158320.48000000001</v>
      </c>
      <c r="AC728" s="164">
        <v>222363.67</v>
      </c>
      <c r="AD728" s="164"/>
      <c r="AE728" s="4"/>
      <c r="AF728" s="4"/>
    </row>
    <row r="729" spans="1:32">
      <c r="A729" s="56"/>
      <c r="B729" s="11"/>
      <c r="C729" s="11" t="s">
        <v>169</v>
      </c>
      <c r="D729" s="11"/>
      <c r="E729" s="11" t="s">
        <v>65</v>
      </c>
      <c r="F729" s="11">
        <v>537</v>
      </c>
      <c r="G729" s="11"/>
      <c r="H729" s="11"/>
      <c r="I729" s="11"/>
      <c r="J729" s="199">
        <v>103.75</v>
      </c>
      <c r="K729" s="11"/>
      <c r="M729" s="11">
        <v>1</v>
      </c>
      <c r="N729" s="70"/>
      <c r="P729" s="188">
        <f t="shared" si="52"/>
        <v>103.75</v>
      </c>
      <c r="Q729" s="11"/>
      <c r="R729" s="11"/>
      <c r="S729" s="11"/>
      <c r="T729" s="191">
        <f t="shared" si="53"/>
        <v>537</v>
      </c>
      <c r="U729" s="11"/>
      <c r="V729" s="11"/>
      <c r="W729" s="11"/>
      <c r="Y729" s="164">
        <v>103.75</v>
      </c>
      <c r="Z729" s="164">
        <f t="shared" si="50"/>
        <v>146.13999999999999</v>
      </c>
      <c r="AA729" s="165"/>
      <c r="AB729" s="164">
        <f t="shared" si="51"/>
        <v>101.86</v>
      </c>
      <c r="AC729" s="164">
        <v>143.06</v>
      </c>
      <c r="AD729" s="164"/>
      <c r="AE729" s="4"/>
      <c r="AF729" s="4"/>
    </row>
    <row r="730" spans="1:32">
      <c r="A730" s="56"/>
      <c r="B730" s="11"/>
      <c r="C730" s="11" t="s">
        <v>171</v>
      </c>
      <c r="D730" s="11"/>
      <c r="E730" s="11" t="s">
        <v>97</v>
      </c>
      <c r="F730" s="11">
        <v>705</v>
      </c>
      <c r="G730" s="11"/>
      <c r="H730" s="11"/>
      <c r="I730" s="11"/>
      <c r="J730" s="199">
        <v>134.39999999999998</v>
      </c>
      <c r="K730" s="11"/>
      <c r="M730" s="11">
        <v>2</v>
      </c>
      <c r="N730" s="70"/>
      <c r="P730" s="188">
        <f t="shared" si="52"/>
        <v>67.199999999999989</v>
      </c>
      <c r="Q730" s="11"/>
      <c r="R730" s="11"/>
      <c r="S730" s="11"/>
      <c r="T730" s="191">
        <f t="shared" si="53"/>
        <v>352.5</v>
      </c>
      <c r="U730" s="11"/>
      <c r="V730" s="11"/>
      <c r="W730" s="11"/>
      <c r="Y730" s="164">
        <v>134.39999999999998</v>
      </c>
      <c r="Z730" s="164">
        <f t="shared" si="50"/>
        <v>189.31</v>
      </c>
      <c r="AA730" s="165"/>
      <c r="AB730" s="164">
        <f t="shared" si="51"/>
        <v>131.94999999999999</v>
      </c>
      <c r="AC730" s="164">
        <v>185.33</v>
      </c>
      <c r="AD730" s="164"/>
      <c r="AE730" s="4"/>
      <c r="AF730" s="4"/>
    </row>
    <row r="731" spans="1:32">
      <c r="A731" s="56"/>
      <c r="B731" s="11"/>
      <c r="C731" s="11" t="s">
        <v>171</v>
      </c>
      <c r="D731" s="11"/>
      <c r="E731" s="11" t="s">
        <v>78</v>
      </c>
      <c r="F731" s="11">
        <v>239208</v>
      </c>
      <c r="G731" s="11"/>
      <c r="H731" s="11"/>
      <c r="I731" s="11"/>
      <c r="J731" s="199">
        <v>44839.060000000012</v>
      </c>
      <c r="K731" s="11"/>
      <c r="M731" s="11">
        <v>471</v>
      </c>
      <c r="N731" s="70"/>
      <c r="P731" s="188">
        <f t="shared" si="52"/>
        <v>95.199702760084946</v>
      </c>
      <c r="Q731" s="11"/>
      <c r="R731" s="11"/>
      <c r="S731" s="11"/>
      <c r="T731" s="191">
        <f t="shared" si="53"/>
        <v>507.87261146496814</v>
      </c>
      <c r="U731" s="11"/>
      <c r="V731" s="11"/>
      <c r="W731" s="11"/>
      <c r="Y731" s="164">
        <v>44839.060000000012</v>
      </c>
      <c r="Z731" s="164">
        <f t="shared" si="50"/>
        <v>63157.87</v>
      </c>
      <c r="AA731" s="165"/>
      <c r="AB731" s="164">
        <f t="shared" si="51"/>
        <v>44022.5</v>
      </c>
      <c r="AC731" s="164">
        <v>61830.32</v>
      </c>
      <c r="AD731" s="164"/>
      <c r="AE731" s="4"/>
      <c r="AF731" s="4"/>
    </row>
    <row r="732" spans="1:32">
      <c r="A732" s="56"/>
      <c r="B732" s="11"/>
      <c r="C732" s="11" t="s">
        <v>172</v>
      </c>
      <c r="D732" s="11"/>
      <c r="E732" s="11" t="s">
        <v>173</v>
      </c>
      <c r="F732" s="11">
        <v>681160</v>
      </c>
      <c r="G732" s="11"/>
      <c r="H732" s="11"/>
      <c r="I732" s="11"/>
      <c r="J732" s="199">
        <v>124846.85999999991</v>
      </c>
      <c r="K732" s="11"/>
      <c r="M732" s="11">
        <v>936</v>
      </c>
      <c r="N732" s="70"/>
      <c r="P732" s="188">
        <f t="shared" si="52"/>
        <v>133.38339743589734</v>
      </c>
      <c r="Q732" s="11"/>
      <c r="R732" s="11"/>
      <c r="S732" s="11"/>
      <c r="T732" s="191">
        <f t="shared" si="53"/>
        <v>727.73504273504273</v>
      </c>
      <c r="U732" s="11"/>
      <c r="V732" s="11"/>
      <c r="W732" s="11"/>
      <c r="Y732" s="164">
        <v>124846.85999999991</v>
      </c>
      <c r="Z732" s="164">
        <f t="shared" si="50"/>
        <v>175852.51</v>
      </c>
      <c r="AA732" s="165"/>
      <c r="AB732" s="164">
        <f t="shared" si="51"/>
        <v>122573.3</v>
      </c>
      <c r="AC732" s="164">
        <v>172156.17</v>
      </c>
      <c r="AD732" s="164"/>
      <c r="AE732" s="4"/>
      <c r="AF732" s="4"/>
    </row>
    <row r="733" spans="1:32">
      <c r="A733" s="56"/>
      <c r="B733" s="11"/>
      <c r="C733" s="11" t="s">
        <v>174</v>
      </c>
      <c r="D733" s="11"/>
      <c r="E733" s="11" t="s">
        <v>175</v>
      </c>
      <c r="F733" s="11">
        <v>3229</v>
      </c>
      <c r="G733" s="11"/>
      <c r="H733" s="11"/>
      <c r="I733" s="11"/>
      <c r="J733" s="199">
        <v>551.80999999999995</v>
      </c>
      <c r="K733" s="11"/>
      <c r="M733" s="11">
        <v>5</v>
      </c>
      <c r="N733" s="70"/>
      <c r="P733" s="188">
        <f t="shared" si="52"/>
        <v>110.36199999999999</v>
      </c>
      <c r="Q733" s="11"/>
      <c r="R733" s="11"/>
      <c r="S733" s="11"/>
      <c r="T733" s="191">
        <f t="shared" si="53"/>
        <v>645.79999999999995</v>
      </c>
      <c r="U733" s="11"/>
      <c r="V733" s="11"/>
      <c r="W733" s="11"/>
      <c r="Y733" s="164">
        <v>551.80999999999995</v>
      </c>
      <c r="Z733" s="164">
        <f t="shared" si="50"/>
        <v>777.25</v>
      </c>
      <c r="AA733" s="165"/>
      <c r="AB733" s="164">
        <f t="shared" si="51"/>
        <v>541.76</v>
      </c>
      <c r="AC733" s="164">
        <v>760.91</v>
      </c>
      <c r="AD733" s="164"/>
      <c r="AE733" s="4"/>
      <c r="AF733" s="4"/>
    </row>
    <row r="734" spans="1:32">
      <c r="A734" s="56"/>
      <c r="B734" s="11"/>
      <c r="C734" s="11" t="s">
        <v>176</v>
      </c>
      <c r="D734" s="11"/>
      <c r="E734" s="11" t="s">
        <v>163</v>
      </c>
      <c r="F734" s="11">
        <v>3127</v>
      </c>
      <c r="G734" s="11"/>
      <c r="H734" s="11"/>
      <c r="I734" s="11"/>
      <c r="J734" s="199">
        <v>488.15</v>
      </c>
      <c r="K734" s="11"/>
      <c r="M734" s="11">
        <v>3</v>
      </c>
      <c r="N734" s="70"/>
      <c r="P734" s="188">
        <f t="shared" si="52"/>
        <v>162.71666666666667</v>
      </c>
      <c r="Q734" s="11"/>
      <c r="R734" s="11"/>
      <c r="S734" s="11"/>
      <c r="T734" s="191">
        <f t="shared" si="53"/>
        <v>1042.3333333333333</v>
      </c>
      <c r="U734" s="11"/>
      <c r="V734" s="11"/>
      <c r="W734" s="11"/>
      <c r="Y734" s="164">
        <v>488.15</v>
      </c>
      <c r="Z734" s="164">
        <f t="shared" si="50"/>
        <v>687.58</v>
      </c>
      <c r="AA734" s="165"/>
      <c r="AB734" s="164">
        <f t="shared" si="51"/>
        <v>479.26</v>
      </c>
      <c r="AC734" s="164">
        <v>673.13</v>
      </c>
      <c r="AD734" s="164"/>
      <c r="AE734" s="4"/>
      <c r="AF734" s="4"/>
    </row>
    <row r="735" spans="1:32">
      <c r="A735" s="56"/>
      <c r="B735" s="11"/>
      <c r="C735" s="11" t="s">
        <v>177</v>
      </c>
      <c r="D735" s="11"/>
      <c r="E735" s="11" t="s">
        <v>62</v>
      </c>
      <c r="F735" s="11">
        <v>208569</v>
      </c>
      <c r="G735" s="11"/>
      <c r="H735" s="11"/>
      <c r="I735" s="11"/>
      <c r="J735" s="199">
        <v>37452.389999999992</v>
      </c>
      <c r="K735" s="11"/>
      <c r="M735" s="11">
        <v>347</v>
      </c>
      <c r="N735" s="70"/>
      <c r="P735" s="188">
        <f t="shared" si="52"/>
        <v>107.93195965417866</v>
      </c>
      <c r="Q735" s="11"/>
      <c r="R735" s="11"/>
      <c r="S735" s="11"/>
      <c r="T735" s="191">
        <f t="shared" si="53"/>
        <v>601.06340057636885</v>
      </c>
      <c r="U735" s="11"/>
      <c r="V735" s="11"/>
      <c r="W735" s="11"/>
      <c r="Y735" s="164">
        <v>37452.389999999992</v>
      </c>
      <c r="Z735" s="164">
        <f t="shared" si="50"/>
        <v>52753.4</v>
      </c>
      <c r="AA735" s="165"/>
      <c r="AB735" s="164">
        <f t="shared" si="51"/>
        <v>36770.35</v>
      </c>
      <c r="AC735" s="164">
        <v>51644.55</v>
      </c>
      <c r="AD735" s="164"/>
      <c r="AE735" s="4"/>
      <c r="AF735" s="4"/>
    </row>
    <row r="736" spans="1:32">
      <c r="A736" s="56"/>
      <c r="B736" s="11"/>
      <c r="C736" s="11" t="s">
        <v>178</v>
      </c>
      <c r="D736" s="11"/>
      <c r="E736" s="11" t="s">
        <v>99</v>
      </c>
      <c r="F736" s="11">
        <v>2088</v>
      </c>
      <c r="G736" s="11"/>
      <c r="H736" s="11"/>
      <c r="I736" s="11"/>
      <c r="J736" s="199">
        <v>480.66999999999996</v>
      </c>
      <c r="K736" s="11"/>
      <c r="M736" s="11">
        <v>19</v>
      </c>
      <c r="N736" s="70"/>
      <c r="P736" s="188">
        <f t="shared" si="52"/>
        <v>25.298421052631578</v>
      </c>
      <c r="Q736" s="11"/>
      <c r="R736" s="11"/>
      <c r="S736" s="11"/>
      <c r="T736" s="191">
        <f t="shared" si="53"/>
        <v>109.89473684210526</v>
      </c>
      <c r="U736" s="11"/>
      <c r="V736" s="11"/>
      <c r="W736" s="11"/>
      <c r="Y736" s="164">
        <v>480.66999999999996</v>
      </c>
      <c r="Z736" s="164">
        <f t="shared" si="50"/>
        <v>677.05</v>
      </c>
      <c r="AA736" s="165"/>
      <c r="AB736" s="164">
        <f t="shared" si="51"/>
        <v>471.92</v>
      </c>
      <c r="AC736" s="164">
        <v>662.81</v>
      </c>
      <c r="AD736" s="164"/>
      <c r="AE736" s="4"/>
      <c r="AF736" s="4"/>
    </row>
    <row r="737" spans="1:32">
      <c r="A737" s="56"/>
      <c r="B737" s="11"/>
      <c r="C737" s="11" t="s">
        <v>179</v>
      </c>
      <c r="D737" s="11"/>
      <c r="E737" s="11" t="s">
        <v>180</v>
      </c>
      <c r="F737" s="11">
        <v>307826</v>
      </c>
      <c r="G737" s="11"/>
      <c r="H737" s="11"/>
      <c r="I737" s="11"/>
      <c r="J737" s="199">
        <v>56736.619999999995</v>
      </c>
      <c r="K737" s="11"/>
      <c r="M737" s="11">
        <v>411</v>
      </c>
      <c r="N737" s="70"/>
      <c r="P737" s="188">
        <f t="shared" si="52"/>
        <v>138.04530413625304</v>
      </c>
      <c r="Q737" s="11"/>
      <c r="R737" s="11"/>
      <c r="S737" s="11"/>
      <c r="T737" s="191">
        <f t="shared" si="53"/>
        <v>748.96836982968375</v>
      </c>
      <c r="U737" s="11"/>
      <c r="V737" s="11"/>
      <c r="W737" s="11"/>
      <c r="Y737" s="164">
        <v>56736.619999999995</v>
      </c>
      <c r="Z737" s="164">
        <f t="shared" si="50"/>
        <v>79916.13</v>
      </c>
      <c r="AA737" s="165"/>
      <c r="AB737" s="164">
        <f t="shared" si="51"/>
        <v>55703.4</v>
      </c>
      <c r="AC737" s="164">
        <v>78236.320000000007</v>
      </c>
      <c r="AD737" s="164"/>
      <c r="AE737" s="4"/>
      <c r="AF737" s="4"/>
    </row>
    <row r="738" spans="1:32">
      <c r="A738" s="56"/>
      <c r="B738" s="11"/>
      <c r="C738" s="11" t="s">
        <v>179</v>
      </c>
      <c r="D738" s="11"/>
      <c r="E738" s="11" t="s">
        <v>78</v>
      </c>
      <c r="F738" s="11">
        <v>704</v>
      </c>
      <c r="G738" s="11"/>
      <c r="H738" s="11"/>
      <c r="I738" s="11"/>
      <c r="J738" s="199">
        <v>134.41999999999999</v>
      </c>
      <c r="K738" s="11"/>
      <c r="M738" s="11">
        <v>1</v>
      </c>
      <c r="N738" s="70"/>
      <c r="P738" s="188">
        <f t="shared" si="52"/>
        <v>134.41999999999999</v>
      </c>
      <c r="Q738" s="11"/>
      <c r="R738" s="11"/>
      <c r="S738" s="11"/>
      <c r="T738" s="191">
        <f t="shared" si="53"/>
        <v>704</v>
      </c>
      <c r="U738" s="11"/>
      <c r="V738" s="11"/>
      <c r="W738" s="11"/>
      <c r="Y738" s="164">
        <v>134.41999999999999</v>
      </c>
      <c r="Z738" s="164">
        <f t="shared" si="50"/>
        <v>189.34</v>
      </c>
      <c r="AA738" s="165"/>
      <c r="AB738" s="164">
        <f t="shared" si="51"/>
        <v>131.97</v>
      </c>
      <c r="AC738" s="164">
        <v>185.36</v>
      </c>
      <c r="AD738" s="164"/>
      <c r="AE738" s="4"/>
      <c r="AF738" s="4"/>
    </row>
    <row r="739" spans="1:32">
      <c r="A739" s="56"/>
      <c r="B739" s="11"/>
      <c r="C739" s="11" t="s">
        <v>181</v>
      </c>
      <c r="D739" s="11"/>
      <c r="E739" s="11" t="s">
        <v>182</v>
      </c>
      <c r="F739" s="11">
        <v>374099</v>
      </c>
      <c r="G739" s="11"/>
      <c r="H739" s="11"/>
      <c r="I739" s="11"/>
      <c r="J739" s="199">
        <v>66373.880000000077</v>
      </c>
      <c r="K739" s="11"/>
      <c r="M739" s="11">
        <v>636</v>
      </c>
      <c r="N739" s="70"/>
      <c r="P739" s="188">
        <f t="shared" si="52"/>
        <v>104.36144654088062</v>
      </c>
      <c r="Q739" s="11"/>
      <c r="R739" s="11"/>
      <c r="S739" s="11"/>
      <c r="T739" s="191">
        <f t="shared" si="53"/>
        <v>588.20597484276732</v>
      </c>
      <c r="U739" s="11"/>
      <c r="V739" s="11"/>
      <c r="W739" s="11"/>
      <c r="Y739" s="164">
        <v>66373.880000000077</v>
      </c>
      <c r="Z739" s="164">
        <f t="shared" si="50"/>
        <v>93490.65</v>
      </c>
      <c r="AA739" s="165"/>
      <c r="AB739" s="164">
        <f t="shared" si="51"/>
        <v>65165.16</v>
      </c>
      <c r="AC739" s="164">
        <v>91525.51</v>
      </c>
      <c r="AD739" s="164"/>
      <c r="AE739" s="4"/>
      <c r="AF739" s="4"/>
    </row>
    <row r="740" spans="1:32">
      <c r="A740" s="56"/>
      <c r="B740" s="11"/>
      <c r="C740" s="11" t="s">
        <v>183</v>
      </c>
      <c r="D740" s="11"/>
      <c r="E740" s="11" t="s">
        <v>184</v>
      </c>
      <c r="F740" s="11">
        <v>294</v>
      </c>
      <c r="G740" s="11"/>
      <c r="H740" s="11"/>
      <c r="I740" s="11"/>
      <c r="J740" s="199">
        <v>78.89</v>
      </c>
      <c r="K740" s="11"/>
      <c r="M740" s="11">
        <v>4</v>
      </c>
      <c r="N740" s="70"/>
      <c r="P740" s="188">
        <f t="shared" si="52"/>
        <v>19.7225</v>
      </c>
      <c r="Q740" s="11"/>
      <c r="R740" s="11"/>
      <c r="S740" s="11"/>
      <c r="T740" s="191">
        <f t="shared" si="53"/>
        <v>73.5</v>
      </c>
      <c r="U740" s="11"/>
      <c r="V740" s="11"/>
      <c r="W740" s="11"/>
      <c r="Y740" s="164">
        <v>78.89</v>
      </c>
      <c r="Z740" s="164">
        <f t="shared" si="50"/>
        <v>111.12</v>
      </c>
      <c r="AA740" s="165"/>
      <c r="AB740" s="164">
        <f t="shared" si="51"/>
        <v>77.45</v>
      </c>
      <c r="AC740" s="164">
        <v>108.78</v>
      </c>
      <c r="AD740" s="164"/>
      <c r="AE740" s="4"/>
      <c r="AF740" s="4"/>
    </row>
    <row r="741" spans="1:32">
      <c r="A741" s="56"/>
      <c r="B741" s="11"/>
      <c r="C741" s="11" t="s">
        <v>185</v>
      </c>
      <c r="D741" s="11"/>
      <c r="E741" s="11" t="s">
        <v>186</v>
      </c>
      <c r="F741" s="11">
        <v>609548</v>
      </c>
      <c r="G741" s="11"/>
      <c r="H741" s="11"/>
      <c r="I741" s="11"/>
      <c r="J741" s="199">
        <v>112646.87999999984</v>
      </c>
      <c r="K741" s="11"/>
      <c r="M741" s="11">
        <v>1235</v>
      </c>
      <c r="N741" s="70"/>
      <c r="P741" s="188">
        <f t="shared" si="52"/>
        <v>91.21204858299582</v>
      </c>
      <c r="Q741" s="11"/>
      <c r="R741" s="11"/>
      <c r="S741" s="11"/>
      <c r="T741" s="191">
        <f t="shared" si="53"/>
        <v>493.56113360323889</v>
      </c>
      <c r="U741" s="11"/>
      <c r="V741" s="11"/>
      <c r="W741" s="11"/>
      <c r="Y741" s="164">
        <v>112646.87999999984</v>
      </c>
      <c r="Z741" s="164">
        <f t="shared" si="50"/>
        <v>158668.28</v>
      </c>
      <c r="AA741" s="165"/>
      <c r="AB741" s="164">
        <f t="shared" si="51"/>
        <v>110595.49</v>
      </c>
      <c r="AC741" s="164">
        <v>155333.14000000001</v>
      </c>
      <c r="AD741" s="164"/>
      <c r="AE741" s="4"/>
      <c r="AF741" s="4"/>
    </row>
    <row r="742" spans="1:32">
      <c r="A742" s="56"/>
      <c r="B742" s="11"/>
      <c r="C742" s="11" t="s">
        <v>185</v>
      </c>
      <c r="D742" s="11"/>
      <c r="E742" s="11" t="s">
        <v>82</v>
      </c>
      <c r="F742" s="11">
        <v>1171</v>
      </c>
      <c r="G742" s="11"/>
      <c r="H742" s="11"/>
      <c r="I742" s="11"/>
      <c r="J742" s="199">
        <v>230.29000000000002</v>
      </c>
      <c r="K742" s="11"/>
      <c r="M742" s="11">
        <v>3</v>
      </c>
      <c r="N742" s="70"/>
      <c r="P742" s="188">
        <f t="shared" si="52"/>
        <v>76.763333333333335</v>
      </c>
      <c r="Q742" s="11"/>
      <c r="R742" s="11"/>
      <c r="S742" s="11"/>
      <c r="T742" s="191">
        <f t="shared" si="53"/>
        <v>390.33333333333331</v>
      </c>
      <c r="U742" s="11"/>
      <c r="V742" s="11"/>
      <c r="W742" s="11"/>
      <c r="Y742" s="164">
        <v>230.29000000000002</v>
      </c>
      <c r="Z742" s="164">
        <f t="shared" si="50"/>
        <v>324.37</v>
      </c>
      <c r="AA742" s="165"/>
      <c r="AB742" s="164">
        <f t="shared" si="51"/>
        <v>226.1</v>
      </c>
      <c r="AC742" s="164">
        <v>317.56</v>
      </c>
      <c r="AD742" s="164"/>
      <c r="AE742" s="4"/>
      <c r="AF742" s="4"/>
    </row>
    <row r="743" spans="1:32">
      <c r="A743" s="56"/>
      <c r="B743" s="11"/>
      <c r="C743" s="11" t="s">
        <v>187</v>
      </c>
      <c r="D743" s="11"/>
      <c r="E743" s="11" t="s">
        <v>188</v>
      </c>
      <c r="F743" s="11">
        <v>1575801</v>
      </c>
      <c r="G743" s="11"/>
      <c r="H743" s="11"/>
      <c r="I743" s="11"/>
      <c r="J743" s="199">
        <v>285751.3400000002</v>
      </c>
      <c r="K743" s="11"/>
      <c r="M743" s="11">
        <v>3354</v>
      </c>
      <c r="N743" s="70"/>
      <c r="P743" s="188">
        <f t="shared" si="52"/>
        <v>85.197179487179554</v>
      </c>
      <c r="Q743" s="11"/>
      <c r="R743" s="11"/>
      <c r="S743" s="11"/>
      <c r="T743" s="191">
        <f t="shared" si="53"/>
        <v>469.82737030411448</v>
      </c>
      <c r="U743" s="11"/>
      <c r="V743" s="11"/>
      <c r="W743" s="11"/>
      <c r="Y743" s="164">
        <v>285751.3400000002</v>
      </c>
      <c r="Z743" s="164">
        <f t="shared" si="50"/>
        <v>402493.84</v>
      </c>
      <c r="AA743" s="165"/>
      <c r="AB743" s="164">
        <f t="shared" si="51"/>
        <v>280547.57</v>
      </c>
      <c r="AC743" s="164">
        <v>394033.59</v>
      </c>
      <c r="AD743" s="164"/>
      <c r="AE743" s="4"/>
      <c r="AF743" s="4"/>
    </row>
    <row r="744" spans="1:32">
      <c r="A744" s="56"/>
      <c r="B744" s="11"/>
      <c r="C744" s="11" t="s">
        <v>187</v>
      </c>
      <c r="D744" s="11"/>
      <c r="E744" s="11" t="s">
        <v>189</v>
      </c>
      <c r="F744" s="11">
        <v>455</v>
      </c>
      <c r="G744" s="11"/>
      <c r="H744" s="11"/>
      <c r="I744" s="11"/>
      <c r="J744" s="199">
        <v>88.83</v>
      </c>
      <c r="K744" s="11"/>
      <c r="M744" s="11">
        <v>1</v>
      </c>
      <c r="N744" s="70"/>
      <c r="P744" s="188">
        <f t="shared" si="52"/>
        <v>88.83</v>
      </c>
      <c r="Q744" s="11"/>
      <c r="R744" s="11"/>
      <c r="S744" s="11"/>
      <c r="T744" s="191">
        <f t="shared" si="53"/>
        <v>455</v>
      </c>
      <c r="U744" s="11"/>
      <c r="V744" s="11"/>
      <c r="W744" s="11"/>
      <c r="Y744" s="164">
        <v>88.83</v>
      </c>
      <c r="Z744" s="164">
        <f t="shared" si="50"/>
        <v>125.12</v>
      </c>
      <c r="AA744" s="165"/>
      <c r="AB744" s="164">
        <f t="shared" si="51"/>
        <v>87.21</v>
      </c>
      <c r="AC744" s="164">
        <v>122.49</v>
      </c>
      <c r="AD744" s="164"/>
      <c r="AE744" s="4"/>
      <c r="AF744" s="4"/>
    </row>
    <row r="745" spans="1:32">
      <c r="A745" s="56"/>
      <c r="B745" s="11"/>
      <c r="C745" s="11" t="s">
        <v>190</v>
      </c>
      <c r="D745" s="11"/>
      <c r="E745" s="11" t="s">
        <v>191</v>
      </c>
      <c r="F745" s="11">
        <v>2794484</v>
      </c>
      <c r="G745" s="11"/>
      <c r="H745" s="11"/>
      <c r="I745" s="11"/>
      <c r="J745" s="199">
        <v>486825.9800000012</v>
      </c>
      <c r="K745" s="11"/>
      <c r="M745" s="11">
        <v>5884</v>
      </c>
      <c r="N745" s="70"/>
      <c r="P745" s="188">
        <f t="shared" si="52"/>
        <v>82.737250169952617</v>
      </c>
      <c r="Q745" s="11"/>
      <c r="R745" s="11"/>
      <c r="S745" s="11"/>
      <c r="T745" s="191">
        <f t="shared" si="53"/>
        <v>474.92929979605708</v>
      </c>
      <c r="U745" s="11"/>
      <c r="V745" s="11"/>
      <c r="W745" s="11"/>
      <c r="Y745" s="164">
        <v>486825.9800000012</v>
      </c>
      <c r="Z745" s="164">
        <f t="shared" si="50"/>
        <v>685716.67</v>
      </c>
      <c r="AA745" s="165"/>
      <c r="AB745" s="164">
        <f t="shared" si="51"/>
        <v>477960.48</v>
      </c>
      <c r="AC745" s="164">
        <v>671303.19</v>
      </c>
      <c r="AD745" s="164"/>
      <c r="AE745" s="4"/>
      <c r="AF745" s="4"/>
    </row>
    <row r="746" spans="1:32">
      <c r="A746" s="56"/>
      <c r="B746" s="11"/>
      <c r="C746" s="11" t="s">
        <v>192</v>
      </c>
      <c r="D746" s="11"/>
      <c r="E746" s="11" t="s">
        <v>89</v>
      </c>
      <c r="F746" s="11">
        <v>265152</v>
      </c>
      <c r="G746" s="11"/>
      <c r="H746" s="11"/>
      <c r="I746" s="11"/>
      <c r="J746" s="199">
        <v>49255.429999999957</v>
      </c>
      <c r="K746" s="11"/>
      <c r="M746" s="11">
        <v>371</v>
      </c>
      <c r="N746" s="70"/>
      <c r="P746" s="188">
        <f t="shared" si="52"/>
        <v>132.76396226415082</v>
      </c>
      <c r="Q746" s="11"/>
      <c r="R746" s="11"/>
      <c r="S746" s="11"/>
      <c r="T746" s="191">
        <f t="shared" si="53"/>
        <v>714.69541778975736</v>
      </c>
      <c r="U746" s="11"/>
      <c r="V746" s="11"/>
      <c r="W746" s="11"/>
      <c r="Y746" s="164">
        <v>49255.429999999957</v>
      </c>
      <c r="Z746" s="164">
        <f t="shared" si="50"/>
        <v>69378.53</v>
      </c>
      <c r="AA746" s="165"/>
      <c r="AB746" s="164">
        <f t="shared" si="51"/>
        <v>48358.45</v>
      </c>
      <c r="AC746" s="164">
        <v>67920.22</v>
      </c>
      <c r="AD746" s="164"/>
      <c r="AE746" s="4"/>
      <c r="AF746" s="4"/>
    </row>
    <row r="747" spans="1:32">
      <c r="A747" s="56"/>
      <c r="B747" s="11"/>
      <c r="C747" s="11" t="s">
        <v>192</v>
      </c>
      <c r="D747" s="11"/>
      <c r="E747" s="11" t="s">
        <v>211</v>
      </c>
      <c r="F747" s="11">
        <v>433</v>
      </c>
      <c r="G747" s="11"/>
      <c r="H747" s="11"/>
      <c r="I747" s="11"/>
      <c r="J747" s="199">
        <v>85.13</v>
      </c>
      <c r="K747" s="11"/>
      <c r="M747" s="11">
        <v>1</v>
      </c>
      <c r="N747" s="70"/>
      <c r="P747" s="188">
        <f t="shared" si="52"/>
        <v>85.13</v>
      </c>
      <c r="Q747" s="11"/>
      <c r="R747" s="11"/>
      <c r="S747" s="11"/>
      <c r="T747" s="191">
        <f t="shared" si="53"/>
        <v>433</v>
      </c>
      <c r="U747" s="11"/>
      <c r="V747" s="11"/>
      <c r="W747" s="11"/>
      <c r="Y747" s="164">
        <v>85.13</v>
      </c>
      <c r="Z747" s="164">
        <f t="shared" si="50"/>
        <v>119.91</v>
      </c>
      <c r="AA747" s="165"/>
      <c r="AB747" s="164">
        <f t="shared" si="51"/>
        <v>83.58</v>
      </c>
      <c r="AC747" s="164">
        <v>117.39</v>
      </c>
      <c r="AD747" s="164"/>
      <c r="AE747" s="4"/>
      <c r="AF747" s="4"/>
    </row>
    <row r="748" spans="1:32">
      <c r="A748" s="56"/>
      <c r="B748" s="11"/>
      <c r="C748" s="11" t="s">
        <v>193</v>
      </c>
      <c r="D748" s="11"/>
      <c r="E748" s="11" t="s">
        <v>135</v>
      </c>
      <c r="F748" s="11">
        <v>1827</v>
      </c>
      <c r="G748" s="11"/>
      <c r="H748" s="11"/>
      <c r="I748" s="11"/>
      <c r="J748" s="199">
        <v>345.83</v>
      </c>
      <c r="K748" s="11"/>
      <c r="M748" s="11">
        <v>2</v>
      </c>
      <c r="N748" s="70"/>
      <c r="P748" s="188">
        <f t="shared" si="52"/>
        <v>172.91499999999999</v>
      </c>
      <c r="Q748" s="11"/>
      <c r="R748" s="11"/>
      <c r="S748" s="11"/>
      <c r="T748" s="191">
        <f t="shared" si="53"/>
        <v>913.5</v>
      </c>
      <c r="U748" s="11"/>
      <c r="V748" s="11"/>
      <c r="W748" s="11"/>
      <c r="Y748" s="164">
        <v>345.83</v>
      </c>
      <c r="Z748" s="164">
        <f t="shared" si="50"/>
        <v>487.12</v>
      </c>
      <c r="AA748" s="165"/>
      <c r="AB748" s="164">
        <f t="shared" si="51"/>
        <v>339.53</v>
      </c>
      <c r="AC748" s="164">
        <v>476.88</v>
      </c>
      <c r="AD748" s="164"/>
      <c r="AE748" s="4"/>
      <c r="AF748" s="4"/>
    </row>
    <row r="749" spans="1:32">
      <c r="A749" s="56"/>
      <c r="B749" s="11"/>
      <c r="C749" s="11" t="s">
        <v>194</v>
      </c>
      <c r="D749" s="11"/>
      <c r="E749" s="11" t="s">
        <v>56</v>
      </c>
      <c r="F749" s="11">
        <v>595730</v>
      </c>
      <c r="G749" s="11"/>
      <c r="H749" s="11"/>
      <c r="I749" s="11"/>
      <c r="J749" s="199">
        <v>113935.73000000003</v>
      </c>
      <c r="K749" s="11"/>
      <c r="M749" s="11">
        <v>1847</v>
      </c>
      <c r="N749" s="70"/>
      <c r="P749" s="188">
        <f t="shared" si="52"/>
        <v>61.686913914455886</v>
      </c>
      <c r="Q749" s="11"/>
      <c r="R749" s="11"/>
      <c r="S749" s="11"/>
      <c r="T749" s="191">
        <f t="shared" si="53"/>
        <v>322.53925284244718</v>
      </c>
      <c r="U749" s="11"/>
      <c r="V749" s="11"/>
      <c r="W749" s="11"/>
      <c r="Y749" s="164">
        <v>113935.73000000003</v>
      </c>
      <c r="Z749" s="164">
        <f t="shared" si="50"/>
        <v>160483.69</v>
      </c>
      <c r="AA749" s="165"/>
      <c r="AB749" s="164">
        <f t="shared" si="51"/>
        <v>111860.87</v>
      </c>
      <c r="AC749" s="164">
        <v>157110.39000000001</v>
      </c>
      <c r="AD749" s="164"/>
      <c r="AE749" s="4"/>
      <c r="AF749" s="4"/>
    </row>
    <row r="750" spans="1:32">
      <c r="A750" s="56"/>
      <c r="B750" s="11"/>
      <c r="C750" s="11" t="s">
        <v>195</v>
      </c>
      <c r="D750" s="11"/>
      <c r="E750" s="11" t="s">
        <v>167</v>
      </c>
      <c r="F750" s="11">
        <v>537517</v>
      </c>
      <c r="G750" s="11"/>
      <c r="H750" s="11"/>
      <c r="I750" s="11"/>
      <c r="J750" s="199">
        <v>95560.560000000085</v>
      </c>
      <c r="K750" s="11"/>
      <c r="M750" s="11">
        <v>999</v>
      </c>
      <c r="N750" s="70"/>
      <c r="P750" s="188">
        <f t="shared" si="52"/>
        <v>95.656216216216308</v>
      </c>
      <c r="Q750" s="11"/>
      <c r="R750" s="11"/>
      <c r="S750" s="11"/>
      <c r="T750" s="191">
        <f t="shared" si="53"/>
        <v>538.05505505505505</v>
      </c>
      <c r="U750" s="11"/>
      <c r="V750" s="11"/>
      <c r="W750" s="11"/>
      <c r="Y750" s="164">
        <v>95560.560000000085</v>
      </c>
      <c r="Z750" s="164">
        <f t="shared" si="50"/>
        <v>134601.42000000001</v>
      </c>
      <c r="AA750" s="165"/>
      <c r="AB750" s="164">
        <f t="shared" si="51"/>
        <v>93820.32</v>
      </c>
      <c r="AC750" s="164">
        <v>131772.16</v>
      </c>
      <c r="AD750" s="164"/>
      <c r="AE750" s="4"/>
      <c r="AF750" s="4"/>
    </row>
    <row r="751" spans="1:32">
      <c r="A751" s="56"/>
      <c r="B751" s="11"/>
      <c r="C751" s="11" t="s">
        <v>196</v>
      </c>
      <c r="D751" s="11"/>
      <c r="E751" s="11" t="s">
        <v>197</v>
      </c>
      <c r="F751" s="11">
        <v>218464</v>
      </c>
      <c r="G751" s="11"/>
      <c r="H751" s="11"/>
      <c r="I751" s="11"/>
      <c r="J751" s="199">
        <v>39983.240000000005</v>
      </c>
      <c r="K751" s="11"/>
      <c r="M751" s="11">
        <v>336</v>
      </c>
      <c r="N751" s="70"/>
      <c r="P751" s="188">
        <f t="shared" si="52"/>
        <v>118.99773809523811</v>
      </c>
      <c r="Q751" s="11"/>
      <c r="R751" s="11"/>
      <c r="S751" s="11"/>
      <c r="T751" s="191">
        <f t="shared" si="53"/>
        <v>650.19047619047615</v>
      </c>
      <c r="U751" s="11"/>
      <c r="V751" s="11"/>
      <c r="W751" s="11"/>
      <c r="Y751" s="164">
        <v>39983.240000000005</v>
      </c>
      <c r="Z751" s="164">
        <f t="shared" si="50"/>
        <v>56318.22</v>
      </c>
      <c r="AA751" s="165"/>
      <c r="AB751" s="164">
        <f t="shared" si="51"/>
        <v>39255.11</v>
      </c>
      <c r="AC751" s="164">
        <v>55134.44</v>
      </c>
      <c r="AD751" s="164"/>
      <c r="AE751" s="4"/>
      <c r="AF751" s="4"/>
    </row>
    <row r="752" spans="1:32">
      <c r="A752" s="56"/>
      <c r="B752" s="11"/>
      <c r="C752" s="11" t="s">
        <v>196</v>
      </c>
      <c r="D752" s="11"/>
      <c r="E752" s="11" t="s">
        <v>198</v>
      </c>
      <c r="F752" s="11">
        <v>556</v>
      </c>
      <c r="G752" s="11"/>
      <c r="H752" s="11"/>
      <c r="I752" s="11"/>
      <c r="J752" s="199">
        <v>107.02</v>
      </c>
      <c r="K752" s="11"/>
      <c r="M752" s="11">
        <v>1</v>
      </c>
      <c r="N752" s="70"/>
      <c r="P752" s="188">
        <f t="shared" si="52"/>
        <v>107.02</v>
      </c>
      <c r="Q752" s="11"/>
      <c r="R752" s="11"/>
      <c r="S752" s="11"/>
      <c r="T752" s="191">
        <f t="shared" si="53"/>
        <v>556</v>
      </c>
      <c r="U752" s="11"/>
      <c r="V752" s="11"/>
      <c r="W752" s="11"/>
      <c r="Y752" s="164">
        <v>107.02</v>
      </c>
      <c r="Z752" s="164">
        <f t="shared" ref="Z752:Z815" si="54">ROUND($Z$1213*Y752/$Y$1213,2)</f>
        <v>150.74</v>
      </c>
      <c r="AA752" s="165"/>
      <c r="AB752" s="164">
        <f t="shared" ref="AB752:AB815" si="55">ROUND($AB$1213*Y752/$Y$1213,2)</f>
        <v>105.07</v>
      </c>
      <c r="AC752" s="164">
        <v>147.57</v>
      </c>
      <c r="AD752" s="164"/>
      <c r="AE752" s="4"/>
      <c r="AF752" s="4"/>
    </row>
    <row r="753" spans="1:32">
      <c r="A753" s="56"/>
      <c r="B753" s="11"/>
      <c r="C753" s="11" t="s">
        <v>199</v>
      </c>
      <c r="D753" s="11"/>
      <c r="E753" s="11" t="s">
        <v>55</v>
      </c>
      <c r="F753" s="11">
        <v>1670</v>
      </c>
      <c r="G753" s="11"/>
      <c r="H753" s="11"/>
      <c r="I753" s="11"/>
      <c r="J753" s="199">
        <v>327.39</v>
      </c>
      <c r="K753" s="11"/>
      <c r="M753" s="11">
        <v>3</v>
      </c>
      <c r="N753" s="70"/>
      <c r="P753" s="188">
        <f t="shared" ref="P753:P816" si="56">J753/M753</f>
        <v>109.13</v>
      </c>
      <c r="Q753" s="11"/>
      <c r="R753" s="11"/>
      <c r="S753" s="11"/>
      <c r="T753" s="191">
        <f t="shared" ref="T753:T816" si="57">F753/M753</f>
        <v>556.66666666666663</v>
      </c>
      <c r="U753" s="11"/>
      <c r="V753" s="11"/>
      <c r="W753" s="11"/>
      <c r="Y753" s="164">
        <v>327.39</v>
      </c>
      <c r="Z753" s="164">
        <f t="shared" si="54"/>
        <v>461.14</v>
      </c>
      <c r="AA753" s="165"/>
      <c r="AB753" s="164">
        <f t="shared" si="55"/>
        <v>321.43</v>
      </c>
      <c r="AC753" s="164">
        <v>451.45</v>
      </c>
      <c r="AD753" s="164"/>
      <c r="AE753" s="4"/>
      <c r="AF753" s="4"/>
    </row>
    <row r="754" spans="1:32">
      <c r="A754" s="56"/>
      <c r="B754" s="11"/>
      <c r="C754" s="11" t="s">
        <v>200</v>
      </c>
      <c r="D754" s="11"/>
      <c r="E754" s="11" t="s">
        <v>118</v>
      </c>
      <c r="F754" s="11">
        <v>141541</v>
      </c>
      <c r="G754" s="11"/>
      <c r="H754" s="11"/>
      <c r="I754" s="11"/>
      <c r="J754" s="199">
        <v>25864.12</v>
      </c>
      <c r="K754" s="11"/>
      <c r="M754" s="11">
        <v>237</v>
      </c>
      <c r="N754" s="70"/>
      <c r="P754" s="188">
        <f t="shared" si="56"/>
        <v>109.13130801687764</v>
      </c>
      <c r="Q754" s="11"/>
      <c r="R754" s="11"/>
      <c r="S754" s="11"/>
      <c r="T754" s="191">
        <f t="shared" si="57"/>
        <v>597.21940928270044</v>
      </c>
      <c r="U754" s="11"/>
      <c r="V754" s="11"/>
      <c r="W754" s="11"/>
      <c r="Y754" s="164">
        <v>25864.12</v>
      </c>
      <c r="Z754" s="164">
        <f t="shared" si="54"/>
        <v>36430.800000000003</v>
      </c>
      <c r="AA754" s="165"/>
      <c r="AB754" s="164">
        <f t="shared" si="55"/>
        <v>25393.11</v>
      </c>
      <c r="AC754" s="164">
        <v>35665.040000000001</v>
      </c>
      <c r="AD754" s="164"/>
      <c r="AE754" s="4"/>
      <c r="AF754" s="4"/>
    </row>
    <row r="755" spans="1:32">
      <c r="A755" s="56"/>
      <c r="B755" s="11"/>
      <c r="C755" s="11" t="s">
        <v>201</v>
      </c>
      <c r="D755" s="11"/>
      <c r="E755" s="11" t="s">
        <v>71</v>
      </c>
      <c r="F755" s="11">
        <v>1181</v>
      </c>
      <c r="G755" s="11"/>
      <c r="H755" s="11"/>
      <c r="I755" s="11"/>
      <c r="J755" s="199">
        <v>242.36</v>
      </c>
      <c r="K755" s="11"/>
      <c r="M755" s="11">
        <v>5</v>
      </c>
      <c r="N755" s="70"/>
      <c r="P755" s="188">
        <f t="shared" si="56"/>
        <v>48.472000000000001</v>
      </c>
      <c r="Q755" s="11"/>
      <c r="R755" s="11"/>
      <c r="S755" s="11"/>
      <c r="T755" s="191">
        <f t="shared" si="57"/>
        <v>236.2</v>
      </c>
      <c r="U755" s="11"/>
      <c r="V755" s="11"/>
      <c r="W755" s="11"/>
      <c r="Y755" s="164">
        <v>242.36</v>
      </c>
      <c r="Z755" s="164">
        <f t="shared" si="54"/>
        <v>341.38</v>
      </c>
      <c r="AA755" s="165"/>
      <c r="AB755" s="164">
        <f t="shared" si="55"/>
        <v>237.95</v>
      </c>
      <c r="AC755" s="164">
        <v>334.2</v>
      </c>
      <c r="AD755" s="164"/>
      <c r="AE755" s="4"/>
      <c r="AF755" s="4"/>
    </row>
    <row r="756" spans="1:32">
      <c r="A756" s="56"/>
      <c r="B756" s="11"/>
      <c r="C756" s="11" t="s">
        <v>202</v>
      </c>
      <c r="D756" s="11"/>
      <c r="E756" s="11" t="s">
        <v>62</v>
      </c>
      <c r="F756" s="11">
        <v>70044</v>
      </c>
      <c r="G756" s="11"/>
      <c r="H756" s="11"/>
      <c r="I756" s="11"/>
      <c r="J756" s="199">
        <v>12784.700000000003</v>
      </c>
      <c r="K756" s="11"/>
      <c r="M756" s="11">
        <v>103</v>
      </c>
      <c r="N756" s="70"/>
      <c r="P756" s="188">
        <f t="shared" si="56"/>
        <v>124.12330097087381</v>
      </c>
      <c r="Q756" s="11"/>
      <c r="R756" s="11"/>
      <c r="S756" s="11"/>
      <c r="T756" s="191">
        <f t="shared" si="57"/>
        <v>680.03883495145635</v>
      </c>
      <c r="U756" s="11"/>
      <c r="V756" s="11"/>
      <c r="W756" s="11"/>
      <c r="Y756" s="164">
        <v>12784.700000000003</v>
      </c>
      <c r="Z756" s="164">
        <f t="shared" si="54"/>
        <v>18007.830000000002</v>
      </c>
      <c r="AA756" s="165"/>
      <c r="AB756" s="164">
        <f t="shared" si="55"/>
        <v>12551.88</v>
      </c>
      <c r="AC756" s="164">
        <v>17629.32</v>
      </c>
      <c r="AD756" s="164"/>
      <c r="AE756" s="4"/>
      <c r="AF756" s="4"/>
    </row>
    <row r="757" spans="1:32">
      <c r="A757" s="56"/>
      <c r="B757" s="11"/>
      <c r="C757" s="11" t="s">
        <v>203</v>
      </c>
      <c r="D757" s="11"/>
      <c r="E757" s="11" t="s">
        <v>137</v>
      </c>
      <c r="F757" s="11">
        <v>110510</v>
      </c>
      <c r="G757" s="11"/>
      <c r="H757" s="11"/>
      <c r="I757" s="11"/>
      <c r="J757" s="199">
        <v>19690.630000000005</v>
      </c>
      <c r="K757" s="11"/>
      <c r="M757" s="11">
        <v>204</v>
      </c>
      <c r="N757" s="70"/>
      <c r="P757" s="188">
        <f t="shared" si="56"/>
        <v>96.522696078431395</v>
      </c>
      <c r="Q757" s="11"/>
      <c r="R757" s="11"/>
      <c r="S757" s="11"/>
      <c r="T757" s="191">
        <f t="shared" si="57"/>
        <v>541.71568627450984</v>
      </c>
      <c r="U757" s="11"/>
      <c r="V757" s="11"/>
      <c r="W757" s="11"/>
      <c r="Y757" s="164">
        <v>19690.630000000005</v>
      </c>
      <c r="Z757" s="164">
        <f t="shared" si="54"/>
        <v>27735.15</v>
      </c>
      <c r="AA757" s="165"/>
      <c r="AB757" s="164">
        <f t="shared" si="55"/>
        <v>19332.05</v>
      </c>
      <c r="AC757" s="164">
        <v>27152.17</v>
      </c>
      <c r="AD757" s="164"/>
      <c r="AE757" s="4"/>
      <c r="AF757" s="4"/>
    </row>
    <row r="758" spans="1:32">
      <c r="A758" s="56"/>
      <c r="B758" s="11"/>
      <c r="C758" s="11" t="s">
        <v>204</v>
      </c>
      <c r="D758" s="11"/>
      <c r="E758" s="11" t="s">
        <v>135</v>
      </c>
      <c r="F758" s="11">
        <v>5029</v>
      </c>
      <c r="G758" s="11"/>
      <c r="H758" s="11"/>
      <c r="I758" s="11"/>
      <c r="J758" s="199">
        <v>961.28</v>
      </c>
      <c r="K758" s="11"/>
      <c r="M758" s="11">
        <v>9</v>
      </c>
      <c r="N758" s="70"/>
      <c r="P758" s="188">
        <f t="shared" si="56"/>
        <v>106.80888888888889</v>
      </c>
      <c r="Q758" s="11"/>
      <c r="R758" s="11"/>
      <c r="S758" s="11"/>
      <c r="T758" s="191">
        <f t="shared" si="57"/>
        <v>558.77777777777783</v>
      </c>
      <c r="U758" s="11"/>
      <c r="V758" s="11"/>
      <c r="W758" s="11"/>
      <c r="Y758" s="164">
        <v>961.28</v>
      </c>
      <c r="Z758" s="164">
        <f t="shared" si="54"/>
        <v>1354.01</v>
      </c>
      <c r="AA758" s="165"/>
      <c r="AB758" s="164">
        <f t="shared" si="55"/>
        <v>943.77</v>
      </c>
      <c r="AC758" s="164">
        <v>1325.55</v>
      </c>
      <c r="AD758" s="164"/>
      <c r="AE758" s="4"/>
      <c r="AF758" s="4"/>
    </row>
    <row r="759" spans="1:32">
      <c r="A759" s="56"/>
      <c r="B759" s="11"/>
      <c r="C759" s="11" t="s">
        <v>204</v>
      </c>
      <c r="D759" s="11"/>
      <c r="E759" s="11" t="s">
        <v>205</v>
      </c>
      <c r="F759" s="11">
        <v>164891</v>
      </c>
      <c r="G759" s="11"/>
      <c r="H759" s="11"/>
      <c r="I759" s="11"/>
      <c r="J759" s="199">
        <v>29460.360000000008</v>
      </c>
      <c r="K759" s="11"/>
      <c r="M759" s="11">
        <v>241</v>
      </c>
      <c r="N759" s="70"/>
      <c r="P759" s="188">
        <f t="shared" si="56"/>
        <v>122.24215767634858</v>
      </c>
      <c r="Q759" s="11"/>
      <c r="R759" s="11"/>
      <c r="S759" s="11"/>
      <c r="T759" s="191">
        <f t="shared" si="57"/>
        <v>684.19502074688796</v>
      </c>
      <c r="U759" s="11"/>
      <c r="V759" s="11"/>
      <c r="W759" s="11"/>
      <c r="Y759" s="164">
        <v>29460.360000000008</v>
      </c>
      <c r="Z759" s="164">
        <f t="shared" si="54"/>
        <v>41496.269999999997</v>
      </c>
      <c r="AA759" s="165"/>
      <c r="AB759" s="164">
        <f t="shared" si="55"/>
        <v>28923.86</v>
      </c>
      <c r="AC759" s="164">
        <v>40624.03</v>
      </c>
      <c r="AD759" s="164"/>
      <c r="AE759" s="4"/>
      <c r="AF759" s="4"/>
    </row>
    <row r="760" spans="1:32">
      <c r="A760" s="56"/>
      <c r="B760" s="11"/>
      <c r="C760" s="11" t="s">
        <v>204</v>
      </c>
      <c r="D760" s="11"/>
      <c r="E760" s="11" t="s">
        <v>206</v>
      </c>
      <c r="F760" s="11">
        <v>885</v>
      </c>
      <c r="G760" s="11"/>
      <c r="H760" s="11"/>
      <c r="I760" s="11"/>
      <c r="J760" s="199">
        <v>167.65</v>
      </c>
      <c r="K760" s="11"/>
      <c r="M760" s="11">
        <v>1</v>
      </c>
      <c r="N760" s="70"/>
      <c r="P760" s="188">
        <f t="shared" si="56"/>
        <v>167.65</v>
      </c>
      <c r="Q760" s="11"/>
      <c r="R760" s="11"/>
      <c r="S760" s="11"/>
      <c r="T760" s="191">
        <f t="shared" si="57"/>
        <v>885</v>
      </c>
      <c r="U760" s="11"/>
      <c r="V760" s="11"/>
      <c r="W760" s="11"/>
      <c r="Y760" s="164">
        <v>167.65</v>
      </c>
      <c r="Z760" s="164">
        <f t="shared" si="54"/>
        <v>236.14</v>
      </c>
      <c r="AA760" s="165"/>
      <c r="AB760" s="164">
        <f t="shared" si="55"/>
        <v>164.6</v>
      </c>
      <c r="AC760" s="164">
        <v>231.18</v>
      </c>
      <c r="AD760" s="164"/>
      <c r="AE760" s="4"/>
      <c r="AF760" s="4"/>
    </row>
    <row r="761" spans="1:32">
      <c r="A761" s="56"/>
      <c r="B761" s="11"/>
      <c r="C761" s="11" t="s">
        <v>207</v>
      </c>
      <c r="D761" s="11"/>
      <c r="E761" s="11" t="s">
        <v>158</v>
      </c>
      <c r="F761" s="11">
        <v>260461</v>
      </c>
      <c r="G761" s="11"/>
      <c r="H761" s="11"/>
      <c r="I761" s="11"/>
      <c r="J761" s="199">
        <v>48533.910000000011</v>
      </c>
      <c r="K761" s="11"/>
      <c r="M761" s="11">
        <v>668</v>
      </c>
      <c r="N761" s="70"/>
      <c r="P761" s="188">
        <f t="shared" si="56"/>
        <v>72.655553892215579</v>
      </c>
      <c r="Q761" s="11"/>
      <c r="R761" s="11"/>
      <c r="S761" s="11"/>
      <c r="T761" s="191">
        <f t="shared" si="57"/>
        <v>389.91167664670661</v>
      </c>
      <c r="U761" s="11"/>
      <c r="V761" s="11"/>
      <c r="W761" s="11"/>
      <c r="Y761" s="164">
        <v>48533.910000000011</v>
      </c>
      <c r="Z761" s="164">
        <f t="shared" si="54"/>
        <v>68362.23</v>
      </c>
      <c r="AA761" s="165"/>
      <c r="AB761" s="164">
        <f t="shared" si="55"/>
        <v>47650.07</v>
      </c>
      <c r="AC761" s="164">
        <v>66925.289999999994</v>
      </c>
      <c r="AD761" s="164"/>
      <c r="AE761" s="4"/>
      <c r="AF761" s="4"/>
    </row>
    <row r="762" spans="1:32">
      <c r="A762" s="56"/>
      <c r="B762" s="11"/>
      <c r="C762" s="11" t="s">
        <v>208</v>
      </c>
      <c r="D762" s="11"/>
      <c r="E762" s="11" t="s">
        <v>209</v>
      </c>
      <c r="F762" s="11">
        <v>58572</v>
      </c>
      <c r="G762" s="11"/>
      <c r="H762" s="11"/>
      <c r="I762" s="11"/>
      <c r="J762" s="199">
        <v>10917.499999999995</v>
      </c>
      <c r="K762" s="11"/>
      <c r="M762" s="11">
        <v>119</v>
      </c>
      <c r="N762" s="70"/>
      <c r="P762" s="188">
        <f t="shared" si="56"/>
        <v>91.74369747899155</v>
      </c>
      <c r="Q762" s="11"/>
      <c r="R762" s="11"/>
      <c r="S762" s="11"/>
      <c r="T762" s="191">
        <f t="shared" si="57"/>
        <v>492.20168067226894</v>
      </c>
      <c r="U762" s="11"/>
      <c r="V762" s="11"/>
      <c r="W762" s="11"/>
      <c r="Y762" s="164">
        <v>10917.499999999995</v>
      </c>
      <c r="Z762" s="164">
        <f t="shared" si="54"/>
        <v>15377.8</v>
      </c>
      <c r="AA762" s="165"/>
      <c r="AB762" s="164">
        <f t="shared" si="55"/>
        <v>10718.68</v>
      </c>
      <c r="AC762" s="164">
        <v>15054.56</v>
      </c>
      <c r="AD762" s="164"/>
      <c r="AE762" s="4"/>
      <c r="AF762" s="4"/>
    </row>
    <row r="763" spans="1:32">
      <c r="A763" s="56"/>
      <c r="B763" s="11"/>
      <c r="C763" s="11" t="s">
        <v>210</v>
      </c>
      <c r="D763" s="11"/>
      <c r="E763" s="11" t="s">
        <v>211</v>
      </c>
      <c r="F763" s="11">
        <v>281243</v>
      </c>
      <c r="G763" s="11"/>
      <c r="H763" s="11"/>
      <c r="I763" s="11"/>
      <c r="J763" s="199">
        <v>53480.810000000049</v>
      </c>
      <c r="K763" s="11"/>
      <c r="M763" s="11">
        <v>890</v>
      </c>
      <c r="N763" s="70"/>
      <c r="P763" s="188">
        <f t="shared" si="56"/>
        <v>60.090797752809046</v>
      </c>
      <c r="Q763" s="11"/>
      <c r="R763" s="11"/>
      <c r="S763" s="11"/>
      <c r="T763" s="191">
        <f t="shared" si="57"/>
        <v>316.00337078651688</v>
      </c>
      <c r="U763" s="11"/>
      <c r="V763" s="11"/>
      <c r="W763" s="11"/>
      <c r="Y763" s="164">
        <v>53480.810000000049</v>
      </c>
      <c r="Z763" s="164">
        <f t="shared" si="54"/>
        <v>75330.17</v>
      </c>
      <c r="AA763" s="165"/>
      <c r="AB763" s="164">
        <f t="shared" si="55"/>
        <v>52506.879999999997</v>
      </c>
      <c r="AC763" s="164">
        <v>73746.759999999995</v>
      </c>
      <c r="AD763" s="164"/>
      <c r="AE763" s="4"/>
      <c r="AF763" s="4"/>
    </row>
    <row r="764" spans="1:32">
      <c r="A764" s="56"/>
      <c r="B764" s="11"/>
      <c r="C764" s="11" t="s">
        <v>210</v>
      </c>
      <c r="D764" s="11"/>
      <c r="E764" s="11" t="s">
        <v>212</v>
      </c>
      <c r="F764" s="11">
        <v>2215</v>
      </c>
      <c r="G764" s="11"/>
      <c r="H764" s="11"/>
      <c r="I764" s="11"/>
      <c r="J764" s="199">
        <v>418.56000000000006</v>
      </c>
      <c r="K764" s="11"/>
      <c r="M764" s="11">
        <v>2</v>
      </c>
      <c r="N764" s="70"/>
      <c r="P764" s="188">
        <f t="shared" si="56"/>
        <v>209.28000000000003</v>
      </c>
      <c r="Q764" s="11"/>
      <c r="R764" s="11"/>
      <c r="S764" s="11"/>
      <c r="T764" s="191">
        <f t="shared" si="57"/>
        <v>1107.5</v>
      </c>
      <c r="U764" s="11"/>
      <c r="V764" s="11"/>
      <c r="W764" s="11"/>
      <c r="Y764" s="164">
        <v>418.56000000000006</v>
      </c>
      <c r="Z764" s="164">
        <f t="shared" si="54"/>
        <v>589.55999999999995</v>
      </c>
      <c r="AA764" s="165"/>
      <c r="AB764" s="164">
        <f t="shared" si="55"/>
        <v>410.94</v>
      </c>
      <c r="AC764" s="164">
        <v>577.16999999999996</v>
      </c>
      <c r="AD764" s="164"/>
      <c r="AE764" s="4"/>
      <c r="AF764" s="4"/>
    </row>
    <row r="765" spans="1:32">
      <c r="A765" s="56"/>
      <c r="B765" s="11"/>
      <c r="C765" s="11" t="s">
        <v>210</v>
      </c>
      <c r="D765" s="11"/>
      <c r="E765" s="11" t="s">
        <v>118</v>
      </c>
      <c r="F765" s="11">
        <v>719</v>
      </c>
      <c r="G765" s="11"/>
      <c r="H765" s="11"/>
      <c r="I765" s="11"/>
      <c r="J765" s="199">
        <v>137.37</v>
      </c>
      <c r="K765" s="11"/>
      <c r="M765" s="11">
        <v>1</v>
      </c>
      <c r="N765" s="70"/>
      <c r="P765" s="188">
        <f t="shared" si="56"/>
        <v>137.37</v>
      </c>
      <c r="Q765" s="11"/>
      <c r="R765" s="11"/>
      <c r="S765" s="11"/>
      <c r="T765" s="191">
        <f t="shared" si="57"/>
        <v>719</v>
      </c>
      <c r="U765" s="11"/>
      <c r="V765" s="11"/>
      <c r="W765" s="11"/>
      <c r="Y765" s="164">
        <v>137.37</v>
      </c>
      <c r="Z765" s="164">
        <f t="shared" si="54"/>
        <v>193.49</v>
      </c>
      <c r="AA765" s="165"/>
      <c r="AB765" s="164">
        <f t="shared" si="55"/>
        <v>134.87</v>
      </c>
      <c r="AC765" s="164">
        <v>189.42</v>
      </c>
      <c r="AD765" s="164"/>
      <c r="AE765" s="4"/>
      <c r="AF765" s="4"/>
    </row>
    <row r="766" spans="1:32">
      <c r="A766" s="56"/>
      <c r="B766" s="11"/>
      <c r="C766" s="11" t="s">
        <v>213</v>
      </c>
      <c r="D766" s="11"/>
      <c r="E766" s="11" t="s">
        <v>214</v>
      </c>
      <c r="F766" s="11">
        <v>102803</v>
      </c>
      <c r="G766" s="11"/>
      <c r="H766" s="11"/>
      <c r="I766" s="11"/>
      <c r="J766" s="199">
        <v>18845.62</v>
      </c>
      <c r="K766" s="11"/>
      <c r="M766" s="11">
        <v>209</v>
      </c>
      <c r="N766" s="70"/>
      <c r="P766" s="188">
        <f t="shared" si="56"/>
        <v>90.170430622009562</v>
      </c>
      <c r="Q766" s="11"/>
      <c r="R766" s="11"/>
      <c r="S766" s="11"/>
      <c r="T766" s="191">
        <f t="shared" si="57"/>
        <v>491.88038277511964</v>
      </c>
      <c r="U766" s="11"/>
      <c r="V766" s="11"/>
      <c r="W766" s="11"/>
      <c r="Y766" s="164">
        <v>18845.62</v>
      </c>
      <c r="Z766" s="164">
        <f t="shared" si="54"/>
        <v>26544.92</v>
      </c>
      <c r="AA766" s="165"/>
      <c r="AB766" s="164">
        <f t="shared" si="55"/>
        <v>18502.43</v>
      </c>
      <c r="AC766" s="164">
        <v>25986.959999999999</v>
      </c>
      <c r="AD766" s="164"/>
      <c r="AE766" s="4"/>
      <c r="AF766" s="4"/>
    </row>
    <row r="767" spans="1:32">
      <c r="A767" s="56"/>
      <c r="B767" s="11"/>
      <c r="C767" s="11" t="s">
        <v>213</v>
      </c>
      <c r="D767" s="11"/>
      <c r="E767" s="11" t="s">
        <v>67</v>
      </c>
      <c r="F767" s="11">
        <v>376</v>
      </c>
      <c r="G767" s="11"/>
      <c r="H767" s="11"/>
      <c r="I767" s="11"/>
      <c r="J767" s="199">
        <v>73.930000000000007</v>
      </c>
      <c r="K767" s="11"/>
      <c r="M767" s="11">
        <v>1</v>
      </c>
      <c r="N767" s="70"/>
      <c r="P767" s="188">
        <f t="shared" si="56"/>
        <v>73.930000000000007</v>
      </c>
      <c r="Q767" s="11"/>
      <c r="R767" s="11"/>
      <c r="S767" s="11"/>
      <c r="T767" s="191">
        <f t="shared" si="57"/>
        <v>376</v>
      </c>
      <c r="U767" s="11"/>
      <c r="V767" s="11"/>
      <c r="W767" s="11"/>
      <c r="Y767" s="164">
        <v>73.930000000000007</v>
      </c>
      <c r="Z767" s="164">
        <f t="shared" si="54"/>
        <v>104.13</v>
      </c>
      <c r="AA767" s="165"/>
      <c r="AB767" s="164">
        <f t="shared" si="55"/>
        <v>72.58</v>
      </c>
      <c r="AC767" s="164">
        <v>101.94</v>
      </c>
      <c r="AD767" s="164"/>
      <c r="AE767" s="4"/>
      <c r="AF767" s="4"/>
    </row>
    <row r="768" spans="1:32">
      <c r="A768" s="56"/>
      <c r="B768" s="11"/>
      <c r="C768" s="11" t="s">
        <v>213</v>
      </c>
      <c r="D768" s="11"/>
      <c r="E768" s="11" t="s">
        <v>215</v>
      </c>
      <c r="F768" s="11">
        <v>540</v>
      </c>
      <c r="G768" s="11"/>
      <c r="H768" s="11"/>
      <c r="I768" s="11"/>
      <c r="J768" s="199">
        <v>104.26</v>
      </c>
      <c r="K768" s="11"/>
      <c r="M768" s="11">
        <v>1</v>
      </c>
      <c r="N768" s="70"/>
      <c r="P768" s="188">
        <f t="shared" si="56"/>
        <v>104.26</v>
      </c>
      <c r="Q768" s="11"/>
      <c r="R768" s="11"/>
      <c r="S768" s="11"/>
      <c r="T768" s="191">
        <f t="shared" si="57"/>
        <v>540</v>
      </c>
      <c r="U768" s="11"/>
      <c r="V768" s="11"/>
      <c r="W768" s="11"/>
      <c r="Y768" s="164">
        <v>104.26</v>
      </c>
      <c r="Z768" s="164">
        <f t="shared" si="54"/>
        <v>146.85</v>
      </c>
      <c r="AA768" s="165"/>
      <c r="AB768" s="164">
        <f t="shared" si="55"/>
        <v>102.36</v>
      </c>
      <c r="AC768" s="164">
        <v>143.77000000000001</v>
      </c>
      <c r="AD768" s="164"/>
      <c r="AE768" s="4"/>
      <c r="AF768" s="4"/>
    </row>
    <row r="769" spans="1:32">
      <c r="A769" s="56"/>
      <c r="B769" s="11"/>
      <c r="C769" s="11" t="s">
        <v>213</v>
      </c>
      <c r="D769" s="11"/>
      <c r="E769" s="11" t="s">
        <v>216</v>
      </c>
      <c r="F769" s="11">
        <v>1748</v>
      </c>
      <c r="G769" s="11"/>
      <c r="H769" s="11"/>
      <c r="I769" s="11"/>
      <c r="J769" s="199">
        <v>338.48</v>
      </c>
      <c r="K769" s="11"/>
      <c r="M769" s="11">
        <v>3</v>
      </c>
      <c r="N769" s="70"/>
      <c r="P769" s="188">
        <f t="shared" si="56"/>
        <v>112.82666666666667</v>
      </c>
      <c r="Q769" s="11"/>
      <c r="R769" s="11"/>
      <c r="S769" s="11"/>
      <c r="T769" s="191">
        <f t="shared" si="57"/>
        <v>582.66666666666663</v>
      </c>
      <c r="U769" s="11"/>
      <c r="V769" s="11"/>
      <c r="W769" s="11"/>
      <c r="Y769" s="164">
        <v>338.48</v>
      </c>
      <c r="Z769" s="164">
        <f t="shared" si="54"/>
        <v>476.76</v>
      </c>
      <c r="AA769" s="165"/>
      <c r="AB769" s="164">
        <f t="shared" si="55"/>
        <v>332.32</v>
      </c>
      <c r="AC769" s="164">
        <v>466.74</v>
      </c>
      <c r="AD769" s="164"/>
      <c r="AE769" s="4"/>
      <c r="AF769" s="4"/>
    </row>
    <row r="770" spans="1:32">
      <c r="A770" s="56"/>
      <c r="B770" s="11"/>
      <c r="C770" s="11" t="s">
        <v>217</v>
      </c>
      <c r="D770" s="11"/>
      <c r="E770" s="11" t="s">
        <v>198</v>
      </c>
      <c r="F770" s="11">
        <v>279023</v>
      </c>
      <c r="G770" s="11"/>
      <c r="H770" s="11"/>
      <c r="I770" s="11"/>
      <c r="J770" s="199">
        <v>51063.110000000015</v>
      </c>
      <c r="K770" s="11"/>
      <c r="M770" s="11">
        <v>495</v>
      </c>
      <c r="N770" s="70"/>
      <c r="P770" s="188">
        <f t="shared" si="56"/>
        <v>103.157797979798</v>
      </c>
      <c r="Q770" s="11"/>
      <c r="R770" s="11"/>
      <c r="S770" s="11"/>
      <c r="T770" s="191">
        <f t="shared" si="57"/>
        <v>563.68282828282827</v>
      </c>
      <c r="U770" s="11"/>
      <c r="V770" s="11"/>
      <c r="W770" s="11"/>
      <c r="Y770" s="164">
        <v>51063.110000000015</v>
      </c>
      <c r="Z770" s="164">
        <f t="shared" si="54"/>
        <v>71924.73</v>
      </c>
      <c r="AA770" s="165"/>
      <c r="AB770" s="164">
        <f t="shared" si="55"/>
        <v>50133.21</v>
      </c>
      <c r="AC770" s="164">
        <v>70412.899999999994</v>
      </c>
      <c r="AD770" s="164"/>
      <c r="AE770" s="4"/>
      <c r="AF770" s="4"/>
    </row>
    <row r="771" spans="1:32">
      <c r="A771" s="56"/>
      <c r="B771" s="11"/>
      <c r="C771" s="11" t="s">
        <v>218</v>
      </c>
      <c r="D771" s="11"/>
      <c r="E771" s="11" t="s">
        <v>156</v>
      </c>
      <c r="F771" s="11">
        <v>13626</v>
      </c>
      <c r="G771" s="11"/>
      <c r="H771" s="11"/>
      <c r="I771" s="11"/>
      <c r="J771" s="199">
        <v>2838.7000000000007</v>
      </c>
      <c r="K771" s="11"/>
      <c r="M771" s="11">
        <v>69</v>
      </c>
      <c r="N771" s="70"/>
      <c r="P771" s="188">
        <f t="shared" si="56"/>
        <v>41.140579710144941</v>
      </c>
      <c r="Q771" s="11"/>
      <c r="R771" s="11"/>
      <c r="S771" s="11"/>
      <c r="T771" s="191">
        <f t="shared" si="57"/>
        <v>197.47826086956522</v>
      </c>
      <c r="U771" s="11"/>
      <c r="V771" s="11"/>
      <c r="W771" s="11"/>
      <c r="Y771" s="164">
        <v>2838.7000000000007</v>
      </c>
      <c r="Z771" s="164">
        <f t="shared" si="54"/>
        <v>3998.44</v>
      </c>
      <c r="AA771" s="165"/>
      <c r="AB771" s="164">
        <f t="shared" si="55"/>
        <v>2787</v>
      </c>
      <c r="AC771" s="164">
        <v>3914.39</v>
      </c>
      <c r="AD771" s="164"/>
      <c r="AE771" s="4"/>
      <c r="AF771" s="4"/>
    </row>
    <row r="772" spans="1:32">
      <c r="A772" s="56"/>
      <c r="B772" s="11"/>
      <c r="C772" s="11" t="s">
        <v>219</v>
      </c>
      <c r="D772" s="11"/>
      <c r="E772" s="11" t="s">
        <v>89</v>
      </c>
      <c r="F772" s="11">
        <v>31937</v>
      </c>
      <c r="G772" s="11"/>
      <c r="H772" s="11"/>
      <c r="I772" s="11"/>
      <c r="J772" s="199">
        <v>7125.98</v>
      </c>
      <c r="K772" s="11"/>
      <c r="M772" s="11">
        <v>313</v>
      </c>
      <c r="N772" s="70"/>
      <c r="P772" s="188">
        <f t="shared" si="56"/>
        <v>22.766709265175717</v>
      </c>
      <c r="Q772" s="11"/>
      <c r="R772" s="11"/>
      <c r="S772" s="11"/>
      <c r="T772" s="191">
        <f t="shared" si="57"/>
        <v>102.03514376996804</v>
      </c>
      <c r="U772" s="11"/>
      <c r="V772" s="11"/>
      <c r="W772" s="11"/>
      <c r="Y772" s="164">
        <v>7125.98</v>
      </c>
      <c r="Z772" s="164">
        <f t="shared" si="54"/>
        <v>10037.27</v>
      </c>
      <c r="AA772" s="165"/>
      <c r="AB772" s="164">
        <f t="shared" si="55"/>
        <v>6996.21</v>
      </c>
      <c r="AC772" s="164">
        <v>9826.2900000000009</v>
      </c>
      <c r="AD772" s="164"/>
      <c r="AE772" s="4"/>
      <c r="AF772" s="4"/>
    </row>
    <row r="773" spans="1:32">
      <c r="A773" s="56"/>
      <c r="B773" s="11"/>
      <c r="C773" s="11" t="s">
        <v>219</v>
      </c>
      <c r="D773" s="11"/>
      <c r="E773" s="11" t="s">
        <v>156</v>
      </c>
      <c r="F773" s="11">
        <v>474</v>
      </c>
      <c r="G773" s="11"/>
      <c r="H773" s="11"/>
      <c r="I773" s="11"/>
      <c r="J773" s="199">
        <v>92.13</v>
      </c>
      <c r="K773" s="11"/>
      <c r="M773" s="11">
        <v>1</v>
      </c>
      <c r="N773" s="70"/>
      <c r="P773" s="188">
        <f t="shared" si="56"/>
        <v>92.13</v>
      </c>
      <c r="Q773" s="11"/>
      <c r="R773" s="11"/>
      <c r="S773" s="11"/>
      <c r="T773" s="191">
        <f t="shared" si="57"/>
        <v>474</v>
      </c>
      <c r="U773" s="11"/>
      <c r="V773" s="11"/>
      <c r="W773" s="11"/>
      <c r="Y773" s="164">
        <v>92.13</v>
      </c>
      <c r="Z773" s="164">
        <f t="shared" si="54"/>
        <v>129.77000000000001</v>
      </c>
      <c r="AA773" s="165"/>
      <c r="AB773" s="164">
        <f t="shared" si="55"/>
        <v>90.45</v>
      </c>
      <c r="AC773" s="164">
        <v>127.04</v>
      </c>
      <c r="AD773" s="164"/>
      <c r="AE773" s="4"/>
      <c r="AF773" s="4"/>
    </row>
    <row r="774" spans="1:32">
      <c r="A774" s="56"/>
      <c r="B774" s="11"/>
      <c r="C774" s="11" t="s">
        <v>220</v>
      </c>
      <c r="D774" s="11"/>
      <c r="E774" s="11" t="s">
        <v>221</v>
      </c>
      <c r="F774" s="11"/>
      <c r="G774" s="11"/>
      <c r="H774" s="11"/>
      <c r="I774" s="11"/>
      <c r="J774" s="199">
        <v>5.77</v>
      </c>
      <c r="K774" s="11"/>
      <c r="M774" s="11">
        <v>1</v>
      </c>
      <c r="N774" s="70"/>
      <c r="P774" s="188">
        <f t="shared" si="56"/>
        <v>5.77</v>
      </c>
      <c r="Q774" s="11"/>
      <c r="R774" s="11"/>
      <c r="S774" s="11"/>
      <c r="T774" s="191">
        <f t="shared" si="57"/>
        <v>0</v>
      </c>
      <c r="U774" s="11"/>
      <c r="V774" s="11"/>
      <c r="W774" s="11"/>
      <c r="Y774" s="164">
        <v>5.77</v>
      </c>
      <c r="Z774" s="164">
        <f t="shared" si="54"/>
        <v>8.1300000000000008</v>
      </c>
      <c r="AA774" s="165"/>
      <c r="AB774" s="164">
        <f t="shared" si="55"/>
        <v>5.66</v>
      </c>
      <c r="AC774" s="164">
        <v>7.96</v>
      </c>
      <c r="AD774" s="164"/>
      <c r="AE774" s="4"/>
      <c r="AF774" s="4"/>
    </row>
    <row r="775" spans="1:32">
      <c r="A775" s="56"/>
      <c r="B775" s="11"/>
      <c r="C775" s="11" t="s">
        <v>220</v>
      </c>
      <c r="D775" s="11"/>
      <c r="E775" s="11" t="s">
        <v>222</v>
      </c>
      <c r="F775" s="11">
        <v>133569</v>
      </c>
      <c r="G775" s="11"/>
      <c r="H775" s="11"/>
      <c r="I775" s="11"/>
      <c r="J775" s="199">
        <v>25090.629999999994</v>
      </c>
      <c r="K775" s="11"/>
      <c r="M775" s="11">
        <v>202</v>
      </c>
      <c r="N775" s="70"/>
      <c r="P775" s="188">
        <f t="shared" si="56"/>
        <v>124.21103960396036</v>
      </c>
      <c r="Q775" s="11"/>
      <c r="R775" s="11"/>
      <c r="S775" s="11"/>
      <c r="T775" s="191">
        <f t="shared" si="57"/>
        <v>661.23267326732673</v>
      </c>
      <c r="U775" s="11"/>
      <c r="V775" s="11"/>
      <c r="W775" s="11"/>
      <c r="Y775" s="164">
        <v>25090.629999999994</v>
      </c>
      <c r="Z775" s="164">
        <f t="shared" si="54"/>
        <v>35341.300000000003</v>
      </c>
      <c r="AA775" s="165"/>
      <c r="AB775" s="164">
        <f t="shared" si="55"/>
        <v>24633.71</v>
      </c>
      <c r="AC775" s="164">
        <v>34598.44</v>
      </c>
      <c r="AD775" s="164"/>
      <c r="AE775" s="4"/>
      <c r="AF775" s="4"/>
    </row>
    <row r="776" spans="1:32">
      <c r="A776" s="56"/>
      <c r="B776" s="11"/>
      <c r="C776" s="11" t="s">
        <v>223</v>
      </c>
      <c r="D776" s="11"/>
      <c r="E776" s="11" t="s">
        <v>224</v>
      </c>
      <c r="F776" s="11">
        <v>108730</v>
      </c>
      <c r="G776" s="11"/>
      <c r="H776" s="11"/>
      <c r="I776" s="11"/>
      <c r="J776" s="199">
        <v>19825.919999999987</v>
      </c>
      <c r="K776" s="11"/>
      <c r="M776" s="11">
        <v>215</v>
      </c>
      <c r="N776" s="70"/>
      <c r="P776" s="188">
        <f t="shared" si="56"/>
        <v>92.213581395348783</v>
      </c>
      <c r="Q776" s="11"/>
      <c r="R776" s="11"/>
      <c r="S776" s="11"/>
      <c r="T776" s="191">
        <f t="shared" si="57"/>
        <v>505.72093023255815</v>
      </c>
      <c r="U776" s="11"/>
      <c r="V776" s="11"/>
      <c r="W776" s="11"/>
      <c r="Y776" s="164">
        <v>19825.919999999987</v>
      </c>
      <c r="Z776" s="164">
        <f t="shared" si="54"/>
        <v>27925.72</v>
      </c>
      <c r="AA776" s="165"/>
      <c r="AB776" s="164">
        <f t="shared" si="55"/>
        <v>19464.87</v>
      </c>
      <c r="AC776" s="164">
        <v>27338.73</v>
      </c>
      <c r="AD776" s="164"/>
      <c r="AE776" s="4"/>
      <c r="AF776" s="4"/>
    </row>
    <row r="777" spans="1:32">
      <c r="A777" s="56"/>
      <c r="B777" s="11"/>
      <c r="C777" s="11" t="s">
        <v>223</v>
      </c>
      <c r="D777" s="11"/>
      <c r="E777" s="11" t="s">
        <v>62</v>
      </c>
      <c r="F777" s="11">
        <v>3329</v>
      </c>
      <c r="G777" s="11"/>
      <c r="H777" s="11"/>
      <c r="I777" s="11"/>
      <c r="J777" s="199">
        <v>554.48</v>
      </c>
      <c r="K777" s="11"/>
      <c r="M777" s="11">
        <v>3</v>
      </c>
      <c r="N777" s="70"/>
      <c r="P777" s="188">
        <f t="shared" si="56"/>
        <v>184.82666666666668</v>
      </c>
      <c r="Q777" s="11"/>
      <c r="R777" s="11"/>
      <c r="S777" s="11"/>
      <c r="T777" s="191">
        <f t="shared" si="57"/>
        <v>1109.6666666666667</v>
      </c>
      <c r="U777" s="11"/>
      <c r="V777" s="11"/>
      <c r="W777" s="11"/>
      <c r="Y777" s="164">
        <v>554.48</v>
      </c>
      <c r="Z777" s="164">
        <f t="shared" si="54"/>
        <v>781.01</v>
      </c>
      <c r="AA777" s="165"/>
      <c r="AB777" s="164">
        <f t="shared" si="55"/>
        <v>544.38</v>
      </c>
      <c r="AC777" s="164">
        <v>764.59</v>
      </c>
      <c r="AD777" s="164"/>
      <c r="AE777" s="4"/>
      <c r="AF777" s="4"/>
    </row>
    <row r="778" spans="1:32">
      <c r="A778" s="56"/>
      <c r="B778" s="11"/>
      <c r="C778" s="11" t="s">
        <v>225</v>
      </c>
      <c r="D778" s="11"/>
      <c r="E778" s="11" t="s">
        <v>69</v>
      </c>
      <c r="F778" s="11">
        <v>422</v>
      </c>
      <c r="G778" s="11"/>
      <c r="H778" s="11"/>
      <c r="I778" s="11"/>
      <c r="J778" s="199">
        <v>82.61</v>
      </c>
      <c r="K778" s="11"/>
      <c r="M778" s="11">
        <v>1</v>
      </c>
      <c r="N778" s="70"/>
      <c r="P778" s="188">
        <f t="shared" si="56"/>
        <v>82.61</v>
      </c>
      <c r="Q778" s="11"/>
      <c r="R778" s="11"/>
      <c r="S778" s="11"/>
      <c r="T778" s="191">
        <f t="shared" si="57"/>
        <v>422</v>
      </c>
      <c r="U778" s="11"/>
      <c r="V778" s="11"/>
      <c r="W778" s="11"/>
      <c r="Y778" s="164">
        <v>82.61</v>
      </c>
      <c r="Z778" s="164">
        <f t="shared" si="54"/>
        <v>116.36</v>
      </c>
      <c r="AA778" s="165"/>
      <c r="AB778" s="164">
        <f t="shared" si="55"/>
        <v>81.11</v>
      </c>
      <c r="AC778" s="164">
        <v>113.91</v>
      </c>
      <c r="AD778" s="164"/>
      <c r="AE778" s="4"/>
      <c r="AF778" s="4"/>
    </row>
    <row r="779" spans="1:32">
      <c r="A779" s="56"/>
      <c r="B779" s="11"/>
      <c r="C779" s="11" t="s">
        <v>225</v>
      </c>
      <c r="D779" s="11"/>
      <c r="E779" s="11" t="s">
        <v>226</v>
      </c>
      <c r="F779" s="11">
        <v>544423</v>
      </c>
      <c r="G779" s="11"/>
      <c r="H779" s="11"/>
      <c r="I779" s="11"/>
      <c r="J779" s="199">
        <v>100044.17000000016</v>
      </c>
      <c r="K779" s="11"/>
      <c r="M779" s="11">
        <v>999</v>
      </c>
      <c r="N779" s="70"/>
      <c r="P779" s="188">
        <f t="shared" si="56"/>
        <v>100.14431431431447</v>
      </c>
      <c r="Q779" s="11"/>
      <c r="R779" s="11"/>
      <c r="S779" s="11"/>
      <c r="T779" s="191">
        <f t="shared" si="57"/>
        <v>544.96796796796798</v>
      </c>
      <c r="U779" s="11"/>
      <c r="V779" s="11"/>
      <c r="W779" s="11"/>
      <c r="Y779" s="164">
        <v>100044.17000000016</v>
      </c>
      <c r="Z779" s="164">
        <f t="shared" si="54"/>
        <v>140916.79</v>
      </c>
      <c r="AA779" s="165"/>
      <c r="AB779" s="164">
        <f t="shared" si="55"/>
        <v>98222.28</v>
      </c>
      <c r="AC779" s="164">
        <v>137954.78</v>
      </c>
      <c r="AD779" s="164"/>
      <c r="AE779" s="4"/>
      <c r="AF779" s="4"/>
    </row>
    <row r="780" spans="1:32">
      <c r="A780" s="56"/>
      <c r="B780" s="11"/>
      <c r="C780" s="11" t="s">
        <v>225</v>
      </c>
      <c r="D780" s="11"/>
      <c r="E780" s="11" t="s">
        <v>111</v>
      </c>
      <c r="F780" s="11">
        <v>1886</v>
      </c>
      <c r="G780" s="11"/>
      <c r="H780" s="11"/>
      <c r="I780" s="11"/>
      <c r="J780" s="199">
        <v>376.97</v>
      </c>
      <c r="K780" s="11"/>
      <c r="M780" s="11">
        <v>6</v>
      </c>
      <c r="N780" s="70"/>
      <c r="P780" s="188">
        <f t="shared" si="56"/>
        <v>62.82833333333334</v>
      </c>
      <c r="Q780" s="11"/>
      <c r="R780" s="11"/>
      <c r="S780" s="11"/>
      <c r="T780" s="191">
        <f t="shared" si="57"/>
        <v>314.33333333333331</v>
      </c>
      <c r="U780" s="11"/>
      <c r="V780" s="11"/>
      <c r="W780" s="11"/>
      <c r="Y780" s="164">
        <v>376.97</v>
      </c>
      <c r="Z780" s="164">
        <f t="shared" si="54"/>
        <v>530.98</v>
      </c>
      <c r="AA780" s="165"/>
      <c r="AB780" s="164">
        <f t="shared" si="55"/>
        <v>370.11</v>
      </c>
      <c r="AC780" s="164">
        <v>519.82000000000005</v>
      </c>
      <c r="AD780" s="164"/>
      <c r="AE780" s="4"/>
      <c r="AF780" s="4"/>
    </row>
    <row r="781" spans="1:32">
      <c r="A781" s="56"/>
      <c r="B781" s="11"/>
      <c r="C781" s="11" t="s">
        <v>227</v>
      </c>
      <c r="D781" s="11"/>
      <c r="E781" s="11" t="s">
        <v>167</v>
      </c>
      <c r="F781" s="11">
        <v>4504</v>
      </c>
      <c r="G781" s="11"/>
      <c r="H781" s="11"/>
      <c r="I781" s="11"/>
      <c r="J781" s="199">
        <v>704.4</v>
      </c>
      <c r="K781" s="11"/>
      <c r="M781" s="11">
        <v>6</v>
      </c>
      <c r="N781" s="70"/>
      <c r="P781" s="188">
        <f t="shared" si="56"/>
        <v>117.39999999999999</v>
      </c>
      <c r="Q781" s="11"/>
      <c r="R781" s="11"/>
      <c r="S781" s="11"/>
      <c r="T781" s="191">
        <f t="shared" si="57"/>
        <v>750.66666666666663</v>
      </c>
      <c r="U781" s="11"/>
      <c r="V781" s="11"/>
      <c r="W781" s="11"/>
      <c r="Y781" s="164">
        <v>704.4</v>
      </c>
      <c r="Z781" s="164">
        <f t="shared" si="54"/>
        <v>992.18</v>
      </c>
      <c r="AA781" s="165"/>
      <c r="AB781" s="164">
        <f t="shared" si="55"/>
        <v>691.57</v>
      </c>
      <c r="AC781" s="164">
        <v>971.32</v>
      </c>
      <c r="AD781" s="164"/>
      <c r="AE781" s="4"/>
      <c r="AF781" s="4"/>
    </row>
    <row r="782" spans="1:32">
      <c r="A782" s="56"/>
      <c r="B782" s="11"/>
      <c r="C782" s="11" t="s">
        <v>228</v>
      </c>
      <c r="D782" s="11"/>
      <c r="E782" s="11" t="s">
        <v>143</v>
      </c>
      <c r="F782" s="11">
        <v>24684</v>
      </c>
      <c r="G782" s="11"/>
      <c r="H782" s="11"/>
      <c r="I782" s="11"/>
      <c r="J782" s="199">
        <v>4588.7299999999996</v>
      </c>
      <c r="K782" s="11"/>
      <c r="M782" s="11">
        <v>41</v>
      </c>
      <c r="N782" s="70"/>
      <c r="P782" s="188">
        <f t="shared" si="56"/>
        <v>111.92024390243901</v>
      </c>
      <c r="Q782" s="11"/>
      <c r="R782" s="11"/>
      <c r="S782" s="11"/>
      <c r="T782" s="191">
        <f t="shared" si="57"/>
        <v>602.04878048780483</v>
      </c>
      <c r="U782" s="11"/>
      <c r="V782" s="11"/>
      <c r="W782" s="11"/>
      <c r="Y782" s="164">
        <v>4588.7299999999996</v>
      </c>
      <c r="Z782" s="164">
        <f t="shared" si="54"/>
        <v>6463.44</v>
      </c>
      <c r="AA782" s="165"/>
      <c r="AB782" s="164">
        <f t="shared" si="55"/>
        <v>4505.17</v>
      </c>
      <c r="AC782" s="164">
        <v>6327.58</v>
      </c>
      <c r="AD782" s="164"/>
      <c r="AE782" s="4"/>
      <c r="AF782" s="4"/>
    </row>
    <row r="783" spans="1:32">
      <c r="A783" s="56"/>
      <c r="B783" s="11"/>
      <c r="C783" s="11" t="s">
        <v>229</v>
      </c>
      <c r="D783" s="11"/>
      <c r="E783" s="11" t="s">
        <v>73</v>
      </c>
      <c r="F783" s="11">
        <v>1130</v>
      </c>
      <c r="G783" s="11"/>
      <c r="H783" s="11"/>
      <c r="I783" s="11"/>
      <c r="J783" s="199">
        <v>217.74</v>
      </c>
      <c r="K783" s="11"/>
      <c r="M783" s="11">
        <v>2</v>
      </c>
      <c r="N783" s="70"/>
      <c r="P783" s="188">
        <f t="shared" si="56"/>
        <v>108.87</v>
      </c>
      <c r="Q783" s="11"/>
      <c r="R783" s="11"/>
      <c r="S783" s="11"/>
      <c r="T783" s="191">
        <f t="shared" si="57"/>
        <v>565</v>
      </c>
      <c r="U783" s="11"/>
      <c r="V783" s="11"/>
      <c r="W783" s="11"/>
      <c r="Y783" s="164">
        <v>217.74</v>
      </c>
      <c r="Z783" s="164">
        <f t="shared" si="54"/>
        <v>306.7</v>
      </c>
      <c r="AA783" s="165"/>
      <c r="AB783" s="164">
        <f t="shared" si="55"/>
        <v>213.77</v>
      </c>
      <c r="AC783" s="164">
        <v>300.25</v>
      </c>
      <c r="AD783" s="164"/>
      <c r="AE783" s="4"/>
      <c r="AF783" s="4"/>
    </row>
    <row r="784" spans="1:32">
      <c r="A784" s="56"/>
      <c r="B784" s="11"/>
      <c r="C784" s="11" t="s">
        <v>230</v>
      </c>
      <c r="D784" s="11"/>
      <c r="E784" s="11" t="s">
        <v>60</v>
      </c>
      <c r="F784" s="11">
        <v>1420</v>
      </c>
      <c r="G784" s="11"/>
      <c r="H784" s="11"/>
      <c r="I784" s="11"/>
      <c r="J784" s="199">
        <v>276.57</v>
      </c>
      <c r="K784" s="11"/>
      <c r="M784" s="11">
        <v>3</v>
      </c>
      <c r="N784" s="70"/>
      <c r="P784" s="188">
        <f t="shared" si="56"/>
        <v>92.19</v>
      </c>
      <c r="Q784" s="11"/>
      <c r="R784" s="11"/>
      <c r="S784" s="11"/>
      <c r="T784" s="191">
        <f t="shared" si="57"/>
        <v>473.33333333333331</v>
      </c>
      <c r="U784" s="11"/>
      <c r="V784" s="11"/>
      <c r="W784" s="11"/>
      <c r="Y784" s="164">
        <v>276.57</v>
      </c>
      <c r="Z784" s="164">
        <f t="shared" si="54"/>
        <v>389.56</v>
      </c>
      <c r="AA784" s="165"/>
      <c r="AB784" s="164">
        <f t="shared" si="55"/>
        <v>271.52999999999997</v>
      </c>
      <c r="AC784" s="164">
        <v>381.37</v>
      </c>
      <c r="AD784" s="164"/>
      <c r="AE784" s="4"/>
      <c r="AF784" s="4"/>
    </row>
    <row r="785" spans="1:32">
      <c r="A785" s="56"/>
      <c r="B785" s="11"/>
      <c r="C785" s="11" t="s">
        <v>230</v>
      </c>
      <c r="D785" s="11"/>
      <c r="E785" s="11" t="s">
        <v>67</v>
      </c>
      <c r="F785" s="11">
        <v>637</v>
      </c>
      <c r="G785" s="11"/>
      <c r="H785" s="11"/>
      <c r="I785" s="11"/>
      <c r="J785" s="199">
        <v>127.32</v>
      </c>
      <c r="K785" s="11"/>
      <c r="M785" s="11">
        <v>2</v>
      </c>
      <c r="N785" s="70"/>
      <c r="P785" s="188">
        <f t="shared" si="56"/>
        <v>63.66</v>
      </c>
      <c r="Q785" s="11"/>
      <c r="R785" s="11"/>
      <c r="S785" s="11"/>
      <c r="T785" s="191">
        <f t="shared" si="57"/>
        <v>318.5</v>
      </c>
      <c r="U785" s="11"/>
      <c r="V785" s="11"/>
      <c r="W785" s="11"/>
      <c r="Y785" s="164">
        <v>127.32</v>
      </c>
      <c r="Z785" s="164">
        <f t="shared" si="54"/>
        <v>179.34</v>
      </c>
      <c r="AA785" s="165"/>
      <c r="AB785" s="164">
        <f t="shared" si="55"/>
        <v>125</v>
      </c>
      <c r="AC785" s="164">
        <v>175.57</v>
      </c>
      <c r="AD785" s="164"/>
      <c r="AE785" s="4"/>
      <c r="AF785" s="4"/>
    </row>
    <row r="786" spans="1:32">
      <c r="A786" s="56"/>
      <c r="B786" s="11"/>
      <c r="C786" s="11" t="s">
        <v>231</v>
      </c>
      <c r="D786" s="11"/>
      <c r="E786" s="11" t="s">
        <v>146</v>
      </c>
      <c r="F786" s="11">
        <v>4132</v>
      </c>
      <c r="G786" s="11"/>
      <c r="H786" s="11"/>
      <c r="I786" s="11"/>
      <c r="J786" s="199">
        <v>781.38</v>
      </c>
      <c r="K786" s="11"/>
      <c r="M786" s="11">
        <v>4</v>
      </c>
      <c r="N786" s="70"/>
      <c r="P786" s="188">
        <f t="shared" si="56"/>
        <v>195.345</v>
      </c>
      <c r="Q786" s="11"/>
      <c r="R786" s="11"/>
      <c r="S786" s="11"/>
      <c r="T786" s="191">
        <f t="shared" si="57"/>
        <v>1033</v>
      </c>
      <c r="U786" s="11"/>
      <c r="V786" s="11"/>
      <c r="W786" s="11"/>
      <c r="Y786" s="164">
        <v>781.38</v>
      </c>
      <c r="Z786" s="164">
        <f t="shared" si="54"/>
        <v>1100.6099999999999</v>
      </c>
      <c r="AA786" s="165"/>
      <c r="AB786" s="164">
        <f t="shared" si="55"/>
        <v>767.15</v>
      </c>
      <c r="AC786" s="164">
        <v>1077.48</v>
      </c>
      <c r="AD786" s="164"/>
      <c r="AE786" s="4"/>
      <c r="AF786" s="4"/>
    </row>
    <row r="787" spans="1:32">
      <c r="A787" s="56"/>
      <c r="B787" s="11"/>
      <c r="C787" s="11" t="s">
        <v>232</v>
      </c>
      <c r="D787" s="11"/>
      <c r="E787" s="11" t="s">
        <v>233</v>
      </c>
      <c r="F787" s="11">
        <v>9462</v>
      </c>
      <c r="G787" s="11"/>
      <c r="H787" s="11"/>
      <c r="I787" s="11"/>
      <c r="J787" s="199">
        <v>1640.8</v>
      </c>
      <c r="K787" s="11"/>
      <c r="M787" s="11">
        <v>20</v>
      </c>
      <c r="N787" s="70"/>
      <c r="P787" s="188">
        <f t="shared" si="56"/>
        <v>82.039999999999992</v>
      </c>
      <c r="Q787" s="11"/>
      <c r="R787" s="11"/>
      <c r="S787" s="11"/>
      <c r="T787" s="191">
        <f t="shared" si="57"/>
        <v>473.1</v>
      </c>
      <c r="U787" s="11"/>
      <c r="V787" s="11"/>
      <c r="W787" s="11"/>
      <c r="Y787" s="164">
        <v>1640.8</v>
      </c>
      <c r="Z787" s="164">
        <f t="shared" si="54"/>
        <v>2311.14</v>
      </c>
      <c r="AA787" s="165"/>
      <c r="AB787" s="164">
        <f t="shared" si="55"/>
        <v>1610.92</v>
      </c>
      <c r="AC787" s="164">
        <v>2262.56</v>
      </c>
      <c r="AD787" s="164"/>
      <c r="AE787" s="4"/>
      <c r="AF787" s="4"/>
    </row>
    <row r="788" spans="1:32">
      <c r="A788" s="56"/>
      <c r="B788" s="11"/>
      <c r="C788" s="11" t="s">
        <v>234</v>
      </c>
      <c r="D788" s="11"/>
      <c r="E788" s="11" t="s">
        <v>197</v>
      </c>
      <c r="F788" s="11">
        <v>393</v>
      </c>
      <c r="G788" s="11"/>
      <c r="H788" s="11"/>
      <c r="I788" s="11"/>
      <c r="J788" s="199">
        <v>36.369999999999997</v>
      </c>
      <c r="K788" s="11"/>
      <c r="M788" s="11">
        <v>1</v>
      </c>
      <c r="N788" s="70"/>
      <c r="P788" s="188">
        <f t="shared" si="56"/>
        <v>36.369999999999997</v>
      </c>
      <c r="Q788" s="11"/>
      <c r="R788" s="11"/>
      <c r="S788" s="11"/>
      <c r="T788" s="191">
        <f t="shared" si="57"/>
        <v>393</v>
      </c>
      <c r="U788" s="11"/>
      <c r="V788" s="11"/>
      <c r="W788" s="11"/>
      <c r="Y788" s="164">
        <v>36.369999999999997</v>
      </c>
      <c r="Z788" s="164">
        <f t="shared" si="54"/>
        <v>51.23</v>
      </c>
      <c r="AA788" s="165"/>
      <c r="AB788" s="164">
        <f t="shared" si="55"/>
        <v>35.71</v>
      </c>
      <c r="AC788" s="164">
        <v>50.15</v>
      </c>
      <c r="AD788" s="164"/>
      <c r="AE788" s="4"/>
      <c r="AF788" s="4"/>
    </row>
    <row r="789" spans="1:32">
      <c r="A789" s="56"/>
      <c r="B789" s="11"/>
      <c r="C789" s="11" t="s">
        <v>234</v>
      </c>
      <c r="D789" s="11"/>
      <c r="E789" s="11" t="s">
        <v>211</v>
      </c>
      <c r="F789" s="11">
        <v>458</v>
      </c>
      <c r="G789" s="11"/>
      <c r="H789" s="11"/>
      <c r="I789" s="11"/>
      <c r="J789" s="199">
        <v>88.7</v>
      </c>
      <c r="K789" s="11"/>
      <c r="M789" s="11">
        <v>1</v>
      </c>
      <c r="N789" s="70"/>
      <c r="P789" s="188">
        <f t="shared" si="56"/>
        <v>88.7</v>
      </c>
      <c r="Q789" s="11"/>
      <c r="R789" s="11"/>
      <c r="S789" s="11"/>
      <c r="T789" s="191">
        <f t="shared" si="57"/>
        <v>458</v>
      </c>
      <c r="U789" s="11"/>
      <c r="V789" s="11"/>
      <c r="W789" s="11"/>
      <c r="Y789" s="164">
        <v>88.7</v>
      </c>
      <c r="Z789" s="164">
        <f t="shared" si="54"/>
        <v>124.94</v>
      </c>
      <c r="AA789" s="165"/>
      <c r="AB789" s="164">
        <f t="shared" si="55"/>
        <v>87.08</v>
      </c>
      <c r="AC789" s="164">
        <v>122.31</v>
      </c>
      <c r="AD789" s="164"/>
      <c r="AE789" s="4"/>
      <c r="AF789" s="4"/>
    </row>
    <row r="790" spans="1:32">
      <c r="A790" s="56"/>
      <c r="B790" s="11"/>
      <c r="C790" s="11" t="s">
        <v>234</v>
      </c>
      <c r="D790" s="11"/>
      <c r="E790" s="11" t="s">
        <v>198</v>
      </c>
      <c r="F790" s="11">
        <v>1054376</v>
      </c>
      <c r="G790" s="11"/>
      <c r="H790" s="11"/>
      <c r="I790" s="11"/>
      <c r="J790" s="199">
        <v>190222.69999999984</v>
      </c>
      <c r="K790" s="11"/>
      <c r="M790" s="11">
        <v>2385</v>
      </c>
      <c r="N790" s="70"/>
      <c r="P790" s="188">
        <f t="shared" si="56"/>
        <v>79.757945492662401</v>
      </c>
      <c r="Q790" s="11"/>
      <c r="R790" s="11"/>
      <c r="S790" s="11"/>
      <c r="T790" s="191">
        <f t="shared" si="57"/>
        <v>442.08637316561845</v>
      </c>
      <c r="U790" s="11"/>
      <c r="V790" s="11"/>
      <c r="W790" s="11"/>
      <c r="Y790" s="164">
        <v>190222.69999999984</v>
      </c>
      <c r="Z790" s="164">
        <f t="shared" si="54"/>
        <v>267937.38</v>
      </c>
      <c r="AA790" s="165"/>
      <c r="AB790" s="164">
        <f t="shared" si="55"/>
        <v>186758.59</v>
      </c>
      <c r="AC790" s="164">
        <v>262305.45</v>
      </c>
      <c r="AD790" s="164"/>
      <c r="AE790" s="4"/>
      <c r="AF790" s="4"/>
    </row>
    <row r="791" spans="1:32">
      <c r="A791" s="56"/>
      <c r="B791" s="11"/>
      <c r="C791" s="11" t="s">
        <v>234</v>
      </c>
      <c r="D791" s="11"/>
      <c r="E791" s="11" t="s">
        <v>69</v>
      </c>
      <c r="F791" s="11">
        <v>63</v>
      </c>
      <c r="G791" s="11"/>
      <c r="H791" s="11"/>
      <c r="I791" s="11"/>
      <c r="J791" s="199">
        <v>17</v>
      </c>
      <c r="K791" s="11"/>
      <c r="M791" s="11">
        <v>1</v>
      </c>
      <c r="N791" s="70"/>
      <c r="P791" s="188">
        <f t="shared" si="56"/>
        <v>17</v>
      </c>
      <c r="Q791" s="11"/>
      <c r="R791" s="11"/>
      <c r="S791" s="11"/>
      <c r="T791" s="191">
        <f t="shared" si="57"/>
        <v>63</v>
      </c>
      <c r="U791" s="11"/>
      <c r="V791" s="11"/>
      <c r="W791" s="11"/>
      <c r="Y791" s="164">
        <v>17</v>
      </c>
      <c r="Z791" s="164">
        <f t="shared" si="54"/>
        <v>23.95</v>
      </c>
      <c r="AA791" s="165"/>
      <c r="AB791" s="164">
        <f t="shared" si="55"/>
        <v>16.690000000000001</v>
      </c>
      <c r="AC791" s="164">
        <v>23.44</v>
      </c>
      <c r="AD791" s="164"/>
      <c r="AE791" s="4"/>
      <c r="AF791" s="4"/>
    </row>
    <row r="792" spans="1:32">
      <c r="A792" s="56"/>
      <c r="B792" s="11"/>
      <c r="C792" s="11" t="s">
        <v>234</v>
      </c>
      <c r="D792" s="11"/>
      <c r="E792" s="11" t="s">
        <v>184</v>
      </c>
      <c r="F792" s="11"/>
      <c r="G792" s="11"/>
      <c r="H792" s="11"/>
      <c r="I792" s="11"/>
      <c r="J792" s="199">
        <v>4.33</v>
      </c>
      <c r="K792" s="11"/>
      <c r="M792" s="11">
        <v>1</v>
      </c>
      <c r="N792" s="70"/>
      <c r="P792" s="188">
        <f t="shared" si="56"/>
        <v>4.33</v>
      </c>
      <c r="Q792" s="11"/>
      <c r="R792" s="11"/>
      <c r="S792" s="11"/>
      <c r="T792" s="191">
        <f t="shared" si="57"/>
        <v>0</v>
      </c>
      <c r="U792" s="11"/>
      <c r="V792" s="11"/>
      <c r="W792" s="11"/>
      <c r="Y792" s="164">
        <v>4.33</v>
      </c>
      <c r="Z792" s="164">
        <f t="shared" si="54"/>
        <v>6.1</v>
      </c>
      <c r="AA792" s="165"/>
      <c r="AB792" s="164">
        <f t="shared" si="55"/>
        <v>4.25</v>
      </c>
      <c r="AC792" s="164">
        <v>5.97</v>
      </c>
      <c r="AD792" s="164"/>
      <c r="AE792" s="4"/>
      <c r="AF792" s="4"/>
    </row>
    <row r="793" spans="1:32">
      <c r="A793" s="56"/>
      <c r="B793" s="11"/>
      <c r="C793" s="11" t="s">
        <v>235</v>
      </c>
      <c r="D793" s="11"/>
      <c r="E793" s="11" t="s">
        <v>92</v>
      </c>
      <c r="F793" s="11">
        <v>1834</v>
      </c>
      <c r="G793" s="11"/>
      <c r="H793" s="11"/>
      <c r="I793" s="11"/>
      <c r="J793" s="199">
        <v>346.4</v>
      </c>
      <c r="K793" s="11"/>
      <c r="M793" s="11">
        <v>2</v>
      </c>
      <c r="N793" s="70"/>
      <c r="P793" s="188">
        <f t="shared" si="56"/>
        <v>173.2</v>
      </c>
      <c r="Q793" s="11"/>
      <c r="R793" s="11"/>
      <c r="S793" s="11"/>
      <c r="T793" s="191">
        <f t="shared" si="57"/>
        <v>917</v>
      </c>
      <c r="U793" s="11"/>
      <c r="V793" s="11"/>
      <c r="W793" s="11"/>
      <c r="Y793" s="164">
        <v>346.4</v>
      </c>
      <c r="Z793" s="164">
        <f t="shared" si="54"/>
        <v>487.92</v>
      </c>
      <c r="AA793" s="165"/>
      <c r="AB793" s="164">
        <f t="shared" si="55"/>
        <v>340.09</v>
      </c>
      <c r="AC793" s="164">
        <v>477.66</v>
      </c>
      <c r="AD793" s="164"/>
      <c r="AE793" s="4"/>
      <c r="AF793" s="4"/>
    </row>
    <row r="794" spans="1:32">
      <c r="A794" s="56"/>
      <c r="B794" s="11"/>
      <c r="C794" s="11" t="s">
        <v>235</v>
      </c>
      <c r="D794" s="11"/>
      <c r="E794" s="11" t="s">
        <v>69</v>
      </c>
      <c r="F794" s="11">
        <v>2809734</v>
      </c>
      <c r="G794" s="11"/>
      <c r="H794" s="11"/>
      <c r="I794" s="11"/>
      <c r="J794" s="199">
        <v>519750.84999999951</v>
      </c>
      <c r="K794" s="11"/>
      <c r="M794" s="11">
        <v>6309</v>
      </c>
      <c r="N794" s="70"/>
      <c r="P794" s="188">
        <f t="shared" si="56"/>
        <v>82.382445712474166</v>
      </c>
      <c r="Q794" s="11"/>
      <c r="R794" s="11"/>
      <c r="S794" s="11"/>
      <c r="T794" s="191">
        <f t="shared" si="57"/>
        <v>445.35330480266288</v>
      </c>
      <c r="U794" s="11"/>
      <c r="V794" s="11"/>
      <c r="W794" s="11"/>
      <c r="Y794" s="164">
        <v>519750.84999999951</v>
      </c>
      <c r="Z794" s="164">
        <f t="shared" si="54"/>
        <v>732092.85</v>
      </c>
      <c r="AA794" s="165"/>
      <c r="AB794" s="164">
        <f t="shared" si="55"/>
        <v>510285.76</v>
      </c>
      <c r="AC794" s="164">
        <v>716704.57</v>
      </c>
      <c r="AD794" s="164"/>
      <c r="AE794" s="4"/>
      <c r="AF794" s="4"/>
    </row>
    <row r="795" spans="1:32">
      <c r="A795" s="56"/>
      <c r="B795" s="11"/>
      <c r="C795" s="11" t="s">
        <v>235</v>
      </c>
      <c r="D795" s="11"/>
      <c r="E795" s="11" t="s">
        <v>111</v>
      </c>
      <c r="F795" s="11">
        <v>721</v>
      </c>
      <c r="G795" s="11"/>
      <c r="H795" s="11"/>
      <c r="I795" s="11"/>
      <c r="J795" s="199">
        <v>142.04000000000002</v>
      </c>
      <c r="K795" s="11"/>
      <c r="M795" s="11">
        <v>2</v>
      </c>
      <c r="N795" s="70"/>
      <c r="P795" s="188">
        <f t="shared" si="56"/>
        <v>71.02000000000001</v>
      </c>
      <c r="Q795" s="11"/>
      <c r="R795" s="11"/>
      <c r="S795" s="11"/>
      <c r="T795" s="191">
        <f t="shared" si="57"/>
        <v>360.5</v>
      </c>
      <c r="U795" s="11"/>
      <c r="V795" s="11"/>
      <c r="W795" s="11"/>
      <c r="Y795" s="164">
        <v>142.04000000000002</v>
      </c>
      <c r="Z795" s="164">
        <f t="shared" si="54"/>
        <v>200.07</v>
      </c>
      <c r="AA795" s="165"/>
      <c r="AB795" s="164">
        <f t="shared" si="55"/>
        <v>139.44999999999999</v>
      </c>
      <c r="AC795" s="164">
        <v>195.86</v>
      </c>
      <c r="AD795" s="164"/>
      <c r="AE795" s="4"/>
      <c r="AF795" s="4"/>
    </row>
    <row r="796" spans="1:32">
      <c r="A796" s="56"/>
      <c r="B796" s="11"/>
      <c r="C796" s="11" t="s">
        <v>236</v>
      </c>
      <c r="D796" s="11"/>
      <c r="E796" s="11" t="s">
        <v>118</v>
      </c>
      <c r="F796" s="11">
        <v>72982</v>
      </c>
      <c r="G796" s="11"/>
      <c r="H796" s="11"/>
      <c r="I796" s="11"/>
      <c r="J796" s="199">
        <v>13156.119999999995</v>
      </c>
      <c r="K796" s="11"/>
      <c r="M796" s="11">
        <v>156</v>
      </c>
      <c r="N796" s="70"/>
      <c r="P796" s="188">
        <f t="shared" si="56"/>
        <v>84.334102564102537</v>
      </c>
      <c r="Q796" s="11"/>
      <c r="R796" s="11"/>
      <c r="S796" s="11"/>
      <c r="T796" s="191">
        <f t="shared" si="57"/>
        <v>467.83333333333331</v>
      </c>
      <c r="U796" s="11"/>
      <c r="V796" s="11"/>
      <c r="W796" s="11"/>
      <c r="Y796" s="164">
        <v>13156.119999999995</v>
      </c>
      <c r="Z796" s="164">
        <f t="shared" si="54"/>
        <v>18531</v>
      </c>
      <c r="AA796" s="165"/>
      <c r="AB796" s="164">
        <f t="shared" si="55"/>
        <v>12916.54</v>
      </c>
      <c r="AC796" s="164">
        <v>18141.48</v>
      </c>
      <c r="AD796" s="164"/>
      <c r="AE796" s="4"/>
      <c r="AF796" s="4"/>
    </row>
    <row r="797" spans="1:32">
      <c r="A797" s="56"/>
      <c r="B797" s="11"/>
      <c r="C797" s="11" t="s">
        <v>237</v>
      </c>
      <c r="D797" s="11"/>
      <c r="E797" s="11" t="s">
        <v>84</v>
      </c>
      <c r="F797" s="11">
        <v>1349</v>
      </c>
      <c r="G797" s="11"/>
      <c r="H797" s="11"/>
      <c r="I797" s="11"/>
      <c r="J797" s="199">
        <v>263.03999999999996</v>
      </c>
      <c r="K797" s="11"/>
      <c r="M797" s="11">
        <v>3</v>
      </c>
      <c r="N797" s="70"/>
      <c r="P797" s="188">
        <f t="shared" si="56"/>
        <v>87.679999999999993</v>
      </c>
      <c r="Q797" s="11"/>
      <c r="R797" s="11"/>
      <c r="S797" s="11"/>
      <c r="T797" s="191">
        <f t="shared" si="57"/>
        <v>449.66666666666669</v>
      </c>
      <c r="U797" s="11"/>
      <c r="V797" s="11"/>
      <c r="W797" s="11"/>
      <c r="Y797" s="164">
        <v>263.03999999999996</v>
      </c>
      <c r="Z797" s="164">
        <f t="shared" si="54"/>
        <v>370.5</v>
      </c>
      <c r="AA797" s="165"/>
      <c r="AB797" s="164">
        <f t="shared" si="55"/>
        <v>258.25</v>
      </c>
      <c r="AC797" s="164">
        <v>362.72</v>
      </c>
      <c r="AD797" s="164"/>
      <c r="AE797" s="4"/>
      <c r="AF797" s="4"/>
    </row>
    <row r="798" spans="1:32">
      <c r="A798" s="56"/>
      <c r="B798" s="11"/>
      <c r="C798" s="11" t="s">
        <v>238</v>
      </c>
      <c r="D798" s="11"/>
      <c r="E798" s="11" t="s">
        <v>71</v>
      </c>
      <c r="F798" s="11">
        <v>234627</v>
      </c>
      <c r="G798" s="11"/>
      <c r="H798" s="11"/>
      <c r="I798" s="11"/>
      <c r="J798" s="199">
        <v>43118.159999999989</v>
      </c>
      <c r="K798" s="11"/>
      <c r="M798" s="11">
        <v>474</v>
      </c>
      <c r="N798" s="70"/>
      <c r="P798" s="188">
        <f t="shared" si="56"/>
        <v>90.966582278480985</v>
      </c>
      <c r="Q798" s="11"/>
      <c r="R798" s="11"/>
      <c r="S798" s="11"/>
      <c r="T798" s="191">
        <f t="shared" si="57"/>
        <v>494.99367088607596</v>
      </c>
      <c r="U798" s="11"/>
      <c r="V798" s="11"/>
      <c r="W798" s="11"/>
      <c r="Y798" s="164">
        <v>43118.159999999989</v>
      </c>
      <c r="Z798" s="164">
        <f t="shared" si="54"/>
        <v>60733.9</v>
      </c>
      <c r="AA798" s="165"/>
      <c r="AB798" s="164">
        <f t="shared" si="55"/>
        <v>42332.94</v>
      </c>
      <c r="AC798" s="164">
        <v>59457.3</v>
      </c>
      <c r="AD798" s="164"/>
      <c r="AE798" s="4"/>
      <c r="AF798" s="4"/>
    </row>
    <row r="799" spans="1:32">
      <c r="A799" s="56"/>
      <c r="B799" s="11"/>
      <c r="C799" s="11" t="s">
        <v>239</v>
      </c>
      <c r="D799" s="11"/>
      <c r="E799" s="11" t="s">
        <v>62</v>
      </c>
      <c r="F799" s="11">
        <v>1727453</v>
      </c>
      <c r="G799" s="11"/>
      <c r="H799" s="11"/>
      <c r="I799" s="11"/>
      <c r="J799" s="199">
        <v>311217.08999999968</v>
      </c>
      <c r="K799" s="11"/>
      <c r="M799" s="11">
        <v>2814</v>
      </c>
      <c r="N799" s="70"/>
      <c r="P799" s="188">
        <f t="shared" si="56"/>
        <v>110.59598081023442</v>
      </c>
      <c r="Q799" s="11"/>
      <c r="R799" s="11"/>
      <c r="S799" s="11"/>
      <c r="T799" s="191">
        <f t="shared" si="57"/>
        <v>613.87810945273634</v>
      </c>
      <c r="U799" s="11"/>
      <c r="V799" s="11"/>
      <c r="W799" s="11"/>
      <c r="Y799" s="164">
        <v>311217.08999999968</v>
      </c>
      <c r="Z799" s="164">
        <f t="shared" si="54"/>
        <v>438363.51</v>
      </c>
      <c r="AA799" s="165"/>
      <c r="AB799" s="164">
        <f t="shared" si="55"/>
        <v>305549.57</v>
      </c>
      <c r="AC799" s="164">
        <v>429149.29</v>
      </c>
      <c r="AD799" s="164"/>
      <c r="AE799" s="4"/>
      <c r="AF799" s="4"/>
    </row>
    <row r="800" spans="1:32">
      <c r="A800" s="56"/>
      <c r="B800" s="11"/>
      <c r="C800" s="11" t="s">
        <v>240</v>
      </c>
      <c r="D800" s="11"/>
      <c r="E800" s="11" t="s">
        <v>71</v>
      </c>
      <c r="F800" s="11"/>
      <c r="G800" s="11"/>
      <c r="H800" s="11"/>
      <c r="I800" s="11"/>
      <c r="J800" s="199">
        <v>-102.06</v>
      </c>
      <c r="K800" s="11"/>
      <c r="M800" s="11">
        <v>1</v>
      </c>
      <c r="N800" s="70"/>
      <c r="P800" s="188">
        <f t="shared" si="56"/>
        <v>-102.06</v>
      </c>
      <c r="Q800" s="11"/>
      <c r="R800" s="11"/>
      <c r="S800" s="11"/>
      <c r="T800" s="191">
        <f t="shared" si="57"/>
        <v>0</v>
      </c>
      <c r="U800" s="11"/>
      <c r="V800" s="11"/>
      <c r="W800" s="11"/>
      <c r="Y800" s="164">
        <v>-102.06</v>
      </c>
      <c r="Z800" s="164">
        <f t="shared" si="54"/>
        <v>-143.76</v>
      </c>
      <c r="AA800" s="165"/>
      <c r="AB800" s="164">
        <f t="shared" si="55"/>
        <v>-100.2</v>
      </c>
      <c r="AC800" s="164">
        <v>-140.72999999999999</v>
      </c>
      <c r="AD800" s="164"/>
      <c r="AE800" s="4"/>
      <c r="AF800" s="4"/>
    </row>
    <row r="801" spans="1:32">
      <c r="A801" s="56"/>
      <c r="B801" s="11"/>
      <c r="C801" s="11" t="s">
        <v>241</v>
      </c>
      <c r="D801" s="11"/>
      <c r="E801" s="11" t="s">
        <v>153</v>
      </c>
      <c r="F801" s="11">
        <v>6027</v>
      </c>
      <c r="G801" s="11"/>
      <c r="H801" s="11"/>
      <c r="I801" s="11"/>
      <c r="J801" s="199">
        <v>1157.6899999999998</v>
      </c>
      <c r="K801" s="11"/>
      <c r="M801" s="11">
        <v>10</v>
      </c>
      <c r="N801" s="70"/>
      <c r="P801" s="188">
        <f t="shared" si="56"/>
        <v>115.76899999999998</v>
      </c>
      <c r="Q801" s="11"/>
      <c r="R801" s="11"/>
      <c r="S801" s="11"/>
      <c r="T801" s="191">
        <f t="shared" si="57"/>
        <v>602.70000000000005</v>
      </c>
      <c r="U801" s="11"/>
      <c r="V801" s="11"/>
      <c r="W801" s="11"/>
      <c r="Y801" s="164">
        <v>1157.6899999999998</v>
      </c>
      <c r="Z801" s="164">
        <f t="shared" si="54"/>
        <v>1630.66</v>
      </c>
      <c r="AA801" s="165"/>
      <c r="AB801" s="164">
        <f t="shared" si="55"/>
        <v>1136.6099999999999</v>
      </c>
      <c r="AC801" s="164">
        <v>1596.38</v>
      </c>
      <c r="AD801" s="164"/>
      <c r="AE801" s="4"/>
      <c r="AF801" s="4"/>
    </row>
    <row r="802" spans="1:32">
      <c r="A802" s="56"/>
      <c r="B802" s="11"/>
      <c r="C802" s="11" t="s">
        <v>242</v>
      </c>
      <c r="D802" s="11"/>
      <c r="E802" s="11" t="s">
        <v>243</v>
      </c>
      <c r="F802" s="11">
        <v>391059</v>
      </c>
      <c r="G802" s="11"/>
      <c r="H802" s="11"/>
      <c r="I802" s="11"/>
      <c r="J802" s="199">
        <v>72146.630000000019</v>
      </c>
      <c r="K802" s="11"/>
      <c r="M802" s="11">
        <v>667</v>
      </c>
      <c r="N802" s="70"/>
      <c r="P802" s="188">
        <f t="shared" si="56"/>
        <v>108.16586206896555</v>
      </c>
      <c r="Q802" s="11"/>
      <c r="R802" s="11"/>
      <c r="S802" s="11"/>
      <c r="T802" s="191">
        <f t="shared" si="57"/>
        <v>586.29535232383807</v>
      </c>
      <c r="U802" s="11"/>
      <c r="V802" s="11"/>
      <c r="W802" s="11"/>
      <c r="Y802" s="164">
        <v>72146.630000000019</v>
      </c>
      <c r="Z802" s="164">
        <f t="shared" si="54"/>
        <v>101621.83</v>
      </c>
      <c r="AA802" s="165"/>
      <c r="AB802" s="164">
        <f t="shared" si="55"/>
        <v>70832.78</v>
      </c>
      <c r="AC802" s="164">
        <v>99485.78</v>
      </c>
      <c r="AD802" s="164"/>
      <c r="AE802" s="4"/>
      <c r="AF802" s="4"/>
    </row>
    <row r="803" spans="1:32">
      <c r="A803" s="56"/>
      <c r="B803" s="11"/>
      <c r="C803" s="11" t="s">
        <v>244</v>
      </c>
      <c r="D803" s="11"/>
      <c r="E803" s="11" t="s">
        <v>245</v>
      </c>
      <c r="F803" s="11">
        <v>610</v>
      </c>
      <c r="G803" s="11"/>
      <c r="H803" s="11"/>
      <c r="I803" s="11"/>
      <c r="J803" s="199">
        <v>117.15</v>
      </c>
      <c r="K803" s="11"/>
      <c r="M803" s="11">
        <v>1</v>
      </c>
      <c r="N803" s="70"/>
      <c r="P803" s="188">
        <f t="shared" si="56"/>
        <v>117.15</v>
      </c>
      <c r="Q803" s="11"/>
      <c r="R803" s="11"/>
      <c r="S803" s="11"/>
      <c r="T803" s="191">
        <f t="shared" si="57"/>
        <v>610</v>
      </c>
      <c r="U803" s="11"/>
      <c r="V803" s="11"/>
      <c r="W803" s="11"/>
      <c r="Y803" s="164">
        <v>117.15</v>
      </c>
      <c r="Z803" s="164">
        <f t="shared" si="54"/>
        <v>165.01</v>
      </c>
      <c r="AA803" s="165"/>
      <c r="AB803" s="164">
        <f t="shared" si="55"/>
        <v>115.02</v>
      </c>
      <c r="AC803" s="164">
        <v>161.54</v>
      </c>
      <c r="AD803" s="164"/>
      <c r="AE803" s="4"/>
      <c r="AF803" s="4"/>
    </row>
    <row r="804" spans="1:32">
      <c r="A804" s="56"/>
      <c r="B804" s="11"/>
      <c r="C804" s="11" t="s">
        <v>244</v>
      </c>
      <c r="D804" s="11"/>
      <c r="E804" s="11" t="s">
        <v>246</v>
      </c>
      <c r="F804" s="11">
        <v>3014</v>
      </c>
      <c r="G804" s="11"/>
      <c r="H804" s="11"/>
      <c r="I804" s="11"/>
      <c r="J804" s="199">
        <v>531.33000000000004</v>
      </c>
      <c r="K804" s="11"/>
      <c r="M804" s="11">
        <v>4</v>
      </c>
      <c r="N804" s="70"/>
      <c r="P804" s="188">
        <f t="shared" si="56"/>
        <v>132.83250000000001</v>
      </c>
      <c r="Q804" s="11"/>
      <c r="R804" s="11"/>
      <c r="S804" s="11"/>
      <c r="T804" s="191">
        <f t="shared" si="57"/>
        <v>753.5</v>
      </c>
      <c r="U804" s="11"/>
      <c r="V804" s="11"/>
      <c r="W804" s="11"/>
      <c r="Y804" s="164">
        <v>531.33000000000004</v>
      </c>
      <c r="Z804" s="164">
        <f t="shared" si="54"/>
        <v>748.4</v>
      </c>
      <c r="AA804" s="165"/>
      <c r="AB804" s="164">
        <f t="shared" si="55"/>
        <v>521.65</v>
      </c>
      <c r="AC804" s="164">
        <v>732.67</v>
      </c>
      <c r="AD804" s="164"/>
      <c r="AE804" s="4"/>
      <c r="AF804" s="4"/>
    </row>
    <row r="805" spans="1:32">
      <c r="A805" s="56"/>
      <c r="B805" s="11"/>
      <c r="C805" s="11" t="s">
        <v>247</v>
      </c>
      <c r="D805" s="11"/>
      <c r="E805" s="11" t="s">
        <v>69</v>
      </c>
      <c r="F805" s="11">
        <v>41043</v>
      </c>
      <c r="G805" s="11"/>
      <c r="H805" s="11"/>
      <c r="I805" s="11"/>
      <c r="J805" s="199">
        <v>7402.4399999999978</v>
      </c>
      <c r="K805" s="11"/>
      <c r="M805" s="11">
        <v>71</v>
      </c>
      <c r="N805" s="70"/>
      <c r="P805" s="188">
        <f t="shared" si="56"/>
        <v>104.25971830985912</v>
      </c>
      <c r="Q805" s="11"/>
      <c r="R805" s="11"/>
      <c r="S805" s="11"/>
      <c r="T805" s="191">
        <f t="shared" si="57"/>
        <v>578.07042253521126</v>
      </c>
      <c r="U805" s="11"/>
      <c r="V805" s="11"/>
      <c r="W805" s="11"/>
      <c r="Y805" s="164">
        <v>7402.4399999999978</v>
      </c>
      <c r="Z805" s="164">
        <f t="shared" si="54"/>
        <v>10426.68</v>
      </c>
      <c r="AA805" s="165"/>
      <c r="AB805" s="164">
        <f t="shared" si="55"/>
        <v>7267.64</v>
      </c>
      <c r="AC805" s="164">
        <v>10207.51</v>
      </c>
      <c r="AD805" s="164"/>
      <c r="AE805" s="4"/>
      <c r="AF805" s="4"/>
    </row>
    <row r="806" spans="1:32">
      <c r="A806" s="56"/>
      <c r="B806" s="11"/>
      <c r="C806" s="11" t="s">
        <v>247</v>
      </c>
      <c r="D806" s="11"/>
      <c r="E806" s="11" t="s">
        <v>111</v>
      </c>
      <c r="F806" s="11">
        <v>232324</v>
      </c>
      <c r="G806" s="11"/>
      <c r="H806" s="11"/>
      <c r="I806" s="11"/>
      <c r="J806" s="199">
        <v>42431.439999999995</v>
      </c>
      <c r="K806" s="11"/>
      <c r="M806" s="11">
        <v>393</v>
      </c>
      <c r="N806" s="70"/>
      <c r="P806" s="188">
        <f t="shared" si="56"/>
        <v>107.96804071246818</v>
      </c>
      <c r="Q806" s="11"/>
      <c r="R806" s="11"/>
      <c r="S806" s="11"/>
      <c r="T806" s="191">
        <f t="shared" si="57"/>
        <v>591.15521628498732</v>
      </c>
      <c r="U806" s="11"/>
      <c r="V806" s="11"/>
      <c r="W806" s="11"/>
      <c r="Y806" s="164">
        <v>42431.439999999995</v>
      </c>
      <c r="Z806" s="164">
        <f t="shared" si="54"/>
        <v>59766.62</v>
      </c>
      <c r="AA806" s="165"/>
      <c r="AB806" s="164">
        <f t="shared" si="55"/>
        <v>41658.730000000003</v>
      </c>
      <c r="AC806" s="164">
        <v>58510.36</v>
      </c>
      <c r="AD806" s="164"/>
      <c r="AE806" s="4"/>
      <c r="AF806" s="4"/>
    </row>
    <row r="807" spans="1:32">
      <c r="A807" s="56"/>
      <c r="B807" s="11"/>
      <c r="C807" s="11" t="s">
        <v>248</v>
      </c>
      <c r="D807" s="11"/>
      <c r="E807" s="11" t="s">
        <v>249</v>
      </c>
      <c r="F807" s="11">
        <v>1709</v>
      </c>
      <c r="G807" s="11"/>
      <c r="H807" s="11"/>
      <c r="I807" s="11"/>
      <c r="J807" s="199">
        <v>320.02999999999997</v>
      </c>
      <c r="K807" s="11"/>
      <c r="M807" s="11">
        <v>1</v>
      </c>
      <c r="N807" s="70"/>
      <c r="P807" s="188">
        <f t="shared" si="56"/>
        <v>320.02999999999997</v>
      </c>
      <c r="Q807" s="11"/>
      <c r="R807" s="11"/>
      <c r="S807" s="11"/>
      <c r="T807" s="191">
        <f t="shared" si="57"/>
        <v>1709</v>
      </c>
      <c r="U807" s="11"/>
      <c r="V807" s="11"/>
      <c r="W807" s="11"/>
      <c r="Y807" s="164">
        <v>320.02999999999997</v>
      </c>
      <c r="Z807" s="164">
        <f t="shared" si="54"/>
        <v>450.78</v>
      </c>
      <c r="AA807" s="165"/>
      <c r="AB807" s="164">
        <f t="shared" si="55"/>
        <v>314.2</v>
      </c>
      <c r="AC807" s="164">
        <v>441.3</v>
      </c>
      <c r="AD807" s="164"/>
      <c r="AE807" s="4"/>
      <c r="AF807" s="4"/>
    </row>
    <row r="808" spans="1:32">
      <c r="A808" s="56"/>
      <c r="B808" s="11"/>
      <c r="C808" s="11" t="s">
        <v>248</v>
      </c>
      <c r="D808" s="11"/>
      <c r="E808" s="11" t="s">
        <v>121</v>
      </c>
      <c r="F808" s="11">
        <v>1279</v>
      </c>
      <c r="G808" s="11"/>
      <c r="H808" s="11"/>
      <c r="I808" s="11"/>
      <c r="J808" s="199">
        <v>108.16</v>
      </c>
      <c r="K808" s="11"/>
      <c r="M808" s="11">
        <v>1</v>
      </c>
      <c r="N808" s="70"/>
      <c r="P808" s="188">
        <f t="shared" si="56"/>
        <v>108.16</v>
      </c>
      <c r="Q808" s="11"/>
      <c r="R808" s="11"/>
      <c r="S808" s="11"/>
      <c r="T808" s="191">
        <f t="shared" si="57"/>
        <v>1279</v>
      </c>
      <c r="U808" s="11"/>
      <c r="V808" s="11"/>
      <c r="W808" s="11"/>
      <c r="Y808" s="164">
        <v>108.16</v>
      </c>
      <c r="Z808" s="164">
        <f t="shared" si="54"/>
        <v>152.35</v>
      </c>
      <c r="AA808" s="165"/>
      <c r="AB808" s="164">
        <f t="shared" si="55"/>
        <v>106.19</v>
      </c>
      <c r="AC808" s="164">
        <v>149.15</v>
      </c>
      <c r="AD808" s="164"/>
      <c r="AE808" s="4"/>
      <c r="AF808" s="4"/>
    </row>
    <row r="809" spans="1:32">
      <c r="A809" s="56"/>
      <c r="B809" s="11"/>
      <c r="C809" s="11" t="s">
        <v>248</v>
      </c>
      <c r="D809" s="11"/>
      <c r="E809" s="11" t="s">
        <v>191</v>
      </c>
      <c r="F809" s="11">
        <v>184</v>
      </c>
      <c r="G809" s="11"/>
      <c r="H809" s="11"/>
      <c r="I809" s="11"/>
      <c r="J809" s="199">
        <v>39.590000000000003</v>
      </c>
      <c r="K809" s="11"/>
      <c r="M809" s="11">
        <v>1</v>
      </c>
      <c r="N809" s="70"/>
      <c r="P809" s="188">
        <f t="shared" si="56"/>
        <v>39.590000000000003</v>
      </c>
      <c r="Q809" s="11"/>
      <c r="R809" s="11"/>
      <c r="S809" s="11"/>
      <c r="T809" s="191">
        <f t="shared" si="57"/>
        <v>184</v>
      </c>
      <c r="U809" s="11"/>
      <c r="V809" s="11"/>
      <c r="W809" s="11"/>
      <c r="Y809" s="164">
        <v>39.590000000000003</v>
      </c>
      <c r="Z809" s="164">
        <f t="shared" si="54"/>
        <v>55.76</v>
      </c>
      <c r="AA809" s="165"/>
      <c r="AB809" s="164">
        <f t="shared" si="55"/>
        <v>38.869999999999997</v>
      </c>
      <c r="AC809" s="164">
        <v>54.59</v>
      </c>
      <c r="AD809" s="164"/>
      <c r="AE809" s="4"/>
      <c r="AF809" s="4"/>
    </row>
    <row r="810" spans="1:32">
      <c r="A810" s="56"/>
      <c r="B810" s="11"/>
      <c r="C810" s="11" t="s">
        <v>248</v>
      </c>
      <c r="D810" s="11"/>
      <c r="E810" s="11" t="s">
        <v>65</v>
      </c>
      <c r="F810" s="11">
        <v>3678117</v>
      </c>
      <c r="G810" s="11"/>
      <c r="H810" s="11"/>
      <c r="I810" s="11"/>
      <c r="J810" s="199">
        <v>535894.87999999896</v>
      </c>
      <c r="K810" s="11"/>
      <c r="M810" s="11">
        <v>5900</v>
      </c>
      <c r="N810" s="70"/>
      <c r="P810" s="188">
        <f t="shared" si="56"/>
        <v>90.829640677965926</v>
      </c>
      <c r="Q810" s="11"/>
      <c r="R810" s="11"/>
      <c r="S810" s="11"/>
      <c r="T810" s="191">
        <f t="shared" si="57"/>
        <v>623.40966101694914</v>
      </c>
      <c r="U810" s="11"/>
      <c r="V810" s="11"/>
      <c r="W810" s="11"/>
      <c r="Y810" s="164">
        <v>535894.87999999896</v>
      </c>
      <c r="Z810" s="164">
        <f t="shared" si="54"/>
        <v>754832.46</v>
      </c>
      <c r="AA810" s="165"/>
      <c r="AB810" s="164">
        <f t="shared" si="55"/>
        <v>526135.79</v>
      </c>
      <c r="AC810" s="164">
        <v>738966.2</v>
      </c>
      <c r="AD810" s="164"/>
      <c r="AE810" s="4"/>
      <c r="AF810" s="4"/>
    </row>
    <row r="811" spans="1:32">
      <c r="A811" s="56"/>
      <c r="B811" s="11"/>
      <c r="C811" s="11" t="s">
        <v>248</v>
      </c>
      <c r="D811" s="11"/>
      <c r="E811" s="11" t="s">
        <v>250</v>
      </c>
      <c r="F811" s="11">
        <v>236</v>
      </c>
      <c r="G811" s="11"/>
      <c r="H811" s="11"/>
      <c r="I811" s="11"/>
      <c r="J811" s="199">
        <v>48.62</v>
      </c>
      <c r="K811" s="11"/>
      <c r="M811" s="11">
        <v>1</v>
      </c>
      <c r="N811" s="70"/>
      <c r="P811" s="188">
        <f t="shared" si="56"/>
        <v>48.62</v>
      </c>
      <c r="Q811" s="11"/>
      <c r="R811" s="11"/>
      <c r="S811" s="11"/>
      <c r="T811" s="191">
        <f t="shared" si="57"/>
        <v>236</v>
      </c>
      <c r="U811" s="11"/>
      <c r="V811" s="11"/>
      <c r="W811" s="11"/>
      <c r="Y811" s="164">
        <v>48.62</v>
      </c>
      <c r="Z811" s="164">
        <f t="shared" si="54"/>
        <v>68.48</v>
      </c>
      <c r="AA811" s="165"/>
      <c r="AB811" s="164">
        <f t="shared" si="55"/>
        <v>47.73</v>
      </c>
      <c r="AC811" s="164">
        <v>67.040000000000006</v>
      </c>
      <c r="AD811" s="164"/>
      <c r="AE811" s="4"/>
      <c r="AF811" s="4"/>
    </row>
    <row r="812" spans="1:32">
      <c r="A812" s="56"/>
      <c r="B812" s="11"/>
      <c r="C812" s="11" t="s">
        <v>251</v>
      </c>
      <c r="D812" s="11"/>
      <c r="E812" s="11" t="s">
        <v>56</v>
      </c>
      <c r="F812" s="11">
        <v>676447</v>
      </c>
      <c r="G812" s="11"/>
      <c r="H812" s="11"/>
      <c r="I812" s="11"/>
      <c r="J812" s="199">
        <v>125804.47999999985</v>
      </c>
      <c r="K812" s="11"/>
      <c r="M812" s="11">
        <v>1752</v>
      </c>
      <c r="N812" s="70"/>
      <c r="P812" s="188">
        <f t="shared" si="56"/>
        <v>71.806210045662013</v>
      </c>
      <c r="Q812" s="11"/>
      <c r="R812" s="11"/>
      <c r="S812" s="11"/>
      <c r="T812" s="191">
        <f t="shared" si="57"/>
        <v>386.09988584474888</v>
      </c>
      <c r="U812" s="11"/>
      <c r="V812" s="11"/>
      <c r="W812" s="11"/>
      <c r="Y812" s="164">
        <v>125804.47999999985</v>
      </c>
      <c r="Z812" s="164">
        <f t="shared" si="54"/>
        <v>177201.37</v>
      </c>
      <c r="AA812" s="165"/>
      <c r="AB812" s="164">
        <f t="shared" si="55"/>
        <v>123513.48</v>
      </c>
      <c r="AC812" s="164">
        <v>173476.67</v>
      </c>
      <c r="AD812" s="164"/>
      <c r="AE812" s="4"/>
      <c r="AF812" s="4"/>
    </row>
    <row r="813" spans="1:32">
      <c r="A813" s="56"/>
      <c r="B813" s="11"/>
      <c r="C813" s="11" t="s">
        <v>251</v>
      </c>
      <c r="D813" s="11"/>
      <c r="E813" s="11" t="s">
        <v>156</v>
      </c>
      <c r="F813" s="11">
        <v>408</v>
      </c>
      <c r="G813" s="11"/>
      <c r="H813" s="11"/>
      <c r="I813" s="11"/>
      <c r="J813" s="199">
        <v>80.05</v>
      </c>
      <c r="K813" s="11"/>
      <c r="M813" s="11">
        <v>1</v>
      </c>
      <c r="N813" s="70"/>
      <c r="P813" s="188">
        <f t="shared" si="56"/>
        <v>80.05</v>
      </c>
      <c r="Q813" s="11"/>
      <c r="R813" s="11"/>
      <c r="S813" s="11"/>
      <c r="T813" s="191">
        <f t="shared" si="57"/>
        <v>408</v>
      </c>
      <c r="U813" s="11"/>
      <c r="V813" s="11"/>
      <c r="W813" s="11"/>
      <c r="Y813" s="164">
        <v>80.05</v>
      </c>
      <c r="Z813" s="164">
        <f t="shared" si="54"/>
        <v>112.75</v>
      </c>
      <c r="AA813" s="165"/>
      <c r="AB813" s="164">
        <f t="shared" si="55"/>
        <v>78.59</v>
      </c>
      <c r="AC813" s="164">
        <v>110.38</v>
      </c>
      <c r="AD813" s="164"/>
      <c r="AE813" s="4"/>
      <c r="AF813" s="4"/>
    </row>
    <row r="814" spans="1:32">
      <c r="A814" s="56"/>
      <c r="B814" s="11"/>
      <c r="C814" s="11" t="s">
        <v>251</v>
      </c>
      <c r="D814" s="11"/>
      <c r="E814" s="11" t="s">
        <v>252</v>
      </c>
      <c r="F814" s="11">
        <v>533</v>
      </c>
      <c r="G814" s="11"/>
      <c r="H814" s="11"/>
      <c r="I814" s="11"/>
      <c r="J814" s="199">
        <v>102.83</v>
      </c>
      <c r="K814" s="11"/>
      <c r="M814" s="11">
        <v>1</v>
      </c>
      <c r="N814" s="70"/>
      <c r="P814" s="188">
        <f t="shared" si="56"/>
        <v>102.83</v>
      </c>
      <c r="Q814" s="11"/>
      <c r="R814" s="11"/>
      <c r="S814" s="11"/>
      <c r="T814" s="191">
        <f t="shared" si="57"/>
        <v>533</v>
      </c>
      <c r="U814" s="11"/>
      <c r="V814" s="11"/>
      <c r="W814" s="11"/>
      <c r="Y814" s="164">
        <v>102.83</v>
      </c>
      <c r="Z814" s="164">
        <f t="shared" si="54"/>
        <v>144.84</v>
      </c>
      <c r="AA814" s="165"/>
      <c r="AB814" s="164">
        <f t="shared" si="55"/>
        <v>100.96</v>
      </c>
      <c r="AC814" s="164">
        <v>141.80000000000001</v>
      </c>
      <c r="AD814" s="164"/>
      <c r="AE814" s="4"/>
      <c r="AF814" s="4"/>
    </row>
    <row r="815" spans="1:32">
      <c r="A815" s="56"/>
      <c r="B815" s="11"/>
      <c r="C815" s="11" t="s">
        <v>253</v>
      </c>
      <c r="D815" s="11"/>
      <c r="E815" s="11" t="s">
        <v>198</v>
      </c>
      <c r="F815" s="11">
        <v>617</v>
      </c>
      <c r="G815" s="11"/>
      <c r="H815" s="11"/>
      <c r="I815" s="11"/>
      <c r="J815" s="199">
        <v>118.59</v>
      </c>
      <c r="K815" s="11"/>
      <c r="M815" s="11">
        <v>1</v>
      </c>
      <c r="N815" s="70"/>
      <c r="P815" s="188">
        <f t="shared" si="56"/>
        <v>118.59</v>
      </c>
      <c r="Q815" s="11"/>
      <c r="R815" s="11"/>
      <c r="S815" s="11"/>
      <c r="T815" s="191">
        <f t="shared" si="57"/>
        <v>617</v>
      </c>
      <c r="U815" s="11"/>
      <c r="V815" s="11"/>
      <c r="W815" s="11"/>
      <c r="Y815" s="164">
        <v>118.59</v>
      </c>
      <c r="Z815" s="164">
        <f t="shared" si="54"/>
        <v>167.04</v>
      </c>
      <c r="AA815" s="165"/>
      <c r="AB815" s="164">
        <f t="shared" si="55"/>
        <v>116.43</v>
      </c>
      <c r="AC815" s="164">
        <v>163.53</v>
      </c>
      <c r="AD815" s="164"/>
      <c r="AE815" s="4"/>
      <c r="AF815" s="4"/>
    </row>
    <row r="816" spans="1:32">
      <c r="A816" s="56"/>
      <c r="B816" s="11"/>
      <c r="C816" s="11" t="s">
        <v>253</v>
      </c>
      <c r="D816" s="11"/>
      <c r="E816" s="11" t="s">
        <v>254</v>
      </c>
      <c r="F816" s="11">
        <v>438066</v>
      </c>
      <c r="G816" s="11"/>
      <c r="H816" s="11"/>
      <c r="I816" s="11"/>
      <c r="J816" s="199">
        <v>81123.999999999884</v>
      </c>
      <c r="K816" s="11"/>
      <c r="M816" s="11">
        <v>715</v>
      </c>
      <c r="N816" s="70"/>
      <c r="P816" s="188">
        <f t="shared" si="56"/>
        <v>113.46013986013969</v>
      </c>
      <c r="Q816" s="11"/>
      <c r="R816" s="11"/>
      <c r="S816" s="11"/>
      <c r="T816" s="191">
        <f t="shared" si="57"/>
        <v>612.6797202797203</v>
      </c>
      <c r="U816" s="11"/>
      <c r="V816" s="11"/>
      <c r="W816" s="11"/>
      <c r="Y816" s="164">
        <v>81123.999999999884</v>
      </c>
      <c r="Z816" s="164">
        <f t="shared" ref="Z816:Z879" si="58">ROUND($Z$1213*Y816/$Y$1213,2)</f>
        <v>114266.87</v>
      </c>
      <c r="AA816" s="165"/>
      <c r="AB816" s="164">
        <f t="shared" ref="AB816:AB879" si="59">ROUND($AB$1213*Y816/$Y$1213,2)</f>
        <v>79646.66</v>
      </c>
      <c r="AC816" s="164">
        <v>111865.02</v>
      </c>
      <c r="AD816" s="164"/>
      <c r="AE816" s="4"/>
      <c r="AF816" s="4"/>
    </row>
    <row r="817" spans="1:32">
      <c r="A817" s="56"/>
      <c r="B817" s="11"/>
      <c r="C817" s="11" t="s">
        <v>253</v>
      </c>
      <c r="D817" s="11"/>
      <c r="E817" s="11" t="s">
        <v>111</v>
      </c>
      <c r="F817" s="11">
        <v>4270</v>
      </c>
      <c r="G817" s="11"/>
      <c r="H817" s="11"/>
      <c r="I817" s="11"/>
      <c r="J817" s="199">
        <v>805.43000000000006</v>
      </c>
      <c r="K817" s="11"/>
      <c r="M817" s="11">
        <v>4</v>
      </c>
      <c r="N817" s="70"/>
      <c r="P817" s="188">
        <f t="shared" ref="P817:P880" si="60">J817/M817</f>
        <v>201.35750000000002</v>
      </c>
      <c r="Q817" s="11"/>
      <c r="R817" s="11"/>
      <c r="S817" s="11"/>
      <c r="T817" s="191">
        <f t="shared" ref="T817:T880" si="61">F817/M817</f>
        <v>1067.5</v>
      </c>
      <c r="U817" s="11"/>
      <c r="V817" s="11"/>
      <c r="W817" s="11"/>
      <c r="Y817" s="164">
        <v>805.43000000000006</v>
      </c>
      <c r="Z817" s="164">
        <f t="shared" si="58"/>
        <v>1134.49</v>
      </c>
      <c r="AA817" s="165"/>
      <c r="AB817" s="164">
        <f t="shared" si="59"/>
        <v>790.76</v>
      </c>
      <c r="AC817" s="164">
        <v>1110.6400000000001</v>
      </c>
      <c r="AD817" s="164"/>
      <c r="AE817" s="4"/>
      <c r="AF817" s="4"/>
    </row>
    <row r="818" spans="1:32">
      <c r="A818" s="56"/>
      <c r="B818" s="11"/>
      <c r="C818" s="11" t="s">
        <v>255</v>
      </c>
      <c r="D818" s="11"/>
      <c r="E818" s="11" t="s">
        <v>256</v>
      </c>
      <c r="F818" s="11">
        <v>129715</v>
      </c>
      <c r="G818" s="11"/>
      <c r="H818" s="11"/>
      <c r="I818" s="11"/>
      <c r="J818" s="199">
        <v>23004.270000000008</v>
      </c>
      <c r="K818" s="11"/>
      <c r="M818" s="11">
        <v>195</v>
      </c>
      <c r="N818" s="70"/>
      <c r="P818" s="188">
        <f t="shared" si="60"/>
        <v>117.97061538461543</v>
      </c>
      <c r="Q818" s="11"/>
      <c r="R818" s="11"/>
      <c r="S818" s="11"/>
      <c r="T818" s="191">
        <f t="shared" si="61"/>
        <v>665.20512820512818</v>
      </c>
      <c r="U818" s="11"/>
      <c r="V818" s="11"/>
      <c r="W818" s="11"/>
      <c r="Y818" s="164">
        <v>23004.270000000008</v>
      </c>
      <c r="Z818" s="164">
        <f t="shared" si="58"/>
        <v>32402.57</v>
      </c>
      <c r="AA818" s="165"/>
      <c r="AB818" s="164">
        <f t="shared" si="59"/>
        <v>22585.34</v>
      </c>
      <c r="AC818" s="164">
        <v>31721.48</v>
      </c>
      <c r="AD818" s="164"/>
      <c r="AE818" s="4"/>
      <c r="AF818" s="4"/>
    </row>
    <row r="819" spans="1:32">
      <c r="A819" s="56"/>
      <c r="B819" s="11"/>
      <c r="C819" s="11" t="s">
        <v>257</v>
      </c>
      <c r="D819" s="11"/>
      <c r="E819" s="11" t="s">
        <v>258</v>
      </c>
      <c r="F819" s="11">
        <v>810</v>
      </c>
      <c r="G819" s="11"/>
      <c r="H819" s="11"/>
      <c r="I819" s="11"/>
      <c r="J819" s="199">
        <v>153.91999999999999</v>
      </c>
      <c r="K819" s="11"/>
      <c r="M819" s="11">
        <v>1</v>
      </c>
      <c r="N819" s="70"/>
      <c r="P819" s="188">
        <f t="shared" si="60"/>
        <v>153.91999999999999</v>
      </c>
      <c r="Q819" s="11"/>
      <c r="R819" s="11"/>
      <c r="S819" s="11"/>
      <c r="T819" s="191">
        <f t="shared" si="61"/>
        <v>810</v>
      </c>
      <c r="U819" s="11"/>
      <c r="V819" s="11"/>
      <c r="W819" s="11"/>
      <c r="Y819" s="164">
        <v>153.91999999999999</v>
      </c>
      <c r="Z819" s="164">
        <f t="shared" si="58"/>
        <v>216.8</v>
      </c>
      <c r="AA819" s="165"/>
      <c r="AB819" s="164">
        <f t="shared" si="59"/>
        <v>151.12</v>
      </c>
      <c r="AC819" s="164">
        <v>212.25</v>
      </c>
      <c r="AD819" s="164"/>
      <c r="AE819" s="4"/>
      <c r="AF819" s="4"/>
    </row>
    <row r="820" spans="1:32">
      <c r="A820" s="56"/>
      <c r="B820" s="11"/>
      <c r="C820" s="11" t="s">
        <v>257</v>
      </c>
      <c r="D820" s="11"/>
      <c r="E820" s="11" t="s">
        <v>135</v>
      </c>
      <c r="F820" s="11">
        <v>68130</v>
      </c>
      <c r="G820" s="11"/>
      <c r="H820" s="11"/>
      <c r="I820" s="11"/>
      <c r="J820" s="199">
        <v>12724.810000000005</v>
      </c>
      <c r="K820" s="11"/>
      <c r="M820" s="11">
        <v>123</v>
      </c>
      <c r="N820" s="70"/>
      <c r="P820" s="188">
        <f t="shared" si="60"/>
        <v>103.45373983739842</v>
      </c>
      <c r="Q820" s="11"/>
      <c r="R820" s="11"/>
      <c r="S820" s="11"/>
      <c r="T820" s="191">
        <f t="shared" si="61"/>
        <v>553.90243902439022</v>
      </c>
      <c r="U820" s="11"/>
      <c r="V820" s="11"/>
      <c r="W820" s="11"/>
      <c r="Y820" s="164">
        <v>12724.810000000005</v>
      </c>
      <c r="Z820" s="164">
        <f t="shared" si="58"/>
        <v>17923.48</v>
      </c>
      <c r="AA820" s="165"/>
      <c r="AB820" s="164">
        <f t="shared" si="59"/>
        <v>12493.08</v>
      </c>
      <c r="AC820" s="164">
        <v>17546.73</v>
      </c>
      <c r="AD820" s="164"/>
      <c r="AE820" s="4"/>
      <c r="AF820" s="4"/>
    </row>
    <row r="821" spans="1:32">
      <c r="A821" s="56"/>
      <c r="B821" s="11"/>
      <c r="C821" s="11" t="s">
        <v>257</v>
      </c>
      <c r="D821" s="11"/>
      <c r="E821" s="11" t="s">
        <v>259</v>
      </c>
      <c r="F821" s="11">
        <v>2203</v>
      </c>
      <c r="G821" s="11"/>
      <c r="H821" s="11"/>
      <c r="I821" s="11"/>
      <c r="J821" s="199">
        <v>423.59000000000003</v>
      </c>
      <c r="K821" s="11"/>
      <c r="M821" s="11">
        <v>2</v>
      </c>
      <c r="N821" s="70"/>
      <c r="P821" s="188">
        <f t="shared" si="60"/>
        <v>211.79500000000002</v>
      </c>
      <c r="Q821" s="11"/>
      <c r="R821" s="11"/>
      <c r="S821" s="11"/>
      <c r="T821" s="191">
        <f t="shared" si="61"/>
        <v>1101.5</v>
      </c>
      <c r="U821" s="11"/>
      <c r="V821" s="11"/>
      <c r="W821" s="11"/>
      <c r="Y821" s="164">
        <v>423.59000000000003</v>
      </c>
      <c r="Z821" s="164">
        <f t="shared" si="58"/>
        <v>596.65</v>
      </c>
      <c r="AA821" s="165"/>
      <c r="AB821" s="164">
        <f t="shared" si="59"/>
        <v>415.88</v>
      </c>
      <c r="AC821" s="164">
        <v>584.1</v>
      </c>
      <c r="AD821" s="164"/>
      <c r="AE821" s="4"/>
      <c r="AF821" s="4"/>
    </row>
    <row r="822" spans="1:32">
      <c r="A822" s="56"/>
      <c r="B822" s="11"/>
      <c r="C822" s="11" t="s">
        <v>260</v>
      </c>
      <c r="D822" s="11"/>
      <c r="E822" s="11" t="s">
        <v>135</v>
      </c>
      <c r="F822" s="11">
        <v>323</v>
      </c>
      <c r="G822" s="11"/>
      <c r="H822" s="11"/>
      <c r="I822" s="11"/>
      <c r="J822" s="199">
        <v>76.31</v>
      </c>
      <c r="K822" s="11"/>
      <c r="M822" s="11">
        <v>2</v>
      </c>
      <c r="N822" s="70"/>
      <c r="P822" s="188">
        <f t="shared" si="60"/>
        <v>38.155000000000001</v>
      </c>
      <c r="Q822" s="11"/>
      <c r="R822" s="11"/>
      <c r="S822" s="11"/>
      <c r="T822" s="191">
        <f t="shared" si="61"/>
        <v>161.5</v>
      </c>
      <c r="U822" s="11"/>
      <c r="V822" s="11"/>
      <c r="W822" s="11"/>
      <c r="Y822" s="164">
        <v>76.31</v>
      </c>
      <c r="Z822" s="164">
        <f t="shared" si="58"/>
        <v>107.49</v>
      </c>
      <c r="AA822" s="165"/>
      <c r="AB822" s="164">
        <f t="shared" si="59"/>
        <v>74.92</v>
      </c>
      <c r="AC822" s="164">
        <v>105.23</v>
      </c>
      <c r="AD822" s="164"/>
      <c r="AE822" s="4"/>
      <c r="AF822" s="4"/>
    </row>
    <row r="823" spans="1:32">
      <c r="A823" s="56"/>
      <c r="B823" s="11"/>
      <c r="C823" s="11" t="s">
        <v>260</v>
      </c>
      <c r="D823" s="11"/>
      <c r="E823" s="11" t="s">
        <v>259</v>
      </c>
      <c r="F823" s="11">
        <v>260196</v>
      </c>
      <c r="G823" s="11"/>
      <c r="H823" s="11"/>
      <c r="I823" s="11"/>
      <c r="J823" s="199">
        <v>48193.470000000016</v>
      </c>
      <c r="K823" s="11"/>
      <c r="M823" s="11">
        <v>303</v>
      </c>
      <c r="N823" s="70"/>
      <c r="P823" s="188">
        <f t="shared" si="60"/>
        <v>159.05435643564363</v>
      </c>
      <c r="Q823" s="11"/>
      <c r="R823" s="11"/>
      <c r="S823" s="11"/>
      <c r="T823" s="191">
        <f t="shared" si="61"/>
        <v>858.73267326732673</v>
      </c>
      <c r="U823" s="11"/>
      <c r="V823" s="11"/>
      <c r="W823" s="11"/>
      <c r="Y823" s="164">
        <v>48193.470000000016</v>
      </c>
      <c r="Z823" s="164">
        <f t="shared" si="58"/>
        <v>67882.710000000006</v>
      </c>
      <c r="AA823" s="165"/>
      <c r="AB823" s="164">
        <f t="shared" si="59"/>
        <v>47315.83</v>
      </c>
      <c r="AC823" s="164">
        <v>66455.839999999997</v>
      </c>
      <c r="AD823" s="164"/>
      <c r="AE823" s="4"/>
      <c r="AF823" s="4"/>
    </row>
    <row r="824" spans="1:32">
      <c r="A824" s="56"/>
      <c r="B824" s="11"/>
      <c r="C824" s="11" t="s">
        <v>261</v>
      </c>
      <c r="D824" s="11"/>
      <c r="E824" s="11" t="s">
        <v>99</v>
      </c>
      <c r="F824" s="11">
        <v>1402</v>
      </c>
      <c r="G824" s="11"/>
      <c r="H824" s="11"/>
      <c r="I824" s="11"/>
      <c r="J824" s="199">
        <v>272.77999999999997</v>
      </c>
      <c r="K824" s="11"/>
      <c r="M824" s="11">
        <v>3</v>
      </c>
      <c r="N824" s="70"/>
      <c r="P824" s="188">
        <f t="shared" si="60"/>
        <v>90.926666666666662</v>
      </c>
      <c r="Q824" s="11"/>
      <c r="R824" s="11"/>
      <c r="S824" s="11"/>
      <c r="T824" s="191">
        <f t="shared" si="61"/>
        <v>467.33333333333331</v>
      </c>
      <c r="U824" s="11"/>
      <c r="V824" s="11"/>
      <c r="W824" s="11"/>
      <c r="Y824" s="164">
        <v>272.77999999999997</v>
      </c>
      <c r="Z824" s="164">
        <f t="shared" si="58"/>
        <v>384.22</v>
      </c>
      <c r="AA824" s="165"/>
      <c r="AB824" s="164">
        <f t="shared" si="59"/>
        <v>267.81</v>
      </c>
      <c r="AC824" s="164">
        <v>376.15</v>
      </c>
      <c r="AD824" s="164"/>
      <c r="AE824" s="4"/>
      <c r="AF824" s="4"/>
    </row>
    <row r="825" spans="1:32">
      <c r="A825" s="56"/>
      <c r="B825" s="11"/>
      <c r="C825" s="11" t="s">
        <v>262</v>
      </c>
      <c r="D825" s="11"/>
      <c r="E825" s="11" t="s">
        <v>92</v>
      </c>
      <c r="F825" s="11">
        <v>11883</v>
      </c>
      <c r="G825" s="11"/>
      <c r="H825" s="11"/>
      <c r="I825" s="11"/>
      <c r="J825" s="199">
        <v>2152.92</v>
      </c>
      <c r="K825" s="11"/>
      <c r="M825" s="11">
        <v>20</v>
      </c>
      <c r="N825" s="70"/>
      <c r="P825" s="188">
        <f t="shared" si="60"/>
        <v>107.646</v>
      </c>
      <c r="Q825" s="11"/>
      <c r="R825" s="11"/>
      <c r="S825" s="11"/>
      <c r="T825" s="191">
        <f t="shared" si="61"/>
        <v>594.15</v>
      </c>
      <c r="U825" s="11"/>
      <c r="V825" s="11"/>
      <c r="W825" s="11"/>
      <c r="Y825" s="164">
        <v>2152.92</v>
      </c>
      <c r="Z825" s="164">
        <f t="shared" si="58"/>
        <v>3032.49</v>
      </c>
      <c r="AA825" s="165"/>
      <c r="AB825" s="164">
        <f t="shared" si="59"/>
        <v>2113.71</v>
      </c>
      <c r="AC825" s="164">
        <v>2968.74</v>
      </c>
      <c r="AD825" s="164"/>
      <c r="AE825" s="4"/>
      <c r="AF825" s="4"/>
    </row>
    <row r="826" spans="1:32">
      <c r="A826" s="56"/>
      <c r="B826" s="11"/>
      <c r="C826" s="11" t="s">
        <v>263</v>
      </c>
      <c r="D826" s="11"/>
      <c r="E826" s="11" t="s">
        <v>264</v>
      </c>
      <c r="F826" s="11">
        <v>186</v>
      </c>
      <c r="G826" s="11"/>
      <c r="H826" s="11"/>
      <c r="I826" s="11"/>
      <c r="J826" s="199">
        <v>38.880000000000003</v>
      </c>
      <c r="K826" s="11"/>
      <c r="M826" s="11">
        <v>1</v>
      </c>
      <c r="N826" s="70"/>
      <c r="P826" s="188">
        <f t="shared" si="60"/>
        <v>38.880000000000003</v>
      </c>
      <c r="Q826" s="11"/>
      <c r="R826" s="11"/>
      <c r="S826" s="11"/>
      <c r="T826" s="191">
        <f t="shared" si="61"/>
        <v>186</v>
      </c>
      <c r="U826" s="11"/>
      <c r="V826" s="11"/>
      <c r="W826" s="11"/>
      <c r="Y826" s="164">
        <v>38.880000000000003</v>
      </c>
      <c r="Z826" s="164">
        <f t="shared" si="58"/>
        <v>54.76</v>
      </c>
      <c r="AA826" s="165"/>
      <c r="AB826" s="164">
        <f t="shared" si="59"/>
        <v>38.17</v>
      </c>
      <c r="AC826" s="164">
        <v>53.61</v>
      </c>
      <c r="AD826" s="164"/>
      <c r="AE826" s="4"/>
      <c r="AF826" s="4"/>
    </row>
    <row r="827" spans="1:32">
      <c r="A827" s="56"/>
      <c r="B827" s="11"/>
      <c r="C827" s="11" t="s">
        <v>263</v>
      </c>
      <c r="D827" s="11"/>
      <c r="E827" s="11" t="s">
        <v>97</v>
      </c>
      <c r="F827" s="11">
        <v>3088</v>
      </c>
      <c r="G827" s="11"/>
      <c r="H827" s="11"/>
      <c r="I827" s="11"/>
      <c r="J827" s="199">
        <v>445.84999999999997</v>
      </c>
      <c r="K827" s="11"/>
      <c r="M827" s="11">
        <v>6</v>
      </c>
      <c r="N827" s="70"/>
      <c r="P827" s="188">
        <f t="shared" si="60"/>
        <v>74.308333333333323</v>
      </c>
      <c r="Q827" s="11"/>
      <c r="R827" s="11"/>
      <c r="S827" s="11"/>
      <c r="T827" s="191">
        <f t="shared" si="61"/>
        <v>514.66666666666663</v>
      </c>
      <c r="U827" s="11"/>
      <c r="V827" s="11"/>
      <c r="W827" s="11"/>
      <c r="Y827" s="164">
        <v>445.84999999999997</v>
      </c>
      <c r="Z827" s="164">
        <f t="shared" si="58"/>
        <v>628</v>
      </c>
      <c r="AA827" s="165"/>
      <c r="AB827" s="164">
        <f t="shared" si="59"/>
        <v>437.73</v>
      </c>
      <c r="AC827" s="164">
        <v>614.79999999999995</v>
      </c>
      <c r="AD827" s="164"/>
      <c r="AE827" s="4"/>
      <c r="AF827" s="4"/>
    </row>
    <row r="828" spans="1:32">
      <c r="A828" s="56"/>
      <c r="B828" s="11"/>
      <c r="C828" s="11" t="s">
        <v>265</v>
      </c>
      <c r="D828" s="11"/>
      <c r="E828" s="11" t="s">
        <v>264</v>
      </c>
      <c r="F828" s="11">
        <v>18778</v>
      </c>
      <c r="G828" s="11"/>
      <c r="H828" s="11"/>
      <c r="I828" s="11"/>
      <c r="J828" s="199">
        <v>3458.3500000000008</v>
      </c>
      <c r="K828" s="11"/>
      <c r="M828" s="11">
        <v>36</v>
      </c>
      <c r="N828" s="70"/>
      <c r="P828" s="188">
        <f t="shared" si="60"/>
        <v>96.065277777777794</v>
      </c>
      <c r="Q828" s="11"/>
      <c r="R828" s="11"/>
      <c r="S828" s="11"/>
      <c r="T828" s="191">
        <f t="shared" si="61"/>
        <v>521.61111111111109</v>
      </c>
      <c r="U828" s="11"/>
      <c r="V828" s="11"/>
      <c r="W828" s="11"/>
      <c r="Y828" s="164">
        <v>3458.3500000000008</v>
      </c>
      <c r="Z828" s="164">
        <f t="shared" si="58"/>
        <v>4871.24</v>
      </c>
      <c r="AA828" s="165"/>
      <c r="AB828" s="164">
        <f t="shared" si="59"/>
        <v>3395.37</v>
      </c>
      <c r="AC828" s="164">
        <v>4768.8500000000004</v>
      </c>
      <c r="AD828" s="164"/>
      <c r="AE828" s="4"/>
      <c r="AF828" s="4"/>
    </row>
    <row r="829" spans="1:32">
      <c r="A829" s="56"/>
      <c r="B829" s="11"/>
      <c r="C829" s="11" t="s">
        <v>266</v>
      </c>
      <c r="D829" s="11"/>
      <c r="E829" s="11" t="s">
        <v>85</v>
      </c>
      <c r="F829" s="11">
        <v>65669</v>
      </c>
      <c r="G829" s="11"/>
      <c r="H829" s="11"/>
      <c r="I829" s="11"/>
      <c r="J829" s="199">
        <v>11667.700000000003</v>
      </c>
      <c r="K829" s="11"/>
      <c r="M829" s="11">
        <v>100</v>
      </c>
      <c r="N829" s="70"/>
      <c r="P829" s="188">
        <f t="shared" si="60"/>
        <v>116.67700000000002</v>
      </c>
      <c r="Q829" s="11"/>
      <c r="R829" s="11"/>
      <c r="S829" s="11"/>
      <c r="T829" s="191">
        <f t="shared" si="61"/>
        <v>656.69</v>
      </c>
      <c r="U829" s="11"/>
      <c r="V829" s="11"/>
      <c r="W829" s="11"/>
      <c r="Y829" s="164">
        <v>11667.700000000003</v>
      </c>
      <c r="Z829" s="164">
        <f t="shared" si="58"/>
        <v>16434.490000000002</v>
      </c>
      <c r="AA829" s="165"/>
      <c r="AB829" s="164">
        <f t="shared" si="59"/>
        <v>11455.22</v>
      </c>
      <c r="AC829" s="164">
        <v>16089.04</v>
      </c>
      <c r="AD829" s="164"/>
      <c r="AE829" s="4"/>
      <c r="AF829" s="4"/>
    </row>
    <row r="830" spans="1:32">
      <c r="A830" s="56"/>
      <c r="B830" s="11"/>
      <c r="C830" s="11" t="s">
        <v>267</v>
      </c>
      <c r="D830" s="11"/>
      <c r="E830" s="11" t="s">
        <v>56</v>
      </c>
      <c r="F830" s="11">
        <v>291735</v>
      </c>
      <c r="G830" s="11"/>
      <c r="H830" s="11"/>
      <c r="I830" s="11"/>
      <c r="J830" s="199">
        <v>54691.289999999957</v>
      </c>
      <c r="K830" s="11"/>
      <c r="M830" s="11">
        <v>685</v>
      </c>
      <c r="N830" s="70"/>
      <c r="P830" s="188">
        <f t="shared" si="60"/>
        <v>79.841299270072923</v>
      </c>
      <c r="Q830" s="11"/>
      <c r="R830" s="11"/>
      <c r="S830" s="11"/>
      <c r="T830" s="191">
        <f t="shared" si="61"/>
        <v>425.8905109489051</v>
      </c>
      <c r="U830" s="11"/>
      <c r="V830" s="11"/>
      <c r="W830" s="11"/>
      <c r="Y830" s="164">
        <v>54691.289999999957</v>
      </c>
      <c r="Z830" s="164">
        <f t="shared" si="58"/>
        <v>77035.179999999993</v>
      </c>
      <c r="AA830" s="165"/>
      <c r="AB830" s="164">
        <f t="shared" si="59"/>
        <v>53695.32</v>
      </c>
      <c r="AC830" s="164">
        <v>75415.94</v>
      </c>
      <c r="AD830" s="164"/>
      <c r="AE830" s="4"/>
      <c r="AF830" s="4"/>
    </row>
    <row r="831" spans="1:32">
      <c r="A831" s="56"/>
      <c r="B831" s="11"/>
      <c r="C831" s="11" t="s">
        <v>267</v>
      </c>
      <c r="D831" s="11"/>
      <c r="E831" s="11" t="s">
        <v>158</v>
      </c>
      <c r="F831" s="11">
        <v>13651</v>
      </c>
      <c r="G831" s="11"/>
      <c r="H831" s="11"/>
      <c r="I831" s="11"/>
      <c r="J831" s="199">
        <v>2551.1299999999997</v>
      </c>
      <c r="K831" s="11"/>
      <c r="M831" s="11">
        <v>36</v>
      </c>
      <c r="N831" s="70"/>
      <c r="P831" s="188">
        <f t="shared" si="60"/>
        <v>70.864722222222213</v>
      </c>
      <c r="Q831" s="11"/>
      <c r="R831" s="11"/>
      <c r="S831" s="11"/>
      <c r="T831" s="191">
        <f t="shared" si="61"/>
        <v>379.19444444444446</v>
      </c>
      <c r="U831" s="11"/>
      <c r="V831" s="11"/>
      <c r="W831" s="11"/>
      <c r="Y831" s="164">
        <v>2551.1299999999997</v>
      </c>
      <c r="Z831" s="164">
        <f t="shared" si="58"/>
        <v>3593.38</v>
      </c>
      <c r="AA831" s="165"/>
      <c r="AB831" s="164">
        <f t="shared" si="59"/>
        <v>2504.67</v>
      </c>
      <c r="AC831" s="164">
        <v>3517.85</v>
      </c>
      <c r="AD831" s="164"/>
      <c r="AE831" s="4"/>
      <c r="AF831" s="4"/>
    </row>
    <row r="832" spans="1:32">
      <c r="A832" s="56"/>
      <c r="B832" s="11"/>
      <c r="C832" s="11" t="s">
        <v>268</v>
      </c>
      <c r="D832" s="11"/>
      <c r="E832" s="11" t="s">
        <v>60</v>
      </c>
      <c r="F832" s="11">
        <v>5218</v>
      </c>
      <c r="G832" s="11"/>
      <c r="H832" s="11"/>
      <c r="I832" s="11"/>
      <c r="J832" s="199">
        <v>989.97</v>
      </c>
      <c r="K832" s="11"/>
      <c r="M832" s="11">
        <v>6</v>
      </c>
      <c r="N832" s="70"/>
      <c r="P832" s="188">
        <f t="shared" si="60"/>
        <v>164.995</v>
      </c>
      <c r="Q832" s="11"/>
      <c r="R832" s="11"/>
      <c r="S832" s="11"/>
      <c r="T832" s="191">
        <f t="shared" si="61"/>
        <v>869.66666666666663</v>
      </c>
      <c r="U832" s="11"/>
      <c r="V832" s="11"/>
      <c r="W832" s="11"/>
      <c r="Y832" s="164">
        <v>989.97</v>
      </c>
      <c r="Z832" s="164">
        <f t="shared" si="58"/>
        <v>1394.42</v>
      </c>
      <c r="AA832" s="165"/>
      <c r="AB832" s="164">
        <f t="shared" si="59"/>
        <v>971.94</v>
      </c>
      <c r="AC832" s="164">
        <v>1365.11</v>
      </c>
      <c r="AD832" s="164"/>
      <c r="AE832" s="4"/>
      <c r="AF832" s="4"/>
    </row>
    <row r="833" spans="1:32">
      <c r="A833" s="56"/>
      <c r="B833" s="11"/>
      <c r="C833" s="11" t="s">
        <v>269</v>
      </c>
      <c r="D833" s="11"/>
      <c r="E833" s="11" t="s">
        <v>71</v>
      </c>
      <c r="F833" s="11">
        <v>230512</v>
      </c>
      <c r="G833" s="11"/>
      <c r="H833" s="11"/>
      <c r="I833" s="11"/>
      <c r="J833" s="199">
        <v>42384.83</v>
      </c>
      <c r="K833" s="11"/>
      <c r="M833" s="11">
        <v>357</v>
      </c>
      <c r="N833" s="70"/>
      <c r="P833" s="188">
        <f t="shared" si="60"/>
        <v>118.72501400560225</v>
      </c>
      <c r="Q833" s="11"/>
      <c r="R833" s="11"/>
      <c r="S833" s="11"/>
      <c r="T833" s="191">
        <f t="shared" si="61"/>
        <v>645.69187675070032</v>
      </c>
      <c r="U833" s="11"/>
      <c r="V833" s="11"/>
      <c r="W833" s="11"/>
      <c r="Y833" s="164">
        <v>42384.83</v>
      </c>
      <c r="Z833" s="164">
        <f t="shared" si="58"/>
        <v>59700.97</v>
      </c>
      <c r="AA833" s="165"/>
      <c r="AB833" s="164">
        <f t="shared" si="59"/>
        <v>41612.97</v>
      </c>
      <c r="AC833" s="164">
        <v>58446.080000000002</v>
      </c>
      <c r="AD833" s="164"/>
      <c r="AE833" s="4"/>
      <c r="AF833" s="4"/>
    </row>
    <row r="834" spans="1:32">
      <c r="A834" s="56"/>
      <c r="B834" s="11"/>
      <c r="C834" s="11" t="s">
        <v>270</v>
      </c>
      <c r="D834" s="11"/>
      <c r="E834" s="11" t="s">
        <v>146</v>
      </c>
      <c r="F834" s="11">
        <v>1</v>
      </c>
      <c r="G834" s="11"/>
      <c r="H834" s="11"/>
      <c r="I834" s="11"/>
      <c r="J834" s="199">
        <v>10.83</v>
      </c>
      <c r="K834" s="11"/>
      <c r="M834" s="11">
        <v>2</v>
      </c>
      <c r="N834" s="70"/>
      <c r="P834" s="188">
        <f t="shared" si="60"/>
        <v>5.415</v>
      </c>
      <c r="Q834" s="11"/>
      <c r="R834" s="11"/>
      <c r="S834" s="11"/>
      <c r="T834" s="191">
        <f t="shared" si="61"/>
        <v>0.5</v>
      </c>
      <c r="U834" s="11"/>
      <c r="V834" s="11"/>
      <c r="W834" s="11"/>
      <c r="Y834" s="164">
        <v>10.83</v>
      </c>
      <c r="Z834" s="164">
        <f t="shared" si="58"/>
        <v>15.25</v>
      </c>
      <c r="AA834" s="165"/>
      <c r="AB834" s="164">
        <f t="shared" si="59"/>
        <v>10.63</v>
      </c>
      <c r="AC834" s="164">
        <v>14.93</v>
      </c>
      <c r="AD834" s="164"/>
      <c r="AE834" s="4"/>
      <c r="AF834" s="4"/>
    </row>
    <row r="835" spans="1:32">
      <c r="A835" s="56"/>
      <c r="B835" s="11"/>
      <c r="C835" s="11" t="s">
        <v>271</v>
      </c>
      <c r="D835" s="11"/>
      <c r="E835" s="11" t="s">
        <v>272</v>
      </c>
      <c r="F835" s="11">
        <v>85049</v>
      </c>
      <c r="G835" s="11"/>
      <c r="H835" s="11"/>
      <c r="I835" s="11"/>
      <c r="J835" s="199">
        <v>16696.920000000009</v>
      </c>
      <c r="K835" s="11"/>
      <c r="M835" s="11">
        <v>315</v>
      </c>
      <c r="N835" s="70"/>
      <c r="P835" s="188">
        <f t="shared" si="60"/>
        <v>53.00609523809527</v>
      </c>
      <c r="Q835" s="11"/>
      <c r="R835" s="11"/>
      <c r="S835" s="11"/>
      <c r="T835" s="191">
        <f t="shared" si="61"/>
        <v>269.99682539682539</v>
      </c>
      <c r="U835" s="11"/>
      <c r="V835" s="11"/>
      <c r="W835" s="11"/>
      <c r="Y835" s="164">
        <v>16696.920000000009</v>
      </c>
      <c r="Z835" s="164">
        <f t="shared" si="58"/>
        <v>23518.38</v>
      </c>
      <c r="AA835" s="165"/>
      <c r="AB835" s="164">
        <f t="shared" si="59"/>
        <v>16392.86</v>
      </c>
      <c r="AC835" s="164">
        <v>23024.03</v>
      </c>
      <c r="AD835" s="164"/>
      <c r="AE835" s="4"/>
      <c r="AF835" s="4"/>
    </row>
    <row r="836" spans="1:32">
      <c r="A836" s="56"/>
      <c r="B836" s="11"/>
      <c r="C836" s="11" t="s">
        <v>273</v>
      </c>
      <c r="D836" s="11"/>
      <c r="E836" s="11" t="s">
        <v>189</v>
      </c>
      <c r="F836" s="11">
        <v>2815</v>
      </c>
      <c r="G836" s="11"/>
      <c r="H836" s="11"/>
      <c r="I836" s="11"/>
      <c r="J836" s="199">
        <v>543.81999999999994</v>
      </c>
      <c r="K836" s="11"/>
      <c r="M836" s="11">
        <v>5</v>
      </c>
      <c r="N836" s="70"/>
      <c r="P836" s="188">
        <f t="shared" si="60"/>
        <v>108.76399999999998</v>
      </c>
      <c r="Q836" s="11"/>
      <c r="R836" s="11"/>
      <c r="S836" s="11"/>
      <c r="T836" s="191">
        <f t="shared" si="61"/>
        <v>563</v>
      </c>
      <c r="U836" s="11"/>
      <c r="V836" s="11"/>
      <c r="W836" s="11"/>
      <c r="Y836" s="164">
        <v>543.81999999999994</v>
      </c>
      <c r="Z836" s="164">
        <f t="shared" si="58"/>
        <v>766</v>
      </c>
      <c r="AA836" s="165"/>
      <c r="AB836" s="164">
        <f t="shared" si="59"/>
        <v>533.91999999999996</v>
      </c>
      <c r="AC836" s="164">
        <v>749.89</v>
      </c>
      <c r="AD836" s="164"/>
      <c r="AE836" s="4"/>
      <c r="AF836" s="4"/>
    </row>
    <row r="837" spans="1:32">
      <c r="A837" s="56"/>
      <c r="B837" s="11"/>
      <c r="C837" s="11" t="s">
        <v>273</v>
      </c>
      <c r="D837" s="11"/>
      <c r="E837" s="11" t="s">
        <v>274</v>
      </c>
      <c r="F837" s="11">
        <v>94519</v>
      </c>
      <c r="G837" s="11"/>
      <c r="H837" s="11"/>
      <c r="I837" s="11"/>
      <c r="J837" s="199">
        <v>17870.079999999998</v>
      </c>
      <c r="K837" s="11"/>
      <c r="M837" s="11">
        <v>141</v>
      </c>
      <c r="N837" s="70"/>
      <c r="P837" s="188">
        <f t="shared" si="60"/>
        <v>126.73815602836878</v>
      </c>
      <c r="Q837" s="11"/>
      <c r="R837" s="11"/>
      <c r="S837" s="11"/>
      <c r="T837" s="191">
        <f t="shared" si="61"/>
        <v>670.34751773049641</v>
      </c>
      <c r="U837" s="11"/>
      <c r="V837" s="11"/>
      <c r="W837" s="11"/>
      <c r="Y837" s="164">
        <v>17870.079999999998</v>
      </c>
      <c r="Z837" s="164">
        <f t="shared" si="58"/>
        <v>25170.83</v>
      </c>
      <c r="AA837" s="165"/>
      <c r="AB837" s="164">
        <f t="shared" si="59"/>
        <v>17544.650000000001</v>
      </c>
      <c r="AC837" s="164">
        <v>24641.75</v>
      </c>
      <c r="AD837" s="164"/>
      <c r="AE837" s="4"/>
      <c r="AF837" s="4"/>
    </row>
    <row r="838" spans="1:32">
      <c r="A838" s="56"/>
      <c r="B838" s="11"/>
      <c r="C838" s="11" t="s">
        <v>273</v>
      </c>
      <c r="D838" s="11"/>
      <c r="E838" s="11" t="s">
        <v>275</v>
      </c>
      <c r="F838" s="11">
        <v>3003</v>
      </c>
      <c r="G838" s="11"/>
      <c r="H838" s="11"/>
      <c r="I838" s="11"/>
      <c r="J838" s="199">
        <v>573</v>
      </c>
      <c r="K838" s="11"/>
      <c r="M838" s="11">
        <v>4</v>
      </c>
      <c r="N838" s="70"/>
      <c r="P838" s="188">
        <f t="shared" si="60"/>
        <v>143.25</v>
      </c>
      <c r="Q838" s="11"/>
      <c r="R838" s="11"/>
      <c r="S838" s="11"/>
      <c r="T838" s="191">
        <f t="shared" si="61"/>
        <v>750.75</v>
      </c>
      <c r="U838" s="11"/>
      <c r="V838" s="11"/>
      <c r="W838" s="11"/>
      <c r="Y838" s="164">
        <v>573</v>
      </c>
      <c r="Z838" s="164">
        <f t="shared" si="58"/>
        <v>807.1</v>
      </c>
      <c r="AA838" s="165"/>
      <c r="AB838" s="164">
        <f t="shared" si="59"/>
        <v>562.57000000000005</v>
      </c>
      <c r="AC838" s="164">
        <v>790.13</v>
      </c>
      <c r="AD838" s="164"/>
      <c r="AE838" s="4"/>
      <c r="AF838" s="4"/>
    </row>
    <row r="839" spans="1:32">
      <c r="A839" s="56"/>
      <c r="B839" s="11"/>
      <c r="C839" s="11" t="s">
        <v>276</v>
      </c>
      <c r="D839" s="11"/>
      <c r="E839" s="11" t="s">
        <v>189</v>
      </c>
      <c r="F839" s="11">
        <v>2420877</v>
      </c>
      <c r="G839" s="11"/>
      <c r="H839" s="11"/>
      <c r="I839" s="11"/>
      <c r="J839" s="199">
        <v>439019.20000000024</v>
      </c>
      <c r="K839" s="11"/>
      <c r="M839" s="11">
        <v>3909</v>
      </c>
      <c r="N839" s="70"/>
      <c r="P839" s="188">
        <f t="shared" si="60"/>
        <v>112.30984906625741</v>
      </c>
      <c r="Q839" s="11"/>
      <c r="R839" s="11"/>
      <c r="S839" s="11"/>
      <c r="T839" s="191">
        <f t="shared" si="61"/>
        <v>619.30851880276282</v>
      </c>
      <c r="U839" s="11"/>
      <c r="V839" s="11"/>
      <c r="W839" s="11"/>
      <c r="Y839" s="164">
        <v>439019.20000000024</v>
      </c>
      <c r="Z839" s="164">
        <f t="shared" si="58"/>
        <v>618378.63</v>
      </c>
      <c r="AA839" s="165"/>
      <c r="AB839" s="164">
        <f t="shared" si="59"/>
        <v>431024.3</v>
      </c>
      <c r="AC839" s="164">
        <v>605380.56999999995</v>
      </c>
      <c r="AD839" s="164"/>
      <c r="AE839" s="4"/>
      <c r="AF839" s="4"/>
    </row>
    <row r="840" spans="1:32">
      <c r="A840" s="56"/>
      <c r="B840" s="11"/>
      <c r="C840" s="11" t="s">
        <v>276</v>
      </c>
      <c r="D840" s="11"/>
      <c r="E840" s="11" t="s">
        <v>85</v>
      </c>
      <c r="F840" s="11">
        <v>481</v>
      </c>
      <c r="G840" s="11"/>
      <c r="H840" s="11"/>
      <c r="I840" s="11"/>
      <c r="J840" s="199">
        <v>93.61</v>
      </c>
      <c r="K840" s="11"/>
      <c r="M840" s="11">
        <v>1</v>
      </c>
      <c r="N840" s="70"/>
      <c r="P840" s="188">
        <f t="shared" si="60"/>
        <v>93.61</v>
      </c>
      <c r="Q840" s="11"/>
      <c r="R840" s="11"/>
      <c r="S840" s="11"/>
      <c r="T840" s="191">
        <f t="shared" si="61"/>
        <v>481</v>
      </c>
      <c r="U840" s="11"/>
      <c r="V840" s="11"/>
      <c r="W840" s="11"/>
      <c r="Y840" s="164">
        <v>93.61</v>
      </c>
      <c r="Z840" s="164">
        <f t="shared" si="58"/>
        <v>131.85</v>
      </c>
      <c r="AA840" s="165"/>
      <c r="AB840" s="164">
        <f t="shared" si="59"/>
        <v>91.91</v>
      </c>
      <c r="AC840" s="164">
        <v>129.08000000000001</v>
      </c>
      <c r="AD840" s="164"/>
      <c r="AE840" s="4"/>
      <c r="AF840" s="4"/>
    </row>
    <row r="841" spans="1:32">
      <c r="A841" s="56"/>
      <c r="B841" s="11"/>
      <c r="C841" s="11" t="s">
        <v>276</v>
      </c>
      <c r="D841" s="11"/>
      <c r="E841" s="11" t="s">
        <v>274</v>
      </c>
      <c r="F841" s="11">
        <v>1688</v>
      </c>
      <c r="G841" s="11"/>
      <c r="H841" s="11"/>
      <c r="I841" s="11"/>
      <c r="J841" s="199">
        <v>315.66000000000003</v>
      </c>
      <c r="K841" s="11"/>
      <c r="M841" s="11">
        <v>1</v>
      </c>
      <c r="N841" s="70"/>
      <c r="P841" s="188">
        <f t="shared" si="60"/>
        <v>315.66000000000003</v>
      </c>
      <c r="Q841" s="11"/>
      <c r="R841" s="11"/>
      <c r="S841" s="11"/>
      <c r="T841" s="191">
        <f t="shared" si="61"/>
        <v>1688</v>
      </c>
      <c r="U841" s="11"/>
      <c r="V841" s="11"/>
      <c r="W841" s="11"/>
      <c r="Y841" s="164">
        <v>315.66000000000003</v>
      </c>
      <c r="Z841" s="164">
        <f t="shared" si="58"/>
        <v>444.62</v>
      </c>
      <c r="AA841" s="165"/>
      <c r="AB841" s="164">
        <f t="shared" si="59"/>
        <v>309.91000000000003</v>
      </c>
      <c r="AC841" s="164">
        <v>435.28</v>
      </c>
      <c r="AD841" s="164"/>
      <c r="AE841" s="4"/>
      <c r="AF841" s="4"/>
    </row>
    <row r="842" spans="1:32">
      <c r="A842" s="56"/>
      <c r="B842" s="11"/>
      <c r="C842" s="11" t="s">
        <v>277</v>
      </c>
      <c r="D842" s="11"/>
      <c r="E842" s="11" t="s">
        <v>189</v>
      </c>
      <c r="F842" s="11">
        <v>15451</v>
      </c>
      <c r="G842" s="11"/>
      <c r="H842" s="11"/>
      <c r="I842" s="11"/>
      <c r="J842" s="199">
        <v>2787.9100000000003</v>
      </c>
      <c r="K842" s="11"/>
      <c r="M842" s="11">
        <v>26</v>
      </c>
      <c r="N842" s="70"/>
      <c r="P842" s="188">
        <f t="shared" si="60"/>
        <v>107.2273076923077</v>
      </c>
      <c r="Q842" s="11"/>
      <c r="R842" s="11"/>
      <c r="S842" s="11"/>
      <c r="T842" s="191">
        <f t="shared" si="61"/>
        <v>594.26923076923072</v>
      </c>
      <c r="U842" s="11"/>
      <c r="V842" s="11"/>
      <c r="W842" s="11"/>
      <c r="Y842" s="164">
        <v>2787.9100000000003</v>
      </c>
      <c r="Z842" s="164">
        <f t="shared" si="58"/>
        <v>3926.9</v>
      </c>
      <c r="AA842" s="165"/>
      <c r="AB842" s="164">
        <f t="shared" si="59"/>
        <v>2737.14</v>
      </c>
      <c r="AC842" s="164">
        <v>3844.36</v>
      </c>
      <c r="AD842" s="164"/>
      <c r="AE842" s="4"/>
      <c r="AF842" s="4"/>
    </row>
    <row r="843" spans="1:32">
      <c r="A843" s="56"/>
      <c r="B843" s="11"/>
      <c r="C843" s="11" t="s">
        <v>278</v>
      </c>
      <c r="D843" s="11"/>
      <c r="E843" s="11" t="s">
        <v>256</v>
      </c>
      <c r="F843" s="11">
        <v>326</v>
      </c>
      <c r="G843" s="11"/>
      <c r="H843" s="11"/>
      <c r="I843" s="11"/>
      <c r="J843" s="199">
        <v>64.59</v>
      </c>
      <c r="K843" s="11"/>
      <c r="M843" s="11">
        <v>1</v>
      </c>
      <c r="N843" s="70"/>
      <c r="P843" s="188">
        <f t="shared" si="60"/>
        <v>64.59</v>
      </c>
      <c r="Q843" s="11"/>
      <c r="R843" s="11"/>
      <c r="S843" s="11"/>
      <c r="T843" s="191">
        <f t="shared" si="61"/>
        <v>326</v>
      </c>
      <c r="U843" s="11"/>
      <c r="V843" s="11"/>
      <c r="W843" s="11"/>
      <c r="Y843" s="164">
        <v>64.59</v>
      </c>
      <c r="Z843" s="164">
        <f t="shared" si="58"/>
        <v>90.98</v>
      </c>
      <c r="AA843" s="165"/>
      <c r="AB843" s="164">
        <f t="shared" si="59"/>
        <v>63.41</v>
      </c>
      <c r="AC843" s="164">
        <v>89.07</v>
      </c>
      <c r="AD843" s="164"/>
      <c r="AE843" s="4"/>
      <c r="AF843" s="4"/>
    </row>
    <row r="844" spans="1:32">
      <c r="A844" s="56"/>
      <c r="B844" s="11"/>
      <c r="C844" s="11" t="s">
        <v>278</v>
      </c>
      <c r="D844" s="11"/>
      <c r="E844" s="11" t="s">
        <v>55</v>
      </c>
      <c r="F844" s="11">
        <v>26127</v>
      </c>
      <c r="G844" s="11"/>
      <c r="H844" s="11"/>
      <c r="I844" s="11"/>
      <c r="J844" s="199">
        <v>5056.1799999999985</v>
      </c>
      <c r="K844" s="11"/>
      <c r="M844" s="11">
        <v>90</v>
      </c>
      <c r="N844" s="70"/>
      <c r="P844" s="188">
        <f t="shared" si="60"/>
        <v>56.179777777777758</v>
      </c>
      <c r="Q844" s="11"/>
      <c r="R844" s="11"/>
      <c r="S844" s="11"/>
      <c r="T844" s="191">
        <f t="shared" si="61"/>
        <v>290.3</v>
      </c>
      <c r="U844" s="11"/>
      <c r="V844" s="11"/>
      <c r="W844" s="11"/>
      <c r="Y844" s="164">
        <v>5056.1799999999985</v>
      </c>
      <c r="Z844" s="164">
        <f t="shared" si="58"/>
        <v>7121.86</v>
      </c>
      <c r="AA844" s="165"/>
      <c r="AB844" s="164">
        <f t="shared" si="59"/>
        <v>4964.1000000000004</v>
      </c>
      <c r="AC844" s="164">
        <v>6972.16</v>
      </c>
      <c r="AD844" s="164"/>
      <c r="AE844" s="4"/>
      <c r="AF844" s="4"/>
    </row>
    <row r="845" spans="1:32">
      <c r="A845" s="56"/>
      <c r="B845" s="11"/>
      <c r="C845" s="11" t="s">
        <v>278</v>
      </c>
      <c r="D845" s="11"/>
      <c r="E845" s="11" t="s">
        <v>57</v>
      </c>
      <c r="F845" s="11">
        <v>2395490</v>
      </c>
      <c r="G845" s="11"/>
      <c r="H845" s="11"/>
      <c r="I845" s="11"/>
      <c r="J845" s="199">
        <v>439695.96000000148</v>
      </c>
      <c r="K845" s="11"/>
      <c r="M845" s="11">
        <v>5949</v>
      </c>
      <c r="N845" s="70"/>
      <c r="P845" s="188">
        <f t="shared" si="60"/>
        <v>73.91090267271835</v>
      </c>
      <c r="Q845" s="11"/>
      <c r="R845" s="11"/>
      <c r="S845" s="11"/>
      <c r="T845" s="191">
        <f t="shared" si="61"/>
        <v>402.6710371491007</v>
      </c>
      <c r="U845" s="11"/>
      <c r="V845" s="11"/>
      <c r="W845" s="11"/>
      <c r="Y845" s="164">
        <v>439695.96000000148</v>
      </c>
      <c r="Z845" s="164">
        <f t="shared" si="58"/>
        <v>619331.88</v>
      </c>
      <c r="AA845" s="165"/>
      <c r="AB845" s="164">
        <f t="shared" si="59"/>
        <v>431688.73</v>
      </c>
      <c r="AC845" s="164">
        <v>606313.78</v>
      </c>
      <c r="AD845" s="164"/>
      <c r="AE845" s="4"/>
      <c r="AF845" s="4"/>
    </row>
    <row r="846" spans="1:32">
      <c r="A846" s="56"/>
      <c r="B846" s="11"/>
      <c r="C846" s="11" t="s">
        <v>278</v>
      </c>
      <c r="D846" s="11"/>
      <c r="E846" s="11" t="s">
        <v>279</v>
      </c>
      <c r="F846" s="11">
        <v>573</v>
      </c>
      <c r="G846" s="11"/>
      <c r="H846" s="11"/>
      <c r="I846" s="11"/>
      <c r="J846" s="199">
        <v>110.88</v>
      </c>
      <c r="K846" s="11"/>
      <c r="M846" s="11">
        <v>1</v>
      </c>
      <c r="N846" s="70"/>
      <c r="P846" s="188">
        <f t="shared" si="60"/>
        <v>110.88</v>
      </c>
      <c r="Q846" s="11"/>
      <c r="R846" s="11"/>
      <c r="S846" s="11"/>
      <c r="T846" s="191">
        <f t="shared" si="61"/>
        <v>573</v>
      </c>
      <c r="U846" s="11"/>
      <c r="V846" s="11"/>
      <c r="W846" s="11"/>
      <c r="Y846" s="164">
        <v>110.88</v>
      </c>
      <c r="Z846" s="164">
        <f t="shared" si="58"/>
        <v>156.18</v>
      </c>
      <c r="AA846" s="165"/>
      <c r="AB846" s="164">
        <f t="shared" si="59"/>
        <v>108.86</v>
      </c>
      <c r="AC846" s="164">
        <v>152.9</v>
      </c>
      <c r="AD846" s="164"/>
      <c r="AE846" s="4"/>
      <c r="AF846" s="4"/>
    </row>
    <row r="847" spans="1:32">
      <c r="A847" s="56"/>
      <c r="B847" s="11"/>
      <c r="C847" s="11" t="s">
        <v>278</v>
      </c>
      <c r="D847" s="11"/>
      <c r="E847" s="11" t="s">
        <v>280</v>
      </c>
      <c r="F847" s="11">
        <v>416</v>
      </c>
      <c r="G847" s="11"/>
      <c r="H847" s="11"/>
      <c r="I847" s="11"/>
      <c r="J847" s="199">
        <v>82.2</v>
      </c>
      <c r="K847" s="11"/>
      <c r="M847" s="11">
        <v>1</v>
      </c>
      <c r="N847" s="70"/>
      <c r="P847" s="188">
        <f t="shared" si="60"/>
        <v>82.2</v>
      </c>
      <c r="Q847" s="11"/>
      <c r="R847" s="11"/>
      <c r="S847" s="11"/>
      <c r="T847" s="191">
        <f t="shared" si="61"/>
        <v>416</v>
      </c>
      <c r="U847" s="11"/>
      <c r="V847" s="11"/>
      <c r="W847" s="11"/>
      <c r="Y847" s="164">
        <v>82.2</v>
      </c>
      <c r="Z847" s="164">
        <f t="shared" si="58"/>
        <v>115.78</v>
      </c>
      <c r="AA847" s="165"/>
      <c r="AB847" s="164">
        <f t="shared" si="59"/>
        <v>80.7</v>
      </c>
      <c r="AC847" s="164">
        <v>113.35</v>
      </c>
      <c r="AD847" s="164"/>
      <c r="AE847" s="4"/>
      <c r="AF847" s="4"/>
    </row>
    <row r="848" spans="1:32">
      <c r="A848" s="56"/>
      <c r="B848" s="11"/>
      <c r="C848" s="11" t="s">
        <v>278</v>
      </c>
      <c r="D848" s="11"/>
      <c r="E848" s="11" t="s">
        <v>111</v>
      </c>
      <c r="F848" s="11">
        <v>529</v>
      </c>
      <c r="G848" s="11"/>
      <c r="H848" s="11"/>
      <c r="I848" s="11"/>
      <c r="J848" s="199">
        <v>102.04</v>
      </c>
      <c r="K848" s="11"/>
      <c r="M848" s="11">
        <v>1</v>
      </c>
      <c r="N848" s="70"/>
      <c r="P848" s="188">
        <f t="shared" si="60"/>
        <v>102.04</v>
      </c>
      <c r="Q848" s="11"/>
      <c r="R848" s="11"/>
      <c r="S848" s="11"/>
      <c r="T848" s="191">
        <f t="shared" si="61"/>
        <v>529</v>
      </c>
      <c r="U848" s="11"/>
      <c r="V848" s="11"/>
      <c r="W848" s="11"/>
      <c r="Y848" s="164">
        <v>102.04</v>
      </c>
      <c r="Z848" s="164">
        <f t="shared" si="58"/>
        <v>143.72999999999999</v>
      </c>
      <c r="AA848" s="165"/>
      <c r="AB848" s="164">
        <f t="shared" si="59"/>
        <v>100.18</v>
      </c>
      <c r="AC848" s="164">
        <v>140.71</v>
      </c>
      <c r="AD848" s="164"/>
      <c r="AE848" s="4"/>
      <c r="AF848" s="4"/>
    </row>
    <row r="849" spans="1:32">
      <c r="A849" s="56"/>
      <c r="B849" s="11"/>
      <c r="C849" s="11" t="s">
        <v>281</v>
      </c>
      <c r="D849" s="11"/>
      <c r="E849" s="11" t="s">
        <v>282</v>
      </c>
      <c r="F849" s="11">
        <v>13140</v>
      </c>
      <c r="G849" s="11"/>
      <c r="H849" s="11"/>
      <c r="I849" s="11"/>
      <c r="J849" s="199">
        <v>2729.45</v>
      </c>
      <c r="K849" s="11"/>
      <c r="M849" s="11">
        <v>59</v>
      </c>
      <c r="N849" s="70"/>
      <c r="P849" s="188">
        <f t="shared" si="60"/>
        <v>46.261864406779658</v>
      </c>
      <c r="Q849" s="11"/>
      <c r="R849" s="11"/>
      <c r="S849" s="11"/>
      <c r="T849" s="191">
        <f t="shared" si="61"/>
        <v>222.71186440677965</v>
      </c>
      <c r="U849" s="11"/>
      <c r="V849" s="11"/>
      <c r="W849" s="11"/>
      <c r="Y849" s="164">
        <v>2729.45</v>
      </c>
      <c r="Z849" s="164">
        <f t="shared" si="58"/>
        <v>3844.56</v>
      </c>
      <c r="AA849" s="165"/>
      <c r="AB849" s="164">
        <f t="shared" si="59"/>
        <v>2679.74</v>
      </c>
      <c r="AC849" s="164">
        <v>3763.74</v>
      </c>
      <c r="AD849" s="164"/>
      <c r="AE849" s="4"/>
      <c r="AF849" s="4"/>
    </row>
    <row r="850" spans="1:32">
      <c r="A850" s="56"/>
      <c r="B850" s="11"/>
      <c r="C850" s="11" t="s">
        <v>283</v>
      </c>
      <c r="D850" s="11"/>
      <c r="E850" s="11" t="s">
        <v>57</v>
      </c>
      <c r="F850" s="11">
        <v>1117</v>
      </c>
      <c r="G850" s="11"/>
      <c r="H850" s="11"/>
      <c r="I850" s="11"/>
      <c r="J850" s="199">
        <v>209.93</v>
      </c>
      <c r="K850" s="11"/>
      <c r="M850" s="11">
        <v>1</v>
      </c>
      <c r="N850" s="70"/>
      <c r="P850" s="188">
        <f t="shared" si="60"/>
        <v>209.93</v>
      </c>
      <c r="Q850" s="11"/>
      <c r="R850" s="11"/>
      <c r="S850" s="11"/>
      <c r="T850" s="191">
        <f t="shared" si="61"/>
        <v>1117</v>
      </c>
      <c r="U850" s="11"/>
      <c r="V850" s="11"/>
      <c r="W850" s="11"/>
      <c r="Y850" s="164">
        <v>209.93</v>
      </c>
      <c r="Z850" s="164">
        <f t="shared" si="58"/>
        <v>295.7</v>
      </c>
      <c r="AA850" s="165"/>
      <c r="AB850" s="164">
        <f t="shared" si="59"/>
        <v>206.11</v>
      </c>
      <c r="AC850" s="164">
        <v>289.48</v>
      </c>
      <c r="AD850" s="164"/>
      <c r="AE850" s="4"/>
      <c r="AF850" s="4"/>
    </row>
    <row r="851" spans="1:32">
      <c r="A851" s="56"/>
      <c r="B851" s="11"/>
      <c r="C851" s="11" t="s">
        <v>283</v>
      </c>
      <c r="D851" s="11"/>
      <c r="E851" s="11" t="s">
        <v>198</v>
      </c>
      <c r="F851" s="11">
        <v>514116</v>
      </c>
      <c r="G851" s="11"/>
      <c r="H851" s="11"/>
      <c r="I851" s="11"/>
      <c r="J851" s="199">
        <v>94608.240000000122</v>
      </c>
      <c r="K851" s="11"/>
      <c r="M851" s="11">
        <v>900</v>
      </c>
      <c r="N851" s="70"/>
      <c r="P851" s="188">
        <f t="shared" si="60"/>
        <v>105.12026666666681</v>
      </c>
      <c r="Q851" s="11"/>
      <c r="R851" s="11"/>
      <c r="S851" s="11"/>
      <c r="T851" s="191">
        <f t="shared" si="61"/>
        <v>571.24</v>
      </c>
      <c r="U851" s="11"/>
      <c r="V851" s="11"/>
      <c r="W851" s="11"/>
      <c r="Y851" s="164">
        <v>94608.240000000122</v>
      </c>
      <c r="Z851" s="164">
        <f t="shared" si="58"/>
        <v>133260.03</v>
      </c>
      <c r="AA851" s="165"/>
      <c r="AB851" s="164">
        <f t="shared" si="59"/>
        <v>92885.35</v>
      </c>
      <c r="AC851" s="164">
        <v>130458.97</v>
      </c>
      <c r="AD851" s="164"/>
      <c r="AE851" s="4"/>
      <c r="AF851" s="4"/>
    </row>
    <row r="852" spans="1:32">
      <c r="A852" s="56"/>
      <c r="B852" s="11"/>
      <c r="C852" s="11" t="s">
        <v>284</v>
      </c>
      <c r="D852" s="11"/>
      <c r="E852" s="11" t="s">
        <v>285</v>
      </c>
      <c r="F852" s="11">
        <v>449496</v>
      </c>
      <c r="G852" s="11"/>
      <c r="H852" s="11"/>
      <c r="I852" s="11"/>
      <c r="J852" s="199">
        <v>82568.400000000081</v>
      </c>
      <c r="K852" s="11"/>
      <c r="M852" s="11">
        <v>913</v>
      </c>
      <c r="N852" s="70"/>
      <c r="P852" s="188">
        <f t="shared" si="60"/>
        <v>90.436363636363723</v>
      </c>
      <c r="Q852" s="11"/>
      <c r="R852" s="11"/>
      <c r="S852" s="11"/>
      <c r="T852" s="191">
        <f t="shared" si="61"/>
        <v>492.328587075575</v>
      </c>
      <c r="U852" s="11"/>
      <c r="V852" s="11"/>
      <c r="W852" s="11"/>
      <c r="Y852" s="164">
        <v>82568.400000000081</v>
      </c>
      <c r="Z852" s="164">
        <f t="shared" si="58"/>
        <v>116301.37</v>
      </c>
      <c r="AA852" s="165"/>
      <c r="AB852" s="164">
        <f t="shared" si="59"/>
        <v>81064.759999999995</v>
      </c>
      <c r="AC852" s="164">
        <v>113856.76</v>
      </c>
      <c r="AD852" s="164"/>
      <c r="AE852" s="4"/>
      <c r="AF852" s="4"/>
    </row>
    <row r="853" spans="1:32">
      <c r="A853" s="56"/>
      <c r="B853" s="11"/>
      <c r="C853" s="11" t="s">
        <v>286</v>
      </c>
      <c r="D853" s="11"/>
      <c r="E853" s="11" t="s">
        <v>287</v>
      </c>
      <c r="F853" s="11">
        <v>994867</v>
      </c>
      <c r="G853" s="11"/>
      <c r="H853" s="11"/>
      <c r="I853" s="11"/>
      <c r="J853" s="199">
        <v>182801.50999999983</v>
      </c>
      <c r="K853" s="11"/>
      <c r="M853" s="11">
        <v>2013</v>
      </c>
      <c r="N853" s="70"/>
      <c r="P853" s="188">
        <f t="shared" si="60"/>
        <v>90.810486835568724</v>
      </c>
      <c r="Q853" s="11"/>
      <c r="R853" s="11"/>
      <c r="S853" s="11"/>
      <c r="T853" s="191">
        <f t="shared" si="61"/>
        <v>494.22106308991556</v>
      </c>
      <c r="U853" s="11"/>
      <c r="V853" s="11"/>
      <c r="W853" s="11"/>
      <c r="Y853" s="164">
        <v>182801.50999999983</v>
      </c>
      <c r="Z853" s="164">
        <f t="shared" si="58"/>
        <v>257484.29</v>
      </c>
      <c r="AA853" s="165"/>
      <c r="AB853" s="164">
        <f t="shared" si="59"/>
        <v>179472.54</v>
      </c>
      <c r="AC853" s="164">
        <v>252072.08</v>
      </c>
      <c r="AD853" s="164"/>
      <c r="AE853" s="4"/>
      <c r="AF853" s="4"/>
    </row>
    <row r="854" spans="1:32">
      <c r="A854" s="56"/>
      <c r="B854" s="11"/>
      <c r="C854" s="11" t="s">
        <v>288</v>
      </c>
      <c r="D854" s="11"/>
      <c r="E854" s="11" t="s">
        <v>84</v>
      </c>
      <c r="F854" s="11">
        <v>3420176</v>
      </c>
      <c r="G854" s="11"/>
      <c r="H854" s="11"/>
      <c r="I854" s="11"/>
      <c r="J854" s="199">
        <v>618619.07000000367</v>
      </c>
      <c r="K854" s="11"/>
      <c r="M854" s="11">
        <v>7581</v>
      </c>
      <c r="N854" s="70"/>
      <c r="P854" s="188">
        <f t="shared" si="60"/>
        <v>81.601249175570985</v>
      </c>
      <c r="Q854" s="11"/>
      <c r="R854" s="11"/>
      <c r="S854" s="11"/>
      <c r="T854" s="191">
        <f t="shared" si="61"/>
        <v>451.15103548344547</v>
      </c>
      <c r="U854" s="11"/>
      <c r="V854" s="11"/>
      <c r="W854" s="11"/>
      <c r="Y854" s="164">
        <v>618619.07000000367</v>
      </c>
      <c r="Z854" s="164">
        <f t="shared" si="58"/>
        <v>871353.27</v>
      </c>
      <c r="AA854" s="165"/>
      <c r="AB854" s="164">
        <f t="shared" si="59"/>
        <v>607353.5</v>
      </c>
      <c r="AC854" s="164">
        <v>853037.79</v>
      </c>
      <c r="AD854" s="164"/>
      <c r="AE854" s="4"/>
      <c r="AF854" s="4"/>
    </row>
    <row r="855" spans="1:32">
      <c r="A855" s="56"/>
      <c r="B855" s="11"/>
      <c r="C855" s="11" t="s">
        <v>288</v>
      </c>
      <c r="D855" s="11"/>
      <c r="E855" s="11" t="s">
        <v>167</v>
      </c>
      <c r="F855" s="11">
        <v>9</v>
      </c>
      <c r="G855" s="11"/>
      <c r="H855" s="11"/>
      <c r="I855" s="11"/>
      <c r="J855" s="199">
        <v>6.74</v>
      </c>
      <c r="K855" s="11"/>
      <c r="M855" s="11">
        <v>1</v>
      </c>
      <c r="N855" s="70"/>
      <c r="P855" s="188">
        <f t="shared" si="60"/>
        <v>6.74</v>
      </c>
      <c r="Q855" s="11"/>
      <c r="R855" s="11"/>
      <c r="S855" s="11"/>
      <c r="T855" s="191">
        <f t="shared" si="61"/>
        <v>9</v>
      </c>
      <c r="U855" s="11"/>
      <c r="V855" s="11"/>
      <c r="W855" s="11"/>
      <c r="Y855" s="164">
        <v>6.74</v>
      </c>
      <c r="Z855" s="164">
        <f t="shared" si="58"/>
        <v>9.49</v>
      </c>
      <c r="AA855" s="165"/>
      <c r="AB855" s="164">
        <f t="shared" si="59"/>
        <v>6.62</v>
      </c>
      <c r="AC855" s="164">
        <v>9.2899999999999991</v>
      </c>
      <c r="AD855" s="164"/>
      <c r="AE855" s="4"/>
      <c r="AF855" s="4"/>
    </row>
    <row r="856" spans="1:32">
      <c r="A856" s="56"/>
      <c r="B856" s="11"/>
      <c r="C856" s="11" t="s">
        <v>288</v>
      </c>
      <c r="D856" s="11"/>
      <c r="E856" s="11" t="s">
        <v>216</v>
      </c>
      <c r="F856" s="11">
        <v>212</v>
      </c>
      <c r="G856" s="11"/>
      <c r="H856" s="11"/>
      <c r="I856" s="11"/>
      <c r="J856" s="199">
        <v>44</v>
      </c>
      <c r="K856" s="11"/>
      <c r="M856" s="11">
        <v>1</v>
      </c>
      <c r="N856" s="70"/>
      <c r="P856" s="188">
        <f t="shared" si="60"/>
        <v>44</v>
      </c>
      <c r="Q856" s="11"/>
      <c r="R856" s="11"/>
      <c r="S856" s="11"/>
      <c r="T856" s="191">
        <f t="shared" si="61"/>
        <v>212</v>
      </c>
      <c r="U856" s="11"/>
      <c r="V856" s="11"/>
      <c r="W856" s="11"/>
      <c r="Y856" s="164">
        <v>44</v>
      </c>
      <c r="Z856" s="164">
        <f t="shared" si="58"/>
        <v>61.98</v>
      </c>
      <c r="AA856" s="165"/>
      <c r="AB856" s="164">
        <f t="shared" si="59"/>
        <v>43.2</v>
      </c>
      <c r="AC856" s="164">
        <v>60.67</v>
      </c>
      <c r="AD856" s="164"/>
      <c r="AE856" s="4"/>
      <c r="AF856" s="4"/>
    </row>
    <row r="857" spans="1:32">
      <c r="A857" s="56"/>
      <c r="B857" s="11"/>
      <c r="C857" s="11" t="s">
        <v>288</v>
      </c>
      <c r="D857" s="11"/>
      <c r="E857" s="11" t="s">
        <v>85</v>
      </c>
      <c r="F857" s="11">
        <v>418</v>
      </c>
      <c r="G857" s="11"/>
      <c r="H857" s="11"/>
      <c r="I857" s="11"/>
      <c r="J857" s="199">
        <v>87.28</v>
      </c>
      <c r="K857" s="11"/>
      <c r="M857" s="11">
        <v>2</v>
      </c>
      <c r="N857" s="70"/>
      <c r="P857" s="188">
        <f t="shared" si="60"/>
        <v>43.64</v>
      </c>
      <c r="Q857" s="11"/>
      <c r="R857" s="11"/>
      <c r="S857" s="11"/>
      <c r="T857" s="191">
        <f t="shared" si="61"/>
        <v>209</v>
      </c>
      <c r="U857" s="11"/>
      <c r="V857" s="11"/>
      <c r="W857" s="11"/>
      <c r="Y857" s="164">
        <v>87.28</v>
      </c>
      <c r="Z857" s="164">
        <f t="shared" si="58"/>
        <v>122.94</v>
      </c>
      <c r="AA857" s="165"/>
      <c r="AB857" s="164">
        <f t="shared" si="59"/>
        <v>85.69</v>
      </c>
      <c r="AC857" s="164">
        <v>120.35</v>
      </c>
      <c r="AD857" s="164"/>
      <c r="AE857" s="4"/>
      <c r="AF857" s="4"/>
    </row>
    <row r="858" spans="1:32">
      <c r="A858" s="56"/>
      <c r="B858" s="11"/>
      <c r="C858" s="11" t="s">
        <v>290</v>
      </c>
      <c r="D858" s="11"/>
      <c r="E858" s="11" t="s">
        <v>89</v>
      </c>
      <c r="F858" s="11">
        <v>1392</v>
      </c>
      <c r="G858" s="11"/>
      <c r="H858" s="11"/>
      <c r="I858" s="11"/>
      <c r="J858" s="199">
        <v>260.62</v>
      </c>
      <c r="K858" s="11"/>
      <c r="M858" s="11">
        <v>1</v>
      </c>
      <c r="N858" s="70"/>
      <c r="P858" s="188">
        <f t="shared" si="60"/>
        <v>260.62</v>
      </c>
      <c r="Q858" s="11"/>
      <c r="R858" s="11"/>
      <c r="S858" s="11"/>
      <c r="T858" s="191">
        <f t="shared" si="61"/>
        <v>1392</v>
      </c>
      <c r="U858" s="11"/>
      <c r="V858" s="11"/>
      <c r="W858" s="11"/>
      <c r="Y858" s="164">
        <v>260.62</v>
      </c>
      <c r="Z858" s="164">
        <f t="shared" si="58"/>
        <v>367.1</v>
      </c>
      <c r="AA858" s="165"/>
      <c r="AB858" s="164">
        <f t="shared" si="59"/>
        <v>255.87</v>
      </c>
      <c r="AC858" s="164">
        <v>359.38</v>
      </c>
      <c r="AD858" s="164"/>
      <c r="AE858" s="4"/>
      <c r="AF858" s="4"/>
    </row>
    <row r="859" spans="1:32">
      <c r="A859" s="56"/>
      <c r="B859" s="11"/>
      <c r="C859" s="11" t="s">
        <v>290</v>
      </c>
      <c r="D859" s="11"/>
      <c r="E859" s="11" t="s">
        <v>291</v>
      </c>
      <c r="F859" s="11">
        <v>176014</v>
      </c>
      <c r="G859" s="11"/>
      <c r="H859" s="11"/>
      <c r="I859" s="11"/>
      <c r="J859" s="199">
        <v>31500.399999999983</v>
      </c>
      <c r="K859" s="11"/>
      <c r="M859" s="11">
        <v>290</v>
      </c>
      <c r="N859" s="70"/>
      <c r="P859" s="188">
        <f t="shared" si="60"/>
        <v>108.62206896551719</v>
      </c>
      <c r="Q859" s="11"/>
      <c r="R859" s="11"/>
      <c r="S859" s="11"/>
      <c r="T859" s="191">
        <f t="shared" si="61"/>
        <v>606.94482758620688</v>
      </c>
      <c r="U859" s="11"/>
      <c r="V859" s="11"/>
      <c r="W859" s="11"/>
      <c r="Y859" s="164">
        <v>31500.399999999983</v>
      </c>
      <c r="Z859" s="164">
        <f t="shared" si="58"/>
        <v>44369.75</v>
      </c>
      <c r="AA859" s="165"/>
      <c r="AB859" s="164">
        <f t="shared" si="59"/>
        <v>30926.75</v>
      </c>
      <c r="AC859" s="164">
        <v>43437.120000000003</v>
      </c>
      <c r="AD859" s="164"/>
      <c r="AE859" s="4"/>
      <c r="AF859" s="4"/>
    </row>
    <row r="860" spans="1:32">
      <c r="A860" s="56"/>
      <c r="B860" s="11"/>
      <c r="C860" s="11" t="s">
        <v>292</v>
      </c>
      <c r="D860" s="11"/>
      <c r="E860" s="11" t="s">
        <v>135</v>
      </c>
      <c r="F860" s="11">
        <v>4510</v>
      </c>
      <c r="G860" s="11"/>
      <c r="H860" s="11"/>
      <c r="I860" s="11"/>
      <c r="J860" s="199">
        <v>860.90000000000009</v>
      </c>
      <c r="K860" s="11"/>
      <c r="M860" s="11">
        <v>6</v>
      </c>
      <c r="N860" s="70"/>
      <c r="P860" s="188">
        <f t="shared" si="60"/>
        <v>143.48333333333335</v>
      </c>
      <c r="Q860" s="11"/>
      <c r="R860" s="11"/>
      <c r="S860" s="11"/>
      <c r="T860" s="191">
        <f t="shared" si="61"/>
        <v>751.66666666666663</v>
      </c>
      <c r="U860" s="11"/>
      <c r="V860" s="11"/>
      <c r="W860" s="11"/>
      <c r="Y860" s="164">
        <v>860.90000000000009</v>
      </c>
      <c r="Z860" s="164">
        <f t="shared" si="58"/>
        <v>1212.6199999999999</v>
      </c>
      <c r="AA860" s="165"/>
      <c r="AB860" s="164">
        <f t="shared" si="59"/>
        <v>845.22</v>
      </c>
      <c r="AC860" s="164">
        <v>1187.1300000000001</v>
      </c>
      <c r="AD860" s="164"/>
      <c r="AE860" s="4"/>
      <c r="AF860" s="4"/>
    </row>
    <row r="861" spans="1:32">
      <c r="A861" s="56"/>
      <c r="B861" s="11"/>
      <c r="C861" s="11" t="s">
        <v>293</v>
      </c>
      <c r="D861" s="11"/>
      <c r="E861" s="11" t="s">
        <v>156</v>
      </c>
      <c r="F861" s="11">
        <v>13495</v>
      </c>
      <c r="G861" s="11"/>
      <c r="H861" s="11"/>
      <c r="I861" s="11"/>
      <c r="J861" s="199">
        <v>2741.9500000000003</v>
      </c>
      <c r="K861" s="11"/>
      <c r="M861" s="11">
        <v>50</v>
      </c>
      <c r="N861" s="70"/>
      <c r="P861" s="188">
        <f t="shared" si="60"/>
        <v>54.839000000000006</v>
      </c>
      <c r="Q861" s="11"/>
      <c r="R861" s="11"/>
      <c r="S861" s="11"/>
      <c r="T861" s="191">
        <f t="shared" si="61"/>
        <v>269.89999999999998</v>
      </c>
      <c r="U861" s="11"/>
      <c r="V861" s="11"/>
      <c r="W861" s="11"/>
      <c r="Y861" s="164">
        <v>2741.9500000000003</v>
      </c>
      <c r="Z861" s="164">
        <f t="shared" si="58"/>
        <v>3862.16</v>
      </c>
      <c r="AA861" s="165"/>
      <c r="AB861" s="164">
        <f t="shared" si="59"/>
        <v>2692.02</v>
      </c>
      <c r="AC861" s="164">
        <v>3780.98</v>
      </c>
      <c r="AD861" s="164"/>
      <c r="AE861" s="4"/>
      <c r="AF861" s="4"/>
    </row>
    <row r="862" spans="1:32">
      <c r="A862" s="56"/>
      <c r="B862" s="11"/>
      <c r="C862" s="11" t="s">
        <v>294</v>
      </c>
      <c r="D862" s="11"/>
      <c r="E862" s="11" t="s">
        <v>198</v>
      </c>
      <c r="F862" s="11">
        <v>90143</v>
      </c>
      <c r="G862" s="11"/>
      <c r="H862" s="11"/>
      <c r="I862" s="11"/>
      <c r="J862" s="199">
        <v>17843.339999999997</v>
      </c>
      <c r="K862" s="11"/>
      <c r="M862" s="11">
        <v>386</v>
      </c>
      <c r="N862" s="70"/>
      <c r="P862" s="188">
        <f t="shared" si="60"/>
        <v>46.226269430051808</v>
      </c>
      <c r="Q862" s="11"/>
      <c r="R862" s="11"/>
      <c r="S862" s="11"/>
      <c r="T862" s="191">
        <f t="shared" si="61"/>
        <v>233.53108808290156</v>
      </c>
      <c r="U862" s="11"/>
      <c r="V862" s="11"/>
      <c r="W862" s="11"/>
      <c r="Y862" s="164">
        <v>17843.339999999997</v>
      </c>
      <c r="Z862" s="164">
        <f t="shared" si="58"/>
        <v>25133.16</v>
      </c>
      <c r="AA862" s="165"/>
      <c r="AB862" s="164">
        <f t="shared" si="59"/>
        <v>17518.400000000001</v>
      </c>
      <c r="AC862" s="164">
        <v>24604.87</v>
      </c>
      <c r="AD862" s="164"/>
      <c r="AE862" s="4"/>
      <c r="AF862" s="4"/>
    </row>
    <row r="863" spans="1:32">
      <c r="A863" s="56"/>
      <c r="B863" s="11"/>
      <c r="C863" s="11" t="s">
        <v>295</v>
      </c>
      <c r="D863" s="11"/>
      <c r="E863" s="11" t="s">
        <v>89</v>
      </c>
      <c r="F863" s="11">
        <v>34</v>
      </c>
      <c r="G863" s="11"/>
      <c r="H863" s="11"/>
      <c r="I863" s="11"/>
      <c r="J863" s="199">
        <v>11.48</v>
      </c>
      <c r="K863" s="11"/>
      <c r="M863" s="11">
        <v>1</v>
      </c>
      <c r="N863" s="70"/>
      <c r="P863" s="188">
        <f t="shared" si="60"/>
        <v>11.48</v>
      </c>
      <c r="Q863" s="11"/>
      <c r="R863" s="11"/>
      <c r="S863" s="11"/>
      <c r="T863" s="191">
        <f t="shared" si="61"/>
        <v>34</v>
      </c>
      <c r="U863" s="11"/>
      <c r="V863" s="11"/>
      <c r="W863" s="11"/>
      <c r="Y863" s="164">
        <v>11.48</v>
      </c>
      <c r="Z863" s="164">
        <f t="shared" si="58"/>
        <v>16.170000000000002</v>
      </c>
      <c r="AA863" s="165"/>
      <c r="AB863" s="164">
        <f t="shared" si="59"/>
        <v>11.27</v>
      </c>
      <c r="AC863" s="164">
        <v>15.83</v>
      </c>
      <c r="AD863" s="164"/>
      <c r="AE863" s="4"/>
      <c r="AF863" s="4"/>
    </row>
    <row r="864" spans="1:32">
      <c r="A864" s="56"/>
      <c r="B864" s="11"/>
      <c r="C864" s="11" t="s">
        <v>295</v>
      </c>
      <c r="D864" s="11"/>
      <c r="E864" s="11" t="s">
        <v>296</v>
      </c>
      <c r="F864" s="11">
        <v>278822</v>
      </c>
      <c r="G864" s="11"/>
      <c r="H864" s="11"/>
      <c r="I864" s="11"/>
      <c r="J864" s="199">
        <v>50561.300000000039</v>
      </c>
      <c r="K864" s="11"/>
      <c r="M864" s="11">
        <v>499</v>
      </c>
      <c r="N864" s="70"/>
      <c r="P864" s="188">
        <f t="shared" si="60"/>
        <v>101.32525050100209</v>
      </c>
      <c r="Q864" s="11"/>
      <c r="R864" s="11"/>
      <c r="S864" s="11"/>
      <c r="T864" s="191">
        <f t="shared" si="61"/>
        <v>558.76152304609218</v>
      </c>
      <c r="U864" s="11"/>
      <c r="V864" s="11"/>
      <c r="W864" s="11"/>
      <c r="Y864" s="164">
        <v>50561.300000000039</v>
      </c>
      <c r="Z864" s="164">
        <f t="shared" si="58"/>
        <v>71217.899999999994</v>
      </c>
      <c r="AA864" s="165"/>
      <c r="AB864" s="164">
        <f t="shared" si="59"/>
        <v>49640.54</v>
      </c>
      <c r="AC864" s="164">
        <v>69720.929999999993</v>
      </c>
      <c r="AD864" s="164"/>
      <c r="AE864" s="4"/>
      <c r="AF864" s="4"/>
    </row>
    <row r="865" spans="1:32">
      <c r="A865" s="56"/>
      <c r="B865" s="11"/>
      <c r="C865" s="11" t="s">
        <v>297</v>
      </c>
      <c r="D865" s="11"/>
      <c r="E865" s="11" t="s">
        <v>298</v>
      </c>
      <c r="F865" s="11">
        <v>132</v>
      </c>
      <c r="G865" s="11"/>
      <c r="H865" s="11"/>
      <c r="I865" s="11"/>
      <c r="J865" s="199">
        <v>34.370000000000005</v>
      </c>
      <c r="K865" s="11"/>
      <c r="M865" s="11">
        <v>2</v>
      </c>
      <c r="N865" s="70"/>
      <c r="P865" s="188">
        <f t="shared" si="60"/>
        <v>17.185000000000002</v>
      </c>
      <c r="Q865" s="11"/>
      <c r="R865" s="11"/>
      <c r="S865" s="11"/>
      <c r="T865" s="191">
        <f t="shared" si="61"/>
        <v>66</v>
      </c>
      <c r="U865" s="11"/>
      <c r="V865" s="11"/>
      <c r="W865" s="11"/>
      <c r="Y865" s="164">
        <v>34.370000000000005</v>
      </c>
      <c r="Z865" s="164">
        <f t="shared" si="58"/>
        <v>48.41</v>
      </c>
      <c r="AA865" s="165"/>
      <c r="AB865" s="164">
        <f t="shared" si="59"/>
        <v>33.74</v>
      </c>
      <c r="AC865" s="164">
        <v>47.39</v>
      </c>
      <c r="AD865" s="164"/>
      <c r="AE865" s="4"/>
      <c r="AF865" s="4"/>
    </row>
    <row r="866" spans="1:32">
      <c r="A866" s="56"/>
      <c r="B866" s="11"/>
      <c r="C866" s="11" t="s">
        <v>299</v>
      </c>
      <c r="D866" s="11"/>
      <c r="E866" s="11" t="s">
        <v>300</v>
      </c>
      <c r="F866" s="11">
        <v>210697</v>
      </c>
      <c r="G866" s="11"/>
      <c r="H866" s="11"/>
      <c r="I866" s="11"/>
      <c r="J866" s="199">
        <v>38650.699999999975</v>
      </c>
      <c r="K866" s="11"/>
      <c r="M866" s="11">
        <v>299</v>
      </c>
      <c r="N866" s="70"/>
      <c r="P866" s="188">
        <f t="shared" si="60"/>
        <v>129.26655518394639</v>
      </c>
      <c r="Q866" s="11"/>
      <c r="R866" s="11"/>
      <c r="S866" s="11"/>
      <c r="T866" s="191">
        <f t="shared" si="61"/>
        <v>704.67224080267556</v>
      </c>
      <c r="U866" s="11"/>
      <c r="V866" s="11"/>
      <c r="W866" s="11"/>
      <c r="Y866" s="164">
        <v>38650.699999999975</v>
      </c>
      <c r="Z866" s="164">
        <f t="shared" si="58"/>
        <v>54441.279999999999</v>
      </c>
      <c r="AA866" s="165"/>
      <c r="AB866" s="164">
        <f t="shared" si="59"/>
        <v>37946.839999999997</v>
      </c>
      <c r="AC866" s="164">
        <v>53296.95</v>
      </c>
      <c r="AD866" s="164"/>
      <c r="AE866" s="4"/>
      <c r="AF866" s="4"/>
    </row>
    <row r="867" spans="1:32">
      <c r="A867" s="56"/>
      <c r="B867" s="11"/>
      <c r="C867" s="11" t="s">
        <v>301</v>
      </c>
      <c r="D867" s="11"/>
      <c r="E867" s="11" t="s">
        <v>302</v>
      </c>
      <c r="F867" s="11">
        <v>116554</v>
      </c>
      <c r="G867" s="11"/>
      <c r="H867" s="11"/>
      <c r="I867" s="11"/>
      <c r="J867" s="199">
        <v>21498.44000000001</v>
      </c>
      <c r="K867" s="11"/>
      <c r="M867" s="11">
        <v>229</v>
      </c>
      <c r="N867" s="70"/>
      <c r="P867" s="188">
        <f t="shared" si="60"/>
        <v>93.879650655021877</v>
      </c>
      <c r="Q867" s="11"/>
      <c r="R867" s="11"/>
      <c r="S867" s="11"/>
      <c r="T867" s="191">
        <f t="shared" si="61"/>
        <v>508.96943231441048</v>
      </c>
      <c r="U867" s="11"/>
      <c r="V867" s="11"/>
      <c r="W867" s="11"/>
      <c r="Y867" s="164">
        <v>21498.44000000001</v>
      </c>
      <c r="Z867" s="164">
        <f t="shared" si="58"/>
        <v>30281.54</v>
      </c>
      <c r="AA867" s="165"/>
      <c r="AB867" s="164">
        <f t="shared" si="59"/>
        <v>21106.94</v>
      </c>
      <c r="AC867" s="164">
        <v>29645.03</v>
      </c>
      <c r="AD867" s="164"/>
      <c r="AE867" s="4"/>
      <c r="AF867" s="4"/>
    </row>
    <row r="868" spans="1:32">
      <c r="A868" s="56"/>
      <c r="B868" s="11"/>
      <c r="C868" s="11" t="s">
        <v>303</v>
      </c>
      <c r="D868" s="11"/>
      <c r="E868" s="11" t="s">
        <v>124</v>
      </c>
      <c r="F868" s="11">
        <v>10116</v>
      </c>
      <c r="G868" s="11"/>
      <c r="H868" s="11"/>
      <c r="I868" s="11"/>
      <c r="J868" s="199">
        <v>1857.64</v>
      </c>
      <c r="K868" s="11"/>
      <c r="M868" s="11">
        <v>20</v>
      </c>
      <c r="N868" s="70"/>
      <c r="P868" s="188">
        <f t="shared" si="60"/>
        <v>92.882000000000005</v>
      </c>
      <c r="Q868" s="11"/>
      <c r="R868" s="11"/>
      <c r="S868" s="11"/>
      <c r="T868" s="191">
        <f t="shared" si="61"/>
        <v>505.8</v>
      </c>
      <c r="U868" s="11"/>
      <c r="V868" s="11"/>
      <c r="W868" s="11"/>
      <c r="Y868" s="164">
        <v>1857.64</v>
      </c>
      <c r="Z868" s="164">
        <f t="shared" si="58"/>
        <v>2616.5700000000002</v>
      </c>
      <c r="AA868" s="165"/>
      <c r="AB868" s="164">
        <f t="shared" si="59"/>
        <v>1823.81</v>
      </c>
      <c r="AC868" s="164">
        <v>2561.5700000000002</v>
      </c>
      <c r="AD868" s="164"/>
      <c r="AE868" s="4"/>
      <c r="AF868" s="4"/>
    </row>
    <row r="869" spans="1:32">
      <c r="A869" s="56"/>
      <c r="B869" s="11"/>
      <c r="C869" s="11" t="s">
        <v>304</v>
      </c>
      <c r="D869" s="11"/>
      <c r="E869" s="11" t="s">
        <v>71</v>
      </c>
      <c r="F869" s="11">
        <v>3310661</v>
      </c>
      <c r="G869" s="11"/>
      <c r="H869" s="11"/>
      <c r="I869" s="11"/>
      <c r="J869" s="199">
        <v>607321.29999999795</v>
      </c>
      <c r="K869" s="11"/>
      <c r="M869" s="11">
        <v>6478</v>
      </c>
      <c r="N869" s="70"/>
      <c r="P869" s="188">
        <f t="shared" si="60"/>
        <v>93.751358443963866</v>
      </c>
      <c r="Q869" s="11"/>
      <c r="R869" s="11"/>
      <c r="S869" s="11"/>
      <c r="T869" s="191">
        <f t="shared" si="61"/>
        <v>511.06221055881446</v>
      </c>
      <c r="U869" s="11"/>
      <c r="V869" s="11"/>
      <c r="W869" s="11"/>
      <c r="Y869" s="164">
        <v>607321.29999999795</v>
      </c>
      <c r="Z869" s="164">
        <f t="shared" si="58"/>
        <v>855439.84</v>
      </c>
      <c r="AA869" s="165"/>
      <c r="AB869" s="164">
        <f t="shared" si="59"/>
        <v>596261.48</v>
      </c>
      <c r="AC869" s="164">
        <v>837458.85</v>
      </c>
      <c r="AD869" s="164"/>
      <c r="AE869" s="4"/>
      <c r="AF869" s="4"/>
    </row>
    <row r="870" spans="1:32">
      <c r="A870" s="56"/>
      <c r="B870" s="11"/>
      <c r="C870" s="11" t="s">
        <v>304</v>
      </c>
      <c r="D870" s="11"/>
      <c r="E870" s="11" t="s">
        <v>167</v>
      </c>
      <c r="F870" s="11">
        <v>1164</v>
      </c>
      <c r="G870" s="11"/>
      <c r="H870" s="11"/>
      <c r="I870" s="11"/>
      <c r="J870" s="199">
        <v>223.64</v>
      </c>
      <c r="K870" s="11"/>
      <c r="M870" s="11">
        <v>2</v>
      </c>
      <c r="N870" s="70"/>
      <c r="P870" s="188">
        <f t="shared" si="60"/>
        <v>111.82</v>
      </c>
      <c r="Q870" s="11"/>
      <c r="R870" s="11"/>
      <c r="S870" s="11"/>
      <c r="T870" s="191">
        <f t="shared" si="61"/>
        <v>582</v>
      </c>
      <c r="U870" s="11"/>
      <c r="V870" s="11"/>
      <c r="W870" s="11"/>
      <c r="Y870" s="164">
        <v>223.64</v>
      </c>
      <c r="Z870" s="164">
        <f t="shared" si="58"/>
        <v>315.01</v>
      </c>
      <c r="AA870" s="165"/>
      <c r="AB870" s="164">
        <f t="shared" si="59"/>
        <v>219.57</v>
      </c>
      <c r="AC870" s="164">
        <v>308.39</v>
      </c>
      <c r="AD870" s="164"/>
      <c r="AE870" s="4"/>
      <c r="AF870" s="4"/>
    </row>
    <row r="871" spans="1:32">
      <c r="A871" s="56"/>
      <c r="B871" s="11"/>
      <c r="C871" s="11" t="s">
        <v>305</v>
      </c>
      <c r="D871" s="11"/>
      <c r="E871" s="11" t="s">
        <v>306</v>
      </c>
      <c r="F871" s="11">
        <v>95810</v>
      </c>
      <c r="G871" s="11"/>
      <c r="H871" s="11"/>
      <c r="I871" s="11"/>
      <c r="J871" s="199">
        <v>17733.88</v>
      </c>
      <c r="K871" s="11"/>
      <c r="M871" s="11">
        <v>163</v>
      </c>
      <c r="N871" s="70"/>
      <c r="P871" s="188">
        <f t="shared" si="60"/>
        <v>108.79680981595092</v>
      </c>
      <c r="Q871" s="11"/>
      <c r="R871" s="11"/>
      <c r="S871" s="11"/>
      <c r="T871" s="191">
        <f t="shared" si="61"/>
        <v>587.79141104294479</v>
      </c>
      <c r="U871" s="11"/>
      <c r="V871" s="11"/>
      <c r="W871" s="11"/>
      <c r="Y871" s="164">
        <v>17733.88</v>
      </c>
      <c r="Z871" s="164">
        <f t="shared" si="58"/>
        <v>24978.98</v>
      </c>
      <c r="AA871" s="165"/>
      <c r="AB871" s="164">
        <f t="shared" si="59"/>
        <v>17410.93</v>
      </c>
      <c r="AC871" s="164">
        <v>24453.93</v>
      </c>
      <c r="AD871" s="164"/>
      <c r="AE871" s="4"/>
      <c r="AF871" s="4"/>
    </row>
    <row r="872" spans="1:32">
      <c r="A872" s="56"/>
      <c r="B872" s="11"/>
      <c r="C872" s="11" t="s">
        <v>307</v>
      </c>
      <c r="D872" s="11"/>
      <c r="E872" s="11" t="s">
        <v>274</v>
      </c>
      <c r="F872" s="11">
        <v>137870</v>
      </c>
      <c r="G872" s="11"/>
      <c r="H872" s="11"/>
      <c r="I872" s="11"/>
      <c r="J872" s="199">
        <v>24653.699999999983</v>
      </c>
      <c r="K872" s="11"/>
      <c r="M872" s="11">
        <v>252</v>
      </c>
      <c r="N872" s="70"/>
      <c r="P872" s="188">
        <f t="shared" si="60"/>
        <v>97.832142857142784</v>
      </c>
      <c r="Q872" s="11"/>
      <c r="R872" s="11"/>
      <c r="S872" s="11"/>
      <c r="T872" s="191">
        <f t="shared" si="61"/>
        <v>547.10317460317458</v>
      </c>
      <c r="U872" s="11"/>
      <c r="V872" s="11"/>
      <c r="W872" s="11"/>
      <c r="Y872" s="164">
        <v>24653.699999999983</v>
      </c>
      <c r="Z872" s="164">
        <f t="shared" si="58"/>
        <v>34725.86</v>
      </c>
      <c r="AA872" s="165"/>
      <c r="AB872" s="164">
        <f t="shared" si="59"/>
        <v>24204.74</v>
      </c>
      <c r="AC872" s="164">
        <v>33995.94</v>
      </c>
      <c r="AD872" s="164"/>
      <c r="AE872" s="4"/>
      <c r="AF872" s="4"/>
    </row>
    <row r="873" spans="1:32">
      <c r="A873" s="56"/>
      <c r="B873" s="11"/>
      <c r="C873" s="11" t="s">
        <v>308</v>
      </c>
      <c r="D873" s="11"/>
      <c r="E873" s="11" t="s">
        <v>85</v>
      </c>
      <c r="F873" s="11">
        <v>2592</v>
      </c>
      <c r="G873" s="11"/>
      <c r="H873" s="11"/>
      <c r="I873" s="11"/>
      <c r="J873" s="199">
        <v>455.45000000000005</v>
      </c>
      <c r="K873" s="11"/>
      <c r="M873" s="11">
        <v>7</v>
      </c>
      <c r="N873" s="70"/>
      <c r="P873" s="188">
        <f t="shared" si="60"/>
        <v>65.064285714285717</v>
      </c>
      <c r="Q873" s="11"/>
      <c r="R873" s="11"/>
      <c r="S873" s="11"/>
      <c r="T873" s="191">
        <f t="shared" si="61"/>
        <v>370.28571428571428</v>
      </c>
      <c r="U873" s="11"/>
      <c r="V873" s="11"/>
      <c r="W873" s="11"/>
      <c r="Y873" s="164">
        <v>455.45000000000005</v>
      </c>
      <c r="Z873" s="164">
        <f t="shared" si="58"/>
        <v>641.52</v>
      </c>
      <c r="AA873" s="165"/>
      <c r="AB873" s="164">
        <f t="shared" si="59"/>
        <v>447.16</v>
      </c>
      <c r="AC873" s="164">
        <v>628.04</v>
      </c>
      <c r="AD873" s="164"/>
      <c r="AE873" s="4"/>
      <c r="AF873" s="4"/>
    </row>
    <row r="874" spans="1:32">
      <c r="A874" s="56"/>
      <c r="B874" s="11"/>
      <c r="C874" s="11" t="s">
        <v>309</v>
      </c>
      <c r="D874" s="11"/>
      <c r="E874" s="11" t="s">
        <v>153</v>
      </c>
      <c r="F874" s="11">
        <v>27916</v>
      </c>
      <c r="G874" s="11"/>
      <c r="H874" s="11"/>
      <c r="I874" s="11"/>
      <c r="J874" s="199">
        <v>5069.2699999999968</v>
      </c>
      <c r="K874" s="11"/>
      <c r="M874" s="11">
        <v>56</v>
      </c>
      <c r="N874" s="70"/>
      <c r="P874" s="188">
        <f t="shared" si="60"/>
        <v>90.522678571428514</v>
      </c>
      <c r="Q874" s="11"/>
      <c r="R874" s="11"/>
      <c r="S874" s="11"/>
      <c r="T874" s="191">
        <f t="shared" si="61"/>
        <v>498.5</v>
      </c>
      <c r="U874" s="11"/>
      <c r="V874" s="11"/>
      <c r="W874" s="11"/>
      <c r="Y874" s="164">
        <v>5069.2699999999968</v>
      </c>
      <c r="Z874" s="164">
        <f t="shared" si="58"/>
        <v>7140.3</v>
      </c>
      <c r="AA874" s="165"/>
      <c r="AB874" s="164">
        <f t="shared" si="59"/>
        <v>4976.95</v>
      </c>
      <c r="AC874" s="164">
        <v>6990.21</v>
      </c>
      <c r="AD874" s="164"/>
      <c r="AE874" s="4"/>
      <c r="AF874" s="4"/>
    </row>
    <row r="875" spans="1:32">
      <c r="A875" s="56"/>
      <c r="B875" s="11"/>
      <c r="C875" s="11" t="s">
        <v>310</v>
      </c>
      <c r="D875" s="11"/>
      <c r="E875" s="11" t="s">
        <v>311</v>
      </c>
      <c r="F875" s="11">
        <v>1301</v>
      </c>
      <c r="G875" s="11"/>
      <c r="H875" s="11"/>
      <c r="I875" s="11"/>
      <c r="J875" s="199">
        <v>244.08</v>
      </c>
      <c r="K875" s="11"/>
      <c r="M875" s="11">
        <v>1</v>
      </c>
      <c r="N875" s="70"/>
      <c r="P875" s="188">
        <f t="shared" si="60"/>
        <v>244.08</v>
      </c>
      <c r="Q875" s="11"/>
      <c r="R875" s="11"/>
      <c r="S875" s="11"/>
      <c r="T875" s="191">
        <f t="shared" si="61"/>
        <v>1301</v>
      </c>
      <c r="U875" s="11"/>
      <c r="V875" s="11"/>
      <c r="W875" s="11"/>
      <c r="Y875" s="164">
        <v>244.08</v>
      </c>
      <c r="Z875" s="164">
        <f t="shared" si="58"/>
        <v>343.8</v>
      </c>
      <c r="AA875" s="165"/>
      <c r="AB875" s="164">
        <f t="shared" si="59"/>
        <v>239.64</v>
      </c>
      <c r="AC875" s="164">
        <v>336.57</v>
      </c>
      <c r="AD875" s="164"/>
      <c r="AE875" s="4"/>
      <c r="AF875" s="4"/>
    </row>
    <row r="876" spans="1:32">
      <c r="A876" s="56"/>
      <c r="B876" s="11"/>
      <c r="C876" s="11" t="s">
        <v>312</v>
      </c>
      <c r="D876" s="11"/>
      <c r="E876" s="11" t="s">
        <v>313</v>
      </c>
      <c r="F876" s="11">
        <v>169270</v>
      </c>
      <c r="G876" s="11"/>
      <c r="H876" s="11"/>
      <c r="I876" s="11"/>
      <c r="J876" s="199">
        <v>30561.459999999992</v>
      </c>
      <c r="K876" s="11"/>
      <c r="M876" s="11">
        <v>213</v>
      </c>
      <c r="N876" s="70"/>
      <c r="P876" s="188">
        <f t="shared" si="60"/>
        <v>143.48103286384972</v>
      </c>
      <c r="Q876" s="11"/>
      <c r="R876" s="11"/>
      <c r="S876" s="11"/>
      <c r="T876" s="191">
        <f t="shared" si="61"/>
        <v>794.69483568075123</v>
      </c>
      <c r="U876" s="11"/>
      <c r="V876" s="11"/>
      <c r="W876" s="11"/>
      <c r="Y876" s="164">
        <v>30561.459999999992</v>
      </c>
      <c r="Z876" s="164">
        <f t="shared" si="58"/>
        <v>43047.21</v>
      </c>
      <c r="AA876" s="165"/>
      <c r="AB876" s="164">
        <f t="shared" si="59"/>
        <v>30004.91</v>
      </c>
      <c r="AC876" s="164">
        <v>42142.38</v>
      </c>
      <c r="AD876" s="164"/>
      <c r="AE876" s="4"/>
      <c r="AF876" s="4"/>
    </row>
    <row r="877" spans="1:32">
      <c r="A877" s="56"/>
      <c r="B877" s="11"/>
      <c r="C877" s="11" t="s">
        <v>314</v>
      </c>
      <c r="D877" s="11"/>
      <c r="E877" s="11" t="s">
        <v>96</v>
      </c>
      <c r="F877" s="11">
        <v>449586</v>
      </c>
      <c r="G877" s="11"/>
      <c r="H877" s="11"/>
      <c r="I877" s="11"/>
      <c r="J877" s="199">
        <v>85992.929999999935</v>
      </c>
      <c r="K877" s="11"/>
      <c r="M877" s="11">
        <v>1219</v>
      </c>
      <c r="N877" s="70"/>
      <c r="P877" s="188">
        <f t="shared" si="60"/>
        <v>70.543831009023734</v>
      </c>
      <c r="Q877" s="11"/>
      <c r="R877" s="11"/>
      <c r="S877" s="11"/>
      <c r="T877" s="191">
        <f t="shared" si="61"/>
        <v>368.81542247744051</v>
      </c>
      <c r="U877" s="11"/>
      <c r="V877" s="11"/>
      <c r="W877" s="11"/>
      <c r="Y877" s="164">
        <v>85992.929999999935</v>
      </c>
      <c r="Z877" s="164">
        <f t="shared" si="58"/>
        <v>121124.98</v>
      </c>
      <c r="AA877" s="165"/>
      <c r="AB877" s="164">
        <f t="shared" si="59"/>
        <v>84426.93</v>
      </c>
      <c r="AC877" s="164">
        <v>118578.98</v>
      </c>
      <c r="AD877" s="164"/>
      <c r="AE877" s="4"/>
      <c r="AF877" s="4"/>
    </row>
    <row r="878" spans="1:32">
      <c r="A878" s="56"/>
      <c r="B878" s="11"/>
      <c r="C878" s="11" t="s">
        <v>315</v>
      </c>
      <c r="D878" s="11"/>
      <c r="E878" s="11" t="s">
        <v>96</v>
      </c>
      <c r="F878" s="11">
        <v>11284</v>
      </c>
      <c r="G878" s="11"/>
      <c r="H878" s="11"/>
      <c r="I878" s="11"/>
      <c r="J878" s="199">
        <v>2120.79</v>
      </c>
      <c r="K878" s="11"/>
      <c r="M878" s="11">
        <v>16</v>
      </c>
      <c r="N878" s="70"/>
      <c r="P878" s="188">
        <f t="shared" si="60"/>
        <v>132.549375</v>
      </c>
      <c r="Q878" s="11"/>
      <c r="R878" s="11"/>
      <c r="S878" s="11"/>
      <c r="T878" s="191">
        <f t="shared" si="61"/>
        <v>705.25</v>
      </c>
      <c r="U878" s="11"/>
      <c r="V878" s="11"/>
      <c r="W878" s="11"/>
      <c r="Y878" s="164">
        <v>2120.79</v>
      </c>
      <c r="Z878" s="164">
        <f t="shared" si="58"/>
        <v>2987.23</v>
      </c>
      <c r="AA878" s="165"/>
      <c r="AB878" s="164">
        <f t="shared" si="59"/>
        <v>2082.17</v>
      </c>
      <c r="AC878" s="164">
        <v>2924.44</v>
      </c>
      <c r="AD878" s="164"/>
      <c r="AE878" s="4"/>
      <c r="AF878" s="4"/>
    </row>
    <row r="879" spans="1:32">
      <c r="A879" s="56"/>
      <c r="B879" s="11"/>
      <c r="C879" s="11" t="s">
        <v>316</v>
      </c>
      <c r="D879" s="11"/>
      <c r="E879" s="11" t="s">
        <v>254</v>
      </c>
      <c r="F879" s="11">
        <v>591</v>
      </c>
      <c r="G879" s="11"/>
      <c r="H879" s="11"/>
      <c r="I879" s="11"/>
      <c r="J879" s="199">
        <v>113.29</v>
      </c>
      <c r="K879" s="11"/>
      <c r="M879" s="11">
        <v>1</v>
      </c>
      <c r="N879" s="70"/>
      <c r="P879" s="188">
        <f t="shared" si="60"/>
        <v>113.29</v>
      </c>
      <c r="Q879" s="11"/>
      <c r="R879" s="11"/>
      <c r="S879" s="11"/>
      <c r="T879" s="191">
        <f t="shared" si="61"/>
        <v>591</v>
      </c>
      <c r="U879" s="11"/>
      <c r="V879" s="11"/>
      <c r="W879" s="11"/>
      <c r="Y879" s="164">
        <v>113.29</v>
      </c>
      <c r="Z879" s="164">
        <f t="shared" si="58"/>
        <v>159.57</v>
      </c>
      <c r="AA879" s="165"/>
      <c r="AB879" s="164">
        <f t="shared" si="59"/>
        <v>111.23</v>
      </c>
      <c r="AC879" s="164">
        <v>156.22</v>
      </c>
      <c r="AD879" s="164"/>
      <c r="AE879" s="4"/>
      <c r="AF879" s="4"/>
    </row>
    <row r="880" spans="1:32">
      <c r="A880" s="56"/>
      <c r="B880" s="11"/>
      <c r="C880" s="11" t="s">
        <v>317</v>
      </c>
      <c r="D880" s="11"/>
      <c r="E880" s="11" t="s">
        <v>318</v>
      </c>
      <c r="F880" s="11">
        <v>105483</v>
      </c>
      <c r="G880" s="11"/>
      <c r="H880" s="11"/>
      <c r="I880" s="11"/>
      <c r="J880" s="199">
        <v>19509.750000000015</v>
      </c>
      <c r="K880" s="11"/>
      <c r="M880" s="11">
        <v>222</v>
      </c>
      <c r="N880" s="70"/>
      <c r="P880" s="188">
        <f t="shared" si="60"/>
        <v>87.881756756756829</v>
      </c>
      <c r="Q880" s="11"/>
      <c r="R880" s="11"/>
      <c r="S880" s="11"/>
      <c r="T880" s="191">
        <f t="shared" si="61"/>
        <v>475.14864864864865</v>
      </c>
      <c r="U880" s="11"/>
      <c r="V880" s="11"/>
      <c r="W880" s="11"/>
      <c r="Y880" s="164">
        <v>19509.750000000015</v>
      </c>
      <c r="Z880" s="164">
        <f t="shared" ref="Z880:Z943" si="62">ROUND($Z$1213*Y880/$Y$1213,2)</f>
        <v>27480.38</v>
      </c>
      <c r="AA880" s="165"/>
      <c r="AB880" s="164">
        <f t="shared" ref="AB880:AB943" si="63">ROUND($AB$1213*Y880/$Y$1213,2)</f>
        <v>19154.46</v>
      </c>
      <c r="AC880" s="164">
        <v>26902.75</v>
      </c>
      <c r="AD880" s="164"/>
      <c r="AE880" s="4"/>
      <c r="AF880" s="4"/>
    </row>
    <row r="881" spans="1:32">
      <c r="A881" s="56"/>
      <c r="B881" s="11"/>
      <c r="C881" s="11" t="s">
        <v>319</v>
      </c>
      <c r="D881" s="11"/>
      <c r="E881" s="11" t="s">
        <v>320</v>
      </c>
      <c r="F881" s="11">
        <v>71369</v>
      </c>
      <c r="G881" s="11"/>
      <c r="H881" s="11"/>
      <c r="I881" s="11"/>
      <c r="J881" s="199">
        <v>13624.230000000007</v>
      </c>
      <c r="K881" s="11"/>
      <c r="M881" s="11">
        <v>250</v>
      </c>
      <c r="N881" s="70"/>
      <c r="P881" s="188">
        <f t="shared" ref="P881:P944" si="64">J881/M881</f>
        <v>54.496920000000024</v>
      </c>
      <c r="Q881" s="11"/>
      <c r="R881" s="11"/>
      <c r="S881" s="11"/>
      <c r="T881" s="191">
        <f t="shared" ref="T881:T944" si="65">F881/M881</f>
        <v>285.476</v>
      </c>
      <c r="U881" s="11"/>
      <c r="V881" s="11"/>
      <c r="W881" s="11"/>
      <c r="Y881" s="164">
        <v>13624.230000000007</v>
      </c>
      <c r="Z881" s="164">
        <f t="shared" si="62"/>
        <v>19190.349999999999</v>
      </c>
      <c r="AA881" s="165"/>
      <c r="AB881" s="164">
        <f t="shared" si="63"/>
        <v>13376.12</v>
      </c>
      <c r="AC881" s="164">
        <v>18786.98</v>
      </c>
      <c r="AD881" s="164"/>
      <c r="AE881" s="4"/>
      <c r="AF881" s="4"/>
    </row>
    <row r="882" spans="1:32">
      <c r="A882" s="56"/>
      <c r="B882" s="11"/>
      <c r="C882" s="11" t="s">
        <v>321</v>
      </c>
      <c r="D882" s="11"/>
      <c r="E882" s="11" t="s">
        <v>95</v>
      </c>
      <c r="F882" s="11">
        <v>2053</v>
      </c>
      <c r="G882" s="11"/>
      <c r="H882" s="11"/>
      <c r="I882" s="11"/>
      <c r="J882" s="199">
        <v>390.62</v>
      </c>
      <c r="K882" s="11"/>
      <c r="M882" s="11">
        <v>4</v>
      </c>
      <c r="N882" s="70"/>
      <c r="P882" s="188">
        <f t="shared" si="64"/>
        <v>97.655000000000001</v>
      </c>
      <c r="Q882" s="11"/>
      <c r="R882" s="11"/>
      <c r="S882" s="11"/>
      <c r="T882" s="191">
        <f t="shared" si="65"/>
        <v>513.25</v>
      </c>
      <c r="U882" s="11"/>
      <c r="V882" s="11"/>
      <c r="W882" s="11"/>
      <c r="Y882" s="164">
        <v>390.62</v>
      </c>
      <c r="Z882" s="164">
        <f t="shared" si="62"/>
        <v>550.21</v>
      </c>
      <c r="AA882" s="165"/>
      <c r="AB882" s="164">
        <f t="shared" si="63"/>
        <v>383.51</v>
      </c>
      <c r="AC882" s="164">
        <v>538.64</v>
      </c>
      <c r="AD882" s="164"/>
      <c r="AE882" s="4"/>
      <c r="AF882" s="4"/>
    </row>
    <row r="883" spans="1:32">
      <c r="A883" s="56"/>
      <c r="B883" s="11"/>
      <c r="C883" s="11" t="s">
        <v>321</v>
      </c>
      <c r="D883" s="11"/>
      <c r="E883" s="11" t="s">
        <v>96</v>
      </c>
      <c r="F883" s="11">
        <v>149067</v>
      </c>
      <c r="G883" s="11"/>
      <c r="H883" s="11"/>
      <c r="I883" s="11"/>
      <c r="J883" s="199">
        <v>28272.26999999999</v>
      </c>
      <c r="K883" s="11"/>
      <c r="M883" s="11">
        <v>371</v>
      </c>
      <c r="N883" s="70"/>
      <c r="P883" s="188">
        <f t="shared" si="64"/>
        <v>76.205579514824763</v>
      </c>
      <c r="Q883" s="11"/>
      <c r="R883" s="11"/>
      <c r="S883" s="11"/>
      <c r="T883" s="191">
        <f t="shared" si="65"/>
        <v>401.7978436657682</v>
      </c>
      <c r="U883" s="11"/>
      <c r="V883" s="11"/>
      <c r="W883" s="11"/>
      <c r="Y883" s="164">
        <v>28272.26999999999</v>
      </c>
      <c r="Z883" s="164">
        <f t="shared" si="62"/>
        <v>39822.79</v>
      </c>
      <c r="AA883" s="165"/>
      <c r="AB883" s="164">
        <f t="shared" si="63"/>
        <v>27757.41</v>
      </c>
      <c r="AC883" s="164">
        <v>38985.730000000003</v>
      </c>
      <c r="AD883" s="164"/>
      <c r="AE883" s="4"/>
      <c r="AF883" s="4"/>
    </row>
    <row r="884" spans="1:32">
      <c r="A884" s="56"/>
      <c r="B884" s="11"/>
      <c r="C884" s="11" t="s">
        <v>322</v>
      </c>
      <c r="D884" s="11"/>
      <c r="E884" s="11" t="s">
        <v>96</v>
      </c>
      <c r="F884" s="11">
        <v>528</v>
      </c>
      <c r="G884" s="11"/>
      <c r="H884" s="11"/>
      <c r="I884" s="11"/>
      <c r="J884" s="199">
        <v>102.09</v>
      </c>
      <c r="K884" s="11"/>
      <c r="M884" s="11">
        <v>1</v>
      </c>
      <c r="N884" s="70"/>
      <c r="P884" s="188">
        <f t="shared" si="64"/>
        <v>102.09</v>
      </c>
      <c r="Q884" s="11"/>
      <c r="R884" s="11"/>
      <c r="S884" s="11"/>
      <c r="T884" s="191">
        <f t="shared" si="65"/>
        <v>528</v>
      </c>
      <c r="U884" s="11"/>
      <c r="V884" s="11"/>
      <c r="W884" s="11"/>
      <c r="Y884" s="164">
        <v>102.09</v>
      </c>
      <c r="Z884" s="164">
        <f t="shared" si="62"/>
        <v>143.80000000000001</v>
      </c>
      <c r="AA884" s="165"/>
      <c r="AB884" s="164">
        <f t="shared" si="63"/>
        <v>100.23</v>
      </c>
      <c r="AC884" s="164">
        <v>140.78</v>
      </c>
      <c r="AD884" s="164"/>
      <c r="AE884" s="4"/>
      <c r="AF884" s="4"/>
    </row>
    <row r="885" spans="1:32">
      <c r="A885" s="56"/>
      <c r="B885" s="11"/>
      <c r="C885" s="11" t="s">
        <v>323</v>
      </c>
      <c r="D885" s="11"/>
      <c r="E885" s="11" t="s">
        <v>324</v>
      </c>
      <c r="F885" s="11">
        <v>3800</v>
      </c>
      <c r="G885" s="11"/>
      <c r="H885" s="11"/>
      <c r="I885" s="11"/>
      <c r="J885" s="199">
        <v>716.18000000000006</v>
      </c>
      <c r="K885" s="11"/>
      <c r="M885" s="11">
        <v>3</v>
      </c>
      <c r="N885" s="70"/>
      <c r="P885" s="188">
        <f t="shared" si="64"/>
        <v>238.72666666666669</v>
      </c>
      <c r="Q885" s="11"/>
      <c r="R885" s="11"/>
      <c r="S885" s="11"/>
      <c r="T885" s="191">
        <f t="shared" si="65"/>
        <v>1266.6666666666667</v>
      </c>
      <c r="U885" s="11"/>
      <c r="V885" s="11"/>
      <c r="W885" s="11"/>
      <c r="Y885" s="164">
        <v>716.18000000000006</v>
      </c>
      <c r="Z885" s="164">
        <f t="shared" si="62"/>
        <v>1008.77</v>
      </c>
      <c r="AA885" s="165"/>
      <c r="AB885" s="164">
        <f t="shared" si="63"/>
        <v>703.14</v>
      </c>
      <c r="AC885" s="164">
        <v>987.57</v>
      </c>
      <c r="AD885" s="164"/>
      <c r="AE885" s="4"/>
      <c r="AF885" s="4"/>
    </row>
    <row r="886" spans="1:32">
      <c r="A886" s="56"/>
      <c r="B886" s="11"/>
      <c r="C886" s="11" t="s">
        <v>325</v>
      </c>
      <c r="D886" s="11"/>
      <c r="E886" s="11" t="s">
        <v>135</v>
      </c>
      <c r="F886" s="11">
        <v>10422</v>
      </c>
      <c r="G886" s="11"/>
      <c r="H886" s="11"/>
      <c r="I886" s="11"/>
      <c r="J886" s="199">
        <v>1864.15</v>
      </c>
      <c r="K886" s="11"/>
      <c r="M886" s="11">
        <v>17</v>
      </c>
      <c r="N886" s="70"/>
      <c r="P886" s="188">
        <f t="shared" si="64"/>
        <v>109.65588235294118</v>
      </c>
      <c r="Q886" s="11"/>
      <c r="R886" s="11"/>
      <c r="S886" s="11"/>
      <c r="T886" s="191">
        <f t="shared" si="65"/>
        <v>613.05882352941171</v>
      </c>
      <c r="U886" s="11"/>
      <c r="V886" s="11"/>
      <c r="W886" s="11"/>
      <c r="Y886" s="164">
        <v>1864.15</v>
      </c>
      <c r="Z886" s="164">
        <f t="shared" si="62"/>
        <v>2625.74</v>
      </c>
      <c r="AA886" s="165"/>
      <c r="AB886" s="164">
        <f t="shared" si="63"/>
        <v>1830.2</v>
      </c>
      <c r="AC886" s="164">
        <v>2570.5500000000002</v>
      </c>
      <c r="AD886" s="164"/>
      <c r="AE886" s="4"/>
      <c r="AF886" s="4"/>
    </row>
    <row r="887" spans="1:32">
      <c r="A887" s="56"/>
      <c r="B887" s="11"/>
      <c r="C887" s="11" t="s">
        <v>325</v>
      </c>
      <c r="D887" s="11"/>
      <c r="E887" s="11" t="s">
        <v>326</v>
      </c>
      <c r="F887" s="11">
        <v>3364</v>
      </c>
      <c r="G887" s="11"/>
      <c r="H887" s="11"/>
      <c r="I887" s="11"/>
      <c r="J887" s="199">
        <v>544.67000000000007</v>
      </c>
      <c r="K887" s="11"/>
      <c r="M887" s="11">
        <v>4</v>
      </c>
      <c r="N887" s="70"/>
      <c r="P887" s="188">
        <f t="shared" si="64"/>
        <v>136.16750000000002</v>
      </c>
      <c r="Q887" s="11"/>
      <c r="R887" s="11"/>
      <c r="S887" s="11"/>
      <c r="T887" s="191">
        <f t="shared" si="65"/>
        <v>841</v>
      </c>
      <c r="U887" s="11"/>
      <c r="V887" s="11"/>
      <c r="W887" s="11"/>
      <c r="Y887" s="164">
        <v>544.67000000000007</v>
      </c>
      <c r="Z887" s="164">
        <f t="shared" si="62"/>
        <v>767.19</v>
      </c>
      <c r="AA887" s="165"/>
      <c r="AB887" s="164">
        <f t="shared" si="63"/>
        <v>534.75</v>
      </c>
      <c r="AC887" s="164">
        <v>751.07</v>
      </c>
      <c r="AD887" s="164"/>
      <c r="AE887" s="4"/>
      <c r="AF887" s="4"/>
    </row>
    <row r="888" spans="1:32">
      <c r="A888" s="56"/>
      <c r="B888" s="11"/>
      <c r="C888" s="11" t="s">
        <v>327</v>
      </c>
      <c r="D888" s="11"/>
      <c r="E888" s="11" t="s">
        <v>135</v>
      </c>
      <c r="F888" s="11">
        <v>634</v>
      </c>
      <c r="G888" s="11"/>
      <c r="H888" s="11"/>
      <c r="I888" s="11"/>
      <c r="J888" s="199">
        <v>131.07999999999998</v>
      </c>
      <c r="K888" s="11"/>
      <c r="M888" s="11">
        <v>3</v>
      </c>
      <c r="N888" s="70"/>
      <c r="P888" s="188">
        <f t="shared" si="64"/>
        <v>43.693333333333328</v>
      </c>
      <c r="Q888" s="11"/>
      <c r="R888" s="11"/>
      <c r="S888" s="11"/>
      <c r="T888" s="191">
        <f t="shared" si="65"/>
        <v>211.33333333333334</v>
      </c>
      <c r="U888" s="11"/>
      <c r="V888" s="11"/>
      <c r="W888" s="11"/>
      <c r="Y888" s="164">
        <v>131.07999999999998</v>
      </c>
      <c r="Z888" s="164">
        <f t="shared" si="62"/>
        <v>184.63</v>
      </c>
      <c r="AA888" s="165"/>
      <c r="AB888" s="164">
        <f t="shared" si="63"/>
        <v>128.69</v>
      </c>
      <c r="AC888" s="164">
        <v>180.75</v>
      </c>
      <c r="AD888" s="164"/>
      <c r="AE888" s="4"/>
      <c r="AF888" s="4"/>
    </row>
    <row r="889" spans="1:32">
      <c r="A889" s="56"/>
      <c r="B889" s="11"/>
      <c r="C889" s="11" t="s">
        <v>328</v>
      </c>
      <c r="D889" s="11"/>
      <c r="E889" s="11" t="s">
        <v>99</v>
      </c>
      <c r="F889" s="11">
        <v>269120</v>
      </c>
      <c r="G889" s="11"/>
      <c r="H889" s="11"/>
      <c r="I889" s="11"/>
      <c r="J889" s="199">
        <v>50000.549999999996</v>
      </c>
      <c r="K889" s="11"/>
      <c r="M889" s="11">
        <v>485</v>
      </c>
      <c r="N889" s="70"/>
      <c r="P889" s="188">
        <f t="shared" si="64"/>
        <v>103.09391752577319</v>
      </c>
      <c r="Q889" s="11"/>
      <c r="R889" s="11"/>
      <c r="S889" s="11"/>
      <c r="T889" s="191">
        <f t="shared" si="65"/>
        <v>554.88659793814429</v>
      </c>
      <c r="U889" s="11"/>
      <c r="V889" s="11"/>
      <c r="W889" s="11"/>
      <c r="Y889" s="164">
        <v>50000.549999999996</v>
      </c>
      <c r="Z889" s="164">
        <f t="shared" si="62"/>
        <v>70428.06</v>
      </c>
      <c r="AA889" s="165"/>
      <c r="AB889" s="164">
        <f t="shared" si="63"/>
        <v>49090</v>
      </c>
      <c r="AC889" s="164">
        <v>68947.69</v>
      </c>
      <c r="AD889" s="164"/>
      <c r="AE889" s="4"/>
      <c r="AF889" s="4"/>
    </row>
    <row r="890" spans="1:32">
      <c r="A890" s="56"/>
      <c r="B890" s="11"/>
      <c r="C890" s="11" t="s">
        <v>329</v>
      </c>
      <c r="D890" s="11"/>
      <c r="E890" s="11" t="s">
        <v>80</v>
      </c>
      <c r="F890" s="11">
        <v>1667419</v>
      </c>
      <c r="G890" s="11"/>
      <c r="H890" s="11"/>
      <c r="I890" s="11"/>
      <c r="J890" s="199">
        <v>300569.8600000001</v>
      </c>
      <c r="K890" s="11"/>
      <c r="M890" s="11">
        <v>2166</v>
      </c>
      <c r="N890" s="70"/>
      <c r="P890" s="188">
        <f t="shared" si="64"/>
        <v>138.76724838411823</v>
      </c>
      <c r="Q890" s="11"/>
      <c r="R890" s="11"/>
      <c r="S890" s="11"/>
      <c r="T890" s="191">
        <f t="shared" si="65"/>
        <v>769.81486611265007</v>
      </c>
      <c r="U890" s="11"/>
      <c r="V890" s="11"/>
      <c r="W890" s="11"/>
      <c r="Y890" s="164">
        <v>300569.8600000001</v>
      </c>
      <c r="Z890" s="164">
        <f t="shared" si="62"/>
        <v>423366.40000000002</v>
      </c>
      <c r="AA890" s="165"/>
      <c r="AB890" s="164">
        <f t="shared" si="63"/>
        <v>295096.23</v>
      </c>
      <c r="AC890" s="164">
        <v>414467.42</v>
      </c>
      <c r="AD890" s="164"/>
      <c r="AE890" s="4"/>
      <c r="AF890" s="4"/>
    </row>
    <row r="891" spans="1:32">
      <c r="A891" s="56"/>
      <c r="B891" s="11"/>
      <c r="C891" s="11" t="s">
        <v>330</v>
      </c>
      <c r="D891" s="11"/>
      <c r="E891" s="11" t="s">
        <v>189</v>
      </c>
      <c r="F891" s="11">
        <v>15617</v>
      </c>
      <c r="G891" s="11"/>
      <c r="H891" s="11"/>
      <c r="I891" s="11"/>
      <c r="J891" s="199">
        <v>2678.31</v>
      </c>
      <c r="K891" s="11"/>
      <c r="M891" s="11">
        <v>28</v>
      </c>
      <c r="N891" s="70"/>
      <c r="P891" s="188">
        <f t="shared" si="64"/>
        <v>95.653928571428565</v>
      </c>
      <c r="Q891" s="11"/>
      <c r="R891" s="11"/>
      <c r="S891" s="11"/>
      <c r="T891" s="191">
        <f t="shared" si="65"/>
        <v>557.75</v>
      </c>
      <c r="U891" s="11"/>
      <c r="V891" s="11"/>
      <c r="W891" s="11"/>
      <c r="Y891" s="164">
        <v>2678.31</v>
      </c>
      <c r="Z891" s="164">
        <f t="shared" si="62"/>
        <v>3772.52</v>
      </c>
      <c r="AA891" s="165"/>
      <c r="AB891" s="164">
        <f t="shared" si="63"/>
        <v>2629.54</v>
      </c>
      <c r="AC891" s="164">
        <v>3693.23</v>
      </c>
      <c r="AD891" s="164"/>
      <c r="AE891" s="4"/>
      <c r="AF891" s="4"/>
    </row>
    <row r="892" spans="1:32">
      <c r="A892" s="56"/>
      <c r="B892" s="11"/>
      <c r="C892" s="11" t="s">
        <v>331</v>
      </c>
      <c r="D892" s="11"/>
      <c r="E892" s="11" t="s">
        <v>189</v>
      </c>
      <c r="F892" s="11">
        <v>60804</v>
      </c>
      <c r="G892" s="11"/>
      <c r="H892" s="11"/>
      <c r="I892" s="11"/>
      <c r="J892" s="199">
        <v>10537.009999999998</v>
      </c>
      <c r="K892" s="11"/>
      <c r="M892" s="11">
        <v>101</v>
      </c>
      <c r="N892" s="70"/>
      <c r="P892" s="188">
        <f t="shared" si="64"/>
        <v>104.32683168316831</v>
      </c>
      <c r="Q892" s="11"/>
      <c r="R892" s="11"/>
      <c r="S892" s="11"/>
      <c r="T892" s="191">
        <f t="shared" si="65"/>
        <v>602.01980198019805</v>
      </c>
      <c r="U892" s="11"/>
      <c r="V892" s="11"/>
      <c r="W892" s="11"/>
      <c r="Y892" s="164">
        <v>10537.009999999998</v>
      </c>
      <c r="Z892" s="164">
        <f t="shared" si="62"/>
        <v>14841.86</v>
      </c>
      <c r="AA892" s="165"/>
      <c r="AB892" s="164">
        <f t="shared" si="63"/>
        <v>10345.120000000001</v>
      </c>
      <c r="AC892" s="164">
        <v>14529.89</v>
      </c>
      <c r="AD892" s="164"/>
      <c r="AE892" s="4"/>
      <c r="AF892" s="4"/>
    </row>
    <row r="893" spans="1:32">
      <c r="A893" s="56"/>
      <c r="B893" s="11"/>
      <c r="C893" s="11" t="s">
        <v>332</v>
      </c>
      <c r="D893" s="11"/>
      <c r="E893" s="11" t="s">
        <v>99</v>
      </c>
      <c r="F893" s="11">
        <v>18538</v>
      </c>
      <c r="G893" s="11"/>
      <c r="H893" s="11"/>
      <c r="I893" s="11"/>
      <c r="J893" s="199">
        <v>3444.88</v>
      </c>
      <c r="K893" s="11"/>
      <c r="M893" s="11">
        <v>32</v>
      </c>
      <c r="N893" s="70"/>
      <c r="P893" s="188">
        <f t="shared" si="64"/>
        <v>107.6525</v>
      </c>
      <c r="Q893" s="11"/>
      <c r="R893" s="11"/>
      <c r="S893" s="11"/>
      <c r="T893" s="191">
        <f t="shared" si="65"/>
        <v>579.3125</v>
      </c>
      <c r="U893" s="11"/>
      <c r="V893" s="11"/>
      <c r="W893" s="11"/>
      <c r="Y893" s="164">
        <v>3444.88</v>
      </c>
      <c r="Z893" s="164">
        <f t="shared" si="62"/>
        <v>4852.2700000000004</v>
      </c>
      <c r="AA893" s="165"/>
      <c r="AB893" s="164">
        <f t="shared" si="63"/>
        <v>3382.15</v>
      </c>
      <c r="AC893" s="164">
        <v>4750.28</v>
      </c>
      <c r="AD893" s="164"/>
      <c r="AE893" s="4"/>
      <c r="AF893" s="4"/>
    </row>
    <row r="894" spans="1:32">
      <c r="A894" s="56"/>
      <c r="B894" s="11"/>
      <c r="C894" s="11" t="s">
        <v>333</v>
      </c>
      <c r="D894" s="11"/>
      <c r="E894" s="11" t="s">
        <v>180</v>
      </c>
      <c r="F894" s="11">
        <v>4744</v>
      </c>
      <c r="G894" s="11"/>
      <c r="H894" s="11"/>
      <c r="I894" s="11"/>
      <c r="J894" s="199">
        <v>932.21999999999991</v>
      </c>
      <c r="K894" s="11"/>
      <c r="M894" s="11">
        <v>12</v>
      </c>
      <c r="N894" s="70"/>
      <c r="P894" s="188">
        <f t="shared" si="64"/>
        <v>77.684999999999988</v>
      </c>
      <c r="Q894" s="11"/>
      <c r="R894" s="11"/>
      <c r="S894" s="11"/>
      <c r="T894" s="191">
        <f t="shared" si="65"/>
        <v>395.33333333333331</v>
      </c>
      <c r="U894" s="11"/>
      <c r="V894" s="11"/>
      <c r="W894" s="11"/>
      <c r="Y894" s="164">
        <v>932.21999999999991</v>
      </c>
      <c r="Z894" s="164">
        <f t="shared" si="62"/>
        <v>1313.07</v>
      </c>
      <c r="AA894" s="165"/>
      <c r="AB894" s="164">
        <f t="shared" si="63"/>
        <v>915.24</v>
      </c>
      <c r="AC894" s="164">
        <v>1285.47</v>
      </c>
      <c r="AD894" s="164"/>
      <c r="AE894" s="4"/>
      <c r="AF894" s="4"/>
    </row>
    <row r="895" spans="1:32">
      <c r="A895" s="56"/>
      <c r="B895" s="11"/>
      <c r="C895" s="11" t="s">
        <v>334</v>
      </c>
      <c r="D895" s="11"/>
      <c r="E895" s="11" t="s">
        <v>99</v>
      </c>
      <c r="F895" s="11">
        <v>2320</v>
      </c>
      <c r="G895" s="11"/>
      <c r="H895" s="11"/>
      <c r="I895" s="11"/>
      <c r="J895" s="199">
        <v>440.75</v>
      </c>
      <c r="K895" s="11"/>
      <c r="M895" s="11">
        <v>3</v>
      </c>
      <c r="N895" s="70"/>
      <c r="P895" s="188">
        <f t="shared" si="64"/>
        <v>146.91666666666666</v>
      </c>
      <c r="Q895" s="11"/>
      <c r="R895" s="11"/>
      <c r="S895" s="11"/>
      <c r="T895" s="191">
        <f t="shared" si="65"/>
        <v>773.33333333333337</v>
      </c>
      <c r="U895" s="11"/>
      <c r="V895" s="11"/>
      <c r="W895" s="11"/>
      <c r="Y895" s="164">
        <v>440.75</v>
      </c>
      <c r="Z895" s="164">
        <f t="shared" si="62"/>
        <v>620.82000000000005</v>
      </c>
      <c r="AA895" s="165"/>
      <c r="AB895" s="164">
        <f t="shared" si="63"/>
        <v>432.72</v>
      </c>
      <c r="AC895" s="164">
        <v>607.77</v>
      </c>
      <c r="AD895" s="164"/>
      <c r="AE895" s="4"/>
      <c r="AF895" s="4"/>
    </row>
    <row r="896" spans="1:32">
      <c r="A896" s="56"/>
      <c r="B896" s="11"/>
      <c r="C896" s="11" t="s">
        <v>335</v>
      </c>
      <c r="D896" s="11"/>
      <c r="E896" s="11" t="s">
        <v>80</v>
      </c>
      <c r="F896" s="11"/>
      <c r="G896" s="11"/>
      <c r="H896" s="11"/>
      <c r="I896" s="11"/>
      <c r="J896" s="199">
        <v>4.87</v>
      </c>
      <c r="K896" s="11"/>
      <c r="M896" s="11">
        <v>1</v>
      </c>
      <c r="N896" s="70"/>
      <c r="P896" s="188">
        <f t="shared" si="64"/>
        <v>4.87</v>
      </c>
      <c r="Q896" s="11"/>
      <c r="R896" s="11"/>
      <c r="S896" s="11"/>
      <c r="T896" s="191">
        <f t="shared" si="65"/>
        <v>0</v>
      </c>
      <c r="U896" s="11"/>
      <c r="V896" s="11"/>
      <c r="W896" s="11"/>
      <c r="Y896" s="164">
        <v>4.87</v>
      </c>
      <c r="Z896" s="164">
        <f t="shared" si="62"/>
        <v>6.86</v>
      </c>
      <c r="AA896" s="165"/>
      <c r="AB896" s="164">
        <f t="shared" si="63"/>
        <v>4.78</v>
      </c>
      <c r="AC896" s="164">
        <v>6.72</v>
      </c>
      <c r="AD896" s="164"/>
      <c r="AE896" s="4"/>
      <c r="AF896" s="4"/>
    </row>
    <row r="897" spans="1:32">
      <c r="A897" s="56"/>
      <c r="B897" s="11"/>
      <c r="C897" s="11" t="s">
        <v>336</v>
      </c>
      <c r="D897" s="11"/>
      <c r="E897" s="11" t="s">
        <v>337</v>
      </c>
      <c r="F897" s="11">
        <v>528958</v>
      </c>
      <c r="G897" s="11"/>
      <c r="H897" s="11"/>
      <c r="I897" s="11"/>
      <c r="J897" s="199">
        <v>98384.18000000008</v>
      </c>
      <c r="K897" s="11"/>
      <c r="M897" s="11">
        <v>1158</v>
      </c>
      <c r="N897" s="70"/>
      <c r="P897" s="188">
        <f t="shared" si="64"/>
        <v>84.960431778929262</v>
      </c>
      <c r="Q897" s="11"/>
      <c r="R897" s="11"/>
      <c r="S897" s="11"/>
      <c r="T897" s="191">
        <f t="shared" si="65"/>
        <v>456.78583765112262</v>
      </c>
      <c r="U897" s="11"/>
      <c r="V897" s="11"/>
      <c r="W897" s="11"/>
      <c r="Y897" s="164">
        <v>98384.18000000008</v>
      </c>
      <c r="Z897" s="164">
        <f t="shared" si="62"/>
        <v>138578.62</v>
      </c>
      <c r="AA897" s="165"/>
      <c r="AB897" s="164">
        <f t="shared" si="63"/>
        <v>96592.52</v>
      </c>
      <c r="AC897" s="164">
        <v>135665.75</v>
      </c>
      <c r="AD897" s="164"/>
      <c r="AE897" s="4"/>
      <c r="AF897" s="4"/>
    </row>
    <row r="898" spans="1:32">
      <c r="A898" s="56"/>
      <c r="B898" s="11"/>
      <c r="C898" s="11" t="s">
        <v>338</v>
      </c>
      <c r="D898" s="11"/>
      <c r="E898" s="11" t="s">
        <v>337</v>
      </c>
      <c r="F898" s="11">
        <v>617</v>
      </c>
      <c r="G898" s="11"/>
      <c r="H898" s="11"/>
      <c r="I898" s="11"/>
      <c r="J898" s="199">
        <v>118.58</v>
      </c>
      <c r="K898" s="11"/>
      <c r="M898" s="11">
        <v>1</v>
      </c>
      <c r="N898" s="70"/>
      <c r="P898" s="188">
        <f t="shared" si="64"/>
        <v>118.58</v>
      </c>
      <c r="Q898" s="11"/>
      <c r="R898" s="11"/>
      <c r="S898" s="11"/>
      <c r="T898" s="191">
        <f t="shared" si="65"/>
        <v>617</v>
      </c>
      <c r="U898" s="11"/>
      <c r="V898" s="11"/>
      <c r="W898" s="11"/>
      <c r="Y898" s="164">
        <v>118.58</v>
      </c>
      <c r="Z898" s="164">
        <f t="shared" si="62"/>
        <v>167.03</v>
      </c>
      <c r="AA898" s="165"/>
      <c r="AB898" s="164">
        <f t="shared" si="63"/>
        <v>116.42</v>
      </c>
      <c r="AC898" s="164">
        <v>163.51</v>
      </c>
      <c r="AD898" s="164"/>
      <c r="AE898" s="4"/>
      <c r="AF898" s="4"/>
    </row>
    <row r="899" spans="1:32">
      <c r="A899" s="56"/>
      <c r="B899" s="11"/>
      <c r="C899" s="11" t="s">
        <v>338</v>
      </c>
      <c r="D899" s="11"/>
      <c r="E899" s="11" t="s">
        <v>175</v>
      </c>
      <c r="F899" s="11">
        <v>948132</v>
      </c>
      <c r="G899" s="11"/>
      <c r="H899" s="11"/>
      <c r="I899" s="11"/>
      <c r="J899" s="199">
        <v>170667.94999999998</v>
      </c>
      <c r="K899" s="11"/>
      <c r="M899" s="11">
        <v>1209</v>
      </c>
      <c r="N899" s="70"/>
      <c r="P899" s="188">
        <f t="shared" si="64"/>
        <v>141.16455748552522</v>
      </c>
      <c r="Q899" s="11"/>
      <c r="R899" s="11"/>
      <c r="S899" s="11"/>
      <c r="T899" s="191">
        <f t="shared" si="65"/>
        <v>784.2282878411911</v>
      </c>
      <c r="U899" s="11"/>
      <c r="V899" s="11"/>
      <c r="W899" s="11"/>
      <c r="Y899" s="164">
        <v>170667.94999999998</v>
      </c>
      <c r="Z899" s="164">
        <f t="shared" si="62"/>
        <v>240393.62</v>
      </c>
      <c r="AA899" s="165"/>
      <c r="AB899" s="164">
        <f t="shared" si="63"/>
        <v>167559.95000000001</v>
      </c>
      <c r="AC899" s="164">
        <v>235340.64</v>
      </c>
      <c r="AD899" s="164"/>
      <c r="AE899" s="4"/>
      <c r="AF899" s="4"/>
    </row>
    <row r="900" spans="1:32">
      <c r="A900" s="56"/>
      <c r="B900" s="11"/>
      <c r="C900" s="11" t="s">
        <v>339</v>
      </c>
      <c r="D900" s="11"/>
      <c r="E900" s="11" t="s">
        <v>85</v>
      </c>
      <c r="F900" s="11">
        <v>10905</v>
      </c>
      <c r="G900" s="11"/>
      <c r="H900" s="11"/>
      <c r="I900" s="11"/>
      <c r="J900" s="199">
        <v>2395.2199999999998</v>
      </c>
      <c r="K900" s="11"/>
      <c r="M900" s="11">
        <v>83</v>
      </c>
      <c r="N900" s="70"/>
      <c r="P900" s="188">
        <f t="shared" si="64"/>
        <v>28.858072289156624</v>
      </c>
      <c r="Q900" s="11"/>
      <c r="R900" s="11"/>
      <c r="S900" s="11"/>
      <c r="T900" s="191">
        <f t="shared" si="65"/>
        <v>131.3855421686747</v>
      </c>
      <c r="U900" s="11"/>
      <c r="V900" s="11"/>
      <c r="W900" s="11"/>
      <c r="Y900" s="164">
        <v>2395.2199999999998</v>
      </c>
      <c r="Z900" s="164">
        <f t="shared" si="62"/>
        <v>3373.78</v>
      </c>
      <c r="AA900" s="165"/>
      <c r="AB900" s="164">
        <f t="shared" si="63"/>
        <v>2351.6</v>
      </c>
      <c r="AC900" s="164">
        <v>3302.86</v>
      </c>
      <c r="AD900" s="164"/>
      <c r="AE900" s="4"/>
      <c r="AF900" s="4"/>
    </row>
    <row r="901" spans="1:32">
      <c r="A901" s="56"/>
      <c r="B901" s="11"/>
      <c r="C901" s="11" t="s">
        <v>340</v>
      </c>
      <c r="D901" s="11"/>
      <c r="E901" s="11" t="s">
        <v>85</v>
      </c>
      <c r="F901" s="11">
        <v>3941</v>
      </c>
      <c r="G901" s="11"/>
      <c r="H901" s="11"/>
      <c r="I901" s="11"/>
      <c r="J901" s="199">
        <v>752.38</v>
      </c>
      <c r="K901" s="11"/>
      <c r="M901" s="11">
        <v>13</v>
      </c>
      <c r="N901" s="70"/>
      <c r="P901" s="188">
        <f t="shared" si="64"/>
        <v>57.875384615384618</v>
      </c>
      <c r="Q901" s="11"/>
      <c r="R901" s="11"/>
      <c r="S901" s="11"/>
      <c r="T901" s="191">
        <f t="shared" si="65"/>
        <v>303.15384615384613</v>
      </c>
      <c r="U901" s="11"/>
      <c r="V901" s="11"/>
      <c r="W901" s="11"/>
      <c r="Y901" s="164">
        <v>752.38</v>
      </c>
      <c r="Z901" s="164">
        <f t="shared" si="62"/>
        <v>1059.76</v>
      </c>
      <c r="AA901" s="165"/>
      <c r="AB901" s="164">
        <f t="shared" si="63"/>
        <v>738.68</v>
      </c>
      <c r="AC901" s="164">
        <v>1037.49</v>
      </c>
      <c r="AD901" s="164"/>
      <c r="AE901" s="4"/>
      <c r="AF901" s="4"/>
    </row>
    <row r="902" spans="1:32">
      <c r="A902" s="56"/>
      <c r="B902" s="11"/>
      <c r="C902" s="11" t="s">
        <v>341</v>
      </c>
      <c r="D902" s="11"/>
      <c r="E902" s="11" t="s">
        <v>65</v>
      </c>
      <c r="F902" s="11">
        <v>1453</v>
      </c>
      <c r="G902" s="11"/>
      <c r="H902" s="11"/>
      <c r="I902" s="11"/>
      <c r="J902" s="199">
        <v>284.31</v>
      </c>
      <c r="K902" s="11"/>
      <c r="M902" s="11">
        <v>3</v>
      </c>
      <c r="N902" s="70"/>
      <c r="P902" s="188">
        <f t="shared" si="64"/>
        <v>94.77</v>
      </c>
      <c r="Q902" s="11"/>
      <c r="R902" s="11"/>
      <c r="S902" s="11"/>
      <c r="T902" s="191">
        <f t="shared" si="65"/>
        <v>484.33333333333331</v>
      </c>
      <c r="U902" s="11"/>
      <c r="V902" s="11"/>
      <c r="W902" s="11"/>
      <c r="Y902" s="164">
        <v>284.31</v>
      </c>
      <c r="Z902" s="164">
        <f t="shared" si="62"/>
        <v>400.46</v>
      </c>
      <c r="AA902" s="165"/>
      <c r="AB902" s="164">
        <f t="shared" si="63"/>
        <v>279.13</v>
      </c>
      <c r="AC902" s="164">
        <v>392.05</v>
      </c>
      <c r="AD902" s="164"/>
      <c r="AE902" s="4"/>
      <c r="AF902" s="4"/>
    </row>
    <row r="903" spans="1:32">
      <c r="A903" s="56"/>
      <c r="B903" s="11"/>
      <c r="C903" s="11" t="s">
        <v>342</v>
      </c>
      <c r="D903" s="11"/>
      <c r="E903" s="11" t="s">
        <v>144</v>
      </c>
      <c r="F903" s="11">
        <v>393039</v>
      </c>
      <c r="G903" s="11"/>
      <c r="H903" s="11"/>
      <c r="I903" s="11"/>
      <c r="J903" s="199">
        <v>70760.010000000038</v>
      </c>
      <c r="K903" s="11"/>
      <c r="M903" s="11">
        <v>698</v>
      </c>
      <c r="N903" s="70"/>
      <c r="P903" s="188">
        <f t="shared" si="64"/>
        <v>101.37537249283673</v>
      </c>
      <c r="Q903" s="11"/>
      <c r="R903" s="11"/>
      <c r="S903" s="11"/>
      <c r="T903" s="191">
        <f t="shared" si="65"/>
        <v>563.09312320916911</v>
      </c>
      <c r="U903" s="11"/>
      <c r="V903" s="11"/>
      <c r="W903" s="11"/>
      <c r="Y903" s="164">
        <v>70760.010000000038</v>
      </c>
      <c r="Z903" s="164">
        <f t="shared" si="62"/>
        <v>99668.71</v>
      </c>
      <c r="AA903" s="165"/>
      <c r="AB903" s="164">
        <f t="shared" si="63"/>
        <v>69471.41</v>
      </c>
      <c r="AC903" s="164">
        <v>97573.72</v>
      </c>
      <c r="AD903" s="164"/>
      <c r="AE903" s="4"/>
      <c r="AF903" s="4"/>
    </row>
    <row r="904" spans="1:32">
      <c r="A904" s="56"/>
      <c r="B904" s="11"/>
      <c r="C904" s="11" t="s">
        <v>343</v>
      </c>
      <c r="D904" s="11"/>
      <c r="E904" s="11" t="s">
        <v>135</v>
      </c>
      <c r="F904" s="11">
        <v>126</v>
      </c>
      <c r="G904" s="11"/>
      <c r="H904" s="11"/>
      <c r="I904" s="11"/>
      <c r="J904" s="199">
        <v>29.13</v>
      </c>
      <c r="K904" s="11"/>
      <c r="M904" s="11">
        <v>1</v>
      </c>
      <c r="N904" s="70"/>
      <c r="P904" s="188">
        <f t="shared" si="64"/>
        <v>29.13</v>
      </c>
      <c r="Q904" s="11"/>
      <c r="R904" s="11"/>
      <c r="S904" s="11"/>
      <c r="T904" s="191">
        <f t="shared" si="65"/>
        <v>126</v>
      </c>
      <c r="U904" s="11"/>
      <c r="V904" s="11"/>
      <c r="W904" s="11"/>
      <c r="Y904" s="164">
        <v>29.13</v>
      </c>
      <c r="Z904" s="164">
        <f t="shared" si="62"/>
        <v>41.03</v>
      </c>
      <c r="AA904" s="165"/>
      <c r="AB904" s="164">
        <f t="shared" si="63"/>
        <v>28.6</v>
      </c>
      <c r="AC904" s="164">
        <v>40.17</v>
      </c>
      <c r="AD904" s="164"/>
      <c r="AE904" s="4"/>
      <c r="AF904" s="4"/>
    </row>
    <row r="905" spans="1:32">
      <c r="A905" s="56"/>
      <c r="B905" s="11"/>
      <c r="C905" s="11" t="s">
        <v>343</v>
      </c>
      <c r="D905" s="11"/>
      <c r="E905" s="11" t="s">
        <v>163</v>
      </c>
      <c r="F905" s="11">
        <v>788014</v>
      </c>
      <c r="G905" s="11"/>
      <c r="H905" s="11"/>
      <c r="I905" s="11"/>
      <c r="J905" s="199">
        <v>140719.4800000001</v>
      </c>
      <c r="K905" s="11"/>
      <c r="M905" s="11">
        <v>1285</v>
      </c>
      <c r="N905" s="70"/>
      <c r="P905" s="188">
        <f t="shared" si="64"/>
        <v>109.50932295719852</v>
      </c>
      <c r="Q905" s="11"/>
      <c r="R905" s="11"/>
      <c r="S905" s="11"/>
      <c r="T905" s="191">
        <f t="shared" si="65"/>
        <v>613.24046692606998</v>
      </c>
      <c r="U905" s="11"/>
      <c r="V905" s="11"/>
      <c r="W905" s="11"/>
      <c r="Y905" s="164">
        <v>140719.4800000001</v>
      </c>
      <c r="Z905" s="164">
        <f t="shared" si="62"/>
        <v>198209.83</v>
      </c>
      <c r="AA905" s="165"/>
      <c r="AB905" s="164">
        <f t="shared" si="63"/>
        <v>138156.85999999999</v>
      </c>
      <c r="AC905" s="164">
        <v>194043.54</v>
      </c>
      <c r="AD905" s="164"/>
      <c r="AE905" s="4"/>
      <c r="AF905" s="4"/>
    </row>
    <row r="906" spans="1:32">
      <c r="A906" s="56"/>
      <c r="B906" s="11"/>
      <c r="C906" s="11" t="s">
        <v>344</v>
      </c>
      <c r="D906" s="11"/>
      <c r="E906" s="11" t="s">
        <v>121</v>
      </c>
      <c r="F906" s="11">
        <v>1677</v>
      </c>
      <c r="G906" s="11"/>
      <c r="H906" s="11"/>
      <c r="I906" s="11"/>
      <c r="J906" s="199">
        <v>139.4</v>
      </c>
      <c r="K906" s="11"/>
      <c r="M906" s="11">
        <v>1</v>
      </c>
      <c r="N906" s="70"/>
      <c r="P906" s="188">
        <f t="shared" si="64"/>
        <v>139.4</v>
      </c>
      <c r="Q906" s="11"/>
      <c r="R906" s="11"/>
      <c r="S906" s="11"/>
      <c r="T906" s="191">
        <f t="shared" si="65"/>
        <v>1677</v>
      </c>
      <c r="U906" s="11"/>
      <c r="V906" s="11"/>
      <c r="W906" s="11"/>
      <c r="Y906" s="164">
        <v>139.4</v>
      </c>
      <c r="Z906" s="164">
        <f t="shared" si="62"/>
        <v>196.35</v>
      </c>
      <c r="AA906" s="165"/>
      <c r="AB906" s="164">
        <f t="shared" si="63"/>
        <v>136.86000000000001</v>
      </c>
      <c r="AC906" s="164">
        <v>192.22</v>
      </c>
      <c r="AD906" s="164"/>
      <c r="AE906" s="4"/>
      <c r="AF906" s="4"/>
    </row>
    <row r="907" spans="1:32">
      <c r="A907" s="56"/>
      <c r="B907" s="11"/>
      <c r="C907" s="11" t="s">
        <v>344</v>
      </c>
      <c r="D907" s="11"/>
      <c r="E907" s="11" t="s">
        <v>191</v>
      </c>
      <c r="F907" s="11">
        <v>665177</v>
      </c>
      <c r="G907" s="11"/>
      <c r="H907" s="11"/>
      <c r="I907" s="11"/>
      <c r="J907" s="199">
        <v>115210.89999999988</v>
      </c>
      <c r="K907" s="11"/>
      <c r="M907" s="11">
        <v>1264</v>
      </c>
      <c r="N907" s="70"/>
      <c r="P907" s="188">
        <f t="shared" si="64"/>
        <v>91.14786392405054</v>
      </c>
      <c r="Q907" s="11"/>
      <c r="R907" s="11"/>
      <c r="S907" s="11"/>
      <c r="T907" s="191">
        <f t="shared" si="65"/>
        <v>526.24762658227849</v>
      </c>
      <c r="U907" s="11"/>
      <c r="V907" s="11"/>
      <c r="W907" s="11"/>
      <c r="Y907" s="164">
        <v>115210.89999999988</v>
      </c>
      <c r="Z907" s="164">
        <f t="shared" si="62"/>
        <v>162279.82</v>
      </c>
      <c r="AA907" s="165"/>
      <c r="AB907" s="164">
        <f t="shared" si="63"/>
        <v>113112.81</v>
      </c>
      <c r="AC907" s="164">
        <v>158868.76999999999</v>
      </c>
      <c r="AD907" s="164"/>
      <c r="AE907" s="4"/>
      <c r="AF907" s="4"/>
    </row>
    <row r="908" spans="1:32">
      <c r="A908" s="56"/>
      <c r="B908" s="11"/>
      <c r="C908" s="11" t="s">
        <v>345</v>
      </c>
      <c r="D908" s="11"/>
      <c r="E908" s="11" t="s">
        <v>111</v>
      </c>
      <c r="F908" s="11">
        <v>4181</v>
      </c>
      <c r="G908" s="11"/>
      <c r="H908" s="11"/>
      <c r="I908" s="11"/>
      <c r="J908" s="199">
        <v>800.20999999999992</v>
      </c>
      <c r="K908" s="11"/>
      <c r="M908" s="11">
        <v>7</v>
      </c>
      <c r="N908" s="70"/>
      <c r="P908" s="188">
        <f t="shared" si="64"/>
        <v>114.31571428571428</v>
      </c>
      <c r="Q908" s="11"/>
      <c r="R908" s="11"/>
      <c r="S908" s="11"/>
      <c r="T908" s="191">
        <f t="shared" si="65"/>
        <v>597.28571428571433</v>
      </c>
      <c r="U908" s="11"/>
      <c r="V908" s="11"/>
      <c r="W908" s="11"/>
      <c r="Y908" s="164">
        <v>800.20999999999992</v>
      </c>
      <c r="Z908" s="164">
        <f t="shared" si="62"/>
        <v>1127.1300000000001</v>
      </c>
      <c r="AA908" s="165"/>
      <c r="AB908" s="164">
        <f t="shared" si="63"/>
        <v>785.64</v>
      </c>
      <c r="AC908" s="164">
        <v>1103.44</v>
      </c>
      <c r="AD908" s="164"/>
      <c r="AE908" s="4"/>
      <c r="AF908" s="4"/>
    </row>
    <row r="909" spans="1:32">
      <c r="A909" s="56"/>
      <c r="B909" s="11"/>
      <c r="C909" s="11" t="s">
        <v>346</v>
      </c>
      <c r="D909" s="11"/>
      <c r="E909" s="11" t="s">
        <v>57</v>
      </c>
      <c r="F909" s="11">
        <v>550</v>
      </c>
      <c r="G909" s="11"/>
      <c r="H909" s="11"/>
      <c r="I909" s="11"/>
      <c r="J909" s="199">
        <v>105.76</v>
      </c>
      <c r="K909" s="11"/>
      <c r="M909" s="11">
        <v>1</v>
      </c>
      <c r="N909" s="70"/>
      <c r="P909" s="188">
        <f t="shared" si="64"/>
        <v>105.76</v>
      </c>
      <c r="Q909" s="11"/>
      <c r="R909" s="11"/>
      <c r="S909" s="11"/>
      <c r="T909" s="191">
        <f t="shared" si="65"/>
        <v>550</v>
      </c>
      <c r="U909" s="11"/>
      <c r="V909" s="11"/>
      <c r="W909" s="11"/>
      <c r="Y909" s="164">
        <v>105.76</v>
      </c>
      <c r="Z909" s="164">
        <f t="shared" si="62"/>
        <v>148.97</v>
      </c>
      <c r="AA909" s="165"/>
      <c r="AB909" s="164">
        <f t="shared" si="63"/>
        <v>103.83</v>
      </c>
      <c r="AC909" s="164">
        <v>145.84</v>
      </c>
      <c r="AD909" s="164"/>
      <c r="AE909" s="4"/>
      <c r="AF909" s="4"/>
    </row>
    <row r="910" spans="1:32">
      <c r="A910" s="56"/>
      <c r="B910" s="11"/>
      <c r="C910" s="11" t="s">
        <v>346</v>
      </c>
      <c r="D910" s="11"/>
      <c r="E910" s="11" t="s">
        <v>347</v>
      </c>
      <c r="F910" s="11">
        <v>202555</v>
      </c>
      <c r="G910" s="11"/>
      <c r="H910" s="11"/>
      <c r="I910" s="11"/>
      <c r="J910" s="199">
        <v>36967.540000000015</v>
      </c>
      <c r="K910" s="11"/>
      <c r="M910" s="11">
        <v>210</v>
      </c>
      <c r="N910" s="70"/>
      <c r="P910" s="188">
        <f t="shared" si="64"/>
        <v>176.03590476190485</v>
      </c>
      <c r="Q910" s="11"/>
      <c r="R910" s="11"/>
      <c r="S910" s="11"/>
      <c r="T910" s="191">
        <f t="shared" si="65"/>
        <v>964.54761904761904</v>
      </c>
      <c r="U910" s="11"/>
      <c r="V910" s="11"/>
      <c r="W910" s="11"/>
      <c r="Y910" s="164">
        <v>36967.540000000015</v>
      </c>
      <c r="Z910" s="164">
        <f t="shared" si="62"/>
        <v>52070.47</v>
      </c>
      <c r="AA910" s="165"/>
      <c r="AB910" s="164">
        <f t="shared" si="63"/>
        <v>36294.33</v>
      </c>
      <c r="AC910" s="164">
        <v>50975.97</v>
      </c>
      <c r="AD910" s="164"/>
      <c r="AE910" s="4"/>
      <c r="AF910" s="4"/>
    </row>
    <row r="911" spans="1:32">
      <c r="A911" s="56"/>
      <c r="B911" s="11"/>
      <c r="C911" s="11" t="s">
        <v>348</v>
      </c>
      <c r="D911" s="11"/>
      <c r="E911" s="11" t="s">
        <v>101</v>
      </c>
      <c r="F911" s="11">
        <v>28992</v>
      </c>
      <c r="G911" s="11"/>
      <c r="H911" s="11"/>
      <c r="I911" s="11"/>
      <c r="J911" s="199">
        <v>5470.29</v>
      </c>
      <c r="K911" s="11"/>
      <c r="M911" s="11">
        <v>37</v>
      </c>
      <c r="N911" s="70"/>
      <c r="P911" s="188">
        <f t="shared" si="64"/>
        <v>147.84567567567566</v>
      </c>
      <c r="Q911" s="11"/>
      <c r="R911" s="11"/>
      <c r="S911" s="11"/>
      <c r="T911" s="191">
        <f t="shared" si="65"/>
        <v>783.56756756756761</v>
      </c>
      <c r="U911" s="11"/>
      <c r="V911" s="11"/>
      <c r="W911" s="11"/>
      <c r="Y911" s="164">
        <v>5470.29</v>
      </c>
      <c r="Z911" s="164">
        <f t="shared" si="62"/>
        <v>7705.15</v>
      </c>
      <c r="AA911" s="165"/>
      <c r="AB911" s="164">
        <f t="shared" si="63"/>
        <v>5370.67</v>
      </c>
      <c r="AC911" s="164">
        <v>7543.19</v>
      </c>
      <c r="AD911" s="164"/>
      <c r="AE911" s="4"/>
      <c r="AF911" s="4"/>
    </row>
    <row r="912" spans="1:32">
      <c r="A912" s="56"/>
      <c r="B912" s="11"/>
      <c r="C912" s="11" t="s">
        <v>349</v>
      </c>
      <c r="D912" s="11"/>
      <c r="E912" s="11" t="s">
        <v>351</v>
      </c>
      <c r="F912" s="11">
        <v>142742</v>
      </c>
      <c r="G912" s="11"/>
      <c r="H912" s="11"/>
      <c r="I912" s="11"/>
      <c r="J912" s="199">
        <v>25929.350000000006</v>
      </c>
      <c r="K912" s="11"/>
      <c r="M912" s="11">
        <v>291</v>
      </c>
      <c r="N912" s="70"/>
      <c r="P912" s="188">
        <f t="shared" si="64"/>
        <v>89.104295532646063</v>
      </c>
      <c r="Q912" s="11"/>
      <c r="R912" s="11"/>
      <c r="S912" s="11"/>
      <c r="T912" s="191">
        <f t="shared" si="65"/>
        <v>490.52233676975948</v>
      </c>
      <c r="U912" s="11"/>
      <c r="V912" s="11"/>
      <c r="W912" s="11"/>
      <c r="Y912" s="164">
        <v>25929.350000000006</v>
      </c>
      <c r="Z912" s="164">
        <f t="shared" si="62"/>
        <v>36522.68</v>
      </c>
      <c r="AA912" s="165"/>
      <c r="AB912" s="164">
        <f t="shared" si="63"/>
        <v>25457.16</v>
      </c>
      <c r="AC912" s="164">
        <v>35754.980000000003</v>
      </c>
      <c r="AD912" s="164"/>
      <c r="AE912" s="4"/>
      <c r="AF912" s="4"/>
    </row>
    <row r="913" spans="1:32">
      <c r="A913" s="56"/>
      <c r="B913" s="11"/>
      <c r="C913" s="11" t="s">
        <v>352</v>
      </c>
      <c r="D913" s="11"/>
      <c r="E913" s="11" t="s">
        <v>353</v>
      </c>
      <c r="F913" s="11">
        <v>388</v>
      </c>
      <c r="G913" s="11"/>
      <c r="H913" s="11"/>
      <c r="I913" s="11"/>
      <c r="J913" s="199">
        <v>76.540000000000006</v>
      </c>
      <c r="K913" s="11"/>
      <c r="M913" s="11">
        <v>1</v>
      </c>
      <c r="N913" s="70"/>
      <c r="P913" s="188">
        <f t="shared" si="64"/>
        <v>76.540000000000006</v>
      </c>
      <c r="Q913" s="11"/>
      <c r="R913" s="11"/>
      <c r="S913" s="11"/>
      <c r="T913" s="191">
        <f t="shared" si="65"/>
        <v>388</v>
      </c>
      <c r="U913" s="11"/>
      <c r="V913" s="11"/>
      <c r="W913" s="11"/>
      <c r="Y913" s="164">
        <v>76.540000000000006</v>
      </c>
      <c r="Z913" s="164">
        <f t="shared" si="62"/>
        <v>107.81</v>
      </c>
      <c r="AA913" s="165"/>
      <c r="AB913" s="164">
        <f t="shared" si="63"/>
        <v>75.150000000000006</v>
      </c>
      <c r="AC913" s="164">
        <v>105.54</v>
      </c>
      <c r="AD913" s="164"/>
      <c r="AE913" s="4"/>
      <c r="AF913" s="4"/>
    </row>
    <row r="914" spans="1:32">
      <c r="A914" s="56"/>
      <c r="B914" s="11"/>
      <c r="C914" s="11" t="s">
        <v>352</v>
      </c>
      <c r="D914" s="11"/>
      <c r="E914" s="11" t="s">
        <v>191</v>
      </c>
      <c r="F914" s="11">
        <v>3166313</v>
      </c>
      <c r="G914" s="11"/>
      <c r="H914" s="11"/>
      <c r="I914" s="11"/>
      <c r="J914" s="199">
        <v>575059.15999999747</v>
      </c>
      <c r="K914" s="11"/>
      <c r="M914" s="11">
        <v>8521</v>
      </c>
      <c r="N914" s="70"/>
      <c r="P914" s="188">
        <f t="shared" si="64"/>
        <v>67.487285529867094</v>
      </c>
      <c r="Q914" s="11"/>
      <c r="R914" s="11"/>
      <c r="S914" s="11"/>
      <c r="T914" s="191">
        <f t="shared" si="65"/>
        <v>371.58936744513557</v>
      </c>
      <c r="U914" s="11"/>
      <c r="V914" s="11"/>
      <c r="W914" s="11"/>
      <c r="Y914" s="164">
        <v>575059.15999999747</v>
      </c>
      <c r="Z914" s="164">
        <f t="shared" si="62"/>
        <v>809997.14</v>
      </c>
      <c r="AA914" s="165"/>
      <c r="AB914" s="164">
        <f t="shared" si="63"/>
        <v>564586.86</v>
      </c>
      <c r="AC914" s="164">
        <v>792971.34</v>
      </c>
      <c r="AD914" s="164"/>
      <c r="AE914" s="4"/>
      <c r="AF914" s="4"/>
    </row>
    <row r="915" spans="1:32">
      <c r="A915" s="56"/>
      <c r="B915" s="11"/>
      <c r="C915" s="11" t="s">
        <v>354</v>
      </c>
      <c r="D915" s="11"/>
      <c r="E915" s="11" t="s">
        <v>355</v>
      </c>
      <c r="F915" s="11">
        <v>1680859</v>
      </c>
      <c r="G915" s="11"/>
      <c r="H915" s="11"/>
      <c r="I915" s="11"/>
      <c r="J915" s="199">
        <v>306933.62000000005</v>
      </c>
      <c r="K915" s="11"/>
      <c r="M915" s="11">
        <v>2793</v>
      </c>
      <c r="N915" s="70"/>
      <c r="P915" s="188">
        <f t="shared" si="64"/>
        <v>109.89388471177946</v>
      </c>
      <c r="Q915" s="11"/>
      <c r="R915" s="11"/>
      <c r="S915" s="11"/>
      <c r="T915" s="191">
        <f t="shared" si="65"/>
        <v>601.81131399928393</v>
      </c>
      <c r="U915" s="11"/>
      <c r="V915" s="11"/>
      <c r="W915" s="11"/>
      <c r="Y915" s="164">
        <v>306933.62000000005</v>
      </c>
      <c r="Z915" s="164">
        <f t="shared" si="62"/>
        <v>432330.05</v>
      </c>
      <c r="AA915" s="165"/>
      <c r="AB915" s="164">
        <f t="shared" si="63"/>
        <v>301344.09999999998</v>
      </c>
      <c r="AC915" s="164">
        <v>423242.65</v>
      </c>
      <c r="AD915" s="164"/>
      <c r="AE915" s="4"/>
      <c r="AF915" s="4"/>
    </row>
    <row r="916" spans="1:32">
      <c r="A916" s="56"/>
      <c r="B916" s="11"/>
      <c r="C916" s="11" t="s">
        <v>354</v>
      </c>
      <c r="D916" s="11"/>
      <c r="E916" s="11" t="s">
        <v>356</v>
      </c>
      <c r="F916" s="11">
        <v>1047</v>
      </c>
      <c r="G916" s="11"/>
      <c r="H916" s="11"/>
      <c r="I916" s="11"/>
      <c r="J916" s="199">
        <v>197.55</v>
      </c>
      <c r="K916" s="11"/>
      <c r="M916" s="11">
        <v>1</v>
      </c>
      <c r="N916" s="70"/>
      <c r="P916" s="188">
        <f t="shared" si="64"/>
        <v>197.55</v>
      </c>
      <c r="Q916" s="11"/>
      <c r="R916" s="11"/>
      <c r="S916" s="11"/>
      <c r="T916" s="191">
        <f t="shared" si="65"/>
        <v>1047</v>
      </c>
      <c r="U916" s="11"/>
      <c r="V916" s="11"/>
      <c r="W916" s="11"/>
      <c r="Y916" s="164">
        <v>197.55</v>
      </c>
      <c r="Z916" s="164">
        <f t="shared" si="62"/>
        <v>278.26</v>
      </c>
      <c r="AA916" s="165"/>
      <c r="AB916" s="164">
        <f t="shared" si="63"/>
        <v>193.95</v>
      </c>
      <c r="AC916" s="164">
        <v>272.41000000000003</v>
      </c>
      <c r="AD916" s="164"/>
      <c r="AE916" s="4"/>
      <c r="AF916" s="4"/>
    </row>
    <row r="917" spans="1:32">
      <c r="A917" s="56"/>
      <c r="B917" s="11"/>
      <c r="C917" s="11" t="s">
        <v>357</v>
      </c>
      <c r="D917" s="11"/>
      <c r="E917" s="11" t="s">
        <v>324</v>
      </c>
      <c r="F917" s="11">
        <v>643887</v>
      </c>
      <c r="G917" s="11"/>
      <c r="H917" s="11"/>
      <c r="I917" s="11"/>
      <c r="J917" s="199">
        <v>121413.42999999996</v>
      </c>
      <c r="K917" s="11"/>
      <c r="M917" s="11">
        <v>1215</v>
      </c>
      <c r="N917" s="70"/>
      <c r="P917" s="188">
        <f t="shared" si="64"/>
        <v>99.928748971193386</v>
      </c>
      <c r="Q917" s="11"/>
      <c r="R917" s="11"/>
      <c r="S917" s="11"/>
      <c r="T917" s="191">
        <f t="shared" si="65"/>
        <v>529.94814814814811</v>
      </c>
      <c r="U917" s="11"/>
      <c r="V917" s="11"/>
      <c r="W917" s="11"/>
      <c r="Y917" s="164">
        <v>121413.42999999996</v>
      </c>
      <c r="Z917" s="164">
        <f t="shared" si="62"/>
        <v>171016.37</v>
      </c>
      <c r="AA917" s="165"/>
      <c r="AB917" s="164">
        <f t="shared" si="63"/>
        <v>119202.39</v>
      </c>
      <c r="AC917" s="164">
        <v>167421.68</v>
      </c>
      <c r="AD917" s="164"/>
      <c r="AE917" s="4"/>
      <c r="AF917" s="4"/>
    </row>
    <row r="918" spans="1:32">
      <c r="A918" s="56"/>
      <c r="B918" s="11"/>
      <c r="C918" s="11" t="s">
        <v>358</v>
      </c>
      <c r="D918" s="11"/>
      <c r="E918" s="11" t="s">
        <v>82</v>
      </c>
      <c r="F918" s="11">
        <v>362</v>
      </c>
      <c r="G918" s="11"/>
      <c r="H918" s="11"/>
      <c r="I918" s="11"/>
      <c r="J918" s="199">
        <v>78.03</v>
      </c>
      <c r="K918" s="11"/>
      <c r="M918" s="11">
        <v>2</v>
      </c>
      <c r="N918" s="70"/>
      <c r="P918" s="188">
        <f t="shared" si="64"/>
        <v>39.015000000000001</v>
      </c>
      <c r="Q918" s="11"/>
      <c r="R918" s="11"/>
      <c r="S918" s="11"/>
      <c r="T918" s="191">
        <f t="shared" si="65"/>
        <v>181</v>
      </c>
      <c r="U918" s="11"/>
      <c r="V918" s="11"/>
      <c r="W918" s="11"/>
      <c r="Y918" s="164">
        <v>78.03</v>
      </c>
      <c r="Z918" s="164">
        <f t="shared" si="62"/>
        <v>109.91</v>
      </c>
      <c r="AA918" s="165"/>
      <c r="AB918" s="164">
        <f t="shared" si="63"/>
        <v>76.61</v>
      </c>
      <c r="AC918" s="164">
        <v>107.6</v>
      </c>
      <c r="AD918" s="164"/>
      <c r="AE918" s="4"/>
      <c r="AF918" s="4"/>
    </row>
    <row r="919" spans="1:32">
      <c r="A919" s="56"/>
      <c r="B919" s="11"/>
      <c r="C919" s="11" t="s">
        <v>359</v>
      </c>
      <c r="D919" s="11"/>
      <c r="E919" s="11" t="s">
        <v>96</v>
      </c>
      <c r="F919" s="11">
        <v>593205</v>
      </c>
      <c r="G919" s="11"/>
      <c r="H919" s="11"/>
      <c r="I919" s="11"/>
      <c r="J919" s="199">
        <v>116407.07999999993</v>
      </c>
      <c r="K919" s="11"/>
      <c r="M919" s="11">
        <v>1980</v>
      </c>
      <c r="N919" s="70"/>
      <c r="P919" s="188">
        <f t="shared" si="64"/>
        <v>58.791454545454506</v>
      </c>
      <c r="Q919" s="11"/>
      <c r="R919" s="11"/>
      <c r="S919" s="11"/>
      <c r="T919" s="191">
        <f t="shared" si="65"/>
        <v>299.59848484848487</v>
      </c>
      <c r="U919" s="11"/>
      <c r="V919" s="11"/>
      <c r="W919" s="11"/>
      <c r="Y919" s="164">
        <v>116407.07999999993</v>
      </c>
      <c r="Z919" s="164">
        <f t="shared" si="62"/>
        <v>163964.70000000001</v>
      </c>
      <c r="AA919" s="165"/>
      <c r="AB919" s="164">
        <f t="shared" si="63"/>
        <v>114287.21</v>
      </c>
      <c r="AC919" s="164">
        <v>160518.23000000001</v>
      </c>
      <c r="AD919" s="164"/>
      <c r="AE919" s="4"/>
      <c r="AF919" s="4"/>
    </row>
    <row r="920" spans="1:32">
      <c r="A920" s="56"/>
      <c r="B920" s="11"/>
      <c r="C920" s="11" t="s">
        <v>360</v>
      </c>
      <c r="D920" s="11"/>
      <c r="E920" s="11" t="s">
        <v>361</v>
      </c>
      <c r="F920" s="11">
        <v>644939</v>
      </c>
      <c r="G920" s="11"/>
      <c r="H920" s="11"/>
      <c r="I920" s="11"/>
      <c r="J920" s="199">
        <v>122479.56000000001</v>
      </c>
      <c r="K920" s="11"/>
      <c r="M920" s="11">
        <v>1429</v>
      </c>
      <c r="N920" s="70"/>
      <c r="P920" s="188">
        <f t="shared" si="64"/>
        <v>85.709979006298113</v>
      </c>
      <c r="Q920" s="11"/>
      <c r="R920" s="11"/>
      <c r="S920" s="11"/>
      <c r="T920" s="191">
        <f t="shared" si="65"/>
        <v>451.32190342897132</v>
      </c>
      <c r="U920" s="11"/>
      <c r="V920" s="11"/>
      <c r="W920" s="11"/>
      <c r="Y920" s="164">
        <v>122479.56000000001</v>
      </c>
      <c r="Z920" s="164">
        <f t="shared" si="62"/>
        <v>172518.06</v>
      </c>
      <c r="AA920" s="165"/>
      <c r="AB920" s="164">
        <f t="shared" si="63"/>
        <v>120249.11</v>
      </c>
      <c r="AC920" s="164">
        <v>168891.81</v>
      </c>
      <c r="AD920" s="164"/>
      <c r="AE920" s="4"/>
      <c r="AF920" s="4"/>
    </row>
    <row r="921" spans="1:32">
      <c r="A921" s="56"/>
      <c r="B921" s="11"/>
      <c r="C921" s="11" t="s">
        <v>362</v>
      </c>
      <c r="D921" s="11"/>
      <c r="E921" s="11" t="s">
        <v>96</v>
      </c>
      <c r="F921" s="11">
        <v>601747</v>
      </c>
      <c r="G921" s="11"/>
      <c r="H921" s="11"/>
      <c r="I921" s="11"/>
      <c r="J921" s="199">
        <v>113727.0000000001</v>
      </c>
      <c r="K921" s="11"/>
      <c r="M921" s="11">
        <v>968</v>
      </c>
      <c r="N921" s="70"/>
      <c r="P921" s="188">
        <f t="shared" si="64"/>
        <v>117.48657024793398</v>
      </c>
      <c r="Q921" s="11"/>
      <c r="R921" s="11"/>
      <c r="S921" s="11"/>
      <c r="T921" s="191">
        <f t="shared" si="65"/>
        <v>621.6394628099174</v>
      </c>
      <c r="U921" s="11"/>
      <c r="V921" s="11"/>
      <c r="W921" s="11"/>
      <c r="Y921" s="164">
        <v>113727.0000000001</v>
      </c>
      <c r="Z921" s="164">
        <f t="shared" si="62"/>
        <v>160189.68</v>
      </c>
      <c r="AA921" s="165"/>
      <c r="AB921" s="164">
        <f t="shared" si="63"/>
        <v>111655.94</v>
      </c>
      <c r="AC921" s="164">
        <v>156822.56</v>
      </c>
      <c r="AD921" s="164"/>
      <c r="AE921" s="4"/>
      <c r="AF921" s="4"/>
    </row>
    <row r="922" spans="1:32">
      <c r="A922" s="56"/>
      <c r="B922" s="11"/>
      <c r="C922" s="11" t="s">
        <v>363</v>
      </c>
      <c r="D922" s="11"/>
      <c r="E922" s="11" t="s">
        <v>198</v>
      </c>
      <c r="F922" s="11">
        <v>73491</v>
      </c>
      <c r="G922" s="11"/>
      <c r="H922" s="11"/>
      <c r="I922" s="11"/>
      <c r="J922" s="199">
        <v>13593.860000000002</v>
      </c>
      <c r="K922" s="11"/>
      <c r="M922" s="11">
        <v>140</v>
      </c>
      <c r="N922" s="70"/>
      <c r="P922" s="188">
        <f t="shared" si="64"/>
        <v>97.099000000000018</v>
      </c>
      <c r="Q922" s="11"/>
      <c r="R922" s="11"/>
      <c r="S922" s="11"/>
      <c r="T922" s="191">
        <f t="shared" si="65"/>
        <v>524.93571428571431</v>
      </c>
      <c r="U922" s="11"/>
      <c r="V922" s="11"/>
      <c r="W922" s="11"/>
      <c r="Y922" s="164">
        <v>13593.860000000002</v>
      </c>
      <c r="Z922" s="164">
        <f t="shared" si="62"/>
        <v>19147.57</v>
      </c>
      <c r="AA922" s="165"/>
      <c r="AB922" s="164">
        <f t="shared" si="63"/>
        <v>13346.3</v>
      </c>
      <c r="AC922" s="164">
        <v>18745.099999999999</v>
      </c>
      <c r="AD922" s="164"/>
      <c r="AE922" s="4"/>
      <c r="AF922" s="4"/>
    </row>
    <row r="923" spans="1:32">
      <c r="A923" s="56"/>
      <c r="B923" s="11"/>
      <c r="C923" s="11" t="s">
        <v>364</v>
      </c>
      <c r="D923" s="11"/>
      <c r="E923" s="11" t="s">
        <v>289</v>
      </c>
      <c r="F923" s="11">
        <v>401209</v>
      </c>
      <c r="G923" s="11"/>
      <c r="H923" s="11"/>
      <c r="I923" s="11"/>
      <c r="J923" s="199">
        <v>72918.9200000001</v>
      </c>
      <c r="K923" s="11"/>
      <c r="M923" s="11">
        <v>737</v>
      </c>
      <c r="N923" s="70"/>
      <c r="P923" s="188">
        <f t="shared" si="64"/>
        <v>98.940189959294571</v>
      </c>
      <c r="Q923" s="11"/>
      <c r="R923" s="11"/>
      <c r="S923" s="11"/>
      <c r="T923" s="191">
        <f t="shared" si="65"/>
        <v>544.38127544097688</v>
      </c>
      <c r="U923" s="11"/>
      <c r="V923" s="11"/>
      <c r="W923" s="11"/>
      <c r="Y923" s="164">
        <v>72918.9200000001</v>
      </c>
      <c r="Z923" s="164">
        <f t="shared" si="62"/>
        <v>102709.64</v>
      </c>
      <c r="AA923" s="165"/>
      <c r="AB923" s="164">
        <f t="shared" si="63"/>
        <v>71591.009999999995</v>
      </c>
      <c r="AC923" s="164">
        <v>100550.72</v>
      </c>
      <c r="AD923" s="164"/>
      <c r="AE923" s="4"/>
      <c r="AF923" s="4"/>
    </row>
    <row r="924" spans="1:32">
      <c r="A924" s="56"/>
      <c r="B924" s="11"/>
      <c r="C924" s="11" t="s">
        <v>364</v>
      </c>
      <c r="D924" s="11"/>
      <c r="E924" s="11" t="s">
        <v>274</v>
      </c>
      <c r="F924" s="11">
        <v>439</v>
      </c>
      <c r="G924" s="11"/>
      <c r="H924" s="11"/>
      <c r="I924" s="11"/>
      <c r="J924" s="199">
        <v>85.85</v>
      </c>
      <c r="K924" s="11"/>
      <c r="M924" s="11">
        <v>1</v>
      </c>
      <c r="N924" s="70"/>
      <c r="P924" s="188">
        <f t="shared" si="64"/>
        <v>85.85</v>
      </c>
      <c r="Q924" s="11"/>
      <c r="R924" s="11"/>
      <c r="S924" s="11"/>
      <c r="T924" s="191">
        <f t="shared" si="65"/>
        <v>439</v>
      </c>
      <c r="U924" s="11"/>
      <c r="V924" s="11"/>
      <c r="W924" s="11"/>
      <c r="Y924" s="164">
        <v>85.85</v>
      </c>
      <c r="Z924" s="164">
        <f t="shared" si="62"/>
        <v>120.92</v>
      </c>
      <c r="AA924" s="165"/>
      <c r="AB924" s="164">
        <f t="shared" si="63"/>
        <v>84.29</v>
      </c>
      <c r="AC924" s="164">
        <v>118.38</v>
      </c>
      <c r="AD924" s="164"/>
      <c r="AE924" s="4"/>
      <c r="AF924" s="4"/>
    </row>
    <row r="925" spans="1:32">
      <c r="A925" s="56"/>
      <c r="B925" s="11"/>
      <c r="C925" s="11" t="s">
        <v>365</v>
      </c>
      <c r="D925" s="11"/>
      <c r="E925" s="11" t="s">
        <v>264</v>
      </c>
      <c r="F925" s="11">
        <v>1021</v>
      </c>
      <c r="G925" s="11"/>
      <c r="H925" s="11"/>
      <c r="I925" s="11"/>
      <c r="J925" s="199">
        <v>192.29</v>
      </c>
      <c r="K925" s="11"/>
      <c r="M925" s="11">
        <v>1</v>
      </c>
      <c r="N925" s="70"/>
      <c r="P925" s="188">
        <f t="shared" si="64"/>
        <v>192.29</v>
      </c>
      <c r="Q925" s="11"/>
      <c r="R925" s="11"/>
      <c r="S925" s="11"/>
      <c r="T925" s="191">
        <f t="shared" si="65"/>
        <v>1021</v>
      </c>
      <c r="U925" s="11"/>
      <c r="V925" s="11"/>
      <c r="W925" s="11"/>
      <c r="Y925" s="164">
        <v>192.29</v>
      </c>
      <c r="Z925" s="164">
        <f t="shared" si="62"/>
        <v>270.85000000000002</v>
      </c>
      <c r="AA925" s="165"/>
      <c r="AB925" s="164">
        <f t="shared" si="63"/>
        <v>188.79</v>
      </c>
      <c r="AC925" s="164">
        <v>265.16000000000003</v>
      </c>
      <c r="AD925" s="164"/>
      <c r="AE925" s="4"/>
      <c r="AF925" s="4"/>
    </row>
    <row r="926" spans="1:32">
      <c r="A926" s="56"/>
      <c r="B926" s="11"/>
      <c r="C926" s="11" t="s">
        <v>365</v>
      </c>
      <c r="D926" s="11"/>
      <c r="E926" s="11" t="s">
        <v>94</v>
      </c>
      <c r="F926" s="11">
        <v>2121</v>
      </c>
      <c r="G926" s="11"/>
      <c r="H926" s="11"/>
      <c r="I926" s="11"/>
      <c r="J926" s="199">
        <v>346.45</v>
      </c>
      <c r="K926" s="11"/>
      <c r="M926" s="11">
        <v>6</v>
      </c>
      <c r="N926" s="70"/>
      <c r="P926" s="188">
        <f t="shared" si="64"/>
        <v>57.741666666666667</v>
      </c>
      <c r="Q926" s="11"/>
      <c r="R926" s="11"/>
      <c r="S926" s="11"/>
      <c r="T926" s="191">
        <f t="shared" si="65"/>
        <v>353.5</v>
      </c>
      <c r="U926" s="11"/>
      <c r="V926" s="11"/>
      <c r="W926" s="11"/>
      <c r="Y926" s="164">
        <v>346.45</v>
      </c>
      <c r="Z926" s="164">
        <f t="shared" si="62"/>
        <v>487.99</v>
      </c>
      <c r="AA926" s="165"/>
      <c r="AB926" s="164">
        <f t="shared" si="63"/>
        <v>340.14</v>
      </c>
      <c r="AC926" s="164">
        <v>477.73</v>
      </c>
      <c r="AD926" s="164"/>
      <c r="AE926" s="4"/>
      <c r="AF926" s="4"/>
    </row>
    <row r="927" spans="1:32">
      <c r="A927" s="56"/>
      <c r="B927" s="11"/>
      <c r="C927" s="11" t="s">
        <v>365</v>
      </c>
      <c r="D927" s="11"/>
      <c r="E927" s="11" t="s">
        <v>186</v>
      </c>
      <c r="F927" s="11">
        <v>227</v>
      </c>
      <c r="G927" s="11"/>
      <c r="H927" s="11"/>
      <c r="I927" s="11"/>
      <c r="J927" s="199">
        <v>46.42</v>
      </c>
      <c r="K927" s="11"/>
      <c r="M927" s="11">
        <v>1</v>
      </c>
      <c r="N927" s="70"/>
      <c r="P927" s="188">
        <f t="shared" si="64"/>
        <v>46.42</v>
      </c>
      <c r="Q927" s="11"/>
      <c r="R927" s="11"/>
      <c r="S927" s="11"/>
      <c r="T927" s="191">
        <f t="shared" si="65"/>
        <v>227</v>
      </c>
      <c r="U927" s="11"/>
      <c r="V927" s="11"/>
      <c r="W927" s="11"/>
      <c r="Y927" s="164">
        <v>46.42</v>
      </c>
      <c r="Z927" s="164">
        <f t="shared" si="62"/>
        <v>65.38</v>
      </c>
      <c r="AA927" s="165"/>
      <c r="AB927" s="164">
        <f t="shared" si="63"/>
        <v>45.57</v>
      </c>
      <c r="AC927" s="164">
        <v>64.010000000000005</v>
      </c>
      <c r="AD927" s="164"/>
      <c r="AE927" s="4"/>
      <c r="AF927" s="4"/>
    </row>
    <row r="928" spans="1:32">
      <c r="A928" s="56"/>
      <c r="B928" s="11"/>
      <c r="C928" s="11" t="s">
        <v>365</v>
      </c>
      <c r="D928" s="11"/>
      <c r="E928" s="11" t="s">
        <v>97</v>
      </c>
      <c r="F928" s="11">
        <v>4196908</v>
      </c>
      <c r="G928" s="11"/>
      <c r="H928" s="11"/>
      <c r="I928" s="11"/>
      <c r="J928" s="199">
        <v>788712.78999999887</v>
      </c>
      <c r="K928" s="11"/>
      <c r="M928" s="11">
        <v>9686</v>
      </c>
      <c r="N928" s="70"/>
      <c r="P928" s="188">
        <f t="shared" si="64"/>
        <v>81.428122031798353</v>
      </c>
      <c r="Q928" s="11"/>
      <c r="R928" s="11"/>
      <c r="S928" s="11"/>
      <c r="T928" s="191">
        <f t="shared" si="65"/>
        <v>433.29630394383645</v>
      </c>
      <c r="U928" s="11"/>
      <c r="V928" s="11"/>
      <c r="W928" s="11"/>
      <c r="Y928" s="164">
        <v>788712.78999999887</v>
      </c>
      <c r="Z928" s="164">
        <f t="shared" si="62"/>
        <v>1110938.05</v>
      </c>
      <c r="AA928" s="165"/>
      <c r="AB928" s="164">
        <f t="shared" si="63"/>
        <v>774349.68</v>
      </c>
      <c r="AC928" s="164">
        <v>1087586.6000000001</v>
      </c>
      <c r="AD928" s="164"/>
      <c r="AE928" s="4"/>
      <c r="AF928" s="4"/>
    </row>
    <row r="929" spans="1:32">
      <c r="A929" s="56"/>
      <c r="B929" s="11"/>
      <c r="C929" s="11" t="s">
        <v>365</v>
      </c>
      <c r="D929" s="11"/>
      <c r="E929" s="11" t="s">
        <v>324</v>
      </c>
      <c r="F929" s="11">
        <v>2332</v>
      </c>
      <c r="G929" s="11"/>
      <c r="H929" s="11"/>
      <c r="I929" s="11"/>
      <c r="J929" s="199">
        <v>439.16</v>
      </c>
      <c r="K929" s="11"/>
      <c r="M929" s="11">
        <v>2</v>
      </c>
      <c r="N929" s="70"/>
      <c r="P929" s="188">
        <f t="shared" si="64"/>
        <v>219.58</v>
      </c>
      <c r="Q929" s="11"/>
      <c r="R929" s="11"/>
      <c r="S929" s="11"/>
      <c r="T929" s="191">
        <f t="shared" si="65"/>
        <v>1166</v>
      </c>
      <c r="U929" s="11"/>
      <c r="V929" s="11"/>
      <c r="W929" s="11"/>
      <c r="Y929" s="164">
        <v>439.16</v>
      </c>
      <c r="Z929" s="164">
        <f t="shared" si="62"/>
        <v>618.58000000000004</v>
      </c>
      <c r="AA929" s="165"/>
      <c r="AB929" s="164">
        <f t="shared" si="63"/>
        <v>431.16</v>
      </c>
      <c r="AC929" s="164">
        <v>605.57000000000005</v>
      </c>
      <c r="AD929" s="164"/>
      <c r="AE929" s="4"/>
      <c r="AF929" s="4"/>
    </row>
    <row r="930" spans="1:32">
      <c r="A930" s="56"/>
      <c r="B930" s="11"/>
      <c r="C930" s="11" t="s">
        <v>366</v>
      </c>
      <c r="D930" s="11"/>
      <c r="E930" s="11" t="s">
        <v>153</v>
      </c>
      <c r="F930" s="11">
        <v>273892</v>
      </c>
      <c r="G930" s="11"/>
      <c r="H930" s="11"/>
      <c r="I930" s="11"/>
      <c r="J930" s="199">
        <v>49599.929999999993</v>
      </c>
      <c r="K930" s="11"/>
      <c r="M930" s="11">
        <v>378</v>
      </c>
      <c r="N930" s="70"/>
      <c r="P930" s="188">
        <f t="shared" si="64"/>
        <v>131.21674603174603</v>
      </c>
      <c r="Q930" s="11"/>
      <c r="R930" s="11"/>
      <c r="S930" s="11"/>
      <c r="T930" s="191">
        <f t="shared" si="65"/>
        <v>724.58201058201053</v>
      </c>
      <c r="U930" s="11"/>
      <c r="V930" s="11"/>
      <c r="W930" s="11"/>
      <c r="Y930" s="164">
        <v>49599.929999999993</v>
      </c>
      <c r="Z930" s="164">
        <f t="shared" si="62"/>
        <v>69863.77</v>
      </c>
      <c r="AA930" s="165"/>
      <c r="AB930" s="164">
        <f t="shared" si="63"/>
        <v>48696.67</v>
      </c>
      <c r="AC930" s="164">
        <v>68395.259999999995</v>
      </c>
      <c r="AD930" s="164"/>
      <c r="AE930" s="4"/>
      <c r="AF930" s="4"/>
    </row>
    <row r="931" spans="1:32">
      <c r="A931" s="56"/>
      <c r="B931" s="11"/>
      <c r="C931" s="11" t="s">
        <v>367</v>
      </c>
      <c r="D931" s="11"/>
      <c r="E931" s="11" t="s">
        <v>368</v>
      </c>
      <c r="F931" s="11">
        <v>2447852</v>
      </c>
      <c r="G931" s="11"/>
      <c r="H931" s="11"/>
      <c r="I931" s="11"/>
      <c r="J931" s="199">
        <v>450596.01999999955</v>
      </c>
      <c r="K931" s="11"/>
      <c r="M931" s="11">
        <v>5061</v>
      </c>
      <c r="N931" s="70"/>
      <c r="P931" s="188">
        <f t="shared" si="64"/>
        <v>89.033001383125779</v>
      </c>
      <c r="Q931" s="11"/>
      <c r="R931" s="11"/>
      <c r="S931" s="11"/>
      <c r="T931" s="191">
        <f t="shared" si="65"/>
        <v>483.66963050780475</v>
      </c>
      <c r="U931" s="11"/>
      <c r="V931" s="11"/>
      <c r="W931" s="11"/>
      <c r="Y931" s="164">
        <v>450596.01999999955</v>
      </c>
      <c r="Z931" s="164">
        <f t="shared" si="62"/>
        <v>634685.11</v>
      </c>
      <c r="AA931" s="165"/>
      <c r="AB931" s="164">
        <f t="shared" si="63"/>
        <v>442390.29</v>
      </c>
      <c r="AC931" s="164">
        <v>621344.30000000005</v>
      </c>
      <c r="AD931" s="164"/>
      <c r="AE931" s="4"/>
      <c r="AF931" s="4"/>
    </row>
    <row r="932" spans="1:32">
      <c r="A932" s="56"/>
      <c r="B932" s="11"/>
      <c r="C932" s="11" t="s">
        <v>367</v>
      </c>
      <c r="D932" s="11"/>
      <c r="E932" s="11" t="s">
        <v>369</v>
      </c>
      <c r="F932" s="11">
        <v>5204</v>
      </c>
      <c r="G932" s="11"/>
      <c r="H932" s="11"/>
      <c r="I932" s="11"/>
      <c r="J932" s="199">
        <v>1003.5100000000001</v>
      </c>
      <c r="K932" s="11"/>
      <c r="M932" s="11">
        <v>20</v>
      </c>
      <c r="N932" s="70"/>
      <c r="P932" s="188">
        <f t="shared" si="64"/>
        <v>50.175500000000007</v>
      </c>
      <c r="Q932" s="11"/>
      <c r="R932" s="11"/>
      <c r="S932" s="11"/>
      <c r="T932" s="191">
        <f t="shared" si="65"/>
        <v>260.2</v>
      </c>
      <c r="U932" s="11"/>
      <c r="V932" s="11"/>
      <c r="W932" s="11"/>
      <c r="Y932" s="164">
        <v>1003.5100000000001</v>
      </c>
      <c r="Z932" s="164">
        <f t="shared" si="62"/>
        <v>1413.49</v>
      </c>
      <c r="AA932" s="165"/>
      <c r="AB932" s="164">
        <f t="shared" si="63"/>
        <v>985.24</v>
      </c>
      <c r="AC932" s="164">
        <v>1383.78</v>
      </c>
      <c r="AD932" s="164"/>
      <c r="AE932" s="4"/>
      <c r="AF932" s="4"/>
    </row>
    <row r="933" spans="1:32">
      <c r="A933" s="56"/>
      <c r="B933" s="11"/>
      <c r="C933" s="11" t="s">
        <v>367</v>
      </c>
      <c r="D933" s="11"/>
      <c r="E933" s="11" t="s">
        <v>99</v>
      </c>
      <c r="F933" s="11">
        <v>488</v>
      </c>
      <c r="G933" s="11"/>
      <c r="H933" s="11"/>
      <c r="I933" s="11"/>
      <c r="J933" s="199">
        <v>94.5</v>
      </c>
      <c r="K933" s="11"/>
      <c r="M933" s="11">
        <v>1</v>
      </c>
      <c r="N933" s="70"/>
      <c r="P933" s="188">
        <f t="shared" si="64"/>
        <v>94.5</v>
      </c>
      <c r="Q933" s="11"/>
      <c r="R933" s="11"/>
      <c r="S933" s="11"/>
      <c r="T933" s="191">
        <f t="shared" si="65"/>
        <v>488</v>
      </c>
      <c r="U933" s="11"/>
      <c r="V933" s="11"/>
      <c r="W933" s="11"/>
      <c r="Y933" s="164">
        <v>94.5</v>
      </c>
      <c r="Z933" s="164">
        <f t="shared" si="62"/>
        <v>133.11000000000001</v>
      </c>
      <c r="AA933" s="165"/>
      <c r="AB933" s="164">
        <f t="shared" si="63"/>
        <v>92.78</v>
      </c>
      <c r="AC933" s="164">
        <v>130.31</v>
      </c>
      <c r="AD933" s="164"/>
      <c r="AE933" s="4"/>
      <c r="AF933" s="4"/>
    </row>
    <row r="934" spans="1:32">
      <c r="A934" s="56"/>
      <c r="B934" s="11"/>
      <c r="C934" s="11" t="s">
        <v>370</v>
      </c>
      <c r="D934" s="11"/>
      <c r="E934" s="11" t="s">
        <v>76</v>
      </c>
      <c r="F934" s="11">
        <v>2259421</v>
      </c>
      <c r="G934" s="11"/>
      <c r="H934" s="11"/>
      <c r="I934" s="11"/>
      <c r="J934" s="199">
        <v>434313.05999999709</v>
      </c>
      <c r="K934" s="11"/>
      <c r="M934" s="11">
        <v>6801</v>
      </c>
      <c r="N934" s="70"/>
      <c r="P934" s="188">
        <f t="shared" si="64"/>
        <v>63.860176444640068</v>
      </c>
      <c r="Q934" s="11"/>
      <c r="R934" s="11"/>
      <c r="S934" s="11"/>
      <c r="T934" s="191">
        <f t="shared" si="65"/>
        <v>332.21893839141302</v>
      </c>
      <c r="U934" s="11"/>
      <c r="V934" s="11"/>
      <c r="W934" s="11"/>
      <c r="Y934" s="164">
        <v>434313.05999999709</v>
      </c>
      <c r="Z934" s="164">
        <f t="shared" si="62"/>
        <v>611749.81999999995</v>
      </c>
      <c r="AA934" s="165"/>
      <c r="AB934" s="164">
        <f t="shared" si="63"/>
        <v>426403.86</v>
      </c>
      <c r="AC934" s="164">
        <v>598891.09</v>
      </c>
      <c r="AD934" s="164"/>
      <c r="AE934" s="4"/>
      <c r="AF934" s="4"/>
    </row>
    <row r="935" spans="1:32">
      <c r="A935" s="56"/>
      <c r="B935" s="11"/>
      <c r="C935" s="11" t="s">
        <v>371</v>
      </c>
      <c r="D935" s="11"/>
      <c r="E935" s="11" t="s">
        <v>135</v>
      </c>
      <c r="F935" s="11">
        <v>126</v>
      </c>
      <c r="G935" s="11"/>
      <c r="H935" s="11"/>
      <c r="I935" s="11"/>
      <c r="J935" s="199">
        <v>28.76</v>
      </c>
      <c r="K935" s="11"/>
      <c r="M935" s="11">
        <v>1</v>
      </c>
      <c r="N935" s="70"/>
      <c r="P935" s="188">
        <f t="shared" si="64"/>
        <v>28.76</v>
      </c>
      <c r="Q935" s="11"/>
      <c r="R935" s="11"/>
      <c r="S935" s="11"/>
      <c r="T935" s="191">
        <f t="shared" si="65"/>
        <v>126</v>
      </c>
      <c r="U935" s="11"/>
      <c r="V935" s="11"/>
      <c r="W935" s="11"/>
      <c r="Y935" s="164">
        <v>28.76</v>
      </c>
      <c r="Z935" s="164">
        <f t="shared" si="62"/>
        <v>40.51</v>
      </c>
      <c r="AA935" s="165"/>
      <c r="AB935" s="164">
        <f t="shared" si="63"/>
        <v>28.24</v>
      </c>
      <c r="AC935" s="164">
        <v>39.659999999999997</v>
      </c>
      <c r="AD935" s="164"/>
      <c r="AE935" s="4"/>
      <c r="AF935" s="4"/>
    </row>
    <row r="936" spans="1:32">
      <c r="A936" s="56"/>
      <c r="B936" s="11"/>
      <c r="C936" s="11" t="s">
        <v>372</v>
      </c>
      <c r="D936" s="11"/>
      <c r="E936" s="11" t="s">
        <v>175</v>
      </c>
      <c r="F936" s="11">
        <v>2379439</v>
      </c>
      <c r="G936" s="11"/>
      <c r="H936" s="11"/>
      <c r="I936" s="11"/>
      <c r="J936" s="199">
        <v>434509.79000000074</v>
      </c>
      <c r="K936" s="11"/>
      <c r="M936" s="11">
        <v>3590</v>
      </c>
      <c r="N936" s="70"/>
      <c r="P936" s="188">
        <f t="shared" si="64"/>
        <v>121.03336768802249</v>
      </c>
      <c r="Q936" s="11"/>
      <c r="R936" s="11"/>
      <c r="S936" s="11"/>
      <c r="T936" s="191">
        <f t="shared" si="65"/>
        <v>662.79637883008354</v>
      </c>
      <c r="U936" s="11"/>
      <c r="V936" s="11"/>
      <c r="W936" s="11"/>
      <c r="Y936" s="164">
        <v>434509.79000000074</v>
      </c>
      <c r="Z936" s="164">
        <f t="shared" si="62"/>
        <v>612026.92000000004</v>
      </c>
      <c r="AA936" s="165"/>
      <c r="AB936" s="164">
        <f t="shared" si="63"/>
        <v>426597.01</v>
      </c>
      <c r="AC936" s="164">
        <v>599162.37</v>
      </c>
      <c r="AD936" s="164"/>
      <c r="AE936" s="4"/>
      <c r="AF936" s="4"/>
    </row>
    <row r="937" spans="1:32">
      <c r="A937" s="56"/>
      <c r="B937" s="11"/>
      <c r="C937" s="11" t="s">
        <v>372</v>
      </c>
      <c r="D937" s="11"/>
      <c r="E937" s="11" t="s">
        <v>373</v>
      </c>
      <c r="F937" s="11">
        <v>19287</v>
      </c>
      <c r="G937" s="11"/>
      <c r="H937" s="11"/>
      <c r="I937" s="11"/>
      <c r="J937" s="199">
        <v>3523.14</v>
      </c>
      <c r="K937" s="11"/>
      <c r="M937" s="11">
        <v>18</v>
      </c>
      <c r="N937" s="70"/>
      <c r="P937" s="188">
        <f t="shared" si="64"/>
        <v>195.73</v>
      </c>
      <c r="Q937" s="11"/>
      <c r="R937" s="11"/>
      <c r="S937" s="11"/>
      <c r="T937" s="191">
        <f t="shared" si="65"/>
        <v>1071.5</v>
      </c>
      <c r="U937" s="11"/>
      <c r="V937" s="11"/>
      <c r="W937" s="11"/>
      <c r="Y937" s="164">
        <v>3523.14</v>
      </c>
      <c r="Z937" s="164">
        <f t="shared" si="62"/>
        <v>4962.5</v>
      </c>
      <c r="AA937" s="165"/>
      <c r="AB937" s="164">
        <f t="shared" si="63"/>
        <v>3458.98</v>
      </c>
      <c r="AC937" s="164">
        <v>4858.1899999999996</v>
      </c>
      <c r="AD937" s="164"/>
      <c r="AE937" s="4"/>
      <c r="AF937" s="4"/>
    </row>
    <row r="938" spans="1:32">
      <c r="A938" s="56"/>
      <c r="B938" s="11"/>
      <c r="C938" s="11" t="s">
        <v>374</v>
      </c>
      <c r="D938" s="11"/>
      <c r="E938" s="11" t="s">
        <v>115</v>
      </c>
      <c r="F938" s="11">
        <v>540365</v>
      </c>
      <c r="G938" s="11"/>
      <c r="H938" s="11"/>
      <c r="I938" s="11"/>
      <c r="J938" s="199">
        <v>103195.97999999985</v>
      </c>
      <c r="K938" s="11"/>
      <c r="M938" s="11">
        <v>1509</v>
      </c>
      <c r="N938" s="70"/>
      <c r="P938" s="188">
        <f t="shared" si="64"/>
        <v>68.386998011928327</v>
      </c>
      <c r="Q938" s="11"/>
      <c r="R938" s="11"/>
      <c r="S938" s="11"/>
      <c r="T938" s="191">
        <f t="shared" si="65"/>
        <v>358.09476474486416</v>
      </c>
      <c r="U938" s="11"/>
      <c r="V938" s="11"/>
      <c r="W938" s="11"/>
      <c r="Y938" s="164">
        <v>103195.97999999985</v>
      </c>
      <c r="Z938" s="164">
        <f t="shared" si="62"/>
        <v>145356.26</v>
      </c>
      <c r="AA938" s="165"/>
      <c r="AB938" s="164">
        <f t="shared" si="63"/>
        <v>101316.7</v>
      </c>
      <c r="AC938" s="164">
        <v>142300.93</v>
      </c>
      <c r="AD938" s="164"/>
      <c r="AE938" s="4"/>
      <c r="AF938" s="4"/>
    </row>
    <row r="939" spans="1:32">
      <c r="A939" s="56"/>
      <c r="B939" s="11"/>
      <c r="C939" s="11" t="s">
        <v>374</v>
      </c>
      <c r="D939" s="11"/>
      <c r="E939" s="11" t="s">
        <v>375</v>
      </c>
      <c r="F939" s="11"/>
      <c r="G939" s="11"/>
      <c r="H939" s="11"/>
      <c r="I939" s="11"/>
      <c r="J939" s="199">
        <v>5.0599999999999996</v>
      </c>
      <c r="K939" s="11"/>
      <c r="M939" s="11">
        <v>1</v>
      </c>
      <c r="N939" s="70"/>
      <c r="P939" s="188">
        <f t="shared" si="64"/>
        <v>5.0599999999999996</v>
      </c>
      <c r="Q939" s="11"/>
      <c r="R939" s="11"/>
      <c r="S939" s="11"/>
      <c r="T939" s="191">
        <f t="shared" si="65"/>
        <v>0</v>
      </c>
      <c r="U939" s="11"/>
      <c r="V939" s="11"/>
      <c r="W939" s="11"/>
      <c r="Y939" s="164">
        <v>5.0599999999999996</v>
      </c>
      <c r="Z939" s="164">
        <f t="shared" si="62"/>
        <v>7.13</v>
      </c>
      <c r="AA939" s="165"/>
      <c r="AB939" s="164">
        <f t="shared" si="63"/>
        <v>4.97</v>
      </c>
      <c r="AC939" s="164">
        <v>6.98</v>
      </c>
      <c r="AD939" s="164"/>
      <c r="AE939" s="4"/>
      <c r="AF939" s="4"/>
    </row>
    <row r="940" spans="1:32">
      <c r="A940" s="56"/>
      <c r="B940" s="11"/>
      <c r="C940" s="11" t="s">
        <v>374</v>
      </c>
      <c r="D940" s="11"/>
      <c r="E940" s="11" t="s">
        <v>298</v>
      </c>
      <c r="F940" s="11">
        <v>1841</v>
      </c>
      <c r="G940" s="11"/>
      <c r="H940" s="11"/>
      <c r="I940" s="11"/>
      <c r="J940" s="199">
        <v>343.32</v>
      </c>
      <c r="K940" s="11"/>
      <c r="M940" s="11">
        <v>1</v>
      </c>
      <c r="N940" s="70"/>
      <c r="P940" s="188">
        <f t="shared" si="64"/>
        <v>343.32</v>
      </c>
      <c r="Q940" s="11"/>
      <c r="R940" s="11"/>
      <c r="S940" s="11"/>
      <c r="T940" s="191">
        <f t="shared" si="65"/>
        <v>1841</v>
      </c>
      <c r="U940" s="11"/>
      <c r="V940" s="11"/>
      <c r="W940" s="11"/>
      <c r="Y940" s="164">
        <v>343.32</v>
      </c>
      <c r="Z940" s="164">
        <f t="shared" si="62"/>
        <v>483.58</v>
      </c>
      <c r="AA940" s="165"/>
      <c r="AB940" s="164">
        <f t="shared" si="63"/>
        <v>337.07</v>
      </c>
      <c r="AC940" s="164">
        <v>473.42</v>
      </c>
      <c r="AD940" s="164"/>
      <c r="AE940" s="4"/>
      <c r="AF940" s="4"/>
    </row>
    <row r="941" spans="1:32">
      <c r="A941" s="56"/>
      <c r="B941" s="11"/>
      <c r="C941" s="11" t="s">
        <v>376</v>
      </c>
      <c r="D941" s="11"/>
      <c r="E941" s="11" t="s">
        <v>101</v>
      </c>
      <c r="F941" s="11">
        <v>71427</v>
      </c>
      <c r="G941" s="11"/>
      <c r="H941" s="11"/>
      <c r="I941" s="11"/>
      <c r="J941" s="199">
        <v>13130.280000000008</v>
      </c>
      <c r="K941" s="11"/>
      <c r="M941" s="11">
        <v>73</v>
      </c>
      <c r="N941" s="70"/>
      <c r="P941" s="188">
        <f t="shared" si="64"/>
        <v>179.86684931506861</v>
      </c>
      <c r="Q941" s="11"/>
      <c r="R941" s="11"/>
      <c r="S941" s="11"/>
      <c r="T941" s="191">
        <f t="shared" si="65"/>
        <v>978.45205479452056</v>
      </c>
      <c r="U941" s="11"/>
      <c r="V941" s="11"/>
      <c r="W941" s="11"/>
      <c r="Y941" s="164">
        <v>13130.280000000008</v>
      </c>
      <c r="Z941" s="164">
        <f t="shared" si="62"/>
        <v>18494.599999999999</v>
      </c>
      <c r="AA941" s="165"/>
      <c r="AB941" s="164">
        <f t="shared" si="63"/>
        <v>12891.17</v>
      </c>
      <c r="AC941" s="164">
        <v>18105.849999999999</v>
      </c>
      <c r="AD941" s="164"/>
      <c r="AE941" s="4"/>
      <c r="AF941" s="4"/>
    </row>
    <row r="942" spans="1:32">
      <c r="A942" s="56"/>
      <c r="B942" s="11"/>
      <c r="C942" s="11" t="s">
        <v>377</v>
      </c>
      <c r="D942" s="11"/>
      <c r="E942" s="11" t="s">
        <v>378</v>
      </c>
      <c r="F942" s="11">
        <v>58842</v>
      </c>
      <c r="G942" s="11"/>
      <c r="H942" s="11"/>
      <c r="I942" s="11"/>
      <c r="J942" s="199">
        <v>10896.000000000002</v>
      </c>
      <c r="K942" s="11"/>
      <c r="M942" s="11">
        <v>119</v>
      </c>
      <c r="N942" s="70"/>
      <c r="P942" s="188">
        <f t="shared" si="64"/>
        <v>91.563025210084049</v>
      </c>
      <c r="Q942" s="11"/>
      <c r="R942" s="11"/>
      <c r="S942" s="11"/>
      <c r="T942" s="191">
        <f t="shared" si="65"/>
        <v>494.47058823529414</v>
      </c>
      <c r="U942" s="11"/>
      <c r="V942" s="11"/>
      <c r="W942" s="11"/>
      <c r="Y942" s="164">
        <v>10896.000000000002</v>
      </c>
      <c r="Z942" s="164">
        <f t="shared" si="62"/>
        <v>15347.51</v>
      </c>
      <c r="AA942" s="165"/>
      <c r="AB942" s="164">
        <f t="shared" si="63"/>
        <v>10697.57</v>
      </c>
      <c r="AC942" s="164">
        <v>15024.92</v>
      </c>
      <c r="AD942" s="164"/>
      <c r="AE942" s="4"/>
      <c r="AF942" s="4"/>
    </row>
    <row r="943" spans="1:32">
      <c r="A943" s="56"/>
      <c r="B943" s="11"/>
      <c r="C943" s="11" t="s">
        <v>379</v>
      </c>
      <c r="D943" s="11"/>
      <c r="E943" s="11" t="s">
        <v>78</v>
      </c>
      <c r="F943" s="11">
        <v>99419</v>
      </c>
      <c r="G943" s="11"/>
      <c r="H943" s="11"/>
      <c r="I943" s="11"/>
      <c r="J943" s="199">
        <v>18564.43</v>
      </c>
      <c r="K943" s="11"/>
      <c r="M943" s="11">
        <v>162</v>
      </c>
      <c r="N943" s="70"/>
      <c r="P943" s="188">
        <f t="shared" si="64"/>
        <v>114.59524691358025</v>
      </c>
      <c r="Q943" s="11"/>
      <c r="R943" s="11"/>
      <c r="S943" s="11"/>
      <c r="T943" s="191">
        <f t="shared" si="65"/>
        <v>613.69753086419757</v>
      </c>
      <c r="U943" s="11"/>
      <c r="V943" s="11"/>
      <c r="W943" s="11"/>
      <c r="Y943" s="164">
        <v>18564.43</v>
      </c>
      <c r="Z943" s="164">
        <f t="shared" si="62"/>
        <v>26148.85</v>
      </c>
      <c r="AA943" s="165"/>
      <c r="AB943" s="164">
        <f t="shared" si="63"/>
        <v>18226.36</v>
      </c>
      <c r="AC943" s="164">
        <v>25599.21</v>
      </c>
      <c r="AD943" s="164"/>
      <c r="AE943" s="4"/>
      <c r="AF943" s="4"/>
    </row>
    <row r="944" spans="1:32">
      <c r="A944" s="56"/>
      <c r="B944" s="11"/>
      <c r="C944" s="11" t="s">
        <v>380</v>
      </c>
      <c r="D944" s="11"/>
      <c r="E944" s="11" t="s">
        <v>55</v>
      </c>
      <c r="F944" s="11">
        <v>661</v>
      </c>
      <c r="G944" s="11"/>
      <c r="H944" s="11"/>
      <c r="I944" s="11"/>
      <c r="J944" s="199">
        <v>126.52</v>
      </c>
      <c r="K944" s="11"/>
      <c r="M944" s="11">
        <v>1</v>
      </c>
      <c r="N944" s="70"/>
      <c r="P944" s="188">
        <f t="shared" si="64"/>
        <v>126.52</v>
      </c>
      <c r="Q944" s="11"/>
      <c r="R944" s="11"/>
      <c r="S944" s="11"/>
      <c r="T944" s="191">
        <f t="shared" si="65"/>
        <v>661</v>
      </c>
      <c r="U944" s="11"/>
      <c r="V944" s="11"/>
      <c r="W944" s="11"/>
      <c r="Y944" s="164">
        <v>126.52</v>
      </c>
      <c r="Z944" s="164">
        <f t="shared" ref="Z944:Z1007" si="66">ROUND($Z$1213*Y944/$Y$1213,2)</f>
        <v>178.21</v>
      </c>
      <c r="AA944" s="165"/>
      <c r="AB944" s="164">
        <f t="shared" ref="AB944:AB1007" si="67">ROUND($AB$1213*Y944/$Y$1213,2)</f>
        <v>124.22</v>
      </c>
      <c r="AC944" s="164">
        <v>174.46</v>
      </c>
      <c r="AD944" s="164"/>
      <c r="AE944" s="4"/>
      <c r="AF944" s="4"/>
    </row>
    <row r="945" spans="1:32">
      <c r="A945" s="56"/>
      <c r="B945" s="11"/>
      <c r="C945" s="11" t="s">
        <v>380</v>
      </c>
      <c r="D945" s="11"/>
      <c r="E945" s="11" t="s">
        <v>57</v>
      </c>
      <c r="F945" s="11">
        <v>281</v>
      </c>
      <c r="G945" s="11"/>
      <c r="H945" s="11"/>
      <c r="I945" s="11"/>
      <c r="J945" s="199">
        <v>56.7</v>
      </c>
      <c r="K945" s="11"/>
      <c r="M945" s="11">
        <v>1</v>
      </c>
      <c r="N945" s="70"/>
      <c r="P945" s="188">
        <f t="shared" ref="P945:P1008" si="68">J945/M945</f>
        <v>56.7</v>
      </c>
      <c r="Q945" s="11"/>
      <c r="R945" s="11"/>
      <c r="S945" s="11"/>
      <c r="T945" s="191">
        <f t="shared" ref="T945:T1008" si="69">F945/M945</f>
        <v>281</v>
      </c>
      <c r="U945" s="11"/>
      <c r="V945" s="11"/>
      <c r="W945" s="11"/>
      <c r="Y945" s="164">
        <v>56.7</v>
      </c>
      <c r="Z945" s="164">
        <f t="shared" si="66"/>
        <v>79.86</v>
      </c>
      <c r="AA945" s="165"/>
      <c r="AB945" s="164">
        <f t="shared" si="67"/>
        <v>55.67</v>
      </c>
      <c r="AC945" s="164">
        <v>78.19</v>
      </c>
      <c r="AD945" s="164"/>
      <c r="AE945" s="4"/>
      <c r="AF945" s="4"/>
    </row>
    <row r="946" spans="1:32">
      <c r="A946" s="56"/>
      <c r="B946" s="11"/>
      <c r="C946" s="11" t="s">
        <v>380</v>
      </c>
      <c r="D946" s="11"/>
      <c r="E946" s="11" t="s">
        <v>198</v>
      </c>
      <c r="F946" s="11">
        <v>341</v>
      </c>
      <c r="G946" s="11"/>
      <c r="H946" s="11"/>
      <c r="I946" s="11"/>
      <c r="J946" s="199">
        <v>67.5</v>
      </c>
      <c r="K946" s="11"/>
      <c r="M946" s="11">
        <v>1</v>
      </c>
      <c r="N946" s="70"/>
      <c r="P946" s="188">
        <f t="shared" si="68"/>
        <v>67.5</v>
      </c>
      <c r="Q946" s="11"/>
      <c r="R946" s="11"/>
      <c r="S946" s="11"/>
      <c r="T946" s="191">
        <f t="shared" si="69"/>
        <v>341</v>
      </c>
      <c r="U946" s="11"/>
      <c r="V946" s="11"/>
      <c r="W946" s="11"/>
      <c r="Y946" s="164">
        <v>67.5</v>
      </c>
      <c r="Z946" s="164">
        <f t="shared" si="66"/>
        <v>95.08</v>
      </c>
      <c r="AA946" s="165"/>
      <c r="AB946" s="164">
        <f t="shared" si="67"/>
        <v>66.27</v>
      </c>
      <c r="AC946" s="164">
        <v>93.08</v>
      </c>
      <c r="AD946" s="164"/>
      <c r="AE946" s="4"/>
      <c r="AF946" s="4"/>
    </row>
    <row r="947" spans="1:32">
      <c r="A947" s="56"/>
      <c r="B947" s="11"/>
      <c r="C947" s="11" t="s">
        <v>380</v>
      </c>
      <c r="D947" s="11"/>
      <c r="E947" s="11" t="s">
        <v>69</v>
      </c>
      <c r="F947" s="11">
        <v>2837</v>
      </c>
      <c r="G947" s="11"/>
      <c r="H947" s="11"/>
      <c r="I947" s="11"/>
      <c r="J947" s="199">
        <v>555.96</v>
      </c>
      <c r="K947" s="11"/>
      <c r="M947" s="11">
        <v>7</v>
      </c>
      <c r="N947" s="70"/>
      <c r="P947" s="188">
        <f t="shared" si="68"/>
        <v>79.422857142857154</v>
      </c>
      <c r="Q947" s="11"/>
      <c r="R947" s="11"/>
      <c r="S947" s="11"/>
      <c r="T947" s="191">
        <f t="shared" si="69"/>
        <v>405.28571428571428</v>
      </c>
      <c r="U947" s="11"/>
      <c r="V947" s="11"/>
      <c r="W947" s="11"/>
      <c r="Y947" s="164">
        <v>555.96</v>
      </c>
      <c r="Z947" s="164">
        <f t="shared" si="66"/>
        <v>783.1</v>
      </c>
      <c r="AA947" s="165"/>
      <c r="AB947" s="164">
        <f t="shared" si="67"/>
        <v>545.84</v>
      </c>
      <c r="AC947" s="164">
        <v>766.63</v>
      </c>
      <c r="AD947" s="164"/>
      <c r="AE947" s="4"/>
      <c r="AF947" s="4"/>
    </row>
    <row r="948" spans="1:32">
      <c r="A948" s="56"/>
      <c r="B948" s="11"/>
      <c r="C948" s="11" t="s">
        <v>380</v>
      </c>
      <c r="D948" s="11"/>
      <c r="E948" s="11" t="s">
        <v>111</v>
      </c>
      <c r="F948" s="11">
        <v>4622891</v>
      </c>
      <c r="G948" s="11"/>
      <c r="H948" s="11"/>
      <c r="I948" s="11"/>
      <c r="J948" s="199">
        <v>839338.89000000374</v>
      </c>
      <c r="K948" s="11"/>
      <c r="M948" s="11">
        <v>9988</v>
      </c>
      <c r="N948" s="70"/>
      <c r="P948" s="188">
        <f t="shared" si="68"/>
        <v>84.034730676812543</v>
      </c>
      <c r="Q948" s="11"/>
      <c r="R948" s="11"/>
      <c r="S948" s="11"/>
      <c r="T948" s="191">
        <f t="shared" si="69"/>
        <v>462.84451341609935</v>
      </c>
      <c r="U948" s="11"/>
      <c r="V948" s="11"/>
      <c r="W948" s="11"/>
      <c r="Y948" s="164">
        <v>839338.89000000374</v>
      </c>
      <c r="Z948" s="164">
        <f t="shared" si="66"/>
        <v>1182247.23</v>
      </c>
      <c r="AA948" s="165"/>
      <c r="AB948" s="164">
        <f t="shared" si="67"/>
        <v>824053.83</v>
      </c>
      <c r="AC948" s="164">
        <v>1157396.8899999999</v>
      </c>
      <c r="AD948" s="164"/>
      <c r="AE948" s="4"/>
      <c r="AF948" s="4"/>
    </row>
    <row r="949" spans="1:32">
      <c r="A949" s="56"/>
      <c r="B949" s="11"/>
      <c r="C949" s="11" t="s">
        <v>381</v>
      </c>
      <c r="D949" s="11"/>
      <c r="E949" s="11" t="s">
        <v>89</v>
      </c>
      <c r="F949" s="11">
        <v>165058</v>
      </c>
      <c r="G949" s="11"/>
      <c r="H949" s="11"/>
      <c r="I949" s="11"/>
      <c r="J949" s="199">
        <v>32325.370000000112</v>
      </c>
      <c r="K949" s="11"/>
      <c r="M949" s="11">
        <v>677</v>
      </c>
      <c r="N949" s="70"/>
      <c r="P949" s="188">
        <f t="shared" si="68"/>
        <v>47.747961595273431</v>
      </c>
      <c r="Q949" s="11"/>
      <c r="R949" s="11"/>
      <c r="S949" s="11"/>
      <c r="T949" s="191">
        <f t="shared" si="69"/>
        <v>243.80797636632201</v>
      </c>
      <c r="U949" s="11"/>
      <c r="V949" s="11"/>
      <c r="W949" s="11"/>
      <c r="Y949" s="164">
        <v>32325.370000000112</v>
      </c>
      <c r="Z949" s="164">
        <f t="shared" si="66"/>
        <v>45531.76</v>
      </c>
      <c r="AA949" s="165"/>
      <c r="AB949" s="164">
        <f t="shared" si="67"/>
        <v>31736.7</v>
      </c>
      <c r="AC949" s="164">
        <v>44574.7</v>
      </c>
      <c r="AD949" s="164"/>
      <c r="AE949" s="4"/>
      <c r="AF949" s="4"/>
    </row>
    <row r="950" spans="1:32">
      <c r="A950" s="56"/>
      <c r="B950" s="11"/>
      <c r="C950" s="11" t="s">
        <v>382</v>
      </c>
      <c r="D950" s="11"/>
      <c r="E950" s="11" t="s">
        <v>92</v>
      </c>
      <c r="F950" s="11">
        <v>69374</v>
      </c>
      <c r="G950" s="11"/>
      <c r="H950" s="11"/>
      <c r="I950" s="11"/>
      <c r="J950" s="199">
        <v>12423.689999999997</v>
      </c>
      <c r="K950" s="11"/>
      <c r="M950" s="11">
        <v>121</v>
      </c>
      <c r="N950" s="70"/>
      <c r="P950" s="188">
        <f t="shared" si="68"/>
        <v>102.67512396694212</v>
      </c>
      <c r="Q950" s="11"/>
      <c r="R950" s="11"/>
      <c r="S950" s="11"/>
      <c r="T950" s="191">
        <f t="shared" si="69"/>
        <v>573.3388429752066</v>
      </c>
      <c r="U950" s="11"/>
      <c r="V950" s="11"/>
      <c r="W950" s="11"/>
      <c r="Y950" s="164">
        <v>12423.689999999997</v>
      </c>
      <c r="Z950" s="164">
        <f t="shared" si="66"/>
        <v>17499.34</v>
      </c>
      <c r="AA950" s="165"/>
      <c r="AB950" s="164">
        <f t="shared" si="67"/>
        <v>12197.44</v>
      </c>
      <c r="AC950" s="164">
        <v>17131.509999999998</v>
      </c>
      <c r="AD950" s="164"/>
      <c r="AE950" s="4"/>
      <c r="AF950" s="4"/>
    </row>
    <row r="951" spans="1:32">
      <c r="A951" s="56"/>
      <c r="B951" s="11"/>
      <c r="C951" s="11" t="s">
        <v>382</v>
      </c>
      <c r="D951" s="11"/>
      <c r="E951" s="11" t="s">
        <v>69</v>
      </c>
      <c r="F951" s="11">
        <v>1638472</v>
      </c>
      <c r="G951" s="11"/>
      <c r="H951" s="11"/>
      <c r="I951" s="11"/>
      <c r="J951" s="199">
        <v>299950.06999999937</v>
      </c>
      <c r="K951" s="11"/>
      <c r="M951" s="11">
        <v>3611</v>
      </c>
      <c r="N951" s="70"/>
      <c r="P951" s="188">
        <f t="shared" si="68"/>
        <v>83.065652173912866</v>
      </c>
      <c r="Q951" s="11"/>
      <c r="R951" s="11"/>
      <c r="S951" s="11"/>
      <c r="T951" s="191">
        <f t="shared" si="69"/>
        <v>453.74466906674053</v>
      </c>
      <c r="U951" s="11"/>
      <c r="V951" s="11"/>
      <c r="W951" s="11"/>
      <c r="Y951" s="164">
        <v>299950.06999999937</v>
      </c>
      <c r="Z951" s="164">
        <f t="shared" si="66"/>
        <v>422493.4</v>
      </c>
      <c r="AA951" s="165"/>
      <c r="AB951" s="164">
        <f t="shared" si="67"/>
        <v>294487.73</v>
      </c>
      <c r="AC951" s="164">
        <v>413612.76</v>
      </c>
      <c r="AD951" s="164"/>
      <c r="AE951" s="4"/>
      <c r="AF951" s="4"/>
    </row>
    <row r="952" spans="1:32">
      <c r="A952" s="56"/>
      <c r="B952" s="11"/>
      <c r="C952" s="11" t="s">
        <v>382</v>
      </c>
      <c r="D952" s="11"/>
      <c r="E952" s="11" t="s">
        <v>111</v>
      </c>
      <c r="F952" s="11">
        <v>414</v>
      </c>
      <c r="G952" s="11"/>
      <c r="H952" s="11"/>
      <c r="I952" s="11"/>
      <c r="J952" s="199">
        <v>80.959999999999994</v>
      </c>
      <c r="K952" s="11"/>
      <c r="M952" s="11">
        <v>1</v>
      </c>
      <c r="N952" s="70"/>
      <c r="P952" s="188">
        <f t="shared" si="68"/>
        <v>80.959999999999994</v>
      </c>
      <c r="Q952" s="11"/>
      <c r="R952" s="11"/>
      <c r="S952" s="11"/>
      <c r="T952" s="191">
        <f t="shared" si="69"/>
        <v>414</v>
      </c>
      <c r="U952" s="11"/>
      <c r="V952" s="11"/>
      <c r="W952" s="11"/>
      <c r="Y952" s="164">
        <v>80.959999999999994</v>
      </c>
      <c r="Z952" s="164">
        <f t="shared" si="66"/>
        <v>114.04</v>
      </c>
      <c r="AA952" s="165"/>
      <c r="AB952" s="164">
        <f t="shared" si="67"/>
        <v>79.489999999999995</v>
      </c>
      <c r="AC952" s="164">
        <v>111.64</v>
      </c>
      <c r="AD952" s="164"/>
      <c r="AE952" s="4"/>
      <c r="AF952" s="4"/>
    </row>
    <row r="953" spans="1:32">
      <c r="A953" s="56"/>
      <c r="B953" s="11"/>
      <c r="C953" s="11" t="s">
        <v>383</v>
      </c>
      <c r="D953" s="11"/>
      <c r="E953" s="11" t="s">
        <v>373</v>
      </c>
      <c r="F953" s="11">
        <v>2405757</v>
      </c>
      <c r="G953" s="11"/>
      <c r="H953" s="11"/>
      <c r="I953" s="11"/>
      <c r="J953" s="199">
        <v>433384.2200000002</v>
      </c>
      <c r="K953" s="11"/>
      <c r="M953" s="11">
        <v>2535</v>
      </c>
      <c r="N953" s="70"/>
      <c r="P953" s="188">
        <f t="shared" si="68"/>
        <v>170.96024457593697</v>
      </c>
      <c r="Q953" s="11"/>
      <c r="R953" s="11"/>
      <c r="S953" s="11"/>
      <c r="T953" s="191">
        <f t="shared" si="69"/>
        <v>949.01656804733727</v>
      </c>
      <c r="U953" s="11"/>
      <c r="V953" s="11"/>
      <c r="W953" s="11"/>
      <c r="Y953" s="164">
        <v>433384.2200000002</v>
      </c>
      <c r="Z953" s="164">
        <f t="shared" si="66"/>
        <v>610441.5</v>
      </c>
      <c r="AA953" s="165"/>
      <c r="AB953" s="164">
        <f t="shared" si="67"/>
        <v>425491.93</v>
      </c>
      <c r="AC953" s="164">
        <v>597610.28</v>
      </c>
      <c r="AD953" s="164"/>
      <c r="AE953" s="4"/>
      <c r="AF953" s="4"/>
    </row>
    <row r="954" spans="1:32">
      <c r="A954" s="56"/>
      <c r="B954" s="11"/>
      <c r="C954" s="11" t="s">
        <v>383</v>
      </c>
      <c r="D954" s="11"/>
      <c r="E954" s="11" t="s">
        <v>80</v>
      </c>
      <c r="F954" s="11">
        <v>7288</v>
      </c>
      <c r="G954" s="11"/>
      <c r="H954" s="11"/>
      <c r="I954" s="11"/>
      <c r="J954" s="199">
        <v>1395.88</v>
      </c>
      <c r="K954" s="11"/>
      <c r="M954" s="11">
        <v>11</v>
      </c>
      <c r="N954" s="70"/>
      <c r="P954" s="188">
        <f t="shared" si="68"/>
        <v>126.89818181818183</v>
      </c>
      <c r="Q954" s="11"/>
      <c r="R954" s="11"/>
      <c r="S954" s="11"/>
      <c r="T954" s="191">
        <f t="shared" si="69"/>
        <v>662.5454545454545</v>
      </c>
      <c r="U954" s="11"/>
      <c r="V954" s="11"/>
      <c r="W954" s="11"/>
      <c r="Y954" s="164">
        <v>1395.88</v>
      </c>
      <c r="Z954" s="164">
        <f t="shared" si="66"/>
        <v>1966.16</v>
      </c>
      <c r="AA954" s="165"/>
      <c r="AB954" s="164">
        <f t="shared" si="67"/>
        <v>1370.46</v>
      </c>
      <c r="AC954" s="164">
        <v>1924.83</v>
      </c>
      <c r="AD954" s="164"/>
      <c r="AE954" s="4"/>
      <c r="AF954" s="4"/>
    </row>
    <row r="955" spans="1:32">
      <c r="A955" s="56"/>
      <c r="B955" s="11"/>
      <c r="C955" s="11" t="s">
        <v>384</v>
      </c>
      <c r="D955" s="11"/>
      <c r="E955" s="11" t="s">
        <v>368</v>
      </c>
      <c r="F955" s="11"/>
      <c r="G955" s="11"/>
      <c r="H955" s="11"/>
      <c r="I955" s="11"/>
      <c r="J955" s="199">
        <v>5.23</v>
      </c>
      <c r="K955" s="11"/>
      <c r="M955" s="11">
        <v>1</v>
      </c>
      <c r="N955" s="70"/>
      <c r="P955" s="188">
        <f t="shared" si="68"/>
        <v>5.23</v>
      </c>
      <c r="Q955" s="11"/>
      <c r="R955" s="11"/>
      <c r="S955" s="11"/>
      <c r="T955" s="191">
        <f t="shared" si="69"/>
        <v>0</v>
      </c>
      <c r="U955" s="11"/>
      <c r="V955" s="11"/>
      <c r="W955" s="11"/>
      <c r="Y955" s="164">
        <v>5.23</v>
      </c>
      <c r="Z955" s="164">
        <f t="shared" si="66"/>
        <v>7.37</v>
      </c>
      <c r="AA955" s="165"/>
      <c r="AB955" s="164">
        <f t="shared" si="67"/>
        <v>5.13</v>
      </c>
      <c r="AC955" s="164">
        <v>7.21</v>
      </c>
      <c r="AD955" s="164"/>
      <c r="AE955" s="4"/>
      <c r="AF955" s="4"/>
    </row>
    <row r="956" spans="1:32">
      <c r="A956" s="56"/>
      <c r="B956" s="11"/>
      <c r="C956" s="11" t="s">
        <v>384</v>
      </c>
      <c r="D956" s="11"/>
      <c r="E956" s="11" t="s">
        <v>369</v>
      </c>
      <c r="F956" s="11">
        <v>1109039</v>
      </c>
      <c r="G956" s="11"/>
      <c r="H956" s="11"/>
      <c r="I956" s="11"/>
      <c r="J956" s="199">
        <v>201372.43999999997</v>
      </c>
      <c r="K956" s="11"/>
      <c r="M956" s="11">
        <v>1666</v>
      </c>
      <c r="N956" s="70"/>
      <c r="P956" s="188">
        <f t="shared" si="68"/>
        <v>120.87181272509002</v>
      </c>
      <c r="Q956" s="11"/>
      <c r="R956" s="11"/>
      <c r="S956" s="11"/>
      <c r="T956" s="191">
        <f t="shared" si="69"/>
        <v>665.68967587034808</v>
      </c>
      <c r="U956" s="11"/>
      <c r="V956" s="11"/>
      <c r="W956" s="11"/>
      <c r="Y956" s="164">
        <v>201372.43999999997</v>
      </c>
      <c r="Z956" s="164">
        <f t="shared" si="66"/>
        <v>283642.3</v>
      </c>
      <c r="AA956" s="165"/>
      <c r="AB956" s="164">
        <f t="shared" si="67"/>
        <v>197705.28</v>
      </c>
      <c r="AC956" s="164">
        <v>277680.25</v>
      </c>
      <c r="AD956" s="164"/>
      <c r="AE956" s="4"/>
      <c r="AF956" s="4"/>
    </row>
    <row r="957" spans="1:32">
      <c r="A957" s="56"/>
      <c r="B957" s="11"/>
      <c r="C957" s="11" t="s">
        <v>385</v>
      </c>
      <c r="D957" s="11"/>
      <c r="E957" s="11" t="s">
        <v>163</v>
      </c>
      <c r="F957" s="11">
        <v>5780874</v>
      </c>
      <c r="G957" s="11"/>
      <c r="H957" s="11"/>
      <c r="I957" s="11"/>
      <c r="J957" s="199">
        <v>1030112.980000008</v>
      </c>
      <c r="K957" s="11"/>
      <c r="M957" s="11">
        <v>11308</v>
      </c>
      <c r="N957" s="70"/>
      <c r="P957" s="188">
        <f t="shared" si="68"/>
        <v>91.095948001415636</v>
      </c>
      <c r="Q957" s="11"/>
      <c r="R957" s="11"/>
      <c r="S957" s="11"/>
      <c r="T957" s="191">
        <f t="shared" si="69"/>
        <v>511.21984435797663</v>
      </c>
      <c r="U957" s="11"/>
      <c r="V957" s="11"/>
      <c r="W957" s="11"/>
      <c r="Y957" s="164">
        <v>1030112.980000008</v>
      </c>
      <c r="Z957" s="164">
        <f t="shared" si="66"/>
        <v>1450961.27</v>
      </c>
      <c r="AA957" s="165"/>
      <c r="AB957" s="164">
        <f t="shared" si="67"/>
        <v>1011353.77</v>
      </c>
      <c r="AC957" s="164">
        <v>1420462.67</v>
      </c>
      <c r="AD957" s="164"/>
      <c r="AE957" s="4"/>
      <c r="AF957" s="4"/>
    </row>
    <row r="958" spans="1:32">
      <c r="A958" s="56"/>
      <c r="B958" s="11"/>
      <c r="C958" s="11" t="s">
        <v>385</v>
      </c>
      <c r="D958" s="11"/>
      <c r="E958" s="11" t="s">
        <v>386</v>
      </c>
      <c r="F958" s="11">
        <v>276</v>
      </c>
      <c r="G958" s="11"/>
      <c r="H958" s="11"/>
      <c r="I958" s="11"/>
      <c r="J958" s="199">
        <v>55.77</v>
      </c>
      <c r="K958" s="11"/>
      <c r="M958" s="11">
        <v>1</v>
      </c>
      <c r="N958" s="70"/>
      <c r="P958" s="188">
        <f t="shared" si="68"/>
        <v>55.77</v>
      </c>
      <c r="Q958" s="11"/>
      <c r="R958" s="11"/>
      <c r="S958" s="11"/>
      <c r="T958" s="191">
        <f t="shared" si="69"/>
        <v>276</v>
      </c>
      <c r="U958" s="11"/>
      <c r="V958" s="11"/>
      <c r="W958" s="11"/>
      <c r="Y958" s="164">
        <v>55.77</v>
      </c>
      <c r="Z958" s="164">
        <f t="shared" si="66"/>
        <v>78.55</v>
      </c>
      <c r="AA958" s="165"/>
      <c r="AB958" s="164">
        <f t="shared" si="67"/>
        <v>54.75</v>
      </c>
      <c r="AC958" s="164">
        <v>76.900000000000006</v>
      </c>
      <c r="AD958" s="164"/>
      <c r="AE958" s="4"/>
      <c r="AF958" s="4"/>
    </row>
    <row r="959" spans="1:32">
      <c r="A959" s="56"/>
      <c r="B959" s="11"/>
      <c r="C959" s="11" t="s">
        <v>387</v>
      </c>
      <c r="D959" s="11"/>
      <c r="E959" s="11" t="s">
        <v>388</v>
      </c>
      <c r="F959" s="11">
        <v>288431</v>
      </c>
      <c r="G959" s="11"/>
      <c r="H959" s="11"/>
      <c r="I959" s="11"/>
      <c r="J959" s="199">
        <v>52009.869999999995</v>
      </c>
      <c r="K959" s="11"/>
      <c r="M959" s="11">
        <v>433</v>
      </c>
      <c r="N959" s="70"/>
      <c r="P959" s="188">
        <f t="shared" si="68"/>
        <v>120.11517321016166</v>
      </c>
      <c r="Q959" s="11"/>
      <c r="R959" s="11"/>
      <c r="S959" s="11"/>
      <c r="T959" s="191">
        <f t="shared" si="69"/>
        <v>666.12240184757502</v>
      </c>
      <c r="U959" s="11"/>
      <c r="V959" s="11"/>
      <c r="W959" s="11"/>
      <c r="Y959" s="164">
        <v>52009.869999999995</v>
      </c>
      <c r="Z959" s="164">
        <f t="shared" si="66"/>
        <v>73258.28</v>
      </c>
      <c r="AA959" s="165"/>
      <c r="AB959" s="164">
        <f t="shared" si="67"/>
        <v>51062.73</v>
      </c>
      <c r="AC959" s="164">
        <v>71718.42</v>
      </c>
      <c r="AD959" s="164"/>
      <c r="AE959" s="4"/>
      <c r="AF959" s="4"/>
    </row>
    <row r="960" spans="1:32">
      <c r="A960" s="56"/>
      <c r="B960" s="11"/>
      <c r="C960" s="11" t="s">
        <v>389</v>
      </c>
      <c r="D960" s="11"/>
      <c r="E960" s="11" t="s">
        <v>175</v>
      </c>
      <c r="F960" s="11">
        <v>25331</v>
      </c>
      <c r="G960" s="11"/>
      <c r="H960" s="11"/>
      <c r="I960" s="11"/>
      <c r="J960" s="199">
        <v>4446.079999999999</v>
      </c>
      <c r="K960" s="11"/>
      <c r="M960" s="11">
        <v>27</v>
      </c>
      <c r="N960" s="70"/>
      <c r="P960" s="188">
        <f t="shared" si="68"/>
        <v>164.66962962962958</v>
      </c>
      <c r="Q960" s="11"/>
      <c r="R960" s="11"/>
      <c r="S960" s="11"/>
      <c r="T960" s="191">
        <f t="shared" si="69"/>
        <v>938.18518518518522</v>
      </c>
      <c r="U960" s="11"/>
      <c r="V960" s="11"/>
      <c r="W960" s="11"/>
      <c r="Y960" s="164">
        <v>4446.079999999999</v>
      </c>
      <c r="Z960" s="164">
        <f t="shared" si="66"/>
        <v>6262.51</v>
      </c>
      <c r="AA960" s="165"/>
      <c r="AB960" s="164">
        <f t="shared" si="67"/>
        <v>4365.1099999999997</v>
      </c>
      <c r="AC960" s="164">
        <v>6130.87</v>
      </c>
      <c r="AD960" s="164"/>
      <c r="AE960" s="4"/>
      <c r="AF960" s="4"/>
    </row>
    <row r="961" spans="1:32">
      <c r="A961" s="56"/>
      <c r="B961" s="11"/>
      <c r="C961" s="11" t="s">
        <v>390</v>
      </c>
      <c r="D961" s="11"/>
      <c r="E961" s="11" t="s">
        <v>391</v>
      </c>
      <c r="F961" s="11">
        <v>570100</v>
      </c>
      <c r="G961" s="11"/>
      <c r="H961" s="11"/>
      <c r="I961" s="11"/>
      <c r="J961" s="199">
        <v>104964.60000000011</v>
      </c>
      <c r="K961" s="11"/>
      <c r="M961" s="11">
        <v>924</v>
      </c>
      <c r="N961" s="70"/>
      <c r="P961" s="188">
        <f t="shared" si="68"/>
        <v>113.59805194805206</v>
      </c>
      <c r="Q961" s="11"/>
      <c r="R961" s="11"/>
      <c r="S961" s="11"/>
      <c r="T961" s="191">
        <f t="shared" si="69"/>
        <v>616.99134199134198</v>
      </c>
      <c r="U961" s="11"/>
      <c r="V961" s="11"/>
      <c r="W961" s="11"/>
      <c r="Y961" s="164">
        <v>104964.60000000011</v>
      </c>
      <c r="Z961" s="164">
        <f t="shared" si="66"/>
        <v>147847.44</v>
      </c>
      <c r="AA961" s="165"/>
      <c r="AB961" s="164">
        <f t="shared" si="67"/>
        <v>103053.11</v>
      </c>
      <c r="AC961" s="164">
        <v>144739.75</v>
      </c>
      <c r="AD961" s="164"/>
      <c r="AE961" s="4"/>
      <c r="AF961" s="4"/>
    </row>
    <row r="962" spans="1:32">
      <c r="A962" s="56"/>
      <c r="B962" s="11"/>
      <c r="C962" s="11" t="s">
        <v>392</v>
      </c>
      <c r="D962" s="11"/>
      <c r="E962" s="11" t="s">
        <v>393</v>
      </c>
      <c r="F962" s="11">
        <v>325544</v>
      </c>
      <c r="G962" s="11"/>
      <c r="H962" s="11"/>
      <c r="I962" s="11"/>
      <c r="J962" s="199">
        <v>58562.940000000031</v>
      </c>
      <c r="K962" s="11"/>
      <c r="M962" s="11">
        <v>418</v>
      </c>
      <c r="N962" s="70"/>
      <c r="P962" s="188">
        <f t="shared" si="68"/>
        <v>140.10272727272735</v>
      </c>
      <c r="Q962" s="11"/>
      <c r="R962" s="11"/>
      <c r="S962" s="11"/>
      <c r="T962" s="191">
        <f t="shared" si="69"/>
        <v>778.81339712918657</v>
      </c>
      <c r="U962" s="11"/>
      <c r="V962" s="11"/>
      <c r="W962" s="11"/>
      <c r="Y962" s="164">
        <v>58562.940000000031</v>
      </c>
      <c r="Z962" s="164">
        <f t="shared" si="66"/>
        <v>82488.58</v>
      </c>
      <c r="AA962" s="165"/>
      <c r="AB962" s="164">
        <f t="shared" si="67"/>
        <v>57496.46</v>
      </c>
      <c r="AC962" s="164">
        <v>80754.710000000006</v>
      </c>
      <c r="AD962" s="164"/>
      <c r="AE962" s="4"/>
      <c r="AF962" s="4"/>
    </row>
    <row r="963" spans="1:32">
      <c r="A963" s="56"/>
      <c r="B963" s="11"/>
      <c r="C963" s="11" t="s">
        <v>394</v>
      </c>
      <c r="D963" s="11"/>
      <c r="E963" s="11" t="s">
        <v>85</v>
      </c>
      <c r="F963" s="11">
        <v>888395</v>
      </c>
      <c r="G963" s="11"/>
      <c r="H963" s="11"/>
      <c r="I963" s="11"/>
      <c r="J963" s="199">
        <v>161266.72000000006</v>
      </c>
      <c r="K963" s="11"/>
      <c r="M963" s="11">
        <v>1521</v>
      </c>
      <c r="N963" s="70"/>
      <c r="P963" s="188">
        <f t="shared" si="68"/>
        <v>106.02677186061806</v>
      </c>
      <c r="Q963" s="11"/>
      <c r="R963" s="11"/>
      <c r="S963" s="11"/>
      <c r="T963" s="191">
        <f t="shared" si="69"/>
        <v>584.08612754766602</v>
      </c>
      <c r="U963" s="11"/>
      <c r="V963" s="11"/>
      <c r="W963" s="11"/>
      <c r="Y963" s="164">
        <v>161266.72000000006</v>
      </c>
      <c r="Z963" s="164">
        <f t="shared" si="66"/>
        <v>227151.55</v>
      </c>
      <c r="AA963" s="165"/>
      <c r="AB963" s="164">
        <f t="shared" si="67"/>
        <v>158329.92000000001</v>
      </c>
      <c r="AC963" s="164">
        <v>222376.92</v>
      </c>
      <c r="AD963" s="164"/>
      <c r="AE963" s="4"/>
      <c r="AF963" s="4"/>
    </row>
    <row r="964" spans="1:32">
      <c r="A964" s="56"/>
      <c r="B964" s="11"/>
      <c r="C964" s="11" t="s">
        <v>394</v>
      </c>
      <c r="D964" s="11"/>
      <c r="E964" s="11" t="s">
        <v>282</v>
      </c>
      <c r="F964" s="11">
        <v>478</v>
      </c>
      <c r="G964" s="11"/>
      <c r="H964" s="11"/>
      <c r="I964" s="11"/>
      <c r="J964" s="199">
        <v>92.7</v>
      </c>
      <c r="K964" s="11"/>
      <c r="M964" s="11">
        <v>1</v>
      </c>
      <c r="N964" s="70"/>
      <c r="P964" s="188">
        <f t="shared" si="68"/>
        <v>92.7</v>
      </c>
      <c r="Q964" s="11"/>
      <c r="R964" s="11"/>
      <c r="S964" s="11"/>
      <c r="T964" s="191">
        <f t="shared" si="69"/>
        <v>478</v>
      </c>
      <c r="U964" s="11"/>
      <c r="V964" s="11"/>
      <c r="W964" s="11"/>
      <c r="Y964" s="164">
        <v>92.7</v>
      </c>
      <c r="Z964" s="164">
        <f t="shared" si="66"/>
        <v>130.57</v>
      </c>
      <c r="AA964" s="165"/>
      <c r="AB964" s="164">
        <f t="shared" si="67"/>
        <v>91.01</v>
      </c>
      <c r="AC964" s="164">
        <v>127.83</v>
      </c>
      <c r="AD964" s="164"/>
      <c r="AE964" s="4"/>
      <c r="AF964" s="4"/>
    </row>
    <row r="965" spans="1:32">
      <c r="A965" s="56"/>
      <c r="B965" s="11"/>
      <c r="C965" s="11" t="s">
        <v>395</v>
      </c>
      <c r="D965" s="11"/>
      <c r="E965" s="11" t="s">
        <v>55</v>
      </c>
      <c r="F965" s="11">
        <v>10265</v>
      </c>
      <c r="G965" s="11"/>
      <c r="H965" s="11"/>
      <c r="I965" s="11"/>
      <c r="J965" s="199">
        <v>1996.75</v>
      </c>
      <c r="K965" s="11"/>
      <c r="M965" s="11">
        <v>29</v>
      </c>
      <c r="N965" s="70"/>
      <c r="P965" s="188">
        <f t="shared" si="68"/>
        <v>68.853448275862064</v>
      </c>
      <c r="Q965" s="11"/>
      <c r="R965" s="11"/>
      <c r="S965" s="11"/>
      <c r="T965" s="191">
        <f t="shared" si="69"/>
        <v>353.9655172413793</v>
      </c>
      <c r="U965" s="11"/>
      <c r="V965" s="11"/>
      <c r="W965" s="11"/>
      <c r="Y965" s="164">
        <v>1996.75</v>
      </c>
      <c r="Z965" s="164">
        <f t="shared" si="66"/>
        <v>2812.51</v>
      </c>
      <c r="AA965" s="165"/>
      <c r="AB965" s="164">
        <f t="shared" si="67"/>
        <v>1960.39</v>
      </c>
      <c r="AC965" s="164">
        <v>2753.4</v>
      </c>
      <c r="AD965" s="164"/>
      <c r="AE965" s="4"/>
      <c r="AF965" s="4"/>
    </row>
    <row r="966" spans="1:32">
      <c r="A966" s="56"/>
      <c r="B966" s="11"/>
      <c r="C966" s="11" t="s">
        <v>395</v>
      </c>
      <c r="D966" s="11"/>
      <c r="E966" s="11" t="s">
        <v>57</v>
      </c>
      <c r="F966" s="11">
        <v>2354</v>
      </c>
      <c r="G966" s="11"/>
      <c r="H966" s="11"/>
      <c r="I966" s="11"/>
      <c r="J966" s="199">
        <v>455.99</v>
      </c>
      <c r="K966" s="11"/>
      <c r="M966" s="11">
        <v>5</v>
      </c>
      <c r="N966" s="70"/>
      <c r="P966" s="188">
        <f t="shared" si="68"/>
        <v>91.198000000000008</v>
      </c>
      <c r="Q966" s="11"/>
      <c r="R966" s="11"/>
      <c r="S966" s="11"/>
      <c r="T966" s="191">
        <f t="shared" si="69"/>
        <v>470.8</v>
      </c>
      <c r="U966" s="11"/>
      <c r="V966" s="11"/>
      <c r="W966" s="11"/>
      <c r="Y966" s="164">
        <v>455.99</v>
      </c>
      <c r="Z966" s="164">
        <f t="shared" si="66"/>
        <v>642.28</v>
      </c>
      <c r="AA966" s="165"/>
      <c r="AB966" s="164">
        <f t="shared" si="67"/>
        <v>447.69</v>
      </c>
      <c r="AC966" s="164">
        <v>628.78</v>
      </c>
      <c r="AD966" s="164"/>
      <c r="AE966" s="4"/>
      <c r="AF966" s="4"/>
    </row>
    <row r="967" spans="1:32">
      <c r="A967" s="56"/>
      <c r="B967" s="11"/>
      <c r="C967" s="11" t="s">
        <v>396</v>
      </c>
      <c r="D967" s="11"/>
      <c r="E967" s="11" t="s">
        <v>369</v>
      </c>
      <c r="F967" s="11">
        <v>1286</v>
      </c>
      <c r="G967" s="11"/>
      <c r="H967" s="11"/>
      <c r="I967" s="11"/>
      <c r="J967" s="199">
        <v>251.73</v>
      </c>
      <c r="K967" s="11"/>
      <c r="M967" s="11">
        <v>3</v>
      </c>
      <c r="N967" s="70"/>
      <c r="P967" s="188">
        <f t="shared" si="68"/>
        <v>83.91</v>
      </c>
      <c r="Q967" s="11"/>
      <c r="R967" s="11"/>
      <c r="S967" s="11"/>
      <c r="T967" s="191">
        <f t="shared" si="69"/>
        <v>428.66666666666669</v>
      </c>
      <c r="U967" s="11"/>
      <c r="V967" s="11"/>
      <c r="W967" s="11"/>
      <c r="Y967" s="164">
        <v>251.73</v>
      </c>
      <c r="Z967" s="164">
        <f t="shared" si="66"/>
        <v>354.57</v>
      </c>
      <c r="AA967" s="165"/>
      <c r="AB967" s="164">
        <f t="shared" si="67"/>
        <v>247.15</v>
      </c>
      <c r="AC967" s="164">
        <v>347.12</v>
      </c>
      <c r="AD967" s="164"/>
      <c r="AE967" s="4"/>
      <c r="AF967" s="4"/>
    </row>
    <row r="968" spans="1:32">
      <c r="A968" s="56"/>
      <c r="B968" s="11"/>
      <c r="C968" s="11" t="s">
        <v>396</v>
      </c>
      <c r="D968" s="11"/>
      <c r="E968" s="11" t="s">
        <v>397</v>
      </c>
      <c r="F968" s="11">
        <v>684408</v>
      </c>
      <c r="G968" s="11"/>
      <c r="H968" s="11"/>
      <c r="I968" s="11"/>
      <c r="J968" s="199">
        <v>125151.16999999975</v>
      </c>
      <c r="K968" s="11"/>
      <c r="M968" s="11">
        <v>1204</v>
      </c>
      <c r="N968" s="70"/>
      <c r="P968" s="188">
        <f t="shared" si="68"/>
        <v>103.94615448504963</v>
      </c>
      <c r="Q968" s="11"/>
      <c r="R968" s="11"/>
      <c r="S968" s="11"/>
      <c r="T968" s="191">
        <f t="shared" si="69"/>
        <v>568.4451827242525</v>
      </c>
      <c r="U968" s="11"/>
      <c r="V968" s="11"/>
      <c r="W968" s="11"/>
      <c r="Y968" s="164">
        <v>125151.16999999975</v>
      </c>
      <c r="Z968" s="164">
        <f t="shared" si="66"/>
        <v>176281.15</v>
      </c>
      <c r="AA968" s="165"/>
      <c r="AB968" s="164">
        <f t="shared" si="67"/>
        <v>122872.06</v>
      </c>
      <c r="AC968" s="164">
        <v>172575.79</v>
      </c>
      <c r="AD968" s="164"/>
      <c r="AE968" s="4"/>
      <c r="AF968" s="4"/>
    </row>
    <row r="969" spans="1:32">
      <c r="A969" s="56"/>
      <c r="B969" s="11"/>
      <c r="C969" s="11" t="s">
        <v>396</v>
      </c>
      <c r="D969" s="11"/>
      <c r="E969" s="11" t="s">
        <v>311</v>
      </c>
      <c r="F969" s="11">
        <v>831</v>
      </c>
      <c r="G969" s="11"/>
      <c r="H969" s="11"/>
      <c r="I969" s="11"/>
      <c r="J969" s="199">
        <v>157.69999999999999</v>
      </c>
      <c r="K969" s="11"/>
      <c r="M969" s="11">
        <v>1</v>
      </c>
      <c r="N969" s="70"/>
      <c r="P969" s="188">
        <f t="shared" si="68"/>
        <v>157.69999999999999</v>
      </c>
      <c r="Q969" s="11"/>
      <c r="R969" s="11"/>
      <c r="S969" s="11"/>
      <c r="T969" s="191">
        <f t="shared" si="69"/>
        <v>831</v>
      </c>
      <c r="U969" s="11"/>
      <c r="V969" s="11"/>
      <c r="W969" s="11"/>
      <c r="Y969" s="164">
        <v>157.69999999999999</v>
      </c>
      <c r="Z969" s="164">
        <f t="shared" si="66"/>
        <v>222.13</v>
      </c>
      <c r="AA969" s="165"/>
      <c r="AB969" s="164">
        <f t="shared" si="67"/>
        <v>154.83000000000001</v>
      </c>
      <c r="AC969" s="164">
        <v>217.46</v>
      </c>
      <c r="AD969" s="164"/>
      <c r="AE969" s="4"/>
      <c r="AF969" s="4"/>
    </row>
    <row r="970" spans="1:32">
      <c r="A970" s="56"/>
      <c r="B970" s="11"/>
      <c r="C970" s="11" t="s">
        <v>398</v>
      </c>
      <c r="D970" s="11"/>
      <c r="E970" s="11" t="s">
        <v>71</v>
      </c>
      <c r="F970" s="11">
        <v>-713</v>
      </c>
      <c r="G970" s="11"/>
      <c r="H970" s="11"/>
      <c r="I970" s="11"/>
      <c r="J970" s="199">
        <v>-151.41999999999999</v>
      </c>
      <c r="K970" s="11"/>
      <c r="M970" s="11">
        <v>1</v>
      </c>
      <c r="N970" s="70"/>
      <c r="P970" s="188">
        <f t="shared" si="68"/>
        <v>-151.41999999999999</v>
      </c>
      <c r="Q970" s="11"/>
      <c r="R970" s="11"/>
      <c r="S970" s="11"/>
      <c r="T970" s="191">
        <f t="shared" si="69"/>
        <v>-713</v>
      </c>
      <c r="U970" s="11"/>
      <c r="V970" s="11"/>
      <c r="W970" s="11"/>
      <c r="Y970" s="164">
        <v>-151.41999999999999</v>
      </c>
      <c r="Z970" s="164">
        <f t="shared" si="66"/>
        <v>-213.28</v>
      </c>
      <c r="AA970" s="165"/>
      <c r="AB970" s="164">
        <f t="shared" si="67"/>
        <v>-148.66</v>
      </c>
      <c r="AC970" s="164">
        <v>-208.8</v>
      </c>
      <c r="AD970" s="164"/>
      <c r="AE970" s="4"/>
      <c r="AF970" s="4"/>
    </row>
    <row r="971" spans="1:32">
      <c r="A971" s="56"/>
      <c r="B971" s="11"/>
      <c r="C971" s="11" t="s">
        <v>398</v>
      </c>
      <c r="D971" s="11"/>
      <c r="E971" s="11" t="s">
        <v>313</v>
      </c>
      <c r="F971" s="11">
        <v>422</v>
      </c>
      <c r="G971" s="11"/>
      <c r="H971" s="11"/>
      <c r="I971" s="11"/>
      <c r="J971" s="199">
        <v>82.61</v>
      </c>
      <c r="K971" s="11"/>
      <c r="M971" s="11">
        <v>1</v>
      </c>
      <c r="N971" s="70"/>
      <c r="P971" s="188">
        <f t="shared" si="68"/>
        <v>82.61</v>
      </c>
      <c r="Q971" s="11"/>
      <c r="R971" s="11"/>
      <c r="S971" s="11"/>
      <c r="T971" s="191">
        <f t="shared" si="69"/>
        <v>422</v>
      </c>
      <c r="U971" s="11"/>
      <c r="V971" s="11"/>
      <c r="W971" s="11"/>
      <c r="Y971" s="164">
        <v>82.61</v>
      </c>
      <c r="Z971" s="164">
        <f t="shared" si="66"/>
        <v>116.36</v>
      </c>
      <c r="AA971" s="165"/>
      <c r="AB971" s="164">
        <f t="shared" si="67"/>
        <v>81.11</v>
      </c>
      <c r="AC971" s="164">
        <v>113.91</v>
      </c>
      <c r="AD971" s="164"/>
      <c r="AE971" s="4"/>
      <c r="AF971" s="4"/>
    </row>
    <row r="972" spans="1:32">
      <c r="A972" s="56"/>
      <c r="B972" s="11"/>
      <c r="C972" s="11" t="s">
        <v>398</v>
      </c>
      <c r="D972" s="11"/>
      <c r="E972" s="11" t="s">
        <v>311</v>
      </c>
      <c r="F972" s="11">
        <v>3468307</v>
      </c>
      <c r="G972" s="11"/>
      <c r="H972" s="11"/>
      <c r="I972" s="11"/>
      <c r="J972" s="199">
        <v>633699.55000000203</v>
      </c>
      <c r="K972" s="11"/>
      <c r="M972" s="11">
        <v>5038</v>
      </c>
      <c r="N972" s="70"/>
      <c r="P972" s="188">
        <f t="shared" si="68"/>
        <v>125.78395196506591</v>
      </c>
      <c r="Q972" s="11"/>
      <c r="R972" s="11"/>
      <c r="S972" s="11"/>
      <c r="T972" s="191">
        <f t="shared" si="69"/>
        <v>688.42933703850736</v>
      </c>
      <c r="U972" s="11"/>
      <c r="V972" s="11"/>
      <c r="W972" s="11"/>
      <c r="Y972" s="164">
        <v>633699.55000000203</v>
      </c>
      <c r="Z972" s="164">
        <f t="shared" si="66"/>
        <v>892594.81</v>
      </c>
      <c r="AA972" s="165"/>
      <c r="AB972" s="164">
        <f t="shared" si="67"/>
        <v>622159.35999999999</v>
      </c>
      <c r="AC972" s="164">
        <v>873832.84</v>
      </c>
      <c r="AD972" s="164"/>
      <c r="AE972" s="4"/>
      <c r="AF972" s="4"/>
    </row>
    <row r="973" spans="1:32">
      <c r="A973" s="56"/>
      <c r="B973" s="11"/>
      <c r="C973" s="11" t="s">
        <v>399</v>
      </c>
      <c r="D973" s="11"/>
      <c r="E973" s="11" t="s">
        <v>324</v>
      </c>
      <c r="F973" s="11">
        <v>2077275</v>
      </c>
      <c r="G973" s="11"/>
      <c r="H973" s="11"/>
      <c r="I973" s="11"/>
      <c r="J973" s="199">
        <v>393514.06999999931</v>
      </c>
      <c r="K973" s="11"/>
      <c r="M973" s="11">
        <v>4821</v>
      </c>
      <c r="N973" s="70"/>
      <c r="P973" s="188">
        <f t="shared" si="68"/>
        <v>81.624988591578372</v>
      </c>
      <c r="Q973" s="11"/>
      <c r="R973" s="11"/>
      <c r="S973" s="11"/>
      <c r="T973" s="191">
        <f t="shared" si="69"/>
        <v>430.88052271313006</v>
      </c>
      <c r="U973" s="11"/>
      <c r="V973" s="11"/>
      <c r="W973" s="11"/>
      <c r="Y973" s="164">
        <v>393514.06999999931</v>
      </c>
      <c r="Z973" s="164">
        <f t="shared" si="66"/>
        <v>554282.56999999995</v>
      </c>
      <c r="AA973" s="165"/>
      <c r="AB973" s="164">
        <f t="shared" si="67"/>
        <v>386347.85</v>
      </c>
      <c r="AC973" s="164">
        <v>542631.79</v>
      </c>
      <c r="AD973" s="164"/>
      <c r="AE973" s="4"/>
      <c r="AF973" s="4"/>
    </row>
    <row r="974" spans="1:32">
      <c r="A974" s="56"/>
      <c r="B974" s="11"/>
      <c r="C974" s="11" t="s">
        <v>400</v>
      </c>
      <c r="D974" s="11"/>
      <c r="E974" s="11" t="s">
        <v>71</v>
      </c>
      <c r="F974" s="11">
        <v>131938</v>
      </c>
      <c r="G974" s="11"/>
      <c r="H974" s="11"/>
      <c r="I974" s="11"/>
      <c r="J974" s="199">
        <v>24591.880000000016</v>
      </c>
      <c r="K974" s="11"/>
      <c r="M974" s="11">
        <v>209</v>
      </c>
      <c r="N974" s="70"/>
      <c r="P974" s="188">
        <f t="shared" si="68"/>
        <v>117.66449760765558</v>
      </c>
      <c r="Q974" s="11"/>
      <c r="R974" s="11"/>
      <c r="S974" s="11"/>
      <c r="T974" s="191">
        <f t="shared" si="69"/>
        <v>631.28229665071774</v>
      </c>
      <c r="U974" s="11"/>
      <c r="V974" s="11"/>
      <c r="W974" s="11"/>
      <c r="Y974" s="164">
        <v>24591.880000000016</v>
      </c>
      <c r="Z974" s="164">
        <f t="shared" si="66"/>
        <v>34638.79</v>
      </c>
      <c r="AA974" s="165"/>
      <c r="AB974" s="164">
        <f t="shared" si="67"/>
        <v>24144.04</v>
      </c>
      <c r="AC974" s="164">
        <v>33910.699999999997</v>
      </c>
      <c r="AD974" s="164"/>
      <c r="AE974" s="4"/>
      <c r="AF974" s="4"/>
    </row>
    <row r="975" spans="1:32">
      <c r="A975" s="56"/>
      <c r="B975" s="11"/>
      <c r="C975" s="11" t="s">
        <v>401</v>
      </c>
      <c r="D975" s="11"/>
      <c r="E975" s="11" t="s">
        <v>65</v>
      </c>
      <c r="F975" s="11">
        <v>2133</v>
      </c>
      <c r="G975" s="11"/>
      <c r="H975" s="11"/>
      <c r="I975" s="11"/>
      <c r="J975" s="199">
        <v>407.09000000000003</v>
      </c>
      <c r="K975" s="11"/>
      <c r="M975" s="11">
        <v>3</v>
      </c>
      <c r="N975" s="70"/>
      <c r="P975" s="188">
        <f t="shared" si="68"/>
        <v>135.69666666666669</v>
      </c>
      <c r="Q975" s="11"/>
      <c r="R975" s="11"/>
      <c r="S975" s="11"/>
      <c r="T975" s="191">
        <f t="shared" si="69"/>
        <v>711</v>
      </c>
      <c r="U975" s="11"/>
      <c r="V975" s="11"/>
      <c r="W975" s="11"/>
      <c r="Y975" s="164">
        <v>407.09000000000003</v>
      </c>
      <c r="Z975" s="164">
        <f t="shared" si="66"/>
        <v>573.4</v>
      </c>
      <c r="AA975" s="165"/>
      <c r="AB975" s="164">
        <f t="shared" si="67"/>
        <v>399.68</v>
      </c>
      <c r="AC975" s="164">
        <v>561.35</v>
      </c>
      <c r="AD975" s="164"/>
      <c r="AE975" s="4"/>
      <c r="AF975" s="4"/>
    </row>
    <row r="976" spans="1:32">
      <c r="A976" s="56"/>
      <c r="B976" s="11"/>
      <c r="C976" s="11" t="s">
        <v>402</v>
      </c>
      <c r="D976" s="11"/>
      <c r="E976" s="11" t="s">
        <v>324</v>
      </c>
      <c r="F976" s="11">
        <v>215</v>
      </c>
      <c r="G976" s="11"/>
      <c r="H976" s="11"/>
      <c r="I976" s="11"/>
      <c r="J976" s="199">
        <v>45.3</v>
      </c>
      <c r="K976" s="11"/>
      <c r="M976" s="11">
        <v>1</v>
      </c>
      <c r="N976" s="70"/>
      <c r="P976" s="188">
        <f t="shared" si="68"/>
        <v>45.3</v>
      </c>
      <c r="Q976" s="11"/>
      <c r="R976" s="11"/>
      <c r="S976" s="11"/>
      <c r="T976" s="191">
        <f t="shared" si="69"/>
        <v>215</v>
      </c>
      <c r="U976" s="11"/>
      <c r="V976" s="11"/>
      <c r="W976" s="11"/>
      <c r="Y976" s="164">
        <v>45.3</v>
      </c>
      <c r="Z976" s="164">
        <f t="shared" si="66"/>
        <v>63.81</v>
      </c>
      <c r="AA976" s="165"/>
      <c r="AB976" s="164">
        <f t="shared" si="67"/>
        <v>44.48</v>
      </c>
      <c r="AC976" s="164">
        <v>62.47</v>
      </c>
      <c r="AD976" s="164"/>
      <c r="AE976" s="4"/>
      <c r="AF976" s="4"/>
    </row>
    <row r="977" spans="1:32">
      <c r="A977" s="56"/>
      <c r="B977" s="11"/>
      <c r="C977" s="11" t="s">
        <v>402</v>
      </c>
      <c r="D977" s="11"/>
      <c r="E977" s="11" t="s">
        <v>78</v>
      </c>
      <c r="F977" s="11">
        <v>2960</v>
      </c>
      <c r="G977" s="11"/>
      <c r="H977" s="11"/>
      <c r="I977" s="11"/>
      <c r="J977" s="199">
        <v>578.52</v>
      </c>
      <c r="K977" s="11"/>
      <c r="M977" s="11">
        <v>6</v>
      </c>
      <c r="N977" s="70"/>
      <c r="P977" s="188">
        <f t="shared" si="68"/>
        <v>96.42</v>
      </c>
      <c r="Q977" s="11"/>
      <c r="R977" s="11"/>
      <c r="S977" s="11"/>
      <c r="T977" s="191">
        <f t="shared" si="69"/>
        <v>493.33333333333331</v>
      </c>
      <c r="U977" s="11"/>
      <c r="V977" s="11"/>
      <c r="W977" s="11"/>
      <c r="Y977" s="164">
        <v>578.52</v>
      </c>
      <c r="Z977" s="164">
        <f t="shared" si="66"/>
        <v>814.87</v>
      </c>
      <c r="AA977" s="165"/>
      <c r="AB977" s="164">
        <f t="shared" si="67"/>
        <v>567.98</v>
      </c>
      <c r="AC977" s="164">
        <v>797.74</v>
      </c>
      <c r="AD977" s="164"/>
      <c r="AE977" s="4"/>
      <c r="AF977" s="4"/>
    </row>
    <row r="978" spans="1:32">
      <c r="A978" s="56"/>
      <c r="B978" s="11"/>
      <c r="C978" s="11" t="s">
        <v>402</v>
      </c>
      <c r="D978" s="11"/>
      <c r="E978" s="11" t="s">
        <v>101</v>
      </c>
      <c r="F978" s="11">
        <v>321853</v>
      </c>
      <c r="G978" s="11"/>
      <c r="H978" s="11"/>
      <c r="I978" s="11"/>
      <c r="J978" s="199">
        <v>60279.22</v>
      </c>
      <c r="K978" s="11"/>
      <c r="M978" s="11">
        <v>678</v>
      </c>
      <c r="N978" s="70"/>
      <c r="P978" s="188">
        <f t="shared" si="68"/>
        <v>88.907404129793505</v>
      </c>
      <c r="Q978" s="11"/>
      <c r="R978" s="11"/>
      <c r="S978" s="11"/>
      <c r="T978" s="191">
        <f t="shared" si="69"/>
        <v>474.70943952802361</v>
      </c>
      <c r="U978" s="11"/>
      <c r="V978" s="11"/>
      <c r="W978" s="11"/>
      <c r="Y978" s="164">
        <v>60279.22</v>
      </c>
      <c r="Z978" s="164">
        <f t="shared" si="66"/>
        <v>84906.04</v>
      </c>
      <c r="AA978" s="165"/>
      <c r="AB978" s="164">
        <f t="shared" si="67"/>
        <v>59181.49</v>
      </c>
      <c r="AC978" s="164">
        <v>83121.350000000006</v>
      </c>
      <c r="AD978" s="164"/>
      <c r="AE978" s="4"/>
      <c r="AF978" s="4"/>
    </row>
    <row r="979" spans="1:32">
      <c r="A979" s="56"/>
      <c r="B979" s="11"/>
      <c r="C979" s="11" t="s">
        <v>402</v>
      </c>
      <c r="D979" s="11"/>
      <c r="E979" s="11" t="s">
        <v>356</v>
      </c>
      <c r="F979" s="11">
        <v>916</v>
      </c>
      <c r="G979" s="11"/>
      <c r="H979" s="11"/>
      <c r="I979" s="11"/>
      <c r="J979" s="199">
        <v>174.09</v>
      </c>
      <c r="K979" s="11"/>
      <c r="M979" s="11">
        <v>1</v>
      </c>
      <c r="N979" s="70"/>
      <c r="P979" s="188">
        <f t="shared" si="68"/>
        <v>174.09</v>
      </c>
      <c r="Q979" s="11"/>
      <c r="R979" s="11"/>
      <c r="S979" s="11"/>
      <c r="T979" s="191">
        <f t="shared" si="69"/>
        <v>916</v>
      </c>
      <c r="U979" s="11"/>
      <c r="V979" s="11"/>
      <c r="W979" s="11"/>
      <c r="Y979" s="164">
        <v>174.09</v>
      </c>
      <c r="Z979" s="164">
        <f t="shared" si="66"/>
        <v>245.21</v>
      </c>
      <c r="AA979" s="165"/>
      <c r="AB979" s="164">
        <f t="shared" si="67"/>
        <v>170.92</v>
      </c>
      <c r="AC979" s="164">
        <v>240.06</v>
      </c>
      <c r="AD979" s="164"/>
      <c r="AE979" s="4"/>
      <c r="AF979" s="4"/>
    </row>
    <row r="980" spans="1:32">
      <c r="A980" s="56"/>
      <c r="B980" s="11"/>
      <c r="C980" s="11" t="s">
        <v>403</v>
      </c>
      <c r="D980" s="11"/>
      <c r="E980" s="11" t="s">
        <v>173</v>
      </c>
      <c r="F980" s="11">
        <v>693</v>
      </c>
      <c r="G980" s="11"/>
      <c r="H980" s="11"/>
      <c r="I980" s="11"/>
      <c r="J980" s="199">
        <v>133.11000000000001</v>
      </c>
      <c r="K980" s="11"/>
      <c r="M980" s="11">
        <v>1</v>
      </c>
      <c r="N980" s="70"/>
      <c r="P980" s="188">
        <f t="shared" si="68"/>
        <v>133.11000000000001</v>
      </c>
      <c r="Q980" s="11"/>
      <c r="R980" s="11"/>
      <c r="S980" s="11"/>
      <c r="T980" s="191">
        <f t="shared" si="69"/>
        <v>693</v>
      </c>
      <c r="U980" s="11"/>
      <c r="V980" s="11"/>
      <c r="W980" s="11"/>
      <c r="Y980" s="164">
        <v>133.11000000000001</v>
      </c>
      <c r="Z980" s="164">
        <f t="shared" si="66"/>
        <v>187.49</v>
      </c>
      <c r="AA980" s="165"/>
      <c r="AB980" s="164">
        <f t="shared" si="67"/>
        <v>130.69</v>
      </c>
      <c r="AC980" s="164">
        <v>183.55</v>
      </c>
      <c r="AD980" s="164"/>
      <c r="AE980" s="4"/>
      <c r="AF980" s="4"/>
    </row>
    <row r="981" spans="1:32">
      <c r="A981" s="56"/>
      <c r="B981" s="11"/>
      <c r="C981" s="11" t="s">
        <v>403</v>
      </c>
      <c r="D981" s="11"/>
      <c r="E981" s="11" t="s">
        <v>274</v>
      </c>
      <c r="F981" s="11">
        <v>900708</v>
      </c>
      <c r="G981" s="11"/>
      <c r="H981" s="11"/>
      <c r="I981" s="11"/>
      <c r="J981" s="199">
        <v>163148.80000000008</v>
      </c>
      <c r="K981" s="11"/>
      <c r="M981" s="11">
        <v>1521</v>
      </c>
      <c r="N981" s="70"/>
      <c r="P981" s="188">
        <f t="shared" si="68"/>
        <v>107.26416831032221</v>
      </c>
      <c r="Q981" s="11"/>
      <c r="R981" s="11"/>
      <c r="S981" s="11"/>
      <c r="T981" s="191">
        <f t="shared" si="69"/>
        <v>592.18145956607498</v>
      </c>
      <c r="U981" s="11"/>
      <c r="V981" s="11"/>
      <c r="W981" s="11"/>
      <c r="Y981" s="164">
        <v>163148.80000000008</v>
      </c>
      <c r="Z981" s="164">
        <f t="shared" si="66"/>
        <v>229802.55</v>
      </c>
      <c r="AA981" s="165"/>
      <c r="AB981" s="164">
        <f t="shared" si="67"/>
        <v>160177.73000000001</v>
      </c>
      <c r="AC981" s="164">
        <v>224972.2</v>
      </c>
      <c r="AD981" s="164"/>
      <c r="AE981" s="4"/>
      <c r="AF981" s="4"/>
    </row>
    <row r="982" spans="1:32">
      <c r="A982" s="56"/>
      <c r="B982" s="11"/>
      <c r="C982" s="11" t="s">
        <v>403</v>
      </c>
      <c r="D982" s="11"/>
      <c r="E982" s="11" t="s">
        <v>146</v>
      </c>
      <c r="F982" s="11">
        <v>2256</v>
      </c>
      <c r="G982" s="11"/>
      <c r="H982" s="11"/>
      <c r="I982" s="11"/>
      <c r="J982" s="199">
        <v>419.86</v>
      </c>
      <c r="K982" s="11"/>
      <c r="M982" s="11">
        <v>1</v>
      </c>
      <c r="N982" s="70"/>
      <c r="P982" s="188">
        <f t="shared" si="68"/>
        <v>419.86</v>
      </c>
      <c r="Q982" s="11"/>
      <c r="R982" s="11"/>
      <c r="S982" s="11"/>
      <c r="T982" s="191">
        <f t="shared" si="69"/>
        <v>2256</v>
      </c>
      <c r="U982" s="11"/>
      <c r="V982" s="11"/>
      <c r="W982" s="11"/>
      <c r="Y982" s="164">
        <v>419.86</v>
      </c>
      <c r="Z982" s="164">
        <f t="shared" si="66"/>
        <v>591.39</v>
      </c>
      <c r="AA982" s="165"/>
      <c r="AB982" s="164">
        <f t="shared" si="67"/>
        <v>412.21</v>
      </c>
      <c r="AC982" s="164">
        <v>578.96</v>
      </c>
      <c r="AD982" s="164"/>
      <c r="AE982" s="4"/>
      <c r="AF982" s="4"/>
    </row>
    <row r="983" spans="1:32">
      <c r="A983" s="56"/>
      <c r="B983" s="11"/>
      <c r="C983" s="11" t="s">
        <v>404</v>
      </c>
      <c r="D983" s="11"/>
      <c r="E983" s="11" t="s">
        <v>282</v>
      </c>
      <c r="F983" s="11">
        <v>202212</v>
      </c>
      <c r="G983" s="11"/>
      <c r="H983" s="11"/>
      <c r="I983" s="11"/>
      <c r="J983" s="199">
        <v>36400.509999999995</v>
      </c>
      <c r="K983" s="11"/>
      <c r="M983" s="11">
        <v>359</v>
      </c>
      <c r="N983" s="70"/>
      <c r="P983" s="188">
        <f t="shared" si="68"/>
        <v>101.39417827298048</v>
      </c>
      <c r="Q983" s="11"/>
      <c r="R983" s="11"/>
      <c r="S983" s="11"/>
      <c r="T983" s="191">
        <f t="shared" si="69"/>
        <v>563.26462395543172</v>
      </c>
      <c r="U983" s="11"/>
      <c r="V983" s="11"/>
      <c r="W983" s="11"/>
      <c r="Y983" s="164">
        <v>36400.509999999995</v>
      </c>
      <c r="Z983" s="164">
        <f t="shared" si="66"/>
        <v>51271.78</v>
      </c>
      <c r="AA983" s="165"/>
      <c r="AB983" s="164">
        <f t="shared" si="67"/>
        <v>35737.629999999997</v>
      </c>
      <c r="AC983" s="164">
        <v>50194.07</v>
      </c>
      <c r="AD983" s="164"/>
      <c r="AE983" s="4"/>
      <c r="AF983" s="4"/>
    </row>
    <row r="984" spans="1:32">
      <c r="A984" s="56"/>
      <c r="B984" s="11"/>
      <c r="C984" s="11" t="s">
        <v>405</v>
      </c>
      <c r="D984" s="11"/>
      <c r="E984" s="11" t="s">
        <v>406</v>
      </c>
      <c r="F984" s="11">
        <v>955</v>
      </c>
      <c r="G984" s="11"/>
      <c r="H984" s="11"/>
      <c r="I984" s="11"/>
      <c r="J984" s="199">
        <v>180.53</v>
      </c>
      <c r="K984" s="11"/>
      <c r="M984" s="11">
        <v>1</v>
      </c>
      <c r="N984" s="70"/>
      <c r="P984" s="188">
        <f t="shared" si="68"/>
        <v>180.53</v>
      </c>
      <c r="Q984" s="11"/>
      <c r="R984" s="11"/>
      <c r="S984" s="11"/>
      <c r="T984" s="191">
        <f t="shared" si="69"/>
        <v>955</v>
      </c>
      <c r="U984" s="11"/>
      <c r="V984" s="11"/>
      <c r="W984" s="11"/>
      <c r="Y984" s="164">
        <v>180.53</v>
      </c>
      <c r="Z984" s="164">
        <f t="shared" si="66"/>
        <v>254.28</v>
      </c>
      <c r="AA984" s="165"/>
      <c r="AB984" s="164">
        <f t="shared" si="67"/>
        <v>177.24</v>
      </c>
      <c r="AC984" s="164">
        <v>248.94</v>
      </c>
      <c r="AD984" s="164"/>
      <c r="AE984" s="4"/>
      <c r="AF984" s="4"/>
    </row>
    <row r="985" spans="1:32">
      <c r="A985" s="56"/>
      <c r="B985" s="11"/>
      <c r="C985" s="11" t="s">
        <v>405</v>
      </c>
      <c r="D985" s="11"/>
      <c r="E985" s="11" t="s">
        <v>407</v>
      </c>
      <c r="F985" s="11">
        <v>319493</v>
      </c>
      <c r="G985" s="11"/>
      <c r="H985" s="11"/>
      <c r="I985" s="11"/>
      <c r="J985" s="199">
        <v>57397.07999999998</v>
      </c>
      <c r="K985" s="11"/>
      <c r="M985" s="11">
        <v>487</v>
      </c>
      <c r="N985" s="70"/>
      <c r="P985" s="188">
        <f t="shared" si="68"/>
        <v>117.8584804928131</v>
      </c>
      <c r="Q985" s="11"/>
      <c r="R985" s="11"/>
      <c r="S985" s="11"/>
      <c r="T985" s="191">
        <f t="shared" si="69"/>
        <v>656.04312114989727</v>
      </c>
      <c r="U985" s="11"/>
      <c r="V985" s="11"/>
      <c r="W985" s="11"/>
      <c r="Y985" s="164">
        <v>57397.07999999998</v>
      </c>
      <c r="Z985" s="164">
        <f t="shared" si="66"/>
        <v>80846.41</v>
      </c>
      <c r="AA985" s="165"/>
      <c r="AB985" s="164">
        <f t="shared" si="67"/>
        <v>56351.83</v>
      </c>
      <c r="AC985" s="164">
        <v>79147.06</v>
      </c>
      <c r="AD985" s="164"/>
      <c r="AE985" s="4"/>
      <c r="AF985" s="4"/>
    </row>
    <row r="986" spans="1:32">
      <c r="A986" s="56"/>
      <c r="B986" s="11"/>
      <c r="C986" s="11" t="s">
        <v>408</v>
      </c>
      <c r="D986" s="11"/>
      <c r="E986" s="11" t="s">
        <v>409</v>
      </c>
      <c r="F986" s="11">
        <v>184005</v>
      </c>
      <c r="G986" s="11"/>
      <c r="H986" s="11"/>
      <c r="I986" s="11"/>
      <c r="J986" s="199">
        <v>33123.919999999998</v>
      </c>
      <c r="K986" s="11"/>
      <c r="M986" s="11">
        <v>306</v>
      </c>
      <c r="N986" s="70"/>
      <c r="P986" s="188">
        <f t="shared" si="68"/>
        <v>108.2481045751634</v>
      </c>
      <c r="Q986" s="11"/>
      <c r="R986" s="11"/>
      <c r="S986" s="11"/>
      <c r="T986" s="191">
        <f t="shared" si="69"/>
        <v>601.32352941176475</v>
      </c>
      <c r="U986" s="11"/>
      <c r="V986" s="11"/>
      <c r="W986" s="11"/>
      <c r="Y986" s="164">
        <v>33123.919999999998</v>
      </c>
      <c r="Z986" s="164">
        <f t="shared" si="66"/>
        <v>46656.56</v>
      </c>
      <c r="AA986" s="165"/>
      <c r="AB986" s="164">
        <f t="shared" si="67"/>
        <v>32520.71</v>
      </c>
      <c r="AC986" s="164">
        <v>45675.86</v>
      </c>
      <c r="AD986" s="164"/>
      <c r="AE986" s="4"/>
      <c r="AF986" s="4"/>
    </row>
    <row r="987" spans="1:32">
      <c r="A987" s="56"/>
      <c r="B987" s="11"/>
      <c r="C987" s="11" t="s">
        <v>410</v>
      </c>
      <c r="D987" s="11"/>
      <c r="E987" s="11" t="s">
        <v>96</v>
      </c>
      <c r="F987" s="11">
        <v>451409</v>
      </c>
      <c r="G987" s="11"/>
      <c r="H987" s="11"/>
      <c r="I987" s="11"/>
      <c r="J987" s="199">
        <v>86582.830000000016</v>
      </c>
      <c r="K987" s="11"/>
      <c r="M987" s="11">
        <v>1175</v>
      </c>
      <c r="N987" s="70"/>
      <c r="P987" s="188">
        <f t="shared" si="68"/>
        <v>73.687514893617035</v>
      </c>
      <c r="Q987" s="11"/>
      <c r="R987" s="11"/>
      <c r="S987" s="11"/>
      <c r="T987" s="191">
        <f t="shared" si="69"/>
        <v>384.17787234042555</v>
      </c>
      <c r="U987" s="11"/>
      <c r="V987" s="11"/>
      <c r="W987" s="11"/>
      <c r="Y987" s="164">
        <v>86582.830000000016</v>
      </c>
      <c r="Z987" s="164">
        <f t="shared" si="66"/>
        <v>121955.88</v>
      </c>
      <c r="AA987" s="165"/>
      <c r="AB987" s="164">
        <f t="shared" si="67"/>
        <v>85006.080000000002</v>
      </c>
      <c r="AC987" s="164">
        <v>119392.42</v>
      </c>
      <c r="AD987" s="164"/>
      <c r="AE987" s="4"/>
      <c r="AF987" s="4"/>
    </row>
    <row r="988" spans="1:32">
      <c r="A988" s="56"/>
      <c r="B988" s="11"/>
      <c r="C988" s="11" t="s">
        <v>411</v>
      </c>
      <c r="D988" s="11"/>
      <c r="E988" s="11" t="s">
        <v>96</v>
      </c>
      <c r="F988" s="11">
        <v>30975</v>
      </c>
      <c r="G988" s="11"/>
      <c r="H988" s="11"/>
      <c r="I988" s="11"/>
      <c r="J988" s="199">
        <v>5925.359999999996</v>
      </c>
      <c r="K988" s="11"/>
      <c r="M988" s="11">
        <v>101</v>
      </c>
      <c r="N988" s="70"/>
      <c r="P988" s="188">
        <f t="shared" si="68"/>
        <v>58.666930693069268</v>
      </c>
      <c r="Q988" s="11"/>
      <c r="R988" s="11"/>
      <c r="S988" s="11"/>
      <c r="T988" s="191">
        <f t="shared" si="69"/>
        <v>306.68316831683171</v>
      </c>
      <c r="U988" s="11"/>
      <c r="V988" s="11"/>
      <c r="W988" s="11"/>
      <c r="Y988" s="164">
        <v>5925.359999999996</v>
      </c>
      <c r="Z988" s="164">
        <f t="shared" si="66"/>
        <v>8346.14</v>
      </c>
      <c r="AA988" s="165"/>
      <c r="AB988" s="164">
        <f t="shared" si="67"/>
        <v>5817.45</v>
      </c>
      <c r="AC988" s="164">
        <v>8170.71</v>
      </c>
      <c r="AD988" s="164"/>
      <c r="AE988" s="4"/>
      <c r="AF988" s="4"/>
    </row>
    <row r="989" spans="1:32">
      <c r="A989" s="56"/>
      <c r="B989" s="11"/>
      <c r="C989" s="11" t="s">
        <v>412</v>
      </c>
      <c r="D989" s="11"/>
      <c r="E989" s="11" t="s">
        <v>56</v>
      </c>
      <c r="F989" s="11">
        <v>947497</v>
      </c>
      <c r="G989" s="11"/>
      <c r="H989" s="11"/>
      <c r="I989" s="11"/>
      <c r="J989" s="199">
        <v>182114.27999999991</v>
      </c>
      <c r="K989" s="11"/>
      <c r="M989" s="11">
        <v>2974</v>
      </c>
      <c r="N989" s="70"/>
      <c r="P989" s="188">
        <f t="shared" si="68"/>
        <v>61.235467383994589</v>
      </c>
      <c r="Q989" s="11"/>
      <c r="R989" s="11"/>
      <c r="S989" s="11"/>
      <c r="T989" s="191">
        <f t="shared" si="69"/>
        <v>318.59347679892403</v>
      </c>
      <c r="U989" s="11"/>
      <c r="V989" s="11"/>
      <c r="W989" s="11"/>
      <c r="Y989" s="164">
        <v>182114.27999999991</v>
      </c>
      <c r="Z989" s="164">
        <f t="shared" si="66"/>
        <v>256516.3</v>
      </c>
      <c r="AA989" s="165"/>
      <c r="AB989" s="164">
        <f t="shared" si="67"/>
        <v>178797.83</v>
      </c>
      <c r="AC989" s="164">
        <v>251124.43</v>
      </c>
      <c r="AD989" s="164"/>
      <c r="AE989" s="4"/>
      <c r="AF989" s="4"/>
    </row>
    <row r="990" spans="1:32">
      <c r="A990" s="56"/>
      <c r="B990" s="11"/>
      <c r="C990" s="11" t="s">
        <v>412</v>
      </c>
      <c r="D990" s="11"/>
      <c r="E990" s="11" t="s">
        <v>156</v>
      </c>
      <c r="F990" s="11">
        <v>255</v>
      </c>
      <c r="G990" s="11"/>
      <c r="H990" s="11"/>
      <c r="I990" s="11"/>
      <c r="J990" s="199">
        <v>51.92</v>
      </c>
      <c r="K990" s="11"/>
      <c r="M990" s="11">
        <v>1</v>
      </c>
      <c r="N990" s="70"/>
      <c r="P990" s="188">
        <f t="shared" si="68"/>
        <v>51.92</v>
      </c>
      <c r="Q990" s="11"/>
      <c r="R990" s="11"/>
      <c r="S990" s="11"/>
      <c r="T990" s="191">
        <f t="shared" si="69"/>
        <v>255</v>
      </c>
      <c r="U990" s="11"/>
      <c r="V990" s="11"/>
      <c r="W990" s="11"/>
      <c r="Y990" s="164">
        <v>51.92</v>
      </c>
      <c r="Z990" s="164">
        <f t="shared" si="66"/>
        <v>73.13</v>
      </c>
      <c r="AA990" s="165"/>
      <c r="AB990" s="164">
        <f t="shared" si="67"/>
        <v>50.97</v>
      </c>
      <c r="AC990" s="164">
        <v>71.59</v>
      </c>
      <c r="AD990" s="164"/>
      <c r="AE990" s="4"/>
      <c r="AF990" s="4"/>
    </row>
    <row r="991" spans="1:32">
      <c r="A991" s="56"/>
      <c r="B991" s="11"/>
      <c r="C991" s="11" t="s">
        <v>413</v>
      </c>
      <c r="D991" s="11"/>
      <c r="E991" s="11" t="s">
        <v>146</v>
      </c>
      <c r="F991" s="11">
        <v>2945</v>
      </c>
      <c r="G991" s="11"/>
      <c r="H991" s="11"/>
      <c r="I991" s="11"/>
      <c r="J991" s="199">
        <v>567.31000000000006</v>
      </c>
      <c r="K991" s="11"/>
      <c r="M991" s="11">
        <v>5</v>
      </c>
      <c r="N991" s="70"/>
      <c r="P991" s="188">
        <f t="shared" si="68"/>
        <v>113.46200000000002</v>
      </c>
      <c r="Q991" s="11"/>
      <c r="R991" s="11"/>
      <c r="S991" s="11"/>
      <c r="T991" s="191">
        <f t="shared" si="69"/>
        <v>589</v>
      </c>
      <c r="U991" s="11"/>
      <c r="V991" s="11"/>
      <c r="W991" s="11"/>
      <c r="Y991" s="164">
        <v>567.31000000000006</v>
      </c>
      <c r="Z991" s="164">
        <f t="shared" si="66"/>
        <v>799.08</v>
      </c>
      <c r="AA991" s="165"/>
      <c r="AB991" s="164">
        <f t="shared" si="67"/>
        <v>556.98</v>
      </c>
      <c r="AC991" s="164">
        <v>782.29</v>
      </c>
      <c r="AD991" s="164"/>
      <c r="AE991" s="4"/>
      <c r="AF991" s="4"/>
    </row>
    <row r="992" spans="1:32">
      <c r="A992" s="56"/>
      <c r="B992" s="11"/>
      <c r="C992" s="11" t="s">
        <v>414</v>
      </c>
      <c r="D992" s="11"/>
      <c r="E992" s="11" t="s">
        <v>56</v>
      </c>
      <c r="F992" s="11">
        <v>177</v>
      </c>
      <c r="G992" s="11"/>
      <c r="H992" s="11"/>
      <c r="I992" s="11"/>
      <c r="J992" s="199">
        <v>37.56</v>
      </c>
      <c r="K992" s="11"/>
      <c r="M992" s="11">
        <v>1</v>
      </c>
      <c r="N992" s="70"/>
      <c r="P992" s="188">
        <f t="shared" si="68"/>
        <v>37.56</v>
      </c>
      <c r="Q992" s="11"/>
      <c r="R992" s="11"/>
      <c r="S992" s="11"/>
      <c r="T992" s="191">
        <f t="shared" si="69"/>
        <v>177</v>
      </c>
      <c r="U992" s="11"/>
      <c r="V992" s="11"/>
      <c r="W992" s="11"/>
      <c r="Y992" s="164">
        <v>37.56</v>
      </c>
      <c r="Z992" s="164">
        <f t="shared" si="66"/>
        <v>52.9</v>
      </c>
      <c r="AA992" s="165"/>
      <c r="AB992" s="164">
        <f t="shared" si="67"/>
        <v>36.880000000000003</v>
      </c>
      <c r="AC992" s="164">
        <v>51.79</v>
      </c>
      <c r="AD992" s="164"/>
      <c r="AE992" s="4"/>
      <c r="AF992" s="4"/>
    </row>
    <row r="993" spans="1:32">
      <c r="A993" s="56"/>
      <c r="B993" s="11"/>
      <c r="C993" s="11" t="s">
        <v>414</v>
      </c>
      <c r="D993" s="11"/>
      <c r="E993" s="11" t="s">
        <v>415</v>
      </c>
      <c r="F993" s="11">
        <v>146</v>
      </c>
      <c r="G993" s="11"/>
      <c r="H993" s="11"/>
      <c r="I993" s="11"/>
      <c r="J993" s="199">
        <v>32.06</v>
      </c>
      <c r="K993" s="11"/>
      <c r="M993" s="11">
        <v>1</v>
      </c>
      <c r="N993" s="70"/>
      <c r="P993" s="188">
        <f t="shared" si="68"/>
        <v>32.06</v>
      </c>
      <c r="Q993" s="11"/>
      <c r="R993" s="11"/>
      <c r="S993" s="11"/>
      <c r="T993" s="191">
        <f t="shared" si="69"/>
        <v>146</v>
      </c>
      <c r="U993" s="11"/>
      <c r="V993" s="11"/>
      <c r="W993" s="11"/>
      <c r="Y993" s="164">
        <v>32.06</v>
      </c>
      <c r="Z993" s="164">
        <f t="shared" si="66"/>
        <v>45.16</v>
      </c>
      <c r="AA993" s="165"/>
      <c r="AB993" s="164">
        <f t="shared" si="67"/>
        <v>31.48</v>
      </c>
      <c r="AC993" s="164">
        <v>44.21</v>
      </c>
      <c r="AD993" s="164"/>
      <c r="AE993" s="4"/>
      <c r="AF993" s="4"/>
    </row>
    <row r="994" spans="1:32">
      <c r="A994" s="56"/>
      <c r="B994" s="11"/>
      <c r="C994" s="11" t="s">
        <v>414</v>
      </c>
      <c r="D994" s="11"/>
      <c r="E994" s="11" t="s">
        <v>156</v>
      </c>
      <c r="F994" s="11">
        <v>1660996</v>
      </c>
      <c r="G994" s="11"/>
      <c r="H994" s="11"/>
      <c r="I994" s="11"/>
      <c r="J994" s="199">
        <v>334323.74999999854</v>
      </c>
      <c r="K994" s="11"/>
      <c r="M994" s="11">
        <v>8043</v>
      </c>
      <c r="N994" s="70"/>
      <c r="P994" s="188">
        <f t="shared" si="68"/>
        <v>41.567045878403398</v>
      </c>
      <c r="Q994" s="11"/>
      <c r="R994" s="11"/>
      <c r="S994" s="11"/>
      <c r="T994" s="191">
        <f t="shared" si="69"/>
        <v>206.51448464503295</v>
      </c>
      <c r="U994" s="11"/>
      <c r="V994" s="11"/>
      <c r="W994" s="11"/>
      <c r="Y994" s="164">
        <v>334323.74999999854</v>
      </c>
      <c r="Z994" s="164">
        <f t="shared" si="66"/>
        <v>470910.3</v>
      </c>
      <c r="AA994" s="165"/>
      <c r="AB994" s="164">
        <f t="shared" si="67"/>
        <v>328235.44</v>
      </c>
      <c r="AC994" s="164">
        <v>461011.96</v>
      </c>
      <c r="AD994" s="164"/>
      <c r="AE994" s="4"/>
      <c r="AF994" s="4"/>
    </row>
    <row r="995" spans="1:32">
      <c r="A995" s="56"/>
      <c r="B995" s="11"/>
      <c r="C995" s="11" t="s">
        <v>416</v>
      </c>
      <c r="D995" s="11"/>
      <c r="E995" s="11" t="s">
        <v>417</v>
      </c>
      <c r="F995" s="11">
        <v>1503916</v>
      </c>
      <c r="G995" s="11"/>
      <c r="H995" s="11"/>
      <c r="I995" s="11"/>
      <c r="J995" s="199">
        <v>279280.96999999986</v>
      </c>
      <c r="K995" s="11"/>
      <c r="M995" s="11">
        <v>3364</v>
      </c>
      <c r="N995" s="70"/>
      <c r="P995" s="188">
        <f t="shared" si="68"/>
        <v>83.020502378121236</v>
      </c>
      <c r="Q995" s="11"/>
      <c r="R995" s="11"/>
      <c r="S995" s="11"/>
      <c r="T995" s="191">
        <f t="shared" si="69"/>
        <v>447.06183115338882</v>
      </c>
      <c r="U995" s="11"/>
      <c r="V995" s="11"/>
      <c r="W995" s="11"/>
      <c r="Y995" s="164">
        <v>279280.96999999986</v>
      </c>
      <c r="Z995" s="164">
        <f t="shared" si="66"/>
        <v>393380.03</v>
      </c>
      <c r="AA995" s="165"/>
      <c r="AB995" s="164">
        <f t="shared" si="67"/>
        <v>274195.03000000003</v>
      </c>
      <c r="AC995" s="164">
        <v>385111.34</v>
      </c>
      <c r="AD995" s="164"/>
      <c r="AE995" s="4"/>
      <c r="AF995" s="4"/>
    </row>
    <row r="996" spans="1:32">
      <c r="A996" s="56"/>
      <c r="B996" s="11"/>
      <c r="C996" s="11" t="s">
        <v>416</v>
      </c>
      <c r="D996" s="11"/>
      <c r="E996" s="11" t="s">
        <v>356</v>
      </c>
      <c r="F996" s="11">
        <v>189</v>
      </c>
      <c r="G996" s="11"/>
      <c r="H996" s="11"/>
      <c r="I996" s="11"/>
      <c r="J996" s="199">
        <v>40</v>
      </c>
      <c r="K996" s="11"/>
      <c r="M996" s="11">
        <v>1</v>
      </c>
      <c r="N996" s="70"/>
      <c r="P996" s="188">
        <f t="shared" si="68"/>
        <v>40</v>
      </c>
      <c r="Q996" s="11"/>
      <c r="R996" s="11"/>
      <c r="S996" s="11"/>
      <c r="T996" s="191">
        <f t="shared" si="69"/>
        <v>189</v>
      </c>
      <c r="U996" s="11"/>
      <c r="V996" s="11"/>
      <c r="W996" s="11"/>
      <c r="Y996" s="164">
        <v>40</v>
      </c>
      <c r="Z996" s="164">
        <f t="shared" si="66"/>
        <v>56.34</v>
      </c>
      <c r="AA996" s="165"/>
      <c r="AB996" s="164">
        <f t="shared" si="67"/>
        <v>39.270000000000003</v>
      </c>
      <c r="AC996" s="164">
        <v>55.16</v>
      </c>
      <c r="AD996" s="164"/>
      <c r="AE996" s="4"/>
      <c r="AF996" s="4"/>
    </row>
    <row r="997" spans="1:32">
      <c r="A997" s="56"/>
      <c r="B997" s="11"/>
      <c r="C997" s="11" t="s">
        <v>418</v>
      </c>
      <c r="D997" s="11"/>
      <c r="E997" s="11" t="s">
        <v>82</v>
      </c>
      <c r="F997" s="11">
        <v>5077</v>
      </c>
      <c r="G997" s="11"/>
      <c r="H997" s="11"/>
      <c r="I997" s="11"/>
      <c r="J997" s="199">
        <v>924.15</v>
      </c>
      <c r="K997" s="11"/>
      <c r="M997" s="11">
        <v>7</v>
      </c>
      <c r="N997" s="70"/>
      <c r="P997" s="188">
        <f t="shared" si="68"/>
        <v>132.02142857142857</v>
      </c>
      <c r="Q997" s="11"/>
      <c r="R997" s="11"/>
      <c r="S997" s="11"/>
      <c r="T997" s="191">
        <f t="shared" si="69"/>
        <v>725.28571428571433</v>
      </c>
      <c r="U997" s="11"/>
      <c r="V997" s="11"/>
      <c r="W997" s="11"/>
      <c r="Y997" s="164">
        <v>924.15</v>
      </c>
      <c r="Z997" s="164">
        <f t="shared" si="66"/>
        <v>1301.71</v>
      </c>
      <c r="AA997" s="165"/>
      <c r="AB997" s="164">
        <f t="shared" si="67"/>
        <v>907.32</v>
      </c>
      <c r="AC997" s="164">
        <v>1274.3499999999999</v>
      </c>
      <c r="AD997" s="164"/>
      <c r="AE997" s="4"/>
      <c r="AF997" s="4"/>
    </row>
    <row r="998" spans="1:32">
      <c r="A998" s="56"/>
      <c r="B998" s="11"/>
      <c r="C998" s="11" t="s">
        <v>419</v>
      </c>
      <c r="D998" s="11"/>
      <c r="E998" s="11" t="s">
        <v>153</v>
      </c>
      <c r="F998" s="11">
        <v>5311</v>
      </c>
      <c r="G998" s="11"/>
      <c r="H998" s="11"/>
      <c r="I998" s="11"/>
      <c r="J998" s="199">
        <v>827.23</v>
      </c>
      <c r="K998" s="11"/>
      <c r="M998" s="11">
        <v>10</v>
      </c>
      <c r="N998" s="70"/>
      <c r="P998" s="188">
        <f t="shared" si="68"/>
        <v>82.722999999999999</v>
      </c>
      <c r="Q998" s="11"/>
      <c r="R998" s="11"/>
      <c r="S998" s="11"/>
      <c r="T998" s="191">
        <f t="shared" si="69"/>
        <v>531.1</v>
      </c>
      <c r="U998" s="11"/>
      <c r="V998" s="11"/>
      <c r="W998" s="11"/>
      <c r="Y998" s="164">
        <v>827.23</v>
      </c>
      <c r="Z998" s="164">
        <f t="shared" si="66"/>
        <v>1165.19</v>
      </c>
      <c r="AA998" s="165"/>
      <c r="AB998" s="164">
        <f t="shared" si="67"/>
        <v>812.17</v>
      </c>
      <c r="AC998" s="164">
        <v>1140.7</v>
      </c>
      <c r="AD998" s="164"/>
      <c r="AE998" s="4"/>
      <c r="AF998" s="4"/>
    </row>
    <row r="999" spans="1:32">
      <c r="A999" s="56"/>
      <c r="B999" s="11"/>
      <c r="C999" s="11" t="s">
        <v>420</v>
      </c>
      <c r="D999" s="11"/>
      <c r="E999" s="11" t="s">
        <v>97</v>
      </c>
      <c r="F999" s="11">
        <v>2385</v>
      </c>
      <c r="G999" s="11"/>
      <c r="H999" s="11"/>
      <c r="I999" s="11"/>
      <c r="J999" s="199">
        <v>457.55</v>
      </c>
      <c r="K999" s="11"/>
      <c r="M999" s="11">
        <v>4</v>
      </c>
      <c r="N999" s="70"/>
      <c r="P999" s="188">
        <f t="shared" si="68"/>
        <v>114.3875</v>
      </c>
      <c r="Q999" s="11"/>
      <c r="R999" s="11"/>
      <c r="S999" s="11"/>
      <c r="T999" s="191">
        <f t="shared" si="69"/>
        <v>596.25</v>
      </c>
      <c r="U999" s="11"/>
      <c r="V999" s="11"/>
      <c r="W999" s="11"/>
      <c r="Y999" s="164">
        <v>457.55</v>
      </c>
      <c r="Z999" s="164">
        <f t="shared" si="66"/>
        <v>644.48</v>
      </c>
      <c r="AA999" s="165"/>
      <c r="AB999" s="164">
        <f t="shared" si="67"/>
        <v>449.22</v>
      </c>
      <c r="AC999" s="164">
        <v>630.92999999999995</v>
      </c>
      <c r="AD999" s="164"/>
      <c r="AE999" s="4"/>
      <c r="AF999" s="4"/>
    </row>
    <row r="1000" spans="1:32">
      <c r="A1000" s="56"/>
      <c r="B1000" s="11"/>
      <c r="C1000" s="11" t="s">
        <v>421</v>
      </c>
      <c r="D1000" s="11"/>
      <c r="E1000" s="11" t="s">
        <v>56</v>
      </c>
      <c r="F1000" s="11">
        <v>-46</v>
      </c>
      <c r="G1000" s="11"/>
      <c r="H1000" s="11"/>
      <c r="I1000" s="11"/>
      <c r="J1000" s="199">
        <v>-2.13</v>
      </c>
      <c r="K1000" s="11"/>
      <c r="M1000" s="11">
        <v>1</v>
      </c>
      <c r="N1000" s="70"/>
      <c r="P1000" s="188">
        <f t="shared" si="68"/>
        <v>-2.13</v>
      </c>
      <c r="Q1000" s="11"/>
      <c r="R1000" s="11"/>
      <c r="S1000" s="11"/>
      <c r="T1000" s="191">
        <f t="shared" si="69"/>
        <v>-46</v>
      </c>
      <c r="U1000" s="11"/>
      <c r="V1000" s="11"/>
      <c r="W1000" s="11"/>
      <c r="Y1000" s="164">
        <v>-2.13</v>
      </c>
      <c r="Z1000" s="164">
        <f t="shared" si="66"/>
        <v>-3</v>
      </c>
      <c r="AA1000" s="165"/>
      <c r="AB1000" s="164">
        <f t="shared" si="67"/>
        <v>-2.09</v>
      </c>
      <c r="AC1000" s="164">
        <v>-2.94</v>
      </c>
      <c r="AD1000" s="164"/>
      <c r="AE1000" s="4"/>
      <c r="AF1000" s="4"/>
    </row>
    <row r="1001" spans="1:32">
      <c r="A1001" s="56"/>
      <c r="B1001" s="11"/>
      <c r="C1001" s="11" t="s">
        <v>421</v>
      </c>
      <c r="D1001" s="11"/>
      <c r="E1001" s="11" t="s">
        <v>375</v>
      </c>
      <c r="F1001" s="11">
        <v>5495110</v>
      </c>
      <c r="G1001" s="11"/>
      <c r="H1001" s="11"/>
      <c r="I1001" s="11"/>
      <c r="J1001" s="199">
        <v>1078818.6600000001</v>
      </c>
      <c r="K1001" s="11"/>
      <c r="M1001" s="11">
        <v>20467</v>
      </c>
      <c r="N1001" s="70"/>
      <c r="P1001" s="188">
        <f t="shared" si="68"/>
        <v>52.710150974739832</v>
      </c>
      <c r="Q1001" s="11"/>
      <c r="R1001" s="11"/>
      <c r="S1001" s="11"/>
      <c r="T1001" s="191">
        <f t="shared" si="69"/>
        <v>268.486343870621</v>
      </c>
      <c r="U1001" s="11"/>
      <c r="V1001" s="11"/>
      <c r="W1001" s="11"/>
      <c r="Y1001" s="164">
        <v>1078818.6600000001</v>
      </c>
      <c r="Z1001" s="164">
        <f t="shared" si="66"/>
        <v>1519565.45</v>
      </c>
      <c r="AA1001" s="165"/>
      <c r="AB1001" s="164">
        <f t="shared" si="67"/>
        <v>1059172.48</v>
      </c>
      <c r="AC1001" s="164">
        <v>1487624.82</v>
      </c>
      <c r="AD1001" s="164"/>
      <c r="AE1001" s="4"/>
      <c r="AF1001" s="4"/>
    </row>
    <row r="1002" spans="1:32">
      <c r="A1002" s="56"/>
      <c r="B1002" s="11"/>
      <c r="C1002" s="11" t="s">
        <v>421</v>
      </c>
      <c r="D1002" s="11"/>
      <c r="E1002" s="11" t="s">
        <v>254</v>
      </c>
      <c r="F1002" s="11">
        <v>567</v>
      </c>
      <c r="G1002" s="11"/>
      <c r="H1002" s="11"/>
      <c r="I1002" s="11"/>
      <c r="J1002" s="199">
        <v>114.25</v>
      </c>
      <c r="K1002" s="11"/>
      <c r="M1002" s="11">
        <v>2</v>
      </c>
      <c r="N1002" s="70"/>
      <c r="P1002" s="188">
        <f t="shared" si="68"/>
        <v>57.125</v>
      </c>
      <c r="Q1002" s="11"/>
      <c r="R1002" s="11"/>
      <c r="S1002" s="11"/>
      <c r="T1002" s="191">
        <f t="shared" si="69"/>
        <v>283.5</v>
      </c>
      <c r="U1002" s="11"/>
      <c r="V1002" s="11"/>
      <c r="W1002" s="11"/>
      <c r="Y1002" s="164">
        <v>114.25</v>
      </c>
      <c r="Z1002" s="164">
        <f t="shared" si="66"/>
        <v>160.93</v>
      </c>
      <c r="AA1002" s="165"/>
      <c r="AB1002" s="164">
        <f t="shared" si="67"/>
        <v>112.17</v>
      </c>
      <c r="AC1002" s="164">
        <v>157.54</v>
      </c>
      <c r="AD1002" s="164"/>
      <c r="AE1002" s="4"/>
      <c r="AF1002" s="4"/>
    </row>
    <row r="1003" spans="1:32">
      <c r="A1003" s="56"/>
      <c r="B1003" s="11"/>
      <c r="C1003" s="11" t="s">
        <v>421</v>
      </c>
      <c r="D1003" s="11"/>
      <c r="E1003" s="11" t="s">
        <v>111</v>
      </c>
      <c r="F1003" s="11">
        <v>255</v>
      </c>
      <c r="G1003" s="11"/>
      <c r="H1003" s="11"/>
      <c r="I1003" s="11"/>
      <c r="J1003" s="199">
        <v>51.73</v>
      </c>
      <c r="K1003" s="11"/>
      <c r="M1003" s="11">
        <v>1</v>
      </c>
      <c r="N1003" s="70"/>
      <c r="P1003" s="188">
        <f t="shared" si="68"/>
        <v>51.73</v>
      </c>
      <c r="Q1003" s="11"/>
      <c r="R1003" s="11"/>
      <c r="S1003" s="11"/>
      <c r="T1003" s="191">
        <f t="shared" si="69"/>
        <v>255</v>
      </c>
      <c r="U1003" s="11"/>
      <c r="V1003" s="11"/>
      <c r="W1003" s="11"/>
      <c r="Y1003" s="164">
        <v>51.73</v>
      </c>
      <c r="Z1003" s="164">
        <f t="shared" si="66"/>
        <v>72.86</v>
      </c>
      <c r="AA1003" s="165"/>
      <c r="AB1003" s="164">
        <f t="shared" si="67"/>
        <v>50.79</v>
      </c>
      <c r="AC1003" s="164">
        <v>71.33</v>
      </c>
      <c r="AD1003" s="164"/>
      <c r="AE1003" s="4"/>
      <c r="AF1003" s="4"/>
    </row>
    <row r="1004" spans="1:32">
      <c r="A1004" s="56"/>
      <c r="B1004" s="11"/>
      <c r="C1004" s="11" t="s">
        <v>421</v>
      </c>
      <c r="D1004" s="11"/>
      <c r="E1004" s="11" t="s">
        <v>422</v>
      </c>
      <c r="F1004" s="11">
        <v>121</v>
      </c>
      <c r="G1004" s="11"/>
      <c r="H1004" s="11"/>
      <c r="I1004" s="11"/>
      <c r="J1004" s="199">
        <v>27.33</v>
      </c>
      <c r="K1004" s="11"/>
      <c r="M1004" s="11">
        <v>1</v>
      </c>
      <c r="N1004" s="70"/>
      <c r="P1004" s="188">
        <f t="shared" si="68"/>
        <v>27.33</v>
      </c>
      <c r="Q1004" s="11"/>
      <c r="R1004" s="11"/>
      <c r="S1004" s="11"/>
      <c r="T1004" s="191">
        <f t="shared" si="69"/>
        <v>121</v>
      </c>
      <c r="U1004" s="11"/>
      <c r="V1004" s="11"/>
      <c r="W1004" s="11"/>
      <c r="Y1004" s="164">
        <v>27.33</v>
      </c>
      <c r="Z1004" s="164">
        <f t="shared" si="66"/>
        <v>38.5</v>
      </c>
      <c r="AA1004" s="165"/>
      <c r="AB1004" s="164">
        <f t="shared" si="67"/>
        <v>26.83</v>
      </c>
      <c r="AC1004" s="164">
        <v>37.69</v>
      </c>
      <c r="AD1004" s="164"/>
      <c r="AE1004" s="4"/>
      <c r="AF1004" s="4"/>
    </row>
    <row r="1005" spans="1:32">
      <c r="A1005" s="56"/>
      <c r="B1005" s="11"/>
      <c r="C1005" s="11" t="s">
        <v>423</v>
      </c>
      <c r="D1005" s="11"/>
      <c r="E1005" s="11" t="s">
        <v>298</v>
      </c>
      <c r="F1005" s="11">
        <v>414807</v>
      </c>
      <c r="G1005" s="11"/>
      <c r="H1005" s="11"/>
      <c r="I1005" s="11"/>
      <c r="J1005" s="199">
        <v>78674.999999999913</v>
      </c>
      <c r="K1005" s="11"/>
      <c r="M1005" s="11">
        <v>1157</v>
      </c>
      <c r="N1005" s="70"/>
      <c r="P1005" s="188">
        <f t="shared" si="68"/>
        <v>67.999135695764835</v>
      </c>
      <c r="Q1005" s="11"/>
      <c r="R1005" s="11"/>
      <c r="S1005" s="11"/>
      <c r="T1005" s="191">
        <f t="shared" si="69"/>
        <v>358.51944684528956</v>
      </c>
      <c r="U1005" s="11"/>
      <c r="V1005" s="11"/>
      <c r="W1005" s="11"/>
      <c r="Y1005" s="164">
        <v>78674.999999999913</v>
      </c>
      <c r="Z1005" s="164">
        <f t="shared" si="66"/>
        <v>110817.34</v>
      </c>
      <c r="AA1005" s="165"/>
      <c r="AB1005" s="164">
        <f t="shared" si="67"/>
        <v>77242.259999999995</v>
      </c>
      <c r="AC1005" s="164">
        <v>108488</v>
      </c>
      <c r="AD1005" s="164"/>
      <c r="AE1005" s="4"/>
      <c r="AF1005" s="4"/>
    </row>
    <row r="1006" spans="1:32">
      <c r="A1006" s="56"/>
      <c r="B1006" s="11"/>
      <c r="C1006" s="11" t="s">
        <v>423</v>
      </c>
      <c r="D1006" s="11"/>
      <c r="E1006" s="11" t="s">
        <v>62</v>
      </c>
      <c r="F1006" s="11">
        <v>1122</v>
      </c>
      <c r="G1006" s="11"/>
      <c r="H1006" s="11"/>
      <c r="I1006" s="11"/>
      <c r="J1006" s="199">
        <v>211.76</v>
      </c>
      <c r="K1006" s="11"/>
      <c r="M1006" s="11">
        <v>1</v>
      </c>
      <c r="N1006" s="70"/>
      <c r="P1006" s="188">
        <f t="shared" si="68"/>
        <v>211.76</v>
      </c>
      <c r="Q1006" s="11"/>
      <c r="R1006" s="11"/>
      <c r="S1006" s="11"/>
      <c r="T1006" s="191">
        <f t="shared" si="69"/>
        <v>1122</v>
      </c>
      <c r="U1006" s="11"/>
      <c r="V1006" s="11"/>
      <c r="W1006" s="11"/>
      <c r="Y1006" s="164">
        <v>211.76</v>
      </c>
      <c r="Z1006" s="164">
        <f t="shared" si="66"/>
        <v>298.27</v>
      </c>
      <c r="AA1006" s="165"/>
      <c r="AB1006" s="164">
        <f t="shared" si="67"/>
        <v>207.9</v>
      </c>
      <c r="AC1006" s="164">
        <v>292</v>
      </c>
      <c r="AD1006" s="164"/>
      <c r="AE1006" s="4"/>
      <c r="AF1006" s="4"/>
    </row>
    <row r="1007" spans="1:32">
      <c r="A1007" s="56"/>
      <c r="B1007" s="11"/>
      <c r="C1007" s="11" t="s">
        <v>424</v>
      </c>
      <c r="D1007" s="11"/>
      <c r="E1007" s="11" t="s">
        <v>279</v>
      </c>
      <c r="F1007" s="11">
        <v>227618</v>
      </c>
      <c r="G1007" s="11"/>
      <c r="H1007" s="11"/>
      <c r="I1007" s="11"/>
      <c r="J1007" s="199">
        <v>42189.159999999996</v>
      </c>
      <c r="K1007" s="11"/>
      <c r="M1007" s="11">
        <v>328</v>
      </c>
      <c r="N1007" s="70"/>
      <c r="P1007" s="188">
        <f t="shared" si="68"/>
        <v>128.62548780487805</v>
      </c>
      <c r="Q1007" s="11"/>
      <c r="R1007" s="11"/>
      <c r="S1007" s="11"/>
      <c r="T1007" s="191">
        <f t="shared" si="69"/>
        <v>693.95731707317077</v>
      </c>
      <c r="U1007" s="11"/>
      <c r="V1007" s="11"/>
      <c r="W1007" s="11"/>
      <c r="Y1007" s="164">
        <v>42189.159999999996</v>
      </c>
      <c r="Z1007" s="164">
        <f t="shared" si="66"/>
        <v>59425.36</v>
      </c>
      <c r="AA1007" s="165"/>
      <c r="AB1007" s="164">
        <f t="shared" si="67"/>
        <v>41420.86</v>
      </c>
      <c r="AC1007" s="164">
        <v>58176.27</v>
      </c>
      <c r="AD1007" s="164"/>
      <c r="AE1007" s="4"/>
      <c r="AF1007" s="4"/>
    </row>
    <row r="1008" spans="1:32">
      <c r="A1008" s="56"/>
      <c r="B1008" s="11"/>
      <c r="C1008" s="11" t="s">
        <v>425</v>
      </c>
      <c r="D1008" s="11"/>
      <c r="E1008" s="11" t="s">
        <v>62</v>
      </c>
      <c r="F1008" s="11">
        <v>776</v>
      </c>
      <c r="G1008" s="11"/>
      <c r="H1008" s="11"/>
      <c r="I1008" s="11"/>
      <c r="J1008" s="199">
        <v>152.53</v>
      </c>
      <c r="K1008" s="11"/>
      <c r="M1008" s="11">
        <v>2</v>
      </c>
      <c r="N1008" s="70"/>
      <c r="P1008" s="188">
        <f t="shared" si="68"/>
        <v>76.265000000000001</v>
      </c>
      <c r="Q1008" s="11"/>
      <c r="R1008" s="11"/>
      <c r="S1008" s="11"/>
      <c r="T1008" s="191">
        <f t="shared" si="69"/>
        <v>388</v>
      </c>
      <c r="U1008" s="11"/>
      <c r="V1008" s="11"/>
      <c r="W1008" s="11"/>
      <c r="Y1008" s="164">
        <v>152.53</v>
      </c>
      <c r="Z1008" s="164">
        <f t="shared" ref="Z1008:Z1071" si="70">ROUND($Z$1213*Y1008/$Y$1213,2)</f>
        <v>214.85</v>
      </c>
      <c r="AA1008" s="165"/>
      <c r="AB1008" s="164">
        <f t="shared" ref="AB1008:AB1071" si="71">ROUND($AB$1213*Y1008/$Y$1213,2)</f>
        <v>149.75</v>
      </c>
      <c r="AC1008" s="164">
        <v>210.33</v>
      </c>
      <c r="AD1008" s="164"/>
      <c r="AE1008" s="4"/>
      <c r="AF1008" s="4"/>
    </row>
    <row r="1009" spans="1:32">
      <c r="A1009" s="56"/>
      <c r="B1009" s="11"/>
      <c r="C1009" s="11" t="s">
        <v>426</v>
      </c>
      <c r="D1009" s="11"/>
      <c r="E1009" s="11" t="s">
        <v>135</v>
      </c>
      <c r="F1009" s="11">
        <v>4317</v>
      </c>
      <c r="G1009" s="11"/>
      <c r="H1009" s="11"/>
      <c r="I1009" s="11"/>
      <c r="J1009" s="199">
        <v>815.45999999999992</v>
      </c>
      <c r="K1009" s="11"/>
      <c r="M1009" s="11">
        <v>4</v>
      </c>
      <c r="N1009" s="70"/>
      <c r="P1009" s="188">
        <f t="shared" ref="P1009:P1072" si="72">J1009/M1009</f>
        <v>203.86499999999998</v>
      </c>
      <c r="Q1009" s="11"/>
      <c r="R1009" s="11"/>
      <c r="S1009" s="11"/>
      <c r="T1009" s="191">
        <f t="shared" ref="T1009:T1072" si="73">F1009/M1009</f>
        <v>1079.25</v>
      </c>
      <c r="U1009" s="11"/>
      <c r="V1009" s="11"/>
      <c r="W1009" s="11"/>
      <c r="Y1009" s="164">
        <v>815.45999999999992</v>
      </c>
      <c r="Z1009" s="164">
        <f t="shared" si="70"/>
        <v>1148.6099999999999</v>
      </c>
      <c r="AA1009" s="165"/>
      <c r="AB1009" s="164">
        <f t="shared" si="71"/>
        <v>800.61</v>
      </c>
      <c r="AC1009" s="164">
        <v>1124.47</v>
      </c>
      <c r="AD1009" s="164"/>
      <c r="AE1009" s="4"/>
      <c r="AF1009" s="4"/>
    </row>
    <row r="1010" spans="1:32">
      <c r="A1010" s="56"/>
      <c r="B1010" s="11"/>
      <c r="C1010" s="11" t="s">
        <v>427</v>
      </c>
      <c r="D1010" s="11"/>
      <c r="E1010" s="11" t="s">
        <v>55</v>
      </c>
      <c r="F1010" s="11">
        <v>2244</v>
      </c>
      <c r="G1010" s="11"/>
      <c r="H1010" s="11"/>
      <c r="I1010" s="11"/>
      <c r="J1010" s="199">
        <v>488.4799999999999</v>
      </c>
      <c r="K1010" s="11"/>
      <c r="M1010" s="11">
        <v>14</v>
      </c>
      <c r="N1010" s="70"/>
      <c r="P1010" s="188">
        <f t="shared" si="72"/>
        <v>34.891428571428563</v>
      </c>
      <c r="Q1010" s="11"/>
      <c r="R1010" s="11"/>
      <c r="S1010" s="11"/>
      <c r="T1010" s="191">
        <f t="shared" si="73"/>
        <v>160.28571428571428</v>
      </c>
      <c r="U1010" s="11"/>
      <c r="V1010" s="11"/>
      <c r="W1010" s="11"/>
      <c r="Y1010" s="164">
        <v>488.4799999999999</v>
      </c>
      <c r="Z1010" s="164">
        <f t="shared" si="70"/>
        <v>688.05</v>
      </c>
      <c r="AA1010" s="165"/>
      <c r="AB1010" s="164">
        <f t="shared" si="71"/>
        <v>479.58</v>
      </c>
      <c r="AC1010" s="164">
        <v>673.58</v>
      </c>
      <c r="AD1010" s="164"/>
      <c r="AE1010" s="4"/>
      <c r="AF1010" s="4"/>
    </row>
    <row r="1011" spans="1:32">
      <c r="A1011" s="56"/>
      <c r="B1011" s="11"/>
      <c r="C1011" s="11" t="s">
        <v>428</v>
      </c>
      <c r="D1011" s="11"/>
      <c r="E1011" s="11" t="s">
        <v>62</v>
      </c>
      <c r="F1011" s="11">
        <v>815</v>
      </c>
      <c r="G1011" s="11"/>
      <c r="H1011" s="11"/>
      <c r="I1011" s="11"/>
      <c r="J1011" s="199">
        <v>154.78</v>
      </c>
      <c r="K1011" s="11"/>
      <c r="M1011" s="11">
        <v>1</v>
      </c>
      <c r="N1011" s="70"/>
      <c r="P1011" s="188">
        <f t="shared" si="72"/>
        <v>154.78</v>
      </c>
      <c r="Q1011" s="11"/>
      <c r="R1011" s="11"/>
      <c r="S1011" s="11"/>
      <c r="T1011" s="191">
        <f t="shared" si="73"/>
        <v>815</v>
      </c>
      <c r="U1011" s="11"/>
      <c r="V1011" s="11"/>
      <c r="W1011" s="11"/>
      <c r="Y1011" s="164">
        <v>154.78</v>
      </c>
      <c r="Z1011" s="164">
        <f t="shared" si="70"/>
        <v>218.01</v>
      </c>
      <c r="AA1011" s="165"/>
      <c r="AB1011" s="164">
        <f t="shared" si="71"/>
        <v>151.96</v>
      </c>
      <c r="AC1011" s="164">
        <v>213.43</v>
      </c>
      <c r="AD1011" s="164"/>
      <c r="AE1011" s="4"/>
      <c r="AF1011" s="4"/>
    </row>
    <row r="1012" spans="1:32">
      <c r="A1012" s="56"/>
      <c r="B1012" s="11"/>
      <c r="C1012" s="11" t="s">
        <v>429</v>
      </c>
      <c r="D1012" s="11"/>
      <c r="E1012" s="11" t="s">
        <v>115</v>
      </c>
      <c r="F1012" s="11">
        <v>528556</v>
      </c>
      <c r="G1012" s="11"/>
      <c r="H1012" s="11"/>
      <c r="I1012" s="11"/>
      <c r="J1012" s="199">
        <v>97094.390000000072</v>
      </c>
      <c r="K1012" s="11"/>
      <c r="M1012" s="11">
        <v>1052</v>
      </c>
      <c r="N1012" s="70"/>
      <c r="P1012" s="188">
        <f t="shared" si="72"/>
        <v>92.295047528517173</v>
      </c>
      <c r="Q1012" s="11"/>
      <c r="R1012" s="11"/>
      <c r="S1012" s="11"/>
      <c r="T1012" s="191">
        <f t="shared" si="73"/>
        <v>502.42965779467681</v>
      </c>
      <c r="U1012" s="11"/>
      <c r="V1012" s="11"/>
      <c r="W1012" s="11"/>
      <c r="Y1012" s="164">
        <v>97094.390000000072</v>
      </c>
      <c r="Z1012" s="164">
        <f t="shared" si="70"/>
        <v>136761.89000000001</v>
      </c>
      <c r="AA1012" s="165"/>
      <c r="AB1012" s="164">
        <f t="shared" si="71"/>
        <v>95326.22</v>
      </c>
      <c r="AC1012" s="164">
        <v>133887.21</v>
      </c>
      <c r="AD1012" s="164"/>
      <c r="AE1012" s="4"/>
      <c r="AF1012" s="4"/>
    </row>
    <row r="1013" spans="1:32">
      <c r="A1013" s="56"/>
      <c r="B1013" s="11"/>
      <c r="C1013" s="11" t="s">
        <v>429</v>
      </c>
      <c r="D1013" s="11"/>
      <c r="E1013" s="11" t="s">
        <v>375</v>
      </c>
      <c r="F1013" s="11">
        <v>341</v>
      </c>
      <c r="G1013" s="11"/>
      <c r="H1013" s="11"/>
      <c r="I1013" s="11"/>
      <c r="J1013" s="199">
        <v>67.13</v>
      </c>
      <c r="K1013" s="11"/>
      <c r="M1013" s="11">
        <v>1</v>
      </c>
      <c r="N1013" s="70"/>
      <c r="P1013" s="188">
        <f t="shared" si="72"/>
        <v>67.13</v>
      </c>
      <c r="Q1013" s="11"/>
      <c r="R1013" s="11"/>
      <c r="S1013" s="11"/>
      <c r="T1013" s="191">
        <f t="shared" si="73"/>
        <v>341</v>
      </c>
      <c r="U1013" s="11"/>
      <c r="V1013" s="11"/>
      <c r="W1013" s="11"/>
      <c r="Y1013" s="164">
        <v>67.13</v>
      </c>
      <c r="Z1013" s="164">
        <f t="shared" si="70"/>
        <v>94.56</v>
      </c>
      <c r="AA1013" s="165"/>
      <c r="AB1013" s="164">
        <f t="shared" si="71"/>
        <v>65.91</v>
      </c>
      <c r="AC1013" s="164">
        <v>92.57</v>
      </c>
      <c r="AD1013" s="164"/>
      <c r="AE1013" s="4"/>
      <c r="AF1013" s="4"/>
    </row>
    <row r="1014" spans="1:32">
      <c r="A1014" s="56"/>
      <c r="B1014" s="11"/>
      <c r="C1014" s="11" t="s">
        <v>429</v>
      </c>
      <c r="D1014" s="11"/>
      <c r="E1014" s="11" t="s">
        <v>298</v>
      </c>
      <c r="F1014" s="11">
        <v>606</v>
      </c>
      <c r="G1014" s="11"/>
      <c r="H1014" s="11"/>
      <c r="I1014" s="11"/>
      <c r="J1014" s="199">
        <v>143.51</v>
      </c>
      <c r="K1014" s="11"/>
      <c r="M1014" s="11">
        <v>3</v>
      </c>
      <c r="N1014" s="70"/>
      <c r="P1014" s="188">
        <f t="shared" si="72"/>
        <v>47.836666666666666</v>
      </c>
      <c r="Q1014" s="11"/>
      <c r="R1014" s="11"/>
      <c r="S1014" s="11"/>
      <c r="T1014" s="191">
        <f t="shared" si="73"/>
        <v>202</v>
      </c>
      <c r="U1014" s="11"/>
      <c r="V1014" s="11"/>
      <c r="W1014" s="11"/>
      <c r="Y1014" s="164">
        <v>143.51</v>
      </c>
      <c r="Z1014" s="164">
        <f t="shared" si="70"/>
        <v>202.14</v>
      </c>
      <c r="AA1014" s="165"/>
      <c r="AB1014" s="164">
        <f t="shared" si="71"/>
        <v>140.9</v>
      </c>
      <c r="AC1014" s="164">
        <v>197.89</v>
      </c>
      <c r="AD1014" s="164"/>
      <c r="AE1014" s="4"/>
      <c r="AF1014" s="4"/>
    </row>
    <row r="1015" spans="1:32">
      <c r="A1015" s="56"/>
      <c r="B1015" s="11"/>
      <c r="C1015" s="11" t="s">
        <v>430</v>
      </c>
      <c r="D1015" s="11"/>
      <c r="E1015" s="11" t="s">
        <v>96</v>
      </c>
      <c r="F1015" s="11">
        <v>897</v>
      </c>
      <c r="G1015" s="11"/>
      <c r="H1015" s="11"/>
      <c r="I1015" s="11"/>
      <c r="J1015" s="199">
        <v>170.05</v>
      </c>
      <c r="K1015" s="11"/>
      <c r="M1015" s="11">
        <v>1</v>
      </c>
      <c r="N1015" s="70"/>
      <c r="P1015" s="188">
        <f t="shared" si="72"/>
        <v>170.05</v>
      </c>
      <c r="Q1015" s="11"/>
      <c r="R1015" s="11"/>
      <c r="S1015" s="11"/>
      <c r="T1015" s="191">
        <f t="shared" si="73"/>
        <v>897</v>
      </c>
      <c r="U1015" s="11"/>
      <c r="V1015" s="11"/>
      <c r="W1015" s="11"/>
      <c r="Y1015" s="164">
        <v>170.05</v>
      </c>
      <c r="Z1015" s="164">
        <f t="shared" si="70"/>
        <v>239.52</v>
      </c>
      <c r="AA1015" s="165"/>
      <c r="AB1015" s="164">
        <f t="shared" si="71"/>
        <v>166.95</v>
      </c>
      <c r="AC1015" s="164">
        <v>234.49</v>
      </c>
      <c r="AD1015" s="164"/>
      <c r="AE1015" s="4"/>
      <c r="AF1015" s="4"/>
    </row>
    <row r="1016" spans="1:32">
      <c r="A1016" s="56"/>
      <c r="B1016" s="11"/>
      <c r="C1016" s="11" t="s">
        <v>430</v>
      </c>
      <c r="D1016" s="11"/>
      <c r="E1016" s="11" t="s">
        <v>324</v>
      </c>
      <c r="F1016" s="11">
        <v>554652</v>
      </c>
      <c r="G1016" s="11"/>
      <c r="H1016" s="11"/>
      <c r="I1016" s="11"/>
      <c r="J1016" s="199">
        <v>104321.7099999998</v>
      </c>
      <c r="K1016" s="11"/>
      <c r="M1016" s="11">
        <v>1481</v>
      </c>
      <c r="N1016" s="70"/>
      <c r="P1016" s="188">
        <f t="shared" si="72"/>
        <v>70.440047265361116</v>
      </c>
      <c r="Q1016" s="11"/>
      <c r="R1016" s="11"/>
      <c r="S1016" s="11"/>
      <c r="T1016" s="191">
        <f t="shared" si="73"/>
        <v>374.51181634031059</v>
      </c>
      <c r="U1016" s="11"/>
      <c r="V1016" s="11"/>
      <c r="W1016" s="11"/>
      <c r="Y1016" s="164">
        <v>104321.7099999998</v>
      </c>
      <c r="Z1016" s="164">
        <f t="shared" si="70"/>
        <v>146941.9</v>
      </c>
      <c r="AA1016" s="165"/>
      <c r="AB1016" s="164">
        <f t="shared" si="71"/>
        <v>102421.93</v>
      </c>
      <c r="AC1016" s="164">
        <v>143853.24</v>
      </c>
      <c r="AD1016" s="164"/>
      <c r="AE1016" s="4"/>
      <c r="AF1016" s="4"/>
    </row>
    <row r="1017" spans="1:32">
      <c r="A1017" s="56"/>
      <c r="B1017" s="11"/>
      <c r="C1017" s="11" t="s">
        <v>431</v>
      </c>
      <c r="D1017" s="11"/>
      <c r="E1017" s="11" t="s">
        <v>62</v>
      </c>
      <c r="F1017" s="11">
        <v>303</v>
      </c>
      <c r="G1017" s="11"/>
      <c r="H1017" s="11"/>
      <c r="I1017" s="11"/>
      <c r="J1017" s="199">
        <v>133.56</v>
      </c>
      <c r="K1017" s="11"/>
      <c r="M1017" s="11">
        <v>14</v>
      </c>
      <c r="N1017" s="70"/>
      <c r="P1017" s="188">
        <f t="shared" si="72"/>
        <v>9.5400000000000009</v>
      </c>
      <c r="Q1017" s="11"/>
      <c r="R1017" s="11"/>
      <c r="S1017" s="11"/>
      <c r="T1017" s="191">
        <f t="shared" si="73"/>
        <v>21.642857142857142</v>
      </c>
      <c r="U1017" s="11"/>
      <c r="V1017" s="11"/>
      <c r="W1017" s="11"/>
      <c r="Y1017" s="164">
        <v>133.56</v>
      </c>
      <c r="Z1017" s="164">
        <f t="shared" si="70"/>
        <v>188.13</v>
      </c>
      <c r="AA1017" s="165"/>
      <c r="AB1017" s="164">
        <f t="shared" si="71"/>
        <v>131.13</v>
      </c>
      <c r="AC1017" s="164">
        <v>184.17</v>
      </c>
      <c r="AD1017" s="164"/>
      <c r="AE1017" s="4"/>
      <c r="AF1017" s="4"/>
    </row>
    <row r="1018" spans="1:32">
      <c r="A1018" s="56"/>
      <c r="B1018" s="11"/>
      <c r="C1018" s="11" t="s">
        <v>432</v>
      </c>
      <c r="D1018" s="11"/>
      <c r="E1018" s="11" t="s">
        <v>433</v>
      </c>
      <c r="F1018" s="11">
        <v>1239403</v>
      </c>
      <c r="G1018" s="11"/>
      <c r="H1018" s="11"/>
      <c r="I1018" s="11"/>
      <c r="J1018" s="199">
        <v>219189.26999999976</v>
      </c>
      <c r="K1018" s="11"/>
      <c r="M1018" s="11">
        <v>2510</v>
      </c>
      <c r="N1018" s="70"/>
      <c r="P1018" s="188">
        <f t="shared" si="72"/>
        <v>87.326402390438147</v>
      </c>
      <c r="Q1018" s="11"/>
      <c r="R1018" s="11"/>
      <c r="S1018" s="11"/>
      <c r="T1018" s="191">
        <f t="shared" si="73"/>
        <v>493.78605577689245</v>
      </c>
      <c r="U1018" s="11"/>
      <c r="V1018" s="11"/>
      <c r="W1018" s="11"/>
      <c r="Y1018" s="164">
        <v>219189.26999999976</v>
      </c>
      <c r="Z1018" s="164">
        <f t="shared" si="70"/>
        <v>308738.12</v>
      </c>
      <c r="AA1018" s="165"/>
      <c r="AB1018" s="164">
        <f t="shared" si="71"/>
        <v>215197.65</v>
      </c>
      <c r="AC1018" s="164">
        <v>302248.57</v>
      </c>
      <c r="AD1018" s="164"/>
      <c r="AE1018" s="4"/>
      <c r="AF1018" s="4"/>
    </row>
    <row r="1019" spans="1:32">
      <c r="A1019" s="56"/>
      <c r="B1019" s="11"/>
      <c r="C1019" s="11" t="s">
        <v>434</v>
      </c>
      <c r="D1019" s="11"/>
      <c r="E1019" s="11" t="s">
        <v>435</v>
      </c>
      <c r="F1019" s="11">
        <v>403615</v>
      </c>
      <c r="G1019" s="11"/>
      <c r="H1019" s="11"/>
      <c r="I1019" s="11"/>
      <c r="J1019" s="199">
        <v>73463.800000000032</v>
      </c>
      <c r="K1019" s="11"/>
      <c r="M1019" s="11">
        <v>713</v>
      </c>
      <c r="N1019" s="70"/>
      <c r="P1019" s="188">
        <f t="shared" si="72"/>
        <v>103.03478260869569</v>
      </c>
      <c r="Q1019" s="11"/>
      <c r="R1019" s="11"/>
      <c r="S1019" s="11"/>
      <c r="T1019" s="191">
        <f t="shared" si="73"/>
        <v>566.07994389901819</v>
      </c>
      <c r="U1019" s="11"/>
      <c r="V1019" s="11"/>
      <c r="W1019" s="11"/>
      <c r="Y1019" s="164">
        <v>73463.800000000032</v>
      </c>
      <c r="Z1019" s="164">
        <f t="shared" si="70"/>
        <v>103477.12</v>
      </c>
      <c r="AA1019" s="165"/>
      <c r="AB1019" s="164">
        <f t="shared" si="71"/>
        <v>72125.960000000006</v>
      </c>
      <c r="AC1019" s="164">
        <v>101302.08</v>
      </c>
      <c r="AD1019" s="164"/>
      <c r="AE1019" s="4"/>
      <c r="AF1019" s="4"/>
    </row>
    <row r="1020" spans="1:32">
      <c r="A1020" s="56"/>
      <c r="B1020" s="11"/>
      <c r="C1020" s="11" t="s">
        <v>436</v>
      </c>
      <c r="D1020" s="11"/>
      <c r="E1020" s="11" t="s">
        <v>60</v>
      </c>
      <c r="F1020" s="11">
        <v>901</v>
      </c>
      <c r="G1020" s="11"/>
      <c r="H1020" s="11"/>
      <c r="I1020" s="11"/>
      <c r="J1020" s="199">
        <v>146.56</v>
      </c>
      <c r="K1020" s="11"/>
      <c r="M1020" s="11">
        <v>4</v>
      </c>
      <c r="N1020" s="70"/>
      <c r="P1020" s="188">
        <f t="shared" si="72"/>
        <v>36.64</v>
      </c>
      <c r="Q1020" s="11"/>
      <c r="R1020" s="11"/>
      <c r="S1020" s="11"/>
      <c r="T1020" s="191">
        <f t="shared" si="73"/>
        <v>225.25</v>
      </c>
      <c r="U1020" s="11"/>
      <c r="V1020" s="11"/>
      <c r="W1020" s="11"/>
      <c r="Y1020" s="164">
        <v>146.56</v>
      </c>
      <c r="Z1020" s="164">
        <f t="shared" si="70"/>
        <v>206.44</v>
      </c>
      <c r="AA1020" s="165"/>
      <c r="AB1020" s="164">
        <f t="shared" si="71"/>
        <v>143.88999999999999</v>
      </c>
      <c r="AC1020" s="164">
        <v>202.1</v>
      </c>
      <c r="AD1020" s="164"/>
      <c r="AE1020" s="4"/>
      <c r="AF1020" s="4"/>
    </row>
    <row r="1021" spans="1:32">
      <c r="A1021" s="56"/>
      <c r="B1021" s="11"/>
      <c r="C1021" s="11" t="s">
        <v>437</v>
      </c>
      <c r="D1021" s="11"/>
      <c r="E1021" s="11" t="s">
        <v>165</v>
      </c>
      <c r="F1021" s="11">
        <v>1498943</v>
      </c>
      <c r="G1021" s="11"/>
      <c r="H1021" s="11"/>
      <c r="I1021" s="11"/>
      <c r="J1021" s="199">
        <v>261434.31999999954</v>
      </c>
      <c r="K1021" s="11"/>
      <c r="M1021" s="11">
        <v>2609</v>
      </c>
      <c r="N1021" s="70"/>
      <c r="P1021" s="188">
        <f t="shared" si="72"/>
        <v>100.20479877347626</v>
      </c>
      <c r="Q1021" s="11"/>
      <c r="R1021" s="11"/>
      <c r="S1021" s="11"/>
      <c r="T1021" s="191">
        <f t="shared" si="73"/>
        <v>574.52778842468376</v>
      </c>
      <c r="U1021" s="11"/>
      <c r="V1021" s="11"/>
      <c r="W1021" s="11"/>
      <c r="Y1021" s="164">
        <v>261434.31999999954</v>
      </c>
      <c r="Z1021" s="164">
        <f t="shared" si="70"/>
        <v>368242.2</v>
      </c>
      <c r="AA1021" s="165"/>
      <c r="AB1021" s="164">
        <f t="shared" si="71"/>
        <v>256673.38</v>
      </c>
      <c r="AC1021" s="164">
        <v>360501.91</v>
      </c>
      <c r="AD1021" s="164"/>
      <c r="AE1021" s="4"/>
      <c r="AF1021" s="4"/>
    </row>
    <row r="1022" spans="1:32">
      <c r="A1022" s="56"/>
      <c r="B1022" s="11"/>
      <c r="C1022" s="11" t="s">
        <v>438</v>
      </c>
      <c r="D1022" s="11"/>
      <c r="E1022" s="11" t="s">
        <v>439</v>
      </c>
      <c r="F1022" s="11">
        <v>2879526</v>
      </c>
      <c r="G1022" s="11"/>
      <c r="H1022" s="11"/>
      <c r="I1022" s="11"/>
      <c r="J1022" s="199">
        <v>521043.57999999652</v>
      </c>
      <c r="K1022" s="11"/>
      <c r="M1022" s="11">
        <v>5627</v>
      </c>
      <c r="N1022" s="70"/>
      <c r="P1022" s="188">
        <f t="shared" si="72"/>
        <v>92.597046383507475</v>
      </c>
      <c r="Q1022" s="11"/>
      <c r="R1022" s="11"/>
      <c r="S1022" s="11"/>
      <c r="T1022" s="191">
        <f t="shared" si="73"/>
        <v>511.73378354362893</v>
      </c>
      <c r="U1022" s="11"/>
      <c r="V1022" s="11"/>
      <c r="W1022" s="11"/>
      <c r="Y1022" s="164">
        <v>521043.57999999652</v>
      </c>
      <c r="Z1022" s="164">
        <f t="shared" si="70"/>
        <v>733913.72</v>
      </c>
      <c r="AA1022" s="165"/>
      <c r="AB1022" s="164">
        <f t="shared" si="71"/>
        <v>511554.94</v>
      </c>
      <c r="AC1022" s="164">
        <v>718487.17</v>
      </c>
      <c r="AD1022" s="164"/>
      <c r="AE1022" s="4"/>
      <c r="AF1022" s="4"/>
    </row>
    <row r="1023" spans="1:32">
      <c r="A1023" s="56"/>
      <c r="B1023" s="11"/>
      <c r="C1023" s="11" t="s">
        <v>440</v>
      </c>
      <c r="D1023" s="11"/>
      <c r="E1023" s="11" t="s">
        <v>71</v>
      </c>
      <c r="F1023" s="11">
        <v>2840</v>
      </c>
      <c r="G1023" s="11"/>
      <c r="H1023" s="11"/>
      <c r="I1023" s="11"/>
      <c r="J1023" s="199">
        <v>552.79</v>
      </c>
      <c r="K1023" s="11"/>
      <c r="M1023" s="11">
        <v>6</v>
      </c>
      <c r="N1023" s="70"/>
      <c r="P1023" s="188">
        <f t="shared" si="72"/>
        <v>92.131666666666661</v>
      </c>
      <c r="Q1023" s="11"/>
      <c r="R1023" s="11"/>
      <c r="S1023" s="11"/>
      <c r="T1023" s="191">
        <f t="shared" si="73"/>
        <v>473.33333333333331</v>
      </c>
      <c r="U1023" s="11"/>
      <c r="V1023" s="11"/>
      <c r="W1023" s="11"/>
      <c r="Y1023" s="164">
        <v>552.79</v>
      </c>
      <c r="Z1023" s="164">
        <f t="shared" si="70"/>
        <v>778.63</v>
      </c>
      <c r="AA1023" s="165"/>
      <c r="AB1023" s="164">
        <f t="shared" si="71"/>
        <v>542.72</v>
      </c>
      <c r="AC1023" s="164">
        <v>762.26</v>
      </c>
      <c r="AD1023" s="164"/>
      <c r="AE1023" s="4"/>
      <c r="AF1023" s="4"/>
    </row>
    <row r="1024" spans="1:32">
      <c r="A1024" s="56"/>
      <c r="B1024" s="11"/>
      <c r="C1024" s="11" t="s">
        <v>441</v>
      </c>
      <c r="D1024" s="11"/>
      <c r="E1024" s="11" t="s">
        <v>153</v>
      </c>
      <c r="F1024" s="11">
        <v>375</v>
      </c>
      <c r="G1024" s="11"/>
      <c r="H1024" s="11"/>
      <c r="I1024" s="11"/>
      <c r="J1024" s="199">
        <v>74.13</v>
      </c>
      <c r="K1024" s="11"/>
      <c r="M1024" s="11">
        <v>1</v>
      </c>
      <c r="N1024" s="70"/>
      <c r="P1024" s="188">
        <f t="shared" si="72"/>
        <v>74.13</v>
      </c>
      <c r="Q1024" s="11"/>
      <c r="R1024" s="11"/>
      <c r="S1024" s="11"/>
      <c r="T1024" s="191">
        <f t="shared" si="73"/>
        <v>375</v>
      </c>
      <c r="U1024" s="11"/>
      <c r="V1024" s="11"/>
      <c r="W1024" s="11"/>
      <c r="Y1024" s="164">
        <v>74.13</v>
      </c>
      <c r="Z1024" s="164">
        <f t="shared" si="70"/>
        <v>104.42</v>
      </c>
      <c r="AA1024" s="165"/>
      <c r="AB1024" s="164">
        <f t="shared" si="71"/>
        <v>72.78</v>
      </c>
      <c r="AC1024" s="164">
        <v>102.22</v>
      </c>
      <c r="AD1024" s="164"/>
      <c r="AE1024" s="4"/>
      <c r="AF1024" s="4"/>
    </row>
    <row r="1025" spans="1:32">
      <c r="A1025" s="56"/>
      <c r="B1025" s="11"/>
      <c r="C1025" s="11" t="s">
        <v>442</v>
      </c>
      <c r="D1025" s="11"/>
      <c r="E1025" s="11" t="s">
        <v>443</v>
      </c>
      <c r="F1025" s="11">
        <v>455</v>
      </c>
      <c r="G1025" s="11"/>
      <c r="H1025" s="11"/>
      <c r="I1025" s="11"/>
      <c r="J1025" s="199">
        <v>88.66</v>
      </c>
      <c r="K1025" s="11"/>
      <c r="M1025" s="11">
        <v>1</v>
      </c>
      <c r="N1025" s="70"/>
      <c r="P1025" s="188">
        <f t="shared" si="72"/>
        <v>88.66</v>
      </c>
      <c r="Q1025" s="11"/>
      <c r="R1025" s="11"/>
      <c r="S1025" s="11"/>
      <c r="T1025" s="191">
        <f t="shared" si="73"/>
        <v>455</v>
      </c>
      <c r="U1025" s="11"/>
      <c r="V1025" s="11"/>
      <c r="W1025" s="11"/>
      <c r="Y1025" s="164">
        <v>88.66</v>
      </c>
      <c r="Z1025" s="164">
        <f t="shared" si="70"/>
        <v>124.88</v>
      </c>
      <c r="AA1025" s="165"/>
      <c r="AB1025" s="164">
        <f t="shared" si="71"/>
        <v>87.05</v>
      </c>
      <c r="AC1025" s="164">
        <v>122.26</v>
      </c>
      <c r="AD1025" s="164"/>
      <c r="AE1025" s="4"/>
      <c r="AF1025" s="4"/>
    </row>
    <row r="1026" spans="1:32">
      <c r="A1026" s="56"/>
      <c r="B1026" s="11"/>
      <c r="C1026" s="11" t="s">
        <v>442</v>
      </c>
      <c r="D1026" s="11"/>
      <c r="E1026" s="11" t="s">
        <v>118</v>
      </c>
      <c r="F1026" s="11">
        <v>453096</v>
      </c>
      <c r="G1026" s="11"/>
      <c r="H1026" s="11"/>
      <c r="I1026" s="11"/>
      <c r="J1026" s="199">
        <v>80154.929999999935</v>
      </c>
      <c r="K1026" s="11"/>
      <c r="M1026" s="11">
        <v>695</v>
      </c>
      <c r="N1026" s="70"/>
      <c r="P1026" s="188">
        <f t="shared" si="72"/>
        <v>115.33083453237401</v>
      </c>
      <c r="Q1026" s="11"/>
      <c r="R1026" s="11"/>
      <c r="S1026" s="11"/>
      <c r="T1026" s="191">
        <f t="shared" si="73"/>
        <v>651.93669064748201</v>
      </c>
      <c r="U1026" s="11"/>
      <c r="V1026" s="11"/>
      <c r="W1026" s="11"/>
      <c r="Y1026" s="164">
        <v>80154.929999999935</v>
      </c>
      <c r="Z1026" s="164">
        <f t="shared" si="70"/>
        <v>112901.89</v>
      </c>
      <c r="AA1026" s="165"/>
      <c r="AB1026" s="164">
        <f t="shared" si="71"/>
        <v>78695.240000000005</v>
      </c>
      <c r="AC1026" s="164">
        <v>110528.74</v>
      </c>
      <c r="AD1026" s="164"/>
      <c r="AE1026" s="4"/>
      <c r="AF1026" s="4"/>
    </row>
    <row r="1027" spans="1:32">
      <c r="A1027" s="56"/>
      <c r="B1027" s="11"/>
      <c r="C1027" s="11" t="s">
        <v>444</v>
      </c>
      <c r="D1027" s="11"/>
      <c r="E1027" s="11" t="s">
        <v>89</v>
      </c>
      <c r="F1027" s="11">
        <v>1545</v>
      </c>
      <c r="G1027" s="11"/>
      <c r="H1027" s="11"/>
      <c r="I1027" s="11"/>
      <c r="J1027" s="199">
        <v>295.08999999999997</v>
      </c>
      <c r="K1027" s="11"/>
      <c r="M1027" s="11">
        <v>2</v>
      </c>
      <c r="N1027" s="70"/>
      <c r="P1027" s="188">
        <f t="shared" si="72"/>
        <v>147.54499999999999</v>
      </c>
      <c r="Q1027" s="11"/>
      <c r="R1027" s="11"/>
      <c r="S1027" s="11"/>
      <c r="T1027" s="191">
        <f t="shared" si="73"/>
        <v>772.5</v>
      </c>
      <c r="U1027" s="11"/>
      <c r="V1027" s="11"/>
      <c r="W1027" s="11"/>
      <c r="Y1027" s="164">
        <v>295.08999999999997</v>
      </c>
      <c r="Z1027" s="164">
        <f t="shared" si="70"/>
        <v>415.65</v>
      </c>
      <c r="AA1027" s="165"/>
      <c r="AB1027" s="164">
        <f t="shared" si="71"/>
        <v>289.72000000000003</v>
      </c>
      <c r="AC1027" s="164">
        <v>406.91</v>
      </c>
      <c r="AD1027" s="164"/>
      <c r="AE1027" s="4"/>
      <c r="AF1027" s="4"/>
    </row>
    <row r="1028" spans="1:32">
      <c r="A1028" s="56"/>
      <c r="B1028" s="11"/>
      <c r="C1028" s="11" t="s">
        <v>445</v>
      </c>
      <c r="D1028" s="11"/>
      <c r="E1028" s="11" t="s">
        <v>165</v>
      </c>
      <c r="F1028" s="11">
        <v>2089</v>
      </c>
      <c r="G1028" s="11"/>
      <c r="H1028" s="11"/>
      <c r="I1028" s="11"/>
      <c r="J1028" s="199">
        <v>393.90000000000003</v>
      </c>
      <c r="K1028" s="11"/>
      <c r="M1028" s="11">
        <v>2</v>
      </c>
      <c r="N1028" s="70"/>
      <c r="P1028" s="188">
        <f t="shared" si="72"/>
        <v>196.95000000000002</v>
      </c>
      <c r="Q1028" s="11"/>
      <c r="R1028" s="11"/>
      <c r="S1028" s="11"/>
      <c r="T1028" s="191">
        <f t="shared" si="73"/>
        <v>1044.5</v>
      </c>
      <c r="U1028" s="11"/>
      <c r="V1028" s="11"/>
      <c r="W1028" s="11"/>
      <c r="Y1028" s="164">
        <v>393.90000000000003</v>
      </c>
      <c r="Z1028" s="164">
        <f t="shared" si="70"/>
        <v>554.83000000000004</v>
      </c>
      <c r="AA1028" s="165"/>
      <c r="AB1028" s="164">
        <f t="shared" si="71"/>
        <v>386.73</v>
      </c>
      <c r="AC1028" s="164">
        <v>543.16</v>
      </c>
      <c r="AD1028" s="164"/>
      <c r="AE1028" s="4"/>
      <c r="AF1028" s="4"/>
    </row>
    <row r="1029" spans="1:32">
      <c r="A1029" s="56"/>
      <c r="B1029" s="11"/>
      <c r="C1029" s="11" t="s">
        <v>445</v>
      </c>
      <c r="D1029" s="11"/>
      <c r="E1029" s="11" t="s">
        <v>446</v>
      </c>
      <c r="F1029" s="11">
        <v>117043</v>
      </c>
      <c r="G1029" s="11"/>
      <c r="H1029" s="11"/>
      <c r="I1029" s="11"/>
      <c r="J1029" s="199">
        <v>21701.96000000001</v>
      </c>
      <c r="K1029" s="11"/>
      <c r="M1029" s="11">
        <v>263</v>
      </c>
      <c r="N1029" s="70"/>
      <c r="P1029" s="188">
        <f t="shared" si="72"/>
        <v>82.516958174904985</v>
      </c>
      <c r="Q1029" s="11"/>
      <c r="R1029" s="11"/>
      <c r="S1029" s="11"/>
      <c r="T1029" s="191">
        <f t="shared" si="73"/>
        <v>445.03041825095056</v>
      </c>
      <c r="U1029" s="11"/>
      <c r="V1029" s="11"/>
      <c r="W1029" s="11"/>
      <c r="Y1029" s="164">
        <v>21701.96000000001</v>
      </c>
      <c r="Z1029" s="164">
        <f t="shared" si="70"/>
        <v>30568.2</v>
      </c>
      <c r="AA1029" s="165"/>
      <c r="AB1029" s="164">
        <f t="shared" si="71"/>
        <v>21306.75</v>
      </c>
      <c r="AC1029" s="164">
        <v>29925.67</v>
      </c>
      <c r="AD1029" s="164"/>
      <c r="AE1029" s="4"/>
      <c r="AF1029" s="4"/>
    </row>
    <row r="1030" spans="1:32">
      <c r="A1030" s="56"/>
      <c r="B1030" s="11"/>
      <c r="C1030" s="11" t="s">
        <v>447</v>
      </c>
      <c r="D1030" s="11"/>
      <c r="E1030" s="11" t="s">
        <v>191</v>
      </c>
      <c r="F1030" s="11">
        <v>1978141</v>
      </c>
      <c r="G1030" s="11"/>
      <c r="H1030" s="11"/>
      <c r="I1030" s="11"/>
      <c r="J1030" s="199">
        <v>355523.18000000069</v>
      </c>
      <c r="K1030" s="11"/>
      <c r="M1030" s="11">
        <v>4238</v>
      </c>
      <c r="N1030" s="70"/>
      <c r="P1030" s="188">
        <f t="shared" si="72"/>
        <v>83.889377064653303</v>
      </c>
      <c r="Q1030" s="11"/>
      <c r="R1030" s="11"/>
      <c r="S1030" s="11"/>
      <c r="T1030" s="191">
        <f t="shared" si="73"/>
        <v>466.76285983954693</v>
      </c>
      <c r="U1030" s="11"/>
      <c r="V1030" s="11"/>
      <c r="W1030" s="11"/>
      <c r="Y1030" s="164">
        <v>355523.18000000069</v>
      </c>
      <c r="Z1030" s="164">
        <f t="shared" si="70"/>
        <v>500770.67</v>
      </c>
      <c r="AA1030" s="165"/>
      <c r="AB1030" s="164">
        <f t="shared" si="71"/>
        <v>349048.81</v>
      </c>
      <c r="AC1030" s="164">
        <v>490244.68</v>
      </c>
      <c r="AD1030" s="164"/>
      <c r="AE1030" s="4"/>
      <c r="AF1030" s="4"/>
    </row>
    <row r="1031" spans="1:32">
      <c r="A1031" s="56"/>
      <c r="B1031" s="11"/>
      <c r="C1031" s="11" t="s">
        <v>447</v>
      </c>
      <c r="D1031" s="11"/>
      <c r="E1031" s="11" t="s">
        <v>448</v>
      </c>
      <c r="F1031" s="11">
        <v>270</v>
      </c>
      <c r="G1031" s="11"/>
      <c r="H1031" s="11"/>
      <c r="I1031" s="11"/>
      <c r="J1031" s="199">
        <v>54.84</v>
      </c>
      <c r="K1031" s="11"/>
      <c r="M1031" s="11">
        <v>1</v>
      </c>
      <c r="N1031" s="70"/>
      <c r="P1031" s="188">
        <f t="shared" si="72"/>
        <v>54.84</v>
      </c>
      <c r="Q1031" s="11"/>
      <c r="R1031" s="11"/>
      <c r="S1031" s="11"/>
      <c r="T1031" s="191">
        <f t="shared" si="73"/>
        <v>270</v>
      </c>
      <c r="U1031" s="11"/>
      <c r="V1031" s="11"/>
      <c r="W1031" s="11"/>
      <c r="Y1031" s="164">
        <v>54.84</v>
      </c>
      <c r="Z1031" s="164">
        <f t="shared" si="70"/>
        <v>77.239999999999995</v>
      </c>
      <c r="AA1031" s="165"/>
      <c r="AB1031" s="164">
        <f t="shared" si="71"/>
        <v>53.84</v>
      </c>
      <c r="AC1031" s="164">
        <v>75.62</v>
      </c>
      <c r="AD1031" s="164"/>
      <c r="AE1031" s="4"/>
      <c r="AF1031" s="4"/>
    </row>
    <row r="1032" spans="1:32">
      <c r="A1032" s="56"/>
      <c r="B1032" s="11"/>
      <c r="C1032" s="11" t="s">
        <v>449</v>
      </c>
      <c r="D1032" s="11"/>
      <c r="E1032" s="11" t="s">
        <v>191</v>
      </c>
      <c r="F1032" s="11">
        <v>1809</v>
      </c>
      <c r="G1032" s="11"/>
      <c r="H1032" s="11"/>
      <c r="I1032" s="11"/>
      <c r="J1032" s="199">
        <v>155.22</v>
      </c>
      <c r="K1032" s="11"/>
      <c r="M1032" s="11">
        <v>2</v>
      </c>
      <c r="N1032" s="70"/>
      <c r="P1032" s="188">
        <f t="shared" si="72"/>
        <v>77.61</v>
      </c>
      <c r="Q1032" s="11"/>
      <c r="R1032" s="11"/>
      <c r="S1032" s="11"/>
      <c r="T1032" s="191">
        <f t="shared" si="73"/>
        <v>904.5</v>
      </c>
      <c r="U1032" s="11"/>
      <c r="V1032" s="11"/>
      <c r="W1032" s="11"/>
      <c r="Y1032" s="164">
        <v>155.22</v>
      </c>
      <c r="Z1032" s="164">
        <f t="shared" si="70"/>
        <v>218.63</v>
      </c>
      <c r="AA1032" s="165"/>
      <c r="AB1032" s="164">
        <f t="shared" si="71"/>
        <v>152.38999999999999</v>
      </c>
      <c r="AC1032" s="164">
        <v>214.04</v>
      </c>
      <c r="AD1032" s="164"/>
      <c r="AE1032" s="4"/>
      <c r="AF1032" s="4"/>
    </row>
    <row r="1033" spans="1:32">
      <c r="A1033" s="56"/>
      <c r="B1033" s="11"/>
      <c r="C1033" s="11" t="s">
        <v>450</v>
      </c>
      <c r="D1033" s="11"/>
      <c r="E1033" s="11" t="s">
        <v>55</v>
      </c>
      <c r="F1033" s="11">
        <v>173378</v>
      </c>
      <c r="G1033" s="11"/>
      <c r="H1033" s="11"/>
      <c r="I1033" s="11"/>
      <c r="J1033" s="199">
        <v>31067.890000000007</v>
      </c>
      <c r="K1033" s="11"/>
      <c r="M1033" s="11">
        <v>362</v>
      </c>
      <c r="N1033" s="70"/>
      <c r="P1033" s="188">
        <f t="shared" si="72"/>
        <v>85.822900552486203</v>
      </c>
      <c r="Q1033" s="11"/>
      <c r="R1033" s="11"/>
      <c r="S1033" s="11"/>
      <c r="T1033" s="191">
        <f t="shared" si="73"/>
        <v>478.9447513812155</v>
      </c>
      <c r="U1033" s="11"/>
      <c r="V1033" s="11"/>
      <c r="W1033" s="11"/>
      <c r="Y1033" s="164">
        <v>31067.890000000007</v>
      </c>
      <c r="Z1033" s="164">
        <f t="shared" si="70"/>
        <v>43760.54</v>
      </c>
      <c r="AA1033" s="165"/>
      <c r="AB1033" s="164">
        <f t="shared" si="71"/>
        <v>30502.12</v>
      </c>
      <c r="AC1033" s="164">
        <v>42840.72</v>
      </c>
      <c r="AD1033" s="164"/>
      <c r="AE1033" s="4"/>
      <c r="AF1033" s="4"/>
    </row>
    <row r="1034" spans="1:32">
      <c r="A1034" s="56"/>
      <c r="B1034" s="11"/>
      <c r="C1034" s="11" t="s">
        <v>451</v>
      </c>
      <c r="D1034" s="11"/>
      <c r="E1034" s="11" t="s">
        <v>167</v>
      </c>
      <c r="F1034" s="11">
        <v>20691</v>
      </c>
      <c r="G1034" s="11"/>
      <c r="H1034" s="11"/>
      <c r="I1034" s="11"/>
      <c r="J1034" s="199">
        <v>3825.5</v>
      </c>
      <c r="K1034" s="11"/>
      <c r="M1034" s="11">
        <v>44</v>
      </c>
      <c r="N1034" s="70"/>
      <c r="P1034" s="188">
        <f t="shared" si="72"/>
        <v>86.943181818181813</v>
      </c>
      <c r="Q1034" s="11"/>
      <c r="R1034" s="11"/>
      <c r="S1034" s="11"/>
      <c r="T1034" s="191">
        <f t="shared" si="73"/>
        <v>470.25</v>
      </c>
      <c r="U1034" s="11"/>
      <c r="V1034" s="11"/>
      <c r="W1034" s="11"/>
      <c r="Y1034" s="164">
        <v>3825.5</v>
      </c>
      <c r="Z1034" s="164">
        <f t="shared" si="70"/>
        <v>5388.39</v>
      </c>
      <c r="AA1034" s="165"/>
      <c r="AB1034" s="164">
        <f t="shared" si="71"/>
        <v>3755.83</v>
      </c>
      <c r="AC1034" s="164">
        <v>5275.13</v>
      </c>
      <c r="AD1034" s="164"/>
      <c r="AE1034" s="4"/>
      <c r="AF1034" s="4"/>
    </row>
    <row r="1035" spans="1:32">
      <c r="A1035" s="56"/>
      <c r="B1035" s="11"/>
      <c r="C1035" s="11" t="s">
        <v>452</v>
      </c>
      <c r="D1035" s="11"/>
      <c r="E1035" s="11" t="s">
        <v>453</v>
      </c>
      <c r="F1035" s="11">
        <v>1776689</v>
      </c>
      <c r="G1035" s="11"/>
      <c r="H1035" s="11"/>
      <c r="I1035" s="11"/>
      <c r="J1035" s="199">
        <v>319462.6999999996</v>
      </c>
      <c r="K1035" s="11"/>
      <c r="M1035" s="11">
        <v>3847</v>
      </c>
      <c r="N1035" s="70"/>
      <c r="P1035" s="188">
        <f t="shared" si="72"/>
        <v>83.042032752794285</v>
      </c>
      <c r="Q1035" s="11"/>
      <c r="R1035" s="11"/>
      <c r="S1035" s="11"/>
      <c r="T1035" s="191">
        <f t="shared" si="73"/>
        <v>461.83753574213671</v>
      </c>
      <c r="U1035" s="11"/>
      <c r="V1035" s="11"/>
      <c r="W1035" s="11"/>
      <c r="Y1035" s="164">
        <v>319462.6999999996</v>
      </c>
      <c r="Z1035" s="164">
        <f t="shared" si="70"/>
        <v>449977.83</v>
      </c>
      <c r="AA1035" s="165"/>
      <c r="AB1035" s="164">
        <f t="shared" si="71"/>
        <v>313645.02</v>
      </c>
      <c r="AC1035" s="164">
        <v>440519.49</v>
      </c>
      <c r="AD1035" s="164"/>
      <c r="AE1035" s="4"/>
      <c r="AF1035" s="4"/>
    </row>
    <row r="1036" spans="1:32">
      <c r="A1036" s="56"/>
      <c r="B1036" s="11"/>
      <c r="C1036" s="11" t="s">
        <v>454</v>
      </c>
      <c r="D1036" s="11"/>
      <c r="E1036" s="11" t="s">
        <v>135</v>
      </c>
      <c r="F1036" s="11">
        <v>5558</v>
      </c>
      <c r="G1036" s="11"/>
      <c r="H1036" s="11"/>
      <c r="I1036" s="11"/>
      <c r="J1036" s="199">
        <v>1061.19</v>
      </c>
      <c r="K1036" s="11"/>
      <c r="M1036" s="11">
        <v>8</v>
      </c>
      <c r="N1036" s="70"/>
      <c r="P1036" s="188">
        <f t="shared" si="72"/>
        <v>132.64875000000001</v>
      </c>
      <c r="Q1036" s="11"/>
      <c r="R1036" s="11"/>
      <c r="S1036" s="11"/>
      <c r="T1036" s="191">
        <f t="shared" si="73"/>
        <v>694.75</v>
      </c>
      <c r="U1036" s="11"/>
      <c r="V1036" s="11"/>
      <c r="W1036" s="11"/>
      <c r="Y1036" s="164">
        <v>1061.19</v>
      </c>
      <c r="Z1036" s="164">
        <f t="shared" si="70"/>
        <v>1494.73</v>
      </c>
      <c r="AA1036" s="165"/>
      <c r="AB1036" s="164">
        <f t="shared" si="71"/>
        <v>1041.8599999999999</v>
      </c>
      <c r="AC1036" s="164">
        <v>1463.32</v>
      </c>
      <c r="AD1036" s="164"/>
      <c r="AE1036" s="4"/>
      <c r="AF1036" s="4"/>
    </row>
    <row r="1037" spans="1:32">
      <c r="A1037" s="56"/>
      <c r="B1037" s="11"/>
      <c r="C1037" s="11" t="s">
        <v>454</v>
      </c>
      <c r="D1037" s="11"/>
      <c r="E1037" s="11" t="s">
        <v>62</v>
      </c>
      <c r="F1037" s="11">
        <v>54222</v>
      </c>
      <c r="G1037" s="11"/>
      <c r="H1037" s="11"/>
      <c r="I1037" s="11"/>
      <c r="J1037" s="199">
        <v>9665.4500000000007</v>
      </c>
      <c r="K1037" s="11"/>
      <c r="M1037" s="11">
        <v>105</v>
      </c>
      <c r="N1037" s="70"/>
      <c r="P1037" s="188">
        <f t="shared" si="72"/>
        <v>92.051904761904765</v>
      </c>
      <c r="Q1037" s="11"/>
      <c r="R1037" s="11"/>
      <c r="S1037" s="11"/>
      <c r="T1037" s="191">
        <f t="shared" si="73"/>
        <v>516.4</v>
      </c>
      <c r="U1037" s="11"/>
      <c r="V1037" s="11"/>
      <c r="W1037" s="11"/>
      <c r="Y1037" s="164">
        <v>9665.4500000000007</v>
      </c>
      <c r="Z1037" s="164">
        <f t="shared" si="70"/>
        <v>13614.23</v>
      </c>
      <c r="AA1037" s="165"/>
      <c r="AB1037" s="164">
        <f t="shared" si="71"/>
        <v>9489.43</v>
      </c>
      <c r="AC1037" s="164">
        <v>13328.06</v>
      </c>
      <c r="AD1037" s="164"/>
      <c r="AE1037" s="4"/>
      <c r="AF1037" s="4"/>
    </row>
    <row r="1038" spans="1:32">
      <c r="A1038" s="56"/>
      <c r="B1038" s="11"/>
      <c r="C1038" s="11" t="s">
        <v>454</v>
      </c>
      <c r="D1038" s="11"/>
      <c r="E1038" s="11" t="s">
        <v>85</v>
      </c>
      <c r="F1038" s="11">
        <v>1233</v>
      </c>
      <c r="G1038" s="11"/>
      <c r="H1038" s="11"/>
      <c r="I1038" s="11"/>
      <c r="J1038" s="199">
        <v>242.07</v>
      </c>
      <c r="K1038" s="11"/>
      <c r="M1038" s="11">
        <v>3</v>
      </c>
      <c r="N1038" s="70"/>
      <c r="P1038" s="188">
        <f t="shared" si="72"/>
        <v>80.69</v>
      </c>
      <c r="Q1038" s="11"/>
      <c r="R1038" s="11"/>
      <c r="S1038" s="11"/>
      <c r="T1038" s="191">
        <f t="shared" si="73"/>
        <v>411</v>
      </c>
      <c r="U1038" s="11"/>
      <c r="V1038" s="11"/>
      <c r="W1038" s="11"/>
      <c r="Y1038" s="164">
        <v>242.07</v>
      </c>
      <c r="Z1038" s="164">
        <f t="shared" si="70"/>
        <v>340.97</v>
      </c>
      <c r="AA1038" s="165"/>
      <c r="AB1038" s="164">
        <f t="shared" si="71"/>
        <v>237.66</v>
      </c>
      <c r="AC1038" s="164">
        <v>333.8</v>
      </c>
      <c r="AD1038" s="164"/>
      <c r="AE1038" s="4"/>
      <c r="AF1038" s="4"/>
    </row>
    <row r="1039" spans="1:32">
      <c r="A1039" s="56"/>
      <c r="B1039" s="11"/>
      <c r="C1039" s="11" t="s">
        <v>454</v>
      </c>
      <c r="D1039" s="11"/>
      <c r="E1039" s="11" t="s">
        <v>274</v>
      </c>
      <c r="F1039" s="11">
        <v>990</v>
      </c>
      <c r="G1039" s="11"/>
      <c r="H1039" s="11"/>
      <c r="I1039" s="11"/>
      <c r="J1039" s="199">
        <v>186.59</v>
      </c>
      <c r="K1039" s="11"/>
      <c r="M1039" s="11">
        <v>1</v>
      </c>
      <c r="N1039" s="70"/>
      <c r="P1039" s="188">
        <f t="shared" si="72"/>
        <v>186.59</v>
      </c>
      <c r="Q1039" s="11"/>
      <c r="R1039" s="11"/>
      <c r="S1039" s="11"/>
      <c r="T1039" s="191">
        <f t="shared" si="73"/>
        <v>990</v>
      </c>
      <c r="U1039" s="11"/>
      <c r="V1039" s="11"/>
      <c r="W1039" s="11"/>
      <c r="Y1039" s="164">
        <v>186.59</v>
      </c>
      <c r="Z1039" s="164">
        <f t="shared" si="70"/>
        <v>262.82</v>
      </c>
      <c r="AA1039" s="165"/>
      <c r="AB1039" s="164">
        <f t="shared" si="71"/>
        <v>183.19</v>
      </c>
      <c r="AC1039" s="164">
        <v>257.3</v>
      </c>
      <c r="AD1039" s="164"/>
      <c r="AE1039" s="4"/>
      <c r="AF1039" s="4"/>
    </row>
    <row r="1040" spans="1:32">
      <c r="A1040" s="56"/>
      <c r="B1040" s="11"/>
      <c r="C1040" s="11" t="s">
        <v>455</v>
      </c>
      <c r="D1040" s="11"/>
      <c r="E1040" s="11" t="s">
        <v>189</v>
      </c>
      <c r="F1040" s="11">
        <v>22077</v>
      </c>
      <c r="G1040" s="11"/>
      <c r="H1040" s="11"/>
      <c r="I1040" s="11"/>
      <c r="J1040" s="199">
        <v>4237.6299999999992</v>
      </c>
      <c r="K1040" s="11"/>
      <c r="M1040" s="11">
        <v>36</v>
      </c>
      <c r="N1040" s="70"/>
      <c r="P1040" s="188">
        <f t="shared" si="72"/>
        <v>117.71194444444443</v>
      </c>
      <c r="Q1040" s="11"/>
      <c r="R1040" s="11"/>
      <c r="S1040" s="11"/>
      <c r="T1040" s="191">
        <f t="shared" si="73"/>
        <v>613.25</v>
      </c>
      <c r="U1040" s="11"/>
      <c r="V1040" s="11"/>
      <c r="W1040" s="11"/>
      <c r="Y1040" s="164">
        <v>4237.6299999999992</v>
      </c>
      <c r="Z1040" s="164">
        <f t="shared" si="70"/>
        <v>5968.9</v>
      </c>
      <c r="AA1040" s="165"/>
      <c r="AB1040" s="164">
        <f t="shared" si="71"/>
        <v>4160.46</v>
      </c>
      <c r="AC1040" s="164">
        <v>5843.43</v>
      </c>
      <c r="AD1040" s="164"/>
      <c r="AE1040" s="4"/>
      <c r="AF1040" s="4"/>
    </row>
    <row r="1041" spans="1:32">
      <c r="A1041" s="56"/>
      <c r="B1041" s="11"/>
      <c r="C1041" s="11" t="s">
        <v>456</v>
      </c>
      <c r="D1041" s="11"/>
      <c r="E1041" s="11" t="s">
        <v>92</v>
      </c>
      <c r="F1041" s="11">
        <v>1638737</v>
      </c>
      <c r="G1041" s="11"/>
      <c r="H1041" s="11"/>
      <c r="I1041" s="11"/>
      <c r="J1041" s="199">
        <v>274421.12000000267</v>
      </c>
      <c r="K1041" s="11"/>
      <c r="M1041" s="11">
        <v>6728</v>
      </c>
      <c r="N1041" s="70"/>
      <c r="P1041" s="188">
        <f t="shared" si="72"/>
        <v>40.787919143876735</v>
      </c>
      <c r="Q1041" s="11"/>
      <c r="R1041" s="11"/>
      <c r="S1041" s="11"/>
      <c r="T1041" s="191">
        <f t="shared" si="73"/>
        <v>243.5697086801427</v>
      </c>
      <c r="U1041" s="11"/>
      <c r="V1041" s="11"/>
      <c r="W1041" s="11"/>
      <c r="Y1041" s="164">
        <v>274421.12000000267</v>
      </c>
      <c r="Z1041" s="164">
        <f t="shared" si="70"/>
        <v>386534.7</v>
      </c>
      <c r="AA1041" s="165"/>
      <c r="AB1041" s="164">
        <f t="shared" si="71"/>
        <v>269423.68</v>
      </c>
      <c r="AC1041" s="164">
        <v>378409.91</v>
      </c>
      <c r="AD1041" s="164"/>
      <c r="AE1041" s="4"/>
      <c r="AF1041" s="4"/>
    </row>
    <row r="1042" spans="1:32">
      <c r="A1042" s="56"/>
      <c r="B1042" s="11"/>
      <c r="C1042" s="11" t="s">
        <v>457</v>
      </c>
      <c r="D1042" s="11"/>
      <c r="E1042" s="11" t="s">
        <v>62</v>
      </c>
      <c r="F1042" s="11">
        <v>49424</v>
      </c>
      <c r="G1042" s="11"/>
      <c r="H1042" s="11"/>
      <c r="I1042" s="11"/>
      <c r="J1042" s="199">
        <v>9123.1700000000037</v>
      </c>
      <c r="K1042" s="11"/>
      <c r="M1042" s="11">
        <v>70</v>
      </c>
      <c r="N1042" s="70"/>
      <c r="P1042" s="188">
        <f t="shared" si="72"/>
        <v>130.33100000000005</v>
      </c>
      <c r="Q1042" s="11"/>
      <c r="R1042" s="11"/>
      <c r="S1042" s="11"/>
      <c r="T1042" s="191">
        <f t="shared" si="73"/>
        <v>706.05714285714282</v>
      </c>
      <c r="U1042" s="11"/>
      <c r="V1042" s="11"/>
      <c r="W1042" s="11"/>
      <c r="Y1042" s="164">
        <v>9123.1700000000037</v>
      </c>
      <c r="Z1042" s="164">
        <f t="shared" si="70"/>
        <v>12850.4</v>
      </c>
      <c r="AA1042" s="165"/>
      <c r="AB1042" s="164">
        <f t="shared" si="71"/>
        <v>8957.0300000000007</v>
      </c>
      <c r="AC1042" s="164">
        <v>12580.29</v>
      </c>
      <c r="AD1042" s="164"/>
      <c r="AE1042" s="4"/>
      <c r="AF1042" s="4"/>
    </row>
    <row r="1043" spans="1:32">
      <c r="A1043" s="56"/>
      <c r="B1043" s="11"/>
      <c r="C1043" s="11" t="s">
        <v>458</v>
      </c>
      <c r="D1043" s="11"/>
      <c r="E1043" s="11" t="s">
        <v>55</v>
      </c>
      <c r="F1043" s="11">
        <v>580</v>
      </c>
      <c r="G1043" s="11"/>
      <c r="H1043" s="11"/>
      <c r="I1043" s="11"/>
      <c r="J1043" s="199">
        <v>115.78999999999999</v>
      </c>
      <c r="K1043" s="11"/>
      <c r="M1043" s="11">
        <v>2</v>
      </c>
      <c r="N1043" s="70"/>
      <c r="P1043" s="188">
        <f t="shared" si="72"/>
        <v>57.894999999999996</v>
      </c>
      <c r="Q1043" s="11"/>
      <c r="R1043" s="11"/>
      <c r="S1043" s="11"/>
      <c r="T1043" s="191">
        <f t="shared" si="73"/>
        <v>290</v>
      </c>
      <c r="U1043" s="11"/>
      <c r="V1043" s="11"/>
      <c r="W1043" s="11"/>
      <c r="Y1043" s="164">
        <v>115.78999999999999</v>
      </c>
      <c r="Z1043" s="164">
        <f t="shared" si="70"/>
        <v>163.1</v>
      </c>
      <c r="AA1043" s="165"/>
      <c r="AB1043" s="164">
        <f t="shared" si="71"/>
        <v>113.68</v>
      </c>
      <c r="AC1043" s="164">
        <v>159.66999999999999</v>
      </c>
      <c r="AD1043" s="164"/>
      <c r="AE1043" s="4"/>
      <c r="AF1043" s="4"/>
    </row>
    <row r="1044" spans="1:32">
      <c r="A1044" s="56"/>
      <c r="B1044" s="11"/>
      <c r="C1044" s="11" t="s">
        <v>458</v>
      </c>
      <c r="D1044" s="11"/>
      <c r="E1044" s="11" t="s">
        <v>57</v>
      </c>
      <c r="F1044" s="11">
        <v>313</v>
      </c>
      <c r="G1044" s="11"/>
      <c r="H1044" s="11"/>
      <c r="I1044" s="11"/>
      <c r="J1044" s="199">
        <v>67.430000000000007</v>
      </c>
      <c r="K1044" s="11"/>
      <c r="M1044" s="11">
        <v>2</v>
      </c>
      <c r="N1044" s="70"/>
      <c r="P1044" s="188">
        <f t="shared" si="72"/>
        <v>33.715000000000003</v>
      </c>
      <c r="Q1044" s="11"/>
      <c r="R1044" s="11"/>
      <c r="S1044" s="11"/>
      <c r="T1044" s="191">
        <f t="shared" si="73"/>
        <v>156.5</v>
      </c>
      <c r="U1044" s="11"/>
      <c r="V1044" s="11"/>
      <c r="W1044" s="11"/>
      <c r="Y1044" s="164">
        <v>67.430000000000007</v>
      </c>
      <c r="Z1044" s="164">
        <f t="shared" si="70"/>
        <v>94.98</v>
      </c>
      <c r="AA1044" s="165"/>
      <c r="AB1044" s="164">
        <f t="shared" si="71"/>
        <v>66.2</v>
      </c>
      <c r="AC1044" s="164">
        <v>92.98</v>
      </c>
      <c r="AD1044" s="164"/>
      <c r="AE1044" s="4"/>
      <c r="AF1044" s="4"/>
    </row>
    <row r="1045" spans="1:32">
      <c r="A1045" s="56"/>
      <c r="B1045" s="11"/>
      <c r="C1045" s="11" t="s">
        <v>458</v>
      </c>
      <c r="D1045" s="11"/>
      <c r="E1045" s="11" t="s">
        <v>198</v>
      </c>
      <c r="F1045" s="11">
        <v>323</v>
      </c>
      <c r="G1045" s="11"/>
      <c r="H1045" s="11"/>
      <c r="I1045" s="11"/>
      <c r="J1045" s="199">
        <v>63.85</v>
      </c>
      <c r="K1045" s="11"/>
      <c r="M1045" s="11">
        <v>1</v>
      </c>
      <c r="N1045" s="70"/>
      <c r="P1045" s="188">
        <f t="shared" si="72"/>
        <v>63.85</v>
      </c>
      <c r="Q1045" s="11"/>
      <c r="R1045" s="11"/>
      <c r="S1045" s="11"/>
      <c r="T1045" s="191">
        <f t="shared" si="73"/>
        <v>323</v>
      </c>
      <c r="U1045" s="11"/>
      <c r="V1045" s="11"/>
      <c r="W1045" s="11"/>
      <c r="Y1045" s="164">
        <v>63.85</v>
      </c>
      <c r="Z1045" s="164">
        <f t="shared" si="70"/>
        <v>89.94</v>
      </c>
      <c r="AA1045" s="165"/>
      <c r="AB1045" s="164">
        <f t="shared" si="71"/>
        <v>62.69</v>
      </c>
      <c r="AC1045" s="164">
        <v>88.05</v>
      </c>
      <c r="AD1045" s="164"/>
      <c r="AE1045" s="4"/>
      <c r="AF1045" s="4"/>
    </row>
    <row r="1046" spans="1:32">
      <c r="A1046" s="56"/>
      <c r="B1046" s="11"/>
      <c r="C1046" s="11" t="s">
        <v>458</v>
      </c>
      <c r="D1046" s="11"/>
      <c r="E1046" s="11" t="s">
        <v>280</v>
      </c>
      <c r="F1046" s="11">
        <v>580973</v>
      </c>
      <c r="G1046" s="11"/>
      <c r="H1046" s="11"/>
      <c r="I1046" s="11"/>
      <c r="J1046" s="199">
        <v>108123.45999999999</v>
      </c>
      <c r="K1046" s="11"/>
      <c r="M1046" s="11">
        <v>1413</v>
      </c>
      <c r="N1046" s="70"/>
      <c r="P1046" s="188">
        <f t="shared" si="72"/>
        <v>76.520495399858447</v>
      </c>
      <c r="Q1046" s="11"/>
      <c r="R1046" s="11"/>
      <c r="S1046" s="11"/>
      <c r="T1046" s="191">
        <f t="shared" si="73"/>
        <v>411.16277423920735</v>
      </c>
      <c r="U1046" s="11"/>
      <c r="V1046" s="11"/>
      <c r="W1046" s="11"/>
      <c r="Y1046" s="164">
        <v>108123.45999999999</v>
      </c>
      <c r="Z1046" s="164">
        <f t="shared" si="70"/>
        <v>152296.84</v>
      </c>
      <c r="AA1046" s="165"/>
      <c r="AB1046" s="164">
        <f t="shared" si="71"/>
        <v>106154.44</v>
      </c>
      <c r="AC1046" s="164">
        <v>149095.63</v>
      </c>
      <c r="AD1046" s="164"/>
      <c r="AE1046" s="4"/>
      <c r="AF1046" s="4"/>
    </row>
    <row r="1047" spans="1:32">
      <c r="A1047" s="56"/>
      <c r="B1047" s="11"/>
      <c r="C1047" s="11" t="s">
        <v>458</v>
      </c>
      <c r="D1047" s="11"/>
      <c r="E1047" s="11" t="s">
        <v>184</v>
      </c>
      <c r="F1047" s="11"/>
      <c r="G1047" s="11"/>
      <c r="H1047" s="11"/>
      <c r="I1047" s="11"/>
      <c r="J1047" s="199">
        <v>5.0599999999999996</v>
      </c>
      <c r="K1047" s="11"/>
      <c r="M1047" s="11">
        <v>1</v>
      </c>
      <c r="N1047" s="70"/>
      <c r="P1047" s="188">
        <f t="shared" si="72"/>
        <v>5.0599999999999996</v>
      </c>
      <c r="Q1047" s="11"/>
      <c r="R1047" s="11"/>
      <c r="S1047" s="11"/>
      <c r="T1047" s="191">
        <f t="shared" si="73"/>
        <v>0</v>
      </c>
      <c r="U1047" s="11"/>
      <c r="V1047" s="11"/>
      <c r="W1047" s="11"/>
      <c r="Y1047" s="164">
        <v>5.0599999999999996</v>
      </c>
      <c r="Z1047" s="164">
        <f t="shared" si="70"/>
        <v>7.13</v>
      </c>
      <c r="AA1047" s="165"/>
      <c r="AB1047" s="164">
        <f t="shared" si="71"/>
        <v>4.97</v>
      </c>
      <c r="AC1047" s="164">
        <v>6.98</v>
      </c>
      <c r="AD1047" s="164"/>
      <c r="AE1047" s="4"/>
      <c r="AF1047" s="4"/>
    </row>
    <row r="1048" spans="1:32">
      <c r="A1048" s="56"/>
      <c r="B1048" s="11"/>
      <c r="C1048" s="11" t="s">
        <v>459</v>
      </c>
      <c r="D1048" s="11"/>
      <c r="E1048" s="11" t="s">
        <v>274</v>
      </c>
      <c r="F1048" s="11">
        <v>61465</v>
      </c>
      <c r="G1048" s="11"/>
      <c r="H1048" s="11"/>
      <c r="I1048" s="11"/>
      <c r="J1048" s="199">
        <v>11157.759999999997</v>
      </c>
      <c r="K1048" s="11"/>
      <c r="M1048" s="11">
        <v>121</v>
      </c>
      <c r="N1048" s="70"/>
      <c r="P1048" s="188">
        <f t="shared" si="72"/>
        <v>92.212892561983438</v>
      </c>
      <c r="Q1048" s="11"/>
      <c r="R1048" s="11"/>
      <c r="S1048" s="11"/>
      <c r="T1048" s="191">
        <f t="shared" si="73"/>
        <v>507.97520661157023</v>
      </c>
      <c r="U1048" s="11"/>
      <c r="V1048" s="11"/>
      <c r="W1048" s="11"/>
      <c r="Y1048" s="164">
        <v>11157.759999999997</v>
      </c>
      <c r="Z1048" s="164">
        <f t="shared" si="70"/>
        <v>15716.22</v>
      </c>
      <c r="AA1048" s="165"/>
      <c r="AB1048" s="164">
        <f t="shared" si="71"/>
        <v>10954.57</v>
      </c>
      <c r="AC1048" s="164">
        <v>15385.87</v>
      </c>
      <c r="AD1048" s="164"/>
      <c r="AE1048" s="4"/>
      <c r="AF1048" s="4"/>
    </row>
    <row r="1049" spans="1:32">
      <c r="A1049" s="56"/>
      <c r="B1049" s="11"/>
      <c r="C1049" s="11" t="s">
        <v>460</v>
      </c>
      <c r="D1049" s="11"/>
      <c r="E1049" s="11" t="s">
        <v>461</v>
      </c>
      <c r="F1049" s="11">
        <v>123324</v>
      </c>
      <c r="G1049" s="11"/>
      <c r="H1049" s="11"/>
      <c r="I1049" s="11"/>
      <c r="J1049" s="199">
        <v>21826.890000000007</v>
      </c>
      <c r="K1049" s="11"/>
      <c r="M1049" s="11">
        <v>211</v>
      </c>
      <c r="N1049" s="70"/>
      <c r="P1049" s="188">
        <f t="shared" si="72"/>
        <v>103.44497630331757</v>
      </c>
      <c r="Q1049" s="11"/>
      <c r="R1049" s="11"/>
      <c r="S1049" s="11"/>
      <c r="T1049" s="191">
        <f t="shared" si="73"/>
        <v>584.47393364928905</v>
      </c>
      <c r="U1049" s="11"/>
      <c r="V1049" s="11"/>
      <c r="W1049" s="11"/>
      <c r="Y1049" s="164">
        <v>21826.890000000007</v>
      </c>
      <c r="Z1049" s="164">
        <f t="shared" si="70"/>
        <v>30744.17</v>
      </c>
      <c r="AA1049" s="165"/>
      <c r="AB1049" s="164">
        <f t="shared" si="71"/>
        <v>21429.4</v>
      </c>
      <c r="AC1049" s="164">
        <v>30097.94</v>
      </c>
      <c r="AD1049" s="164"/>
      <c r="AE1049" s="4"/>
      <c r="AF1049" s="4"/>
    </row>
    <row r="1050" spans="1:32">
      <c r="A1050" s="56"/>
      <c r="B1050" s="11"/>
      <c r="C1050" s="11" t="s">
        <v>462</v>
      </c>
      <c r="D1050" s="11"/>
      <c r="E1050" s="11" t="s">
        <v>124</v>
      </c>
      <c r="F1050" s="11">
        <v>358435</v>
      </c>
      <c r="G1050" s="11"/>
      <c r="H1050" s="11"/>
      <c r="I1050" s="11"/>
      <c r="J1050" s="199">
        <v>65459.929999999949</v>
      </c>
      <c r="K1050" s="11"/>
      <c r="M1050" s="11">
        <v>640</v>
      </c>
      <c r="N1050" s="70"/>
      <c r="P1050" s="188">
        <f t="shared" si="72"/>
        <v>102.28114062499992</v>
      </c>
      <c r="Q1050" s="11"/>
      <c r="R1050" s="11"/>
      <c r="S1050" s="11"/>
      <c r="T1050" s="191">
        <f t="shared" si="73"/>
        <v>560.0546875</v>
      </c>
      <c r="U1050" s="11"/>
      <c r="V1050" s="11"/>
      <c r="W1050" s="11"/>
      <c r="Y1050" s="164">
        <v>65459.929999999949</v>
      </c>
      <c r="Z1050" s="164">
        <f t="shared" si="70"/>
        <v>92203.31</v>
      </c>
      <c r="AA1050" s="165"/>
      <c r="AB1050" s="164">
        <f t="shared" si="71"/>
        <v>64267.85</v>
      </c>
      <c r="AC1050" s="164">
        <v>90265.23</v>
      </c>
      <c r="AD1050" s="164"/>
      <c r="AE1050" s="4"/>
      <c r="AF1050" s="4"/>
    </row>
    <row r="1051" spans="1:32">
      <c r="A1051" s="56"/>
      <c r="B1051" s="11"/>
      <c r="C1051" s="11" t="s">
        <v>463</v>
      </c>
      <c r="D1051" s="11"/>
      <c r="E1051" s="11" t="s">
        <v>184</v>
      </c>
      <c r="F1051" s="11">
        <v>425043</v>
      </c>
      <c r="G1051" s="11"/>
      <c r="H1051" s="11"/>
      <c r="I1051" s="11"/>
      <c r="J1051" s="199">
        <v>77061.030000000042</v>
      </c>
      <c r="K1051" s="11"/>
      <c r="M1051" s="11">
        <v>519</v>
      </c>
      <c r="N1051" s="70"/>
      <c r="P1051" s="188">
        <f t="shared" si="72"/>
        <v>148.47982658959546</v>
      </c>
      <c r="Q1051" s="11"/>
      <c r="R1051" s="11"/>
      <c r="S1051" s="11"/>
      <c r="T1051" s="191">
        <f t="shared" si="73"/>
        <v>818.96531791907512</v>
      </c>
      <c r="U1051" s="11"/>
      <c r="V1051" s="11"/>
      <c r="W1051" s="11"/>
      <c r="Y1051" s="164">
        <v>77061.030000000042</v>
      </c>
      <c r="Z1051" s="164">
        <f t="shared" si="70"/>
        <v>108543.99</v>
      </c>
      <c r="AA1051" s="165"/>
      <c r="AB1051" s="164">
        <f t="shared" si="71"/>
        <v>75657.679999999993</v>
      </c>
      <c r="AC1051" s="164">
        <v>106262.44</v>
      </c>
      <c r="AD1051" s="164"/>
      <c r="AE1051" s="4"/>
      <c r="AF1051" s="4"/>
    </row>
    <row r="1052" spans="1:32">
      <c r="A1052" s="56"/>
      <c r="B1052" s="11"/>
      <c r="C1052" s="11" t="s">
        <v>464</v>
      </c>
      <c r="D1052" s="11"/>
      <c r="E1052" s="11" t="s">
        <v>465</v>
      </c>
      <c r="F1052" s="11">
        <v>503083</v>
      </c>
      <c r="G1052" s="11"/>
      <c r="H1052" s="11"/>
      <c r="I1052" s="11"/>
      <c r="J1052" s="199">
        <v>90375.389999999839</v>
      </c>
      <c r="K1052" s="11"/>
      <c r="M1052" s="11">
        <v>739</v>
      </c>
      <c r="N1052" s="70"/>
      <c r="P1052" s="188">
        <f t="shared" si="72"/>
        <v>122.29416779431642</v>
      </c>
      <c r="Q1052" s="11"/>
      <c r="R1052" s="11"/>
      <c r="S1052" s="11"/>
      <c r="T1052" s="191">
        <f t="shared" si="73"/>
        <v>680.76184032476317</v>
      </c>
      <c r="U1052" s="11"/>
      <c r="V1052" s="11"/>
      <c r="W1052" s="11"/>
      <c r="Y1052" s="164">
        <v>90375.389999999839</v>
      </c>
      <c r="Z1052" s="164">
        <f t="shared" si="70"/>
        <v>127297.87</v>
      </c>
      <c r="AA1052" s="165"/>
      <c r="AB1052" s="164">
        <f t="shared" si="71"/>
        <v>88729.58</v>
      </c>
      <c r="AC1052" s="164">
        <v>124622.12</v>
      </c>
      <c r="AD1052" s="164"/>
      <c r="AE1052" s="4"/>
      <c r="AF1052" s="4"/>
    </row>
    <row r="1053" spans="1:32">
      <c r="A1053" s="56"/>
      <c r="B1053" s="11"/>
      <c r="C1053" s="11" t="s">
        <v>464</v>
      </c>
      <c r="D1053" s="11"/>
      <c r="E1053" s="11" t="s">
        <v>153</v>
      </c>
      <c r="F1053" s="11">
        <v>1941</v>
      </c>
      <c r="G1053" s="11"/>
      <c r="H1053" s="11"/>
      <c r="I1053" s="11"/>
      <c r="J1053" s="199">
        <v>278.02</v>
      </c>
      <c r="K1053" s="11"/>
      <c r="M1053" s="11">
        <v>3</v>
      </c>
      <c r="N1053" s="70"/>
      <c r="P1053" s="188">
        <f t="shared" si="72"/>
        <v>92.673333333333332</v>
      </c>
      <c r="Q1053" s="11"/>
      <c r="R1053" s="11"/>
      <c r="S1053" s="11"/>
      <c r="T1053" s="191">
        <f t="shared" si="73"/>
        <v>647</v>
      </c>
      <c r="U1053" s="11"/>
      <c r="V1053" s="11"/>
      <c r="W1053" s="11"/>
      <c r="Y1053" s="164">
        <v>278.02</v>
      </c>
      <c r="Z1053" s="164">
        <f t="shared" si="70"/>
        <v>391.6</v>
      </c>
      <c r="AA1053" s="165"/>
      <c r="AB1053" s="164">
        <f t="shared" si="71"/>
        <v>272.95999999999998</v>
      </c>
      <c r="AC1053" s="164">
        <v>383.37</v>
      </c>
      <c r="AD1053" s="164"/>
      <c r="AE1053" s="4"/>
      <c r="AF1053" s="4"/>
    </row>
    <row r="1054" spans="1:32">
      <c r="A1054" s="56"/>
      <c r="B1054" s="11"/>
      <c r="C1054" s="11" t="s">
        <v>464</v>
      </c>
      <c r="D1054" s="11"/>
      <c r="E1054" s="11" t="s">
        <v>135</v>
      </c>
      <c r="F1054" s="11">
        <v>4891</v>
      </c>
      <c r="G1054" s="11"/>
      <c r="H1054" s="11"/>
      <c r="I1054" s="11"/>
      <c r="J1054" s="199">
        <v>841.31999999999994</v>
      </c>
      <c r="K1054" s="11"/>
      <c r="M1054" s="11">
        <v>5</v>
      </c>
      <c r="N1054" s="70"/>
      <c r="P1054" s="188">
        <f t="shared" si="72"/>
        <v>168.26399999999998</v>
      </c>
      <c r="Q1054" s="11"/>
      <c r="R1054" s="11"/>
      <c r="S1054" s="11"/>
      <c r="T1054" s="191">
        <f t="shared" si="73"/>
        <v>978.2</v>
      </c>
      <c r="U1054" s="11"/>
      <c r="V1054" s="11"/>
      <c r="W1054" s="11"/>
      <c r="Y1054" s="164">
        <v>841.31999999999994</v>
      </c>
      <c r="Z1054" s="164">
        <f t="shared" si="70"/>
        <v>1185.04</v>
      </c>
      <c r="AA1054" s="165"/>
      <c r="AB1054" s="164">
        <f t="shared" si="71"/>
        <v>826</v>
      </c>
      <c r="AC1054" s="164">
        <v>1160.1300000000001</v>
      </c>
      <c r="AD1054" s="164"/>
      <c r="AE1054" s="4"/>
      <c r="AF1054" s="4"/>
    </row>
    <row r="1055" spans="1:32">
      <c r="A1055" s="56"/>
      <c r="B1055" s="11"/>
      <c r="C1055" s="11" t="s">
        <v>466</v>
      </c>
      <c r="D1055" s="11"/>
      <c r="E1055" s="11" t="s">
        <v>135</v>
      </c>
      <c r="F1055" s="11">
        <v>44991</v>
      </c>
      <c r="G1055" s="11"/>
      <c r="H1055" s="11"/>
      <c r="I1055" s="11"/>
      <c r="J1055" s="199">
        <v>8300.0700000000015</v>
      </c>
      <c r="K1055" s="11"/>
      <c r="M1055" s="11">
        <v>71</v>
      </c>
      <c r="N1055" s="70"/>
      <c r="P1055" s="188">
        <f t="shared" si="72"/>
        <v>116.9023943661972</v>
      </c>
      <c r="Q1055" s="11"/>
      <c r="R1055" s="11"/>
      <c r="S1055" s="11"/>
      <c r="T1055" s="191">
        <f t="shared" si="73"/>
        <v>633.67605633802816</v>
      </c>
      <c r="U1055" s="11"/>
      <c r="V1055" s="11"/>
      <c r="W1055" s="11"/>
      <c r="Y1055" s="164">
        <v>8300.0700000000015</v>
      </c>
      <c r="Z1055" s="164">
        <f t="shared" si="70"/>
        <v>11691.03</v>
      </c>
      <c r="AA1055" s="165"/>
      <c r="AB1055" s="164">
        <f t="shared" si="71"/>
        <v>8148.92</v>
      </c>
      <c r="AC1055" s="164">
        <v>11445.29</v>
      </c>
      <c r="AD1055" s="164"/>
      <c r="AE1055" s="4"/>
      <c r="AF1055" s="4"/>
    </row>
    <row r="1056" spans="1:32">
      <c r="A1056" s="56"/>
      <c r="B1056" s="11"/>
      <c r="C1056" s="11" t="s">
        <v>467</v>
      </c>
      <c r="D1056" s="11"/>
      <c r="E1056" s="11" t="s">
        <v>89</v>
      </c>
      <c r="F1056" s="11">
        <v>1678</v>
      </c>
      <c r="G1056" s="11"/>
      <c r="H1056" s="11"/>
      <c r="I1056" s="11"/>
      <c r="J1056" s="199">
        <v>307.3</v>
      </c>
      <c r="K1056" s="11"/>
      <c r="M1056" s="11">
        <v>4</v>
      </c>
      <c r="N1056" s="70"/>
      <c r="P1056" s="188">
        <f t="shared" si="72"/>
        <v>76.825000000000003</v>
      </c>
      <c r="Q1056" s="11"/>
      <c r="R1056" s="11"/>
      <c r="S1056" s="11"/>
      <c r="T1056" s="191">
        <f t="shared" si="73"/>
        <v>419.5</v>
      </c>
      <c r="U1056" s="11"/>
      <c r="V1056" s="11"/>
      <c r="W1056" s="11"/>
      <c r="Y1056" s="164">
        <v>307.3</v>
      </c>
      <c r="Z1056" s="164">
        <f t="shared" si="70"/>
        <v>432.85</v>
      </c>
      <c r="AA1056" s="165"/>
      <c r="AB1056" s="164">
        <f t="shared" si="71"/>
        <v>301.7</v>
      </c>
      <c r="AC1056" s="164">
        <v>423.75</v>
      </c>
      <c r="AD1056" s="164"/>
      <c r="AE1056" s="4"/>
      <c r="AF1056" s="4"/>
    </row>
    <row r="1057" spans="1:32">
      <c r="A1057" s="56"/>
      <c r="B1057" s="11"/>
      <c r="C1057" s="11" t="s">
        <v>468</v>
      </c>
      <c r="D1057" s="11"/>
      <c r="E1057" s="11" t="s">
        <v>433</v>
      </c>
      <c r="F1057" s="11">
        <v>62365</v>
      </c>
      <c r="G1057" s="11"/>
      <c r="H1057" s="11"/>
      <c r="I1057" s="11"/>
      <c r="J1057" s="199">
        <v>11383.720000000003</v>
      </c>
      <c r="K1057" s="11"/>
      <c r="M1057" s="11">
        <v>90</v>
      </c>
      <c r="N1057" s="70"/>
      <c r="P1057" s="188">
        <f t="shared" si="72"/>
        <v>126.48577777777781</v>
      </c>
      <c r="Q1057" s="11"/>
      <c r="R1057" s="11"/>
      <c r="S1057" s="11"/>
      <c r="T1057" s="191">
        <f t="shared" si="73"/>
        <v>692.94444444444446</v>
      </c>
      <c r="U1057" s="11"/>
      <c r="V1057" s="11"/>
      <c r="W1057" s="11"/>
      <c r="Y1057" s="164">
        <v>11383.720000000003</v>
      </c>
      <c r="Z1057" s="164">
        <f t="shared" si="70"/>
        <v>16034.49</v>
      </c>
      <c r="AA1057" s="165"/>
      <c r="AB1057" s="164">
        <f t="shared" si="71"/>
        <v>11176.41</v>
      </c>
      <c r="AC1057" s="164">
        <v>15697.45</v>
      </c>
      <c r="AD1057" s="164"/>
      <c r="AE1057" s="4"/>
      <c r="AF1057" s="4"/>
    </row>
    <row r="1058" spans="1:32">
      <c r="A1058" s="56"/>
      <c r="B1058" s="11"/>
      <c r="C1058" s="11" t="s">
        <v>468</v>
      </c>
      <c r="D1058" s="11"/>
      <c r="E1058" s="11" t="s">
        <v>82</v>
      </c>
      <c r="F1058" s="11">
        <v>266</v>
      </c>
      <c r="G1058" s="11"/>
      <c r="H1058" s="11"/>
      <c r="I1058" s="11"/>
      <c r="J1058" s="199">
        <v>54.12</v>
      </c>
      <c r="K1058" s="11"/>
      <c r="M1058" s="11">
        <v>1</v>
      </c>
      <c r="N1058" s="70"/>
      <c r="P1058" s="188">
        <f t="shared" si="72"/>
        <v>54.12</v>
      </c>
      <c r="Q1058" s="11"/>
      <c r="R1058" s="11"/>
      <c r="S1058" s="11"/>
      <c r="T1058" s="191">
        <f t="shared" si="73"/>
        <v>266</v>
      </c>
      <c r="U1058" s="11"/>
      <c r="V1058" s="11"/>
      <c r="W1058" s="11"/>
      <c r="Y1058" s="164">
        <v>54.12</v>
      </c>
      <c r="Z1058" s="164">
        <f t="shared" si="70"/>
        <v>76.23</v>
      </c>
      <c r="AA1058" s="165"/>
      <c r="AB1058" s="164">
        <f t="shared" si="71"/>
        <v>53.13</v>
      </c>
      <c r="AC1058" s="164">
        <v>74.63</v>
      </c>
      <c r="AD1058" s="164"/>
      <c r="AE1058" s="4"/>
      <c r="AF1058" s="4"/>
    </row>
    <row r="1059" spans="1:32">
      <c r="A1059" s="56"/>
      <c r="B1059" s="11"/>
      <c r="C1059" s="11" t="s">
        <v>469</v>
      </c>
      <c r="D1059" s="11"/>
      <c r="E1059" s="11" t="s">
        <v>145</v>
      </c>
      <c r="F1059" s="11">
        <v>296013</v>
      </c>
      <c r="G1059" s="11"/>
      <c r="H1059" s="11"/>
      <c r="I1059" s="11"/>
      <c r="J1059" s="199">
        <v>54482.12</v>
      </c>
      <c r="K1059" s="11"/>
      <c r="M1059" s="11">
        <v>378</v>
      </c>
      <c r="N1059" s="70"/>
      <c r="P1059" s="188">
        <f t="shared" si="72"/>
        <v>144.1325925925926</v>
      </c>
      <c r="Q1059" s="11"/>
      <c r="R1059" s="11"/>
      <c r="S1059" s="11"/>
      <c r="T1059" s="191">
        <f t="shared" si="73"/>
        <v>783.10317460317458</v>
      </c>
      <c r="U1059" s="11"/>
      <c r="V1059" s="11"/>
      <c r="W1059" s="11"/>
      <c r="Y1059" s="164">
        <v>54482.12</v>
      </c>
      <c r="Z1059" s="164">
        <f t="shared" si="70"/>
        <v>76740.56</v>
      </c>
      <c r="AA1059" s="165"/>
      <c r="AB1059" s="164">
        <f t="shared" si="71"/>
        <v>53489.96</v>
      </c>
      <c r="AC1059" s="164">
        <v>75127.5</v>
      </c>
      <c r="AD1059" s="164"/>
      <c r="AE1059" s="4"/>
      <c r="AF1059" s="4"/>
    </row>
    <row r="1060" spans="1:32">
      <c r="A1060" s="56"/>
      <c r="B1060" s="11"/>
      <c r="C1060" s="11" t="s">
        <v>470</v>
      </c>
      <c r="D1060" s="11"/>
      <c r="E1060" s="11" t="s">
        <v>471</v>
      </c>
      <c r="F1060" s="11">
        <v>208505</v>
      </c>
      <c r="G1060" s="11"/>
      <c r="H1060" s="11"/>
      <c r="I1060" s="11"/>
      <c r="J1060" s="199">
        <v>38055.229999999981</v>
      </c>
      <c r="K1060" s="11"/>
      <c r="M1060" s="11">
        <v>287</v>
      </c>
      <c r="N1060" s="70"/>
      <c r="P1060" s="188">
        <f t="shared" si="72"/>
        <v>132.59662020905918</v>
      </c>
      <c r="Q1060" s="11"/>
      <c r="R1060" s="11"/>
      <c r="S1060" s="11"/>
      <c r="T1060" s="191">
        <f t="shared" si="73"/>
        <v>726.4982578397213</v>
      </c>
      <c r="U1060" s="11"/>
      <c r="V1060" s="11"/>
      <c r="W1060" s="11"/>
      <c r="Y1060" s="164">
        <v>38055.229999999981</v>
      </c>
      <c r="Z1060" s="164">
        <f t="shared" si="70"/>
        <v>53602.53</v>
      </c>
      <c r="AA1060" s="165"/>
      <c r="AB1060" s="164">
        <f t="shared" si="71"/>
        <v>37362.21</v>
      </c>
      <c r="AC1060" s="164">
        <v>52475.83</v>
      </c>
      <c r="AD1060" s="164"/>
      <c r="AE1060" s="4"/>
      <c r="AF1060" s="4"/>
    </row>
    <row r="1061" spans="1:32">
      <c r="A1061" s="56"/>
      <c r="B1061" s="11"/>
      <c r="C1061" s="11" t="s">
        <v>472</v>
      </c>
      <c r="D1061" s="11"/>
      <c r="E1061" s="11" t="s">
        <v>233</v>
      </c>
      <c r="F1061" s="11">
        <v>803842</v>
      </c>
      <c r="G1061" s="11"/>
      <c r="H1061" s="11"/>
      <c r="I1061" s="11"/>
      <c r="J1061" s="199">
        <v>149016.35999999984</v>
      </c>
      <c r="K1061" s="11"/>
      <c r="M1061" s="11">
        <v>2051</v>
      </c>
      <c r="N1061" s="70"/>
      <c r="P1061" s="188">
        <f t="shared" si="72"/>
        <v>72.655465626523565</v>
      </c>
      <c r="Q1061" s="11"/>
      <c r="R1061" s="11"/>
      <c r="S1061" s="11"/>
      <c r="T1061" s="191">
        <f t="shared" si="73"/>
        <v>391.92686494392979</v>
      </c>
      <c r="U1061" s="11"/>
      <c r="V1061" s="11"/>
      <c r="W1061" s="11"/>
      <c r="Y1061" s="164">
        <v>149016.35999999984</v>
      </c>
      <c r="Z1061" s="164">
        <f t="shared" si="70"/>
        <v>209896.36</v>
      </c>
      <c r="AA1061" s="165"/>
      <c r="AB1061" s="164">
        <f t="shared" si="71"/>
        <v>146302.65</v>
      </c>
      <c r="AC1061" s="164">
        <v>205484.43</v>
      </c>
      <c r="AD1061" s="164"/>
      <c r="AE1061" s="4"/>
      <c r="AF1061" s="4"/>
    </row>
    <row r="1062" spans="1:32">
      <c r="A1062" s="56"/>
      <c r="B1062" s="11"/>
      <c r="C1062" s="11" t="s">
        <v>473</v>
      </c>
      <c r="D1062" s="11"/>
      <c r="E1062" s="11" t="s">
        <v>474</v>
      </c>
      <c r="F1062" s="11">
        <v>14786</v>
      </c>
      <c r="G1062" s="11"/>
      <c r="H1062" s="11"/>
      <c r="I1062" s="11"/>
      <c r="J1062" s="199">
        <v>2710.6999999999994</v>
      </c>
      <c r="K1062" s="11"/>
      <c r="M1062" s="11">
        <v>27</v>
      </c>
      <c r="N1062" s="70"/>
      <c r="P1062" s="188">
        <f t="shared" si="72"/>
        <v>100.39629629629627</v>
      </c>
      <c r="Q1062" s="11"/>
      <c r="R1062" s="11"/>
      <c r="S1062" s="11"/>
      <c r="T1062" s="191">
        <f t="shared" si="73"/>
        <v>547.62962962962968</v>
      </c>
      <c r="U1062" s="11"/>
      <c r="V1062" s="11"/>
      <c r="W1062" s="11"/>
      <c r="Y1062" s="164">
        <v>2710.6999999999994</v>
      </c>
      <c r="Z1062" s="164">
        <f t="shared" si="70"/>
        <v>3818.14</v>
      </c>
      <c r="AA1062" s="165"/>
      <c r="AB1062" s="164">
        <f t="shared" si="71"/>
        <v>2661.34</v>
      </c>
      <c r="AC1062" s="164">
        <v>3737.89</v>
      </c>
      <c r="AD1062" s="164"/>
      <c r="AE1062" s="4"/>
      <c r="AF1062" s="4"/>
    </row>
    <row r="1063" spans="1:32">
      <c r="A1063" s="56"/>
      <c r="B1063" s="11"/>
      <c r="C1063" s="11" t="s">
        <v>475</v>
      </c>
      <c r="D1063" s="11"/>
      <c r="E1063" s="11" t="s">
        <v>71</v>
      </c>
      <c r="F1063" s="11">
        <v>61640</v>
      </c>
      <c r="G1063" s="11"/>
      <c r="H1063" s="11"/>
      <c r="I1063" s="11"/>
      <c r="J1063" s="199">
        <v>11423.589999999995</v>
      </c>
      <c r="K1063" s="11"/>
      <c r="M1063" s="11">
        <v>99</v>
      </c>
      <c r="N1063" s="70"/>
      <c r="P1063" s="188">
        <f t="shared" si="72"/>
        <v>115.38979797979793</v>
      </c>
      <c r="Q1063" s="11"/>
      <c r="R1063" s="11"/>
      <c r="S1063" s="11"/>
      <c r="T1063" s="191">
        <f t="shared" si="73"/>
        <v>622.62626262626259</v>
      </c>
      <c r="U1063" s="11"/>
      <c r="V1063" s="11"/>
      <c r="W1063" s="11"/>
      <c r="Y1063" s="164">
        <v>11423.589999999995</v>
      </c>
      <c r="Z1063" s="164">
        <f t="shared" si="70"/>
        <v>16090.65</v>
      </c>
      <c r="AA1063" s="165"/>
      <c r="AB1063" s="164">
        <f t="shared" si="71"/>
        <v>11215.56</v>
      </c>
      <c r="AC1063" s="164">
        <v>15752.43</v>
      </c>
      <c r="AD1063" s="164"/>
      <c r="AE1063" s="4"/>
      <c r="AF1063" s="4"/>
    </row>
    <row r="1064" spans="1:32">
      <c r="A1064" s="56"/>
      <c r="B1064" s="11"/>
      <c r="C1064" s="11" t="s">
        <v>476</v>
      </c>
      <c r="D1064" s="11"/>
      <c r="E1064" s="11" t="s">
        <v>135</v>
      </c>
      <c r="F1064" s="11">
        <v>436</v>
      </c>
      <c r="G1064" s="11"/>
      <c r="H1064" s="11"/>
      <c r="I1064" s="11"/>
      <c r="J1064" s="199">
        <v>84.96</v>
      </c>
      <c r="K1064" s="11"/>
      <c r="M1064" s="11">
        <v>1</v>
      </c>
      <c r="N1064" s="70"/>
      <c r="P1064" s="188">
        <f t="shared" si="72"/>
        <v>84.96</v>
      </c>
      <c r="Q1064" s="11"/>
      <c r="R1064" s="11"/>
      <c r="S1064" s="11"/>
      <c r="T1064" s="191">
        <f t="shared" si="73"/>
        <v>436</v>
      </c>
      <c r="U1064" s="11"/>
      <c r="V1064" s="11"/>
      <c r="W1064" s="11"/>
      <c r="Y1064" s="164">
        <v>84.96</v>
      </c>
      <c r="Z1064" s="164">
        <f t="shared" si="70"/>
        <v>119.67</v>
      </c>
      <c r="AA1064" s="165"/>
      <c r="AB1064" s="164">
        <f t="shared" si="71"/>
        <v>83.41</v>
      </c>
      <c r="AC1064" s="164">
        <v>117.15</v>
      </c>
      <c r="AD1064" s="164"/>
      <c r="AE1064" s="4"/>
      <c r="AF1064" s="4"/>
    </row>
    <row r="1065" spans="1:32">
      <c r="A1065" s="56"/>
      <c r="B1065" s="11"/>
      <c r="C1065" s="11" t="s">
        <v>476</v>
      </c>
      <c r="D1065" s="11"/>
      <c r="E1065" s="11" t="s">
        <v>206</v>
      </c>
      <c r="F1065" s="11">
        <v>422792</v>
      </c>
      <c r="G1065" s="11"/>
      <c r="H1065" s="11"/>
      <c r="I1065" s="11"/>
      <c r="J1065" s="199">
        <v>77001.22000000003</v>
      </c>
      <c r="K1065" s="11"/>
      <c r="M1065" s="11">
        <v>647</v>
      </c>
      <c r="N1065" s="70"/>
      <c r="P1065" s="188">
        <f t="shared" si="72"/>
        <v>119.01270479134472</v>
      </c>
      <c r="Q1065" s="11"/>
      <c r="R1065" s="11"/>
      <c r="S1065" s="11"/>
      <c r="T1065" s="191">
        <f t="shared" si="73"/>
        <v>653.46522411128285</v>
      </c>
      <c r="U1065" s="11"/>
      <c r="V1065" s="11"/>
      <c r="W1065" s="11"/>
      <c r="Y1065" s="164">
        <v>77001.22000000003</v>
      </c>
      <c r="Z1065" s="164">
        <f t="shared" si="70"/>
        <v>108459.74</v>
      </c>
      <c r="AA1065" s="165"/>
      <c r="AB1065" s="164">
        <f t="shared" si="71"/>
        <v>75598.960000000006</v>
      </c>
      <c r="AC1065" s="164">
        <v>106179.96</v>
      </c>
      <c r="AD1065" s="164"/>
      <c r="AE1065" s="4"/>
      <c r="AF1065" s="4"/>
    </row>
    <row r="1066" spans="1:32">
      <c r="A1066" s="56"/>
      <c r="B1066" s="11"/>
      <c r="C1066" s="11" t="s">
        <v>477</v>
      </c>
      <c r="D1066" s="11"/>
      <c r="E1066" s="11" t="s">
        <v>153</v>
      </c>
      <c r="F1066" s="11">
        <v>2034781</v>
      </c>
      <c r="G1066" s="11"/>
      <c r="H1066" s="11"/>
      <c r="I1066" s="11"/>
      <c r="J1066" s="199">
        <v>359817.28999999986</v>
      </c>
      <c r="K1066" s="11"/>
      <c r="M1066" s="11">
        <v>3642</v>
      </c>
      <c r="N1066" s="70"/>
      <c r="P1066" s="188">
        <f t="shared" si="72"/>
        <v>98.796619989016989</v>
      </c>
      <c r="Q1066" s="11"/>
      <c r="R1066" s="11"/>
      <c r="S1066" s="11"/>
      <c r="T1066" s="191">
        <f t="shared" si="73"/>
        <v>558.69879187259744</v>
      </c>
      <c r="U1066" s="11"/>
      <c r="V1066" s="11"/>
      <c r="W1066" s="11"/>
      <c r="Y1066" s="164">
        <v>359817.28999999986</v>
      </c>
      <c r="Z1066" s="164">
        <f t="shared" si="70"/>
        <v>506819.12</v>
      </c>
      <c r="AA1066" s="165"/>
      <c r="AB1066" s="164">
        <f t="shared" si="71"/>
        <v>353264.72</v>
      </c>
      <c r="AC1066" s="164">
        <v>496165.99</v>
      </c>
      <c r="AD1066" s="164"/>
      <c r="AE1066" s="4"/>
      <c r="AF1066" s="4"/>
    </row>
    <row r="1067" spans="1:32">
      <c r="A1067" s="56"/>
      <c r="B1067" s="11"/>
      <c r="C1067" s="11" t="s">
        <v>478</v>
      </c>
      <c r="D1067" s="11"/>
      <c r="E1067" s="11" t="s">
        <v>89</v>
      </c>
      <c r="F1067" s="11">
        <v>2702</v>
      </c>
      <c r="G1067" s="11"/>
      <c r="H1067" s="11"/>
      <c r="I1067" s="11"/>
      <c r="J1067" s="199">
        <v>536.88</v>
      </c>
      <c r="K1067" s="11"/>
      <c r="M1067" s="11">
        <v>7</v>
      </c>
      <c r="N1067" s="70"/>
      <c r="P1067" s="188">
        <f t="shared" si="72"/>
        <v>76.69714285714285</v>
      </c>
      <c r="Q1067" s="11"/>
      <c r="R1067" s="11"/>
      <c r="S1067" s="11"/>
      <c r="T1067" s="191">
        <f t="shared" si="73"/>
        <v>386</v>
      </c>
      <c r="U1067" s="11"/>
      <c r="V1067" s="11"/>
      <c r="W1067" s="11"/>
      <c r="Y1067" s="164">
        <v>536.88</v>
      </c>
      <c r="Z1067" s="164">
        <f t="shared" si="70"/>
        <v>756.22</v>
      </c>
      <c r="AA1067" s="165"/>
      <c r="AB1067" s="164">
        <f t="shared" si="71"/>
        <v>527.1</v>
      </c>
      <c r="AC1067" s="164">
        <v>740.32</v>
      </c>
      <c r="AD1067" s="164"/>
      <c r="AE1067" s="4"/>
      <c r="AF1067" s="4"/>
    </row>
    <row r="1068" spans="1:32">
      <c r="A1068" s="56"/>
      <c r="B1068" s="11"/>
      <c r="C1068" s="11" t="s">
        <v>479</v>
      </c>
      <c r="D1068" s="11"/>
      <c r="E1068" s="11" t="s">
        <v>69</v>
      </c>
      <c r="F1068" s="11">
        <v>25527</v>
      </c>
      <c r="G1068" s="11"/>
      <c r="H1068" s="11"/>
      <c r="I1068" s="11"/>
      <c r="J1068" s="199">
        <v>4673.7900000000009</v>
      </c>
      <c r="K1068" s="11"/>
      <c r="M1068" s="11">
        <v>68</v>
      </c>
      <c r="N1068" s="70"/>
      <c r="P1068" s="188">
        <f t="shared" si="72"/>
        <v>68.732205882352957</v>
      </c>
      <c r="Q1068" s="11"/>
      <c r="R1068" s="11"/>
      <c r="S1068" s="11"/>
      <c r="T1068" s="191">
        <f t="shared" si="73"/>
        <v>375.39705882352939</v>
      </c>
      <c r="U1068" s="11"/>
      <c r="V1068" s="11"/>
      <c r="W1068" s="11"/>
      <c r="Y1068" s="164">
        <v>4673.7900000000009</v>
      </c>
      <c r="Z1068" s="164">
        <f t="shared" si="70"/>
        <v>6583.25</v>
      </c>
      <c r="AA1068" s="165"/>
      <c r="AB1068" s="164">
        <f t="shared" si="71"/>
        <v>4588.68</v>
      </c>
      <c r="AC1068" s="164">
        <v>6444.87</v>
      </c>
      <c r="AD1068" s="164"/>
      <c r="AE1068" s="4"/>
      <c r="AF1068" s="4"/>
    </row>
    <row r="1069" spans="1:32">
      <c r="A1069" s="56"/>
      <c r="B1069" s="11"/>
      <c r="C1069" s="11" t="s">
        <v>479</v>
      </c>
      <c r="D1069" s="11"/>
      <c r="E1069" s="11" t="s">
        <v>480</v>
      </c>
      <c r="F1069" s="11">
        <v>90763</v>
      </c>
      <c r="G1069" s="11"/>
      <c r="H1069" s="11"/>
      <c r="I1069" s="11"/>
      <c r="J1069" s="199">
        <v>16602.259999999995</v>
      </c>
      <c r="K1069" s="11"/>
      <c r="M1069" s="11">
        <v>205</v>
      </c>
      <c r="N1069" s="70"/>
      <c r="P1069" s="188">
        <f t="shared" si="72"/>
        <v>80.986634146341444</v>
      </c>
      <c r="Q1069" s="11"/>
      <c r="R1069" s="11"/>
      <c r="S1069" s="11"/>
      <c r="T1069" s="191">
        <f t="shared" si="73"/>
        <v>442.74634146341464</v>
      </c>
      <c r="U1069" s="11"/>
      <c r="V1069" s="11"/>
      <c r="W1069" s="11"/>
      <c r="Y1069" s="164">
        <v>16602.259999999995</v>
      </c>
      <c r="Z1069" s="164">
        <f t="shared" si="70"/>
        <v>23385.040000000001</v>
      </c>
      <c r="AA1069" s="165"/>
      <c r="AB1069" s="164">
        <f t="shared" si="71"/>
        <v>16299.92</v>
      </c>
      <c r="AC1069" s="164">
        <v>22893.5</v>
      </c>
      <c r="AD1069" s="164"/>
      <c r="AE1069" s="4"/>
      <c r="AF1069" s="4"/>
    </row>
    <row r="1070" spans="1:32">
      <c r="A1070" s="56"/>
      <c r="B1070" s="11"/>
      <c r="C1070" s="11" t="s">
        <v>479</v>
      </c>
      <c r="D1070" s="11"/>
      <c r="E1070" s="11" t="s">
        <v>111</v>
      </c>
      <c r="F1070" s="11">
        <v>68847</v>
      </c>
      <c r="G1070" s="11"/>
      <c r="H1070" s="11"/>
      <c r="I1070" s="11"/>
      <c r="J1070" s="199">
        <v>12485.780000000006</v>
      </c>
      <c r="K1070" s="11"/>
      <c r="M1070" s="11">
        <v>142</v>
      </c>
      <c r="N1070" s="70"/>
      <c r="P1070" s="188">
        <f t="shared" si="72"/>
        <v>87.928028169014127</v>
      </c>
      <c r="Q1070" s="11"/>
      <c r="R1070" s="11"/>
      <c r="S1070" s="11"/>
      <c r="T1070" s="191">
        <f t="shared" si="73"/>
        <v>484.83802816901408</v>
      </c>
      <c r="U1070" s="11"/>
      <c r="V1070" s="11"/>
      <c r="W1070" s="11"/>
      <c r="Y1070" s="164">
        <v>12485.780000000006</v>
      </c>
      <c r="Z1070" s="164">
        <f t="shared" si="70"/>
        <v>17586.79</v>
      </c>
      <c r="AA1070" s="165"/>
      <c r="AB1070" s="164">
        <f t="shared" si="71"/>
        <v>12258.4</v>
      </c>
      <c r="AC1070" s="164">
        <v>17217.13</v>
      </c>
      <c r="AD1070" s="164"/>
      <c r="AE1070" s="4"/>
      <c r="AF1070" s="4"/>
    </row>
    <row r="1071" spans="1:32">
      <c r="A1071" s="56"/>
      <c r="B1071" s="11"/>
      <c r="C1071" s="11" t="s">
        <v>481</v>
      </c>
      <c r="D1071" s="11"/>
      <c r="E1071" s="11" t="s">
        <v>259</v>
      </c>
      <c r="F1071" s="11">
        <v>832</v>
      </c>
      <c r="G1071" s="11"/>
      <c r="H1071" s="11"/>
      <c r="I1071" s="11"/>
      <c r="J1071" s="199">
        <v>203.82000000000002</v>
      </c>
      <c r="K1071" s="11"/>
      <c r="M1071" s="11">
        <v>6</v>
      </c>
      <c r="N1071" s="70"/>
      <c r="P1071" s="188">
        <f t="shared" si="72"/>
        <v>33.970000000000006</v>
      </c>
      <c r="Q1071" s="11"/>
      <c r="R1071" s="11"/>
      <c r="S1071" s="11"/>
      <c r="T1071" s="191">
        <f t="shared" si="73"/>
        <v>138.66666666666666</v>
      </c>
      <c r="U1071" s="11"/>
      <c r="V1071" s="11"/>
      <c r="W1071" s="11"/>
      <c r="Y1071" s="164">
        <v>203.82000000000002</v>
      </c>
      <c r="Z1071" s="164">
        <f t="shared" si="70"/>
        <v>287.08999999999997</v>
      </c>
      <c r="AA1071" s="165"/>
      <c r="AB1071" s="164">
        <f t="shared" si="71"/>
        <v>200.11</v>
      </c>
      <c r="AC1071" s="164">
        <v>281.06</v>
      </c>
      <c r="AD1071" s="164"/>
      <c r="AE1071" s="4"/>
      <c r="AF1071" s="4"/>
    </row>
    <row r="1072" spans="1:32">
      <c r="A1072" s="56"/>
      <c r="B1072" s="11"/>
      <c r="C1072" s="11" t="s">
        <v>482</v>
      </c>
      <c r="D1072" s="11"/>
      <c r="E1072" s="11" t="s">
        <v>138</v>
      </c>
      <c r="F1072" s="11">
        <v>4048</v>
      </c>
      <c r="G1072" s="11"/>
      <c r="H1072" s="11"/>
      <c r="I1072" s="11"/>
      <c r="J1072" s="199">
        <v>801.2700000000001</v>
      </c>
      <c r="K1072" s="11"/>
      <c r="M1072" s="11">
        <v>11</v>
      </c>
      <c r="N1072" s="70"/>
      <c r="P1072" s="188">
        <f t="shared" si="72"/>
        <v>72.842727272727288</v>
      </c>
      <c r="Q1072" s="11"/>
      <c r="R1072" s="11"/>
      <c r="S1072" s="11"/>
      <c r="T1072" s="191">
        <f t="shared" si="73"/>
        <v>368</v>
      </c>
      <c r="U1072" s="11"/>
      <c r="V1072" s="11"/>
      <c r="W1072" s="11"/>
      <c r="Y1072" s="164">
        <v>801.2700000000001</v>
      </c>
      <c r="Z1072" s="164">
        <f t="shared" ref="Z1072:Z1135" si="74">ROUND($Z$1213*Y1072/$Y$1213,2)</f>
        <v>1128.6300000000001</v>
      </c>
      <c r="AA1072" s="165"/>
      <c r="AB1072" s="164">
        <f t="shared" ref="AB1072:AB1135" si="75">ROUND($AB$1213*Y1072/$Y$1213,2)</f>
        <v>786.68</v>
      </c>
      <c r="AC1072" s="164">
        <v>1104.9000000000001</v>
      </c>
      <c r="AD1072" s="164"/>
      <c r="AE1072" s="4"/>
      <c r="AF1072" s="4"/>
    </row>
    <row r="1073" spans="1:32">
      <c r="A1073" s="56"/>
      <c r="B1073" s="11"/>
      <c r="C1073" s="11" t="s">
        <v>482</v>
      </c>
      <c r="D1073" s="11"/>
      <c r="E1073" s="11" t="s">
        <v>115</v>
      </c>
      <c r="F1073" s="11">
        <v>1259</v>
      </c>
      <c r="G1073" s="11"/>
      <c r="H1073" s="11"/>
      <c r="I1073" s="11"/>
      <c r="J1073" s="199">
        <v>242.47</v>
      </c>
      <c r="K1073" s="11"/>
      <c r="M1073" s="11">
        <v>2</v>
      </c>
      <c r="N1073" s="70"/>
      <c r="P1073" s="188">
        <f t="shared" ref="P1073:P1136" si="76">J1073/M1073</f>
        <v>121.235</v>
      </c>
      <c r="Q1073" s="11"/>
      <c r="R1073" s="11"/>
      <c r="S1073" s="11"/>
      <c r="T1073" s="191">
        <f t="shared" ref="T1073:T1136" si="77">F1073/M1073</f>
        <v>629.5</v>
      </c>
      <c r="U1073" s="11"/>
      <c r="V1073" s="11"/>
      <c r="W1073" s="11"/>
      <c r="Y1073" s="164">
        <v>242.47</v>
      </c>
      <c r="Z1073" s="164">
        <f t="shared" si="74"/>
        <v>341.53</v>
      </c>
      <c r="AA1073" s="165"/>
      <c r="AB1073" s="164">
        <f t="shared" si="75"/>
        <v>238.05</v>
      </c>
      <c r="AC1073" s="164">
        <v>334.35</v>
      </c>
      <c r="AD1073" s="164"/>
      <c r="AE1073" s="4"/>
      <c r="AF1073" s="4"/>
    </row>
    <row r="1074" spans="1:32">
      <c r="A1074" s="56"/>
      <c r="B1074" s="11"/>
      <c r="C1074" s="11" t="s">
        <v>482</v>
      </c>
      <c r="D1074" s="11"/>
      <c r="E1074" s="11" t="s">
        <v>298</v>
      </c>
      <c r="F1074" s="11">
        <v>280</v>
      </c>
      <c r="G1074" s="11"/>
      <c r="H1074" s="11"/>
      <c r="I1074" s="11"/>
      <c r="J1074" s="199">
        <v>56.52</v>
      </c>
      <c r="K1074" s="11"/>
      <c r="M1074" s="11">
        <v>1</v>
      </c>
      <c r="N1074" s="70"/>
      <c r="P1074" s="188">
        <f t="shared" si="76"/>
        <v>56.52</v>
      </c>
      <c r="Q1074" s="11"/>
      <c r="R1074" s="11"/>
      <c r="S1074" s="11"/>
      <c r="T1074" s="191">
        <f t="shared" si="77"/>
        <v>280</v>
      </c>
      <c r="U1074" s="11"/>
      <c r="V1074" s="11"/>
      <c r="W1074" s="11"/>
      <c r="Y1074" s="164">
        <v>56.52</v>
      </c>
      <c r="Z1074" s="164">
        <f t="shared" si="74"/>
        <v>79.61</v>
      </c>
      <c r="AA1074" s="165"/>
      <c r="AB1074" s="164">
        <f t="shared" si="75"/>
        <v>55.49</v>
      </c>
      <c r="AC1074" s="164">
        <v>77.94</v>
      </c>
      <c r="AD1074" s="164"/>
      <c r="AE1074" s="4"/>
      <c r="AF1074" s="4"/>
    </row>
    <row r="1075" spans="1:32">
      <c r="A1075" s="56"/>
      <c r="B1075" s="11"/>
      <c r="C1075" s="11" t="s">
        <v>482</v>
      </c>
      <c r="D1075" s="11"/>
      <c r="E1075" s="11" t="s">
        <v>443</v>
      </c>
      <c r="F1075" s="11">
        <v>1756953</v>
      </c>
      <c r="G1075" s="11"/>
      <c r="H1075" s="11"/>
      <c r="I1075" s="11"/>
      <c r="J1075" s="199">
        <v>347415.05999999889</v>
      </c>
      <c r="K1075" s="11"/>
      <c r="M1075" s="11">
        <v>7041</v>
      </c>
      <c r="N1075" s="70"/>
      <c r="P1075" s="188">
        <f t="shared" si="76"/>
        <v>49.341721346399503</v>
      </c>
      <c r="Q1075" s="11"/>
      <c r="R1075" s="11"/>
      <c r="S1075" s="11"/>
      <c r="T1075" s="191">
        <f t="shared" si="77"/>
        <v>249.53174265019175</v>
      </c>
      <c r="U1075" s="11"/>
      <c r="V1075" s="11"/>
      <c r="W1075" s="11"/>
      <c r="Y1075" s="164">
        <v>347415.05999999889</v>
      </c>
      <c r="Z1075" s="164">
        <f t="shared" si="74"/>
        <v>489350.01</v>
      </c>
      <c r="AA1075" s="165"/>
      <c r="AB1075" s="164">
        <f t="shared" si="75"/>
        <v>341088.34</v>
      </c>
      <c r="AC1075" s="164">
        <v>479064.08</v>
      </c>
      <c r="AD1075" s="164"/>
      <c r="AE1075" s="4"/>
      <c r="AF1075" s="4"/>
    </row>
    <row r="1076" spans="1:32">
      <c r="A1076" s="56"/>
      <c r="B1076" s="11"/>
      <c r="C1076" s="11" t="s">
        <v>483</v>
      </c>
      <c r="D1076" s="11"/>
      <c r="E1076" s="11" t="s">
        <v>135</v>
      </c>
      <c r="F1076" s="11">
        <v>4593</v>
      </c>
      <c r="G1076" s="11"/>
      <c r="H1076" s="11"/>
      <c r="I1076" s="11"/>
      <c r="J1076" s="199">
        <v>797.14</v>
      </c>
      <c r="K1076" s="11"/>
      <c r="M1076" s="11">
        <v>9</v>
      </c>
      <c r="N1076" s="70"/>
      <c r="P1076" s="188">
        <f t="shared" si="76"/>
        <v>88.571111111111108</v>
      </c>
      <c r="Q1076" s="11"/>
      <c r="R1076" s="11"/>
      <c r="S1076" s="11"/>
      <c r="T1076" s="191">
        <f t="shared" si="77"/>
        <v>510.33333333333331</v>
      </c>
      <c r="U1076" s="11"/>
      <c r="V1076" s="11"/>
      <c r="W1076" s="11"/>
      <c r="Y1076" s="164">
        <v>797.14</v>
      </c>
      <c r="Z1076" s="164">
        <f t="shared" si="74"/>
        <v>1122.81</v>
      </c>
      <c r="AA1076" s="165"/>
      <c r="AB1076" s="164">
        <f t="shared" si="75"/>
        <v>782.62</v>
      </c>
      <c r="AC1076" s="164">
        <v>1099.21</v>
      </c>
      <c r="AD1076" s="164"/>
      <c r="AE1076" s="4"/>
      <c r="AF1076" s="4"/>
    </row>
    <row r="1077" spans="1:32">
      <c r="A1077" s="56"/>
      <c r="B1077" s="11"/>
      <c r="C1077" s="11" t="s">
        <v>484</v>
      </c>
      <c r="D1077" s="11"/>
      <c r="E1077" s="11" t="s">
        <v>55</v>
      </c>
      <c r="F1077" s="11">
        <v>179861</v>
      </c>
      <c r="G1077" s="11"/>
      <c r="H1077" s="11"/>
      <c r="I1077" s="11"/>
      <c r="J1077" s="199">
        <v>32888.019999999975</v>
      </c>
      <c r="K1077" s="11"/>
      <c r="M1077" s="11">
        <v>315</v>
      </c>
      <c r="N1077" s="70"/>
      <c r="P1077" s="188">
        <f t="shared" si="76"/>
        <v>104.40641269841262</v>
      </c>
      <c r="Q1077" s="11"/>
      <c r="R1077" s="11"/>
      <c r="S1077" s="11"/>
      <c r="T1077" s="191">
        <f t="shared" si="77"/>
        <v>570.98730158730154</v>
      </c>
      <c r="U1077" s="11"/>
      <c r="V1077" s="11"/>
      <c r="W1077" s="11"/>
      <c r="Y1077" s="164">
        <v>32888.019999999975</v>
      </c>
      <c r="Z1077" s="164">
        <f t="shared" si="74"/>
        <v>46324.28</v>
      </c>
      <c r="AA1077" s="165"/>
      <c r="AB1077" s="164">
        <f t="shared" si="75"/>
        <v>32289.1</v>
      </c>
      <c r="AC1077" s="164">
        <v>45350.559999999998</v>
      </c>
      <c r="AD1077" s="164"/>
      <c r="AE1077" s="4"/>
      <c r="AF1077" s="4"/>
    </row>
    <row r="1078" spans="1:32">
      <c r="A1078" s="56"/>
      <c r="B1078" s="11"/>
      <c r="C1078" s="11" t="s">
        <v>484</v>
      </c>
      <c r="D1078" s="11"/>
      <c r="E1078" s="11" t="s">
        <v>361</v>
      </c>
      <c r="F1078" s="11">
        <v>1678</v>
      </c>
      <c r="G1078" s="11"/>
      <c r="H1078" s="11"/>
      <c r="I1078" s="11"/>
      <c r="J1078" s="199">
        <v>328.60999999999996</v>
      </c>
      <c r="K1078" s="11"/>
      <c r="M1078" s="11">
        <v>4</v>
      </c>
      <c r="N1078" s="70"/>
      <c r="P1078" s="188">
        <f t="shared" si="76"/>
        <v>82.152499999999989</v>
      </c>
      <c r="Q1078" s="11"/>
      <c r="R1078" s="11"/>
      <c r="S1078" s="11"/>
      <c r="T1078" s="191">
        <f t="shared" si="77"/>
        <v>419.5</v>
      </c>
      <c r="U1078" s="11"/>
      <c r="V1078" s="11"/>
      <c r="W1078" s="11"/>
      <c r="Y1078" s="164">
        <v>328.60999999999996</v>
      </c>
      <c r="Z1078" s="164">
        <f t="shared" si="74"/>
        <v>462.86</v>
      </c>
      <c r="AA1078" s="165"/>
      <c r="AB1078" s="164">
        <f t="shared" si="75"/>
        <v>322.63</v>
      </c>
      <c r="AC1078" s="164">
        <v>453.13</v>
      </c>
      <c r="AD1078" s="164"/>
      <c r="AE1078" s="4"/>
      <c r="AF1078" s="4"/>
    </row>
    <row r="1079" spans="1:32">
      <c r="A1079" s="56"/>
      <c r="B1079" s="11"/>
      <c r="C1079" s="11" t="s">
        <v>485</v>
      </c>
      <c r="D1079" s="11"/>
      <c r="E1079" s="11" t="s">
        <v>89</v>
      </c>
      <c r="F1079" s="11">
        <v>843</v>
      </c>
      <c r="G1079" s="11"/>
      <c r="H1079" s="11"/>
      <c r="I1079" s="11"/>
      <c r="J1079" s="199">
        <v>170.14</v>
      </c>
      <c r="K1079" s="11"/>
      <c r="M1079" s="11">
        <v>3</v>
      </c>
      <c r="N1079" s="70"/>
      <c r="P1079" s="188">
        <f t="shared" si="76"/>
        <v>56.713333333333331</v>
      </c>
      <c r="Q1079" s="11"/>
      <c r="R1079" s="11"/>
      <c r="S1079" s="11"/>
      <c r="T1079" s="191">
        <f t="shared" si="77"/>
        <v>281</v>
      </c>
      <c r="U1079" s="11"/>
      <c r="V1079" s="11"/>
      <c r="W1079" s="11"/>
      <c r="Y1079" s="164">
        <v>170.14</v>
      </c>
      <c r="Z1079" s="164">
        <f t="shared" si="74"/>
        <v>239.65</v>
      </c>
      <c r="AA1079" s="165"/>
      <c r="AB1079" s="164">
        <f t="shared" si="75"/>
        <v>167.04</v>
      </c>
      <c r="AC1079" s="164">
        <v>234.61</v>
      </c>
      <c r="AD1079" s="164"/>
      <c r="AE1079" s="4"/>
      <c r="AF1079" s="4"/>
    </row>
    <row r="1080" spans="1:32">
      <c r="A1080" s="56"/>
      <c r="B1080" s="11"/>
      <c r="C1080" s="11" t="s">
        <v>485</v>
      </c>
      <c r="D1080" s="11"/>
      <c r="E1080" s="11" t="s">
        <v>298</v>
      </c>
      <c r="F1080" s="11">
        <v>716269</v>
      </c>
      <c r="G1080" s="11"/>
      <c r="H1080" s="11"/>
      <c r="I1080" s="11"/>
      <c r="J1080" s="199">
        <v>135019.82999999943</v>
      </c>
      <c r="K1080" s="11"/>
      <c r="M1080" s="11">
        <v>1788</v>
      </c>
      <c r="N1080" s="70"/>
      <c r="P1080" s="188">
        <f t="shared" si="76"/>
        <v>75.514446308724516</v>
      </c>
      <c r="Q1080" s="11"/>
      <c r="R1080" s="11"/>
      <c r="S1080" s="11"/>
      <c r="T1080" s="191">
        <f t="shared" si="77"/>
        <v>400.59787472035794</v>
      </c>
      <c r="U1080" s="11"/>
      <c r="V1080" s="11"/>
      <c r="W1080" s="11"/>
      <c r="Y1080" s="164">
        <v>135019.82999999943</v>
      </c>
      <c r="Z1080" s="164">
        <f t="shared" si="74"/>
        <v>190181.61</v>
      </c>
      <c r="AA1080" s="165"/>
      <c r="AB1080" s="164">
        <f t="shared" si="75"/>
        <v>132561.01</v>
      </c>
      <c r="AC1080" s="164">
        <v>186184.07</v>
      </c>
      <c r="AD1080" s="164"/>
      <c r="AE1080" s="4"/>
      <c r="AF1080" s="4"/>
    </row>
    <row r="1081" spans="1:32">
      <c r="A1081" s="56"/>
      <c r="B1081" s="11"/>
      <c r="C1081" s="11" t="s">
        <v>485</v>
      </c>
      <c r="D1081" s="11"/>
      <c r="E1081" s="11" t="s">
        <v>443</v>
      </c>
      <c r="F1081" s="11">
        <v>406</v>
      </c>
      <c r="G1081" s="11"/>
      <c r="H1081" s="11"/>
      <c r="I1081" s="11"/>
      <c r="J1081" s="199">
        <v>79.67</v>
      </c>
      <c r="K1081" s="11"/>
      <c r="M1081" s="11">
        <v>1</v>
      </c>
      <c r="N1081" s="70"/>
      <c r="P1081" s="188">
        <f t="shared" si="76"/>
        <v>79.67</v>
      </c>
      <c r="Q1081" s="11"/>
      <c r="R1081" s="11"/>
      <c r="S1081" s="11"/>
      <c r="T1081" s="191">
        <f t="shared" si="77"/>
        <v>406</v>
      </c>
      <c r="U1081" s="11"/>
      <c r="V1081" s="11"/>
      <c r="W1081" s="11"/>
      <c r="Y1081" s="164">
        <v>79.67</v>
      </c>
      <c r="Z1081" s="164">
        <f t="shared" si="74"/>
        <v>112.22</v>
      </c>
      <c r="AA1081" s="165"/>
      <c r="AB1081" s="164">
        <f t="shared" si="75"/>
        <v>78.22</v>
      </c>
      <c r="AC1081" s="164">
        <v>109.86</v>
      </c>
      <c r="AD1081" s="164"/>
      <c r="AE1081" s="4"/>
      <c r="AF1081" s="4"/>
    </row>
    <row r="1082" spans="1:32">
      <c r="A1082" s="56"/>
      <c r="B1082" s="11"/>
      <c r="C1082" s="11" t="s">
        <v>485</v>
      </c>
      <c r="D1082" s="11"/>
      <c r="E1082" s="11" t="s">
        <v>212</v>
      </c>
      <c r="F1082" s="11">
        <v>1878</v>
      </c>
      <c r="G1082" s="11"/>
      <c r="H1082" s="11"/>
      <c r="I1082" s="11"/>
      <c r="J1082" s="199">
        <v>356.42</v>
      </c>
      <c r="K1082" s="11"/>
      <c r="M1082" s="11">
        <v>2</v>
      </c>
      <c r="N1082" s="70"/>
      <c r="P1082" s="188">
        <f t="shared" si="76"/>
        <v>178.21</v>
      </c>
      <c r="Q1082" s="11"/>
      <c r="R1082" s="11"/>
      <c r="S1082" s="11"/>
      <c r="T1082" s="191">
        <f t="shared" si="77"/>
        <v>939</v>
      </c>
      <c r="U1082" s="11"/>
      <c r="V1082" s="11"/>
      <c r="W1082" s="11"/>
      <c r="Y1082" s="164">
        <v>356.42</v>
      </c>
      <c r="Z1082" s="164">
        <f t="shared" si="74"/>
        <v>502.03</v>
      </c>
      <c r="AA1082" s="165"/>
      <c r="AB1082" s="164">
        <f t="shared" si="75"/>
        <v>349.93</v>
      </c>
      <c r="AC1082" s="164">
        <v>491.48</v>
      </c>
      <c r="AD1082" s="164"/>
      <c r="AE1082" s="4"/>
      <c r="AF1082" s="4"/>
    </row>
    <row r="1083" spans="1:32">
      <c r="A1083" s="56"/>
      <c r="B1083" s="11"/>
      <c r="C1083" s="11" t="s">
        <v>485</v>
      </c>
      <c r="D1083" s="11"/>
      <c r="E1083" s="11" t="s">
        <v>90</v>
      </c>
      <c r="F1083" s="11">
        <v>328</v>
      </c>
      <c r="G1083" s="11"/>
      <c r="H1083" s="11"/>
      <c r="I1083" s="11"/>
      <c r="J1083" s="199">
        <v>65.83</v>
      </c>
      <c r="K1083" s="11"/>
      <c r="M1083" s="11">
        <v>1</v>
      </c>
      <c r="N1083" s="70"/>
      <c r="P1083" s="188">
        <f t="shared" si="76"/>
        <v>65.83</v>
      </c>
      <c r="Q1083" s="11"/>
      <c r="R1083" s="11"/>
      <c r="S1083" s="11"/>
      <c r="T1083" s="191">
        <f t="shared" si="77"/>
        <v>328</v>
      </c>
      <c r="U1083" s="11"/>
      <c r="V1083" s="11"/>
      <c r="W1083" s="11"/>
      <c r="Y1083" s="164">
        <v>65.83</v>
      </c>
      <c r="Z1083" s="164">
        <f t="shared" si="74"/>
        <v>92.72</v>
      </c>
      <c r="AA1083" s="165"/>
      <c r="AB1083" s="164">
        <f t="shared" si="75"/>
        <v>64.63</v>
      </c>
      <c r="AC1083" s="164">
        <v>90.78</v>
      </c>
      <c r="AD1083" s="164"/>
      <c r="AE1083" s="4"/>
      <c r="AF1083" s="4"/>
    </row>
    <row r="1084" spans="1:32">
      <c r="A1084" s="56"/>
      <c r="B1084" s="11"/>
      <c r="C1084" s="11" t="s">
        <v>486</v>
      </c>
      <c r="D1084" s="11"/>
      <c r="E1084" s="11" t="s">
        <v>84</v>
      </c>
      <c r="F1084" s="11">
        <v>613</v>
      </c>
      <c r="G1084" s="11"/>
      <c r="H1084" s="11"/>
      <c r="I1084" s="11"/>
      <c r="J1084" s="199">
        <v>117.33</v>
      </c>
      <c r="K1084" s="11"/>
      <c r="M1084" s="11">
        <v>1</v>
      </c>
      <c r="N1084" s="70"/>
      <c r="P1084" s="188">
        <f t="shared" si="76"/>
        <v>117.33</v>
      </c>
      <c r="Q1084" s="11"/>
      <c r="R1084" s="11"/>
      <c r="S1084" s="11"/>
      <c r="T1084" s="191">
        <f t="shared" si="77"/>
        <v>613</v>
      </c>
      <c r="U1084" s="11"/>
      <c r="V1084" s="11"/>
      <c r="W1084" s="11"/>
      <c r="Y1084" s="164">
        <v>117.33</v>
      </c>
      <c r="Z1084" s="164">
        <f t="shared" si="74"/>
        <v>165.26</v>
      </c>
      <c r="AA1084" s="165"/>
      <c r="AB1084" s="164">
        <f t="shared" si="75"/>
        <v>115.19</v>
      </c>
      <c r="AC1084" s="164">
        <v>161.79</v>
      </c>
      <c r="AD1084" s="164"/>
      <c r="AE1084" s="4"/>
      <c r="AF1084" s="4"/>
    </row>
    <row r="1085" spans="1:32">
      <c r="A1085" s="56"/>
      <c r="B1085" s="11"/>
      <c r="C1085" s="11" t="s">
        <v>486</v>
      </c>
      <c r="D1085" s="11"/>
      <c r="E1085" s="11" t="s">
        <v>99</v>
      </c>
      <c r="F1085" s="11">
        <v>4129373</v>
      </c>
      <c r="G1085" s="11"/>
      <c r="H1085" s="11"/>
      <c r="I1085" s="11"/>
      <c r="J1085" s="199">
        <v>756355.03000000538</v>
      </c>
      <c r="K1085" s="11"/>
      <c r="M1085" s="11">
        <v>7304</v>
      </c>
      <c r="N1085" s="70"/>
      <c r="P1085" s="188">
        <f t="shared" si="76"/>
        <v>103.55353641840162</v>
      </c>
      <c r="Q1085" s="11"/>
      <c r="R1085" s="11"/>
      <c r="S1085" s="11"/>
      <c r="T1085" s="191">
        <f t="shared" si="77"/>
        <v>565.35774917853234</v>
      </c>
      <c r="U1085" s="11"/>
      <c r="V1085" s="11"/>
      <c r="W1085" s="11"/>
      <c r="Y1085" s="164">
        <v>756355.03000000538</v>
      </c>
      <c r="Z1085" s="164">
        <f t="shared" si="74"/>
        <v>1065360.67</v>
      </c>
      <c r="AA1085" s="165"/>
      <c r="AB1085" s="164">
        <f t="shared" si="75"/>
        <v>742581.18</v>
      </c>
      <c r="AC1085" s="164">
        <v>1042967.23</v>
      </c>
      <c r="AD1085" s="164"/>
      <c r="AE1085" s="4"/>
      <c r="AF1085" s="4"/>
    </row>
    <row r="1086" spans="1:32">
      <c r="A1086" s="56"/>
      <c r="B1086" s="11"/>
      <c r="C1086" s="11" t="s">
        <v>486</v>
      </c>
      <c r="D1086" s="11"/>
      <c r="E1086" s="11" t="s">
        <v>487</v>
      </c>
      <c r="F1086" s="11">
        <v>268</v>
      </c>
      <c r="G1086" s="11"/>
      <c r="H1086" s="11"/>
      <c r="I1086" s="11"/>
      <c r="J1086" s="199">
        <v>53.93</v>
      </c>
      <c r="K1086" s="11"/>
      <c r="M1086" s="11">
        <v>1</v>
      </c>
      <c r="N1086" s="70"/>
      <c r="P1086" s="188">
        <f t="shared" si="76"/>
        <v>53.93</v>
      </c>
      <c r="Q1086" s="11"/>
      <c r="R1086" s="11"/>
      <c r="S1086" s="11"/>
      <c r="T1086" s="191">
        <f t="shared" si="77"/>
        <v>268</v>
      </c>
      <c r="U1086" s="11"/>
      <c r="V1086" s="11"/>
      <c r="W1086" s="11"/>
      <c r="Y1086" s="164">
        <v>53.93</v>
      </c>
      <c r="Z1086" s="164">
        <f t="shared" si="74"/>
        <v>75.959999999999994</v>
      </c>
      <c r="AA1086" s="165"/>
      <c r="AB1086" s="164">
        <f t="shared" si="75"/>
        <v>52.95</v>
      </c>
      <c r="AC1086" s="164">
        <v>74.37</v>
      </c>
      <c r="AD1086" s="164"/>
      <c r="AE1086" s="4"/>
      <c r="AF1086" s="4"/>
    </row>
    <row r="1087" spans="1:32">
      <c r="A1087" s="56"/>
      <c r="B1087" s="11"/>
      <c r="C1087" s="11" t="s">
        <v>486</v>
      </c>
      <c r="D1087" s="11"/>
      <c r="E1087" s="11" t="s">
        <v>82</v>
      </c>
      <c r="F1087" s="11">
        <v>298</v>
      </c>
      <c r="G1087" s="11"/>
      <c r="H1087" s="11"/>
      <c r="I1087" s="11"/>
      <c r="J1087" s="199">
        <v>59.96</v>
      </c>
      <c r="K1087" s="11"/>
      <c r="M1087" s="11">
        <v>1</v>
      </c>
      <c r="N1087" s="70"/>
      <c r="P1087" s="188">
        <f t="shared" si="76"/>
        <v>59.96</v>
      </c>
      <c r="Q1087" s="11"/>
      <c r="R1087" s="11"/>
      <c r="S1087" s="11"/>
      <c r="T1087" s="191">
        <f t="shared" si="77"/>
        <v>298</v>
      </c>
      <c r="U1087" s="11"/>
      <c r="V1087" s="11"/>
      <c r="W1087" s="11"/>
      <c r="Y1087" s="164">
        <v>59.96</v>
      </c>
      <c r="Z1087" s="164">
        <f t="shared" si="74"/>
        <v>84.46</v>
      </c>
      <c r="AA1087" s="165"/>
      <c r="AB1087" s="164">
        <f t="shared" si="75"/>
        <v>58.87</v>
      </c>
      <c r="AC1087" s="164">
        <v>82.68</v>
      </c>
      <c r="AD1087" s="164"/>
      <c r="AE1087" s="4"/>
      <c r="AF1087" s="4"/>
    </row>
    <row r="1088" spans="1:32">
      <c r="A1088" s="56"/>
      <c r="B1088" s="11"/>
      <c r="C1088" s="11" t="s">
        <v>488</v>
      </c>
      <c r="D1088" s="11"/>
      <c r="E1088" s="11" t="s">
        <v>180</v>
      </c>
      <c r="F1088" s="11">
        <v>3415</v>
      </c>
      <c r="G1088" s="11"/>
      <c r="H1088" s="11"/>
      <c r="I1088" s="11"/>
      <c r="J1088" s="199">
        <v>658.5</v>
      </c>
      <c r="K1088" s="11"/>
      <c r="M1088" s="11">
        <v>6</v>
      </c>
      <c r="N1088" s="70"/>
      <c r="P1088" s="188">
        <f t="shared" si="76"/>
        <v>109.75</v>
      </c>
      <c r="Q1088" s="11"/>
      <c r="R1088" s="11"/>
      <c r="S1088" s="11"/>
      <c r="T1088" s="191">
        <f t="shared" si="77"/>
        <v>569.16666666666663</v>
      </c>
      <c r="U1088" s="11"/>
      <c r="V1088" s="11"/>
      <c r="W1088" s="11"/>
      <c r="Y1088" s="164">
        <v>658.5</v>
      </c>
      <c r="Z1088" s="164">
        <f t="shared" si="74"/>
        <v>927.53</v>
      </c>
      <c r="AA1088" s="165"/>
      <c r="AB1088" s="164">
        <f t="shared" si="75"/>
        <v>646.51</v>
      </c>
      <c r="AC1088" s="164">
        <v>908.03</v>
      </c>
      <c r="AD1088" s="164"/>
      <c r="AE1088" s="4"/>
      <c r="AF1088" s="4"/>
    </row>
    <row r="1089" spans="1:32">
      <c r="A1089" s="56"/>
      <c r="B1089" s="11"/>
      <c r="C1089" s="11" t="s">
        <v>488</v>
      </c>
      <c r="D1089" s="11"/>
      <c r="E1089" s="11" t="s">
        <v>80</v>
      </c>
      <c r="F1089" s="11">
        <v>27821</v>
      </c>
      <c r="G1089" s="11"/>
      <c r="H1089" s="11"/>
      <c r="I1089" s="11"/>
      <c r="J1089" s="199">
        <v>4466.8499999999995</v>
      </c>
      <c r="K1089" s="11"/>
      <c r="M1089" s="11">
        <v>36</v>
      </c>
      <c r="N1089" s="70"/>
      <c r="P1089" s="188">
        <f t="shared" si="76"/>
        <v>124.07916666666665</v>
      </c>
      <c r="Q1089" s="11"/>
      <c r="R1089" s="11"/>
      <c r="S1089" s="11"/>
      <c r="T1089" s="191">
        <f t="shared" si="77"/>
        <v>772.80555555555554</v>
      </c>
      <c r="U1089" s="11"/>
      <c r="V1089" s="11"/>
      <c r="W1089" s="11"/>
      <c r="Y1089" s="164">
        <v>4466.8499999999995</v>
      </c>
      <c r="Z1089" s="164">
        <f t="shared" si="74"/>
        <v>6291.76</v>
      </c>
      <c r="AA1089" s="165"/>
      <c r="AB1089" s="164">
        <f t="shared" si="75"/>
        <v>4385.5</v>
      </c>
      <c r="AC1089" s="164">
        <v>6159.51</v>
      </c>
      <c r="AD1089" s="164"/>
      <c r="AE1089" s="4"/>
      <c r="AF1089" s="4"/>
    </row>
    <row r="1090" spans="1:32">
      <c r="A1090" s="56"/>
      <c r="B1090" s="11"/>
      <c r="C1090" s="11" t="s">
        <v>489</v>
      </c>
      <c r="D1090" s="11"/>
      <c r="E1090" s="11" t="s">
        <v>446</v>
      </c>
      <c r="F1090" s="11">
        <v>55145</v>
      </c>
      <c r="G1090" s="11"/>
      <c r="H1090" s="11"/>
      <c r="I1090" s="11"/>
      <c r="J1090" s="199">
        <v>9760.0200000000041</v>
      </c>
      <c r="K1090" s="11"/>
      <c r="M1090" s="11">
        <v>106</v>
      </c>
      <c r="N1090" s="70"/>
      <c r="P1090" s="188">
        <f t="shared" si="76"/>
        <v>92.075660377358531</v>
      </c>
      <c r="Q1090" s="11"/>
      <c r="R1090" s="11"/>
      <c r="S1090" s="11"/>
      <c r="T1090" s="191">
        <f t="shared" si="77"/>
        <v>520.2358490566038</v>
      </c>
      <c r="U1090" s="11"/>
      <c r="V1090" s="11"/>
      <c r="W1090" s="11"/>
      <c r="Y1090" s="164">
        <v>9760.0200000000041</v>
      </c>
      <c r="Z1090" s="164">
        <f t="shared" si="74"/>
        <v>13747.43</v>
      </c>
      <c r="AA1090" s="165"/>
      <c r="AB1090" s="164">
        <f t="shared" si="75"/>
        <v>9582.2800000000007</v>
      </c>
      <c r="AC1090" s="164">
        <v>13458.47</v>
      </c>
      <c r="AD1090" s="164"/>
      <c r="AE1090" s="4"/>
      <c r="AF1090" s="4"/>
    </row>
    <row r="1091" spans="1:32">
      <c r="A1091" s="56"/>
      <c r="B1091" s="11"/>
      <c r="C1091" s="11" t="s">
        <v>490</v>
      </c>
      <c r="D1091" s="11"/>
      <c r="E1091" s="11" t="s">
        <v>156</v>
      </c>
      <c r="F1091" s="11">
        <v>7669</v>
      </c>
      <c r="G1091" s="11"/>
      <c r="H1091" s="11"/>
      <c r="I1091" s="11"/>
      <c r="J1091" s="199">
        <v>1535.37</v>
      </c>
      <c r="K1091" s="11"/>
      <c r="M1091" s="11">
        <v>25</v>
      </c>
      <c r="N1091" s="70"/>
      <c r="P1091" s="188">
        <f t="shared" si="76"/>
        <v>61.414799999999993</v>
      </c>
      <c r="Q1091" s="11"/>
      <c r="R1091" s="11"/>
      <c r="S1091" s="11"/>
      <c r="T1091" s="191">
        <f t="shared" si="77"/>
        <v>306.76</v>
      </c>
      <c r="U1091" s="11"/>
      <c r="V1091" s="11"/>
      <c r="W1091" s="11"/>
      <c r="Y1091" s="164">
        <v>1535.37</v>
      </c>
      <c r="Z1091" s="164">
        <f t="shared" si="74"/>
        <v>2162.64</v>
      </c>
      <c r="AA1091" s="165"/>
      <c r="AB1091" s="164">
        <f t="shared" si="75"/>
        <v>1507.41</v>
      </c>
      <c r="AC1091" s="164">
        <v>2117.1799999999998</v>
      </c>
      <c r="AD1091" s="164"/>
      <c r="AE1091" s="4"/>
      <c r="AF1091" s="4"/>
    </row>
    <row r="1092" spans="1:32">
      <c r="A1092" s="56"/>
      <c r="B1092" s="11"/>
      <c r="C1092" s="11" t="s">
        <v>491</v>
      </c>
      <c r="D1092" s="11"/>
      <c r="E1092" s="11" t="s">
        <v>492</v>
      </c>
      <c r="F1092" s="11">
        <v>229226</v>
      </c>
      <c r="G1092" s="11"/>
      <c r="H1092" s="11"/>
      <c r="I1092" s="11"/>
      <c r="J1092" s="199">
        <v>42837.73000000001</v>
      </c>
      <c r="K1092" s="11"/>
      <c r="M1092" s="11">
        <v>216</v>
      </c>
      <c r="N1092" s="70"/>
      <c r="P1092" s="188">
        <f t="shared" si="76"/>
        <v>198.32282407407413</v>
      </c>
      <c r="Q1092" s="11"/>
      <c r="R1092" s="11"/>
      <c r="S1092" s="11"/>
      <c r="T1092" s="191">
        <f t="shared" si="77"/>
        <v>1061.2314814814815</v>
      </c>
      <c r="U1092" s="11"/>
      <c r="V1092" s="11"/>
      <c r="W1092" s="11"/>
      <c r="Y1092" s="164">
        <v>42837.73000000001</v>
      </c>
      <c r="Z1092" s="164">
        <f t="shared" si="74"/>
        <v>60338.9</v>
      </c>
      <c r="AA1092" s="165"/>
      <c r="AB1092" s="164">
        <f t="shared" si="75"/>
        <v>42057.62</v>
      </c>
      <c r="AC1092" s="164">
        <v>59070.6</v>
      </c>
      <c r="AD1092" s="164"/>
      <c r="AE1092" s="4"/>
      <c r="AF1092" s="4"/>
    </row>
    <row r="1093" spans="1:32">
      <c r="A1093" s="56"/>
      <c r="B1093" s="11"/>
      <c r="C1093" s="11" t="s">
        <v>493</v>
      </c>
      <c r="D1093" s="11"/>
      <c r="E1093" s="11" t="s">
        <v>96</v>
      </c>
      <c r="F1093" s="11">
        <v>584514</v>
      </c>
      <c r="G1093" s="11"/>
      <c r="H1093" s="11"/>
      <c r="I1093" s="11"/>
      <c r="J1093" s="199">
        <v>114915.15</v>
      </c>
      <c r="K1093" s="11"/>
      <c r="M1093" s="11">
        <v>2123</v>
      </c>
      <c r="N1093" s="70"/>
      <c r="P1093" s="188">
        <f t="shared" si="76"/>
        <v>54.128662270372111</v>
      </c>
      <c r="Q1093" s="11"/>
      <c r="R1093" s="11"/>
      <c r="S1093" s="11"/>
      <c r="T1093" s="191">
        <f t="shared" si="77"/>
        <v>275.32454074422986</v>
      </c>
      <c r="U1093" s="11"/>
      <c r="V1093" s="11"/>
      <c r="W1093" s="11"/>
      <c r="Y1093" s="164">
        <v>114915.15</v>
      </c>
      <c r="Z1093" s="164">
        <f t="shared" si="74"/>
        <v>161863.25</v>
      </c>
      <c r="AA1093" s="165"/>
      <c r="AB1093" s="164">
        <f t="shared" si="75"/>
        <v>112822.45</v>
      </c>
      <c r="AC1093" s="164">
        <v>158460.95000000001</v>
      </c>
      <c r="AD1093" s="164"/>
      <c r="AE1093" s="4"/>
      <c r="AF1093" s="4"/>
    </row>
    <row r="1094" spans="1:32">
      <c r="A1094" s="56"/>
      <c r="B1094" s="11"/>
      <c r="C1094" s="11" t="s">
        <v>578</v>
      </c>
      <c r="D1094" s="11"/>
      <c r="E1094" s="11" t="s">
        <v>62</v>
      </c>
      <c r="F1094" s="11">
        <v>265</v>
      </c>
      <c r="G1094" s="11"/>
      <c r="H1094" s="11"/>
      <c r="I1094" s="11"/>
      <c r="J1094" s="199">
        <v>27</v>
      </c>
      <c r="K1094" s="11"/>
      <c r="M1094" s="11">
        <v>1</v>
      </c>
      <c r="N1094" s="70"/>
      <c r="P1094" s="188">
        <f t="shared" si="76"/>
        <v>27</v>
      </c>
      <c r="Q1094" s="11"/>
      <c r="R1094" s="11"/>
      <c r="S1094" s="11"/>
      <c r="T1094" s="191">
        <f t="shared" si="77"/>
        <v>265</v>
      </c>
      <c r="U1094" s="11"/>
      <c r="V1094" s="11"/>
      <c r="W1094" s="11"/>
      <c r="Y1094" s="164">
        <v>27</v>
      </c>
      <c r="Z1094" s="164">
        <f t="shared" si="74"/>
        <v>38.03</v>
      </c>
      <c r="AA1094" s="165"/>
      <c r="AB1094" s="164">
        <f t="shared" si="75"/>
        <v>26.51</v>
      </c>
      <c r="AC1094" s="164">
        <v>37.229999999999997</v>
      </c>
      <c r="AD1094" s="164"/>
      <c r="AE1094" s="4"/>
      <c r="AF1094" s="4"/>
    </row>
    <row r="1095" spans="1:32">
      <c r="A1095" s="56"/>
      <c r="B1095" s="11"/>
      <c r="C1095" s="11" t="s">
        <v>494</v>
      </c>
      <c r="D1095" s="11"/>
      <c r="E1095" s="11" t="s">
        <v>170</v>
      </c>
      <c r="F1095" s="11">
        <v>532</v>
      </c>
      <c r="G1095" s="11"/>
      <c r="H1095" s="11"/>
      <c r="I1095" s="11"/>
      <c r="J1095" s="199">
        <v>102.8</v>
      </c>
      <c r="K1095" s="11"/>
      <c r="M1095" s="11">
        <v>1</v>
      </c>
      <c r="N1095" s="70"/>
      <c r="P1095" s="188">
        <f t="shared" si="76"/>
        <v>102.8</v>
      </c>
      <c r="Q1095" s="11"/>
      <c r="R1095" s="11"/>
      <c r="S1095" s="11"/>
      <c r="T1095" s="191">
        <f t="shared" si="77"/>
        <v>532</v>
      </c>
      <c r="U1095" s="11"/>
      <c r="V1095" s="11"/>
      <c r="W1095" s="11"/>
      <c r="Y1095" s="164">
        <v>102.8</v>
      </c>
      <c r="Z1095" s="164">
        <f t="shared" si="74"/>
        <v>144.80000000000001</v>
      </c>
      <c r="AA1095" s="165"/>
      <c r="AB1095" s="164">
        <f t="shared" si="75"/>
        <v>100.93</v>
      </c>
      <c r="AC1095" s="164">
        <v>141.75</v>
      </c>
      <c r="AD1095" s="164"/>
      <c r="AE1095" s="4"/>
      <c r="AF1095" s="4"/>
    </row>
    <row r="1096" spans="1:32">
      <c r="A1096" s="56"/>
      <c r="B1096" s="11"/>
      <c r="C1096" s="11" t="s">
        <v>494</v>
      </c>
      <c r="D1096" s="11"/>
      <c r="E1096" s="11" t="s">
        <v>65</v>
      </c>
      <c r="F1096" s="11">
        <v>5599056</v>
      </c>
      <c r="G1096" s="11"/>
      <c r="H1096" s="11"/>
      <c r="I1096" s="11"/>
      <c r="J1096" s="199">
        <v>984628.35000000556</v>
      </c>
      <c r="K1096" s="11"/>
      <c r="M1096" s="11">
        <v>10577</v>
      </c>
      <c r="N1096" s="70"/>
      <c r="P1096" s="188">
        <f t="shared" si="76"/>
        <v>93.091457880306848</v>
      </c>
      <c r="Q1096" s="11"/>
      <c r="R1096" s="11"/>
      <c r="S1096" s="11"/>
      <c r="T1096" s="191">
        <f t="shared" si="77"/>
        <v>529.3614446440389</v>
      </c>
      <c r="U1096" s="11"/>
      <c r="V1096" s="11"/>
      <c r="W1096" s="11"/>
      <c r="Y1096" s="164">
        <v>984628.35000000556</v>
      </c>
      <c r="Z1096" s="164">
        <f t="shared" si="74"/>
        <v>1386894.08</v>
      </c>
      <c r="AA1096" s="165"/>
      <c r="AB1096" s="164">
        <f t="shared" si="75"/>
        <v>966697.45</v>
      </c>
      <c r="AC1096" s="164">
        <v>1357742.15</v>
      </c>
      <c r="AD1096" s="164"/>
      <c r="AE1096" s="4"/>
      <c r="AF1096" s="4"/>
    </row>
    <row r="1097" spans="1:32">
      <c r="A1097" s="56"/>
      <c r="B1097" s="11"/>
      <c r="C1097" s="11" t="s">
        <v>494</v>
      </c>
      <c r="D1097" s="11"/>
      <c r="E1097" s="11" t="s">
        <v>250</v>
      </c>
      <c r="F1097" s="11">
        <v>2269</v>
      </c>
      <c r="G1097" s="11"/>
      <c r="H1097" s="11"/>
      <c r="I1097" s="11"/>
      <c r="J1097" s="199">
        <v>428.88</v>
      </c>
      <c r="K1097" s="11"/>
      <c r="M1097" s="11">
        <v>2</v>
      </c>
      <c r="N1097" s="70"/>
      <c r="P1097" s="188">
        <f t="shared" si="76"/>
        <v>214.44</v>
      </c>
      <c r="Q1097" s="11"/>
      <c r="R1097" s="11"/>
      <c r="S1097" s="11"/>
      <c r="T1097" s="191">
        <f t="shared" si="77"/>
        <v>1134.5</v>
      </c>
      <c r="U1097" s="11"/>
      <c r="V1097" s="11"/>
      <c r="W1097" s="11"/>
      <c r="Y1097" s="164">
        <v>428.88</v>
      </c>
      <c r="Z1097" s="164">
        <f t="shared" si="74"/>
        <v>604.1</v>
      </c>
      <c r="AA1097" s="165"/>
      <c r="AB1097" s="164">
        <f t="shared" si="75"/>
        <v>421.07</v>
      </c>
      <c r="AC1097" s="164">
        <v>591.4</v>
      </c>
      <c r="AD1097" s="164"/>
      <c r="AE1097" s="4"/>
      <c r="AF1097" s="4"/>
    </row>
    <row r="1098" spans="1:32">
      <c r="A1098" s="56"/>
      <c r="B1098" s="11"/>
      <c r="C1098" s="11" t="s">
        <v>496</v>
      </c>
      <c r="D1098" s="11"/>
      <c r="E1098" s="11" t="s">
        <v>55</v>
      </c>
      <c r="F1098" s="11">
        <v>7587</v>
      </c>
      <c r="G1098" s="11"/>
      <c r="H1098" s="11"/>
      <c r="I1098" s="11"/>
      <c r="J1098" s="199">
        <v>1459.7</v>
      </c>
      <c r="K1098" s="11"/>
      <c r="M1098" s="11">
        <v>14</v>
      </c>
      <c r="N1098" s="70"/>
      <c r="P1098" s="188">
        <f t="shared" si="76"/>
        <v>104.26428571428572</v>
      </c>
      <c r="Q1098" s="11"/>
      <c r="R1098" s="11"/>
      <c r="S1098" s="11"/>
      <c r="T1098" s="191">
        <f t="shared" si="77"/>
        <v>541.92857142857144</v>
      </c>
      <c r="U1098" s="11"/>
      <c r="V1098" s="11"/>
      <c r="W1098" s="11"/>
      <c r="Y1098" s="164">
        <v>1459.7</v>
      </c>
      <c r="Z1098" s="164">
        <f t="shared" si="74"/>
        <v>2056.0500000000002</v>
      </c>
      <c r="AA1098" s="165"/>
      <c r="AB1098" s="164">
        <f t="shared" si="75"/>
        <v>1433.12</v>
      </c>
      <c r="AC1098" s="164">
        <v>2012.84</v>
      </c>
      <c r="AD1098" s="164"/>
      <c r="AE1098" s="4"/>
      <c r="AF1098" s="4"/>
    </row>
    <row r="1099" spans="1:32">
      <c r="A1099" s="56"/>
      <c r="B1099" s="11"/>
      <c r="C1099" s="11" t="s">
        <v>496</v>
      </c>
      <c r="D1099" s="11"/>
      <c r="E1099" s="11" t="s">
        <v>57</v>
      </c>
      <c r="F1099" s="11">
        <v>1130415</v>
      </c>
      <c r="G1099" s="11"/>
      <c r="H1099" s="11"/>
      <c r="I1099" s="11"/>
      <c r="J1099" s="199">
        <v>212599.1999999994</v>
      </c>
      <c r="K1099" s="11"/>
      <c r="M1099" s="11">
        <v>2908</v>
      </c>
      <c r="N1099" s="70"/>
      <c r="P1099" s="188">
        <f t="shared" si="76"/>
        <v>73.108390646492225</v>
      </c>
      <c r="Q1099" s="11"/>
      <c r="R1099" s="11"/>
      <c r="S1099" s="11"/>
      <c r="T1099" s="191">
        <f t="shared" si="77"/>
        <v>388.72592847317742</v>
      </c>
      <c r="U1099" s="11"/>
      <c r="V1099" s="11"/>
      <c r="W1099" s="11"/>
      <c r="Y1099" s="164">
        <v>212599.1999999994</v>
      </c>
      <c r="Z1099" s="164">
        <f t="shared" si="74"/>
        <v>299455.7</v>
      </c>
      <c r="AA1099" s="165"/>
      <c r="AB1099" s="164">
        <f t="shared" si="75"/>
        <v>208727.59</v>
      </c>
      <c r="AC1099" s="164">
        <v>293161.27</v>
      </c>
      <c r="AD1099" s="164"/>
      <c r="AE1099" s="4"/>
      <c r="AF1099" s="4"/>
    </row>
    <row r="1100" spans="1:32">
      <c r="A1100" s="56"/>
      <c r="B1100" s="11"/>
      <c r="C1100" s="11" t="s">
        <v>496</v>
      </c>
      <c r="D1100" s="11"/>
      <c r="E1100" s="11" t="s">
        <v>198</v>
      </c>
      <c r="F1100" s="11">
        <v>2309</v>
      </c>
      <c r="G1100" s="11"/>
      <c r="H1100" s="11"/>
      <c r="I1100" s="11"/>
      <c r="J1100" s="199">
        <v>424.88</v>
      </c>
      <c r="K1100" s="11"/>
      <c r="M1100" s="11">
        <v>4</v>
      </c>
      <c r="N1100" s="70"/>
      <c r="P1100" s="188">
        <f t="shared" si="76"/>
        <v>106.22</v>
      </c>
      <c r="Q1100" s="11"/>
      <c r="R1100" s="11"/>
      <c r="S1100" s="11"/>
      <c r="T1100" s="191">
        <f t="shared" si="77"/>
        <v>577.25</v>
      </c>
      <c r="U1100" s="11"/>
      <c r="V1100" s="11"/>
      <c r="W1100" s="11"/>
      <c r="Y1100" s="164">
        <v>424.88</v>
      </c>
      <c r="Z1100" s="164">
        <f t="shared" si="74"/>
        <v>598.46</v>
      </c>
      <c r="AA1100" s="165"/>
      <c r="AB1100" s="164">
        <f t="shared" si="75"/>
        <v>417.14</v>
      </c>
      <c r="AC1100" s="164">
        <v>585.88</v>
      </c>
      <c r="AD1100" s="164"/>
      <c r="AE1100" s="4"/>
      <c r="AF1100" s="4"/>
    </row>
    <row r="1101" spans="1:32">
      <c r="A1101" s="56"/>
      <c r="B1101" s="11"/>
      <c r="C1101" s="11" t="s">
        <v>497</v>
      </c>
      <c r="D1101" s="11"/>
      <c r="E1101" s="11" t="s">
        <v>320</v>
      </c>
      <c r="F1101" s="11">
        <v>113302</v>
      </c>
      <c r="G1101" s="11"/>
      <c r="H1101" s="11"/>
      <c r="I1101" s="11"/>
      <c r="J1101" s="199">
        <v>15636.399999999983</v>
      </c>
      <c r="K1101" s="11"/>
      <c r="M1101" s="11">
        <v>238</v>
      </c>
      <c r="N1101" s="70"/>
      <c r="P1101" s="188">
        <f t="shared" si="76"/>
        <v>65.699159663865473</v>
      </c>
      <c r="Q1101" s="11"/>
      <c r="R1101" s="11"/>
      <c r="S1101" s="11"/>
      <c r="T1101" s="191">
        <f t="shared" si="77"/>
        <v>476.05882352941177</v>
      </c>
      <c r="U1101" s="11"/>
      <c r="V1101" s="11"/>
      <c r="W1101" s="11"/>
      <c r="Y1101" s="164">
        <v>15636.399999999983</v>
      </c>
      <c r="Z1101" s="164">
        <f t="shared" si="74"/>
        <v>22024.58</v>
      </c>
      <c r="AA1101" s="165"/>
      <c r="AB1101" s="164">
        <f t="shared" si="75"/>
        <v>15351.65</v>
      </c>
      <c r="AC1101" s="164">
        <v>21561.64</v>
      </c>
      <c r="AD1101" s="164"/>
      <c r="AE1101" s="4"/>
      <c r="AF1101" s="4"/>
    </row>
    <row r="1102" spans="1:32">
      <c r="A1102" s="56"/>
      <c r="B1102" s="11"/>
      <c r="C1102" s="11" t="s">
        <v>498</v>
      </c>
      <c r="D1102" s="11"/>
      <c r="E1102" s="11" t="s">
        <v>356</v>
      </c>
      <c r="F1102" s="11">
        <v>1997509</v>
      </c>
      <c r="G1102" s="11"/>
      <c r="H1102" s="11"/>
      <c r="I1102" s="11"/>
      <c r="J1102" s="199">
        <v>376688.64000000095</v>
      </c>
      <c r="K1102" s="11"/>
      <c r="M1102" s="11">
        <v>5387</v>
      </c>
      <c r="N1102" s="70"/>
      <c r="P1102" s="188">
        <f t="shared" si="76"/>
        <v>69.925494709485974</v>
      </c>
      <c r="Q1102" s="11"/>
      <c r="R1102" s="11"/>
      <c r="S1102" s="11"/>
      <c r="T1102" s="191">
        <f t="shared" si="77"/>
        <v>370.8017449415259</v>
      </c>
      <c r="U1102" s="11"/>
      <c r="V1102" s="11"/>
      <c r="W1102" s="11"/>
      <c r="Y1102" s="164">
        <v>376688.64000000095</v>
      </c>
      <c r="Z1102" s="164">
        <f t="shared" si="74"/>
        <v>530583.18999999994</v>
      </c>
      <c r="AA1102" s="165"/>
      <c r="AB1102" s="164">
        <f t="shared" si="75"/>
        <v>369828.83</v>
      </c>
      <c r="AC1102" s="164">
        <v>519430.55</v>
      </c>
      <c r="AD1102" s="164"/>
      <c r="AE1102" s="4"/>
      <c r="AF1102" s="4"/>
    </row>
    <row r="1103" spans="1:32">
      <c r="A1103" s="56"/>
      <c r="B1103" s="11"/>
      <c r="C1103" s="11" t="s">
        <v>499</v>
      </c>
      <c r="D1103" s="11"/>
      <c r="E1103" s="11" t="s">
        <v>80</v>
      </c>
      <c r="F1103" s="11">
        <v>1289</v>
      </c>
      <c r="G1103" s="11"/>
      <c r="H1103" s="11"/>
      <c r="I1103" s="11"/>
      <c r="J1103" s="199">
        <v>247.70000000000002</v>
      </c>
      <c r="K1103" s="11"/>
      <c r="M1103" s="11">
        <v>2</v>
      </c>
      <c r="N1103" s="70"/>
      <c r="P1103" s="188">
        <f t="shared" si="76"/>
        <v>123.85000000000001</v>
      </c>
      <c r="Q1103" s="11"/>
      <c r="R1103" s="11"/>
      <c r="S1103" s="11"/>
      <c r="T1103" s="191">
        <f t="shared" si="77"/>
        <v>644.5</v>
      </c>
      <c r="U1103" s="11"/>
      <c r="V1103" s="11"/>
      <c r="W1103" s="11"/>
      <c r="Y1103" s="164">
        <v>247.70000000000002</v>
      </c>
      <c r="Z1103" s="164">
        <f t="shared" si="74"/>
        <v>348.9</v>
      </c>
      <c r="AA1103" s="165"/>
      <c r="AB1103" s="164">
        <f t="shared" si="75"/>
        <v>243.19</v>
      </c>
      <c r="AC1103" s="164">
        <v>341.56</v>
      </c>
      <c r="AD1103" s="164"/>
      <c r="AE1103" s="4"/>
      <c r="AF1103" s="4"/>
    </row>
    <row r="1104" spans="1:32">
      <c r="A1104" s="56"/>
      <c r="B1104" s="11"/>
      <c r="C1104" s="11" t="s">
        <v>500</v>
      </c>
      <c r="D1104" s="11"/>
      <c r="E1104" s="11" t="s">
        <v>501</v>
      </c>
      <c r="F1104" s="11">
        <v>310974</v>
      </c>
      <c r="G1104" s="11"/>
      <c r="H1104" s="11"/>
      <c r="I1104" s="11"/>
      <c r="J1104" s="199">
        <v>56747.969999999987</v>
      </c>
      <c r="K1104" s="11"/>
      <c r="M1104" s="11">
        <v>492</v>
      </c>
      <c r="N1104" s="70"/>
      <c r="P1104" s="188">
        <f t="shared" si="76"/>
        <v>115.34140243902436</v>
      </c>
      <c r="Q1104" s="11"/>
      <c r="R1104" s="11"/>
      <c r="S1104" s="11"/>
      <c r="T1104" s="191">
        <f t="shared" si="77"/>
        <v>632.06097560975604</v>
      </c>
      <c r="U1104" s="11"/>
      <c r="V1104" s="11"/>
      <c r="W1104" s="11"/>
      <c r="Y1104" s="164">
        <v>56747.969999999987</v>
      </c>
      <c r="Z1104" s="164">
        <f t="shared" si="74"/>
        <v>79932.11</v>
      </c>
      <c r="AA1104" s="165"/>
      <c r="AB1104" s="164">
        <f t="shared" si="75"/>
        <v>55714.54</v>
      </c>
      <c r="AC1104" s="164">
        <v>78251.97</v>
      </c>
      <c r="AD1104" s="164"/>
      <c r="AE1104" s="4"/>
      <c r="AF1104" s="4"/>
    </row>
    <row r="1105" spans="1:32">
      <c r="A1105" s="56"/>
      <c r="B1105" s="11"/>
      <c r="C1105" s="11" t="s">
        <v>502</v>
      </c>
      <c r="D1105" s="11"/>
      <c r="E1105" s="11" t="s">
        <v>198</v>
      </c>
      <c r="F1105" s="11">
        <v>174096</v>
      </c>
      <c r="G1105" s="11"/>
      <c r="H1105" s="11"/>
      <c r="I1105" s="11"/>
      <c r="J1105" s="199">
        <v>31777.780000000002</v>
      </c>
      <c r="K1105" s="11"/>
      <c r="M1105" s="11">
        <v>406</v>
      </c>
      <c r="N1105" s="70"/>
      <c r="P1105" s="188">
        <f t="shared" si="76"/>
        <v>78.27039408866996</v>
      </c>
      <c r="Q1105" s="11"/>
      <c r="R1105" s="11"/>
      <c r="S1105" s="11"/>
      <c r="T1105" s="191">
        <f t="shared" si="77"/>
        <v>428.807881773399</v>
      </c>
      <c r="U1105" s="11"/>
      <c r="V1105" s="11"/>
      <c r="W1105" s="11"/>
      <c r="Y1105" s="164">
        <v>31777.780000000002</v>
      </c>
      <c r="Z1105" s="164">
        <f t="shared" si="74"/>
        <v>44760.46</v>
      </c>
      <c r="AA1105" s="165"/>
      <c r="AB1105" s="164">
        <f t="shared" si="75"/>
        <v>31199.08</v>
      </c>
      <c r="AC1105" s="164">
        <v>43819.61</v>
      </c>
      <c r="AD1105" s="164"/>
      <c r="AE1105" s="4"/>
      <c r="AF1105" s="4"/>
    </row>
    <row r="1106" spans="1:32">
      <c r="A1106" s="56"/>
      <c r="B1106" s="11"/>
      <c r="C1106" s="11" t="s">
        <v>503</v>
      </c>
      <c r="D1106" s="11"/>
      <c r="E1106" s="11" t="s">
        <v>311</v>
      </c>
      <c r="F1106" s="11">
        <v>5594</v>
      </c>
      <c r="G1106" s="11"/>
      <c r="H1106" s="11"/>
      <c r="I1106" s="11"/>
      <c r="J1106" s="199">
        <v>1059.78</v>
      </c>
      <c r="K1106" s="11"/>
      <c r="M1106" s="11">
        <v>6</v>
      </c>
      <c r="N1106" s="70"/>
      <c r="P1106" s="188">
        <f t="shared" si="76"/>
        <v>176.63</v>
      </c>
      <c r="Q1106" s="11"/>
      <c r="R1106" s="11"/>
      <c r="S1106" s="11"/>
      <c r="T1106" s="191">
        <f t="shared" si="77"/>
        <v>932.33333333333337</v>
      </c>
      <c r="U1106" s="11"/>
      <c r="V1106" s="11"/>
      <c r="W1106" s="11"/>
      <c r="Y1106" s="164">
        <v>1059.78</v>
      </c>
      <c r="Z1106" s="164">
        <f t="shared" si="74"/>
        <v>1492.75</v>
      </c>
      <c r="AA1106" s="165"/>
      <c r="AB1106" s="164">
        <f t="shared" si="75"/>
        <v>1040.48</v>
      </c>
      <c r="AC1106" s="164">
        <v>1461.37</v>
      </c>
      <c r="AD1106" s="164"/>
      <c r="AE1106" s="4"/>
      <c r="AF1106" s="4"/>
    </row>
    <row r="1107" spans="1:32">
      <c r="A1107" s="56"/>
      <c r="B1107" s="11"/>
      <c r="C1107" s="11" t="s">
        <v>503</v>
      </c>
      <c r="D1107" s="11"/>
      <c r="E1107" s="11" t="s">
        <v>82</v>
      </c>
      <c r="F1107" s="11">
        <v>740</v>
      </c>
      <c r="G1107" s="11"/>
      <c r="H1107" s="11"/>
      <c r="I1107" s="11"/>
      <c r="J1107" s="199">
        <v>141.72</v>
      </c>
      <c r="K1107" s="11"/>
      <c r="M1107" s="11">
        <v>1</v>
      </c>
      <c r="N1107" s="70"/>
      <c r="P1107" s="188">
        <f t="shared" si="76"/>
        <v>141.72</v>
      </c>
      <c r="Q1107" s="11"/>
      <c r="R1107" s="11"/>
      <c r="S1107" s="11"/>
      <c r="T1107" s="191">
        <f t="shared" si="77"/>
        <v>740</v>
      </c>
      <c r="U1107" s="11"/>
      <c r="V1107" s="11"/>
      <c r="W1107" s="11"/>
      <c r="Y1107" s="164">
        <v>141.72</v>
      </c>
      <c r="Z1107" s="164">
        <f t="shared" si="74"/>
        <v>199.62</v>
      </c>
      <c r="AA1107" s="165"/>
      <c r="AB1107" s="164">
        <f t="shared" si="75"/>
        <v>139.13999999999999</v>
      </c>
      <c r="AC1107" s="164">
        <v>195.42</v>
      </c>
      <c r="AD1107" s="164"/>
      <c r="AE1107" s="4"/>
      <c r="AF1107" s="4"/>
    </row>
    <row r="1108" spans="1:32">
      <c r="A1108" s="56"/>
      <c r="B1108" s="11"/>
      <c r="C1108" s="11" t="s">
        <v>504</v>
      </c>
      <c r="D1108" s="11"/>
      <c r="E1108" s="11" t="s">
        <v>311</v>
      </c>
      <c r="F1108" s="11">
        <v>767</v>
      </c>
      <c r="G1108" s="11"/>
      <c r="H1108" s="11"/>
      <c r="I1108" s="11"/>
      <c r="J1108" s="199">
        <v>146.13999999999999</v>
      </c>
      <c r="K1108" s="11"/>
      <c r="M1108" s="11">
        <v>1</v>
      </c>
      <c r="N1108" s="70"/>
      <c r="P1108" s="188">
        <f t="shared" si="76"/>
        <v>146.13999999999999</v>
      </c>
      <c r="Q1108" s="11"/>
      <c r="R1108" s="11"/>
      <c r="S1108" s="11"/>
      <c r="T1108" s="191">
        <f t="shared" si="77"/>
        <v>767</v>
      </c>
      <c r="U1108" s="11"/>
      <c r="V1108" s="11"/>
      <c r="W1108" s="11"/>
      <c r="Y1108" s="164">
        <v>146.13999999999999</v>
      </c>
      <c r="Z1108" s="164">
        <f t="shared" si="74"/>
        <v>205.84</v>
      </c>
      <c r="AA1108" s="165"/>
      <c r="AB1108" s="164">
        <f t="shared" si="75"/>
        <v>143.47999999999999</v>
      </c>
      <c r="AC1108" s="164">
        <v>201.52</v>
      </c>
      <c r="AD1108" s="164"/>
      <c r="AE1108" s="4"/>
      <c r="AF1108" s="4"/>
    </row>
    <row r="1109" spans="1:32">
      <c r="A1109" s="56"/>
      <c r="B1109" s="11"/>
      <c r="C1109" s="11" t="s">
        <v>505</v>
      </c>
      <c r="D1109" s="11"/>
      <c r="E1109" s="11" t="s">
        <v>89</v>
      </c>
      <c r="F1109" s="11">
        <v>578</v>
      </c>
      <c r="G1109" s="11"/>
      <c r="H1109" s="11"/>
      <c r="I1109" s="11"/>
      <c r="J1109" s="199">
        <v>51.89</v>
      </c>
      <c r="K1109" s="11"/>
      <c r="M1109" s="11">
        <v>1</v>
      </c>
      <c r="N1109" s="70"/>
      <c r="P1109" s="188">
        <f t="shared" si="76"/>
        <v>51.89</v>
      </c>
      <c r="Q1109" s="11"/>
      <c r="R1109" s="11"/>
      <c r="S1109" s="11"/>
      <c r="T1109" s="191">
        <f t="shared" si="77"/>
        <v>578</v>
      </c>
      <c r="U1109" s="11"/>
      <c r="V1109" s="11"/>
      <c r="W1109" s="11"/>
      <c r="Y1109" s="164">
        <v>51.89</v>
      </c>
      <c r="Z1109" s="164">
        <f t="shared" si="74"/>
        <v>73.09</v>
      </c>
      <c r="AA1109" s="165"/>
      <c r="AB1109" s="164">
        <f t="shared" si="75"/>
        <v>50.95</v>
      </c>
      <c r="AC1109" s="164">
        <v>71.55</v>
      </c>
      <c r="AD1109" s="164"/>
      <c r="AE1109" s="4"/>
      <c r="AF1109" s="4"/>
    </row>
    <row r="1110" spans="1:32">
      <c r="A1110" s="56"/>
      <c r="B1110" s="11"/>
      <c r="C1110" s="11" t="s">
        <v>505</v>
      </c>
      <c r="D1110" s="11"/>
      <c r="E1110" s="11" t="s">
        <v>212</v>
      </c>
      <c r="F1110" s="11">
        <v>235226</v>
      </c>
      <c r="G1110" s="11"/>
      <c r="H1110" s="11"/>
      <c r="I1110" s="11"/>
      <c r="J1110" s="199">
        <v>44399.370000000046</v>
      </c>
      <c r="K1110" s="11"/>
      <c r="M1110" s="11">
        <v>415</v>
      </c>
      <c r="N1110" s="70"/>
      <c r="P1110" s="188">
        <f t="shared" si="76"/>
        <v>106.98643373493987</v>
      </c>
      <c r="Q1110" s="11"/>
      <c r="R1110" s="11"/>
      <c r="S1110" s="11"/>
      <c r="T1110" s="191">
        <f t="shared" si="77"/>
        <v>566.80963855421692</v>
      </c>
      <c r="U1110" s="11"/>
      <c r="V1110" s="11"/>
      <c r="W1110" s="11"/>
      <c r="Y1110" s="164">
        <v>44399.370000000046</v>
      </c>
      <c r="Z1110" s="164">
        <f t="shared" si="74"/>
        <v>62538.54</v>
      </c>
      <c r="AA1110" s="165"/>
      <c r="AB1110" s="164">
        <f t="shared" si="75"/>
        <v>43590.82</v>
      </c>
      <c r="AC1110" s="164">
        <v>61224.01</v>
      </c>
      <c r="AD1110" s="164"/>
      <c r="AE1110" s="4"/>
      <c r="AF1110" s="4"/>
    </row>
    <row r="1111" spans="1:32">
      <c r="A1111" s="56"/>
      <c r="B1111" s="11"/>
      <c r="C1111" s="11" t="s">
        <v>506</v>
      </c>
      <c r="D1111" s="11"/>
      <c r="E1111" s="11" t="s">
        <v>80</v>
      </c>
      <c r="F1111" s="11">
        <v>184931</v>
      </c>
      <c r="G1111" s="11"/>
      <c r="H1111" s="11"/>
      <c r="I1111" s="11"/>
      <c r="J1111" s="199">
        <v>33638.129999999983</v>
      </c>
      <c r="K1111" s="11"/>
      <c r="M1111" s="11">
        <v>205</v>
      </c>
      <c r="N1111" s="70"/>
      <c r="P1111" s="188">
        <f t="shared" si="76"/>
        <v>164.08843902439017</v>
      </c>
      <c r="Q1111" s="11"/>
      <c r="R1111" s="11"/>
      <c r="S1111" s="11"/>
      <c r="T1111" s="191">
        <f t="shared" si="77"/>
        <v>902.10243902439026</v>
      </c>
      <c r="U1111" s="11"/>
      <c r="V1111" s="11"/>
      <c r="W1111" s="11"/>
      <c r="Y1111" s="164">
        <v>33638.129999999983</v>
      </c>
      <c r="Z1111" s="164">
        <f t="shared" si="74"/>
        <v>47380.85</v>
      </c>
      <c r="AA1111" s="165"/>
      <c r="AB1111" s="164">
        <f t="shared" si="75"/>
        <v>33025.550000000003</v>
      </c>
      <c r="AC1111" s="164">
        <v>46384.92</v>
      </c>
      <c r="AD1111" s="164"/>
      <c r="AE1111" s="4"/>
      <c r="AF1111" s="4"/>
    </row>
    <row r="1112" spans="1:32">
      <c r="A1112" s="56"/>
      <c r="B1112" s="11"/>
      <c r="C1112" s="11" t="s">
        <v>507</v>
      </c>
      <c r="D1112" s="11"/>
      <c r="E1112" s="11" t="s">
        <v>96</v>
      </c>
      <c r="F1112" s="11">
        <v>13464</v>
      </c>
      <c r="G1112" s="11"/>
      <c r="H1112" s="11"/>
      <c r="I1112" s="11"/>
      <c r="J1112" s="199">
        <v>2711.2000000000003</v>
      </c>
      <c r="K1112" s="11"/>
      <c r="M1112" s="11">
        <v>48</v>
      </c>
      <c r="N1112" s="70"/>
      <c r="P1112" s="188">
        <f t="shared" si="76"/>
        <v>56.483333333333341</v>
      </c>
      <c r="Q1112" s="11"/>
      <c r="R1112" s="11"/>
      <c r="S1112" s="11"/>
      <c r="T1112" s="191">
        <f t="shared" si="77"/>
        <v>280.5</v>
      </c>
      <c r="U1112" s="11"/>
      <c r="V1112" s="11"/>
      <c r="W1112" s="11"/>
      <c r="Y1112" s="164">
        <v>2711.2000000000003</v>
      </c>
      <c r="Z1112" s="164">
        <f t="shared" si="74"/>
        <v>3818.85</v>
      </c>
      <c r="AA1112" s="165"/>
      <c r="AB1112" s="164">
        <f t="shared" si="75"/>
        <v>2661.83</v>
      </c>
      <c r="AC1112" s="164">
        <v>3738.58</v>
      </c>
      <c r="AD1112" s="164"/>
      <c r="AE1112" s="4"/>
      <c r="AF1112" s="4"/>
    </row>
    <row r="1113" spans="1:32">
      <c r="A1113" s="56"/>
      <c r="B1113" s="11"/>
      <c r="C1113" s="11" t="s">
        <v>508</v>
      </c>
      <c r="D1113" s="11"/>
      <c r="E1113" s="11" t="s">
        <v>97</v>
      </c>
      <c r="F1113" s="11">
        <v>114</v>
      </c>
      <c r="G1113" s="11"/>
      <c r="H1113" s="11"/>
      <c r="I1113" s="11"/>
      <c r="J1113" s="199">
        <v>25.63</v>
      </c>
      <c r="K1113" s="11"/>
      <c r="M1113" s="11">
        <v>1</v>
      </c>
      <c r="N1113" s="70"/>
      <c r="P1113" s="188">
        <f t="shared" si="76"/>
        <v>25.63</v>
      </c>
      <c r="Q1113" s="11"/>
      <c r="R1113" s="11"/>
      <c r="S1113" s="11"/>
      <c r="T1113" s="191">
        <f t="shared" si="77"/>
        <v>114</v>
      </c>
      <c r="U1113" s="11"/>
      <c r="V1113" s="11"/>
      <c r="W1113" s="11"/>
      <c r="Y1113" s="164">
        <v>25.63</v>
      </c>
      <c r="Z1113" s="164">
        <f t="shared" si="74"/>
        <v>36.1</v>
      </c>
      <c r="AA1113" s="165"/>
      <c r="AB1113" s="164">
        <f t="shared" si="75"/>
        <v>25.16</v>
      </c>
      <c r="AC1113" s="164">
        <v>35.340000000000003</v>
      </c>
      <c r="AD1113" s="164"/>
      <c r="AE1113" s="4"/>
      <c r="AF1113" s="4"/>
    </row>
    <row r="1114" spans="1:32">
      <c r="A1114" s="56"/>
      <c r="B1114" s="11"/>
      <c r="C1114" s="11" t="s">
        <v>509</v>
      </c>
      <c r="D1114" s="11"/>
      <c r="E1114" s="11" t="s">
        <v>78</v>
      </c>
      <c r="F1114" s="11">
        <v>33785</v>
      </c>
      <c r="G1114" s="11"/>
      <c r="H1114" s="11"/>
      <c r="I1114" s="11"/>
      <c r="J1114" s="199">
        <v>6050.39</v>
      </c>
      <c r="K1114" s="11"/>
      <c r="M1114" s="11">
        <v>61</v>
      </c>
      <c r="N1114" s="70"/>
      <c r="P1114" s="188">
        <f t="shared" si="76"/>
        <v>99.186721311475409</v>
      </c>
      <c r="Q1114" s="11"/>
      <c r="R1114" s="11"/>
      <c r="S1114" s="11"/>
      <c r="T1114" s="191">
        <f t="shared" si="77"/>
        <v>553.85245901639348</v>
      </c>
      <c r="U1114" s="11"/>
      <c r="V1114" s="11"/>
      <c r="W1114" s="11"/>
      <c r="Y1114" s="164">
        <v>6050.39</v>
      </c>
      <c r="Z1114" s="164">
        <f t="shared" si="74"/>
        <v>8522.25</v>
      </c>
      <c r="AA1114" s="165"/>
      <c r="AB1114" s="164">
        <f t="shared" si="75"/>
        <v>5940.21</v>
      </c>
      <c r="AC1114" s="164">
        <v>8343.1200000000008</v>
      </c>
      <c r="AD1114" s="164"/>
      <c r="AE1114" s="4"/>
      <c r="AF1114" s="4"/>
    </row>
    <row r="1115" spans="1:32">
      <c r="A1115" s="56"/>
      <c r="B1115" s="11"/>
      <c r="C1115" s="11" t="s">
        <v>510</v>
      </c>
      <c r="D1115" s="11"/>
      <c r="E1115" s="11" t="s">
        <v>118</v>
      </c>
      <c r="F1115" s="11">
        <v>50430</v>
      </c>
      <c r="G1115" s="11"/>
      <c r="H1115" s="11"/>
      <c r="I1115" s="11"/>
      <c r="J1115" s="199">
        <v>9281.1299999999992</v>
      </c>
      <c r="K1115" s="11"/>
      <c r="M1115" s="11">
        <v>73</v>
      </c>
      <c r="N1115" s="70"/>
      <c r="P1115" s="188">
        <f t="shared" si="76"/>
        <v>127.13876712328766</v>
      </c>
      <c r="Q1115" s="11"/>
      <c r="R1115" s="11"/>
      <c r="S1115" s="11"/>
      <c r="T1115" s="191">
        <f t="shared" si="77"/>
        <v>690.82191780821915</v>
      </c>
      <c r="U1115" s="11"/>
      <c r="V1115" s="11"/>
      <c r="W1115" s="11"/>
      <c r="Y1115" s="164">
        <v>9281.1299999999992</v>
      </c>
      <c r="Z1115" s="164">
        <f t="shared" si="74"/>
        <v>13072.9</v>
      </c>
      <c r="AA1115" s="165"/>
      <c r="AB1115" s="164">
        <f t="shared" si="75"/>
        <v>9112.11</v>
      </c>
      <c r="AC1115" s="164">
        <v>12798.11</v>
      </c>
      <c r="AD1115" s="164"/>
      <c r="AE1115" s="4"/>
      <c r="AF1115" s="4"/>
    </row>
    <row r="1116" spans="1:32">
      <c r="A1116" s="56"/>
      <c r="B1116" s="11"/>
      <c r="C1116" s="11" t="s">
        <v>511</v>
      </c>
      <c r="D1116" s="11"/>
      <c r="E1116" s="11" t="s">
        <v>69</v>
      </c>
      <c r="F1116" s="11">
        <v>373386</v>
      </c>
      <c r="G1116" s="11"/>
      <c r="H1116" s="11"/>
      <c r="I1116" s="11"/>
      <c r="J1116" s="199">
        <v>69094.229999999967</v>
      </c>
      <c r="K1116" s="11"/>
      <c r="M1116" s="11">
        <v>667</v>
      </c>
      <c r="N1116" s="70"/>
      <c r="P1116" s="188">
        <f t="shared" si="76"/>
        <v>103.5895502248875</v>
      </c>
      <c r="Q1116" s="11"/>
      <c r="R1116" s="11"/>
      <c r="S1116" s="11"/>
      <c r="T1116" s="191">
        <f t="shared" si="77"/>
        <v>559.7991004497751</v>
      </c>
      <c r="U1116" s="11"/>
      <c r="V1116" s="11"/>
      <c r="W1116" s="11"/>
      <c r="Y1116" s="164">
        <v>69094.229999999967</v>
      </c>
      <c r="Z1116" s="164">
        <f t="shared" si="74"/>
        <v>97322.38</v>
      </c>
      <c r="AA1116" s="165"/>
      <c r="AB1116" s="164">
        <f t="shared" si="75"/>
        <v>67835.97</v>
      </c>
      <c r="AC1116" s="164">
        <v>95276.71</v>
      </c>
      <c r="AD1116" s="164"/>
      <c r="AE1116" s="4"/>
      <c r="AF1116" s="4"/>
    </row>
    <row r="1117" spans="1:32">
      <c r="A1117" s="56"/>
      <c r="B1117" s="11"/>
      <c r="C1117" s="11" t="s">
        <v>512</v>
      </c>
      <c r="D1117" s="11"/>
      <c r="E1117" s="11" t="s">
        <v>69</v>
      </c>
      <c r="F1117" s="11">
        <v>288</v>
      </c>
      <c r="G1117" s="11"/>
      <c r="H1117" s="11"/>
      <c r="I1117" s="11"/>
      <c r="J1117" s="199">
        <v>58.13</v>
      </c>
      <c r="K1117" s="11"/>
      <c r="M1117" s="11">
        <v>1</v>
      </c>
      <c r="N1117" s="70"/>
      <c r="P1117" s="188">
        <f t="shared" si="76"/>
        <v>58.13</v>
      </c>
      <c r="Q1117" s="11"/>
      <c r="R1117" s="11"/>
      <c r="S1117" s="11"/>
      <c r="T1117" s="191">
        <f t="shared" si="77"/>
        <v>288</v>
      </c>
      <c r="U1117" s="11"/>
      <c r="V1117" s="11"/>
      <c r="W1117" s="11"/>
      <c r="Y1117" s="164">
        <v>58.13</v>
      </c>
      <c r="Z1117" s="164">
        <f t="shared" si="74"/>
        <v>81.88</v>
      </c>
      <c r="AA1117" s="165"/>
      <c r="AB1117" s="164">
        <f t="shared" si="75"/>
        <v>57.07</v>
      </c>
      <c r="AC1117" s="164">
        <v>80.16</v>
      </c>
      <c r="AD1117" s="164"/>
      <c r="AE1117" s="4"/>
      <c r="AF1117" s="4"/>
    </row>
    <row r="1118" spans="1:32">
      <c r="A1118" s="56"/>
      <c r="B1118" s="11"/>
      <c r="C1118" s="11" t="s">
        <v>512</v>
      </c>
      <c r="D1118" s="11"/>
      <c r="E1118" s="11" t="s">
        <v>513</v>
      </c>
      <c r="F1118" s="11">
        <v>1119359</v>
      </c>
      <c r="G1118" s="11"/>
      <c r="H1118" s="11"/>
      <c r="I1118" s="11"/>
      <c r="J1118" s="199">
        <v>216811.03999999975</v>
      </c>
      <c r="K1118" s="11"/>
      <c r="M1118" s="11">
        <v>3149</v>
      </c>
      <c r="N1118" s="70"/>
      <c r="P1118" s="188">
        <f t="shared" si="76"/>
        <v>68.850758971101854</v>
      </c>
      <c r="Q1118" s="11"/>
      <c r="R1118" s="11"/>
      <c r="S1118" s="11"/>
      <c r="T1118" s="191">
        <f t="shared" si="77"/>
        <v>355.46490949507779</v>
      </c>
      <c r="U1118" s="11"/>
      <c r="V1118" s="11"/>
      <c r="W1118" s="11"/>
      <c r="Y1118" s="164">
        <v>216811.03999999975</v>
      </c>
      <c r="Z1118" s="164">
        <f t="shared" si="74"/>
        <v>305388.27</v>
      </c>
      <c r="AA1118" s="165"/>
      <c r="AB1118" s="164">
        <f t="shared" si="75"/>
        <v>212862.73</v>
      </c>
      <c r="AC1118" s="164">
        <v>298969.14</v>
      </c>
      <c r="AD1118" s="164"/>
      <c r="AE1118" s="4"/>
      <c r="AF1118" s="4"/>
    </row>
    <row r="1119" spans="1:32">
      <c r="A1119" s="56"/>
      <c r="B1119" s="11"/>
      <c r="C1119" s="11" t="s">
        <v>514</v>
      </c>
      <c r="D1119" s="11"/>
      <c r="E1119" s="11" t="s">
        <v>135</v>
      </c>
      <c r="F1119" s="11">
        <v>192631</v>
      </c>
      <c r="G1119" s="11"/>
      <c r="H1119" s="11"/>
      <c r="I1119" s="11"/>
      <c r="J1119" s="199">
        <v>35211.620000000032</v>
      </c>
      <c r="K1119" s="11"/>
      <c r="M1119" s="11">
        <v>324</v>
      </c>
      <c r="N1119" s="70"/>
      <c r="P1119" s="188">
        <f t="shared" si="76"/>
        <v>108.67783950617294</v>
      </c>
      <c r="Q1119" s="11"/>
      <c r="R1119" s="11"/>
      <c r="S1119" s="11"/>
      <c r="T1119" s="191">
        <f t="shared" si="77"/>
        <v>594.54012345679007</v>
      </c>
      <c r="U1119" s="11"/>
      <c r="V1119" s="11"/>
      <c r="W1119" s="11"/>
      <c r="Y1119" s="164">
        <v>35211.620000000032</v>
      </c>
      <c r="Z1119" s="164">
        <f t="shared" si="74"/>
        <v>49597.18</v>
      </c>
      <c r="AA1119" s="165"/>
      <c r="AB1119" s="164">
        <f t="shared" si="75"/>
        <v>34570.39</v>
      </c>
      <c r="AC1119" s="164">
        <v>48554.67</v>
      </c>
      <c r="AD1119" s="164"/>
      <c r="AE1119" s="4"/>
      <c r="AF1119" s="4"/>
    </row>
    <row r="1120" spans="1:32">
      <c r="A1120" s="56"/>
      <c r="B1120" s="11"/>
      <c r="C1120" s="11" t="s">
        <v>515</v>
      </c>
      <c r="D1120" s="11"/>
      <c r="E1120" s="11" t="s">
        <v>487</v>
      </c>
      <c r="F1120" s="11">
        <v>1230178</v>
      </c>
      <c r="G1120" s="11"/>
      <c r="H1120" s="11"/>
      <c r="I1120" s="11"/>
      <c r="J1120" s="199">
        <v>226461.80000000022</v>
      </c>
      <c r="K1120" s="11"/>
      <c r="M1120" s="11">
        <v>2770</v>
      </c>
      <c r="N1120" s="70"/>
      <c r="P1120" s="188">
        <f t="shared" si="76"/>
        <v>81.755162454873727</v>
      </c>
      <c r="Q1120" s="11"/>
      <c r="R1120" s="11"/>
      <c r="S1120" s="11"/>
      <c r="T1120" s="191">
        <f t="shared" si="77"/>
        <v>444.10758122743681</v>
      </c>
      <c r="U1120" s="11"/>
      <c r="V1120" s="11"/>
      <c r="W1120" s="11"/>
      <c r="Y1120" s="164">
        <v>226461.80000000022</v>
      </c>
      <c r="Z1120" s="164">
        <f t="shared" si="74"/>
        <v>318981.81</v>
      </c>
      <c r="AA1120" s="165"/>
      <c r="AB1120" s="164">
        <f t="shared" si="75"/>
        <v>222337.74</v>
      </c>
      <c r="AC1120" s="164">
        <v>312276.94</v>
      </c>
      <c r="AD1120" s="164"/>
      <c r="AE1120" s="4"/>
      <c r="AF1120" s="4"/>
    </row>
    <row r="1121" spans="1:32">
      <c r="A1121" s="56"/>
      <c r="B1121" s="11"/>
      <c r="C1121" s="11" t="s">
        <v>516</v>
      </c>
      <c r="D1121" s="11"/>
      <c r="E1121" s="11" t="s">
        <v>443</v>
      </c>
      <c r="F1121" s="11">
        <v>1046</v>
      </c>
      <c r="G1121" s="11"/>
      <c r="H1121" s="11"/>
      <c r="I1121" s="11"/>
      <c r="J1121" s="199">
        <v>206.85000000000002</v>
      </c>
      <c r="K1121" s="11"/>
      <c r="M1121" s="11">
        <v>3</v>
      </c>
      <c r="N1121" s="70"/>
      <c r="P1121" s="188">
        <f t="shared" si="76"/>
        <v>68.95</v>
      </c>
      <c r="Q1121" s="11"/>
      <c r="R1121" s="11"/>
      <c r="S1121" s="11"/>
      <c r="T1121" s="191">
        <f t="shared" si="77"/>
        <v>348.66666666666669</v>
      </c>
      <c r="U1121" s="11"/>
      <c r="V1121" s="11"/>
      <c r="W1121" s="11"/>
      <c r="Y1121" s="164">
        <v>206.85000000000002</v>
      </c>
      <c r="Z1121" s="164">
        <f t="shared" si="74"/>
        <v>291.36</v>
      </c>
      <c r="AA1121" s="165"/>
      <c r="AB1121" s="164">
        <f t="shared" si="75"/>
        <v>203.08</v>
      </c>
      <c r="AC1121" s="164">
        <v>285.23</v>
      </c>
      <c r="AD1121" s="164"/>
      <c r="AE1121" s="4"/>
      <c r="AF1121" s="4"/>
    </row>
    <row r="1122" spans="1:32">
      <c r="A1122" s="56"/>
      <c r="B1122" s="11"/>
      <c r="C1122" s="11" t="s">
        <v>516</v>
      </c>
      <c r="D1122" s="11"/>
      <c r="E1122" s="11" t="s">
        <v>517</v>
      </c>
      <c r="F1122" s="11">
        <v>132803</v>
      </c>
      <c r="G1122" s="11"/>
      <c r="H1122" s="11"/>
      <c r="I1122" s="11"/>
      <c r="J1122" s="199">
        <v>25975.409999999982</v>
      </c>
      <c r="K1122" s="11"/>
      <c r="M1122" s="11">
        <v>418</v>
      </c>
      <c r="N1122" s="70"/>
      <c r="P1122" s="188">
        <f t="shared" si="76"/>
        <v>62.14212918660283</v>
      </c>
      <c r="Q1122" s="11"/>
      <c r="R1122" s="11"/>
      <c r="S1122" s="11"/>
      <c r="T1122" s="191">
        <f t="shared" si="77"/>
        <v>317.71052631578948</v>
      </c>
      <c r="U1122" s="11"/>
      <c r="V1122" s="11"/>
      <c r="W1122" s="11"/>
      <c r="Y1122" s="164">
        <v>25975.409999999982</v>
      </c>
      <c r="Z1122" s="164">
        <f t="shared" si="74"/>
        <v>36587.550000000003</v>
      </c>
      <c r="AA1122" s="165"/>
      <c r="AB1122" s="164">
        <f t="shared" si="75"/>
        <v>25502.38</v>
      </c>
      <c r="AC1122" s="164">
        <v>35818.5</v>
      </c>
      <c r="AD1122" s="164"/>
      <c r="AE1122" s="4"/>
      <c r="AF1122" s="4"/>
    </row>
    <row r="1123" spans="1:32">
      <c r="A1123" s="56"/>
      <c r="B1123" s="11"/>
      <c r="C1123" s="11" t="s">
        <v>518</v>
      </c>
      <c r="D1123" s="11"/>
      <c r="E1123" s="11" t="s">
        <v>96</v>
      </c>
      <c r="F1123" s="11">
        <v>729160</v>
      </c>
      <c r="G1123" s="11"/>
      <c r="H1123" s="11"/>
      <c r="I1123" s="11"/>
      <c r="J1123" s="199">
        <v>143901.48999999979</v>
      </c>
      <c r="K1123" s="11"/>
      <c r="M1123" s="11">
        <v>2475</v>
      </c>
      <c r="N1123" s="70"/>
      <c r="P1123" s="188">
        <f t="shared" si="76"/>
        <v>58.142016161616077</v>
      </c>
      <c r="Q1123" s="11"/>
      <c r="R1123" s="11"/>
      <c r="S1123" s="11"/>
      <c r="T1123" s="191">
        <f t="shared" si="77"/>
        <v>294.610101010101</v>
      </c>
      <c r="U1123" s="11"/>
      <c r="V1123" s="11"/>
      <c r="W1123" s="11"/>
      <c r="Y1123" s="164">
        <v>143901.48999999979</v>
      </c>
      <c r="Z1123" s="164">
        <f t="shared" si="74"/>
        <v>202691.83</v>
      </c>
      <c r="AA1123" s="165"/>
      <c r="AB1123" s="164">
        <f t="shared" si="75"/>
        <v>141280.92000000001</v>
      </c>
      <c r="AC1123" s="164">
        <v>198431.34</v>
      </c>
      <c r="AD1123" s="164"/>
      <c r="AE1123" s="4"/>
      <c r="AF1123" s="4"/>
    </row>
    <row r="1124" spans="1:32">
      <c r="A1124" s="56"/>
      <c r="B1124" s="11"/>
      <c r="C1124" s="11" t="s">
        <v>519</v>
      </c>
      <c r="D1124" s="11"/>
      <c r="E1124" s="11" t="s">
        <v>89</v>
      </c>
      <c r="F1124" s="11">
        <v>414933</v>
      </c>
      <c r="G1124" s="11"/>
      <c r="H1124" s="11"/>
      <c r="I1124" s="11"/>
      <c r="J1124" s="199">
        <v>77629.130000000034</v>
      </c>
      <c r="K1124" s="11"/>
      <c r="M1124" s="11">
        <v>596</v>
      </c>
      <c r="N1124" s="70"/>
      <c r="P1124" s="188">
        <f t="shared" si="76"/>
        <v>130.25021812080541</v>
      </c>
      <c r="Q1124" s="11"/>
      <c r="R1124" s="11"/>
      <c r="S1124" s="11"/>
      <c r="T1124" s="191">
        <f t="shared" si="77"/>
        <v>696.19630872483219</v>
      </c>
      <c r="U1124" s="11"/>
      <c r="V1124" s="11"/>
      <c r="W1124" s="11"/>
      <c r="Y1124" s="164">
        <v>77629.130000000034</v>
      </c>
      <c r="Z1124" s="164">
        <f t="shared" si="74"/>
        <v>109344.18</v>
      </c>
      <c r="AA1124" s="165"/>
      <c r="AB1124" s="164">
        <f t="shared" si="75"/>
        <v>76215.44</v>
      </c>
      <c r="AC1124" s="164">
        <v>107045.81</v>
      </c>
      <c r="AD1124" s="164"/>
      <c r="AE1124" s="4"/>
      <c r="AF1124" s="4"/>
    </row>
    <row r="1125" spans="1:32">
      <c r="A1125" s="56"/>
      <c r="B1125" s="11"/>
      <c r="C1125" s="11" t="s">
        <v>520</v>
      </c>
      <c r="D1125" s="11"/>
      <c r="E1125" s="11" t="s">
        <v>84</v>
      </c>
      <c r="F1125" s="11">
        <v>1231</v>
      </c>
      <c r="G1125" s="11"/>
      <c r="H1125" s="11"/>
      <c r="I1125" s="11"/>
      <c r="J1125" s="199">
        <v>237.39999999999998</v>
      </c>
      <c r="K1125" s="11"/>
      <c r="M1125" s="11">
        <v>2</v>
      </c>
      <c r="N1125" s="70"/>
      <c r="P1125" s="188">
        <f t="shared" si="76"/>
        <v>118.69999999999999</v>
      </c>
      <c r="Q1125" s="11"/>
      <c r="R1125" s="11"/>
      <c r="S1125" s="11"/>
      <c r="T1125" s="191">
        <f t="shared" si="77"/>
        <v>615.5</v>
      </c>
      <c r="U1125" s="11"/>
      <c r="V1125" s="11"/>
      <c r="W1125" s="11"/>
      <c r="Y1125" s="164">
        <v>237.39999999999998</v>
      </c>
      <c r="Z1125" s="164">
        <f t="shared" si="74"/>
        <v>334.39</v>
      </c>
      <c r="AA1125" s="165"/>
      <c r="AB1125" s="164">
        <f t="shared" si="75"/>
        <v>233.08</v>
      </c>
      <c r="AC1125" s="164">
        <v>327.36</v>
      </c>
      <c r="AD1125" s="164"/>
      <c r="AE1125" s="4"/>
      <c r="AF1125" s="4"/>
    </row>
    <row r="1126" spans="1:32">
      <c r="A1126" s="56"/>
      <c r="B1126" s="11"/>
      <c r="C1126" s="11" t="s">
        <v>520</v>
      </c>
      <c r="D1126" s="11"/>
      <c r="E1126" s="11" t="s">
        <v>433</v>
      </c>
      <c r="F1126" s="11">
        <v>1091</v>
      </c>
      <c r="G1126" s="11"/>
      <c r="H1126" s="11"/>
      <c r="I1126" s="11"/>
      <c r="J1126" s="199">
        <v>206.21</v>
      </c>
      <c r="K1126" s="11"/>
      <c r="M1126" s="11">
        <v>1</v>
      </c>
      <c r="N1126" s="70"/>
      <c r="P1126" s="188">
        <f t="shared" si="76"/>
        <v>206.21</v>
      </c>
      <c r="Q1126" s="11"/>
      <c r="R1126" s="11"/>
      <c r="S1126" s="11"/>
      <c r="T1126" s="191">
        <f t="shared" si="77"/>
        <v>1091</v>
      </c>
      <c r="U1126" s="11"/>
      <c r="V1126" s="11"/>
      <c r="W1126" s="11"/>
      <c r="Y1126" s="164">
        <v>206.21</v>
      </c>
      <c r="Z1126" s="164">
        <f t="shared" si="74"/>
        <v>290.45999999999998</v>
      </c>
      <c r="AA1126" s="165"/>
      <c r="AB1126" s="164">
        <f t="shared" si="75"/>
        <v>202.45</v>
      </c>
      <c r="AC1126" s="164">
        <v>284.35000000000002</v>
      </c>
      <c r="AD1126" s="164"/>
      <c r="AE1126" s="4"/>
      <c r="AF1126" s="4"/>
    </row>
    <row r="1127" spans="1:32">
      <c r="A1127" s="56"/>
      <c r="B1127" s="11"/>
      <c r="C1127" s="11" t="s">
        <v>520</v>
      </c>
      <c r="D1127" s="11"/>
      <c r="E1127" s="11" t="s">
        <v>99</v>
      </c>
      <c r="F1127" s="11">
        <v>707</v>
      </c>
      <c r="G1127" s="11"/>
      <c r="H1127" s="11"/>
      <c r="I1127" s="11"/>
      <c r="J1127" s="199">
        <v>135.33000000000001</v>
      </c>
      <c r="K1127" s="11"/>
      <c r="M1127" s="11">
        <v>1</v>
      </c>
      <c r="N1127" s="70"/>
      <c r="P1127" s="188">
        <f t="shared" si="76"/>
        <v>135.33000000000001</v>
      </c>
      <c r="Q1127" s="11"/>
      <c r="R1127" s="11"/>
      <c r="S1127" s="11"/>
      <c r="T1127" s="191">
        <f t="shared" si="77"/>
        <v>707</v>
      </c>
      <c r="U1127" s="11"/>
      <c r="V1127" s="11"/>
      <c r="W1127" s="11"/>
      <c r="Y1127" s="164">
        <v>135.33000000000001</v>
      </c>
      <c r="Z1127" s="164">
        <f t="shared" si="74"/>
        <v>190.62</v>
      </c>
      <c r="AA1127" s="165"/>
      <c r="AB1127" s="164">
        <f t="shared" si="75"/>
        <v>132.87</v>
      </c>
      <c r="AC1127" s="164">
        <v>186.61</v>
      </c>
      <c r="AD1127" s="164"/>
      <c r="AE1127" s="4"/>
      <c r="AF1127" s="4"/>
    </row>
    <row r="1128" spans="1:32">
      <c r="A1128" s="56"/>
      <c r="B1128" s="11"/>
      <c r="C1128" s="11" t="s">
        <v>520</v>
      </c>
      <c r="D1128" s="11"/>
      <c r="E1128" s="11" t="s">
        <v>82</v>
      </c>
      <c r="F1128" s="11">
        <v>4382226</v>
      </c>
      <c r="G1128" s="11"/>
      <c r="H1128" s="11"/>
      <c r="I1128" s="11"/>
      <c r="J1128" s="199">
        <v>800039.96000000217</v>
      </c>
      <c r="K1128" s="11"/>
      <c r="M1128" s="11">
        <v>7425</v>
      </c>
      <c r="N1128" s="70"/>
      <c r="P1128" s="188">
        <f t="shared" si="76"/>
        <v>107.74948956228985</v>
      </c>
      <c r="Q1128" s="11"/>
      <c r="R1128" s="11"/>
      <c r="S1128" s="11"/>
      <c r="T1128" s="191">
        <f t="shared" si="77"/>
        <v>590.19878787878793</v>
      </c>
      <c r="U1128" s="11"/>
      <c r="V1128" s="11"/>
      <c r="W1128" s="11"/>
      <c r="Y1128" s="164">
        <v>800039.96000000217</v>
      </c>
      <c r="Z1128" s="164">
        <f t="shared" si="74"/>
        <v>1126892.8899999999</v>
      </c>
      <c r="AA1128" s="165"/>
      <c r="AB1128" s="164">
        <f t="shared" si="75"/>
        <v>785470.57</v>
      </c>
      <c r="AC1128" s="164">
        <v>1103206.08</v>
      </c>
      <c r="AD1128" s="164"/>
      <c r="AE1128" s="4"/>
      <c r="AF1128" s="4"/>
    </row>
    <row r="1129" spans="1:32">
      <c r="A1129" s="56"/>
      <c r="B1129" s="11"/>
      <c r="C1129" s="11" t="s">
        <v>520</v>
      </c>
      <c r="D1129" s="11"/>
      <c r="E1129" s="11" t="s">
        <v>214</v>
      </c>
      <c r="F1129" s="11">
        <v>412</v>
      </c>
      <c r="G1129" s="11"/>
      <c r="H1129" s="11"/>
      <c r="I1129" s="11"/>
      <c r="J1129" s="199">
        <v>81.28</v>
      </c>
      <c r="K1129" s="11"/>
      <c r="M1129" s="11">
        <v>1</v>
      </c>
      <c r="N1129" s="70"/>
      <c r="P1129" s="188">
        <f t="shared" si="76"/>
        <v>81.28</v>
      </c>
      <c r="Q1129" s="11"/>
      <c r="R1129" s="11"/>
      <c r="S1129" s="11"/>
      <c r="T1129" s="191">
        <f t="shared" si="77"/>
        <v>412</v>
      </c>
      <c r="U1129" s="11"/>
      <c r="V1129" s="11"/>
      <c r="W1129" s="11"/>
      <c r="Y1129" s="164">
        <v>81.28</v>
      </c>
      <c r="Z1129" s="164">
        <f t="shared" si="74"/>
        <v>114.49</v>
      </c>
      <c r="AA1129" s="165"/>
      <c r="AB1129" s="164">
        <f t="shared" si="75"/>
        <v>79.8</v>
      </c>
      <c r="AC1129" s="164">
        <v>112.08</v>
      </c>
      <c r="AD1129" s="164"/>
      <c r="AE1129" s="4"/>
      <c r="AF1129" s="4"/>
    </row>
    <row r="1130" spans="1:32">
      <c r="A1130" s="56"/>
      <c r="B1130" s="11"/>
      <c r="C1130" s="11" t="s">
        <v>521</v>
      </c>
      <c r="D1130" s="11"/>
      <c r="E1130" s="11" t="s">
        <v>71</v>
      </c>
      <c r="F1130" s="11">
        <v>369349</v>
      </c>
      <c r="G1130" s="11"/>
      <c r="H1130" s="11"/>
      <c r="I1130" s="11"/>
      <c r="J1130" s="199">
        <v>66774.430000000008</v>
      </c>
      <c r="K1130" s="11"/>
      <c r="M1130" s="11">
        <v>515</v>
      </c>
      <c r="N1130" s="70"/>
      <c r="P1130" s="188">
        <f t="shared" si="76"/>
        <v>129.65908737864081</v>
      </c>
      <c r="Q1130" s="11"/>
      <c r="R1130" s="11"/>
      <c r="S1130" s="11"/>
      <c r="T1130" s="191">
        <f t="shared" si="77"/>
        <v>717.18252427184461</v>
      </c>
      <c r="U1130" s="11"/>
      <c r="V1130" s="11"/>
      <c r="W1130" s="11"/>
      <c r="Y1130" s="164">
        <v>66774.430000000008</v>
      </c>
      <c r="Z1130" s="164">
        <f t="shared" si="74"/>
        <v>94054.84</v>
      </c>
      <c r="AA1130" s="165"/>
      <c r="AB1130" s="164">
        <f t="shared" si="75"/>
        <v>65558.41</v>
      </c>
      <c r="AC1130" s="164">
        <v>92077.85</v>
      </c>
      <c r="AD1130" s="164"/>
      <c r="AE1130" s="4"/>
      <c r="AF1130" s="4"/>
    </row>
    <row r="1131" spans="1:32">
      <c r="A1131" s="56"/>
      <c r="B1131" s="11"/>
      <c r="C1131" s="11" t="s">
        <v>522</v>
      </c>
      <c r="D1131" s="11"/>
      <c r="E1131" s="11" t="s">
        <v>180</v>
      </c>
      <c r="F1131" s="11">
        <v>1817</v>
      </c>
      <c r="G1131" s="11"/>
      <c r="H1131" s="11"/>
      <c r="I1131" s="11"/>
      <c r="J1131" s="199">
        <v>345.83</v>
      </c>
      <c r="K1131" s="11"/>
      <c r="M1131" s="11">
        <v>2</v>
      </c>
      <c r="N1131" s="70"/>
      <c r="P1131" s="188">
        <f t="shared" si="76"/>
        <v>172.91499999999999</v>
      </c>
      <c r="Q1131" s="11"/>
      <c r="R1131" s="11"/>
      <c r="S1131" s="11"/>
      <c r="T1131" s="191">
        <f t="shared" si="77"/>
        <v>908.5</v>
      </c>
      <c r="U1131" s="11"/>
      <c r="V1131" s="11"/>
      <c r="W1131" s="11"/>
      <c r="Y1131" s="164">
        <v>345.83</v>
      </c>
      <c r="Z1131" s="164">
        <f t="shared" si="74"/>
        <v>487.12</v>
      </c>
      <c r="AA1131" s="165"/>
      <c r="AB1131" s="164">
        <f t="shared" si="75"/>
        <v>339.53</v>
      </c>
      <c r="AC1131" s="164">
        <v>476.88</v>
      </c>
      <c r="AD1131" s="164"/>
      <c r="AE1131" s="4"/>
      <c r="AF1131" s="4"/>
    </row>
    <row r="1132" spans="1:32">
      <c r="A1132" s="56"/>
      <c r="B1132" s="11"/>
      <c r="C1132" s="11" t="s">
        <v>522</v>
      </c>
      <c r="D1132" s="11"/>
      <c r="E1132" s="11" t="s">
        <v>80</v>
      </c>
      <c r="F1132" s="11">
        <v>2155434</v>
      </c>
      <c r="G1132" s="11"/>
      <c r="H1132" s="11"/>
      <c r="I1132" s="11"/>
      <c r="J1132" s="199">
        <v>390323.55000000005</v>
      </c>
      <c r="K1132" s="11"/>
      <c r="M1132" s="11">
        <v>2754</v>
      </c>
      <c r="N1132" s="70"/>
      <c r="P1132" s="188">
        <f t="shared" si="76"/>
        <v>141.72968409586059</v>
      </c>
      <c r="Q1132" s="11"/>
      <c r="R1132" s="11"/>
      <c r="S1132" s="11"/>
      <c r="T1132" s="191">
        <f t="shared" si="77"/>
        <v>782.65577342047925</v>
      </c>
      <c r="U1132" s="11"/>
      <c r="V1132" s="11"/>
      <c r="W1132" s="11"/>
      <c r="Y1132" s="164">
        <v>390323.55000000005</v>
      </c>
      <c r="Z1132" s="164">
        <f t="shared" si="74"/>
        <v>549788.57999999996</v>
      </c>
      <c r="AA1132" s="165"/>
      <c r="AB1132" s="164">
        <f t="shared" si="75"/>
        <v>383215.43</v>
      </c>
      <c r="AC1132" s="164">
        <v>538232.25</v>
      </c>
      <c r="AD1132" s="164"/>
      <c r="AE1132" s="4"/>
      <c r="AF1132" s="4"/>
    </row>
    <row r="1133" spans="1:32">
      <c r="A1133" s="56"/>
      <c r="B1133" s="11"/>
      <c r="C1133" s="11" t="s">
        <v>523</v>
      </c>
      <c r="D1133" s="11"/>
      <c r="E1133" s="11" t="s">
        <v>73</v>
      </c>
      <c r="F1133" s="11">
        <v>184</v>
      </c>
      <c r="G1133" s="11"/>
      <c r="H1133" s="11"/>
      <c r="I1133" s="11"/>
      <c r="J1133" s="199">
        <v>38.69</v>
      </c>
      <c r="K1133" s="11"/>
      <c r="M1133" s="11">
        <v>1</v>
      </c>
      <c r="N1133" s="70"/>
      <c r="P1133" s="188">
        <f t="shared" si="76"/>
        <v>38.69</v>
      </c>
      <c r="Q1133" s="11"/>
      <c r="R1133" s="11"/>
      <c r="S1133" s="11"/>
      <c r="T1133" s="191">
        <f t="shared" si="77"/>
        <v>184</v>
      </c>
      <c r="U1133" s="11"/>
      <c r="V1133" s="11"/>
      <c r="W1133" s="11"/>
      <c r="Y1133" s="164">
        <v>38.69</v>
      </c>
      <c r="Z1133" s="164">
        <f t="shared" si="74"/>
        <v>54.5</v>
      </c>
      <c r="AA1133" s="165"/>
      <c r="AB1133" s="164">
        <f t="shared" si="75"/>
        <v>37.99</v>
      </c>
      <c r="AC1133" s="164">
        <v>53.35</v>
      </c>
      <c r="AD1133" s="164"/>
      <c r="AE1133" s="4"/>
      <c r="AF1133" s="4"/>
    </row>
    <row r="1134" spans="1:32">
      <c r="A1134" s="56"/>
      <c r="B1134" s="11"/>
      <c r="C1134" s="11" t="s">
        <v>523</v>
      </c>
      <c r="D1134" s="11"/>
      <c r="E1134" s="11" t="s">
        <v>60</v>
      </c>
      <c r="F1134" s="11">
        <v>371585</v>
      </c>
      <c r="G1134" s="11"/>
      <c r="H1134" s="11"/>
      <c r="I1134" s="11"/>
      <c r="J1134" s="199">
        <v>68358.26999999996</v>
      </c>
      <c r="K1134" s="11"/>
      <c r="M1134" s="11">
        <v>924</v>
      </c>
      <c r="N1134" s="70"/>
      <c r="P1134" s="188">
        <f t="shared" si="76"/>
        <v>73.980811688311647</v>
      </c>
      <c r="Q1134" s="11"/>
      <c r="R1134" s="11"/>
      <c r="S1134" s="11"/>
      <c r="T1134" s="191">
        <f t="shared" si="77"/>
        <v>402.14826839826839</v>
      </c>
      <c r="U1134" s="11"/>
      <c r="V1134" s="11"/>
      <c r="W1134" s="11"/>
      <c r="Y1134" s="164">
        <v>68358.26999999996</v>
      </c>
      <c r="Z1134" s="164">
        <f t="shared" si="74"/>
        <v>96285.75</v>
      </c>
      <c r="AA1134" s="165"/>
      <c r="AB1134" s="164">
        <f t="shared" si="75"/>
        <v>67113.41</v>
      </c>
      <c r="AC1134" s="164">
        <v>94261.87</v>
      </c>
      <c r="AD1134" s="164"/>
      <c r="AE1134" s="4"/>
      <c r="AF1134" s="4"/>
    </row>
    <row r="1135" spans="1:32">
      <c r="A1135" s="56"/>
      <c r="B1135" s="11"/>
      <c r="C1135" s="11" t="s">
        <v>524</v>
      </c>
      <c r="D1135" s="11"/>
      <c r="E1135" s="11" t="s">
        <v>175</v>
      </c>
      <c r="F1135" s="11">
        <v>11445</v>
      </c>
      <c r="G1135" s="11"/>
      <c r="H1135" s="11"/>
      <c r="I1135" s="11"/>
      <c r="J1135" s="199">
        <v>2180.2399999999998</v>
      </c>
      <c r="K1135" s="11"/>
      <c r="M1135" s="11">
        <v>18</v>
      </c>
      <c r="N1135" s="70"/>
      <c r="P1135" s="188">
        <f t="shared" si="76"/>
        <v>121.12444444444444</v>
      </c>
      <c r="Q1135" s="11"/>
      <c r="R1135" s="11"/>
      <c r="S1135" s="11"/>
      <c r="T1135" s="191">
        <f t="shared" si="77"/>
        <v>635.83333333333337</v>
      </c>
      <c r="U1135" s="11"/>
      <c r="V1135" s="11"/>
      <c r="W1135" s="11"/>
      <c r="Y1135" s="164">
        <v>2180.2399999999998</v>
      </c>
      <c r="Z1135" s="164">
        <f t="shared" si="74"/>
        <v>3070.97</v>
      </c>
      <c r="AA1135" s="165"/>
      <c r="AB1135" s="164">
        <f t="shared" si="75"/>
        <v>2140.54</v>
      </c>
      <c r="AC1135" s="164">
        <v>3006.42</v>
      </c>
      <c r="AD1135" s="164"/>
      <c r="AE1135" s="4"/>
      <c r="AF1135" s="4"/>
    </row>
    <row r="1136" spans="1:32">
      <c r="A1136" s="56"/>
      <c r="B1136" s="11"/>
      <c r="C1136" s="11" t="s">
        <v>525</v>
      </c>
      <c r="D1136" s="11"/>
      <c r="E1136" s="11" t="s">
        <v>56</v>
      </c>
      <c r="F1136" s="11">
        <v>98271</v>
      </c>
      <c r="G1136" s="11"/>
      <c r="H1136" s="11"/>
      <c r="I1136" s="11"/>
      <c r="J1136" s="199">
        <v>18898.740000000009</v>
      </c>
      <c r="K1136" s="11"/>
      <c r="M1136" s="11">
        <v>330</v>
      </c>
      <c r="N1136" s="70"/>
      <c r="P1136" s="188">
        <f t="shared" si="76"/>
        <v>57.268909090909119</v>
      </c>
      <c r="Q1136" s="11"/>
      <c r="R1136" s="11"/>
      <c r="S1136" s="11"/>
      <c r="T1136" s="191">
        <f t="shared" si="77"/>
        <v>297.79090909090911</v>
      </c>
      <c r="U1136" s="11"/>
      <c r="V1136" s="11"/>
      <c r="W1136" s="11"/>
      <c r="Y1136" s="164">
        <v>18898.740000000009</v>
      </c>
      <c r="Z1136" s="164">
        <f t="shared" ref="Z1136:Z1199" si="78">ROUND($Z$1213*Y1136/$Y$1213,2)</f>
        <v>26619.74</v>
      </c>
      <c r="AA1136" s="165"/>
      <c r="AB1136" s="164">
        <f t="shared" ref="AB1136:AB1199" si="79">ROUND($AB$1213*Y1136/$Y$1213,2)</f>
        <v>18554.580000000002</v>
      </c>
      <c r="AC1136" s="164">
        <v>26060.2</v>
      </c>
      <c r="AD1136" s="164"/>
      <c r="AE1136" s="4"/>
      <c r="AF1136" s="4"/>
    </row>
    <row r="1137" spans="1:32">
      <c r="A1137" s="56"/>
      <c r="B1137" s="11"/>
      <c r="C1137" s="11" t="s">
        <v>525</v>
      </c>
      <c r="D1137" s="11"/>
      <c r="E1137" s="11" t="s">
        <v>89</v>
      </c>
      <c r="F1137" s="11">
        <v>147</v>
      </c>
      <c r="G1137" s="11"/>
      <c r="H1137" s="11"/>
      <c r="I1137" s="11"/>
      <c r="J1137" s="199">
        <v>16.47</v>
      </c>
      <c r="K1137" s="11"/>
      <c r="M1137" s="11">
        <v>1</v>
      </c>
      <c r="N1137" s="70"/>
      <c r="P1137" s="188">
        <f t="shared" ref="P1137:P1200" si="80">J1137/M1137</f>
        <v>16.47</v>
      </c>
      <c r="Q1137" s="11"/>
      <c r="R1137" s="11"/>
      <c r="S1137" s="11"/>
      <c r="T1137" s="191">
        <f t="shared" ref="T1137:T1200" si="81">F1137/M1137</f>
        <v>147</v>
      </c>
      <c r="U1137" s="11"/>
      <c r="V1137" s="11"/>
      <c r="W1137" s="11"/>
      <c r="Y1137" s="164">
        <v>16.47</v>
      </c>
      <c r="Z1137" s="164">
        <f t="shared" si="78"/>
        <v>23.2</v>
      </c>
      <c r="AA1137" s="165"/>
      <c r="AB1137" s="164">
        <f t="shared" si="79"/>
        <v>16.170000000000002</v>
      </c>
      <c r="AC1137" s="164">
        <v>22.71</v>
      </c>
      <c r="AD1137" s="164"/>
      <c r="AE1137" s="4"/>
      <c r="AF1137" s="4"/>
    </row>
    <row r="1138" spans="1:32">
      <c r="A1138" s="56"/>
      <c r="B1138" s="11"/>
      <c r="C1138" s="11" t="s">
        <v>526</v>
      </c>
      <c r="D1138" s="11"/>
      <c r="E1138" s="11" t="s">
        <v>443</v>
      </c>
      <c r="F1138" s="11">
        <v>1173</v>
      </c>
      <c r="G1138" s="11"/>
      <c r="H1138" s="11"/>
      <c r="I1138" s="11"/>
      <c r="J1138" s="199">
        <v>199.24999999999997</v>
      </c>
      <c r="K1138" s="11"/>
      <c r="M1138" s="11">
        <v>7</v>
      </c>
      <c r="N1138" s="70"/>
      <c r="P1138" s="188">
        <f t="shared" si="80"/>
        <v>28.464285714285712</v>
      </c>
      <c r="Q1138" s="11"/>
      <c r="R1138" s="11"/>
      <c r="S1138" s="11"/>
      <c r="T1138" s="191">
        <f t="shared" si="81"/>
        <v>167.57142857142858</v>
      </c>
      <c r="U1138" s="11"/>
      <c r="V1138" s="11"/>
      <c r="W1138" s="11"/>
      <c r="Y1138" s="164">
        <v>199.24999999999997</v>
      </c>
      <c r="Z1138" s="164">
        <f t="shared" si="78"/>
        <v>280.64999999999998</v>
      </c>
      <c r="AA1138" s="165"/>
      <c r="AB1138" s="164">
        <f t="shared" si="79"/>
        <v>195.62</v>
      </c>
      <c r="AC1138" s="164">
        <v>274.75</v>
      </c>
      <c r="AD1138" s="164"/>
      <c r="AE1138" s="4"/>
      <c r="AF1138" s="4"/>
    </row>
    <row r="1139" spans="1:32">
      <c r="A1139" s="56"/>
      <c r="B1139" s="11"/>
      <c r="C1139" s="11" t="s">
        <v>527</v>
      </c>
      <c r="D1139" s="11"/>
      <c r="E1139" s="11" t="s">
        <v>528</v>
      </c>
      <c r="F1139" s="11">
        <v>172562</v>
      </c>
      <c r="G1139" s="11"/>
      <c r="H1139" s="11"/>
      <c r="I1139" s="11"/>
      <c r="J1139" s="199">
        <v>31947.849999999988</v>
      </c>
      <c r="K1139" s="11"/>
      <c r="M1139" s="11">
        <v>275</v>
      </c>
      <c r="N1139" s="70"/>
      <c r="P1139" s="188">
        <f t="shared" si="80"/>
        <v>116.17399999999995</v>
      </c>
      <c r="Q1139" s="11"/>
      <c r="R1139" s="11"/>
      <c r="S1139" s="11"/>
      <c r="T1139" s="191">
        <f t="shared" si="81"/>
        <v>627.49818181818182</v>
      </c>
      <c r="U1139" s="11"/>
      <c r="V1139" s="11"/>
      <c r="W1139" s="11"/>
      <c r="Y1139" s="164">
        <v>31947.849999999988</v>
      </c>
      <c r="Z1139" s="164">
        <f t="shared" si="78"/>
        <v>45000.01</v>
      </c>
      <c r="AA1139" s="165"/>
      <c r="AB1139" s="164">
        <f t="shared" si="79"/>
        <v>31366.05</v>
      </c>
      <c r="AC1139" s="164">
        <v>44054.13</v>
      </c>
      <c r="AD1139" s="164"/>
      <c r="AE1139" s="4"/>
      <c r="AF1139" s="4"/>
    </row>
    <row r="1140" spans="1:32">
      <c r="A1140" s="56"/>
      <c r="B1140" s="11"/>
      <c r="C1140" s="11" t="s">
        <v>527</v>
      </c>
      <c r="D1140" s="11"/>
      <c r="E1140" s="11" t="s">
        <v>158</v>
      </c>
      <c r="F1140" s="11">
        <v>535</v>
      </c>
      <c r="G1140" s="11"/>
      <c r="H1140" s="11"/>
      <c r="I1140" s="11"/>
      <c r="J1140" s="199">
        <v>103.19</v>
      </c>
      <c r="K1140" s="11"/>
      <c r="M1140" s="11">
        <v>1</v>
      </c>
      <c r="N1140" s="70"/>
      <c r="P1140" s="188">
        <f t="shared" si="80"/>
        <v>103.19</v>
      </c>
      <c r="Q1140" s="11"/>
      <c r="R1140" s="11"/>
      <c r="S1140" s="11"/>
      <c r="T1140" s="191">
        <f t="shared" si="81"/>
        <v>535</v>
      </c>
      <c r="U1140" s="11"/>
      <c r="V1140" s="11"/>
      <c r="W1140" s="11"/>
      <c r="Y1140" s="164">
        <v>103.19</v>
      </c>
      <c r="Z1140" s="164">
        <f t="shared" si="78"/>
        <v>145.35</v>
      </c>
      <c r="AA1140" s="165"/>
      <c r="AB1140" s="164">
        <f t="shared" si="79"/>
        <v>101.31</v>
      </c>
      <c r="AC1140" s="164">
        <v>142.29</v>
      </c>
      <c r="AD1140" s="164"/>
      <c r="AE1140" s="4"/>
      <c r="AF1140" s="4"/>
    </row>
    <row r="1141" spans="1:32">
      <c r="A1141" s="56"/>
      <c r="B1141" s="11"/>
      <c r="C1141" s="11" t="s">
        <v>527</v>
      </c>
      <c r="D1141" s="11"/>
      <c r="E1141" s="11" t="s">
        <v>118</v>
      </c>
      <c r="F1141" s="11">
        <v>4109</v>
      </c>
      <c r="G1141" s="11"/>
      <c r="H1141" s="11"/>
      <c r="I1141" s="11"/>
      <c r="J1141" s="199">
        <v>700.02</v>
      </c>
      <c r="K1141" s="11"/>
      <c r="M1141" s="11">
        <v>8</v>
      </c>
      <c r="N1141" s="70"/>
      <c r="P1141" s="188">
        <f t="shared" si="80"/>
        <v>87.502499999999998</v>
      </c>
      <c r="Q1141" s="11"/>
      <c r="R1141" s="11"/>
      <c r="S1141" s="11"/>
      <c r="T1141" s="191">
        <f t="shared" si="81"/>
        <v>513.625</v>
      </c>
      <c r="U1141" s="11"/>
      <c r="V1141" s="11"/>
      <c r="W1141" s="11"/>
      <c r="Y1141" s="164">
        <v>700.02</v>
      </c>
      <c r="Z1141" s="164">
        <f t="shared" si="78"/>
        <v>986.01</v>
      </c>
      <c r="AA1141" s="165"/>
      <c r="AB1141" s="164">
        <f t="shared" si="79"/>
        <v>687.27</v>
      </c>
      <c r="AC1141" s="164">
        <v>965.28</v>
      </c>
      <c r="AD1141" s="164"/>
      <c r="AE1141" s="4"/>
      <c r="AF1141" s="4"/>
    </row>
    <row r="1142" spans="1:32">
      <c r="A1142" s="56"/>
      <c r="B1142" s="11"/>
      <c r="C1142" s="11" t="s">
        <v>529</v>
      </c>
      <c r="D1142" s="11"/>
      <c r="E1142" s="11" t="s">
        <v>96</v>
      </c>
      <c r="F1142" s="11">
        <v>123</v>
      </c>
      <c r="G1142" s="11"/>
      <c r="H1142" s="11"/>
      <c r="I1142" s="11"/>
      <c r="J1142" s="199">
        <v>27.69</v>
      </c>
      <c r="K1142" s="11"/>
      <c r="M1142" s="11">
        <v>1</v>
      </c>
      <c r="N1142" s="70"/>
      <c r="P1142" s="188">
        <f t="shared" si="80"/>
        <v>27.69</v>
      </c>
      <c r="Q1142" s="11"/>
      <c r="R1142" s="11"/>
      <c r="S1142" s="11"/>
      <c r="T1142" s="191">
        <f t="shared" si="81"/>
        <v>123</v>
      </c>
      <c r="U1142" s="11"/>
      <c r="V1142" s="11"/>
      <c r="W1142" s="11"/>
      <c r="Y1142" s="164">
        <v>27.69</v>
      </c>
      <c r="Z1142" s="164">
        <f t="shared" si="78"/>
        <v>39</v>
      </c>
      <c r="AA1142" s="165"/>
      <c r="AB1142" s="164">
        <f t="shared" si="79"/>
        <v>27.19</v>
      </c>
      <c r="AC1142" s="164">
        <v>38.18</v>
      </c>
      <c r="AD1142" s="164"/>
      <c r="AE1142" s="4"/>
      <c r="AF1142" s="4"/>
    </row>
    <row r="1143" spans="1:32">
      <c r="A1143" s="56"/>
      <c r="B1143" s="11"/>
      <c r="C1143" s="11" t="s">
        <v>529</v>
      </c>
      <c r="D1143" s="11"/>
      <c r="E1143" s="11" t="s">
        <v>97</v>
      </c>
      <c r="F1143" s="11">
        <v>411</v>
      </c>
      <c r="G1143" s="11"/>
      <c r="H1143" s="11"/>
      <c r="I1143" s="11"/>
      <c r="J1143" s="199">
        <v>84.93</v>
      </c>
      <c r="K1143" s="11"/>
      <c r="M1143" s="11">
        <v>2</v>
      </c>
      <c r="N1143" s="70"/>
      <c r="P1143" s="188">
        <f t="shared" si="80"/>
        <v>42.465000000000003</v>
      </c>
      <c r="Q1143" s="11"/>
      <c r="R1143" s="11"/>
      <c r="S1143" s="11"/>
      <c r="T1143" s="191">
        <f t="shared" si="81"/>
        <v>205.5</v>
      </c>
      <c r="U1143" s="11"/>
      <c r="V1143" s="11"/>
      <c r="W1143" s="11"/>
      <c r="Y1143" s="164">
        <v>84.93</v>
      </c>
      <c r="Z1143" s="164">
        <f t="shared" si="78"/>
        <v>119.63</v>
      </c>
      <c r="AA1143" s="165"/>
      <c r="AB1143" s="164">
        <f t="shared" si="79"/>
        <v>83.38</v>
      </c>
      <c r="AC1143" s="164">
        <v>117.11</v>
      </c>
      <c r="AD1143" s="164"/>
      <c r="AE1143" s="4"/>
      <c r="AF1143" s="4"/>
    </row>
    <row r="1144" spans="1:32">
      <c r="A1144" s="56"/>
      <c r="B1144" s="11"/>
      <c r="C1144" s="11" t="s">
        <v>529</v>
      </c>
      <c r="D1144" s="11"/>
      <c r="E1144" s="11" t="s">
        <v>324</v>
      </c>
      <c r="F1144" s="11">
        <v>1528167</v>
      </c>
      <c r="G1144" s="11"/>
      <c r="H1144" s="11"/>
      <c r="I1144" s="11"/>
      <c r="J1144" s="199">
        <v>282992.57999999938</v>
      </c>
      <c r="K1144" s="11"/>
      <c r="M1144" s="11">
        <v>3350</v>
      </c>
      <c r="N1144" s="70"/>
      <c r="P1144" s="188">
        <f t="shared" si="80"/>
        <v>84.475397014925193</v>
      </c>
      <c r="Q1144" s="11"/>
      <c r="R1144" s="11"/>
      <c r="S1144" s="11"/>
      <c r="T1144" s="191">
        <f t="shared" si="81"/>
        <v>456.1692537313433</v>
      </c>
      <c r="U1144" s="11"/>
      <c r="V1144" s="11"/>
      <c r="W1144" s="11"/>
      <c r="Y1144" s="164">
        <v>282992.57999999938</v>
      </c>
      <c r="Z1144" s="164">
        <f t="shared" si="78"/>
        <v>398608</v>
      </c>
      <c r="AA1144" s="165"/>
      <c r="AB1144" s="164">
        <f t="shared" si="79"/>
        <v>277839.05</v>
      </c>
      <c r="AC1144" s="164">
        <v>390229.42</v>
      </c>
      <c r="AD1144" s="164"/>
      <c r="AE1144" s="4"/>
      <c r="AF1144" s="4"/>
    </row>
    <row r="1145" spans="1:32">
      <c r="A1145" s="56"/>
      <c r="B1145" s="11"/>
      <c r="C1145" s="11" t="s">
        <v>530</v>
      </c>
      <c r="D1145" s="11"/>
      <c r="E1145" s="11" t="s">
        <v>121</v>
      </c>
      <c r="F1145" s="11">
        <v>5313762</v>
      </c>
      <c r="G1145" s="11"/>
      <c r="H1145" s="11"/>
      <c r="I1145" s="11"/>
      <c r="J1145" s="199">
        <v>972023.44000000134</v>
      </c>
      <c r="K1145" s="11"/>
      <c r="M1145" s="11">
        <v>9126</v>
      </c>
      <c r="N1145" s="70"/>
      <c r="P1145" s="188">
        <f t="shared" si="80"/>
        <v>106.51144422529053</v>
      </c>
      <c r="Q1145" s="11"/>
      <c r="R1145" s="11"/>
      <c r="S1145" s="11"/>
      <c r="T1145" s="191">
        <f t="shared" si="81"/>
        <v>582.26627218934914</v>
      </c>
      <c r="U1145" s="11"/>
      <c r="V1145" s="11"/>
      <c r="W1145" s="11"/>
      <c r="Y1145" s="164">
        <v>972023.44000000134</v>
      </c>
      <c r="Z1145" s="164">
        <f t="shared" si="78"/>
        <v>1369139.49</v>
      </c>
      <c r="AA1145" s="165"/>
      <c r="AB1145" s="164">
        <f t="shared" si="79"/>
        <v>954322.09</v>
      </c>
      <c r="AC1145" s="164">
        <v>1340360.75</v>
      </c>
      <c r="AD1145" s="164"/>
      <c r="AE1145" s="4"/>
      <c r="AF1145" s="4"/>
    </row>
    <row r="1146" spans="1:32">
      <c r="A1146" s="56"/>
      <c r="B1146" s="11"/>
      <c r="C1146" s="11" t="s">
        <v>530</v>
      </c>
      <c r="D1146" s="11"/>
      <c r="E1146" s="11" t="s">
        <v>99</v>
      </c>
      <c r="F1146" s="11">
        <v>1610</v>
      </c>
      <c r="G1146" s="11"/>
      <c r="H1146" s="11"/>
      <c r="I1146" s="11"/>
      <c r="J1146" s="199">
        <v>311.76</v>
      </c>
      <c r="K1146" s="11"/>
      <c r="M1146" s="11">
        <v>3</v>
      </c>
      <c r="N1146" s="70"/>
      <c r="P1146" s="188">
        <f t="shared" si="80"/>
        <v>103.92</v>
      </c>
      <c r="Q1146" s="11"/>
      <c r="R1146" s="11"/>
      <c r="S1146" s="11"/>
      <c r="T1146" s="191">
        <f t="shared" si="81"/>
        <v>536.66666666666663</v>
      </c>
      <c r="U1146" s="11"/>
      <c r="V1146" s="11"/>
      <c r="W1146" s="11"/>
      <c r="Y1146" s="164">
        <v>311.76</v>
      </c>
      <c r="Z1146" s="164">
        <f t="shared" si="78"/>
        <v>439.13</v>
      </c>
      <c r="AA1146" s="165"/>
      <c r="AB1146" s="164">
        <f t="shared" si="79"/>
        <v>306.08</v>
      </c>
      <c r="AC1146" s="164">
        <v>429.9</v>
      </c>
      <c r="AD1146" s="164"/>
      <c r="AE1146" s="4"/>
      <c r="AF1146" s="4"/>
    </row>
    <row r="1147" spans="1:32">
      <c r="A1147" s="56"/>
      <c r="B1147" s="11"/>
      <c r="C1147" s="11" t="s">
        <v>531</v>
      </c>
      <c r="D1147" s="11"/>
      <c r="E1147" s="11" t="s">
        <v>135</v>
      </c>
      <c r="F1147" s="11">
        <v>563810</v>
      </c>
      <c r="G1147" s="11"/>
      <c r="H1147" s="11"/>
      <c r="I1147" s="11"/>
      <c r="J1147" s="199">
        <v>100708.68000000027</v>
      </c>
      <c r="K1147" s="11"/>
      <c r="M1147" s="11">
        <v>891</v>
      </c>
      <c r="N1147" s="70"/>
      <c r="P1147" s="188">
        <f t="shared" si="80"/>
        <v>113.02882154882185</v>
      </c>
      <c r="Q1147" s="11"/>
      <c r="R1147" s="11"/>
      <c r="S1147" s="11"/>
      <c r="T1147" s="191">
        <f t="shared" si="81"/>
        <v>632.78338945005612</v>
      </c>
      <c r="U1147" s="11"/>
      <c r="V1147" s="11"/>
      <c r="W1147" s="11"/>
      <c r="Y1147" s="164">
        <v>100708.68000000027</v>
      </c>
      <c r="Z1147" s="164">
        <f t="shared" si="78"/>
        <v>141852.78</v>
      </c>
      <c r="AA1147" s="165"/>
      <c r="AB1147" s="164">
        <f t="shared" si="79"/>
        <v>98874.69</v>
      </c>
      <c r="AC1147" s="164">
        <v>138871.1</v>
      </c>
      <c r="AD1147" s="164"/>
      <c r="AE1147" s="4"/>
      <c r="AF1147" s="4"/>
    </row>
    <row r="1148" spans="1:32">
      <c r="A1148" s="56"/>
      <c r="B1148" s="11"/>
      <c r="C1148" s="11" t="s">
        <v>533</v>
      </c>
      <c r="D1148" s="11"/>
      <c r="E1148" s="11" t="s">
        <v>528</v>
      </c>
      <c r="F1148" s="11">
        <v>15</v>
      </c>
      <c r="G1148" s="11"/>
      <c r="H1148" s="11"/>
      <c r="I1148" s="11"/>
      <c r="J1148" s="199">
        <v>7.64</v>
      </c>
      <c r="K1148" s="11"/>
      <c r="M1148" s="11">
        <v>1</v>
      </c>
      <c r="N1148" s="70"/>
      <c r="P1148" s="188">
        <f t="shared" si="80"/>
        <v>7.64</v>
      </c>
      <c r="Q1148" s="11"/>
      <c r="R1148" s="11"/>
      <c r="S1148" s="11"/>
      <c r="T1148" s="191">
        <f t="shared" si="81"/>
        <v>15</v>
      </c>
      <c r="U1148" s="11"/>
      <c r="V1148" s="11"/>
      <c r="W1148" s="11"/>
      <c r="Y1148" s="164">
        <v>7.64</v>
      </c>
      <c r="Z1148" s="164">
        <f t="shared" si="78"/>
        <v>10.76</v>
      </c>
      <c r="AA1148" s="165"/>
      <c r="AB1148" s="164">
        <f t="shared" si="79"/>
        <v>7.5</v>
      </c>
      <c r="AC1148" s="164">
        <v>10.54</v>
      </c>
      <c r="AD1148" s="164"/>
      <c r="AE1148" s="4"/>
      <c r="AF1148" s="4"/>
    </row>
    <row r="1149" spans="1:32">
      <c r="A1149" s="56"/>
      <c r="B1149" s="11"/>
      <c r="C1149" s="11" t="s">
        <v>534</v>
      </c>
      <c r="D1149" s="11"/>
      <c r="E1149" s="11" t="s">
        <v>535</v>
      </c>
      <c r="F1149" s="11">
        <v>2227647</v>
      </c>
      <c r="G1149" s="11"/>
      <c r="H1149" s="11"/>
      <c r="I1149" s="11"/>
      <c r="J1149" s="199">
        <v>426577.03999999684</v>
      </c>
      <c r="K1149" s="11"/>
      <c r="M1149" s="11">
        <v>7072</v>
      </c>
      <c r="N1149" s="70"/>
      <c r="P1149" s="188">
        <f t="shared" si="80"/>
        <v>60.31915158370996</v>
      </c>
      <c r="Q1149" s="11"/>
      <c r="R1149" s="11"/>
      <c r="S1149" s="11"/>
      <c r="T1149" s="191">
        <f t="shared" si="81"/>
        <v>314.99533371040724</v>
      </c>
      <c r="U1149" s="11"/>
      <c r="V1149" s="11"/>
      <c r="W1149" s="11"/>
      <c r="Y1149" s="164">
        <v>426577.03999999684</v>
      </c>
      <c r="Z1149" s="164">
        <f t="shared" si="78"/>
        <v>600853.28</v>
      </c>
      <c r="AA1149" s="165"/>
      <c r="AB1149" s="164">
        <f t="shared" si="79"/>
        <v>418808.72</v>
      </c>
      <c r="AC1149" s="164">
        <v>588223.6</v>
      </c>
      <c r="AD1149" s="164"/>
      <c r="AE1149" s="4"/>
      <c r="AF1149" s="4"/>
    </row>
    <row r="1150" spans="1:32">
      <c r="A1150" s="56"/>
      <c r="B1150" s="11"/>
      <c r="C1150" s="11" t="s">
        <v>536</v>
      </c>
      <c r="D1150" s="11"/>
      <c r="E1150" s="11" t="s">
        <v>167</v>
      </c>
      <c r="F1150" s="11">
        <v>311</v>
      </c>
      <c r="G1150" s="11"/>
      <c r="H1150" s="11"/>
      <c r="I1150" s="11"/>
      <c r="J1150" s="199">
        <v>62.4</v>
      </c>
      <c r="K1150" s="11"/>
      <c r="M1150" s="11">
        <v>1</v>
      </c>
      <c r="N1150" s="70"/>
      <c r="P1150" s="188">
        <f t="shared" si="80"/>
        <v>62.4</v>
      </c>
      <c r="Q1150" s="11"/>
      <c r="R1150" s="11"/>
      <c r="S1150" s="11"/>
      <c r="T1150" s="191">
        <f t="shared" si="81"/>
        <v>311</v>
      </c>
      <c r="U1150" s="11"/>
      <c r="V1150" s="11"/>
      <c r="W1150" s="11"/>
      <c r="Y1150" s="164">
        <v>62.4</v>
      </c>
      <c r="Z1150" s="164">
        <f t="shared" si="78"/>
        <v>87.89</v>
      </c>
      <c r="AA1150" s="165"/>
      <c r="AB1150" s="164">
        <f t="shared" si="79"/>
        <v>61.26</v>
      </c>
      <c r="AC1150" s="164">
        <v>86.05</v>
      </c>
      <c r="AD1150" s="164"/>
      <c r="AE1150" s="4"/>
      <c r="AF1150" s="4"/>
    </row>
    <row r="1151" spans="1:32">
      <c r="A1151" s="56"/>
      <c r="B1151" s="11"/>
      <c r="C1151" s="11" t="s">
        <v>537</v>
      </c>
      <c r="D1151" s="11"/>
      <c r="E1151" s="11" t="s">
        <v>158</v>
      </c>
      <c r="F1151" s="11">
        <v>1949662</v>
      </c>
      <c r="G1151" s="11"/>
      <c r="H1151" s="11"/>
      <c r="I1151" s="11"/>
      <c r="J1151" s="199">
        <v>363757.75999999786</v>
      </c>
      <c r="K1151" s="11"/>
      <c r="M1151" s="11">
        <v>5455</v>
      </c>
      <c r="N1151" s="70"/>
      <c r="P1151" s="188">
        <f t="shared" si="80"/>
        <v>66.683365719522982</v>
      </c>
      <c r="Q1151" s="11"/>
      <c r="R1151" s="11"/>
      <c r="S1151" s="11"/>
      <c r="T1151" s="191">
        <f t="shared" si="81"/>
        <v>357.4082493125573</v>
      </c>
      <c r="U1151" s="11"/>
      <c r="V1151" s="11"/>
      <c r="W1151" s="11"/>
      <c r="Y1151" s="164">
        <v>363757.75999999786</v>
      </c>
      <c r="Z1151" s="164">
        <f t="shared" si="78"/>
        <v>512369.45</v>
      </c>
      <c r="AA1151" s="165"/>
      <c r="AB1151" s="164">
        <f t="shared" si="79"/>
        <v>357133.43</v>
      </c>
      <c r="AC1151" s="164">
        <v>501599.66</v>
      </c>
      <c r="AD1151" s="164"/>
      <c r="AE1151" s="4"/>
      <c r="AF1151" s="4"/>
    </row>
    <row r="1152" spans="1:32">
      <c r="A1152" s="56"/>
      <c r="B1152" s="11"/>
      <c r="C1152" s="11" t="s">
        <v>538</v>
      </c>
      <c r="D1152" s="11"/>
      <c r="E1152" s="11" t="s">
        <v>80</v>
      </c>
      <c r="F1152" s="11">
        <v>27404</v>
      </c>
      <c r="G1152" s="11"/>
      <c r="H1152" s="11"/>
      <c r="I1152" s="11"/>
      <c r="J1152" s="199">
        <v>5050.97</v>
      </c>
      <c r="K1152" s="11"/>
      <c r="M1152" s="11">
        <v>39</v>
      </c>
      <c r="N1152" s="70"/>
      <c r="P1152" s="188">
        <f t="shared" si="80"/>
        <v>129.51205128205129</v>
      </c>
      <c r="Q1152" s="11"/>
      <c r="R1152" s="11"/>
      <c r="S1152" s="11"/>
      <c r="T1152" s="191">
        <f t="shared" si="81"/>
        <v>702.66666666666663</v>
      </c>
      <c r="U1152" s="11"/>
      <c r="V1152" s="11"/>
      <c r="W1152" s="11"/>
      <c r="Y1152" s="164">
        <v>5050.97</v>
      </c>
      <c r="Z1152" s="164">
        <f t="shared" si="78"/>
        <v>7114.52</v>
      </c>
      <c r="AA1152" s="165"/>
      <c r="AB1152" s="164">
        <f t="shared" si="79"/>
        <v>4958.99</v>
      </c>
      <c r="AC1152" s="164">
        <v>6964.98</v>
      </c>
      <c r="AD1152" s="164"/>
      <c r="AE1152" s="4"/>
      <c r="AF1152" s="4"/>
    </row>
    <row r="1153" spans="1:32">
      <c r="A1153" s="56"/>
      <c r="B1153" s="11"/>
      <c r="C1153" s="11" t="s">
        <v>539</v>
      </c>
      <c r="D1153" s="11"/>
      <c r="E1153" s="11" t="s">
        <v>146</v>
      </c>
      <c r="F1153" s="11">
        <v>504977</v>
      </c>
      <c r="G1153" s="11"/>
      <c r="H1153" s="11"/>
      <c r="I1153" s="11"/>
      <c r="J1153" s="199">
        <v>93015.140000000014</v>
      </c>
      <c r="K1153" s="11"/>
      <c r="M1153" s="11">
        <v>662</v>
      </c>
      <c r="N1153" s="70"/>
      <c r="P1153" s="188">
        <f t="shared" si="80"/>
        <v>140.50625377643507</v>
      </c>
      <c r="Q1153" s="11"/>
      <c r="R1153" s="11"/>
      <c r="S1153" s="11"/>
      <c r="T1153" s="191">
        <f t="shared" si="81"/>
        <v>762.80513595166167</v>
      </c>
      <c r="U1153" s="11"/>
      <c r="V1153" s="11"/>
      <c r="W1153" s="11"/>
      <c r="Y1153" s="164">
        <v>93015.140000000014</v>
      </c>
      <c r="Z1153" s="164">
        <f t="shared" si="78"/>
        <v>131016.08</v>
      </c>
      <c r="AA1153" s="165"/>
      <c r="AB1153" s="164">
        <f t="shared" si="79"/>
        <v>91321.26</v>
      </c>
      <c r="AC1153" s="164">
        <v>128262.18</v>
      </c>
      <c r="AD1153" s="164"/>
      <c r="AE1153" s="4"/>
      <c r="AF1153" s="4"/>
    </row>
    <row r="1154" spans="1:32">
      <c r="A1154" s="56"/>
      <c r="B1154" s="11"/>
      <c r="C1154" s="11" t="s">
        <v>539</v>
      </c>
      <c r="D1154" s="11"/>
      <c r="E1154" s="11" t="s">
        <v>90</v>
      </c>
      <c r="F1154" s="11">
        <v>9400</v>
      </c>
      <c r="G1154" s="11"/>
      <c r="H1154" s="11"/>
      <c r="I1154" s="11"/>
      <c r="J1154" s="199">
        <v>1581.4500000000003</v>
      </c>
      <c r="K1154" s="11"/>
      <c r="M1154" s="11">
        <v>11</v>
      </c>
      <c r="N1154" s="70"/>
      <c r="P1154" s="188">
        <f t="shared" si="80"/>
        <v>143.76818181818183</v>
      </c>
      <c r="Q1154" s="11"/>
      <c r="R1154" s="11"/>
      <c r="S1154" s="11"/>
      <c r="T1154" s="191">
        <f t="shared" si="81"/>
        <v>854.5454545454545</v>
      </c>
      <c r="U1154" s="11"/>
      <c r="V1154" s="11"/>
      <c r="W1154" s="11"/>
      <c r="Y1154" s="164">
        <v>1581.4500000000003</v>
      </c>
      <c r="Z1154" s="164">
        <f t="shared" si="78"/>
        <v>2227.54</v>
      </c>
      <c r="AA1154" s="165"/>
      <c r="AB1154" s="164">
        <f t="shared" si="79"/>
        <v>1552.65</v>
      </c>
      <c r="AC1154" s="164">
        <v>2180.7199999999998</v>
      </c>
      <c r="AD1154" s="164"/>
      <c r="AE1154" s="4"/>
      <c r="AF1154" s="4"/>
    </row>
    <row r="1155" spans="1:32">
      <c r="A1155" s="56"/>
      <c r="B1155" s="11"/>
      <c r="C1155" s="11" t="s">
        <v>540</v>
      </c>
      <c r="D1155" s="11"/>
      <c r="E1155" s="11" t="s">
        <v>541</v>
      </c>
      <c r="F1155" s="11">
        <v>3323</v>
      </c>
      <c r="G1155" s="11"/>
      <c r="H1155" s="11"/>
      <c r="I1155" s="11"/>
      <c r="J1155" s="199">
        <v>621.61</v>
      </c>
      <c r="K1155" s="11"/>
      <c r="M1155" s="11">
        <v>2</v>
      </c>
      <c r="N1155" s="70"/>
      <c r="P1155" s="188">
        <f t="shared" si="80"/>
        <v>310.80500000000001</v>
      </c>
      <c r="Q1155" s="11"/>
      <c r="R1155" s="11"/>
      <c r="S1155" s="11"/>
      <c r="T1155" s="191">
        <f t="shared" si="81"/>
        <v>1661.5</v>
      </c>
      <c r="U1155" s="11"/>
      <c r="V1155" s="11"/>
      <c r="W1155" s="11"/>
      <c r="Y1155" s="164">
        <v>621.61</v>
      </c>
      <c r="Z1155" s="164">
        <f t="shared" si="78"/>
        <v>875.57</v>
      </c>
      <c r="AA1155" s="165"/>
      <c r="AB1155" s="164">
        <f t="shared" si="79"/>
        <v>610.29</v>
      </c>
      <c r="AC1155" s="164">
        <v>857.16</v>
      </c>
      <c r="AD1155" s="164"/>
      <c r="AE1155" s="4"/>
      <c r="AF1155" s="4"/>
    </row>
    <row r="1156" spans="1:32">
      <c r="A1156" s="56"/>
      <c r="B1156" s="11"/>
      <c r="C1156" s="11" t="s">
        <v>540</v>
      </c>
      <c r="D1156" s="11"/>
      <c r="E1156" s="11" t="s">
        <v>542</v>
      </c>
      <c r="F1156" s="11">
        <v>74</v>
      </c>
      <c r="G1156" s="11"/>
      <c r="H1156" s="11"/>
      <c r="I1156" s="11"/>
      <c r="J1156" s="199">
        <v>18.82</v>
      </c>
      <c r="K1156" s="11"/>
      <c r="M1156" s="11">
        <v>1</v>
      </c>
      <c r="N1156" s="70"/>
      <c r="P1156" s="188">
        <f t="shared" si="80"/>
        <v>18.82</v>
      </c>
      <c r="Q1156" s="11"/>
      <c r="R1156" s="11"/>
      <c r="S1156" s="11"/>
      <c r="T1156" s="191">
        <f t="shared" si="81"/>
        <v>74</v>
      </c>
      <c r="U1156" s="11"/>
      <c r="V1156" s="11"/>
      <c r="W1156" s="11"/>
      <c r="Y1156" s="164">
        <v>18.82</v>
      </c>
      <c r="Z1156" s="164">
        <f t="shared" si="78"/>
        <v>26.51</v>
      </c>
      <c r="AA1156" s="165"/>
      <c r="AB1156" s="164">
        <f t="shared" si="79"/>
        <v>18.48</v>
      </c>
      <c r="AC1156" s="164">
        <v>25.95</v>
      </c>
      <c r="AD1156" s="164"/>
      <c r="AE1156" s="4"/>
      <c r="AF1156" s="4"/>
    </row>
    <row r="1157" spans="1:32">
      <c r="A1157" s="56"/>
      <c r="B1157" s="11"/>
      <c r="C1157" s="11" t="s">
        <v>540</v>
      </c>
      <c r="D1157" s="11"/>
      <c r="E1157" s="11" t="s">
        <v>337</v>
      </c>
      <c r="F1157" s="11">
        <v>800633</v>
      </c>
      <c r="G1157" s="11"/>
      <c r="H1157" s="11"/>
      <c r="I1157" s="11"/>
      <c r="J1157" s="199">
        <v>144469.27000000014</v>
      </c>
      <c r="K1157" s="11"/>
      <c r="M1157" s="11">
        <v>1231</v>
      </c>
      <c r="N1157" s="70"/>
      <c r="P1157" s="188">
        <f t="shared" si="80"/>
        <v>117.35927701056063</v>
      </c>
      <c r="Q1157" s="11"/>
      <c r="R1157" s="11"/>
      <c r="S1157" s="11"/>
      <c r="T1157" s="191">
        <f t="shared" si="81"/>
        <v>650.39236393176282</v>
      </c>
      <c r="U1157" s="11"/>
      <c r="V1157" s="11"/>
      <c r="W1157" s="11"/>
      <c r="Y1157" s="164">
        <v>144469.27000000014</v>
      </c>
      <c r="Z1157" s="164">
        <f t="shared" si="78"/>
        <v>203491.58</v>
      </c>
      <c r="AA1157" s="165"/>
      <c r="AB1157" s="164">
        <f t="shared" si="79"/>
        <v>141838.35999999999</v>
      </c>
      <c r="AC1157" s="164">
        <v>199214.27</v>
      </c>
      <c r="AD1157" s="164"/>
      <c r="AE1157" s="4"/>
      <c r="AF1157" s="4"/>
    </row>
    <row r="1158" spans="1:32">
      <c r="A1158" s="56"/>
      <c r="B1158" s="11"/>
      <c r="C1158" s="11" t="s">
        <v>540</v>
      </c>
      <c r="D1158" s="11"/>
      <c r="E1158" s="11" t="s">
        <v>175</v>
      </c>
      <c r="F1158" s="11">
        <v>1148</v>
      </c>
      <c r="G1158" s="11"/>
      <c r="H1158" s="11"/>
      <c r="I1158" s="11"/>
      <c r="J1158" s="199">
        <v>156.35000000000002</v>
      </c>
      <c r="K1158" s="11"/>
      <c r="M1158" s="11">
        <v>2</v>
      </c>
      <c r="N1158" s="70"/>
      <c r="P1158" s="188">
        <f t="shared" si="80"/>
        <v>78.175000000000011</v>
      </c>
      <c r="Q1158" s="11"/>
      <c r="R1158" s="11"/>
      <c r="S1158" s="11"/>
      <c r="T1158" s="191">
        <f t="shared" si="81"/>
        <v>574</v>
      </c>
      <c r="U1158" s="11"/>
      <c r="V1158" s="11"/>
      <c r="W1158" s="11"/>
      <c r="Y1158" s="164">
        <v>156.35000000000002</v>
      </c>
      <c r="Z1158" s="164">
        <f t="shared" si="78"/>
        <v>220.23</v>
      </c>
      <c r="AA1158" s="165"/>
      <c r="AB1158" s="164">
        <f t="shared" si="79"/>
        <v>153.5</v>
      </c>
      <c r="AC1158" s="164">
        <v>215.6</v>
      </c>
      <c r="AD1158" s="164"/>
      <c r="AE1158" s="4"/>
      <c r="AF1158" s="4"/>
    </row>
    <row r="1159" spans="1:32">
      <c r="A1159" s="56"/>
      <c r="B1159" s="11"/>
      <c r="C1159" s="11" t="s">
        <v>540</v>
      </c>
      <c r="D1159" s="11"/>
      <c r="E1159" s="11" t="s">
        <v>67</v>
      </c>
      <c r="F1159" s="11">
        <v>658</v>
      </c>
      <c r="G1159" s="11"/>
      <c r="H1159" s="11"/>
      <c r="I1159" s="11"/>
      <c r="J1159" s="199">
        <v>126.13</v>
      </c>
      <c r="K1159" s="11"/>
      <c r="M1159" s="11">
        <v>1</v>
      </c>
      <c r="N1159" s="70"/>
      <c r="P1159" s="188">
        <f t="shared" si="80"/>
        <v>126.13</v>
      </c>
      <c r="Q1159" s="11"/>
      <c r="R1159" s="11"/>
      <c r="S1159" s="11"/>
      <c r="T1159" s="191">
        <f t="shared" si="81"/>
        <v>658</v>
      </c>
      <c r="U1159" s="11"/>
      <c r="V1159" s="11"/>
      <c r="W1159" s="11"/>
      <c r="Y1159" s="164">
        <v>126.13</v>
      </c>
      <c r="Z1159" s="164">
        <f t="shared" si="78"/>
        <v>177.66</v>
      </c>
      <c r="AA1159" s="165"/>
      <c r="AB1159" s="164">
        <f t="shared" si="79"/>
        <v>123.83</v>
      </c>
      <c r="AC1159" s="164">
        <v>173.93</v>
      </c>
      <c r="AD1159" s="164"/>
      <c r="AE1159" s="4"/>
      <c r="AF1159" s="4"/>
    </row>
    <row r="1160" spans="1:32">
      <c r="A1160" s="56"/>
      <c r="B1160" s="11"/>
      <c r="C1160" s="11" t="s">
        <v>543</v>
      </c>
      <c r="D1160" s="11"/>
      <c r="E1160" s="11" t="s">
        <v>198</v>
      </c>
      <c r="F1160" s="11">
        <v>27534</v>
      </c>
      <c r="G1160" s="11"/>
      <c r="H1160" s="11"/>
      <c r="I1160" s="11"/>
      <c r="J1160" s="199">
        <v>5615.1600000000017</v>
      </c>
      <c r="K1160" s="11"/>
      <c r="M1160" s="11">
        <v>136</v>
      </c>
      <c r="N1160" s="70"/>
      <c r="P1160" s="188">
        <f t="shared" si="80"/>
        <v>41.287941176470603</v>
      </c>
      <c r="Q1160" s="11"/>
      <c r="R1160" s="11"/>
      <c r="S1160" s="11"/>
      <c r="T1160" s="191">
        <f t="shared" si="81"/>
        <v>202.45588235294119</v>
      </c>
      <c r="U1160" s="11"/>
      <c r="V1160" s="11"/>
      <c r="W1160" s="11"/>
      <c r="Y1160" s="164">
        <v>5615.1600000000017</v>
      </c>
      <c r="Z1160" s="164">
        <f t="shared" si="78"/>
        <v>7909.21</v>
      </c>
      <c r="AA1160" s="165"/>
      <c r="AB1160" s="164">
        <f t="shared" si="79"/>
        <v>5512.9</v>
      </c>
      <c r="AC1160" s="164">
        <v>7742.96</v>
      </c>
      <c r="AD1160" s="164"/>
      <c r="AE1160" s="4"/>
      <c r="AF1160" s="4"/>
    </row>
    <row r="1161" spans="1:32">
      <c r="A1161" s="56"/>
      <c r="B1161" s="11"/>
      <c r="C1161" s="11" t="s">
        <v>544</v>
      </c>
      <c r="D1161" s="11"/>
      <c r="E1161" s="11" t="s">
        <v>94</v>
      </c>
      <c r="F1161" s="11">
        <v>82565</v>
      </c>
      <c r="G1161" s="11"/>
      <c r="H1161" s="11"/>
      <c r="I1161" s="11"/>
      <c r="J1161" s="199">
        <v>15256.369999999997</v>
      </c>
      <c r="K1161" s="11"/>
      <c r="M1161" s="11">
        <v>98</v>
      </c>
      <c r="N1161" s="70"/>
      <c r="P1161" s="188">
        <f t="shared" si="80"/>
        <v>155.67724489795916</v>
      </c>
      <c r="Q1161" s="11"/>
      <c r="R1161" s="11"/>
      <c r="S1161" s="11"/>
      <c r="T1161" s="191">
        <f t="shared" si="81"/>
        <v>842.5</v>
      </c>
      <c r="U1161" s="11"/>
      <c r="V1161" s="11"/>
      <c r="W1161" s="11"/>
      <c r="Y1161" s="164">
        <v>15256.369999999997</v>
      </c>
      <c r="Z1161" s="164">
        <f t="shared" si="78"/>
        <v>21489.3</v>
      </c>
      <c r="AA1161" s="165"/>
      <c r="AB1161" s="164">
        <f t="shared" si="79"/>
        <v>14978.54</v>
      </c>
      <c r="AC1161" s="164">
        <v>21037.599999999999</v>
      </c>
      <c r="AD1161" s="164"/>
      <c r="AE1161" s="4"/>
      <c r="AF1161" s="4"/>
    </row>
    <row r="1162" spans="1:32">
      <c r="A1162" s="56"/>
      <c r="B1162" s="11"/>
      <c r="C1162" s="11" t="s">
        <v>545</v>
      </c>
      <c r="D1162" s="11"/>
      <c r="E1162" s="11" t="s">
        <v>99</v>
      </c>
      <c r="F1162" s="11">
        <v>60389</v>
      </c>
      <c r="G1162" s="11"/>
      <c r="H1162" s="11"/>
      <c r="I1162" s="11"/>
      <c r="J1162" s="199">
        <v>11480.660000000002</v>
      </c>
      <c r="K1162" s="11"/>
      <c r="M1162" s="11">
        <v>132</v>
      </c>
      <c r="N1162" s="70"/>
      <c r="P1162" s="188">
        <f t="shared" si="80"/>
        <v>86.974696969696978</v>
      </c>
      <c r="Q1162" s="11"/>
      <c r="R1162" s="11"/>
      <c r="S1162" s="11"/>
      <c r="T1162" s="191">
        <f t="shared" si="81"/>
        <v>457.49242424242425</v>
      </c>
      <c r="U1162" s="11"/>
      <c r="V1162" s="11"/>
      <c r="W1162" s="11"/>
      <c r="Y1162" s="164">
        <v>11480.660000000002</v>
      </c>
      <c r="Z1162" s="164">
        <f t="shared" si="78"/>
        <v>16171.03</v>
      </c>
      <c r="AA1162" s="165"/>
      <c r="AB1162" s="164">
        <f t="shared" si="79"/>
        <v>11271.59</v>
      </c>
      <c r="AC1162" s="164">
        <v>15831.13</v>
      </c>
      <c r="AD1162" s="164"/>
      <c r="AE1162" s="4"/>
      <c r="AF1162" s="4"/>
    </row>
    <row r="1163" spans="1:32">
      <c r="A1163" s="56"/>
      <c r="B1163" s="11"/>
      <c r="C1163" s="11" t="s">
        <v>545</v>
      </c>
      <c r="D1163" s="11"/>
      <c r="E1163" s="11" t="s">
        <v>82</v>
      </c>
      <c r="F1163" s="11">
        <v>335</v>
      </c>
      <c r="G1163" s="11"/>
      <c r="H1163" s="11"/>
      <c r="I1163" s="11"/>
      <c r="J1163" s="199">
        <v>66.739999999999995</v>
      </c>
      <c r="K1163" s="11"/>
      <c r="M1163" s="11">
        <v>1</v>
      </c>
      <c r="N1163" s="70"/>
      <c r="P1163" s="188">
        <f t="shared" si="80"/>
        <v>66.739999999999995</v>
      </c>
      <c r="Q1163" s="11"/>
      <c r="R1163" s="11"/>
      <c r="S1163" s="11"/>
      <c r="T1163" s="191">
        <f t="shared" si="81"/>
        <v>335</v>
      </c>
      <c r="U1163" s="11"/>
      <c r="V1163" s="11"/>
      <c r="W1163" s="11"/>
      <c r="Y1163" s="164">
        <v>66.739999999999995</v>
      </c>
      <c r="Z1163" s="164">
        <f t="shared" si="78"/>
        <v>94.01</v>
      </c>
      <c r="AA1163" s="165"/>
      <c r="AB1163" s="164">
        <f t="shared" si="79"/>
        <v>65.52</v>
      </c>
      <c r="AC1163" s="164">
        <v>92.03</v>
      </c>
      <c r="AD1163" s="164"/>
      <c r="AE1163" s="4"/>
      <c r="AF1163" s="4"/>
    </row>
    <row r="1164" spans="1:32">
      <c r="A1164" s="56"/>
      <c r="B1164" s="11"/>
      <c r="C1164" s="11" t="s">
        <v>545</v>
      </c>
      <c r="D1164" s="11"/>
      <c r="E1164" s="11" t="s">
        <v>167</v>
      </c>
      <c r="F1164" s="11">
        <v>1062</v>
      </c>
      <c r="G1164" s="11"/>
      <c r="H1164" s="11"/>
      <c r="I1164" s="11"/>
      <c r="J1164" s="199">
        <v>200.17</v>
      </c>
      <c r="K1164" s="11"/>
      <c r="M1164" s="11">
        <v>1</v>
      </c>
      <c r="N1164" s="70"/>
      <c r="P1164" s="188">
        <f t="shared" si="80"/>
        <v>200.17</v>
      </c>
      <c r="Q1164" s="11"/>
      <c r="R1164" s="11"/>
      <c r="S1164" s="11"/>
      <c r="T1164" s="191">
        <f t="shared" si="81"/>
        <v>1062</v>
      </c>
      <c r="U1164" s="11"/>
      <c r="V1164" s="11"/>
      <c r="W1164" s="11"/>
      <c r="Y1164" s="164">
        <v>200.17</v>
      </c>
      <c r="Z1164" s="164">
        <f t="shared" si="78"/>
        <v>281.95</v>
      </c>
      <c r="AA1164" s="165"/>
      <c r="AB1164" s="164">
        <f t="shared" si="79"/>
        <v>196.52</v>
      </c>
      <c r="AC1164" s="164">
        <v>276.02</v>
      </c>
      <c r="AD1164" s="164"/>
      <c r="AE1164" s="4"/>
      <c r="AF1164" s="4"/>
    </row>
    <row r="1165" spans="1:32">
      <c r="A1165" s="56"/>
      <c r="B1165" s="11"/>
      <c r="C1165" s="11" t="s">
        <v>546</v>
      </c>
      <c r="D1165" s="11"/>
      <c r="E1165" s="11" t="s">
        <v>73</v>
      </c>
      <c r="F1165" s="11">
        <v>406</v>
      </c>
      <c r="G1165" s="11"/>
      <c r="H1165" s="11"/>
      <c r="I1165" s="11"/>
      <c r="J1165" s="199">
        <v>79.3</v>
      </c>
      <c r="K1165" s="11"/>
      <c r="M1165" s="11">
        <v>1</v>
      </c>
      <c r="N1165" s="70"/>
      <c r="P1165" s="188">
        <f t="shared" si="80"/>
        <v>79.3</v>
      </c>
      <c r="Q1165" s="11"/>
      <c r="R1165" s="11"/>
      <c r="S1165" s="11"/>
      <c r="T1165" s="191">
        <f t="shared" si="81"/>
        <v>406</v>
      </c>
      <c r="U1165" s="11"/>
      <c r="V1165" s="11"/>
      <c r="W1165" s="11"/>
      <c r="Y1165" s="164">
        <v>79.3</v>
      </c>
      <c r="Z1165" s="164">
        <f t="shared" si="78"/>
        <v>111.7</v>
      </c>
      <c r="AA1165" s="165"/>
      <c r="AB1165" s="164">
        <f t="shared" si="79"/>
        <v>77.86</v>
      </c>
      <c r="AC1165" s="164">
        <v>109.35</v>
      </c>
      <c r="AD1165" s="164"/>
      <c r="AE1165" s="4"/>
      <c r="AF1165" s="4"/>
    </row>
    <row r="1166" spans="1:32">
      <c r="A1166" s="56"/>
      <c r="B1166" s="11"/>
      <c r="C1166" s="11" t="s">
        <v>546</v>
      </c>
      <c r="D1166" s="11"/>
      <c r="E1166" s="11" t="s">
        <v>71</v>
      </c>
      <c r="F1166" s="11">
        <v>429</v>
      </c>
      <c r="G1166" s="11"/>
      <c r="H1166" s="11"/>
      <c r="I1166" s="11"/>
      <c r="J1166" s="199">
        <v>83.51</v>
      </c>
      <c r="K1166" s="11"/>
      <c r="M1166" s="11">
        <v>1</v>
      </c>
      <c r="N1166" s="70"/>
      <c r="P1166" s="188">
        <f t="shared" si="80"/>
        <v>83.51</v>
      </c>
      <c r="Q1166" s="11"/>
      <c r="R1166" s="11"/>
      <c r="S1166" s="11"/>
      <c r="T1166" s="191">
        <f t="shared" si="81"/>
        <v>429</v>
      </c>
      <c r="U1166" s="11"/>
      <c r="V1166" s="11"/>
      <c r="W1166" s="11"/>
      <c r="Y1166" s="164">
        <v>83.51</v>
      </c>
      <c r="Z1166" s="164">
        <f t="shared" si="78"/>
        <v>117.63</v>
      </c>
      <c r="AA1166" s="165"/>
      <c r="AB1166" s="164">
        <f t="shared" si="79"/>
        <v>81.99</v>
      </c>
      <c r="AC1166" s="164">
        <v>115.16</v>
      </c>
      <c r="AD1166" s="164"/>
      <c r="AE1166" s="4"/>
      <c r="AF1166" s="4"/>
    </row>
    <row r="1167" spans="1:32">
      <c r="A1167" s="56"/>
      <c r="B1167" s="11"/>
      <c r="C1167" s="11" t="s">
        <v>546</v>
      </c>
      <c r="D1167" s="11"/>
      <c r="E1167" s="11" t="s">
        <v>182</v>
      </c>
      <c r="F1167" s="11">
        <v>610968</v>
      </c>
      <c r="G1167" s="11"/>
      <c r="H1167" s="11"/>
      <c r="I1167" s="11"/>
      <c r="J1167" s="199">
        <v>110531.37999999979</v>
      </c>
      <c r="K1167" s="11"/>
      <c r="M1167" s="11">
        <v>1115</v>
      </c>
      <c r="N1167" s="70"/>
      <c r="P1167" s="188">
        <f t="shared" si="80"/>
        <v>99.131282511210571</v>
      </c>
      <c r="Q1167" s="11"/>
      <c r="R1167" s="11"/>
      <c r="S1167" s="11"/>
      <c r="T1167" s="191">
        <f t="shared" si="81"/>
        <v>547.95336322869957</v>
      </c>
      <c r="U1167" s="11"/>
      <c r="V1167" s="11"/>
      <c r="W1167" s="11"/>
      <c r="Y1167" s="164">
        <v>110531.37999999979</v>
      </c>
      <c r="Z1167" s="164">
        <f t="shared" si="78"/>
        <v>155688.51</v>
      </c>
      <c r="AA1167" s="165"/>
      <c r="AB1167" s="164">
        <f t="shared" si="79"/>
        <v>108518.51</v>
      </c>
      <c r="AC1167" s="164">
        <v>152416</v>
      </c>
      <c r="AD1167" s="164"/>
      <c r="AE1167" s="4"/>
      <c r="AF1167" s="4"/>
    </row>
    <row r="1168" spans="1:32">
      <c r="A1168" s="56"/>
      <c r="B1168" s="11"/>
      <c r="C1168" s="11" t="s">
        <v>547</v>
      </c>
      <c r="D1168" s="11"/>
      <c r="E1168" s="11" t="s">
        <v>99</v>
      </c>
      <c r="F1168" s="11">
        <v>3896</v>
      </c>
      <c r="G1168" s="11"/>
      <c r="H1168" s="11"/>
      <c r="I1168" s="11"/>
      <c r="J1168" s="199">
        <v>744.54</v>
      </c>
      <c r="K1168" s="11"/>
      <c r="M1168" s="11">
        <v>5</v>
      </c>
      <c r="N1168" s="70"/>
      <c r="P1168" s="188">
        <f t="shared" si="80"/>
        <v>148.90799999999999</v>
      </c>
      <c r="Q1168" s="11"/>
      <c r="R1168" s="11"/>
      <c r="S1168" s="11"/>
      <c r="T1168" s="191">
        <f t="shared" si="81"/>
        <v>779.2</v>
      </c>
      <c r="U1168" s="11"/>
      <c r="V1168" s="11"/>
      <c r="W1168" s="11"/>
      <c r="Y1168" s="164">
        <v>744.54</v>
      </c>
      <c r="Z1168" s="164">
        <f t="shared" si="78"/>
        <v>1048.72</v>
      </c>
      <c r="AA1168" s="165"/>
      <c r="AB1168" s="164">
        <f t="shared" si="79"/>
        <v>730.98</v>
      </c>
      <c r="AC1168" s="164">
        <v>1026.68</v>
      </c>
      <c r="AD1168" s="164"/>
      <c r="AE1168" s="4"/>
      <c r="AF1168" s="4"/>
    </row>
    <row r="1169" spans="1:32">
      <c r="A1169" s="56"/>
      <c r="B1169" s="11"/>
      <c r="C1169" s="11" t="s">
        <v>548</v>
      </c>
      <c r="D1169" s="11"/>
      <c r="E1169" s="11" t="s">
        <v>198</v>
      </c>
      <c r="F1169" s="11">
        <v>43516</v>
      </c>
      <c r="G1169" s="11"/>
      <c r="H1169" s="11"/>
      <c r="I1169" s="11"/>
      <c r="J1169" s="199">
        <v>8002.2700000000023</v>
      </c>
      <c r="K1169" s="11"/>
      <c r="M1169" s="11">
        <v>79</v>
      </c>
      <c r="N1169" s="70"/>
      <c r="P1169" s="188">
        <f t="shared" si="80"/>
        <v>101.29455696202534</v>
      </c>
      <c r="Q1169" s="11"/>
      <c r="R1169" s="11"/>
      <c r="S1169" s="11"/>
      <c r="T1169" s="191">
        <f t="shared" si="81"/>
        <v>550.83544303797464</v>
      </c>
      <c r="U1169" s="11"/>
      <c r="V1169" s="11"/>
      <c r="W1169" s="11"/>
      <c r="Y1169" s="164">
        <v>8002.2700000000023</v>
      </c>
      <c r="Z1169" s="164">
        <f t="shared" si="78"/>
        <v>11271.56</v>
      </c>
      <c r="AA1169" s="165"/>
      <c r="AB1169" s="164">
        <f t="shared" si="79"/>
        <v>7856.54</v>
      </c>
      <c r="AC1169" s="164">
        <v>11034.64</v>
      </c>
      <c r="AD1169" s="164"/>
      <c r="AE1169" s="4"/>
      <c r="AF1169" s="4"/>
    </row>
    <row r="1170" spans="1:32">
      <c r="A1170" s="56"/>
      <c r="B1170" s="11"/>
      <c r="C1170" s="11" t="s">
        <v>549</v>
      </c>
      <c r="D1170" s="11"/>
      <c r="E1170" s="11" t="s">
        <v>214</v>
      </c>
      <c r="F1170" s="11">
        <v>1242918</v>
      </c>
      <c r="G1170" s="11"/>
      <c r="H1170" s="11"/>
      <c r="I1170" s="11"/>
      <c r="J1170" s="199">
        <v>227265.43999999968</v>
      </c>
      <c r="K1170" s="11"/>
      <c r="M1170" s="11">
        <v>2507</v>
      </c>
      <c r="N1170" s="70"/>
      <c r="P1170" s="188">
        <f t="shared" si="80"/>
        <v>90.652349421619334</v>
      </c>
      <c r="Q1170" s="11"/>
      <c r="R1170" s="11"/>
      <c r="S1170" s="11"/>
      <c r="T1170" s="191">
        <f t="shared" si="81"/>
        <v>495.779018747507</v>
      </c>
      <c r="U1170" s="11"/>
      <c r="V1170" s="11"/>
      <c r="W1170" s="11"/>
      <c r="Y1170" s="164">
        <v>227265.43999999968</v>
      </c>
      <c r="Z1170" s="164">
        <f t="shared" si="78"/>
        <v>320113.77</v>
      </c>
      <c r="AA1170" s="165"/>
      <c r="AB1170" s="164">
        <f t="shared" si="79"/>
        <v>223126.75</v>
      </c>
      <c r="AC1170" s="164">
        <v>313385.11</v>
      </c>
      <c r="AD1170" s="164"/>
      <c r="AE1170" s="4"/>
      <c r="AF1170" s="4"/>
    </row>
    <row r="1171" spans="1:32">
      <c r="A1171" s="56"/>
      <c r="B1171" s="11"/>
      <c r="C1171" s="11" t="s">
        <v>550</v>
      </c>
      <c r="D1171" s="11"/>
      <c r="E1171" s="11" t="s">
        <v>73</v>
      </c>
      <c r="F1171" s="11">
        <v>104984</v>
      </c>
      <c r="G1171" s="11"/>
      <c r="H1171" s="11"/>
      <c r="I1171" s="11"/>
      <c r="J1171" s="199">
        <v>18569.799999999988</v>
      </c>
      <c r="K1171" s="11"/>
      <c r="M1171" s="11">
        <v>178</v>
      </c>
      <c r="N1171" s="70"/>
      <c r="P1171" s="188">
        <f t="shared" si="80"/>
        <v>104.32471910112353</v>
      </c>
      <c r="Q1171" s="11"/>
      <c r="R1171" s="11"/>
      <c r="S1171" s="11"/>
      <c r="T1171" s="191">
        <f t="shared" si="81"/>
        <v>589.79775280898878</v>
      </c>
      <c r="U1171" s="11"/>
      <c r="V1171" s="11"/>
      <c r="W1171" s="11"/>
      <c r="Y1171" s="164">
        <v>18569.799999999988</v>
      </c>
      <c r="Z1171" s="164">
        <f t="shared" si="78"/>
        <v>26156.41</v>
      </c>
      <c r="AA1171" s="165"/>
      <c r="AB1171" s="164">
        <f t="shared" si="79"/>
        <v>18231.63</v>
      </c>
      <c r="AC1171" s="164">
        <v>25606.62</v>
      </c>
      <c r="AD1171" s="164"/>
      <c r="AE1171" s="4"/>
      <c r="AF1171" s="4"/>
    </row>
    <row r="1172" spans="1:32">
      <c r="A1172" s="56"/>
      <c r="B1172" s="11"/>
      <c r="C1172" s="11" t="s">
        <v>551</v>
      </c>
      <c r="D1172" s="11"/>
      <c r="E1172" s="11" t="s">
        <v>92</v>
      </c>
      <c r="F1172" s="11">
        <v>108554</v>
      </c>
      <c r="G1172" s="11"/>
      <c r="H1172" s="11"/>
      <c r="I1172" s="11"/>
      <c r="J1172" s="199">
        <v>20471.99000000002</v>
      </c>
      <c r="K1172" s="11"/>
      <c r="M1172" s="11">
        <v>320</v>
      </c>
      <c r="N1172" s="70"/>
      <c r="P1172" s="188">
        <f t="shared" si="80"/>
        <v>63.974968750000059</v>
      </c>
      <c r="Q1172" s="11"/>
      <c r="R1172" s="11"/>
      <c r="S1172" s="11"/>
      <c r="T1172" s="191">
        <f t="shared" si="81"/>
        <v>339.23124999999999</v>
      </c>
      <c r="U1172" s="11"/>
      <c r="V1172" s="11"/>
      <c r="W1172" s="11"/>
      <c r="Y1172" s="164">
        <v>20471.99000000002</v>
      </c>
      <c r="Z1172" s="164">
        <f t="shared" si="78"/>
        <v>28835.73</v>
      </c>
      <c r="AA1172" s="165"/>
      <c r="AB1172" s="164">
        <f t="shared" si="79"/>
        <v>20099.18</v>
      </c>
      <c r="AC1172" s="164">
        <v>28229.62</v>
      </c>
      <c r="AD1172" s="164"/>
      <c r="AE1172" s="4"/>
      <c r="AF1172" s="4"/>
    </row>
    <row r="1173" spans="1:32">
      <c r="A1173" s="56"/>
      <c r="B1173" s="11"/>
      <c r="C1173" s="11" t="s">
        <v>551</v>
      </c>
      <c r="D1173" s="11"/>
      <c r="E1173" s="11" t="s">
        <v>69</v>
      </c>
      <c r="F1173" s="11">
        <v>85</v>
      </c>
      <c r="G1173" s="11"/>
      <c r="H1173" s="11"/>
      <c r="I1173" s="11"/>
      <c r="J1173" s="199">
        <v>20.149999999999999</v>
      </c>
      <c r="K1173" s="11"/>
      <c r="M1173" s="11">
        <v>1</v>
      </c>
      <c r="N1173" s="70"/>
      <c r="P1173" s="188">
        <f t="shared" si="80"/>
        <v>20.149999999999999</v>
      </c>
      <c r="Q1173" s="11"/>
      <c r="R1173" s="11"/>
      <c r="S1173" s="11"/>
      <c r="T1173" s="191">
        <f t="shared" si="81"/>
        <v>85</v>
      </c>
      <c r="U1173" s="11"/>
      <c r="V1173" s="11"/>
      <c r="W1173" s="11"/>
      <c r="Y1173" s="164">
        <v>20.149999999999999</v>
      </c>
      <c r="Z1173" s="164">
        <f t="shared" si="78"/>
        <v>28.38</v>
      </c>
      <c r="AA1173" s="165"/>
      <c r="AB1173" s="164">
        <f t="shared" si="79"/>
        <v>19.78</v>
      </c>
      <c r="AC1173" s="164">
        <v>27.79</v>
      </c>
      <c r="AD1173" s="164"/>
      <c r="AE1173" s="4"/>
      <c r="AF1173" s="4"/>
    </row>
    <row r="1174" spans="1:32">
      <c r="A1174" s="56"/>
      <c r="B1174" s="11"/>
      <c r="C1174" s="11" t="s">
        <v>552</v>
      </c>
      <c r="D1174" s="11"/>
      <c r="E1174" s="11" t="s">
        <v>60</v>
      </c>
      <c r="F1174" s="11">
        <v>1678</v>
      </c>
      <c r="G1174" s="11"/>
      <c r="H1174" s="11"/>
      <c r="I1174" s="11"/>
      <c r="J1174" s="199">
        <v>338.70000000000005</v>
      </c>
      <c r="K1174" s="11"/>
      <c r="M1174" s="11">
        <v>6</v>
      </c>
      <c r="N1174" s="70"/>
      <c r="P1174" s="188">
        <f t="shared" si="80"/>
        <v>56.45000000000001</v>
      </c>
      <c r="Q1174" s="11"/>
      <c r="R1174" s="11"/>
      <c r="S1174" s="11"/>
      <c r="T1174" s="191">
        <f t="shared" si="81"/>
        <v>279.66666666666669</v>
      </c>
      <c r="U1174" s="11"/>
      <c r="V1174" s="11"/>
      <c r="W1174" s="11"/>
      <c r="Y1174" s="164">
        <v>338.70000000000005</v>
      </c>
      <c r="Z1174" s="164">
        <f t="shared" si="78"/>
        <v>477.07</v>
      </c>
      <c r="AA1174" s="165"/>
      <c r="AB1174" s="164">
        <f t="shared" si="79"/>
        <v>332.53</v>
      </c>
      <c r="AC1174" s="164">
        <v>467.05</v>
      </c>
      <c r="AD1174" s="164"/>
      <c r="AE1174" s="4"/>
      <c r="AF1174" s="4"/>
    </row>
    <row r="1175" spans="1:32">
      <c r="A1175" s="56"/>
      <c r="B1175" s="11"/>
      <c r="C1175" s="11" t="s">
        <v>552</v>
      </c>
      <c r="D1175" s="11"/>
      <c r="E1175" s="11" t="s">
        <v>67</v>
      </c>
      <c r="F1175" s="11">
        <v>1408857</v>
      </c>
      <c r="G1175" s="11"/>
      <c r="H1175" s="11"/>
      <c r="I1175" s="11"/>
      <c r="J1175" s="199">
        <v>255245.40000000017</v>
      </c>
      <c r="K1175" s="11"/>
      <c r="M1175" s="11">
        <v>2552</v>
      </c>
      <c r="N1175" s="70"/>
      <c r="P1175" s="188">
        <f t="shared" si="80"/>
        <v>100.01778996865211</v>
      </c>
      <c r="Q1175" s="11"/>
      <c r="R1175" s="11"/>
      <c r="S1175" s="11"/>
      <c r="T1175" s="191">
        <f t="shared" si="81"/>
        <v>552.05995297805646</v>
      </c>
      <c r="U1175" s="11"/>
      <c r="V1175" s="11"/>
      <c r="W1175" s="11"/>
      <c r="Y1175" s="164">
        <v>255245.40000000017</v>
      </c>
      <c r="Z1175" s="164">
        <f t="shared" si="78"/>
        <v>359524.82</v>
      </c>
      <c r="AA1175" s="165"/>
      <c r="AB1175" s="164">
        <f t="shared" si="79"/>
        <v>250597.17</v>
      </c>
      <c r="AC1175" s="164">
        <v>351967.76</v>
      </c>
      <c r="AD1175" s="164"/>
      <c r="AE1175" s="4"/>
      <c r="AF1175" s="4"/>
    </row>
    <row r="1176" spans="1:32">
      <c r="A1176" s="56"/>
      <c r="B1176" s="11"/>
      <c r="C1176" s="11" t="s">
        <v>552</v>
      </c>
      <c r="D1176" s="11"/>
      <c r="E1176" s="11" t="s">
        <v>78</v>
      </c>
      <c r="F1176" s="11">
        <v>223</v>
      </c>
      <c r="G1176" s="11"/>
      <c r="H1176" s="11"/>
      <c r="I1176" s="11"/>
      <c r="J1176" s="199">
        <v>46.06</v>
      </c>
      <c r="K1176" s="11"/>
      <c r="M1176" s="11">
        <v>1</v>
      </c>
      <c r="N1176" s="70"/>
      <c r="P1176" s="188">
        <f t="shared" si="80"/>
        <v>46.06</v>
      </c>
      <c r="Q1176" s="11"/>
      <c r="R1176" s="11"/>
      <c r="S1176" s="11"/>
      <c r="T1176" s="191">
        <f t="shared" si="81"/>
        <v>223</v>
      </c>
      <c r="U1176" s="11"/>
      <c r="V1176" s="11"/>
      <c r="W1176" s="11"/>
      <c r="Y1176" s="164">
        <v>46.06</v>
      </c>
      <c r="Z1176" s="164">
        <f t="shared" si="78"/>
        <v>64.88</v>
      </c>
      <c r="AA1176" s="165"/>
      <c r="AB1176" s="164">
        <f t="shared" si="79"/>
        <v>45.22</v>
      </c>
      <c r="AC1176" s="164">
        <v>63.51</v>
      </c>
      <c r="AD1176" s="164"/>
      <c r="AE1176" s="4"/>
      <c r="AF1176" s="4"/>
    </row>
    <row r="1177" spans="1:32">
      <c r="A1177" s="56"/>
      <c r="B1177" s="11"/>
      <c r="C1177" s="11" t="s">
        <v>553</v>
      </c>
      <c r="D1177" s="11"/>
      <c r="E1177" s="11" t="s">
        <v>55</v>
      </c>
      <c r="F1177" s="11">
        <v>315</v>
      </c>
      <c r="G1177" s="11"/>
      <c r="H1177" s="11"/>
      <c r="I1177" s="11"/>
      <c r="J1177" s="199">
        <v>62.96</v>
      </c>
      <c r="K1177" s="11"/>
      <c r="M1177" s="11">
        <v>1</v>
      </c>
      <c r="N1177" s="70"/>
      <c r="P1177" s="188">
        <f t="shared" si="80"/>
        <v>62.96</v>
      </c>
      <c r="Q1177" s="11"/>
      <c r="R1177" s="11"/>
      <c r="S1177" s="11"/>
      <c r="T1177" s="191">
        <f t="shared" si="81"/>
        <v>315</v>
      </c>
      <c r="U1177" s="11"/>
      <c r="V1177" s="11"/>
      <c r="W1177" s="11"/>
      <c r="Y1177" s="164">
        <v>62.96</v>
      </c>
      <c r="Z1177" s="164">
        <f t="shared" si="78"/>
        <v>88.68</v>
      </c>
      <c r="AA1177" s="165"/>
      <c r="AB1177" s="164">
        <f t="shared" si="79"/>
        <v>61.81</v>
      </c>
      <c r="AC1177" s="164">
        <v>86.82</v>
      </c>
      <c r="AD1177" s="164"/>
      <c r="AE1177" s="4"/>
      <c r="AF1177" s="4"/>
    </row>
    <row r="1178" spans="1:32">
      <c r="A1178" s="56"/>
      <c r="B1178" s="11"/>
      <c r="C1178" s="11" t="s">
        <v>553</v>
      </c>
      <c r="D1178" s="11"/>
      <c r="E1178" s="11" t="s">
        <v>56</v>
      </c>
      <c r="F1178" s="11">
        <v>355123</v>
      </c>
      <c r="G1178" s="11"/>
      <c r="H1178" s="11"/>
      <c r="I1178" s="11"/>
      <c r="J1178" s="199">
        <v>68527.680000000066</v>
      </c>
      <c r="K1178" s="11"/>
      <c r="M1178" s="11">
        <v>1201</v>
      </c>
      <c r="N1178" s="70"/>
      <c r="P1178" s="188">
        <f t="shared" si="80"/>
        <v>57.058850957535441</v>
      </c>
      <c r="Q1178" s="11"/>
      <c r="R1178" s="11"/>
      <c r="S1178" s="11"/>
      <c r="T1178" s="191">
        <f t="shared" si="81"/>
        <v>295.6894254787677</v>
      </c>
      <c r="U1178" s="11"/>
      <c r="V1178" s="11"/>
      <c r="W1178" s="11"/>
      <c r="Y1178" s="164">
        <v>68527.680000000066</v>
      </c>
      <c r="Z1178" s="164">
        <f t="shared" si="78"/>
        <v>96524.37</v>
      </c>
      <c r="AA1178" s="165"/>
      <c r="AB1178" s="164">
        <f t="shared" si="79"/>
        <v>67279.73</v>
      </c>
      <c r="AC1178" s="164">
        <v>94495.47</v>
      </c>
      <c r="AD1178" s="164"/>
      <c r="AE1178" s="4"/>
      <c r="AF1178" s="4"/>
    </row>
    <row r="1179" spans="1:32">
      <c r="A1179" s="56"/>
      <c r="B1179" s="11"/>
      <c r="C1179" s="11" t="s">
        <v>554</v>
      </c>
      <c r="D1179" s="11"/>
      <c r="E1179" s="11" t="s">
        <v>97</v>
      </c>
      <c r="F1179" s="11">
        <v>691</v>
      </c>
      <c r="G1179" s="11"/>
      <c r="H1179" s="11"/>
      <c r="I1179" s="11"/>
      <c r="J1179" s="199">
        <v>131.85</v>
      </c>
      <c r="K1179" s="11"/>
      <c r="M1179" s="11">
        <v>1</v>
      </c>
      <c r="N1179" s="70"/>
      <c r="P1179" s="188">
        <f t="shared" si="80"/>
        <v>131.85</v>
      </c>
      <c r="Q1179" s="11"/>
      <c r="R1179" s="11"/>
      <c r="S1179" s="11"/>
      <c r="T1179" s="191">
        <f t="shared" si="81"/>
        <v>691</v>
      </c>
      <c r="U1179" s="11"/>
      <c r="V1179" s="11"/>
      <c r="W1179" s="11"/>
      <c r="Y1179" s="164">
        <v>131.85</v>
      </c>
      <c r="Z1179" s="164">
        <f t="shared" si="78"/>
        <v>185.72</v>
      </c>
      <c r="AA1179" s="165"/>
      <c r="AB1179" s="164">
        <f t="shared" si="79"/>
        <v>129.44999999999999</v>
      </c>
      <c r="AC1179" s="164">
        <v>181.81</v>
      </c>
      <c r="AD1179" s="164"/>
      <c r="AE1179" s="4"/>
      <c r="AF1179" s="4"/>
    </row>
    <row r="1180" spans="1:32">
      <c r="A1180" s="56"/>
      <c r="B1180" s="11"/>
      <c r="C1180" s="11" t="s">
        <v>554</v>
      </c>
      <c r="D1180" s="11"/>
      <c r="E1180" s="11" t="s">
        <v>78</v>
      </c>
      <c r="F1180" s="11">
        <v>416801</v>
      </c>
      <c r="G1180" s="11"/>
      <c r="H1180" s="11"/>
      <c r="I1180" s="11"/>
      <c r="J1180" s="199">
        <v>78055.709999999948</v>
      </c>
      <c r="K1180" s="11"/>
      <c r="M1180" s="11">
        <v>997</v>
      </c>
      <c r="N1180" s="70"/>
      <c r="P1180" s="188">
        <f t="shared" si="80"/>
        <v>78.290581745235656</v>
      </c>
      <c r="Q1180" s="11"/>
      <c r="R1180" s="11"/>
      <c r="S1180" s="11"/>
      <c r="T1180" s="191">
        <f t="shared" si="81"/>
        <v>418.05516549648945</v>
      </c>
      <c r="U1180" s="11"/>
      <c r="V1180" s="11"/>
      <c r="W1180" s="11"/>
      <c r="Y1180" s="164">
        <v>78055.709999999948</v>
      </c>
      <c r="Z1180" s="164">
        <f t="shared" si="78"/>
        <v>109945.04</v>
      </c>
      <c r="AA1180" s="165"/>
      <c r="AB1180" s="164">
        <f t="shared" si="79"/>
        <v>76634.25</v>
      </c>
      <c r="AC1180" s="164">
        <v>107634.04</v>
      </c>
      <c r="AD1180" s="164"/>
      <c r="AE1180" s="4"/>
      <c r="AF1180" s="4"/>
    </row>
    <row r="1181" spans="1:32">
      <c r="A1181" s="56"/>
      <c r="B1181" s="11"/>
      <c r="C1181" s="11" t="s">
        <v>555</v>
      </c>
      <c r="D1181" s="11"/>
      <c r="E1181" s="11" t="s">
        <v>368</v>
      </c>
      <c r="F1181" s="11">
        <v>352</v>
      </c>
      <c r="G1181" s="11"/>
      <c r="H1181" s="11"/>
      <c r="I1181" s="11"/>
      <c r="J1181" s="199">
        <v>69.89</v>
      </c>
      <c r="K1181" s="11"/>
      <c r="M1181" s="11">
        <v>1</v>
      </c>
      <c r="N1181" s="70"/>
      <c r="P1181" s="188">
        <f t="shared" si="80"/>
        <v>69.89</v>
      </c>
      <c r="Q1181" s="11"/>
      <c r="R1181" s="11"/>
      <c r="S1181" s="11"/>
      <c r="T1181" s="191">
        <f t="shared" si="81"/>
        <v>352</v>
      </c>
      <c r="U1181" s="11"/>
      <c r="V1181" s="11"/>
      <c r="W1181" s="11"/>
      <c r="Y1181" s="164">
        <v>69.89</v>
      </c>
      <c r="Z1181" s="164">
        <f t="shared" si="78"/>
        <v>98.44</v>
      </c>
      <c r="AA1181" s="165"/>
      <c r="AB1181" s="164">
        <f t="shared" si="79"/>
        <v>68.62</v>
      </c>
      <c r="AC1181" s="164">
        <v>96.37</v>
      </c>
      <c r="AD1181" s="164"/>
      <c r="AE1181" s="4"/>
      <c r="AF1181" s="4"/>
    </row>
    <row r="1182" spans="1:32">
      <c r="A1182" s="56"/>
      <c r="B1182" s="11"/>
      <c r="C1182" s="11" t="s">
        <v>556</v>
      </c>
      <c r="D1182" s="11"/>
      <c r="E1182" s="11" t="s">
        <v>324</v>
      </c>
      <c r="F1182" s="11">
        <v>346454</v>
      </c>
      <c r="G1182" s="11"/>
      <c r="H1182" s="11"/>
      <c r="I1182" s="11"/>
      <c r="J1182" s="199">
        <v>66317.539999999935</v>
      </c>
      <c r="K1182" s="11"/>
      <c r="M1182" s="11">
        <v>803</v>
      </c>
      <c r="N1182" s="70"/>
      <c r="P1182" s="188">
        <f t="shared" si="80"/>
        <v>82.587222914072143</v>
      </c>
      <c r="Q1182" s="11"/>
      <c r="R1182" s="11"/>
      <c r="S1182" s="11"/>
      <c r="T1182" s="191">
        <f t="shared" si="81"/>
        <v>431.44956413449563</v>
      </c>
      <c r="U1182" s="11"/>
      <c r="V1182" s="11"/>
      <c r="W1182" s="11"/>
      <c r="Y1182" s="164">
        <v>66317.539999999935</v>
      </c>
      <c r="Z1182" s="164">
        <f t="shared" si="78"/>
        <v>93411.29</v>
      </c>
      <c r="AA1182" s="165"/>
      <c r="AB1182" s="164">
        <f t="shared" si="79"/>
        <v>65109.84</v>
      </c>
      <c r="AC1182" s="164">
        <v>91447.82</v>
      </c>
      <c r="AD1182" s="164"/>
      <c r="AE1182" s="4"/>
      <c r="AF1182" s="4"/>
    </row>
    <row r="1183" spans="1:32">
      <c r="A1183" s="56"/>
      <c r="B1183" s="11"/>
      <c r="C1183" s="11" t="s">
        <v>557</v>
      </c>
      <c r="D1183" s="11"/>
      <c r="E1183" s="11" t="s">
        <v>156</v>
      </c>
      <c r="F1183" s="11">
        <v>179556</v>
      </c>
      <c r="G1183" s="11"/>
      <c r="H1183" s="11"/>
      <c r="I1183" s="11"/>
      <c r="J1183" s="199">
        <v>35992.890000000058</v>
      </c>
      <c r="K1183" s="11"/>
      <c r="M1183" s="11">
        <v>770</v>
      </c>
      <c r="N1183" s="70"/>
      <c r="P1183" s="188">
        <f t="shared" si="80"/>
        <v>46.744012987013065</v>
      </c>
      <c r="Q1183" s="11"/>
      <c r="R1183" s="11"/>
      <c r="S1183" s="11"/>
      <c r="T1183" s="191">
        <f t="shared" si="81"/>
        <v>233.18961038961038</v>
      </c>
      <c r="U1183" s="11"/>
      <c r="V1183" s="11"/>
      <c r="W1183" s="11"/>
      <c r="Y1183" s="164">
        <v>35992.890000000058</v>
      </c>
      <c r="Z1183" s="164">
        <f t="shared" si="78"/>
        <v>50697.63</v>
      </c>
      <c r="AA1183" s="165"/>
      <c r="AB1183" s="164">
        <f t="shared" si="79"/>
        <v>35337.43</v>
      </c>
      <c r="AC1183" s="164">
        <v>49631.99</v>
      </c>
      <c r="AD1183" s="164"/>
      <c r="AE1183" s="4"/>
      <c r="AF1183" s="4"/>
    </row>
    <row r="1184" spans="1:32">
      <c r="A1184" s="56"/>
      <c r="B1184" s="11"/>
      <c r="C1184" s="11" t="s">
        <v>558</v>
      </c>
      <c r="D1184" s="11"/>
      <c r="E1184" s="11" t="s">
        <v>111</v>
      </c>
      <c r="F1184" s="11">
        <v>431497</v>
      </c>
      <c r="G1184" s="11"/>
      <c r="H1184" s="11"/>
      <c r="I1184" s="11"/>
      <c r="J1184" s="199">
        <v>79164.170000000042</v>
      </c>
      <c r="K1184" s="11"/>
      <c r="M1184" s="11">
        <v>589</v>
      </c>
      <c r="N1184" s="70"/>
      <c r="P1184" s="188">
        <f t="shared" si="80"/>
        <v>134.4043633276741</v>
      </c>
      <c r="Q1184" s="11"/>
      <c r="R1184" s="11"/>
      <c r="S1184" s="11"/>
      <c r="T1184" s="191">
        <f t="shared" si="81"/>
        <v>732.59252971137516</v>
      </c>
      <c r="U1184" s="11"/>
      <c r="V1184" s="11"/>
      <c r="W1184" s="11"/>
      <c r="Y1184" s="164">
        <v>79164.170000000042</v>
      </c>
      <c r="Z1184" s="164">
        <f t="shared" si="78"/>
        <v>111506.36</v>
      </c>
      <c r="AA1184" s="165"/>
      <c r="AB1184" s="164">
        <f t="shared" si="79"/>
        <v>77722.52</v>
      </c>
      <c r="AC1184" s="164">
        <v>109162.54</v>
      </c>
      <c r="AD1184" s="164"/>
      <c r="AE1184" s="4"/>
      <c r="AF1184" s="4"/>
    </row>
    <row r="1185" spans="1:32">
      <c r="A1185" s="56"/>
      <c r="B1185" s="11"/>
      <c r="C1185" s="11" t="s">
        <v>559</v>
      </c>
      <c r="D1185" s="11"/>
      <c r="E1185" s="11" t="s">
        <v>89</v>
      </c>
      <c r="F1185" s="11">
        <v>2700</v>
      </c>
      <c r="G1185" s="11"/>
      <c r="H1185" s="11"/>
      <c r="I1185" s="11"/>
      <c r="J1185" s="199">
        <v>386.15999999999997</v>
      </c>
      <c r="K1185" s="11"/>
      <c r="M1185" s="11">
        <v>5</v>
      </c>
      <c r="N1185" s="70"/>
      <c r="P1185" s="188">
        <f t="shared" si="80"/>
        <v>77.231999999999999</v>
      </c>
      <c r="Q1185" s="11"/>
      <c r="R1185" s="11"/>
      <c r="S1185" s="11"/>
      <c r="T1185" s="191">
        <f t="shared" si="81"/>
        <v>540</v>
      </c>
      <c r="U1185" s="11"/>
      <c r="V1185" s="11"/>
      <c r="W1185" s="11"/>
      <c r="Y1185" s="164">
        <v>386.15999999999997</v>
      </c>
      <c r="Z1185" s="164">
        <f t="shared" si="78"/>
        <v>543.91999999999996</v>
      </c>
      <c r="AA1185" s="165"/>
      <c r="AB1185" s="164">
        <f t="shared" si="79"/>
        <v>379.13</v>
      </c>
      <c r="AC1185" s="164">
        <v>532.49</v>
      </c>
      <c r="AD1185" s="164"/>
      <c r="AE1185" s="4"/>
      <c r="AF1185" s="4"/>
    </row>
    <row r="1186" spans="1:32">
      <c r="A1186" s="56"/>
      <c r="B1186" s="11"/>
      <c r="C1186" s="11" t="s">
        <v>559</v>
      </c>
      <c r="D1186" s="11"/>
      <c r="E1186" s="11" t="s">
        <v>560</v>
      </c>
      <c r="F1186" s="11">
        <v>250544</v>
      </c>
      <c r="G1186" s="11"/>
      <c r="H1186" s="11"/>
      <c r="I1186" s="11"/>
      <c r="J1186" s="199">
        <v>44212.299999999988</v>
      </c>
      <c r="K1186" s="11"/>
      <c r="M1186" s="11">
        <v>380</v>
      </c>
      <c r="N1186" s="70"/>
      <c r="P1186" s="188">
        <f t="shared" si="80"/>
        <v>116.34815789473681</v>
      </c>
      <c r="Q1186" s="11"/>
      <c r="R1186" s="11"/>
      <c r="S1186" s="11"/>
      <c r="T1186" s="191">
        <f t="shared" si="81"/>
        <v>659.32631578947371</v>
      </c>
      <c r="U1186" s="11"/>
      <c r="V1186" s="11"/>
      <c r="W1186" s="11"/>
      <c r="Y1186" s="164">
        <v>44212.299999999988</v>
      </c>
      <c r="Z1186" s="164">
        <f t="shared" si="78"/>
        <v>62275.05</v>
      </c>
      <c r="AA1186" s="165"/>
      <c r="AB1186" s="164">
        <f t="shared" si="79"/>
        <v>43407.16</v>
      </c>
      <c r="AC1186" s="164">
        <v>60966.05</v>
      </c>
      <c r="AD1186" s="164"/>
      <c r="AE1186" s="4"/>
      <c r="AF1186" s="4"/>
    </row>
    <row r="1187" spans="1:32">
      <c r="A1187" s="56"/>
      <c r="B1187" s="11"/>
      <c r="C1187" s="11" t="s">
        <v>561</v>
      </c>
      <c r="D1187" s="11"/>
      <c r="E1187" s="11" t="s">
        <v>156</v>
      </c>
      <c r="F1187" s="11">
        <v>1731747</v>
      </c>
      <c r="G1187" s="11"/>
      <c r="H1187" s="11"/>
      <c r="I1187" s="11"/>
      <c r="J1187" s="199">
        <v>342230.6999999978</v>
      </c>
      <c r="K1187" s="11"/>
      <c r="M1187" s="11">
        <v>7273</v>
      </c>
      <c r="N1187" s="70"/>
      <c r="P1187" s="188">
        <f t="shared" si="80"/>
        <v>47.054956689123856</v>
      </c>
      <c r="Q1187" s="11"/>
      <c r="R1187" s="11"/>
      <c r="S1187" s="11"/>
      <c r="T1187" s="191">
        <f t="shared" si="81"/>
        <v>238.10628351436822</v>
      </c>
      <c r="U1187" s="11"/>
      <c r="V1187" s="11"/>
      <c r="W1187" s="11"/>
      <c r="Y1187" s="164">
        <v>342230.6999999978</v>
      </c>
      <c r="Z1187" s="164">
        <f t="shared" si="78"/>
        <v>482047.6</v>
      </c>
      <c r="AA1187" s="165"/>
      <c r="AB1187" s="164">
        <f t="shared" si="79"/>
        <v>335998.4</v>
      </c>
      <c r="AC1187" s="164">
        <v>471915.16</v>
      </c>
      <c r="AD1187" s="164"/>
      <c r="AE1187" s="4"/>
      <c r="AF1187" s="4"/>
    </row>
    <row r="1188" spans="1:32">
      <c r="A1188" s="56"/>
      <c r="B1188" s="11"/>
      <c r="C1188" s="11" t="s">
        <v>562</v>
      </c>
      <c r="D1188" s="11"/>
      <c r="E1188" s="11" t="s">
        <v>415</v>
      </c>
      <c r="F1188" s="11">
        <v>357</v>
      </c>
      <c r="G1188" s="11"/>
      <c r="H1188" s="11"/>
      <c r="I1188" s="11"/>
      <c r="J1188" s="199">
        <v>71</v>
      </c>
      <c r="K1188" s="11"/>
      <c r="M1188" s="11">
        <v>1</v>
      </c>
      <c r="N1188" s="70"/>
      <c r="P1188" s="188">
        <f t="shared" si="80"/>
        <v>71</v>
      </c>
      <c r="Q1188" s="11"/>
      <c r="R1188" s="11"/>
      <c r="S1188" s="11"/>
      <c r="T1188" s="191">
        <f t="shared" si="81"/>
        <v>357</v>
      </c>
      <c r="U1188" s="11"/>
      <c r="V1188" s="11"/>
      <c r="W1188" s="11"/>
      <c r="Y1188" s="164">
        <v>71</v>
      </c>
      <c r="Z1188" s="164">
        <f t="shared" si="78"/>
        <v>100.01</v>
      </c>
      <c r="AA1188" s="165"/>
      <c r="AB1188" s="164">
        <f t="shared" si="79"/>
        <v>69.709999999999994</v>
      </c>
      <c r="AC1188" s="164">
        <v>97.9</v>
      </c>
      <c r="AD1188" s="164"/>
      <c r="AE1188" s="4"/>
      <c r="AF1188" s="4"/>
    </row>
    <row r="1189" spans="1:32">
      <c r="A1189" s="56"/>
      <c r="B1189" s="11"/>
      <c r="C1189" s="11" t="s">
        <v>562</v>
      </c>
      <c r="D1189" s="11"/>
      <c r="E1189" s="11" t="s">
        <v>156</v>
      </c>
      <c r="F1189" s="11">
        <v>1333877</v>
      </c>
      <c r="G1189" s="11"/>
      <c r="H1189" s="11"/>
      <c r="I1189" s="11"/>
      <c r="J1189" s="199">
        <v>266405.15000000008</v>
      </c>
      <c r="K1189" s="11"/>
      <c r="M1189" s="11">
        <v>5994</v>
      </c>
      <c r="N1189" s="70"/>
      <c r="P1189" s="188">
        <f t="shared" si="80"/>
        <v>44.445303636970316</v>
      </c>
      <c r="Q1189" s="11"/>
      <c r="R1189" s="11"/>
      <c r="S1189" s="11"/>
      <c r="T1189" s="191">
        <f t="shared" si="81"/>
        <v>222.53536870203536</v>
      </c>
      <c r="U1189" s="11"/>
      <c r="V1189" s="11"/>
      <c r="W1189" s="11"/>
      <c r="Y1189" s="164">
        <v>266405.15000000008</v>
      </c>
      <c r="Z1189" s="164">
        <f t="shared" si="78"/>
        <v>375243.84</v>
      </c>
      <c r="AA1189" s="165"/>
      <c r="AB1189" s="164">
        <f t="shared" si="79"/>
        <v>261553.69</v>
      </c>
      <c r="AC1189" s="164">
        <v>367356.38</v>
      </c>
      <c r="AD1189" s="164"/>
      <c r="AE1189" s="4"/>
      <c r="AF1189" s="4"/>
    </row>
    <row r="1190" spans="1:32">
      <c r="A1190" s="56"/>
      <c r="B1190" s="11"/>
      <c r="C1190" s="11" t="s">
        <v>563</v>
      </c>
      <c r="D1190" s="11"/>
      <c r="E1190" s="11" t="s">
        <v>60</v>
      </c>
      <c r="F1190" s="11">
        <v>3457</v>
      </c>
      <c r="G1190" s="11"/>
      <c r="H1190" s="11"/>
      <c r="I1190" s="11"/>
      <c r="J1190" s="199">
        <v>665.25</v>
      </c>
      <c r="K1190" s="11"/>
      <c r="M1190" s="11">
        <v>6</v>
      </c>
      <c r="N1190" s="70"/>
      <c r="P1190" s="188">
        <f t="shared" si="80"/>
        <v>110.875</v>
      </c>
      <c r="Q1190" s="11"/>
      <c r="R1190" s="11"/>
      <c r="S1190" s="11"/>
      <c r="T1190" s="191">
        <f t="shared" si="81"/>
        <v>576.16666666666663</v>
      </c>
      <c r="U1190" s="11"/>
      <c r="V1190" s="11"/>
      <c r="W1190" s="11"/>
      <c r="Y1190" s="164">
        <v>665.25</v>
      </c>
      <c r="Z1190" s="164">
        <f t="shared" si="78"/>
        <v>937.04</v>
      </c>
      <c r="AA1190" s="165"/>
      <c r="AB1190" s="164">
        <f t="shared" si="79"/>
        <v>653.14</v>
      </c>
      <c r="AC1190" s="164">
        <v>917.34</v>
      </c>
      <c r="AD1190" s="164"/>
      <c r="AE1190" s="4"/>
      <c r="AF1190" s="4"/>
    </row>
    <row r="1191" spans="1:32">
      <c r="A1191" s="56"/>
      <c r="B1191" s="11"/>
      <c r="C1191" s="11" t="s">
        <v>563</v>
      </c>
      <c r="D1191" s="11"/>
      <c r="E1191" s="11" t="s">
        <v>84</v>
      </c>
      <c r="F1191" s="11">
        <v>1087</v>
      </c>
      <c r="G1191" s="11"/>
      <c r="H1191" s="11"/>
      <c r="I1191" s="11"/>
      <c r="J1191" s="199">
        <v>204.78</v>
      </c>
      <c r="K1191" s="11"/>
      <c r="M1191" s="11">
        <v>1</v>
      </c>
      <c r="N1191" s="70"/>
      <c r="P1191" s="188">
        <f t="shared" si="80"/>
        <v>204.78</v>
      </c>
      <c r="Q1191" s="11"/>
      <c r="R1191" s="11"/>
      <c r="S1191" s="11"/>
      <c r="T1191" s="191">
        <f t="shared" si="81"/>
        <v>1087</v>
      </c>
      <c r="U1191" s="11"/>
      <c r="V1191" s="11"/>
      <c r="W1191" s="11"/>
      <c r="Y1191" s="164">
        <v>204.78</v>
      </c>
      <c r="Z1191" s="164">
        <f t="shared" si="78"/>
        <v>288.44</v>
      </c>
      <c r="AA1191" s="165"/>
      <c r="AB1191" s="164">
        <f t="shared" si="79"/>
        <v>201.05</v>
      </c>
      <c r="AC1191" s="164">
        <v>282.38</v>
      </c>
      <c r="AD1191" s="164"/>
      <c r="AE1191" s="4"/>
      <c r="AF1191" s="4"/>
    </row>
    <row r="1192" spans="1:32">
      <c r="A1192" s="56"/>
      <c r="B1192" s="11"/>
      <c r="C1192" s="11" t="s">
        <v>563</v>
      </c>
      <c r="D1192" s="11"/>
      <c r="E1192" s="11" t="s">
        <v>167</v>
      </c>
      <c r="F1192" s="11">
        <v>6849115</v>
      </c>
      <c r="G1192" s="11"/>
      <c r="H1192" s="11"/>
      <c r="I1192" s="11"/>
      <c r="J1192" s="199">
        <v>1256054.8400000071</v>
      </c>
      <c r="K1192" s="11"/>
      <c r="M1192" s="11">
        <v>14253</v>
      </c>
      <c r="N1192" s="70"/>
      <c r="P1192" s="188">
        <f t="shared" si="80"/>
        <v>88.125646530555471</v>
      </c>
      <c r="Q1192" s="11"/>
      <c r="R1192" s="11"/>
      <c r="S1192" s="11"/>
      <c r="T1192" s="191">
        <f t="shared" si="81"/>
        <v>480.53848312635938</v>
      </c>
      <c r="U1192" s="11"/>
      <c r="V1192" s="11"/>
      <c r="W1192" s="11"/>
      <c r="Y1192" s="164">
        <v>1256054.8400000071</v>
      </c>
      <c r="Z1192" s="164">
        <f t="shared" si="78"/>
        <v>1769210.71</v>
      </c>
      <c r="AA1192" s="165"/>
      <c r="AB1192" s="164">
        <f t="shared" si="79"/>
        <v>1233181.04</v>
      </c>
      <c r="AC1192" s="164">
        <v>1732022.65</v>
      </c>
      <c r="AD1192" s="164"/>
      <c r="AE1192" s="4"/>
      <c r="AF1192" s="4"/>
    </row>
    <row r="1193" spans="1:32">
      <c r="A1193" s="56"/>
      <c r="B1193" s="11"/>
      <c r="C1193" s="11" t="s">
        <v>563</v>
      </c>
      <c r="D1193" s="11"/>
      <c r="E1193" s="11" t="s">
        <v>446</v>
      </c>
      <c r="F1193" s="11">
        <v>184</v>
      </c>
      <c r="G1193" s="11"/>
      <c r="H1193" s="11"/>
      <c r="I1193" s="11"/>
      <c r="J1193" s="199">
        <v>38.880000000000003</v>
      </c>
      <c r="K1193" s="11"/>
      <c r="M1193" s="11">
        <v>1</v>
      </c>
      <c r="N1193" s="70"/>
      <c r="P1193" s="188">
        <f t="shared" si="80"/>
        <v>38.880000000000003</v>
      </c>
      <c r="Q1193" s="11"/>
      <c r="R1193" s="11"/>
      <c r="S1193" s="11"/>
      <c r="T1193" s="191">
        <f t="shared" si="81"/>
        <v>184</v>
      </c>
      <c r="U1193" s="11"/>
      <c r="V1193" s="11"/>
      <c r="W1193" s="11"/>
      <c r="Y1193" s="164">
        <v>38.880000000000003</v>
      </c>
      <c r="Z1193" s="164">
        <f t="shared" si="78"/>
        <v>54.76</v>
      </c>
      <c r="AA1193" s="165"/>
      <c r="AB1193" s="164">
        <f t="shared" si="79"/>
        <v>38.17</v>
      </c>
      <c r="AC1193" s="164">
        <v>53.61</v>
      </c>
      <c r="AD1193" s="164"/>
      <c r="AE1193" s="4"/>
      <c r="AF1193" s="4"/>
    </row>
    <row r="1194" spans="1:32">
      <c r="A1194" s="56"/>
      <c r="B1194" s="11"/>
      <c r="C1194" s="11" t="s">
        <v>564</v>
      </c>
      <c r="D1194" s="11"/>
      <c r="E1194" s="11" t="s">
        <v>62</v>
      </c>
      <c r="F1194" s="11"/>
      <c r="G1194" s="11"/>
      <c r="H1194" s="11"/>
      <c r="I1194" s="11"/>
      <c r="J1194" s="199">
        <v>9.1999999999999993</v>
      </c>
      <c r="K1194" s="11"/>
      <c r="M1194" s="11">
        <v>2</v>
      </c>
      <c r="N1194" s="70"/>
      <c r="P1194" s="188">
        <f t="shared" si="80"/>
        <v>4.5999999999999996</v>
      </c>
      <c r="Q1194" s="11"/>
      <c r="R1194" s="11"/>
      <c r="S1194" s="11"/>
      <c r="T1194" s="191">
        <f t="shared" si="81"/>
        <v>0</v>
      </c>
      <c r="U1194" s="11"/>
      <c r="V1194" s="11"/>
      <c r="W1194" s="11"/>
      <c r="Y1194" s="164">
        <v>9.1999999999999993</v>
      </c>
      <c r="Z1194" s="164">
        <f t="shared" si="78"/>
        <v>12.96</v>
      </c>
      <c r="AA1194" s="165"/>
      <c r="AB1194" s="164">
        <f t="shared" si="79"/>
        <v>9.0299999999999994</v>
      </c>
      <c r="AC1194" s="164">
        <v>12.69</v>
      </c>
      <c r="AD1194" s="164"/>
      <c r="AE1194" s="4"/>
      <c r="AF1194" s="4"/>
    </row>
    <row r="1195" spans="1:32">
      <c r="A1195" s="56"/>
      <c r="B1195" s="11"/>
      <c r="C1195" s="11" t="s">
        <v>564</v>
      </c>
      <c r="D1195" s="11"/>
      <c r="E1195" s="11" t="s">
        <v>274</v>
      </c>
      <c r="F1195" s="11">
        <v>249146</v>
      </c>
      <c r="G1195" s="11"/>
      <c r="H1195" s="11"/>
      <c r="I1195" s="11"/>
      <c r="J1195" s="199">
        <v>45209.999999999956</v>
      </c>
      <c r="K1195" s="11"/>
      <c r="M1195" s="11">
        <v>412</v>
      </c>
      <c r="N1195" s="70"/>
      <c r="P1195" s="188">
        <f t="shared" si="80"/>
        <v>109.73300970873775</v>
      </c>
      <c r="Q1195" s="11"/>
      <c r="R1195" s="11"/>
      <c r="S1195" s="11"/>
      <c r="T1195" s="191">
        <f t="shared" si="81"/>
        <v>604.72330097087377</v>
      </c>
      <c r="U1195" s="11"/>
      <c r="V1195" s="11"/>
      <c r="W1195" s="11"/>
      <c r="Y1195" s="164">
        <v>45209.999999999956</v>
      </c>
      <c r="Z1195" s="164">
        <f t="shared" si="78"/>
        <v>63680.35</v>
      </c>
      <c r="AA1195" s="165"/>
      <c r="AB1195" s="164">
        <f t="shared" si="79"/>
        <v>44386.69</v>
      </c>
      <c r="AC1195" s="164">
        <v>62341.82</v>
      </c>
      <c r="AD1195" s="164"/>
      <c r="AE1195" s="4"/>
      <c r="AF1195" s="4"/>
    </row>
    <row r="1196" spans="1:32">
      <c r="A1196" s="56"/>
      <c r="B1196" s="11"/>
      <c r="C1196" s="11" t="s">
        <v>565</v>
      </c>
      <c r="D1196" s="11"/>
      <c r="E1196" s="11" t="s">
        <v>65</v>
      </c>
      <c r="F1196" s="11">
        <v>1418</v>
      </c>
      <c r="G1196" s="11"/>
      <c r="H1196" s="11"/>
      <c r="I1196" s="11"/>
      <c r="J1196" s="199">
        <v>276.05</v>
      </c>
      <c r="K1196" s="11"/>
      <c r="M1196" s="11">
        <v>3</v>
      </c>
      <c r="N1196" s="70"/>
      <c r="P1196" s="188">
        <f t="shared" si="80"/>
        <v>92.016666666666666</v>
      </c>
      <c r="Q1196" s="11"/>
      <c r="R1196" s="11"/>
      <c r="S1196" s="11"/>
      <c r="T1196" s="191">
        <f t="shared" si="81"/>
        <v>472.66666666666669</v>
      </c>
      <c r="U1196" s="11"/>
      <c r="V1196" s="11"/>
      <c r="W1196" s="11"/>
      <c r="Y1196" s="164">
        <v>276.05</v>
      </c>
      <c r="Z1196" s="164">
        <f t="shared" si="78"/>
        <v>388.83</v>
      </c>
      <c r="AA1196" s="165"/>
      <c r="AB1196" s="164">
        <f t="shared" si="79"/>
        <v>271.02</v>
      </c>
      <c r="AC1196" s="164">
        <v>380.66</v>
      </c>
      <c r="AD1196" s="164"/>
      <c r="AE1196" s="4"/>
      <c r="AF1196" s="4"/>
    </row>
    <row r="1197" spans="1:32">
      <c r="A1197" s="56"/>
      <c r="B1197" s="11"/>
      <c r="C1197" s="11" t="s">
        <v>565</v>
      </c>
      <c r="D1197" s="11"/>
      <c r="E1197" s="11" t="s">
        <v>167</v>
      </c>
      <c r="F1197" s="11">
        <v>466</v>
      </c>
      <c r="G1197" s="11"/>
      <c r="H1197" s="11"/>
      <c r="I1197" s="11"/>
      <c r="J1197" s="199">
        <v>90.47</v>
      </c>
      <c r="K1197" s="11"/>
      <c r="M1197" s="11">
        <v>1</v>
      </c>
      <c r="N1197" s="70"/>
      <c r="P1197" s="188">
        <f t="shared" si="80"/>
        <v>90.47</v>
      </c>
      <c r="Q1197" s="11"/>
      <c r="R1197" s="11"/>
      <c r="S1197" s="11"/>
      <c r="T1197" s="191">
        <f t="shared" si="81"/>
        <v>466</v>
      </c>
      <c r="U1197" s="11"/>
      <c r="V1197" s="11"/>
      <c r="W1197" s="11"/>
      <c r="Y1197" s="164">
        <v>90.47</v>
      </c>
      <c r="Z1197" s="164">
        <f t="shared" si="78"/>
        <v>127.43</v>
      </c>
      <c r="AA1197" s="165"/>
      <c r="AB1197" s="164">
        <f t="shared" si="79"/>
        <v>88.82</v>
      </c>
      <c r="AC1197" s="164">
        <v>124.75</v>
      </c>
      <c r="AD1197" s="164"/>
      <c r="AE1197" s="4"/>
      <c r="AF1197" s="4"/>
    </row>
    <row r="1198" spans="1:32">
      <c r="A1198" s="56"/>
      <c r="B1198" s="11"/>
      <c r="C1198" s="11" t="s">
        <v>565</v>
      </c>
      <c r="D1198" s="11"/>
      <c r="E1198" s="11" t="s">
        <v>566</v>
      </c>
      <c r="F1198" s="11">
        <v>194202</v>
      </c>
      <c r="G1198" s="11"/>
      <c r="H1198" s="11"/>
      <c r="I1198" s="11"/>
      <c r="J1198" s="199">
        <v>34952.429999999993</v>
      </c>
      <c r="K1198" s="11"/>
      <c r="M1198" s="11">
        <v>324</v>
      </c>
      <c r="N1198" s="70"/>
      <c r="P1198" s="188">
        <f t="shared" si="80"/>
        <v>107.87787037037035</v>
      </c>
      <c r="Q1198" s="11"/>
      <c r="R1198" s="11"/>
      <c r="S1198" s="11"/>
      <c r="T1198" s="191">
        <f t="shared" si="81"/>
        <v>599.38888888888891</v>
      </c>
      <c r="U1198" s="11"/>
      <c r="V1198" s="11"/>
      <c r="W1198" s="11"/>
      <c r="Y1198" s="164">
        <v>34952.429999999993</v>
      </c>
      <c r="Z1198" s="164">
        <f t="shared" si="78"/>
        <v>49232.1</v>
      </c>
      <c r="AA1198" s="165"/>
      <c r="AB1198" s="164">
        <f t="shared" si="79"/>
        <v>34315.919999999998</v>
      </c>
      <c r="AC1198" s="164">
        <v>48197.26</v>
      </c>
      <c r="AD1198" s="164"/>
      <c r="AE1198" s="4"/>
      <c r="AF1198" s="4"/>
    </row>
    <row r="1199" spans="1:32">
      <c r="A1199" s="56"/>
      <c r="B1199" s="11"/>
      <c r="C1199" s="11" t="s">
        <v>567</v>
      </c>
      <c r="D1199" s="11"/>
      <c r="E1199" s="11" t="s">
        <v>118</v>
      </c>
      <c r="F1199" s="11">
        <v>568839</v>
      </c>
      <c r="G1199" s="11"/>
      <c r="H1199" s="11"/>
      <c r="I1199" s="11"/>
      <c r="J1199" s="199">
        <v>105219.64000000009</v>
      </c>
      <c r="K1199" s="11"/>
      <c r="M1199" s="11">
        <v>1642</v>
      </c>
      <c r="N1199" s="70"/>
      <c r="P1199" s="188">
        <f t="shared" si="80"/>
        <v>64.080170523751576</v>
      </c>
      <c r="Q1199" s="11"/>
      <c r="R1199" s="11"/>
      <c r="S1199" s="11"/>
      <c r="T1199" s="191">
        <f t="shared" si="81"/>
        <v>346.43057247259441</v>
      </c>
      <c r="U1199" s="11"/>
      <c r="V1199" s="11"/>
      <c r="W1199" s="11"/>
      <c r="Y1199" s="164">
        <v>105219.64000000009</v>
      </c>
      <c r="Z1199" s="164">
        <f t="shared" si="78"/>
        <v>148206.68</v>
      </c>
      <c r="AA1199" s="165"/>
      <c r="AB1199" s="164">
        <f t="shared" si="79"/>
        <v>103303.5</v>
      </c>
      <c r="AC1199" s="164">
        <v>145091.44</v>
      </c>
      <c r="AD1199" s="164"/>
      <c r="AE1199" s="4"/>
      <c r="AF1199" s="4"/>
    </row>
    <row r="1200" spans="1:32">
      <c r="A1200" s="56"/>
      <c r="B1200" s="11"/>
      <c r="C1200" s="11" t="s">
        <v>568</v>
      </c>
      <c r="D1200" s="11"/>
      <c r="E1200" s="11" t="s">
        <v>569</v>
      </c>
      <c r="F1200" s="11">
        <v>321</v>
      </c>
      <c r="G1200" s="11"/>
      <c r="H1200" s="11"/>
      <c r="I1200" s="11"/>
      <c r="J1200" s="199">
        <v>69.09</v>
      </c>
      <c r="K1200" s="11"/>
      <c r="M1200" s="11">
        <v>2</v>
      </c>
      <c r="N1200" s="70"/>
      <c r="P1200" s="188">
        <f t="shared" si="80"/>
        <v>34.545000000000002</v>
      </c>
      <c r="Q1200" s="11"/>
      <c r="R1200" s="11"/>
      <c r="S1200" s="11"/>
      <c r="T1200" s="191">
        <f t="shared" si="81"/>
        <v>160.5</v>
      </c>
      <c r="U1200" s="11"/>
      <c r="V1200" s="11"/>
      <c r="W1200" s="11"/>
      <c r="Y1200" s="164">
        <v>69.09</v>
      </c>
      <c r="Z1200" s="164">
        <f t="shared" ref="Z1200:Z1204" si="82">ROUND($Z$1213*Y1200/$Y$1213,2)</f>
        <v>97.32</v>
      </c>
      <c r="AA1200" s="165"/>
      <c r="AB1200" s="164">
        <f t="shared" ref="AB1200:AB1204" si="83">ROUND($AB$1213*Y1200/$Y$1213,2)</f>
        <v>67.83</v>
      </c>
      <c r="AC1200" s="164">
        <v>95.27</v>
      </c>
      <c r="AD1200" s="164"/>
      <c r="AE1200" s="4"/>
      <c r="AF1200" s="4"/>
    </row>
    <row r="1201" spans="1:37">
      <c r="A1201" s="56"/>
      <c r="B1201" s="11"/>
      <c r="C1201" s="11" t="s">
        <v>570</v>
      </c>
      <c r="D1201" s="11"/>
      <c r="E1201" s="11" t="s">
        <v>180</v>
      </c>
      <c r="F1201" s="11">
        <v>5265</v>
      </c>
      <c r="G1201" s="11"/>
      <c r="H1201" s="11"/>
      <c r="I1201" s="11"/>
      <c r="J1201" s="199">
        <v>1001.35</v>
      </c>
      <c r="K1201" s="11"/>
      <c r="M1201" s="11">
        <v>7</v>
      </c>
      <c r="N1201" s="70"/>
      <c r="P1201" s="188">
        <f t="shared" ref="P1201:P1207" si="84">J1201/M1201</f>
        <v>143.05000000000001</v>
      </c>
      <c r="Q1201" s="11"/>
      <c r="R1201" s="11"/>
      <c r="S1201" s="11"/>
      <c r="T1201" s="191">
        <f t="shared" ref="T1201:T1207" si="85">F1201/M1201</f>
        <v>752.14285714285711</v>
      </c>
      <c r="U1201" s="11"/>
      <c r="V1201" s="11"/>
      <c r="W1201" s="11"/>
      <c r="Y1201" s="164">
        <v>1001.35</v>
      </c>
      <c r="Z1201" s="164">
        <f t="shared" si="82"/>
        <v>1410.45</v>
      </c>
      <c r="AA1201" s="165"/>
      <c r="AB1201" s="164">
        <f t="shared" si="83"/>
        <v>983.11</v>
      </c>
      <c r="AC1201" s="164">
        <v>1380.8</v>
      </c>
      <c r="AD1201" s="164"/>
      <c r="AE1201" s="4"/>
      <c r="AF1201" s="4"/>
    </row>
    <row r="1202" spans="1:37">
      <c r="A1202" s="56"/>
      <c r="B1202" s="11"/>
      <c r="C1202" s="11" t="s">
        <v>571</v>
      </c>
      <c r="D1202" s="11"/>
      <c r="E1202" s="11" t="s">
        <v>167</v>
      </c>
      <c r="F1202" s="11">
        <v>824</v>
      </c>
      <c r="G1202" s="11"/>
      <c r="H1202" s="11"/>
      <c r="I1202" s="11"/>
      <c r="J1202" s="199">
        <v>156.6</v>
      </c>
      <c r="K1202" s="11"/>
      <c r="M1202" s="11">
        <v>1</v>
      </c>
      <c r="N1202" s="70"/>
      <c r="P1202" s="188">
        <f t="shared" si="84"/>
        <v>156.6</v>
      </c>
      <c r="Q1202" s="11"/>
      <c r="R1202" s="11"/>
      <c r="S1202" s="11"/>
      <c r="T1202" s="191">
        <f t="shared" si="85"/>
        <v>824</v>
      </c>
      <c r="U1202" s="11"/>
      <c r="V1202" s="11"/>
      <c r="W1202" s="11"/>
      <c r="Y1202" s="164">
        <v>156.6</v>
      </c>
      <c r="Z1202" s="164">
        <f t="shared" si="82"/>
        <v>220.58</v>
      </c>
      <c r="AA1202" s="165"/>
      <c r="AB1202" s="164">
        <f t="shared" si="83"/>
        <v>153.75</v>
      </c>
      <c r="AC1202" s="164">
        <v>215.94</v>
      </c>
      <c r="AD1202" s="164"/>
      <c r="AE1202" s="4"/>
      <c r="AF1202" s="4"/>
    </row>
    <row r="1203" spans="1:37">
      <c r="A1203" s="56"/>
      <c r="B1203" s="11"/>
      <c r="C1203" s="11" t="s">
        <v>571</v>
      </c>
      <c r="D1203" s="11"/>
      <c r="E1203" s="11" t="s">
        <v>446</v>
      </c>
      <c r="F1203" s="11">
        <v>1775183</v>
      </c>
      <c r="G1203" s="11"/>
      <c r="H1203" s="11"/>
      <c r="I1203" s="11"/>
      <c r="J1203" s="199">
        <v>319008.02999999985</v>
      </c>
      <c r="K1203" s="11"/>
      <c r="M1203" s="11">
        <v>3052</v>
      </c>
      <c r="N1203" s="70"/>
      <c r="P1203" s="188">
        <f t="shared" si="84"/>
        <v>104.5242562254259</v>
      </c>
      <c r="Q1203" s="11"/>
      <c r="R1203" s="11"/>
      <c r="S1203" s="11"/>
      <c r="T1203" s="191">
        <f t="shared" si="85"/>
        <v>581.64580602883359</v>
      </c>
      <c r="U1203" s="11"/>
      <c r="V1203" s="11"/>
      <c r="W1203" s="11"/>
      <c r="Y1203" s="164">
        <v>319008.02999999985</v>
      </c>
      <c r="Z1203" s="164">
        <f t="shared" si="82"/>
        <v>449337.41</v>
      </c>
      <c r="AA1203" s="165"/>
      <c r="AB1203" s="164">
        <f t="shared" si="83"/>
        <v>313198.63</v>
      </c>
      <c r="AC1203" s="164">
        <v>439892.52</v>
      </c>
      <c r="AD1203" s="164"/>
      <c r="AE1203" s="4"/>
      <c r="AF1203" s="4"/>
    </row>
    <row r="1204" spans="1:37">
      <c r="A1204" s="56"/>
      <c r="B1204" s="11"/>
      <c r="C1204" s="11" t="s">
        <v>572</v>
      </c>
      <c r="D1204" s="11"/>
      <c r="E1204" s="11" t="s">
        <v>82</v>
      </c>
      <c r="F1204" s="11">
        <v>3495</v>
      </c>
      <c r="G1204" s="11"/>
      <c r="H1204" s="11"/>
      <c r="I1204" s="11"/>
      <c r="J1204" s="199">
        <v>676.09999999999991</v>
      </c>
      <c r="K1204" s="11"/>
      <c r="M1204" s="11">
        <v>6</v>
      </c>
      <c r="N1204" s="70"/>
      <c r="P1204" s="188">
        <f t="shared" si="84"/>
        <v>112.68333333333332</v>
      </c>
      <c r="Q1204" s="11"/>
      <c r="R1204" s="11"/>
      <c r="S1204" s="11"/>
      <c r="T1204" s="191">
        <f t="shared" si="85"/>
        <v>582.5</v>
      </c>
      <c r="U1204" s="11"/>
      <c r="V1204" s="11"/>
      <c r="W1204" s="11"/>
      <c r="Y1204" s="164">
        <v>676.09999999999991</v>
      </c>
      <c r="Z1204" s="164">
        <f t="shared" si="82"/>
        <v>952.32</v>
      </c>
      <c r="AA1204" s="165"/>
      <c r="AB1204" s="164">
        <f t="shared" si="83"/>
        <v>663.79</v>
      </c>
      <c r="AC1204" s="164">
        <v>932.3</v>
      </c>
      <c r="AD1204" s="164"/>
      <c r="AE1204" s="4"/>
      <c r="AF1204" s="4"/>
    </row>
    <row r="1205" spans="1:37">
      <c r="A1205" s="56"/>
      <c r="B1205" s="11"/>
      <c r="C1205" s="11" t="s">
        <v>573</v>
      </c>
      <c r="D1205" s="11"/>
      <c r="E1205" s="11" t="s">
        <v>446</v>
      </c>
      <c r="F1205" s="11">
        <v>82590</v>
      </c>
      <c r="G1205" s="11"/>
      <c r="H1205" s="11"/>
      <c r="I1205" s="11"/>
      <c r="J1205" s="199">
        <v>16689.879999999979</v>
      </c>
      <c r="K1205" s="11"/>
      <c r="M1205" s="11">
        <v>334</v>
      </c>
      <c r="N1205" s="70"/>
      <c r="P1205" s="188">
        <f t="shared" si="84"/>
        <v>49.969700598802334</v>
      </c>
      <c r="Q1205" s="11"/>
      <c r="R1205" s="11"/>
      <c r="S1205" s="11"/>
      <c r="T1205" s="191">
        <f t="shared" si="85"/>
        <v>247.2754491017964</v>
      </c>
      <c r="U1205" s="11"/>
      <c r="V1205" s="11"/>
      <c r="W1205" s="11"/>
      <c r="Y1205" s="164">
        <v>16689.879999999979</v>
      </c>
      <c r="Z1205" s="164">
        <f>ROUND($Z$1213*Y1205/$Y$1213,2)</f>
        <v>23508.46</v>
      </c>
      <c r="AA1205" s="165"/>
      <c r="AB1205" s="164">
        <f>ROUND($AB$1213*Y1205/$Y$1213,2)</f>
        <v>16385.939999999999</v>
      </c>
      <c r="AC1205" s="164">
        <v>23014.32</v>
      </c>
      <c r="AD1205" s="164"/>
      <c r="AE1205" s="4"/>
      <c r="AF1205" s="4"/>
    </row>
    <row r="1206" spans="1:37">
      <c r="A1206" s="56"/>
      <c r="B1206" s="11"/>
      <c r="C1206" s="11"/>
      <c r="D1206" s="11"/>
      <c r="E1206" s="11"/>
      <c r="F1206" s="11"/>
      <c r="G1206" s="11"/>
      <c r="H1206" s="11"/>
      <c r="I1206" s="11"/>
      <c r="J1206" s="199"/>
      <c r="K1206" s="11"/>
      <c r="M1206" s="11"/>
      <c r="N1206" s="70"/>
      <c r="P1206" s="188" t="e">
        <f t="shared" si="84"/>
        <v>#DIV/0!</v>
      </c>
      <c r="Q1206" s="11"/>
      <c r="R1206" s="11"/>
      <c r="S1206" s="11"/>
      <c r="T1206" s="191" t="e">
        <f t="shared" si="85"/>
        <v>#DIV/0!</v>
      </c>
      <c r="U1206" s="11"/>
      <c r="V1206" s="11"/>
      <c r="W1206" s="11"/>
      <c r="Y1206" s="164"/>
      <c r="Z1206" s="164"/>
      <c r="AA1206" s="165"/>
      <c r="AB1206" s="164"/>
      <c r="AC1206" s="164"/>
      <c r="AD1206" s="164"/>
      <c r="AE1206" s="4"/>
      <c r="AF1206" s="4"/>
    </row>
    <row r="1207" spans="1:37">
      <c r="A1207" s="56"/>
      <c r="B1207" s="11"/>
      <c r="C1207" s="11"/>
      <c r="D1207" s="11"/>
      <c r="E1207" s="11"/>
      <c r="F1207" s="11"/>
      <c r="G1207" s="11"/>
      <c r="H1207" s="11"/>
      <c r="I1207" s="11"/>
      <c r="J1207" s="199"/>
      <c r="K1207" s="11"/>
      <c r="M1207" s="11"/>
      <c r="N1207" s="70"/>
      <c r="P1207" s="188" t="e">
        <f t="shared" si="84"/>
        <v>#DIV/0!</v>
      </c>
      <c r="Q1207" s="11"/>
      <c r="R1207" s="11"/>
      <c r="S1207" s="11"/>
      <c r="T1207" s="191" t="e">
        <f t="shared" si="85"/>
        <v>#DIV/0!</v>
      </c>
      <c r="U1207" s="11"/>
      <c r="V1207" s="11"/>
      <c r="W1207" s="11"/>
      <c r="Y1207" s="164"/>
      <c r="Z1207" s="164"/>
      <c r="AA1207" s="165"/>
      <c r="AB1207" s="164"/>
      <c r="AC1207" s="164"/>
      <c r="AD1207" s="164"/>
      <c r="AE1207" s="4"/>
      <c r="AF1207" s="4"/>
    </row>
    <row r="1208" spans="1:37">
      <c r="A1208" s="56"/>
      <c r="B1208" s="11"/>
      <c r="C1208" s="11"/>
      <c r="D1208" s="11"/>
      <c r="E1208" s="11"/>
      <c r="F1208" s="11"/>
      <c r="G1208" s="11"/>
      <c r="H1208" s="11"/>
      <c r="I1208" s="11"/>
      <c r="J1208" s="199"/>
      <c r="K1208" s="11"/>
      <c r="M1208" s="11"/>
      <c r="N1208" s="70"/>
      <c r="P1208" s="188" t="e">
        <f t="shared" si="44"/>
        <v>#DIV/0!</v>
      </c>
      <c r="Q1208" s="11"/>
      <c r="R1208" s="11"/>
      <c r="S1208" s="11"/>
      <c r="T1208" s="191" t="e">
        <f t="shared" si="45"/>
        <v>#DIV/0!</v>
      </c>
      <c r="U1208" s="11"/>
      <c r="V1208" s="11"/>
      <c r="W1208" s="11"/>
      <c r="Y1208" s="164"/>
      <c r="Z1208" s="164"/>
      <c r="AA1208" s="165"/>
      <c r="AB1208" s="164"/>
      <c r="AC1208" s="164"/>
      <c r="AD1208" s="164"/>
      <c r="AE1208" s="4"/>
      <c r="AF1208" s="4"/>
    </row>
    <row r="1209" spans="1:37">
      <c r="A1209" s="56"/>
      <c r="B1209" s="11"/>
      <c r="C1209" s="11"/>
      <c r="D1209" s="11"/>
      <c r="E1209" s="11"/>
      <c r="F1209" s="11"/>
      <c r="G1209" s="11"/>
      <c r="H1209" s="11"/>
      <c r="I1209" s="11"/>
      <c r="J1209" s="199"/>
      <c r="K1209" s="11"/>
      <c r="M1209" s="11"/>
      <c r="N1209" s="70"/>
      <c r="P1209" s="188" t="e">
        <f t="shared" si="44"/>
        <v>#DIV/0!</v>
      </c>
      <c r="Q1209" s="11"/>
      <c r="R1209" s="11"/>
      <c r="S1209" s="11"/>
      <c r="T1209" s="191" t="e">
        <f t="shared" si="45"/>
        <v>#DIV/0!</v>
      </c>
      <c r="U1209" s="11"/>
      <c r="V1209" s="11"/>
      <c r="W1209" s="11"/>
      <c r="Y1209" s="164"/>
      <c r="Z1209" s="164"/>
      <c r="AA1209" s="165"/>
      <c r="AB1209" s="164"/>
      <c r="AC1209" s="164"/>
      <c r="AD1209" s="164"/>
      <c r="AE1209" s="4"/>
      <c r="AF1209" s="4"/>
    </row>
    <row r="1210" spans="1:37">
      <c r="A1210" s="56"/>
      <c r="B1210" s="11"/>
      <c r="C1210" s="11"/>
      <c r="D1210" s="11"/>
      <c r="E1210" s="11"/>
      <c r="F1210" s="11"/>
      <c r="G1210" s="11"/>
      <c r="H1210" s="11"/>
      <c r="I1210" s="11"/>
      <c r="J1210" s="199"/>
      <c r="K1210" s="11"/>
      <c r="M1210" s="11"/>
      <c r="N1210" s="70"/>
      <c r="P1210" s="188" t="e">
        <f t="shared" si="44"/>
        <v>#DIV/0!</v>
      </c>
      <c r="Q1210" s="11"/>
      <c r="R1210" s="11"/>
      <c r="S1210" s="11"/>
      <c r="T1210" s="191" t="e">
        <f t="shared" si="45"/>
        <v>#DIV/0!</v>
      </c>
      <c r="U1210" s="11"/>
      <c r="V1210" s="11"/>
      <c r="W1210" s="11"/>
      <c r="Y1210" s="164"/>
      <c r="Z1210" s="164"/>
      <c r="AA1210" s="165"/>
      <c r="AB1210" s="164"/>
      <c r="AC1210" s="164"/>
      <c r="AD1210" s="164"/>
      <c r="AE1210" s="4"/>
      <c r="AF1210" s="4"/>
    </row>
    <row r="1211" spans="1:37">
      <c r="A1211" s="56"/>
      <c r="B1211" s="11"/>
      <c r="C1211" s="11"/>
      <c r="D1211" s="11"/>
      <c r="E1211" s="11"/>
      <c r="F1211" s="11"/>
      <c r="G1211" s="11"/>
      <c r="H1211" s="11"/>
      <c r="I1211" s="11"/>
      <c r="J1211" s="199"/>
      <c r="K1211" s="11"/>
      <c r="M1211" s="11"/>
      <c r="N1211" s="70"/>
      <c r="P1211" s="188" t="e">
        <f t="shared" si="44"/>
        <v>#DIV/0!</v>
      </c>
      <c r="Q1211" s="11"/>
      <c r="R1211" s="11"/>
      <c r="S1211" s="11"/>
      <c r="T1211" s="191" t="e">
        <f t="shared" si="45"/>
        <v>#DIV/0!</v>
      </c>
      <c r="U1211" s="11"/>
      <c r="V1211" s="11"/>
      <c r="W1211" s="11"/>
      <c r="Y1211" s="164"/>
      <c r="Z1211" s="164"/>
      <c r="AA1211" s="165"/>
      <c r="AB1211" s="164"/>
      <c r="AC1211" s="164"/>
      <c r="AD1211" s="164"/>
      <c r="AE1211" s="4"/>
      <c r="AF1211" s="4"/>
    </row>
    <row r="1212" spans="1:37">
      <c r="A1212" s="56"/>
      <c r="B1212" s="11"/>
      <c r="C1212" s="11"/>
      <c r="D1212" s="11"/>
      <c r="E1212" s="11"/>
      <c r="F1212" s="11"/>
      <c r="G1212" s="11"/>
      <c r="H1212" s="11"/>
      <c r="I1212" s="11"/>
      <c r="J1212" s="199"/>
      <c r="K1212" s="11"/>
      <c r="M1212" s="11"/>
      <c r="N1212" s="70"/>
      <c r="P1212" s="188" t="e">
        <f t="shared" si="44"/>
        <v>#DIV/0!</v>
      </c>
      <c r="Q1212" s="11"/>
      <c r="R1212" s="11"/>
      <c r="S1212" s="11"/>
      <c r="T1212" s="191" t="e">
        <f t="shared" si="45"/>
        <v>#DIV/0!</v>
      </c>
      <c r="U1212" s="11"/>
      <c r="V1212" s="11"/>
      <c r="W1212" s="11"/>
      <c r="Y1212" s="164"/>
      <c r="Z1212" s="164"/>
      <c r="AA1212" s="165"/>
      <c r="AB1212" s="164"/>
      <c r="AC1212" s="164"/>
      <c r="AD1212" s="164"/>
      <c r="AE1212" s="4"/>
      <c r="AF1212" s="4"/>
    </row>
    <row r="1213" spans="1:37">
      <c r="A1213" s="56"/>
      <c r="B1213" s="94" t="s">
        <v>574</v>
      </c>
      <c r="C1213" s="105"/>
      <c r="D1213" s="105"/>
      <c r="E1213" s="105"/>
      <c r="F1213" s="193">
        <f>SUM(F623:F1212)</f>
        <v>226463574</v>
      </c>
      <c r="G1213" s="96"/>
      <c r="H1213" s="96"/>
      <c r="I1213" s="96"/>
      <c r="J1213" s="201">
        <f>SUM(J623:J1212)</f>
        <v>41534674.860000022</v>
      </c>
      <c r="K1213" s="201">
        <v>96904712</v>
      </c>
      <c r="M1213" s="193">
        <f>SUM(M623:M1212)</f>
        <v>497834</v>
      </c>
      <c r="N1213" s="97"/>
      <c r="P1213" s="189">
        <f t="shared" ref="P1213" si="86">J1213/M1213</f>
        <v>83.430771823539615</v>
      </c>
      <c r="Q1213" s="100" t="s">
        <v>575</v>
      </c>
      <c r="R1213" s="100" t="s">
        <v>575</v>
      </c>
      <c r="S1213" s="100" t="s">
        <v>575</v>
      </c>
      <c r="T1213" s="192">
        <f t="shared" ref="T1213" si="87">F1213/M1213</f>
        <v>454.89776511849334</v>
      </c>
      <c r="U1213" s="100" t="s">
        <v>575</v>
      </c>
      <c r="V1213" s="100" t="s">
        <v>575</v>
      </c>
      <c r="W1213" s="102" t="s">
        <v>575</v>
      </c>
      <c r="Y1213" s="167">
        <f>SUM(Y623:Y1212)</f>
        <v>41534674.860000022</v>
      </c>
      <c r="Z1213" s="286">
        <v>58503490</v>
      </c>
      <c r="AB1213" s="168">
        <v>40778294</v>
      </c>
      <c r="AC1213" s="168">
        <f>SUM(AC624:AC1205)</f>
        <v>57273771.109999999</v>
      </c>
      <c r="AD1213" s="97"/>
      <c r="AE1213" s="4"/>
      <c r="AF1213" s="4"/>
    </row>
    <row r="1214" spans="1:37" s="4" customFormat="1">
      <c r="A1214" s="56"/>
      <c r="J1214" s="194"/>
      <c r="M1214" s="51"/>
      <c r="P1214" s="51"/>
      <c r="Y1214" s="51"/>
      <c r="AB1214" s="51"/>
      <c r="AH1214" s="74"/>
      <c r="AI1214" s="74"/>
      <c r="AJ1214" s="74"/>
      <c r="AK1214" s="74"/>
    </row>
    <row r="1215" spans="1:37" ht="66">
      <c r="A1215" s="56" t="s">
        <v>579</v>
      </c>
      <c r="B1215" s="78" t="s">
        <v>35</v>
      </c>
      <c r="C1215" s="78" t="s">
        <v>36</v>
      </c>
      <c r="D1215" s="78" t="s">
        <v>37</v>
      </c>
      <c r="E1215" s="78" t="s">
        <v>38</v>
      </c>
      <c r="F1215" s="78" t="s">
        <v>39</v>
      </c>
      <c r="G1215" s="78" t="s">
        <v>39</v>
      </c>
      <c r="H1215" s="78" t="s">
        <v>40</v>
      </c>
      <c r="I1215" s="78" t="s">
        <v>40</v>
      </c>
      <c r="J1215" s="198" t="s">
        <v>41</v>
      </c>
      <c r="K1215" s="78" t="s">
        <v>42</v>
      </c>
      <c r="L1215" s="61"/>
      <c r="M1215" s="50" t="s">
        <v>43</v>
      </c>
      <c r="N1215" s="49" t="s">
        <v>43</v>
      </c>
      <c r="O1215" s="71"/>
      <c r="P1215" s="68" t="s">
        <v>44</v>
      </c>
      <c r="Q1215" s="68" t="s">
        <v>44</v>
      </c>
      <c r="R1215" s="68" t="s">
        <v>45</v>
      </c>
      <c r="S1215" s="68" t="s">
        <v>45</v>
      </c>
      <c r="T1215" s="68" t="s">
        <v>46</v>
      </c>
      <c r="U1215" s="68" t="s">
        <v>46</v>
      </c>
      <c r="V1215" s="68" t="s">
        <v>47</v>
      </c>
      <c r="W1215" s="68" t="s">
        <v>47</v>
      </c>
      <c r="X1215" s="71"/>
      <c r="Y1215" s="50" t="s">
        <v>48</v>
      </c>
      <c r="Z1215" s="50" t="s">
        <v>49</v>
      </c>
      <c r="AB1215" s="50" t="s">
        <v>50</v>
      </c>
      <c r="AC1215" s="50" t="s">
        <v>51</v>
      </c>
      <c r="AD1215" s="50" t="s">
        <v>52</v>
      </c>
      <c r="AE1215" s="4"/>
      <c r="AF1215" s="4"/>
    </row>
    <row r="1216" spans="1:37">
      <c r="A1216" s="56"/>
      <c r="B1216" s="187"/>
      <c r="C1216" s="11" t="s">
        <v>53</v>
      </c>
      <c r="D1216" s="11"/>
      <c r="E1216" s="11" t="s">
        <v>53</v>
      </c>
      <c r="F1216" s="11"/>
      <c r="G1216" s="11"/>
      <c r="H1216" s="11"/>
      <c r="I1216" s="11"/>
      <c r="J1216" s="199"/>
      <c r="K1216" s="199">
        <v>80019524</v>
      </c>
      <c r="M1216" s="11"/>
      <c r="N1216" s="70"/>
      <c r="P1216" s="188" t="e">
        <f t="shared" ref="P1216:P1773" si="88">J1216/M1216</f>
        <v>#DIV/0!</v>
      </c>
      <c r="Q1216" s="11"/>
      <c r="R1216" s="11"/>
      <c r="S1216" s="11"/>
      <c r="T1216" s="191" t="e">
        <f t="shared" ref="T1216:T1773" si="89">F1216/M1216</f>
        <v>#DIV/0!</v>
      </c>
      <c r="U1216" s="11"/>
      <c r="V1216" s="11"/>
      <c r="W1216" s="11"/>
      <c r="Y1216" s="164"/>
      <c r="Z1216" s="164"/>
      <c r="AA1216" s="165"/>
      <c r="AB1216" s="164"/>
      <c r="AC1216" s="164"/>
      <c r="AD1216" s="164"/>
      <c r="AE1216" s="4"/>
      <c r="AF1216" s="4"/>
    </row>
    <row r="1217" spans="1:32">
      <c r="A1217" s="56"/>
      <c r="B1217" s="11"/>
      <c r="C1217" s="11" t="s">
        <v>54</v>
      </c>
      <c r="D1217" s="11"/>
      <c r="E1217" s="11" t="s">
        <v>55</v>
      </c>
      <c r="F1217" s="11">
        <v>1914724</v>
      </c>
      <c r="G1217" s="11"/>
      <c r="H1217" s="11"/>
      <c r="I1217" s="11"/>
      <c r="J1217" s="199">
        <v>335470.79000000033</v>
      </c>
      <c r="K1217" s="11"/>
      <c r="M1217" s="11">
        <v>4315</v>
      </c>
      <c r="N1217" s="70"/>
      <c r="P1217" s="188">
        <f t="shared" si="88"/>
        <v>77.745258400927071</v>
      </c>
      <c r="Q1217" s="11"/>
      <c r="R1217" s="11"/>
      <c r="S1217" s="11"/>
      <c r="T1217" s="191">
        <f t="shared" si="89"/>
        <v>443.73673232908459</v>
      </c>
      <c r="U1217" s="11"/>
      <c r="V1217" s="11"/>
      <c r="W1217" s="11"/>
      <c r="Y1217" s="164">
        <v>335470.79000000033</v>
      </c>
      <c r="Z1217" s="164">
        <f t="shared" ref="Z1217:Z1280" si="90">ROUND($Z$1774*Y1217/$Y$1774,2)</f>
        <v>409570.17</v>
      </c>
      <c r="AA1217" s="165"/>
      <c r="AB1217" s="164">
        <f t="shared" ref="AB1217:AB1280" si="91">ROUND($AB$1774*Y1217/$Y$1774,2)</f>
        <v>334792.32000000001</v>
      </c>
      <c r="AC1217" s="164">
        <v>423715.23</v>
      </c>
      <c r="AD1217" s="164"/>
      <c r="AE1217" s="4"/>
      <c r="AF1217" s="4"/>
    </row>
    <row r="1218" spans="1:32">
      <c r="A1218" s="56"/>
      <c r="B1218" s="11"/>
      <c r="C1218" s="11" t="s">
        <v>54</v>
      </c>
      <c r="D1218" s="11"/>
      <c r="E1218" s="11" t="s">
        <v>56</v>
      </c>
      <c r="F1218" s="11">
        <v>378</v>
      </c>
      <c r="G1218" s="11"/>
      <c r="H1218" s="11"/>
      <c r="I1218" s="11"/>
      <c r="J1218" s="199">
        <v>70.45</v>
      </c>
      <c r="K1218" s="11"/>
      <c r="M1218" s="11">
        <v>1</v>
      </c>
      <c r="N1218" s="70"/>
      <c r="P1218" s="188">
        <f t="shared" ref="P1218:P1281" si="92">J1218/M1218</f>
        <v>70.45</v>
      </c>
      <c r="Q1218" s="11"/>
      <c r="R1218" s="11"/>
      <c r="S1218" s="11"/>
      <c r="T1218" s="191">
        <f t="shared" ref="T1218:T1281" si="93">F1218/M1218</f>
        <v>378</v>
      </c>
      <c r="U1218" s="11"/>
      <c r="V1218" s="11"/>
      <c r="W1218" s="11"/>
      <c r="Y1218" s="164">
        <v>70.45</v>
      </c>
      <c r="Z1218" s="164">
        <f t="shared" si="90"/>
        <v>86.01</v>
      </c>
      <c r="AA1218" s="165"/>
      <c r="AB1218" s="164">
        <f t="shared" si="91"/>
        <v>70.31</v>
      </c>
      <c r="AC1218" s="164">
        <v>88.98</v>
      </c>
      <c r="AD1218" s="164"/>
      <c r="AE1218" s="4"/>
      <c r="AF1218" s="4"/>
    </row>
    <row r="1219" spans="1:32">
      <c r="A1219" s="56"/>
      <c r="B1219" s="11"/>
      <c r="C1219" s="11" t="s">
        <v>54</v>
      </c>
      <c r="D1219" s="11"/>
      <c r="E1219" s="11" t="s">
        <v>57</v>
      </c>
      <c r="F1219" s="11">
        <v>84683</v>
      </c>
      <c r="G1219" s="11"/>
      <c r="H1219" s="11"/>
      <c r="I1219" s="11"/>
      <c r="J1219" s="199">
        <v>14598.179999999995</v>
      </c>
      <c r="K1219" s="11"/>
      <c r="M1219" s="11">
        <v>180</v>
      </c>
      <c r="N1219" s="70"/>
      <c r="P1219" s="188">
        <f t="shared" si="92"/>
        <v>81.100999999999971</v>
      </c>
      <c r="Q1219" s="11"/>
      <c r="R1219" s="11"/>
      <c r="S1219" s="11"/>
      <c r="T1219" s="191">
        <f t="shared" si="93"/>
        <v>470.46111111111111</v>
      </c>
      <c r="U1219" s="11"/>
      <c r="V1219" s="11"/>
      <c r="W1219" s="11"/>
      <c r="Y1219" s="164">
        <v>14598.179999999995</v>
      </c>
      <c r="Z1219" s="164">
        <f t="shared" si="90"/>
        <v>17822.650000000001</v>
      </c>
      <c r="AA1219" s="165"/>
      <c r="AB1219" s="164">
        <f t="shared" si="91"/>
        <v>14568.66</v>
      </c>
      <c r="AC1219" s="164">
        <v>18438.18</v>
      </c>
      <c r="AD1219" s="164"/>
      <c r="AE1219" s="4"/>
      <c r="AF1219" s="4"/>
    </row>
    <row r="1220" spans="1:32">
      <c r="A1220" s="56"/>
      <c r="B1220" s="11"/>
      <c r="C1220" s="11" t="s">
        <v>58</v>
      </c>
      <c r="D1220" s="11"/>
      <c r="E1220" s="11" t="s">
        <v>55</v>
      </c>
      <c r="F1220" s="11">
        <v>450006</v>
      </c>
      <c r="G1220" s="11"/>
      <c r="H1220" s="11"/>
      <c r="I1220" s="11"/>
      <c r="J1220" s="199">
        <v>77649.879999999917</v>
      </c>
      <c r="K1220" s="11"/>
      <c r="M1220" s="11">
        <v>888</v>
      </c>
      <c r="N1220" s="70"/>
      <c r="P1220" s="188">
        <f t="shared" si="92"/>
        <v>87.443558558558465</v>
      </c>
      <c r="Q1220" s="11"/>
      <c r="R1220" s="11"/>
      <c r="S1220" s="11"/>
      <c r="T1220" s="191">
        <f t="shared" si="93"/>
        <v>506.76351351351349</v>
      </c>
      <c r="U1220" s="11"/>
      <c r="V1220" s="11"/>
      <c r="W1220" s="11"/>
      <c r="Y1220" s="164">
        <v>77649.879999999917</v>
      </c>
      <c r="Z1220" s="164">
        <f t="shared" si="90"/>
        <v>94801.32</v>
      </c>
      <c r="AA1220" s="165"/>
      <c r="AB1220" s="164">
        <f t="shared" si="91"/>
        <v>77492.84</v>
      </c>
      <c r="AC1220" s="164">
        <v>98075.41</v>
      </c>
      <c r="AD1220" s="164"/>
      <c r="AE1220" s="4"/>
      <c r="AF1220" s="4"/>
    </row>
    <row r="1221" spans="1:32">
      <c r="A1221" s="56"/>
      <c r="B1221" s="11"/>
      <c r="C1221" s="11" t="s">
        <v>58</v>
      </c>
      <c r="D1221" s="11"/>
      <c r="E1221" s="11" t="s">
        <v>57</v>
      </c>
      <c r="F1221" s="11">
        <v>1223</v>
      </c>
      <c r="G1221" s="11"/>
      <c r="H1221" s="11"/>
      <c r="I1221" s="11"/>
      <c r="J1221" s="199">
        <v>221.32</v>
      </c>
      <c r="K1221" s="11"/>
      <c r="M1221" s="11">
        <v>2</v>
      </c>
      <c r="N1221" s="70"/>
      <c r="P1221" s="188">
        <f t="shared" si="92"/>
        <v>110.66</v>
      </c>
      <c r="Q1221" s="11"/>
      <c r="R1221" s="11"/>
      <c r="S1221" s="11"/>
      <c r="T1221" s="191">
        <f t="shared" si="93"/>
        <v>611.5</v>
      </c>
      <c r="U1221" s="11"/>
      <c r="V1221" s="11"/>
      <c r="W1221" s="11"/>
      <c r="Y1221" s="164">
        <v>221.32</v>
      </c>
      <c r="Z1221" s="164">
        <f t="shared" si="90"/>
        <v>270.20999999999998</v>
      </c>
      <c r="AA1221" s="165"/>
      <c r="AB1221" s="164">
        <f t="shared" si="91"/>
        <v>220.87</v>
      </c>
      <c r="AC1221" s="164">
        <v>279.54000000000002</v>
      </c>
      <c r="AD1221" s="164"/>
      <c r="AE1221" s="4"/>
      <c r="AF1221" s="4"/>
    </row>
    <row r="1222" spans="1:32">
      <c r="A1222" s="56"/>
      <c r="B1222" s="11"/>
      <c r="C1222" s="11" t="s">
        <v>59</v>
      </c>
      <c r="D1222" s="11"/>
      <c r="E1222" s="11" t="s">
        <v>60</v>
      </c>
      <c r="F1222" s="11">
        <v>260775</v>
      </c>
      <c r="G1222" s="11"/>
      <c r="H1222" s="11"/>
      <c r="I1222" s="11"/>
      <c r="J1222" s="199">
        <v>44886.910000000018</v>
      </c>
      <c r="K1222" s="11"/>
      <c r="M1222" s="11">
        <v>517</v>
      </c>
      <c r="N1222" s="70"/>
      <c r="P1222" s="188">
        <f t="shared" si="92"/>
        <v>86.821876208897521</v>
      </c>
      <c r="Q1222" s="11"/>
      <c r="R1222" s="11"/>
      <c r="S1222" s="11"/>
      <c r="T1222" s="191">
        <f t="shared" si="93"/>
        <v>504.40038684719536</v>
      </c>
      <c r="U1222" s="11"/>
      <c r="V1222" s="11"/>
      <c r="W1222" s="11"/>
      <c r="Y1222" s="164">
        <v>44886.910000000018</v>
      </c>
      <c r="Z1222" s="164">
        <f t="shared" si="90"/>
        <v>54801.61</v>
      </c>
      <c r="AA1222" s="165"/>
      <c r="AB1222" s="164">
        <f t="shared" si="91"/>
        <v>44796.13</v>
      </c>
      <c r="AC1222" s="164">
        <v>56694.26</v>
      </c>
      <c r="AD1222" s="164"/>
      <c r="AE1222" s="4"/>
      <c r="AF1222" s="4"/>
    </row>
    <row r="1223" spans="1:32">
      <c r="A1223" s="56"/>
      <c r="B1223" s="11"/>
      <c r="C1223" s="11" t="s">
        <v>61</v>
      </c>
      <c r="D1223" s="11"/>
      <c r="E1223" s="11" t="s">
        <v>62</v>
      </c>
      <c r="F1223" s="11">
        <v>12661</v>
      </c>
      <c r="G1223" s="11"/>
      <c r="H1223" s="11"/>
      <c r="I1223" s="11"/>
      <c r="J1223" s="199">
        <v>1886.3799999999999</v>
      </c>
      <c r="K1223" s="11"/>
      <c r="M1223" s="11">
        <v>20</v>
      </c>
      <c r="N1223" s="70"/>
      <c r="P1223" s="188">
        <f t="shared" si="92"/>
        <v>94.318999999999988</v>
      </c>
      <c r="Q1223" s="11"/>
      <c r="R1223" s="11"/>
      <c r="S1223" s="11"/>
      <c r="T1223" s="191">
        <f t="shared" si="93"/>
        <v>633.04999999999995</v>
      </c>
      <c r="U1223" s="11"/>
      <c r="V1223" s="11"/>
      <c r="W1223" s="11"/>
      <c r="Y1223" s="164">
        <v>1886.3799999999999</v>
      </c>
      <c r="Z1223" s="164">
        <f t="shared" si="90"/>
        <v>2303.0500000000002</v>
      </c>
      <c r="AA1223" s="165"/>
      <c r="AB1223" s="164">
        <f t="shared" si="91"/>
        <v>1882.56</v>
      </c>
      <c r="AC1223" s="164">
        <v>2382.59</v>
      </c>
      <c r="AD1223" s="164"/>
      <c r="AE1223" s="4"/>
      <c r="AF1223" s="4"/>
    </row>
    <row r="1224" spans="1:32">
      <c r="A1224" s="56"/>
      <c r="B1224" s="11"/>
      <c r="C1224" s="11" t="s">
        <v>63</v>
      </c>
      <c r="D1224" s="11"/>
      <c r="E1224" s="11" t="s">
        <v>64</v>
      </c>
      <c r="F1224" s="11">
        <v>708501</v>
      </c>
      <c r="G1224" s="11"/>
      <c r="H1224" s="11"/>
      <c r="I1224" s="11"/>
      <c r="J1224" s="199">
        <v>121513.30999999995</v>
      </c>
      <c r="K1224" s="11"/>
      <c r="M1224" s="11">
        <v>975</v>
      </c>
      <c r="N1224" s="70"/>
      <c r="P1224" s="188">
        <f t="shared" si="92"/>
        <v>124.62903589743586</v>
      </c>
      <c r="Q1224" s="11"/>
      <c r="R1224" s="11"/>
      <c r="S1224" s="11"/>
      <c r="T1224" s="191">
        <f t="shared" si="93"/>
        <v>726.66769230769228</v>
      </c>
      <c r="U1224" s="11"/>
      <c r="V1224" s="11"/>
      <c r="W1224" s="11"/>
      <c r="Y1224" s="164">
        <v>121513.30999999995</v>
      </c>
      <c r="Z1224" s="164">
        <f t="shared" si="90"/>
        <v>148353.38</v>
      </c>
      <c r="AA1224" s="165"/>
      <c r="AB1224" s="164">
        <f t="shared" si="91"/>
        <v>121267.56</v>
      </c>
      <c r="AC1224" s="164">
        <v>153476.97</v>
      </c>
      <c r="AD1224" s="164"/>
      <c r="AE1224" s="4"/>
      <c r="AF1224" s="4"/>
    </row>
    <row r="1225" spans="1:32">
      <c r="A1225" s="56"/>
      <c r="B1225" s="11"/>
      <c r="C1225" s="11" t="s">
        <v>63</v>
      </c>
      <c r="D1225" s="11"/>
      <c r="E1225" s="11" t="s">
        <v>65</v>
      </c>
      <c r="F1225" s="11">
        <v>2089</v>
      </c>
      <c r="G1225" s="11"/>
      <c r="H1225" s="11"/>
      <c r="I1225" s="11"/>
      <c r="J1225" s="199">
        <v>370.14000000000004</v>
      </c>
      <c r="K1225" s="11"/>
      <c r="M1225" s="11">
        <v>2</v>
      </c>
      <c r="N1225" s="70"/>
      <c r="P1225" s="188">
        <f t="shared" si="92"/>
        <v>185.07000000000002</v>
      </c>
      <c r="Q1225" s="11"/>
      <c r="R1225" s="11"/>
      <c r="S1225" s="11"/>
      <c r="T1225" s="191">
        <f t="shared" si="93"/>
        <v>1044.5</v>
      </c>
      <c r="U1225" s="11"/>
      <c r="V1225" s="11"/>
      <c r="W1225" s="11"/>
      <c r="Y1225" s="164">
        <v>370.14000000000004</v>
      </c>
      <c r="Z1225" s="164">
        <f t="shared" si="90"/>
        <v>451.9</v>
      </c>
      <c r="AA1225" s="165"/>
      <c r="AB1225" s="164">
        <f t="shared" si="91"/>
        <v>369.39</v>
      </c>
      <c r="AC1225" s="164">
        <v>467.5</v>
      </c>
      <c r="AD1225" s="164"/>
      <c r="AE1225" s="4"/>
      <c r="AF1225" s="4"/>
    </row>
    <row r="1226" spans="1:32">
      <c r="A1226" s="56"/>
      <c r="B1226" s="11"/>
      <c r="C1226" s="11" t="s">
        <v>66</v>
      </c>
      <c r="D1226" s="11"/>
      <c r="E1226" s="11" t="s">
        <v>67</v>
      </c>
      <c r="F1226" s="11">
        <v>17057</v>
      </c>
      <c r="G1226" s="11"/>
      <c r="H1226" s="11"/>
      <c r="I1226" s="11"/>
      <c r="J1226" s="199">
        <v>3013.84</v>
      </c>
      <c r="K1226" s="11"/>
      <c r="M1226" s="11">
        <v>29</v>
      </c>
      <c r="N1226" s="70"/>
      <c r="P1226" s="188">
        <f t="shared" si="92"/>
        <v>103.92551724137931</v>
      </c>
      <c r="Q1226" s="11"/>
      <c r="R1226" s="11"/>
      <c r="S1226" s="11"/>
      <c r="T1226" s="191">
        <f t="shared" si="93"/>
        <v>588.17241379310349</v>
      </c>
      <c r="U1226" s="11"/>
      <c r="V1226" s="11"/>
      <c r="W1226" s="11"/>
      <c r="Y1226" s="164">
        <v>3013.84</v>
      </c>
      <c r="Z1226" s="164">
        <f t="shared" si="90"/>
        <v>3679.54</v>
      </c>
      <c r="AA1226" s="165"/>
      <c r="AB1226" s="164">
        <f t="shared" si="91"/>
        <v>3007.74</v>
      </c>
      <c r="AC1226" s="164">
        <v>3806.62</v>
      </c>
      <c r="AD1226" s="164"/>
      <c r="AE1226" s="4"/>
      <c r="AF1226" s="4"/>
    </row>
    <row r="1227" spans="1:32">
      <c r="A1227" s="56"/>
      <c r="B1227" s="11"/>
      <c r="C1227" s="11" t="s">
        <v>68</v>
      </c>
      <c r="D1227" s="11"/>
      <c r="E1227" s="11" t="s">
        <v>69</v>
      </c>
      <c r="F1227" s="11">
        <v>145</v>
      </c>
      <c r="G1227" s="11"/>
      <c r="H1227" s="11"/>
      <c r="I1227" s="11"/>
      <c r="J1227" s="199">
        <v>30.1</v>
      </c>
      <c r="K1227" s="11"/>
      <c r="M1227" s="11">
        <v>1</v>
      </c>
      <c r="N1227" s="70"/>
      <c r="P1227" s="188">
        <f t="shared" si="92"/>
        <v>30.1</v>
      </c>
      <c r="Q1227" s="11"/>
      <c r="R1227" s="11"/>
      <c r="S1227" s="11"/>
      <c r="T1227" s="191">
        <f t="shared" si="93"/>
        <v>145</v>
      </c>
      <c r="U1227" s="11"/>
      <c r="V1227" s="11"/>
      <c r="W1227" s="11"/>
      <c r="Y1227" s="164">
        <v>30.1</v>
      </c>
      <c r="Z1227" s="164">
        <f t="shared" si="90"/>
        <v>36.75</v>
      </c>
      <c r="AA1227" s="165"/>
      <c r="AB1227" s="164">
        <f t="shared" si="91"/>
        <v>30.04</v>
      </c>
      <c r="AC1227" s="164">
        <v>38.020000000000003</v>
      </c>
      <c r="AD1227" s="164"/>
      <c r="AE1227" s="4"/>
      <c r="AF1227" s="4"/>
    </row>
    <row r="1228" spans="1:32">
      <c r="A1228" s="56"/>
      <c r="B1228" s="11"/>
      <c r="C1228" s="11" t="s">
        <v>70</v>
      </c>
      <c r="D1228" s="11"/>
      <c r="E1228" s="11" t="s">
        <v>71</v>
      </c>
      <c r="F1228" s="11">
        <v>25949</v>
      </c>
      <c r="G1228" s="11"/>
      <c r="H1228" s="11"/>
      <c r="I1228" s="11"/>
      <c r="J1228" s="199">
        <v>3972.07</v>
      </c>
      <c r="K1228" s="11"/>
      <c r="M1228" s="11">
        <v>30</v>
      </c>
      <c r="N1228" s="70"/>
      <c r="P1228" s="188">
        <f t="shared" si="92"/>
        <v>132.40233333333333</v>
      </c>
      <c r="Q1228" s="11"/>
      <c r="R1228" s="11"/>
      <c r="S1228" s="11"/>
      <c r="T1228" s="191">
        <f t="shared" si="93"/>
        <v>864.9666666666667</v>
      </c>
      <c r="U1228" s="11"/>
      <c r="V1228" s="11"/>
      <c r="W1228" s="11"/>
      <c r="Y1228" s="164">
        <v>3972.07</v>
      </c>
      <c r="Z1228" s="164">
        <f t="shared" si="90"/>
        <v>4849.43</v>
      </c>
      <c r="AA1228" s="165"/>
      <c r="AB1228" s="164">
        <f t="shared" si="91"/>
        <v>3964.04</v>
      </c>
      <c r="AC1228" s="164">
        <v>5016.91</v>
      </c>
      <c r="AD1228" s="164"/>
      <c r="AE1228" s="4"/>
      <c r="AF1228" s="4"/>
    </row>
    <row r="1229" spans="1:32">
      <c r="A1229" s="56"/>
      <c r="B1229" s="11"/>
      <c r="C1229" s="11" t="s">
        <v>72</v>
      </c>
      <c r="D1229" s="11"/>
      <c r="E1229" s="11" t="s">
        <v>73</v>
      </c>
      <c r="F1229" s="11">
        <v>2272574</v>
      </c>
      <c r="G1229" s="11"/>
      <c r="H1229" s="11"/>
      <c r="I1229" s="11"/>
      <c r="J1229" s="199">
        <v>388497.35000000009</v>
      </c>
      <c r="K1229" s="11"/>
      <c r="M1229" s="11">
        <v>3992</v>
      </c>
      <c r="N1229" s="70"/>
      <c r="P1229" s="188">
        <f t="shared" si="92"/>
        <v>97.318975450901831</v>
      </c>
      <c r="Q1229" s="11"/>
      <c r="R1229" s="11"/>
      <c r="S1229" s="11"/>
      <c r="T1229" s="191">
        <f t="shared" si="93"/>
        <v>569.28206412825648</v>
      </c>
      <c r="U1229" s="11"/>
      <c r="V1229" s="11"/>
      <c r="W1229" s="11"/>
      <c r="Y1229" s="164">
        <v>388497.35000000009</v>
      </c>
      <c r="Z1229" s="164">
        <f t="shared" si="90"/>
        <v>474309.33</v>
      </c>
      <c r="AA1229" s="165"/>
      <c r="AB1229" s="164">
        <f t="shared" si="91"/>
        <v>387711.64</v>
      </c>
      <c r="AC1229" s="164">
        <v>490690.25</v>
      </c>
      <c r="AD1229" s="164"/>
      <c r="AE1229" s="4"/>
      <c r="AF1229" s="4"/>
    </row>
    <row r="1230" spans="1:32">
      <c r="A1230" s="56"/>
      <c r="B1230" s="11"/>
      <c r="C1230" s="11" t="s">
        <v>74</v>
      </c>
      <c r="D1230" s="11"/>
      <c r="E1230" s="11" t="s">
        <v>75</v>
      </c>
      <c r="F1230" s="11">
        <v>5329527</v>
      </c>
      <c r="G1230" s="11"/>
      <c r="H1230" s="11"/>
      <c r="I1230" s="11"/>
      <c r="J1230" s="199">
        <v>930628.8699999922</v>
      </c>
      <c r="K1230" s="11"/>
      <c r="M1230" s="11">
        <v>16260</v>
      </c>
      <c r="N1230" s="70"/>
      <c r="P1230" s="188">
        <f t="shared" si="92"/>
        <v>57.234247847477995</v>
      </c>
      <c r="Q1230" s="11"/>
      <c r="R1230" s="11"/>
      <c r="S1230" s="11"/>
      <c r="T1230" s="191">
        <f t="shared" si="93"/>
        <v>327.76918819188194</v>
      </c>
      <c r="U1230" s="11"/>
      <c r="V1230" s="11"/>
      <c r="W1230" s="11"/>
      <c r="Y1230" s="164">
        <v>930628.8699999922</v>
      </c>
      <c r="Z1230" s="164">
        <f t="shared" si="90"/>
        <v>1136187.81</v>
      </c>
      <c r="AA1230" s="165"/>
      <c r="AB1230" s="164">
        <f t="shared" si="91"/>
        <v>928746.73</v>
      </c>
      <c r="AC1230" s="164">
        <v>1175427.6100000001</v>
      </c>
      <c r="AD1230" s="164"/>
      <c r="AE1230" s="4"/>
      <c r="AF1230" s="4"/>
    </row>
    <row r="1231" spans="1:32">
      <c r="A1231" s="56"/>
      <c r="B1231" s="11"/>
      <c r="C1231" s="11" t="s">
        <v>77</v>
      </c>
      <c r="D1231" s="11"/>
      <c r="E1231" s="11" t="s">
        <v>78</v>
      </c>
      <c r="F1231" s="11">
        <v>546</v>
      </c>
      <c r="G1231" s="11"/>
      <c r="H1231" s="11"/>
      <c r="I1231" s="11"/>
      <c r="J1231" s="199">
        <v>99.27</v>
      </c>
      <c r="K1231" s="11"/>
      <c r="M1231" s="11">
        <v>1</v>
      </c>
      <c r="N1231" s="70"/>
      <c r="P1231" s="188">
        <f t="shared" si="92"/>
        <v>99.27</v>
      </c>
      <c r="Q1231" s="11"/>
      <c r="R1231" s="11"/>
      <c r="S1231" s="11"/>
      <c r="T1231" s="191">
        <f t="shared" si="93"/>
        <v>546</v>
      </c>
      <c r="U1231" s="11"/>
      <c r="V1231" s="11"/>
      <c r="W1231" s="11"/>
      <c r="Y1231" s="164">
        <v>99.27</v>
      </c>
      <c r="Z1231" s="164">
        <f t="shared" si="90"/>
        <v>121.2</v>
      </c>
      <c r="AA1231" s="165"/>
      <c r="AB1231" s="164">
        <f t="shared" si="91"/>
        <v>99.07</v>
      </c>
      <c r="AC1231" s="164">
        <v>125.38</v>
      </c>
      <c r="AD1231" s="164"/>
      <c r="AE1231" s="4"/>
      <c r="AF1231" s="4"/>
    </row>
    <row r="1232" spans="1:32">
      <c r="A1232" s="56"/>
      <c r="B1232" s="11"/>
      <c r="C1232" s="11" t="s">
        <v>79</v>
      </c>
      <c r="D1232" s="11"/>
      <c r="E1232" s="11" t="s">
        <v>80</v>
      </c>
      <c r="F1232" s="11">
        <v>3659</v>
      </c>
      <c r="G1232" s="11"/>
      <c r="H1232" s="11"/>
      <c r="I1232" s="11"/>
      <c r="J1232" s="199">
        <v>646.99</v>
      </c>
      <c r="K1232" s="11"/>
      <c r="M1232" s="11">
        <v>3</v>
      </c>
      <c r="N1232" s="70"/>
      <c r="P1232" s="188">
        <f t="shared" si="92"/>
        <v>215.66333333333333</v>
      </c>
      <c r="Q1232" s="11"/>
      <c r="R1232" s="11"/>
      <c r="S1232" s="11"/>
      <c r="T1232" s="191">
        <f t="shared" si="93"/>
        <v>1219.6666666666667</v>
      </c>
      <c r="U1232" s="11"/>
      <c r="V1232" s="11"/>
      <c r="W1232" s="11"/>
      <c r="Y1232" s="164">
        <v>646.99</v>
      </c>
      <c r="Z1232" s="164">
        <f t="shared" si="90"/>
        <v>789.9</v>
      </c>
      <c r="AA1232" s="165"/>
      <c r="AB1232" s="164">
        <f t="shared" si="91"/>
        <v>645.67999999999995</v>
      </c>
      <c r="AC1232" s="164">
        <v>817.18</v>
      </c>
      <c r="AD1232" s="164"/>
      <c r="AE1232" s="4"/>
      <c r="AF1232" s="4"/>
    </row>
    <row r="1233" spans="1:32">
      <c r="A1233" s="56"/>
      <c r="B1233" s="11"/>
      <c r="C1233" s="11" t="s">
        <v>81</v>
      </c>
      <c r="D1233" s="11"/>
      <c r="E1233" s="11" t="s">
        <v>82</v>
      </c>
      <c r="F1233" s="11">
        <v>36100</v>
      </c>
      <c r="G1233" s="11"/>
      <c r="H1233" s="11"/>
      <c r="I1233" s="11"/>
      <c r="J1233" s="199">
        <v>5923.2599999999993</v>
      </c>
      <c r="K1233" s="11"/>
      <c r="M1233" s="11">
        <v>59</v>
      </c>
      <c r="N1233" s="70"/>
      <c r="P1233" s="188">
        <f t="shared" si="92"/>
        <v>100.39423728813559</v>
      </c>
      <c r="Q1233" s="11"/>
      <c r="R1233" s="11"/>
      <c r="S1233" s="11"/>
      <c r="T1233" s="191">
        <f t="shared" si="93"/>
        <v>611.86440677966107</v>
      </c>
      <c r="U1233" s="11"/>
      <c r="V1233" s="11"/>
      <c r="W1233" s="11"/>
      <c r="Y1233" s="164">
        <v>5923.2599999999993</v>
      </c>
      <c r="Z1233" s="164">
        <f t="shared" si="90"/>
        <v>7231.6</v>
      </c>
      <c r="AA1233" s="165"/>
      <c r="AB1233" s="164">
        <f t="shared" si="91"/>
        <v>5911.28</v>
      </c>
      <c r="AC1233" s="164">
        <v>7481.35</v>
      </c>
      <c r="AD1233" s="164"/>
      <c r="AE1233" s="4"/>
      <c r="AF1233" s="4"/>
    </row>
    <row r="1234" spans="1:32">
      <c r="A1234" s="56"/>
      <c r="B1234" s="11"/>
      <c r="C1234" s="11" t="s">
        <v>83</v>
      </c>
      <c r="D1234" s="11"/>
      <c r="E1234" s="11" t="s">
        <v>84</v>
      </c>
      <c r="F1234" s="11">
        <v>138298</v>
      </c>
      <c r="G1234" s="11"/>
      <c r="H1234" s="11"/>
      <c r="I1234" s="11"/>
      <c r="J1234" s="199">
        <v>23224.450000000012</v>
      </c>
      <c r="K1234" s="11"/>
      <c r="M1234" s="11">
        <v>226</v>
      </c>
      <c r="N1234" s="70"/>
      <c r="P1234" s="188">
        <f t="shared" si="92"/>
        <v>102.76305309734518</v>
      </c>
      <c r="Q1234" s="11"/>
      <c r="R1234" s="11"/>
      <c r="S1234" s="11"/>
      <c r="T1234" s="191">
        <f t="shared" si="93"/>
        <v>611.93805309734512</v>
      </c>
      <c r="U1234" s="11"/>
      <c r="V1234" s="11"/>
      <c r="W1234" s="11"/>
      <c r="Y1234" s="164">
        <v>23224.450000000012</v>
      </c>
      <c r="Z1234" s="164">
        <f t="shared" si="90"/>
        <v>28354.31</v>
      </c>
      <c r="AA1234" s="165"/>
      <c r="AB1234" s="164">
        <f t="shared" si="91"/>
        <v>23177.48</v>
      </c>
      <c r="AC1234" s="164">
        <v>29333.56</v>
      </c>
      <c r="AD1234" s="164"/>
      <c r="AE1234" s="4"/>
      <c r="AF1234" s="4"/>
    </row>
    <row r="1235" spans="1:32">
      <c r="A1235" s="56"/>
      <c r="B1235" s="11"/>
      <c r="C1235" s="11" t="s">
        <v>83</v>
      </c>
      <c r="D1235" s="11"/>
      <c r="E1235" s="11" t="s">
        <v>85</v>
      </c>
      <c r="F1235" s="11">
        <v>3490</v>
      </c>
      <c r="G1235" s="11"/>
      <c r="H1235" s="11"/>
      <c r="I1235" s="11"/>
      <c r="J1235" s="199">
        <v>654.47</v>
      </c>
      <c r="K1235" s="11"/>
      <c r="M1235" s="11">
        <v>10</v>
      </c>
      <c r="N1235" s="70"/>
      <c r="P1235" s="188">
        <f t="shared" si="92"/>
        <v>65.447000000000003</v>
      </c>
      <c r="Q1235" s="11"/>
      <c r="R1235" s="11"/>
      <c r="S1235" s="11"/>
      <c r="T1235" s="191">
        <f t="shared" si="93"/>
        <v>349</v>
      </c>
      <c r="U1235" s="11"/>
      <c r="V1235" s="11"/>
      <c r="W1235" s="11"/>
      <c r="Y1235" s="164">
        <v>654.47</v>
      </c>
      <c r="Z1235" s="164">
        <f t="shared" si="90"/>
        <v>799.03</v>
      </c>
      <c r="AA1235" s="165"/>
      <c r="AB1235" s="164">
        <f t="shared" si="91"/>
        <v>653.15</v>
      </c>
      <c r="AC1235" s="164">
        <v>826.63</v>
      </c>
      <c r="AD1235" s="164"/>
      <c r="AE1235" s="4"/>
      <c r="AF1235" s="4"/>
    </row>
    <row r="1236" spans="1:32">
      <c r="A1236" s="56"/>
      <c r="B1236" s="11"/>
      <c r="C1236" s="11" t="s">
        <v>86</v>
      </c>
      <c r="D1236" s="11"/>
      <c r="E1236" s="11" t="s">
        <v>87</v>
      </c>
      <c r="F1236" s="11">
        <v>615</v>
      </c>
      <c r="G1236" s="11"/>
      <c r="H1236" s="11"/>
      <c r="I1236" s="11"/>
      <c r="J1236" s="199">
        <v>115.34</v>
      </c>
      <c r="K1236" s="11"/>
      <c r="M1236" s="11">
        <v>1</v>
      </c>
      <c r="N1236" s="70"/>
      <c r="P1236" s="188">
        <f t="shared" si="92"/>
        <v>115.34</v>
      </c>
      <c r="Q1236" s="11"/>
      <c r="R1236" s="11"/>
      <c r="S1236" s="11"/>
      <c r="T1236" s="191">
        <f t="shared" si="93"/>
        <v>615</v>
      </c>
      <c r="U1236" s="11"/>
      <c r="V1236" s="11"/>
      <c r="W1236" s="11"/>
      <c r="Y1236" s="164">
        <v>115.34</v>
      </c>
      <c r="Z1236" s="164">
        <f t="shared" si="90"/>
        <v>140.82</v>
      </c>
      <c r="AA1236" s="165"/>
      <c r="AB1236" s="164">
        <f t="shared" si="91"/>
        <v>115.11</v>
      </c>
      <c r="AC1236" s="164">
        <v>145.68</v>
      </c>
      <c r="AD1236" s="164"/>
      <c r="AE1236" s="4"/>
      <c r="AF1236" s="4"/>
    </row>
    <row r="1237" spans="1:32">
      <c r="A1237" s="56"/>
      <c r="B1237" s="11"/>
      <c r="C1237" s="11" t="s">
        <v>86</v>
      </c>
      <c r="D1237" s="11"/>
      <c r="E1237" s="11" t="s">
        <v>88</v>
      </c>
      <c r="F1237" s="11">
        <v>1986027</v>
      </c>
      <c r="G1237" s="11"/>
      <c r="H1237" s="11"/>
      <c r="I1237" s="11"/>
      <c r="J1237" s="199">
        <v>359984.65000000159</v>
      </c>
      <c r="K1237" s="11"/>
      <c r="M1237" s="11">
        <v>5567</v>
      </c>
      <c r="N1237" s="70"/>
      <c r="P1237" s="188">
        <f t="shared" si="92"/>
        <v>64.664029100054179</v>
      </c>
      <c r="Q1237" s="11"/>
      <c r="R1237" s="11"/>
      <c r="S1237" s="11"/>
      <c r="T1237" s="191">
        <f t="shared" si="93"/>
        <v>356.74995509250942</v>
      </c>
      <c r="U1237" s="11"/>
      <c r="V1237" s="11"/>
      <c r="W1237" s="11"/>
      <c r="Y1237" s="164">
        <v>359984.65000000159</v>
      </c>
      <c r="Z1237" s="164">
        <f t="shared" si="90"/>
        <v>439498.69</v>
      </c>
      <c r="AA1237" s="165"/>
      <c r="AB1237" s="164">
        <f t="shared" si="91"/>
        <v>359256.6</v>
      </c>
      <c r="AC1237" s="164">
        <v>454677.38</v>
      </c>
      <c r="AD1237" s="164"/>
      <c r="AE1237" s="4"/>
      <c r="AF1237" s="4"/>
    </row>
    <row r="1238" spans="1:32">
      <c r="A1238" s="56"/>
      <c r="B1238" s="11"/>
      <c r="C1238" s="11" t="s">
        <v>86</v>
      </c>
      <c r="D1238" s="11"/>
      <c r="E1238" s="11" t="s">
        <v>89</v>
      </c>
      <c r="F1238" s="11">
        <v>1920</v>
      </c>
      <c r="G1238" s="11"/>
      <c r="H1238" s="11"/>
      <c r="I1238" s="11"/>
      <c r="J1238" s="199">
        <v>336.65</v>
      </c>
      <c r="K1238" s="11"/>
      <c r="M1238" s="11">
        <v>1</v>
      </c>
      <c r="N1238" s="70"/>
      <c r="P1238" s="188">
        <f t="shared" si="92"/>
        <v>336.65</v>
      </c>
      <c r="Q1238" s="11"/>
      <c r="R1238" s="11"/>
      <c r="S1238" s="11"/>
      <c r="T1238" s="191">
        <f t="shared" si="93"/>
        <v>1920</v>
      </c>
      <c r="U1238" s="11"/>
      <c r="V1238" s="11"/>
      <c r="W1238" s="11"/>
      <c r="Y1238" s="164">
        <v>336.65</v>
      </c>
      <c r="Z1238" s="164">
        <f t="shared" si="90"/>
        <v>411.01</v>
      </c>
      <c r="AA1238" s="165"/>
      <c r="AB1238" s="164">
        <f t="shared" si="91"/>
        <v>335.97</v>
      </c>
      <c r="AC1238" s="164">
        <v>425.2</v>
      </c>
      <c r="AD1238" s="164"/>
      <c r="AE1238" s="4"/>
      <c r="AF1238" s="4"/>
    </row>
    <row r="1239" spans="1:32">
      <c r="A1239" s="56"/>
      <c r="B1239" s="11"/>
      <c r="C1239" s="11" t="s">
        <v>86</v>
      </c>
      <c r="D1239" s="11"/>
      <c r="E1239" s="11" t="s">
        <v>90</v>
      </c>
      <c r="F1239" s="11">
        <v>355</v>
      </c>
      <c r="G1239" s="11"/>
      <c r="H1239" s="11"/>
      <c r="I1239" s="11"/>
      <c r="J1239" s="199">
        <v>66.66</v>
      </c>
      <c r="K1239" s="11"/>
      <c r="M1239" s="11">
        <v>1</v>
      </c>
      <c r="N1239" s="70"/>
      <c r="P1239" s="188">
        <f t="shared" si="92"/>
        <v>66.66</v>
      </c>
      <c r="Q1239" s="11"/>
      <c r="R1239" s="11"/>
      <c r="S1239" s="11"/>
      <c r="T1239" s="191">
        <f t="shared" si="93"/>
        <v>355</v>
      </c>
      <c r="U1239" s="11"/>
      <c r="V1239" s="11"/>
      <c r="W1239" s="11"/>
      <c r="Y1239" s="164">
        <v>66.66</v>
      </c>
      <c r="Z1239" s="164">
        <f t="shared" si="90"/>
        <v>81.38</v>
      </c>
      <c r="AA1239" s="165"/>
      <c r="AB1239" s="164">
        <f t="shared" si="91"/>
        <v>66.53</v>
      </c>
      <c r="AC1239" s="164">
        <v>84.19</v>
      </c>
      <c r="AD1239" s="164"/>
      <c r="AE1239" s="4"/>
      <c r="AF1239" s="4"/>
    </row>
    <row r="1240" spans="1:32">
      <c r="A1240" s="56"/>
      <c r="B1240" s="11"/>
      <c r="C1240" s="11" t="s">
        <v>91</v>
      </c>
      <c r="D1240" s="11"/>
      <c r="E1240" s="11" t="s">
        <v>92</v>
      </c>
      <c r="F1240" s="11">
        <v>6359</v>
      </c>
      <c r="G1240" s="11"/>
      <c r="H1240" s="11"/>
      <c r="I1240" s="11"/>
      <c r="J1240" s="199">
        <v>1175.7600000000002</v>
      </c>
      <c r="K1240" s="11"/>
      <c r="M1240" s="11">
        <v>18</v>
      </c>
      <c r="N1240" s="70"/>
      <c r="P1240" s="188">
        <f t="shared" si="92"/>
        <v>65.320000000000007</v>
      </c>
      <c r="Q1240" s="11"/>
      <c r="R1240" s="11"/>
      <c r="S1240" s="11"/>
      <c r="T1240" s="191">
        <f t="shared" si="93"/>
        <v>353.27777777777777</v>
      </c>
      <c r="U1240" s="11"/>
      <c r="V1240" s="11"/>
      <c r="W1240" s="11"/>
      <c r="Y1240" s="164">
        <v>1175.7600000000002</v>
      </c>
      <c r="Z1240" s="164">
        <f t="shared" si="90"/>
        <v>1435.46</v>
      </c>
      <c r="AA1240" s="165"/>
      <c r="AB1240" s="164">
        <f t="shared" si="91"/>
        <v>1173.3800000000001</v>
      </c>
      <c r="AC1240" s="164">
        <v>1485.04</v>
      </c>
      <c r="AD1240" s="164"/>
      <c r="AE1240" s="4"/>
      <c r="AF1240" s="4"/>
    </row>
    <row r="1241" spans="1:32">
      <c r="A1241" s="56"/>
      <c r="B1241" s="11"/>
      <c r="C1241" s="11" t="s">
        <v>91</v>
      </c>
      <c r="D1241" s="11"/>
      <c r="E1241" s="11" t="s">
        <v>69</v>
      </c>
      <c r="F1241" s="11">
        <v>2417553</v>
      </c>
      <c r="G1241" s="11"/>
      <c r="H1241" s="11"/>
      <c r="I1241" s="11"/>
      <c r="J1241" s="199">
        <v>422747.25999999983</v>
      </c>
      <c r="K1241" s="11"/>
      <c r="M1241" s="11">
        <v>5302</v>
      </c>
      <c r="N1241" s="70"/>
      <c r="P1241" s="188">
        <f t="shared" si="92"/>
        <v>79.733545831761575</v>
      </c>
      <c r="Q1241" s="11"/>
      <c r="R1241" s="11"/>
      <c r="S1241" s="11"/>
      <c r="T1241" s="191">
        <f t="shared" si="93"/>
        <v>455.97001131648432</v>
      </c>
      <c r="U1241" s="11"/>
      <c r="V1241" s="11"/>
      <c r="W1241" s="11"/>
      <c r="Y1241" s="164">
        <v>422747.25999999983</v>
      </c>
      <c r="Z1241" s="164">
        <f t="shared" si="90"/>
        <v>516124.42</v>
      </c>
      <c r="AA1241" s="165"/>
      <c r="AB1241" s="164">
        <f t="shared" si="91"/>
        <v>421892.28</v>
      </c>
      <c r="AC1241" s="164">
        <v>533949.48</v>
      </c>
      <c r="AD1241" s="164"/>
      <c r="AE1241" s="4"/>
      <c r="AF1241" s="4"/>
    </row>
    <row r="1242" spans="1:32">
      <c r="A1242" s="56"/>
      <c r="B1242" s="11"/>
      <c r="C1242" s="11" t="s">
        <v>93</v>
      </c>
      <c r="D1242" s="11"/>
      <c r="E1242" s="11" t="s">
        <v>94</v>
      </c>
      <c r="F1242" s="11">
        <v>1252199</v>
      </c>
      <c r="G1242" s="11"/>
      <c r="H1242" s="11"/>
      <c r="I1242" s="11"/>
      <c r="J1242" s="199">
        <v>221540.10999999987</v>
      </c>
      <c r="K1242" s="11"/>
      <c r="M1242" s="11">
        <v>2990</v>
      </c>
      <c r="N1242" s="70"/>
      <c r="P1242" s="188">
        <f t="shared" si="92"/>
        <v>74.093682274247442</v>
      </c>
      <c r="Q1242" s="11"/>
      <c r="R1242" s="11"/>
      <c r="S1242" s="11"/>
      <c r="T1242" s="191">
        <f t="shared" si="93"/>
        <v>418.79565217391303</v>
      </c>
      <c r="U1242" s="11"/>
      <c r="V1242" s="11"/>
      <c r="W1242" s="11"/>
      <c r="Y1242" s="164">
        <v>221540.10999999987</v>
      </c>
      <c r="Z1242" s="164">
        <f t="shared" si="90"/>
        <v>270474.28000000003</v>
      </c>
      <c r="AA1242" s="165"/>
      <c r="AB1242" s="164">
        <f t="shared" si="91"/>
        <v>221092.06</v>
      </c>
      <c r="AC1242" s="164">
        <v>279815.48</v>
      </c>
      <c r="AD1242" s="164"/>
      <c r="AE1242" s="4"/>
      <c r="AF1242" s="4"/>
    </row>
    <row r="1243" spans="1:32">
      <c r="A1243" s="56"/>
      <c r="B1243" s="11"/>
      <c r="C1243" s="11" t="s">
        <v>93</v>
      </c>
      <c r="D1243" s="11"/>
      <c r="E1243" s="11" t="s">
        <v>95</v>
      </c>
      <c r="F1243" s="11">
        <v>412243</v>
      </c>
      <c r="G1243" s="11"/>
      <c r="H1243" s="11"/>
      <c r="I1243" s="11"/>
      <c r="J1243" s="199">
        <v>75496.810000000114</v>
      </c>
      <c r="K1243" s="11"/>
      <c r="M1243" s="11">
        <v>1266</v>
      </c>
      <c r="N1243" s="70"/>
      <c r="P1243" s="188">
        <f t="shared" si="92"/>
        <v>59.634131121643058</v>
      </c>
      <c r="Q1243" s="11"/>
      <c r="R1243" s="11"/>
      <c r="S1243" s="11"/>
      <c r="T1243" s="191">
        <f t="shared" si="93"/>
        <v>325.62638230647707</v>
      </c>
      <c r="U1243" s="11"/>
      <c r="V1243" s="11"/>
      <c r="W1243" s="11"/>
      <c r="Y1243" s="164">
        <v>75496.810000000114</v>
      </c>
      <c r="Z1243" s="164">
        <f t="shared" si="90"/>
        <v>92172.68</v>
      </c>
      <c r="AA1243" s="165"/>
      <c r="AB1243" s="164">
        <f t="shared" si="91"/>
        <v>75344.12</v>
      </c>
      <c r="AC1243" s="164">
        <v>95355.99</v>
      </c>
      <c r="AD1243" s="164"/>
      <c r="AE1243" s="4"/>
      <c r="AF1243" s="4"/>
    </row>
    <row r="1244" spans="1:32">
      <c r="A1244" s="56"/>
      <c r="B1244" s="11"/>
      <c r="C1244" s="11" t="s">
        <v>93</v>
      </c>
      <c r="D1244" s="11"/>
      <c r="E1244" s="11" t="s">
        <v>96</v>
      </c>
      <c r="F1244" s="11">
        <v>739</v>
      </c>
      <c r="G1244" s="11"/>
      <c r="H1244" s="11"/>
      <c r="I1244" s="11"/>
      <c r="J1244" s="199">
        <v>137.78</v>
      </c>
      <c r="K1244" s="11"/>
      <c r="M1244" s="11">
        <v>2</v>
      </c>
      <c r="N1244" s="70"/>
      <c r="P1244" s="188">
        <f t="shared" si="92"/>
        <v>68.89</v>
      </c>
      <c r="Q1244" s="11"/>
      <c r="R1244" s="11"/>
      <c r="S1244" s="11"/>
      <c r="T1244" s="191">
        <f t="shared" si="93"/>
        <v>369.5</v>
      </c>
      <c r="U1244" s="11"/>
      <c r="V1244" s="11"/>
      <c r="W1244" s="11"/>
      <c r="Y1244" s="164">
        <v>137.78</v>
      </c>
      <c r="Z1244" s="164">
        <f t="shared" si="90"/>
        <v>168.21</v>
      </c>
      <c r="AA1244" s="165"/>
      <c r="AB1244" s="164">
        <f t="shared" si="91"/>
        <v>137.5</v>
      </c>
      <c r="AC1244" s="164">
        <v>174.02</v>
      </c>
      <c r="AD1244" s="164"/>
      <c r="AE1244" s="4"/>
      <c r="AF1244" s="4"/>
    </row>
    <row r="1245" spans="1:32">
      <c r="A1245" s="56"/>
      <c r="B1245" s="11"/>
      <c r="C1245" s="11" t="s">
        <v>93</v>
      </c>
      <c r="D1245" s="11"/>
      <c r="E1245" s="11" t="s">
        <v>97</v>
      </c>
      <c r="F1245" s="11">
        <v>5111</v>
      </c>
      <c r="G1245" s="11"/>
      <c r="H1245" s="11"/>
      <c r="I1245" s="11"/>
      <c r="J1245" s="199">
        <v>833.86</v>
      </c>
      <c r="K1245" s="11"/>
      <c r="M1245" s="11">
        <v>10</v>
      </c>
      <c r="N1245" s="70"/>
      <c r="P1245" s="188">
        <f t="shared" si="92"/>
        <v>83.385999999999996</v>
      </c>
      <c r="Q1245" s="11"/>
      <c r="R1245" s="11"/>
      <c r="S1245" s="11"/>
      <c r="T1245" s="191">
        <f t="shared" si="93"/>
        <v>511.1</v>
      </c>
      <c r="U1245" s="11"/>
      <c r="V1245" s="11"/>
      <c r="W1245" s="11"/>
      <c r="Y1245" s="164">
        <v>833.86</v>
      </c>
      <c r="Z1245" s="164">
        <f t="shared" si="90"/>
        <v>1018.04</v>
      </c>
      <c r="AA1245" s="165"/>
      <c r="AB1245" s="164">
        <f t="shared" si="91"/>
        <v>832.17</v>
      </c>
      <c r="AC1245" s="164">
        <v>1053.2</v>
      </c>
      <c r="AD1245" s="164"/>
      <c r="AE1245" s="4"/>
      <c r="AF1245" s="4"/>
    </row>
    <row r="1246" spans="1:32">
      <c r="A1246" s="56"/>
      <c r="B1246" s="11"/>
      <c r="C1246" s="11" t="s">
        <v>98</v>
      </c>
      <c r="D1246" s="11"/>
      <c r="E1246" s="11" t="s">
        <v>99</v>
      </c>
      <c r="F1246" s="11">
        <v>312020</v>
      </c>
      <c r="G1246" s="11"/>
      <c r="H1246" s="11"/>
      <c r="I1246" s="11"/>
      <c r="J1246" s="199">
        <v>53103.770000000026</v>
      </c>
      <c r="K1246" s="11"/>
      <c r="M1246" s="11">
        <v>500</v>
      </c>
      <c r="N1246" s="70"/>
      <c r="P1246" s="188">
        <f t="shared" si="92"/>
        <v>106.20754000000005</v>
      </c>
      <c r="Q1246" s="11"/>
      <c r="R1246" s="11"/>
      <c r="S1246" s="11"/>
      <c r="T1246" s="191">
        <f t="shared" si="93"/>
        <v>624.04</v>
      </c>
      <c r="U1246" s="11"/>
      <c r="V1246" s="11"/>
      <c r="W1246" s="11"/>
      <c r="Y1246" s="164">
        <v>53103.770000000026</v>
      </c>
      <c r="Z1246" s="164">
        <f t="shared" si="90"/>
        <v>64833.42</v>
      </c>
      <c r="AA1246" s="165"/>
      <c r="AB1246" s="164">
        <f t="shared" si="91"/>
        <v>52996.37</v>
      </c>
      <c r="AC1246" s="164">
        <v>67072.53</v>
      </c>
      <c r="AD1246" s="164"/>
      <c r="AE1246" s="4"/>
      <c r="AF1246" s="4"/>
    </row>
    <row r="1247" spans="1:32">
      <c r="A1247" s="56"/>
      <c r="B1247" s="11"/>
      <c r="C1247" s="11" t="s">
        <v>100</v>
      </c>
      <c r="D1247" s="11"/>
      <c r="E1247" s="11" t="s">
        <v>101</v>
      </c>
      <c r="F1247" s="11">
        <v>364</v>
      </c>
      <c r="G1247" s="11"/>
      <c r="H1247" s="11"/>
      <c r="I1247" s="11"/>
      <c r="J1247" s="199">
        <v>67.819999999999993</v>
      </c>
      <c r="K1247" s="11"/>
      <c r="M1247" s="11">
        <v>1</v>
      </c>
      <c r="N1247" s="70"/>
      <c r="P1247" s="188">
        <f t="shared" si="92"/>
        <v>67.819999999999993</v>
      </c>
      <c r="Q1247" s="11"/>
      <c r="R1247" s="11"/>
      <c r="S1247" s="11"/>
      <c r="T1247" s="191">
        <f t="shared" si="93"/>
        <v>364</v>
      </c>
      <c r="U1247" s="11"/>
      <c r="V1247" s="11"/>
      <c r="W1247" s="11"/>
      <c r="Y1247" s="164">
        <v>67.819999999999993</v>
      </c>
      <c r="Z1247" s="164">
        <f t="shared" si="90"/>
        <v>82.8</v>
      </c>
      <c r="AA1247" s="165"/>
      <c r="AB1247" s="164">
        <f t="shared" si="91"/>
        <v>67.680000000000007</v>
      </c>
      <c r="AC1247" s="164">
        <v>85.66</v>
      </c>
      <c r="AD1247" s="164"/>
      <c r="AE1247" s="4"/>
      <c r="AF1247" s="4"/>
    </row>
    <row r="1248" spans="1:32">
      <c r="A1248" s="56"/>
      <c r="B1248" s="11"/>
      <c r="C1248" s="11" t="s">
        <v>102</v>
      </c>
      <c r="D1248" s="11"/>
      <c r="E1248" s="11" t="s">
        <v>71</v>
      </c>
      <c r="F1248" s="11">
        <v>14852</v>
      </c>
      <c r="G1248" s="11"/>
      <c r="H1248" s="11"/>
      <c r="I1248" s="11"/>
      <c r="J1248" s="199">
        <v>2610.4599999999996</v>
      </c>
      <c r="K1248" s="11"/>
      <c r="M1248" s="11">
        <v>27</v>
      </c>
      <c r="N1248" s="70"/>
      <c r="P1248" s="188">
        <f t="shared" si="92"/>
        <v>96.683703703703685</v>
      </c>
      <c r="Q1248" s="11"/>
      <c r="R1248" s="11"/>
      <c r="S1248" s="11"/>
      <c r="T1248" s="191">
        <f t="shared" si="93"/>
        <v>550.07407407407402</v>
      </c>
      <c r="U1248" s="11"/>
      <c r="V1248" s="11"/>
      <c r="W1248" s="11"/>
      <c r="Y1248" s="164">
        <v>2610.4599999999996</v>
      </c>
      <c r="Z1248" s="164">
        <f t="shared" si="90"/>
        <v>3187.06</v>
      </c>
      <c r="AA1248" s="165"/>
      <c r="AB1248" s="164">
        <f t="shared" si="91"/>
        <v>2605.1799999999998</v>
      </c>
      <c r="AC1248" s="164">
        <v>3297.13</v>
      </c>
      <c r="AD1248" s="164"/>
      <c r="AE1248" s="4"/>
      <c r="AF1248" s="4"/>
    </row>
    <row r="1249" spans="1:32">
      <c r="A1249" s="56"/>
      <c r="B1249" s="11"/>
      <c r="C1249" s="11" t="s">
        <v>103</v>
      </c>
      <c r="D1249" s="11"/>
      <c r="E1249" s="11" t="s">
        <v>97</v>
      </c>
      <c r="F1249" s="11">
        <v>363</v>
      </c>
      <c r="G1249" s="11"/>
      <c r="H1249" s="11"/>
      <c r="I1249" s="11"/>
      <c r="J1249" s="199">
        <v>67.680000000000007</v>
      </c>
      <c r="K1249" s="11"/>
      <c r="M1249" s="11">
        <v>1</v>
      </c>
      <c r="N1249" s="70"/>
      <c r="P1249" s="188">
        <f t="shared" si="92"/>
        <v>67.680000000000007</v>
      </c>
      <c r="Q1249" s="11"/>
      <c r="R1249" s="11"/>
      <c r="S1249" s="11"/>
      <c r="T1249" s="191">
        <f t="shared" si="93"/>
        <v>363</v>
      </c>
      <c r="U1249" s="11"/>
      <c r="V1249" s="11"/>
      <c r="W1249" s="11"/>
      <c r="Y1249" s="164">
        <v>67.680000000000007</v>
      </c>
      <c r="Z1249" s="164">
        <f t="shared" si="90"/>
        <v>82.63</v>
      </c>
      <c r="AA1249" s="165"/>
      <c r="AB1249" s="164">
        <f t="shared" si="91"/>
        <v>67.540000000000006</v>
      </c>
      <c r="AC1249" s="164">
        <v>85.48</v>
      </c>
      <c r="AD1249" s="164"/>
      <c r="AE1249" s="4"/>
      <c r="AF1249" s="4"/>
    </row>
    <row r="1250" spans="1:32">
      <c r="A1250" s="56"/>
      <c r="B1250" s="11"/>
      <c r="C1250" s="11" t="s">
        <v>104</v>
      </c>
      <c r="D1250" s="11"/>
      <c r="E1250" s="11" t="s">
        <v>94</v>
      </c>
      <c r="F1250" s="11">
        <v>142</v>
      </c>
      <c r="G1250" s="11"/>
      <c r="H1250" s="11"/>
      <c r="I1250" s="11"/>
      <c r="J1250" s="199">
        <v>29.92</v>
      </c>
      <c r="K1250" s="11"/>
      <c r="M1250" s="11">
        <v>1</v>
      </c>
      <c r="N1250" s="70"/>
      <c r="P1250" s="188">
        <f t="shared" si="92"/>
        <v>29.92</v>
      </c>
      <c r="Q1250" s="11"/>
      <c r="R1250" s="11"/>
      <c r="S1250" s="11"/>
      <c r="T1250" s="191">
        <f t="shared" si="93"/>
        <v>142</v>
      </c>
      <c r="U1250" s="11"/>
      <c r="V1250" s="11"/>
      <c r="W1250" s="11"/>
      <c r="Y1250" s="164">
        <v>29.92</v>
      </c>
      <c r="Z1250" s="164">
        <f t="shared" si="90"/>
        <v>36.53</v>
      </c>
      <c r="AA1250" s="165"/>
      <c r="AB1250" s="164">
        <f t="shared" si="91"/>
        <v>29.86</v>
      </c>
      <c r="AC1250" s="164">
        <v>37.79</v>
      </c>
      <c r="AD1250" s="164"/>
      <c r="AE1250" s="4"/>
      <c r="AF1250" s="4"/>
    </row>
    <row r="1251" spans="1:32">
      <c r="A1251" s="56"/>
      <c r="B1251" s="11"/>
      <c r="C1251" s="11" t="s">
        <v>104</v>
      </c>
      <c r="D1251" s="11"/>
      <c r="E1251" s="11" t="s">
        <v>96</v>
      </c>
      <c r="F1251" s="11">
        <v>1372923</v>
      </c>
      <c r="G1251" s="11"/>
      <c r="H1251" s="11"/>
      <c r="I1251" s="11"/>
      <c r="J1251" s="199">
        <v>259754.88999999932</v>
      </c>
      <c r="K1251" s="11"/>
      <c r="M1251" s="11">
        <v>5371</v>
      </c>
      <c r="N1251" s="70"/>
      <c r="P1251" s="188">
        <f t="shared" si="92"/>
        <v>48.362481846955745</v>
      </c>
      <c r="Q1251" s="11"/>
      <c r="R1251" s="11"/>
      <c r="S1251" s="11"/>
      <c r="T1251" s="191">
        <f t="shared" si="93"/>
        <v>255.61776205548315</v>
      </c>
      <c r="U1251" s="11"/>
      <c r="V1251" s="11"/>
      <c r="W1251" s="11"/>
      <c r="Y1251" s="164">
        <v>259754.88999999932</v>
      </c>
      <c r="Z1251" s="164">
        <f t="shared" si="90"/>
        <v>317130.01</v>
      </c>
      <c r="AA1251" s="165"/>
      <c r="AB1251" s="164">
        <f t="shared" si="91"/>
        <v>259229.55</v>
      </c>
      <c r="AC1251" s="164">
        <v>328082.52</v>
      </c>
      <c r="AD1251" s="164"/>
      <c r="AE1251" s="4"/>
      <c r="AF1251" s="4"/>
    </row>
    <row r="1252" spans="1:32">
      <c r="A1252" s="56"/>
      <c r="B1252" s="11"/>
      <c r="C1252" s="11" t="s">
        <v>105</v>
      </c>
      <c r="D1252" s="11"/>
      <c r="E1252" s="11" t="s">
        <v>96</v>
      </c>
      <c r="F1252" s="11">
        <v>5676</v>
      </c>
      <c r="G1252" s="11"/>
      <c r="H1252" s="11"/>
      <c r="I1252" s="11"/>
      <c r="J1252" s="199">
        <v>995.95999999999992</v>
      </c>
      <c r="K1252" s="11"/>
      <c r="M1252" s="11">
        <v>20</v>
      </c>
      <c r="N1252" s="70"/>
      <c r="P1252" s="188">
        <f t="shared" si="92"/>
        <v>49.797999999999995</v>
      </c>
      <c r="Q1252" s="11"/>
      <c r="R1252" s="11"/>
      <c r="S1252" s="11"/>
      <c r="T1252" s="191">
        <f t="shared" si="93"/>
        <v>283.8</v>
      </c>
      <c r="U1252" s="11"/>
      <c r="V1252" s="11"/>
      <c r="W1252" s="11"/>
      <c r="Y1252" s="164">
        <v>995.95999999999992</v>
      </c>
      <c r="Z1252" s="164">
        <f t="shared" si="90"/>
        <v>1215.95</v>
      </c>
      <c r="AA1252" s="165"/>
      <c r="AB1252" s="164">
        <f t="shared" si="91"/>
        <v>993.95</v>
      </c>
      <c r="AC1252" s="164">
        <v>1257.94</v>
      </c>
      <c r="AD1252" s="164"/>
      <c r="AE1252" s="4"/>
      <c r="AF1252" s="4"/>
    </row>
    <row r="1253" spans="1:32">
      <c r="A1253" s="56"/>
      <c r="B1253" s="11"/>
      <c r="C1253" s="11" t="s">
        <v>106</v>
      </c>
      <c r="D1253" s="11"/>
      <c r="E1253" s="11" t="s">
        <v>94</v>
      </c>
      <c r="F1253" s="11">
        <v>439</v>
      </c>
      <c r="G1253" s="11"/>
      <c r="H1253" s="11"/>
      <c r="I1253" s="11"/>
      <c r="J1253" s="199">
        <v>80.94</v>
      </c>
      <c r="K1253" s="11"/>
      <c r="M1253" s="11">
        <v>1</v>
      </c>
      <c r="N1253" s="70"/>
      <c r="P1253" s="188">
        <f t="shared" si="92"/>
        <v>80.94</v>
      </c>
      <c r="Q1253" s="11"/>
      <c r="R1253" s="11"/>
      <c r="S1253" s="11"/>
      <c r="T1253" s="191">
        <f t="shared" si="93"/>
        <v>439</v>
      </c>
      <c r="U1253" s="11"/>
      <c r="V1253" s="11"/>
      <c r="W1253" s="11"/>
      <c r="Y1253" s="164">
        <v>80.94</v>
      </c>
      <c r="Z1253" s="164">
        <f t="shared" si="90"/>
        <v>98.82</v>
      </c>
      <c r="AA1253" s="165"/>
      <c r="AB1253" s="164">
        <f t="shared" si="91"/>
        <v>80.78</v>
      </c>
      <c r="AC1253" s="164">
        <v>102.23</v>
      </c>
      <c r="AD1253" s="164"/>
      <c r="AE1253" s="4"/>
      <c r="AF1253" s="4"/>
    </row>
    <row r="1254" spans="1:32">
      <c r="A1254" s="56"/>
      <c r="B1254" s="11"/>
      <c r="C1254" s="11" t="s">
        <v>106</v>
      </c>
      <c r="D1254" s="11"/>
      <c r="E1254" s="11" t="s">
        <v>96</v>
      </c>
      <c r="F1254" s="11">
        <v>18423</v>
      </c>
      <c r="G1254" s="11"/>
      <c r="H1254" s="11"/>
      <c r="I1254" s="11"/>
      <c r="J1254" s="199">
        <v>3645.64</v>
      </c>
      <c r="K1254" s="11"/>
      <c r="M1254" s="11">
        <v>95</v>
      </c>
      <c r="N1254" s="70"/>
      <c r="P1254" s="188">
        <f t="shared" si="92"/>
        <v>38.375157894736837</v>
      </c>
      <c r="Q1254" s="11"/>
      <c r="R1254" s="11"/>
      <c r="S1254" s="11"/>
      <c r="T1254" s="191">
        <f t="shared" si="93"/>
        <v>193.92631578947368</v>
      </c>
      <c r="U1254" s="11"/>
      <c r="V1254" s="11"/>
      <c r="W1254" s="11"/>
      <c r="Y1254" s="164">
        <v>3645.64</v>
      </c>
      <c r="Z1254" s="164">
        <f t="shared" si="90"/>
        <v>4450.8999999999996</v>
      </c>
      <c r="AA1254" s="165"/>
      <c r="AB1254" s="164">
        <f t="shared" si="91"/>
        <v>3638.27</v>
      </c>
      <c r="AC1254" s="164">
        <v>4604.6099999999997</v>
      </c>
      <c r="AD1254" s="164"/>
      <c r="AE1254" s="4"/>
      <c r="AF1254" s="4"/>
    </row>
    <row r="1255" spans="1:32">
      <c r="A1255" s="56"/>
      <c r="B1255" s="11"/>
      <c r="C1255" s="11" t="s">
        <v>107</v>
      </c>
      <c r="D1255" s="11"/>
      <c r="E1255" s="11" t="s">
        <v>96</v>
      </c>
      <c r="F1255" s="11">
        <v>4020</v>
      </c>
      <c r="G1255" s="11"/>
      <c r="H1255" s="11"/>
      <c r="I1255" s="11"/>
      <c r="J1255" s="199">
        <v>760.03</v>
      </c>
      <c r="K1255" s="11"/>
      <c r="M1255" s="11">
        <v>12</v>
      </c>
      <c r="N1255" s="70"/>
      <c r="P1255" s="188">
        <f t="shared" si="92"/>
        <v>63.335833333333333</v>
      </c>
      <c r="Q1255" s="11"/>
      <c r="R1255" s="11"/>
      <c r="S1255" s="11"/>
      <c r="T1255" s="191">
        <f t="shared" si="93"/>
        <v>335</v>
      </c>
      <c r="U1255" s="11"/>
      <c r="V1255" s="11"/>
      <c r="W1255" s="11"/>
      <c r="Y1255" s="164">
        <v>760.03</v>
      </c>
      <c r="Z1255" s="164">
        <f t="shared" si="90"/>
        <v>927.91</v>
      </c>
      <c r="AA1255" s="165"/>
      <c r="AB1255" s="164">
        <f t="shared" si="91"/>
        <v>758.49</v>
      </c>
      <c r="AC1255" s="164">
        <v>959.95</v>
      </c>
      <c r="AD1255" s="164"/>
      <c r="AE1255" s="4"/>
      <c r="AF1255" s="4"/>
    </row>
    <row r="1256" spans="1:32">
      <c r="A1256" s="56"/>
      <c r="B1256" s="11"/>
      <c r="C1256" s="11" t="s">
        <v>108</v>
      </c>
      <c r="D1256" s="11"/>
      <c r="E1256" s="11" t="s">
        <v>96</v>
      </c>
      <c r="F1256" s="11">
        <v>8538</v>
      </c>
      <c r="G1256" s="11"/>
      <c r="H1256" s="11"/>
      <c r="I1256" s="11"/>
      <c r="J1256" s="199">
        <v>1612.23</v>
      </c>
      <c r="K1256" s="11"/>
      <c r="M1256" s="11">
        <v>24</v>
      </c>
      <c r="N1256" s="70"/>
      <c r="P1256" s="188">
        <f t="shared" si="92"/>
        <v>67.176249999999996</v>
      </c>
      <c r="Q1256" s="11"/>
      <c r="R1256" s="11"/>
      <c r="S1256" s="11"/>
      <c r="T1256" s="191">
        <f t="shared" si="93"/>
        <v>355.75</v>
      </c>
      <c r="U1256" s="11"/>
      <c r="V1256" s="11"/>
      <c r="W1256" s="11"/>
      <c r="Y1256" s="164">
        <v>1612.23</v>
      </c>
      <c r="Z1256" s="164">
        <f t="shared" si="90"/>
        <v>1968.34</v>
      </c>
      <c r="AA1256" s="165"/>
      <c r="AB1256" s="164">
        <f t="shared" si="91"/>
        <v>1608.97</v>
      </c>
      <c r="AC1256" s="164">
        <v>2036.32</v>
      </c>
      <c r="AD1256" s="164"/>
      <c r="AE1256" s="4"/>
      <c r="AF1256" s="4"/>
    </row>
    <row r="1257" spans="1:32">
      <c r="A1257" s="56"/>
      <c r="B1257" s="11"/>
      <c r="C1257" s="11" t="s">
        <v>109</v>
      </c>
      <c r="D1257" s="11"/>
      <c r="E1257" s="11" t="s">
        <v>96</v>
      </c>
      <c r="F1257" s="11">
        <v>505</v>
      </c>
      <c r="G1257" s="11"/>
      <c r="H1257" s="11"/>
      <c r="I1257" s="11"/>
      <c r="J1257" s="199">
        <v>73.03</v>
      </c>
      <c r="K1257" s="11"/>
      <c r="M1257" s="11">
        <v>2</v>
      </c>
      <c r="N1257" s="70"/>
      <c r="P1257" s="188">
        <f t="shared" si="92"/>
        <v>36.515000000000001</v>
      </c>
      <c r="Q1257" s="11"/>
      <c r="R1257" s="11"/>
      <c r="S1257" s="11"/>
      <c r="T1257" s="191">
        <f t="shared" si="93"/>
        <v>252.5</v>
      </c>
      <c r="U1257" s="11"/>
      <c r="V1257" s="11"/>
      <c r="W1257" s="11"/>
      <c r="Y1257" s="164">
        <v>73.03</v>
      </c>
      <c r="Z1257" s="164">
        <f t="shared" si="90"/>
        <v>89.16</v>
      </c>
      <c r="AA1257" s="165"/>
      <c r="AB1257" s="164">
        <f t="shared" si="91"/>
        <v>72.88</v>
      </c>
      <c r="AC1257" s="164">
        <v>92.24</v>
      </c>
      <c r="AD1257" s="164"/>
      <c r="AE1257" s="4"/>
      <c r="AF1257" s="4"/>
    </row>
    <row r="1258" spans="1:32">
      <c r="A1258" s="56"/>
      <c r="B1258" s="11"/>
      <c r="C1258" s="11" t="s">
        <v>109</v>
      </c>
      <c r="D1258" s="11"/>
      <c r="E1258" s="11" t="s">
        <v>97</v>
      </c>
      <c r="F1258" s="11">
        <v>1290983</v>
      </c>
      <c r="G1258" s="11"/>
      <c r="H1258" s="11"/>
      <c r="I1258" s="11"/>
      <c r="J1258" s="199">
        <v>238163.36000000115</v>
      </c>
      <c r="K1258" s="11"/>
      <c r="M1258" s="11">
        <v>3990</v>
      </c>
      <c r="N1258" s="70"/>
      <c r="P1258" s="188">
        <f t="shared" si="92"/>
        <v>59.690065162907558</v>
      </c>
      <c r="Q1258" s="11"/>
      <c r="R1258" s="11"/>
      <c r="S1258" s="11"/>
      <c r="T1258" s="191">
        <f t="shared" si="93"/>
        <v>323.5546365914787</v>
      </c>
      <c r="U1258" s="11"/>
      <c r="V1258" s="11"/>
      <c r="W1258" s="11"/>
      <c r="Y1258" s="164">
        <v>238163.36000000115</v>
      </c>
      <c r="Z1258" s="164">
        <f t="shared" si="90"/>
        <v>290769.3</v>
      </c>
      <c r="AA1258" s="165"/>
      <c r="AB1258" s="164">
        <f t="shared" si="91"/>
        <v>237681.69</v>
      </c>
      <c r="AC1258" s="164">
        <v>300811.42</v>
      </c>
      <c r="AD1258" s="164"/>
      <c r="AE1258" s="4"/>
      <c r="AF1258" s="4"/>
    </row>
    <row r="1259" spans="1:32">
      <c r="A1259" s="56"/>
      <c r="B1259" s="11"/>
      <c r="C1259" s="11" t="s">
        <v>110</v>
      </c>
      <c r="D1259" s="11"/>
      <c r="E1259" s="11" t="s">
        <v>111</v>
      </c>
      <c r="F1259" s="11">
        <v>1447</v>
      </c>
      <c r="G1259" s="11"/>
      <c r="H1259" s="11"/>
      <c r="I1259" s="11"/>
      <c r="J1259" s="199">
        <v>265.31</v>
      </c>
      <c r="K1259" s="11"/>
      <c r="M1259" s="11">
        <v>3</v>
      </c>
      <c r="N1259" s="70"/>
      <c r="P1259" s="188">
        <f t="shared" si="92"/>
        <v>88.436666666666667</v>
      </c>
      <c r="Q1259" s="11"/>
      <c r="R1259" s="11"/>
      <c r="S1259" s="11"/>
      <c r="T1259" s="191">
        <f t="shared" si="93"/>
        <v>482.33333333333331</v>
      </c>
      <c r="U1259" s="11"/>
      <c r="V1259" s="11"/>
      <c r="W1259" s="11"/>
      <c r="Y1259" s="164">
        <v>265.31</v>
      </c>
      <c r="Z1259" s="164">
        <f t="shared" si="90"/>
        <v>323.91000000000003</v>
      </c>
      <c r="AA1259" s="165"/>
      <c r="AB1259" s="164">
        <f t="shared" si="91"/>
        <v>264.77</v>
      </c>
      <c r="AC1259" s="164">
        <v>335.1</v>
      </c>
      <c r="AD1259" s="164"/>
      <c r="AE1259" s="4"/>
      <c r="AF1259" s="4"/>
    </row>
    <row r="1260" spans="1:32">
      <c r="A1260" s="56"/>
      <c r="B1260" s="11"/>
      <c r="C1260" s="11" t="s">
        <v>112</v>
      </c>
      <c r="D1260" s="11"/>
      <c r="E1260" s="11" t="s">
        <v>82</v>
      </c>
      <c r="F1260" s="11">
        <v>752</v>
      </c>
      <c r="G1260" s="11"/>
      <c r="H1260" s="11"/>
      <c r="I1260" s="11"/>
      <c r="J1260" s="199">
        <v>134.99</v>
      </c>
      <c r="K1260" s="11"/>
      <c r="M1260" s="11">
        <v>1</v>
      </c>
      <c r="N1260" s="70"/>
      <c r="P1260" s="188">
        <f t="shared" si="92"/>
        <v>134.99</v>
      </c>
      <c r="Q1260" s="11"/>
      <c r="R1260" s="11"/>
      <c r="S1260" s="11"/>
      <c r="T1260" s="191">
        <f t="shared" si="93"/>
        <v>752</v>
      </c>
      <c r="U1260" s="11"/>
      <c r="V1260" s="11"/>
      <c r="W1260" s="11"/>
      <c r="Y1260" s="164">
        <v>134.99</v>
      </c>
      <c r="Z1260" s="164">
        <f t="shared" si="90"/>
        <v>164.81</v>
      </c>
      <c r="AA1260" s="165"/>
      <c r="AB1260" s="164">
        <f t="shared" si="91"/>
        <v>134.72</v>
      </c>
      <c r="AC1260" s="164">
        <v>170.5</v>
      </c>
      <c r="AD1260" s="164"/>
      <c r="AE1260" s="4"/>
      <c r="AF1260" s="4"/>
    </row>
    <row r="1261" spans="1:32">
      <c r="A1261" s="56"/>
      <c r="B1261" s="11"/>
      <c r="C1261" s="11" t="s">
        <v>113</v>
      </c>
      <c r="D1261" s="11"/>
      <c r="E1261" s="11" t="s">
        <v>71</v>
      </c>
      <c r="F1261" s="11">
        <v>4067</v>
      </c>
      <c r="G1261" s="11"/>
      <c r="H1261" s="11"/>
      <c r="I1261" s="11"/>
      <c r="J1261" s="199">
        <v>724.01</v>
      </c>
      <c r="K1261" s="11"/>
      <c r="M1261" s="11">
        <v>4</v>
      </c>
      <c r="N1261" s="70"/>
      <c r="P1261" s="188">
        <f t="shared" si="92"/>
        <v>181.0025</v>
      </c>
      <c r="Q1261" s="11"/>
      <c r="R1261" s="11"/>
      <c r="S1261" s="11"/>
      <c r="T1261" s="191">
        <f t="shared" si="93"/>
        <v>1016.75</v>
      </c>
      <c r="U1261" s="11"/>
      <c r="V1261" s="11"/>
      <c r="W1261" s="11"/>
      <c r="Y1261" s="164">
        <v>724.01</v>
      </c>
      <c r="Z1261" s="164">
        <f t="shared" si="90"/>
        <v>883.93</v>
      </c>
      <c r="AA1261" s="165"/>
      <c r="AB1261" s="164">
        <f t="shared" si="91"/>
        <v>722.55</v>
      </c>
      <c r="AC1261" s="164">
        <v>914.46</v>
      </c>
      <c r="AD1261" s="164"/>
      <c r="AE1261" s="4"/>
      <c r="AF1261" s="4"/>
    </row>
    <row r="1262" spans="1:32">
      <c r="A1262" s="56"/>
      <c r="B1262" s="11"/>
      <c r="C1262" s="11" t="s">
        <v>114</v>
      </c>
      <c r="D1262" s="11"/>
      <c r="E1262" s="11" t="s">
        <v>115</v>
      </c>
      <c r="F1262" s="11">
        <v>244699</v>
      </c>
      <c r="G1262" s="11"/>
      <c r="H1262" s="11"/>
      <c r="I1262" s="11"/>
      <c r="J1262" s="199">
        <v>42382.980000000018</v>
      </c>
      <c r="K1262" s="11"/>
      <c r="M1262" s="11">
        <v>412</v>
      </c>
      <c r="N1262" s="70"/>
      <c r="P1262" s="188">
        <f t="shared" si="92"/>
        <v>102.8713106796117</v>
      </c>
      <c r="Q1262" s="11"/>
      <c r="R1262" s="11"/>
      <c r="S1262" s="11"/>
      <c r="T1262" s="191">
        <f t="shared" si="93"/>
        <v>593.92961165048541</v>
      </c>
      <c r="U1262" s="11"/>
      <c r="V1262" s="11"/>
      <c r="W1262" s="11"/>
      <c r="Y1262" s="164">
        <v>42382.980000000018</v>
      </c>
      <c r="Z1262" s="164">
        <f t="shared" si="90"/>
        <v>51744.61</v>
      </c>
      <c r="AA1262" s="165"/>
      <c r="AB1262" s="164">
        <f t="shared" si="91"/>
        <v>42297.26</v>
      </c>
      <c r="AC1262" s="164">
        <v>53531.68</v>
      </c>
      <c r="AD1262" s="164"/>
      <c r="AE1262" s="4"/>
      <c r="AF1262" s="4"/>
    </row>
    <row r="1263" spans="1:32">
      <c r="A1263" s="56"/>
      <c r="B1263" s="11"/>
      <c r="C1263" s="11" t="s">
        <v>116</v>
      </c>
      <c r="D1263" s="11"/>
      <c r="E1263" s="11" t="s">
        <v>111</v>
      </c>
      <c r="F1263" s="11">
        <v>132091</v>
      </c>
      <c r="G1263" s="11"/>
      <c r="H1263" s="11"/>
      <c r="I1263" s="11"/>
      <c r="J1263" s="199">
        <v>22884.320000000003</v>
      </c>
      <c r="K1263" s="11"/>
      <c r="M1263" s="11">
        <v>268</v>
      </c>
      <c r="N1263" s="70"/>
      <c r="P1263" s="188">
        <f t="shared" si="92"/>
        <v>85.389253731343302</v>
      </c>
      <c r="Q1263" s="11"/>
      <c r="R1263" s="11"/>
      <c r="S1263" s="11"/>
      <c r="T1263" s="191">
        <f t="shared" si="93"/>
        <v>492.87686567164178</v>
      </c>
      <c r="U1263" s="11"/>
      <c r="V1263" s="11"/>
      <c r="W1263" s="11"/>
      <c r="Y1263" s="164">
        <v>22884.320000000003</v>
      </c>
      <c r="Z1263" s="164">
        <f t="shared" si="90"/>
        <v>27939.05</v>
      </c>
      <c r="AA1263" s="165"/>
      <c r="AB1263" s="164">
        <f t="shared" si="91"/>
        <v>22838.04</v>
      </c>
      <c r="AC1263" s="164">
        <v>28903.96</v>
      </c>
      <c r="AD1263" s="164"/>
      <c r="AE1263" s="4"/>
      <c r="AF1263" s="4"/>
    </row>
    <row r="1264" spans="1:32">
      <c r="A1264" s="56"/>
      <c r="B1264" s="11"/>
      <c r="C1264" s="11" t="s">
        <v>117</v>
      </c>
      <c r="D1264" s="11"/>
      <c r="E1264" s="11" t="s">
        <v>118</v>
      </c>
      <c r="F1264" s="11">
        <v>148312</v>
      </c>
      <c r="G1264" s="11"/>
      <c r="H1264" s="11"/>
      <c r="I1264" s="11"/>
      <c r="J1264" s="199">
        <v>25921.47</v>
      </c>
      <c r="K1264" s="11"/>
      <c r="M1264" s="11">
        <v>248</v>
      </c>
      <c r="N1264" s="70"/>
      <c r="P1264" s="188">
        <f t="shared" si="92"/>
        <v>104.52205645161291</v>
      </c>
      <c r="Q1264" s="11"/>
      <c r="R1264" s="11"/>
      <c r="S1264" s="11"/>
      <c r="T1264" s="191">
        <f t="shared" si="93"/>
        <v>598.0322580645161</v>
      </c>
      <c r="U1264" s="11"/>
      <c r="V1264" s="11"/>
      <c r="W1264" s="11"/>
      <c r="Y1264" s="164">
        <v>25921.47</v>
      </c>
      <c r="Z1264" s="164">
        <f t="shared" si="90"/>
        <v>31647.05</v>
      </c>
      <c r="AA1264" s="165"/>
      <c r="AB1264" s="164">
        <f t="shared" si="91"/>
        <v>25869.05</v>
      </c>
      <c r="AC1264" s="164">
        <v>32740.02</v>
      </c>
      <c r="AD1264" s="164"/>
      <c r="AE1264" s="4"/>
      <c r="AF1264" s="4"/>
    </row>
    <row r="1265" spans="1:32">
      <c r="A1265" s="56"/>
      <c r="B1265" s="11"/>
      <c r="C1265" s="11" t="s">
        <v>119</v>
      </c>
      <c r="D1265" s="11"/>
      <c r="E1265" s="11" t="s">
        <v>60</v>
      </c>
      <c r="F1265" s="11">
        <v>2188747</v>
      </c>
      <c r="G1265" s="11"/>
      <c r="H1265" s="11"/>
      <c r="I1265" s="11"/>
      <c r="J1265" s="199">
        <v>377577.04999999917</v>
      </c>
      <c r="K1265" s="11"/>
      <c r="M1265" s="11">
        <v>4296</v>
      </c>
      <c r="N1265" s="70"/>
      <c r="P1265" s="188">
        <f t="shared" si="92"/>
        <v>87.89037476722514</v>
      </c>
      <c r="Q1265" s="11"/>
      <c r="R1265" s="11"/>
      <c r="S1265" s="11"/>
      <c r="T1265" s="191">
        <f t="shared" si="93"/>
        <v>509.48486964618252</v>
      </c>
      <c r="U1265" s="11"/>
      <c r="V1265" s="11"/>
      <c r="W1265" s="11"/>
      <c r="Y1265" s="164">
        <v>377577.04999999917</v>
      </c>
      <c r="Z1265" s="164">
        <f t="shared" si="90"/>
        <v>460976.93</v>
      </c>
      <c r="AA1265" s="165"/>
      <c r="AB1265" s="164">
        <f t="shared" si="91"/>
        <v>376813.42</v>
      </c>
      <c r="AC1265" s="164">
        <v>476897.4</v>
      </c>
      <c r="AD1265" s="164"/>
      <c r="AE1265" s="4"/>
      <c r="AF1265" s="4"/>
    </row>
    <row r="1266" spans="1:32">
      <c r="A1266" s="56"/>
      <c r="B1266" s="11"/>
      <c r="C1266" s="11" t="s">
        <v>119</v>
      </c>
      <c r="D1266" s="11"/>
      <c r="E1266" s="11" t="s">
        <v>67</v>
      </c>
      <c r="F1266" s="11">
        <v>4080</v>
      </c>
      <c r="G1266" s="11"/>
      <c r="H1266" s="11"/>
      <c r="I1266" s="11"/>
      <c r="J1266" s="199">
        <v>735.98000000000013</v>
      </c>
      <c r="K1266" s="11"/>
      <c r="M1266" s="11">
        <v>6</v>
      </c>
      <c r="N1266" s="70"/>
      <c r="P1266" s="188">
        <f t="shared" si="92"/>
        <v>122.66333333333336</v>
      </c>
      <c r="Q1266" s="11"/>
      <c r="R1266" s="11"/>
      <c r="S1266" s="11"/>
      <c r="T1266" s="191">
        <f t="shared" si="93"/>
        <v>680</v>
      </c>
      <c r="U1266" s="11"/>
      <c r="V1266" s="11"/>
      <c r="W1266" s="11"/>
      <c r="Y1266" s="164">
        <v>735.98000000000013</v>
      </c>
      <c r="Z1266" s="164">
        <f t="shared" si="90"/>
        <v>898.54</v>
      </c>
      <c r="AA1266" s="165"/>
      <c r="AB1266" s="164">
        <f t="shared" si="91"/>
        <v>734.49</v>
      </c>
      <c r="AC1266" s="164">
        <v>929.58</v>
      </c>
      <c r="AD1266" s="164"/>
      <c r="AE1266" s="4"/>
      <c r="AF1266" s="4"/>
    </row>
    <row r="1267" spans="1:32">
      <c r="A1267" s="56"/>
      <c r="B1267" s="11"/>
      <c r="C1267" s="11" t="s">
        <v>577</v>
      </c>
      <c r="D1267" s="11"/>
      <c r="E1267" s="11" t="s">
        <v>99</v>
      </c>
      <c r="F1267" s="11">
        <v>592</v>
      </c>
      <c r="G1267" s="11"/>
      <c r="H1267" s="11"/>
      <c r="I1267" s="11"/>
      <c r="J1267" s="199">
        <v>107.36</v>
      </c>
      <c r="K1267" s="11"/>
      <c r="M1267" s="11">
        <v>1</v>
      </c>
      <c r="N1267" s="70"/>
      <c r="P1267" s="188">
        <f t="shared" si="92"/>
        <v>107.36</v>
      </c>
      <c r="Q1267" s="11"/>
      <c r="R1267" s="11"/>
      <c r="S1267" s="11"/>
      <c r="T1267" s="191">
        <f t="shared" si="93"/>
        <v>592</v>
      </c>
      <c r="U1267" s="11"/>
      <c r="V1267" s="11"/>
      <c r="W1267" s="11"/>
      <c r="Y1267" s="164">
        <v>107.36</v>
      </c>
      <c r="Z1267" s="164">
        <f t="shared" si="90"/>
        <v>131.07</v>
      </c>
      <c r="AA1267" s="165"/>
      <c r="AB1267" s="164">
        <f t="shared" si="91"/>
        <v>107.14</v>
      </c>
      <c r="AC1267" s="164">
        <v>135.6</v>
      </c>
      <c r="AD1267" s="164"/>
      <c r="AE1267" s="4"/>
      <c r="AF1267" s="4"/>
    </row>
    <row r="1268" spans="1:32">
      <c r="A1268" s="56"/>
      <c r="B1268" s="11"/>
      <c r="C1268" s="11" t="s">
        <v>120</v>
      </c>
      <c r="D1268" s="11"/>
      <c r="E1268" s="11" t="s">
        <v>121</v>
      </c>
      <c r="F1268" s="11">
        <v>1936</v>
      </c>
      <c r="G1268" s="11"/>
      <c r="H1268" s="11"/>
      <c r="I1268" s="11"/>
      <c r="J1268" s="199">
        <v>291.63</v>
      </c>
      <c r="K1268" s="11"/>
      <c r="M1268" s="11">
        <v>3</v>
      </c>
      <c r="N1268" s="70"/>
      <c r="P1268" s="188">
        <f t="shared" si="92"/>
        <v>97.21</v>
      </c>
      <c r="Q1268" s="11"/>
      <c r="R1268" s="11"/>
      <c r="S1268" s="11"/>
      <c r="T1268" s="191">
        <f t="shared" si="93"/>
        <v>645.33333333333337</v>
      </c>
      <c r="U1268" s="11"/>
      <c r="V1268" s="11"/>
      <c r="W1268" s="11"/>
      <c r="Y1268" s="164">
        <v>291.63</v>
      </c>
      <c r="Z1268" s="164">
        <f t="shared" si="90"/>
        <v>356.05</v>
      </c>
      <c r="AA1268" s="165"/>
      <c r="AB1268" s="164">
        <f t="shared" si="91"/>
        <v>291.04000000000002</v>
      </c>
      <c r="AC1268" s="164">
        <v>368.34</v>
      </c>
      <c r="AD1268" s="164"/>
      <c r="AE1268" s="4"/>
      <c r="AF1268" s="4"/>
    </row>
    <row r="1269" spans="1:32">
      <c r="A1269" s="56"/>
      <c r="B1269" s="11"/>
      <c r="C1269" s="11" t="s">
        <v>120</v>
      </c>
      <c r="D1269" s="11"/>
      <c r="E1269" s="11" t="s">
        <v>99</v>
      </c>
      <c r="F1269" s="11">
        <v>16192</v>
      </c>
      <c r="G1269" s="11"/>
      <c r="H1269" s="11"/>
      <c r="I1269" s="11"/>
      <c r="J1269" s="199">
        <v>2526.4799999999996</v>
      </c>
      <c r="K1269" s="11"/>
      <c r="M1269" s="11">
        <v>24</v>
      </c>
      <c r="N1269" s="70"/>
      <c r="P1269" s="188">
        <f t="shared" si="92"/>
        <v>105.26999999999998</v>
      </c>
      <c r="Q1269" s="11"/>
      <c r="R1269" s="11"/>
      <c r="S1269" s="11"/>
      <c r="T1269" s="191">
        <f t="shared" si="93"/>
        <v>674.66666666666663</v>
      </c>
      <c r="U1269" s="11"/>
      <c r="V1269" s="11"/>
      <c r="W1269" s="11"/>
      <c r="Y1269" s="164">
        <v>2526.4799999999996</v>
      </c>
      <c r="Z1269" s="164">
        <f t="shared" si="90"/>
        <v>3084.53</v>
      </c>
      <c r="AA1269" s="165"/>
      <c r="AB1269" s="164">
        <f t="shared" si="91"/>
        <v>2521.37</v>
      </c>
      <c r="AC1269" s="164">
        <v>3191.06</v>
      </c>
      <c r="AD1269" s="164"/>
      <c r="AE1269" s="4"/>
      <c r="AF1269" s="4"/>
    </row>
    <row r="1270" spans="1:32">
      <c r="A1270" s="56"/>
      <c r="B1270" s="11"/>
      <c r="C1270" s="11" t="s">
        <v>122</v>
      </c>
      <c r="D1270" s="11"/>
      <c r="E1270" s="11" t="s">
        <v>123</v>
      </c>
      <c r="F1270" s="11">
        <v>181</v>
      </c>
      <c r="G1270" s="11"/>
      <c r="H1270" s="11"/>
      <c r="I1270" s="11"/>
      <c r="J1270" s="199">
        <v>36.29</v>
      </c>
      <c r="K1270" s="11"/>
      <c r="M1270" s="11">
        <v>1</v>
      </c>
      <c r="N1270" s="70"/>
      <c r="P1270" s="188">
        <f t="shared" si="92"/>
        <v>36.29</v>
      </c>
      <c r="Q1270" s="11"/>
      <c r="R1270" s="11"/>
      <c r="S1270" s="11"/>
      <c r="T1270" s="191">
        <f t="shared" si="93"/>
        <v>181</v>
      </c>
      <c r="U1270" s="11"/>
      <c r="V1270" s="11"/>
      <c r="W1270" s="11"/>
      <c r="Y1270" s="164">
        <v>36.29</v>
      </c>
      <c r="Z1270" s="164">
        <f t="shared" si="90"/>
        <v>44.31</v>
      </c>
      <c r="AA1270" s="165"/>
      <c r="AB1270" s="164">
        <f t="shared" si="91"/>
        <v>36.22</v>
      </c>
      <c r="AC1270" s="164">
        <v>45.84</v>
      </c>
      <c r="AD1270" s="164"/>
      <c r="AE1270" s="4"/>
      <c r="AF1270" s="4"/>
    </row>
    <row r="1271" spans="1:32">
      <c r="A1271" s="56"/>
      <c r="B1271" s="11"/>
      <c r="C1271" s="11" t="s">
        <v>122</v>
      </c>
      <c r="D1271" s="11"/>
      <c r="E1271" s="11" t="s">
        <v>124</v>
      </c>
      <c r="F1271" s="11">
        <v>2298</v>
      </c>
      <c r="G1271" s="11"/>
      <c r="H1271" s="11"/>
      <c r="I1271" s="11"/>
      <c r="J1271" s="199">
        <v>314.13</v>
      </c>
      <c r="K1271" s="11"/>
      <c r="M1271" s="11">
        <v>5</v>
      </c>
      <c r="N1271" s="70"/>
      <c r="P1271" s="188">
        <f t="shared" si="92"/>
        <v>62.826000000000001</v>
      </c>
      <c r="Q1271" s="11"/>
      <c r="R1271" s="11"/>
      <c r="S1271" s="11"/>
      <c r="T1271" s="191">
        <f t="shared" si="93"/>
        <v>459.6</v>
      </c>
      <c r="U1271" s="11"/>
      <c r="V1271" s="11"/>
      <c r="W1271" s="11"/>
      <c r="Y1271" s="164">
        <v>314.13</v>
      </c>
      <c r="Z1271" s="164">
        <f t="shared" si="90"/>
        <v>383.52</v>
      </c>
      <c r="AA1271" s="165"/>
      <c r="AB1271" s="164">
        <f t="shared" si="91"/>
        <v>313.49</v>
      </c>
      <c r="AC1271" s="164">
        <v>396.76</v>
      </c>
      <c r="AD1271" s="164"/>
      <c r="AE1271" s="4"/>
      <c r="AF1271" s="4"/>
    </row>
    <row r="1272" spans="1:32">
      <c r="A1272" s="56"/>
      <c r="B1272" s="11"/>
      <c r="C1272" s="11" t="s">
        <v>125</v>
      </c>
      <c r="D1272" s="11"/>
      <c r="E1272" s="11" t="s">
        <v>121</v>
      </c>
      <c r="F1272" s="11">
        <v>785946</v>
      </c>
      <c r="G1272" s="11"/>
      <c r="H1272" s="11"/>
      <c r="I1272" s="11"/>
      <c r="J1272" s="199">
        <v>136463.15999999968</v>
      </c>
      <c r="K1272" s="11"/>
      <c r="M1272" s="11">
        <v>2039</v>
      </c>
      <c r="N1272" s="70"/>
      <c r="P1272" s="188">
        <f t="shared" si="92"/>
        <v>66.926512996566785</v>
      </c>
      <c r="Q1272" s="11"/>
      <c r="R1272" s="11"/>
      <c r="S1272" s="11"/>
      <c r="T1272" s="191">
        <f t="shared" si="93"/>
        <v>385.45659637077</v>
      </c>
      <c r="U1272" s="11"/>
      <c r="V1272" s="11"/>
      <c r="W1272" s="11"/>
      <c r="Y1272" s="164">
        <v>136463.15999999968</v>
      </c>
      <c r="Z1272" s="164">
        <f t="shared" si="90"/>
        <v>166605.38</v>
      </c>
      <c r="AA1272" s="165"/>
      <c r="AB1272" s="164">
        <f t="shared" si="91"/>
        <v>136187.17000000001</v>
      </c>
      <c r="AC1272" s="164">
        <v>172359.33</v>
      </c>
      <c r="AD1272" s="164"/>
      <c r="AE1272" s="4"/>
      <c r="AF1272" s="4"/>
    </row>
    <row r="1273" spans="1:32">
      <c r="A1273" s="56"/>
      <c r="B1273" s="11"/>
      <c r="C1273" s="11" t="s">
        <v>125</v>
      </c>
      <c r="D1273" s="11"/>
      <c r="E1273" s="11" t="s">
        <v>65</v>
      </c>
      <c r="F1273" s="11">
        <v>26</v>
      </c>
      <c r="G1273" s="11"/>
      <c r="H1273" s="11"/>
      <c r="I1273" s="11"/>
      <c r="J1273" s="199">
        <v>9.36</v>
      </c>
      <c r="K1273" s="11"/>
      <c r="M1273" s="11">
        <v>1</v>
      </c>
      <c r="N1273" s="70"/>
      <c r="P1273" s="188">
        <f t="shared" si="92"/>
        <v>9.36</v>
      </c>
      <c r="Q1273" s="11"/>
      <c r="R1273" s="11"/>
      <c r="S1273" s="11"/>
      <c r="T1273" s="191">
        <f t="shared" si="93"/>
        <v>26</v>
      </c>
      <c r="U1273" s="11"/>
      <c r="V1273" s="11"/>
      <c r="W1273" s="11"/>
      <c r="Y1273" s="164">
        <v>9.36</v>
      </c>
      <c r="Z1273" s="164">
        <f t="shared" si="90"/>
        <v>11.43</v>
      </c>
      <c r="AA1273" s="165"/>
      <c r="AB1273" s="164">
        <f t="shared" si="91"/>
        <v>9.34</v>
      </c>
      <c r="AC1273" s="164">
        <v>11.82</v>
      </c>
      <c r="AD1273" s="164"/>
      <c r="AE1273" s="4"/>
      <c r="AF1273" s="4"/>
    </row>
    <row r="1274" spans="1:32">
      <c r="A1274" s="56"/>
      <c r="B1274" s="11"/>
      <c r="C1274" s="11" t="s">
        <v>126</v>
      </c>
      <c r="D1274" s="11"/>
      <c r="E1274" s="11" t="s">
        <v>71</v>
      </c>
      <c r="F1274" s="11">
        <v>348815</v>
      </c>
      <c r="G1274" s="11"/>
      <c r="H1274" s="11"/>
      <c r="I1274" s="11"/>
      <c r="J1274" s="199">
        <v>59624.800000000083</v>
      </c>
      <c r="K1274" s="11"/>
      <c r="M1274" s="11">
        <v>520</v>
      </c>
      <c r="N1274" s="70"/>
      <c r="P1274" s="188">
        <f t="shared" si="92"/>
        <v>114.66307692307709</v>
      </c>
      <c r="Q1274" s="11"/>
      <c r="R1274" s="11"/>
      <c r="S1274" s="11"/>
      <c r="T1274" s="191">
        <f t="shared" si="93"/>
        <v>670.79807692307691</v>
      </c>
      <c r="U1274" s="11"/>
      <c r="V1274" s="11"/>
      <c r="W1274" s="11"/>
      <c r="Y1274" s="164">
        <v>59624.800000000083</v>
      </c>
      <c r="Z1274" s="164">
        <f t="shared" si="90"/>
        <v>72794.83</v>
      </c>
      <c r="AA1274" s="165"/>
      <c r="AB1274" s="164">
        <f t="shared" si="91"/>
        <v>59504.21</v>
      </c>
      <c r="AC1274" s="164">
        <v>75308.899999999994</v>
      </c>
      <c r="AD1274" s="164"/>
      <c r="AE1274" s="4"/>
      <c r="AF1274" s="4"/>
    </row>
    <row r="1275" spans="1:32">
      <c r="A1275" s="56"/>
      <c r="B1275" s="11"/>
      <c r="C1275" s="11" t="s">
        <v>127</v>
      </c>
      <c r="D1275" s="11"/>
      <c r="E1275" s="11" t="s">
        <v>80</v>
      </c>
      <c r="F1275" s="11"/>
      <c r="G1275" s="11"/>
      <c r="H1275" s="11"/>
      <c r="I1275" s="11"/>
      <c r="J1275" s="199">
        <v>5.77</v>
      </c>
      <c r="K1275" s="11"/>
      <c r="M1275" s="11">
        <v>1</v>
      </c>
      <c r="N1275" s="70"/>
      <c r="P1275" s="188">
        <f t="shared" si="92"/>
        <v>5.77</v>
      </c>
      <c r="Q1275" s="11"/>
      <c r="R1275" s="11"/>
      <c r="S1275" s="11"/>
      <c r="T1275" s="191">
        <f t="shared" si="93"/>
        <v>0</v>
      </c>
      <c r="U1275" s="11"/>
      <c r="V1275" s="11"/>
      <c r="W1275" s="11"/>
      <c r="Y1275" s="164">
        <v>5.77</v>
      </c>
      <c r="Z1275" s="164">
        <f t="shared" si="90"/>
        <v>7.04</v>
      </c>
      <c r="AA1275" s="165"/>
      <c r="AB1275" s="164">
        <f t="shared" si="91"/>
        <v>5.76</v>
      </c>
      <c r="AC1275" s="164">
        <v>7.29</v>
      </c>
      <c r="AD1275" s="164"/>
      <c r="AE1275" s="4"/>
      <c r="AF1275" s="4"/>
    </row>
    <row r="1276" spans="1:32">
      <c r="A1276" s="56"/>
      <c r="B1276" s="11"/>
      <c r="C1276" s="11" t="s">
        <v>128</v>
      </c>
      <c r="D1276" s="11"/>
      <c r="E1276" s="11" t="s">
        <v>71</v>
      </c>
      <c r="F1276" s="11">
        <v>142747</v>
      </c>
      <c r="G1276" s="11"/>
      <c r="H1276" s="11"/>
      <c r="I1276" s="11"/>
      <c r="J1276" s="199">
        <v>24389.690000000002</v>
      </c>
      <c r="K1276" s="11"/>
      <c r="M1276" s="11">
        <v>202</v>
      </c>
      <c r="N1276" s="70"/>
      <c r="P1276" s="188">
        <f t="shared" si="92"/>
        <v>120.7410396039604</v>
      </c>
      <c r="Q1276" s="11"/>
      <c r="R1276" s="11"/>
      <c r="S1276" s="11"/>
      <c r="T1276" s="191">
        <f t="shared" si="93"/>
        <v>706.66831683168311</v>
      </c>
      <c r="U1276" s="11"/>
      <c r="V1276" s="11"/>
      <c r="W1276" s="11"/>
      <c r="Y1276" s="164">
        <v>24389.690000000002</v>
      </c>
      <c r="Z1276" s="164">
        <f t="shared" si="90"/>
        <v>29776.93</v>
      </c>
      <c r="AA1276" s="165"/>
      <c r="AB1276" s="164">
        <f t="shared" si="91"/>
        <v>24340.36</v>
      </c>
      <c r="AC1276" s="164">
        <v>30805.31</v>
      </c>
      <c r="AD1276" s="164"/>
      <c r="AE1276" s="4"/>
      <c r="AF1276" s="4"/>
    </row>
    <row r="1277" spans="1:32">
      <c r="A1277" s="56"/>
      <c r="B1277" s="11"/>
      <c r="C1277" s="11" t="s">
        <v>129</v>
      </c>
      <c r="D1277" s="11"/>
      <c r="E1277" s="11" t="s">
        <v>130</v>
      </c>
      <c r="F1277" s="11">
        <v>3680</v>
      </c>
      <c r="G1277" s="11"/>
      <c r="H1277" s="11"/>
      <c r="I1277" s="11"/>
      <c r="J1277" s="199">
        <v>659.29000000000008</v>
      </c>
      <c r="K1277" s="11"/>
      <c r="M1277" s="11">
        <v>5</v>
      </c>
      <c r="N1277" s="70"/>
      <c r="P1277" s="188">
        <f t="shared" si="92"/>
        <v>131.858</v>
      </c>
      <c r="Q1277" s="11"/>
      <c r="R1277" s="11"/>
      <c r="S1277" s="11"/>
      <c r="T1277" s="191">
        <f t="shared" si="93"/>
        <v>736</v>
      </c>
      <c r="U1277" s="11"/>
      <c r="V1277" s="11"/>
      <c r="W1277" s="11"/>
      <c r="Y1277" s="164">
        <v>659.29000000000008</v>
      </c>
      <c r="Z1277" s="164">
        <f t="shared" si="90"/>
        <v>804.92</v>
      </c>
      <c r="AA1277" s="165"/>
      <c r="AB1277" s="164">
        <f t="shared" si="91"/>
        <v>657.96</v>
      </c>
      <c r="AC1277" s="164">
        <v>832.71</v>
      </c>
      <c r="AD1277" s="164"/>
      <c r="AE1277" s="4"/>
      <c r="AF1277" s="4"/>
    </row>
    <row r="1278" spans="1:32">
      <c r="A1278" s="56"/>
      <c r="B1278" s="11"/>
      <c r="C1278" s="11" t="s">
        <v>131</v>
      </c>
      <c r="D1278" s="11"/>
      <c r="E1278" s="11" t="s">
        <v>96</v>
      </c>
      <c r="F1278" s="11">
        <v>381645</v>
      </c>
      <c r="G1278" s="11"/>
      <c r="H1278" s="11"/>
      <c r="I1278" s="11"/>
      <c r="J1278" s="199">
        <v>71310.34000000004</v>
      </c>
      <c r="K1278" s="11"/>
      <c r="M1278" s="11">
        <v>1426</v>
      </c>
      <c r="N1278" s="70"/>
      <c r="P1278" s="188">
        <f t="shared" si="92"/>
        <v>50.007251051893434</v>
      </c>
      <c r="Q1278" s="11"/>
      <c r="R1278" s="11"/>
      <c r="S1278" s="11"/>
      <c r="T1278" s="191">
        <f t="shared" si="93"/>
        <v>267.63323983169704</v>
      </c>
      <c r="U1278" s="11"/>
      <c r="V1278" s="11"/>
      <c r="W1278" s="11"/>
      <c r="Y1278" s="164">
        <v>71310.34000000004</v>
      </c>
      <c r="Z1278" s="164">
        <f t="shared" si="90"/>
        <v>87061.49</v>
      </c>
      <c r="AA1278" s="165"/>
      <c r="AB1278" s="164">
        <f t="shared" si="91"/>
        <v>71166.12</v>
      </c>
      <c r="AC1278" s="164">
        <v>90068.28</v>
      </c>
      <c r="AD1278" s="164"/>
      <c r="AE1278" s="4"/>
      <c r="AF1278" s="4"/>
    </row>
    <row r="1279" spans="1:32">
      <c r="A1279" s="56"/>
      <c r="B1279" s="11"/>
      <c r="C1279" s="11" t="s">
        <v>132</v>
      </c>
      <c r="D1279" s="11"/>
      <c r="E1279" s="11" t="s">
        <v>133</v>
      </c>
      <c r="F1279" s="11">
        <v>119303</v>
      </c>
      <c r="G1279" s="11"/>
      <c r="H1279" s="11"/>
      <c r="I1279" s="11"/>
      <c r="J1279" s="199">
        <v>19867.239999999994</v>
      </c>
      <c r="K1279" s="11"/>
      <c r="M1279" s="11">
        <v>265</v>
      </c>
      <c r="N1279" s="70"/>
      <c r="P1279" s="188">
        <f t="shared" si="92"/>
        <v>74.970716981132057</v>
      </c>
      <c r="Q1279" s="11"/>
      <c r="R1279" s="11"/>
      <c r="S1279" s="11"/>
      <c r="T1279" s="191">
        <f t="shared" si="93"/>
        <v>450.2</v>
      </c>
      <c r="U1279" s="11"/>
      <c r="V1279" s="11"/>
      <c r="W1279" s="11"/>
      <c r="Y1279" s="164">
        <v>19867.239999999994</v>
      </c>
      <c r="Z1279" s="164">
        <f t="shared" si="90"/>
        <v>24255.55</v>
      </c>
      <c r="AA1279" s="165"/>
      <c r="AB1279" s="164">
        <f t="shared" si="91"/>
        <v>19827.060000000001</v>
      </c>
      <c r="AC1279" s="164">
        <v>25093.25</v>
      </c>
      <c r="AD1279" s="164"/>
      <c r="AE1279" s="4"/>
      <c r="AF1279" s="4"/>
    </row>
    <row r="1280" spans="1:32">
      <c r="A1280" s="56"/>
      <c r="B1280" s="11"/>
      <c r="C1280" s="11" t="s">
        <v>134</v>
      </c>
      <c r="D1280" s="11"/>
      <c r="E1280" s="11" t="s">
        <v>135</v>
      </c>
      <c r="F1280" s="11">
        <v>7144645</v>
      </c>
      <c r="G1280" s="11"/>
      <c r="H1280" s="11"/>
      <c r="I1280" s="11"/>
      <c r="J1280" s="199">
        <v>1196709.6700000123</v>
      </c>
      <c r="K1280" s="11"/>
      <c r="M1280" s="11">
        <v>11947</v>
      </c>
      <c r="N1280" s="70"/>
      <c r="P1280" s="188">
        <f t="shared" si="92"/>
        <v>100.16821545157883</v>
      </c>
      <c r="Q1280" s="11"/>
      <c r="R1280" s="11"/>
      <c r="S1280" s="11"/>
      <c r="T1280" s="191">
        <f t="shared" si="93"/>
        <v>598.02837532434921</v>
      </c>
      <c r="U1280" s="11"/>
      <c r="V1280" s="11"/>
      <c r="W1280" s="11"/>
      <c r="Y1280" s="164">
        <v>1196709.6700000123</v>
      </c>
      <c r="Z1280" s="164">
        <f t="shared" si="90"/>
        <v>1461041</v>
      </c>
      <c r="AA1280" s="165"/>
      <c r="AB1280" s="164">
        <f t="shared" si="91"/>
        <v>1194289.3999999999</v>
      </c>
      <c r="AC1280" s="164">
        <v>1511500.05</v>
      </c>
      <c r="AD1280" s="164"/>
      <c r="AE1280" s="4"/>
      <c r="AF1280" s="4"/>
    </row>
    <row r="1281" spans="1:32">
      <c r="A1281" s="56"/>
      <c r="B1281" s="11"/>
      <c r="C1281" s="11" t="s">
        <v>136</v>
      </c>
      <c r="D1281" s="11"/>
      <c r="E1281" s="11" t="s">
        <v>138</v>
      </c>
      <c r="F1281" s="11">
        <v>3071767</v>
      </c>
      <c r="G1281" s="11"/>
      <c r="H1281" s="11"/>
      <c r="I1281" s="11"/>
      <c r="J1281" s="199">
        <v>557185.60999999777</v>
      </c>
      <c r="K1281" s="11"/>
      <c r="M1281" s="11">
        <v>9156</v>
      </c>
      <c r="N1281" s="70"/>
      <c r="P1281" s="188">
        <f t="shared" si="92"/>
        <v>60.854697466142177</v>
      </c>
      <c r="Q1281" s="11"/>
      <c r="R1281" s="11"/>
      <c r="S1281" s="11"/>
      <c r="T1281" s="191">
        <f t="shared" si="93"/>
        <v>335.49224552206203</v>
      </c>
      <c r="U1281" s="11"/>
      <c r="V1281" s="11"/>
      <c r="W1281" s="11"/>
      <c r="Y1281" s="164">
        <v>557185.60999999777</v>
      </c>
      <c r="Z1281" s="164">
        <f t="shared" ref="Z1281:Z1344" si="94">ROUND($Z$1774*Y1281/$Y$1774,2)</f>
        <v>680257.75</v>
      </c>
      <c r="AA1281" s="165"/>
      <c r="AB1281" s="164">
        <f t="shared" ref="AB1281:AB1344" si="95">ROUND($AB$1774*Y1281/$Y$1774,2)</f>
        <v>556058.74</v>
      </c>
      <c r="AC1281" s="164">
        <v>703751.38</v>
      </c>
      <c r="AD1281" s="164"/>
      <c r="AE1281" s="4"/>
      <c r="AF1281" s="4"/>
    </row>
    <row r="1282" spans="1:32">
      <c r="A1282" s="56"/>
      <c r="B1282" s="11"/>
      <c r="C1282" s="11" t="s">
        <v>136</v>
      </c>
      <c r="D1282" s="11"/>
      <c r="E1282" s="11" t="s">
        <v>92</v>
      </c>
      <c r="F1282" s="11">
        <v>127</v>
      </c>
      <c r="G1282" s="11"/>
      <c r="H1282" s="11"/>
      <c r="I1282" s="11"/>
      <c r="J1282" s="199">
        <v>27.119999999999997</v>
      </c>
      <c r="K1282" s="11"/>
      <c r="M1282" s="11">
        <v>2</v>
      </c>
      <c r="N1282" s="70"/>
      <c r="P1282" s="188">
        <f t="shared" ref="P1282:P1345" si="96">J1282/M1282</f>
        <v>13.559999999999999</v>
      </c>
      <c r="Q1282" s="11"/>
      <c r="R1282" s="11"/>
      <c r="S1282" s="11"/>
      <c r="T1282" s="191">
        <f t="shared" ref="T1282:T1345" si="97">F1282/M1282</f>
        <v>63.5</v>
      </c>
      <c r="U1282" s="11"/>
      <c r="V1282" s="11"/>
      <c r="W1282" s="11"/>
      <c r="Y1282" s="164">
        <v>27.119999999999997</v>
      </c>
      <c r="Z1282" s="164">
        <f t="shared" si="94"/>
        <v>33.11</v>
      </c>
      <c r="AA1282" s="165"/>
      <c r="AB1282" s="164">
        <f t="shared" si="95"/>
        <v>27.07</v>
      </c>
      <c r="AC1282" s="164">
        <v>34.25</v>
      </c>
      <c r="AD1282" s="164"/>
      <c r="AE1282" s="4"/>
      <c r="AF1282" s="4"/>
    </row>
    <row r="1283" spans="1:32">
      <c r="A1283" s="56"/>
      <c r="B1283" s="11"/>
      <c r="C1283" s="11" t="s">
        <v>139</v>
      </c>
      <c r="D1283" s="11"/>
      <c r="E1283" s="11" t="s">
        <v>96</v>
      </c>
      <c r="F1283" s="11">
        <v>14712</v>
      </c>
      <c r="G1283" s="11"/>
      <c r="H1283" s="11"/>
      <c r="I1283" s="11"/>
      <c r="J1283" s="199">
        <v>2744.3</v>
      </c>
      <c r="K1283" s="11"/>
      <c r="M1283" s="11">
        <v>52</v>
      </c>
      <c r="N1283" s="70"/>
      <c r="P1283" s="188">
        <f t="shared" si="96"/>
        <v>52.775000000000006</v>
      </c>
      <c r="Q1283" s="11"/>
      <c r="R1283" s="11"/>
      <c r="S1283" s="11"/>
      <c r="T1283" s="191">
        <f t="shared" si="97"/>
        <v>282.92307692307691</v>
      </c>
      <c r="U1283" s="11"/>
      <c r="V1283" s="11"/>
      <c r="W1283" s="11"/>
      <c r="Y1283" s="164">
        <v>2744.3</v>
      </c>
      <c r="Z1283" s="164">
        <f t="shared" si="94"/>
        <v>3350.47</v>
      </c>
      <c r="AA1283" s="165"/>
      <c r="AB1283" s="164">
        <f t="shared" si="95"/>
        <v>2738.75</v>
      </c>
      <c r="AC1283" s="164">
        <v>3466.18</v>
      </c>
      <c r="AD1283" s="164"/>
      <c r="AE1283" s="4"/>
      <c r="AF1283" s="4"/>
    </row>
    <row r="1284" spans="1:32">
      <c r="A1284" s="56"/>
      <c r="B1284" s="11"/>
      <c r="C1284" s="11" t="s">
        <v>140</v>
      </c>
      <c r="D1284" s="11"/>
      <c r="E1284" s="11" t="s">
        <v>94</v>
      </c>
      <c r="F1284" s="11">
        <v>3638</v>
      </c>
      <c r="G1284" s="11"/>
      <c r="H1284" s="11"/>
      <c r="I1284" s="11"/>
      <c r="J1284" s="199">
        <v>422.92</v>
      </c>
      <c r="K1284" s="11"/>
      <c r="M1284" s="11">
        <v>10</v>
      </c>
      <c r="N1284" s="70"/>
      <c r="P1284" s="188">
        <f t="shared" si="96"/>
        <v>42.292000000000002</v>
      </c>
      <c r="Q1284" s="11"/>
      <c r="R1284" s="11"/>
      <c r="S1284" s="11"/>
      <c r="T1284" s="191">
        <f t="shared" si="97"/>
        <v>363.8</v>
      </c>
      <c r="U1284" s="11"/>
      <c r="V1284" s="11"/>
      <c r="W1284" s="11"/>
      <c r="Y1284" s="164">
        <v>422.92</v>
      </c>
      <c r="Z1284" s="164">
        <f t="shared" si="94"/>
        <v>516.34</v>
      </c>
      <c r="AA1284" s="165"/>
      <c r="AB1284" s="164">
        <f t="shared" si="95"/>
        <v>422.06</v>
      </c>
      <c r="AC1284" s="164">
        <v>534.16999999999996</v>
      </c>
      <c r="AD1284" s="164"/>
      <c r="AE1284" s="4"/>
      <c r="AF1284" s="4"/>
    </row>
    <row r="1285" spans="1:32">
      <c r="A1285" s="56"/>
      <c r="B1285" s="11"/>
      <c r="C1285" s="11" t="s">
        <v>141</v>
      </c>
      <c r="D1285" s="11"/>
      <c r="E1285" s="11" t="s">
        <v>130</v>
      </c>
      <c r="F1285" s="11">
        <v>654</v>
      </c>
      <c r="G1285" s="11"/>
      <c r="H1285" s="11"/>
      <c r="I1285" s="11"/>
      <c r="J1285" s="199">
        <v>117.71</v>
      </c>
      <c r="K1285" s="11"/>
      <c r="M1285" s="11">
        <v>1</v>
      </c>
      <c r="N1285" s="70"/>
      <c r="P1285" s="188">
        <f t="shared" si="96"/>
        <v>117.71</v>
      </c>
      <c r="Q1285" s="11"/>
      <c r="R1285" s="11"/>
      <c r="S1285" s="11"/>
      <c r="T1285" s="191">
        <f t="shared" si="97"/>
        <v>654</v>
      </c>
      <c r="U1285" s="11"/>
      <c r="V1285" s="11"/>
      <c r="W1285" s="11"/>
      <c r="Y1285" s="164">
        <v>117.71</v>
      </c>
      <c r="Z1285" s="164">
        <f t="shared" si="94"/>
        <v>143.71</v>
      </c>
      <c r="AA1285" s="165"/>
      <c r="AB1285" s="164">
        <f t="shared" si="95"/>
        <v>117.47</v>
      </c>
      <c r="AC1285" s="164">
        <v>148.66999999999999</v>
      </c>
      <c r="AD1285" s="164"/>
      <c r="AE1285" s="4"/>
      <c r="AF1285" s="4"/>
    </row>
    <row r="1286" spans="1:32">
      <c r="A1286" s="56"/>
      <c r="B1286" s="11"/>
      <c r="C1286" s="11" t="s">
        <v>141</v>
      </c>
      <c r="D1286" s="11"/>
      <c r="E1286" s="11" t="s">
        <v>135</v>
      </c>
      <c r="F1286" s="11">
        <v>91231</v>
      </c>
      <c r="G1286" s="11"/>
      <c r="H1286" s="11"/>
      <c r="I1286" s="11"/>
      <c r="J1286" s="199">
        <v>15188.340000000007</v>
      </c>
      <c r="K1286" s="11"/>
      <c r="M1286" s="11">
        <v>147</v>
      </c>
      <c r="N1286" s="70"/>
      <c r="P1286" s="188">
        <f t="shared" si="96"/>
        <v>103.32204081632658</v>
      </c>
      <c r="Q1286" s="11"/>
      <c r="R1286" s="11"/>
      <c r="S1286" s="11"/>
      <c r="T1286" s="191">
        <f t="shared" si="97"/>
        <v>620.61904761904759</v>
      </c>
      <c r="U1286" s="11"/>
      <c r="V1286" s="11"/>
      <c r="W1286" s="11"/>
      <c r="Y1286" s="164">
        <v>15188.340000000007</v>
      </c>
      <c r="Z1286" s="164">
        <f t="shared" si="94"/>
        <v>18543.169999999998</v>
      </c>
      <c r="AA1286" s="165"/>
      <c r="AB1286" s="164">
        <f t="shared" si="95"/>
        <v>15157.62</v>
      </c>
      <c r="AC1286" s="164">
        <v>19183.580000000002</v>
      </c>
      <c r="AD1286" s="164"/>
      <c r="AE1286" s="4"/>
      <c r="AF1286" s="4"/>
    </row>
    <row r="1287" spans="1:32">
      <c r="A1287" s="56"/>
      <c r="B1287" s="11"/>
      <c r="C1287" s="11" t="s">
        <v>141</v>
      </c>
      <c r="D1287" s="11"/>
      <c r="E1287" s="11" t="s">
        <v>62</v>
      </c>
      <c r="F1287" s="11">
        <v>493</v>
      </c>
      <c r="G1287" s="11"/>
      <c r="H1287" s="11"/>
      <c r="I1287" s="11"/>
      <c r="J1287" s="199">
        <v>94.759999999999991</v>
      </c>
      <c r="K1287" s="11"/>
      <c r="M1287" s="11">
        <v>2</v>
      </c>
      <c r="N1287" s="70"/>
      <c r="P1287" s="188">
        <f t="shared" si="96"/>
        <v>47.379999999999995</v>
      </c>
      <c r="Q1287" s="11"/>
      <c r="R1287" s="11"/>
      <c r="S1287" s="11"/>
      <c r="T1287" s="191">
        <f t="shared" si="97"/>
        <v>246.5</v>
      </c>
      <c r="U1287" s="11"/>
      <c r="V1287" s="11"/>
      <c r="W1287" s="11"/>
      <c r="Y1287" s="164">
        <v>94.759999999999991</v>
      </c>
      <c r="Z1287" s="164">
        <f t="shared" si="94"/>
        <v>115.69</v>
      </c>
      <c r="AA1287" s="165"/>
      <c r="AB1287" s="164">
        <f t="shared" si="95"/>
        <v>94.57</v>
      </c>
      <c r="AC1287" s="164">
        <v>119.69</v>
      </c>
      <c r="AD1287" s="164"/>
      <c r="AE1287" s="4"/>
      <c r="AF1287" s="4"/>
    </row>
    <row r="1288" spans="1:32">
      <c r="A1288" s="56"/>
      <c r="B1288" s="11"/>
      <c r="C1288" s="11" t="s">
        <v>142</v>
      </c>
      <c r="D1288" s="11"/>
      <c r="E1288" s="11" t="s">
        <v>143</v>
      </c>
      <c r="F1288" s="11">
        <v>607904</v>
      </c>
      <c r="G1288" s="11"/>
      <c r="H1288" s="11"/>
      <c r="I1288" s="11"/>
      <c r="J1288" s="199">
        <v>104991.13999999981</v>
      </c>
      <c r="K1288" s="11"/>
      <c r="M1288" s="11">
        <v>1100</v>
      </c>
      <c r="N1288" s="70"/>
      <c r="P1288" s="188">
        <f t="shared" si="96"/>
        <v>95.446490909090741</v>
      </c>
      <c r="Q1288" s="11"/>
      <c r="R1288" s="11"/>
      <c r="S1288" s="11"/>
      <c r="T1288" s="191">
        <f t="shared" si="97"/>
        <v>552.64</v>
      </c>
      <c r="U1288" s="11"/>
      <c r="V1288" s="11"/>
      <c r="W1288" s="11"/>
      <c r="Y1288" s="164">
        <v>104991.13999999981</v>
      </c>
      <c r="Z1288" s="164">
        <f t="shared" si="94"/>
        <v>128181.77</v>
      </c>
      <c r="AA1288" s="165"/>
      <c r="AB1288" s="164">
        <f t="shared" si="95"/>
        <v>104778.8</v>
      </c>
      <c r="AC1288" s="164">
        <v>132608.70000000001</v>
      </c>
      <c r="AD1288" s="164"/>
      <c r="AE1288" s="4"/>
      <c r="AF1288" s="4"/>
    </row>
    <row r="1289" spans="1:32">
      <c r="A1289" s="56"/>
      <c r="B1289" s="11"/>
      <c r="C1289" s="11" t="s">
        <v>142</v>
      </c>
      <c r="D1289" s="11"/>
      <c r="E1289" s="11" t="s">
        <v>144</v>
      </c>
      <c r="F1289" s="11">
        <v>716</v>
      </c>
      <c r="G1289" s="11"/>
      <c r="H1289" s="11"/>
      <c r="I1289" s="11"/>
      <c r="J1289" s="199">
        <v>134</v>
      </c>
      <c r="K1289" s="11"/>
      <c r="M1289" s="11">
        <v>2</v>
      </c>
      <c r="N1289" s="70"/>
      <c r="P1289" s="188">
        <f t="shared" si="96"/>
        <v>67</v>
      </c>
      <c r="Q1289" s="11"/>
      <c r="R1289" s="11"/>
      <c r="S1289" s="11"/>
      <c r="T1289" s="191">
        <f t="shared" si="97"/>
        <v>358</v>
      </c>
      <c r="U1289" s="11"/>
      <c r="V1289" s="11"/>
      <c r="W1289" s="11"/>
      <c r="Y1289" s="164">
        <v>134</v>
      </c>
      <c r="Z1289" s="164">
        <f t="shared" si="94"/>
        <v>163.6</v>
      </c>
      <c r="AA1289" s="165"/>
      <c r="AB1289" s="164">
        <f t="shared" si="95"/>
        <v>133.72999999999999</v>
      </c>
      <c r="AC1289" s="164">
        <v>169.25</v>
      </c>
      <c r="AD1289" s="164"/>
      <c r="AE1289" s="4"/>
      <c r="AF1289" s="4"/>
    </row>
    <row r="1290" spans="1:32">
      <c r="A1290" s="56"/>
      <c r="B1290" s="11"/>
      <c r="C1290" s="11" t="s">
        <v>142</v>
      </c>
      <c r="D1290" s="11"/>
      <c r="E1290" s="11" t="s">
        <v>391</v>
      </c>
      <c r="F1290" s="11">
        <v>737</v>
      </c>
      <c r="G1290" s="11"/>
      <c r="H1290" s="11"/>
      <c r="I1290" s="11"/>
      <c r="J1290" s="199">
        <v>131.84</v>
      </c>
      <c r="K1290" s="11"/>
      <c r="M1290" s="11">
        <v>1</v>
      </c>
      <c r="N1290" s="70"/>
      <c r="P1290" s="188">
        <f t="shared" si="96"/>
        <v>131.84</v>
      </c>
      <c r="Q1290" s="11"/>
      <c r="R1290" s="11"/>
      <c r="S1290" s="11"/>
      <c r="T1290" s="191">
        <f t="shared" si="97"/>
        <v>737</v>
      </c>
      <c r="U1290" s="11"/>
      <c r="V1290" s="11"/>
      <c r="W1290" s="11"/>
      <c r="Y1290" s="164">
        <v>131.84</v>
      </c>
      <c r="Z1290" s="164">
        <f t="shared" si="94"/>
        <v>160.96</v>
      </c>
      <c r="AA1290" s="165"/>
      <c r="AB1290" s="164">
        <f t="shared" si="95"/>
        <v>131.57</v>
      </c>
      <c r="AC1290" s="164">
        <v>166.52</v>
      </c>
      <c r="AD1290" s="164"/>
      <c r="AE1290" s="4"/>
      <c r="AF1290" s="4"/>
    </row>
    <row r="1291" spans="1:32">
      <c r="A1291" s="56"/>
      <c r="B1291" s="11"/>
      <c r="C1291" s="11" t="s">
        <v>142</v>
      </c>
      <c r="D1291" s="11"/>
      <c r="E1291" s="11" t="s">
        <v>145</v>
      </c>
      <c r="F1291" s="11">
        <v>1573</v>
      </c>
      <c r="G1291" s="11"/>
      <c r="H1291" s="11"/>
      <c r="I1291" s="11"/>
      <c r="J1291" s="199">
        <v>281.89</v>
      </c>
      <c r="K1291" s="11"/>
      <c r="M1291" s="11">
        <v>2</v>
      </c>
      <c r="N1291" s="70"/>
      <c r="P1291" s="188">
        <f t="shared" si="96"/>
        <v>140.94499999999999</v>
      </c>
      <c r="Q1291" s="11"/>
      <c r="R1291" s="11"/>
      <c r="S1291" s="11"/>
      <c r="T1291" s="191">
        <f t="shared" si="97"/>
        <v>786.5</v>
      </c>
      <c r="U1291" s="11"/>
      <c r="V1291" s="11"/>
      <c r="W1291" s="11"/>
      <c r="Y1291" s="164">
        <v>281.89</v>
      </c>
      <c r="Z1291" s="164">
        <f t="shared" si="94"/>
        <v>344.15</v>
      </c>
      <c r="AA1291" s="165"/>
      <c r="AB1291" s="164">
        <f t="shared" si="95"/>
        <v>281.32</v>
      </c>
      <c r="AC1291" s="164">
        <v>356.04</v>
      </c>
      <c r="AD1291" s="164"/>
      <c r="AE1291" s="4"/>
      <c r="AF1291" s="4"/>
    </row>
    <row r="1292" spans="1:32">
      <c r="A1292" s="56"/>
      <c r="B1292" s="11"/>
      <c r="C1292" s="11" t="s">
        <v>142</v>
      </c>
      <c r="D1292" s="11"/>
      <c r="E1292" s="11" t="s">
        <v>146</v>
      </c>
      <c r="F1292" s="11">
        <v>656</v>
      </c>
      <c r="G1292" s="11"/>
      <c r="H1292" s="11"/>
      <c r="I1292" s="11"/>
      <c r="J1292" s="199">
        <v>123.67</v>
      </c>
      <c r="K1292" s="11"/>
      <c r="M1292" s="11">
        <v>2</v>
      </c>
      <c r="N1292" s="70"/>
      <c r="P1292" s="188">
        <f t="shared" si="96"/>
        <v>61.835000000000001</v>
      </c>
      <c r="Q1292" s="11"/>
      <c r="R1292" s="11"/>
      <c r="S1292" s="11"/>
      <c r="T1292" s="191">
        <f t="shared" si="97"/>
        <v>328</v>
      </c>
      <c r="U1292" s="11"/>
      <c r="V1292" s="11"/>
      <c r="W1292" s="11"/>
      <c r="Y1292" s="164">
        <v>123.67</v>
      </c>
      <c r="Z1292" s="164">
        <f t="shared" si="94"/>
        <v>150.99</v>
      </c>
      <c r="AA1292" s="165"/>
      <c r="AB1292" s="164">
        <f t="shared" si="95"/>
        <v>123.42</v>
      </c>
      <c r="AC1292" s="164">
        <v>156.19999999999999</v>
      </c>
      <c r="AD1292" s="164"/>
      <c r="AE1292" s="4"/>
      <c r="AF1292" s="4"/>
    </row>
    <row r="1293" spans="1:32">
      <c r="A1293" s="56"/>
      <c r="B1293" s="11"/>
      <c r="C1293" s="11" t="s">
        <v>142</v>
      </c>
      <c r="D1293" s="11"/>
      <c r="E1293" s="11" t="s">
        <v>90</v>
      </c>
      <c r="F1293" s="11">
        <v>327</v>
      </c>
      <c r="G1293" s="11"/>
      <c r="H1293" s="11"/>
      <c r="I1293" s="11"/>
      <c r="J1293" s="199">
        <v>61.99</v>
      </c>
      <c r="K1293" s="11"/>
      <c r="M1293" s="11">
        <v>1</v>
      </c>
      <c r="N1293" s="70"/>
      <c r="P1293" s="188">
        <f t="shared" si="96"/>
        <v>61.99</v>
      </c>
      <c r="Q1293" s="11"/>
      <c r="R1293" s="11"/>
      <c r="S1293" s="11"/>
      <c r="T1293" s="191">
        <f t="shared" si="97"/>
        <v>327</v>
      </c>
      <c r="U1293" s="11"/>
      <c r="V1293" s="11"/>
      <c r="W1293" s="11"/>
      <c r="Y1293" s="164">
        <v>61.99</v>
      </c>
      <c r="Z1293" s="164">
        <f t="shared" si="94"/>
        <v>75.680000000000007</v>
      </c>
      <c r="AA1293" s="165"/>
      <c r="AB1293" s="164">
        <f t="shared" si="95"/>
        <v>61.86</v>
      </c>
      <c r="AC1293" s="164">
        <v>78.3</v>
      </c>
      <c r="AD1293" s="164"/>
      <c r="AE1293" s="4"/>
      <c r="AF1293" s="4"/>
    </row>
    <row r="1294" spans="1:32">
      <c r="A1294" s="56"/>
      <c r="B1294" s="11"/>
      <c r="C1294" s="11" t="s">
        <v>147</v>
      </c>
      <c r="D1294" s="11"/>
      <c r="E1294" s="11" t="s">
        <v>143</v>
      </c>
      <c r="F1294" s="11">
        <v>42966</v>
      </c>
      <c r="G1294" s="11"/>
      <c r="H1294" s="11"/>
      <c r="I1294" s="11"/>
      <c r="J1294" s="199">
        <v>7271.170000000001</v>
      </c>
      <c r="K1294" s="11"/>
      <c r="M1294" s="11">
        <v>59</v>
      </c>
      <c r="N1294" s="70"/>
      <c r="P1294" s="188">
        <f t="shared" si="96"/>
        <v>123.24016949152544</v>
      </c>
      <c r="Q1294" s="11"/>
      <c r="R1294" s="11"/>
      <c r="S1294" s="11"/>
      <c r="T1294" s="191">
        <f t="shared" si="97"/>
        <v>728.23728813559319</v>
      </c>
      <c r="U1294" s="11"/>
      <c r="V1294" s="11"/>
      <c r="W1294" s="11"/>
      <c r="Y1294" s="164">
        <v>7271.170000000001</v>
      </c>
      <c r="Z1294" s="164">
        <f t="shared" si="94"/>
        <v>8877.24</v>
      </c>
      <c r="AA1294" s="165"/>
      <c r="AB1294" s="164">
        <f t="shared" si="95"/>
        <v>7256.46</v>
      </c>
      <c r="AC1294" s="164">
        <v>9183.83</v>
      </c>
      <c r="AD1294" s="164"/>
      <c r="AE1294" s="4"/>
      <c r="AF1294" s="4"/>
    </row>
    <row r="1295" spans="1:32">
      <c r="A1295" s="56"/>
      <c r="B1295" s="11"/>
      <c r="C1295" s="11" t="s">
        <v>148</v>
      </c>
      <c r="D1295" s="11"/>
      <c r="E1295" s="11" t="s">
        <v>99</v>
      </c>
      <c r="F1295" s="11">
        <v>207</v>
      </c>
      <c r="G1295" s="11"/>
      <c r="H1295" s="11"/>
      <c r="I1295" s="11"/>
      <c r="J1295" s="199">
        <v>40.79</v>
      </c>
      <c r="K1295" s="11"/>
      <c r="M1295" s="11">
        <v>1</v>
      </c>
      <c r="N1295" s="70"/>
      <c r="P1295" s="188">
        <f t="shared" si="96"/>
        <v>40.79</v>
      </c>
      <c r="Q1295" s="11"/>
      <c r="R1295" s="11"/>
      <c r="S1295" s="11"/>
      <c r="T1295" s="191">
        <f t="shared" si="97"/>
        <v>207</v>
      </c>
      <c r="U1295" s="11"/>
      <c r="V1295" s="11"/>
      <c r="W1295" s="11"/>
      <c r="Y1295" s="164">
        <v>40.79</v>
      </c>
      <c r="Z1295" s="164">
        <f t="shared" si="94"/>
        <v>49.8</v>
      </c>
      <c r="AA1295" s="165"/>
      <c r="AB1295" s="164">
        <f t="shared" si="95"/>
        <v>40.71</v>
      </c>
      <c r="AC1295" s="164">
        <v>51.52</v>
      </c>
      <c r="AD1295" s="164"/>
      <c r="AE1295" s="4"/>
      <c r="AF1295" s="4"/>
    </row>
    <row r="1296" spans="1:32">
      <c r="A1296" s="56"/>
      <c r="B1296" s="11"/>
      <c r="C1296" s="11" t="s">
        <v>149</v>
      </c>
      <c r="D1296" s="11"/>
      <c r="E1296" s="11" t="s">
        <v>89</v>
      </c>
      <c r="F1296" s="11">
        <v>282761</v>
      </c>
      <c r="G1296" s="11"/>
      <c r="H1296" s="11"/>
      <c r="I1296" s="11"/>
      <c r="J1296" s="199">
        <v>48205.119999999966</v>
      </c>
      <c r="K1296" s="11"/>
      <c r="M1296" s="11">
        <v>649</v>
      </c>
      <c r="N1296" s="70"/>
      <c r="P1296" s="188">
        <f t="shared" si="96"/>
        <v>74.275993836671745</v>
      </c>
      <c r="Q1296" s="11"/>
      <c r="R1296" s="11"/>
      <c r="S1296" s="11"/>
      <c r="T1296" s="191">
        <f t="shared" si="97"/>
        <v>435.68721109399075</v>
      </c>
      <c r="U1296" s="11"/>
      <c r="V1296" s="11"/>
      <c r="W1296" s="11"/>
      <c r="Y1296" s="164">
        <v>48205.119999999966</v>
      </c>
      <c r="Z1296" s="164">
        <f t="shared" si="94"/>
        <v>58852.75</v>
      </c>
      <c r="AA1296" s="165"/>
      <c r="AB1296" s="164">
        <f t="shared" si="95"/>
        <v>48107.63</v>
      </c>
      <c r="AC1296" s="164">
        <v>60885.31</v>
      </c>
      <c r="AD1296" s="164"/>
      <c r="AE1296" s="4"/>
      <c r="AF1296" s="4"/>
    </row>
    <row r="1297" spans="1:32">
      <c r="A1297" s="56"/>
      <c r="B1297" s="11"/>
      <c r="C1297" s="11" t="s">
        <v>150</v>
      </c>
      <c r="D1297" s="11"/>
      <c r="E1297" s="11" t="s">
        <v>151</v>
      </c>
      <c r="F1297" s="11">
        <v>1753</v>
      </c>
      <c r="G1297" s="11"/>
      <c r="H1297" s="11"/>
      <c r="I1297" s="11"/>
      <c r="J1297" s="199">
        <v>167.86</v>
      </c>
      <c r="K1297" s="11"/>
      <c r="M1297" s="11">
        <v>2</v>
      </c>
      <c r="N1297" s="70"/>
      <c r="P1297" s="188">
        <f t="shared" si="96"/>
        <v>83.93</v>
      </c>
      <c r="Q1297" s="11"/>
      <c r="R1297" s="11"/>
      <c r="S1297" s="11"/>
      <c r="T1297" s="191">
        <f t="shared" si="97"/>
        <v>876.5</v>
      </c>
      <c r="U1297" s="11"/>
      <c r="V1297" s="11"/>
      <c r="W1297" s="11"/>
      <c r="Y1297" s="164">
        <v>167.86</v>
      </c>
      <c r="Z1297" s="164">
        <f t="shared" si="94"/>
        <v>204.94</v>
      </c>
      <c r="AA1297" s="165"/>
      <c r="AB1297" s="164">
        <f t="shared" si="95"/>
        <v>167.52</v>
      </c>
      <c r="AC1297" s="164">
        <v>212.01</v>
      </c>
      <c r="AD1297" s="164"/>
      <c r="AE1297" s="4"/>
      <c r="AF1297" s="4"/>
    </row>
    <row r="1298" spans="1:32">
      <c r="A1298" s="56"/>
      <c r="B1298" s="11"/>
      <c r="C1298" s="11" t="s">
        <v>152</v>
      </c>
      <c r="D1298" s="11"/>
      <c r="E1298" s="11" t="s">
        <v>153</v>
      </c>
      <c r="F1298" s="11">
        <v>12069</v>
      </c>
      <c r="G1298" s="11"/>
      <c r="H1298" s="11"/>
      <c r="I1298" s="11"/>
      <c r="J1298" s="199">
        <v>2077.65</v>
      </c>
      <c r="K1298" s="11"/>
      <c r="M1298" s="11">
        <v>10</v>
      </c>
      <c r="N1298" s="70"/>
      <c r="P1298" s="188">
        <f t="shared" si="96"/>
        <v>207.76500000000001</v>
      </c>
      <c r="Q1298" s="11"/>
      <c r="R1298" s="11"/>
      <c r="S1298" s="11"/>
      <c r="T1298" s="191">
        <f t="shared" si="97"/>
        <v>1206.9000000000001</v>
      </c>
      <c r="U1298" s="11"/>
      <c r="V1298" s="11"/>
      <c r="W1298" s="11"/>
      <c r="Y1298" s="164">
        <v>2077.65</v>
      </c>
      <c r="Z1298" s="164">
        <f t="shared" si="94"/>
        <v>2536.56</v>
      </c>
      <c r="AA1298" s="165"/>
      <c r="AB1298" s="164">
        <f t="shared" si="95"/>
        <v>2073.4499999999998</v>
      </c>
      <c r="AC1298" s="164">
        <v>2624.17</v>
      </c>
      <c r="AD1298" s="164"/>
      <c r="AE1298" s="4"/>
      <c r="AF1298" s="4"/>
    </row>
    <row r="1299" spans="1:32">
      <c r="A1299" s="56"/>
      <c r="B1299" s="11"/>
      <c r="C1299" s="11" t="s">
        <v>154</v>
      </c>
      <c r="D1299" s="11"/>
      <c r="E1299" s="11" t="s">
        <v>56</v>
      </c>
      <c r="F1299" s="11">
        <v>1484590</v>
      </c>
      <c r="G1299" s="11"/>
      <c r="H1299" s="11"/>
      <c r="I1299" s="11"/>
      <c r="J1299" s="199">
        <v>266854.17999999935</v>
      </c>
      <c r="K1299" s="11"/>
      <c r="M1299" s="11">
        <v>4780</v>
      </c>
      <c r="N1299" s="70"/>
      <c r="P1299" s="188">
        <f t="shared" si="96"/>
        <v>55.827234309623293</v>
      </c>
      <c r="Q1299" s="11"/>
      <c r="R1299" s="11"/>
      <c r="S1299" s="11"/>
      <c r="T1299" s="191">
        <f t="shared" si="97"/>
        <v>310.58368200836821</v>
      </c>
      <c r="U1299" s="11"/>
      <c r="V1299" s="11"/>
      <c r="W1299" s="11"/>
      <c r="Y1299" s="164">
        <v>266854.17999999935</v>
      </c>
      <c r="Z1299" s="164">
        <f t="shared" si="94"/>
        <v>325797.40000000002</v>
      </c>
      <c r="AA1299" s="165"/>
      <c r="AB1299" s="164">
        <f t="shared" si="95"/>
        <v>266314.48</v>
      </c>
      <c r="AC1299" s="164">
        <v>337049.26</v>
      </c>
      <c r="AD1299" s="164"/>
      <c r="AE1299" s="4"/>
      <c r="AF1299" s="4"/>
    </row>
    <row r="1300" spans="1:32">
      <c r="A1300" s="56"/>
      <c r="B1300" s="11"/>
      <c r="C1300" s="11" t="s">
        <v>154</v>
      </c>
      <c r="D1300" s="11"/>
      <c r="E1300" s="11" t="s">
        <v>155</v>
      </c>
      <c r="F1300" s="11">
        <v>586</v>
      </c>
      <c r="G1300" s="11"/>
      <c r="H1300" s="11"/>
      <c r="I1300" s="11"/>
      <c r="J1300" s="199">
        <v>49.89</v>
      </c>
      <c r="K1300" s="11"/>
      <c r="M1300" s="11">
        <v>1</v>
      </c>
      <c r="N1300" s="70"/>
      <c r="P1300" s="188">
        <f t="shared" si="96"/>
        <v>49.89</v>
      </c>
      <c r="Q1300" s="11"/>
      <c r="R1300" s="11"/>
      <c r="S1300" s="11"/>
      <c r="T1300" s="191">
        <f t="shared" si="97"/>
        <v>586</v>
      </c>
      <c r="U1300" s="11"/>
      <c r="V1300" s="11"/>
      <c r="W1300" s="11"/>
      <c r="Y1300" s="164">
        <v>49.89</v>
      </c>
      <c r="Z1300" s="164">
        <f t="shared" si="94"/>
        <v>60.91</v>
      </c>
      <c r="AA1300" s="165"/>
      <c r="AB1300" s="164">
        <f t="shared" si="95"/>
        <v>49.79</v>
      </c>
      <c r="AC1300" s="164">
        <v>63.01</v>
      </c>
      <c r="AD1300" s="164"/>
      <c r="AE1300" s="4"/>
      <c r="AF1300" s="4"/>
    </row>
    <row r="1301" spans="1:32">
      <c r="A1301" s="56"/>
      <c r="B1301" s="11"/>
      <c r="C1301" s="11" t="s">
        <v>154</v>
      </c>
      <c r="D1301" s="11"/>
      <c r="E1301" s="11" t="s">
        <v>156</v>
      </c>
      <c r="F1301" s="11">
        <v>6177</v>
      </c>
      <c r="G1301" s="11"/>
      <c r="H1301" s="11"/>
      <c r="I1301" s="11"/>
      <c r="J1301" s="199">
        <v>1231.7300000000002</v>
      </c>
      <c r="K1301" s="11"/>
      <c r="M1301" s="11">
        <v>36</v>
      </c>
      <c r="N1301" s="70"/>
      <c r="P1301" s="188">
        <f t="shared" si="96"/>
        <v>34.214722222222228</v>
      </c>
      <c r="Q1301" s="11"/>
      <c r="R1301" s="11"/>
      <c r="S1301" s="11"/>
      <c r="T1301" s="191">
        <f t="shared" si="97"/>
        <v>171.58333333333334</v>
      </c>
      <c r="U1301" s="11"/>
      <c r="V1301" s="11"/>
      <c r="W1301" s="11"/>
      <c r="Y1301" s="164">
        <v>1231.7300000000002</v>
      </c>
      <c r="Z1301" s="164">
        <f t="shared" si="94"/>
        <v>1503.8</v>
      </c>
      <c r="AA1301" s="165"/>
      <c r="AB1301" s="164">
        <f t="shared" si="95"/>
        <v>1229.24</v>
      </c>
      <c r="AC1301" s="164">
        <v>1555.73</v>
      </c>
      <c r="AD1301" s="164"/>
      <c r="AE1301" s="4"/>
      <c r="AF1301" s="4"/>
    </row>
    <row r="1302" spans="1:32">
      <c r="A1302" s="56"/>
      <c r="B1302" s="11"/>
      <c r="C1302" s="11" t="s">
        <v>157</v>
      </c>
      <c r="D1302" s="11"/>
      <c r="E1302" s="11" t="s">
        <v>56</v>
      </c>
      <c r="F1302" s="11">
        <v>119005</v>
      </c>
      <c r="G1302" s="11"/>
      <c r="H1302" s="11"/>
      <c r="I1302" s="11"/>
      <c r="J1302" s="199">
        <v>21480.880000000005</v>
      </c>
      <c r="K1302" s="11"/>
      <c r="M1302" s="11">
        <v>310</v>
      </c>
      <c r="N1302" s="70"/>
      <c r="P1302" s="188">
        <f t="shared" si="96"/>
        <v>69.293161290322601</v>
      </c>
      <c r="Q1302" s="11"/>
      <c r="R1302" s="11"/>
      <c r="S1302" s="11"/>
      <c r="T1302" s="191">
        <f t="shared" si="97"/>
        <v>383.88709677419354</v>
      </c>
      <c r="U1302" s="11"/>
      <c r="V1302" s="11"/>
      <c r="W1302" s="11"/>
      <c r="Y1302" s="164">
        <v>21480.880000000005</v>
      </c>
      <c r="Z1302" s="164">
        <f t="shared" si="94"/>
        <v>26225.61</v>
      </c>
      <c r="AA1302" s="165"/>
      <c r="AB1302" s="164">
        <f t="shared" si="95"/>
        <v>21437.439999999999</v>
      </c>
      <c r="AC1302" s="164">
        <v>27131.35</v>
      </c>
      <c r="AD1302" s="164"/>
      <c r="AE1302" s="4"/>
      <c r="AF1302" s="4"/>
    </row>
    <row r="1303" spans="1:32">
      <c r="A1303" s="56"/>
      <c r="B1303" s="11"/>
      <c r="C1303" s="11" t="s">
        <v>157</v>
      </c>
      <c r="D1303" s="11"/>
      <c r="E1303" s="11" t="s">
        <v>158</v>
      </c>
      <c r="F1303" s="11">
        <v>84</v>
      </c>
      <c r="G1303" s="11"/>
      <c r="H1303" s="11"/>
      <c r="I1303" s="11"/>
      <c r="J1303" s="199">
        <v>19.57</v>
      </c>
      <c r="K1303" s="11"/>
      <c r="M1303" s="11">
        <v>1</v>
      </c>
      <c r="N1303" s="70"/>
      <c r="P1303" s="188">
        <f t="shared" si="96"/>
        <v>19.57</v>
      </c>
      <c r="Q1303" s="11"/>
      <c r="R1303" s="11"/>
      <c r="S1303" s="11"/>
      <c r="T1303" s="191">
        <f t="shared" si="97"/>
        <v>84</v>
      </c>
      <c r="U1303" s="11"/>
      <c r="V1303" s="11"/>
      <c r="W1303" s="11"/>
      <c r="Y1303" s="164">
        <v>19.57</v>
      </c>
      <c r="Z1303" s="164">
        <f t="shared" si="94"/>
        <v>23.89</v>
      </c>
      <c r="AA1303" s="165"/>
      <c r="AB1303" s="164">
        <f t="shared" si="95"/>
        <v>19.53</v>
      </c>
      <c r="AC1303" s="164">
        <v>24.72</v>
      </c>
      <c r="AD1303" s="164"/>
      <c r="AE1303" s="4"/>
      <c r="AF1303" s="4"/>
    </row>
    <row r="1304" spans="1:32">
      <c r="A1304" s="56"/>
      <c r="B1304" s="11"/>
      <c r="C1304" s="11" t="s">
        <v>159</v>
      </c>
      <c r="D1304" s="11"/>
      <c r="E1304" s="11" t="s">
        <v>55</v>
      </c>
      <c r="F1304" s="11">
        <v>1645</v>
      </c>
      <c r="G1304" s="11"/>
      <c r="H1304" s="11"/>
      <c r="I1304" s="11"/>
      <c r="J1304" s="199">
        <v>299.14</v>
      </c>
      <c r="K1304" s="11"/>
      <c r="M1304" s="11">
        <v>3</v>
      </c>
      <c r="N1304" s="70"/>
      <c r="P1304" s="188">
        <f t="shared" si="96"/>
        <v>99.713333333333324</v>
      </c>
      <c r="Q1304" s="11"/>
      <c r="R1304" s="11"/>
      <c r="S1304" s="11"/>
      <c r="T1304" s="191">
        <f t="shared" si="97"/>
        <v>548.33333333333337</v>
      </c>
      <c r="U1304" s="11"/>
      <c r="V1304" s="11"/>
      <c r="W1304" s="11"/>
      <c r="Y1304" s="164">
        <v>299.14</v>
      </c>
      <c r="Z1304" s="164">
        <f t="shared" si="94"/>
        <v>365.21</v>
      </c>
      <c r="AA1304" s="165"/>
      <c r="AB1304" s="164">
        <f t="shared" si="95"/>
        <v>298.54000000000002</v>
      </c>
      <c r="AC1304" s="164">
        <v>377.83</v>
      </c>
      <c r="AD1304" s="164"/>
      <c r="AE1304" s="4"/>
      <c r="AF1304" s="4"/>
    </row>
    <row r="1305" spans="1:32">
      <c r="A1305" s="56"/>
      <c r="B1305" s="11"/>
      <c r="C1305" s="11" t="s">
        <v>159</v>
      </c>
      <c r="D1305" s="11"/>
      <c r="E1305" s="11" t="s">
        <v>56</v>
      </c>
      <c r="F1305" s="11">
        <v>3176</v>
      </c>
      <c r="G1305" s="11"/>
      <c r="H1305" s="11"/>
      <c r="I1305" s="11"/>
      <c r="J1305" s="199">
        <v>461.87</v>
      </c>
      <c r="K1305" s="11"/>
      <c r="M1305" s="11">
        <v>8</v>
      </c>
      <c r="N1305" s="70"/>
      <c r="P1305" s="188">
        <f t="shared" si="96"/>
        <v>57.733750000000001</v>
      </c>
      <c r="Q1305" s="11"/>
      <c r="R1305" s="11"/>
      <c r="S1305" s="11"/>
      <c r="T1305" s="191">
        <f t="shared" si="97"/>
        <v>397</v>
      </c>
      <c r="U1305" s="11"/>
      <c r="V1305" s="11"/>
      <c r="W1305" s="11"/>
      <c r="Y1305" s="164">
        <v>461.87</v>
      </c>
      <c r="Z1305" s="164">
        <f t="shared" si="94"/>
        <v>563.89</v>
      </c>
      <c r="AA1305" s="165"/>
      <c r="AB1305" s="164">
        <f t="shared" si="95"/>
        <v>460.94</v>
      </c>
      <c r="AC1305" s="164">
        <v>583.36</v>
      </c>
      <c r="AD1305" s="164"/>
      <c r="AE1305" s="4"/>
      <c r="AF1305" s="4"/>
    </row>
    <row r="1306" spans="1:32">
      <c r="A1306" s="56"/>
      <c r="B1306" s="11"/>
      <c r="C1306" s="11" t="s">
        <v>159</v>
      </c>
      <c r="D1306" s="11"/>
      <c r="E1306" s="11" t="s">
        <v>89</v>
      </c>
      <c r="F1306" s="11">
        <v>2091144</v>
      </c>
      <c r="G1306" s="11"/>
      <c r="H1306" s="11"/>
      <c r="I1306" s="11"/>
      <c r="J1306" s="199">
        <v>357330.75999999908</v>
      </c>
      <c r="K1306" s="11"/>
      <c r="M1306" s="11">
        <v>4475</v>
      </c>
      <c r="N1306" s="70"/>
      <c r="P1306" s="188">
        <f t="shared" si="96"/>
        <v>79.85044916201096</v>
      </c>
      <c r="Q1306" s="11"/>
      <c r="R1306" s="11"/>
      <c r="S1306" s="11"/>
      <c r="T1306" s="191">
        <f t="shared" si="97"/>
        <v>467.29474860335193</v>
      </c>
      <c r="U1306" s="11"/>
      <c r="V1306" s="11"/>
      <c r="W1306" s="11"/>
      <c r="Y1306" s="164">
        <v>357330.75999999908</v>
      </c>
      <c r="Z1306" s="164">
        <f t="shared" si="94"/>
        <v>436258.61</v>
      </c>
      <c r="AA1306" s="165"/>
      <c r="AB1306" s="164">
        <f t="shared" si="95"/>
        <v>356608.08</v>
      </c>
      <c r="AC1306" s="164">
        <v>451325.39</v>
      </c>
      <c r="AD1306" s="164"/>
      <c r="AE1306" s="4"/>
      <c r="AF1306" s="4"/>
    </row>
    <row r="1307" spans="1:32">
      <c r="A1307" s="56"/>
      <c r="B1307" s="11"/>
      <c r="C1307" s="11" t="s">
        <v>159</v>
      </c>
      <c r="D1307" s="11"/>
      <c r="E1307" s="11" t="s">
        <v>156</v>
      </c>
      <c r="F1307" s="11">
        <v>440</v>
      </c>
      <c r="G1307" s="11"/>
      <c r="H1307" s="11"/>
      <c r="I1307" s="11"/>
      <c r="J1307" s="199">
        <v>80.77</v>
      </c>
      <c r="K1307" s="11"/>
      <c r="M1307" s="11">
        <v>1</v>
      </c>
      <c r="N1307" s="70"/>
      <c r="P1307" s="188">
        <f t="shared" si="96"/>
        <v>80.77</v>
      </c>
      <c r="Q1307" s="11"/>
      <c r="R1307" s="11"/>
      <c r="S1307" s="11"/>
      <c r="T1307" s="191">
        <f t="shared" si="97"/>
        <v>440</v>
      </c>
      <c r="U1307" s="11"/>
      <c r="V1307" s="11"/>
      <c r="W1307" s="11"/>
      <c r="Y1307" s="164">
        <v>80.77</v>
      </c>
      <c r="Z1307" s="164">
        <f t="shared" si="94"/>
        <v>98.61</v>
      </c>
      <c r="AA1307" s="165"/>
      <c r="AB1307" s="164">
        <f t="shared" si="95"/>
        <v>80.61</v>
      </c>
      <c r="AC1307" s="164">
        <v>102.02</v>
      </c>
      <c r="AD1307" s="164"/>
      <c r="AE1307" s="4"/>
      <c r="AF1307" s="4"/>
    </row>
    <row r="1308" spans="1:32">
      <c r="A1308" s="56"/>
      <c r="B1308" s="11"/>
      <c r="C1308" s="11" t="s">
        <v>159</v>
      </c>
      <c r="D1308" s="11"/>
      <c r="E1308" s="11" t="s">
        <v>118</v>
      </c>
      <c r="F1308" s="11">
        <v>897</v>
      </c>
      <c r="G1308" s="11"/>
      <c r="H1308" s="11"/>
      <c r="I1308" s="11"/>
      <c r="J1308" s="199">
        <v>159.81</v>
      </c>
      <c r="K1308" s="11"/>
      <c r="M1308" s="11">
        <v>1</v>
      </c>
      <c r="N1308" s="70"/>
      <c r="P1308" s="188">
        <f t="shared" si="96"/>
        <v>159.81</v>
      </c>
      <c r="Q1308" s="11"/>
      <c r="R1308" s="11"/>
      <c r="S1308" s="11"/>
      <c r="T1308" s="191">
        <f t="shared" si="97"/>
        <v>897</v>
      </c>
      <c r="U1308" s="11"/>
      <c r="V1308" s="11"/>
      <c r="W1308" s="11"/>
      <c r="Y1308" s="164">
        <v>159.81</v>
      </c>
      <c r="Z1308" s="164">
        <f t="shared" si="94"/>
        <v>195.11</v>
      </c>
      <c r="AA1308" s="165"/>
      <c r="AB1308" s="164">
        <f t="shared" si="95"/>
        <v>159.49</v>
      </c>
      <c r="AC1308" s="164">
        <v>201.85</v>
      </c>
      <c r="AD1308" s="164"/>
      <c r="AE1308" s="4"/>
      <c r="AF1308" s="4"/>
    </row>
    <row r="1309" spans="1:32">
      <c r="A1309" s="56"/>
      <c r="B1309" s="11"/>
      <c r="C1309" s="11" t="s">
        <v>160</v>
      </c>
      <c r="D1309" s="11"/>
      <c r="E1309" s="11" t="s">
        <v>56</v>
      </c>
      <c r="F1309" s="11">
        <v>1692</v>
      </c>
      <c r="G1309" s="11"/>
      <c r="H1309" s="11"/>
      <c r="I1309" s="11"/>
      <c r="J1309" s="199">
        <v>308.68</v>
      </c>
      <c r="K1309" s="11"/>
      <c r="M1309" s="11">
        <v>3</v>
      </c>
      <c r="N1309" s="70"/>
      <c r="P1309" s="188">
        <f t="shared" si="96"/>
        <v>102.89333333333333</v>
      </c>
      <c r="Q1309" s="11"/>
      <c r="R1309" s="11"/>
      <c r="S1309" s="11"/>
      <c r="T1309" s="191">
        <f t="shared" si="97"/>
        <v>564</v>
      </c>
      <c r="U1309" s="11"/>
      <c r="V1309" s="11"/>
      <c r="W1309" s="11"/>
      <c r="Y1309" s="164">
        <v>308.68</v>
      </c>
      <c r="Z1309" s="164">
        <f t="shared" si="94"/>
        <v>376.86</v>
      </c>
      <c r="AA1309" s="165"/>
      <c r="AB1309" s="164">
        <f t="shared" si="95"/>
        <v>308.06</v>
      </c>
      <c r="AC1309" s="164">
        <v>389.88</v>
      </c>
      <c r="AD1309" s="164"/>
      <c r="AE1309" s="4"/>
      <c r="AF1309" s="4"/>
    </row>
    <row r="1310" spans="1:32">
      <c r="A1310" s="56"/>
      <c r="B1310" s="11"/>
      <c r="C1310" s="11" t="s">
        <v>160</v>
      </c>
      <c r="D1310" s="11"/>
      <c r="E1310" s="11" t="s">
        <v>155</v>
      </c>
      <c r="F1310" s="11">
        <v>191237</v>
      </c>
      <c r="G1310" s="11"/>
      <c r="H1310" s="11"/>
      <c r="I1310" s="11"/>
      <c r="J1310" s="199">
        <v>34540.049999999996</v>
      </c>
      <c r="K1310" s="11"/>
      <c r="M1310" s="11">
        <v>674</v>
      </c>
      <c r="N1310" s="70"/>
      <c r="P1310" s="188">
        <f t="shared" si="96"/>
        <v>51.246364985163197</v>
      </c>
      <c r="Q1310" s="11"/>
      <c r="R1310" s="11"/>
      <c r="S1310" s="11"/>
      <c r="T1310" s="191">
        <f t="shared" si="97"/>
        <v>283.73442136498517</v>
      </c>
      <c r="U1310" s="11"/>
      <c r="V1310" s="11"/>
      <c r="W1310" s="11"/>
      <c r="Y1310" s="164">
        <v>34540.049999999996</v>
      </c>
      <c r="Z1310" s="164">
        <f t="shared" si="94"/>
        <v>42169.32</v>
      </c>
      <c r="AA1310" s="165"/>
      <c r="AB1310" s="164">
        <f t="shared" si="95"/>
        <v>34470.19</v>
      </c>
      <c r="AC1310" s="164">
        <v>43625.69</v>
      </c>
      <c r="AD1310" s="164"/>
      <c r="AE1310" s="4"/>
      <c r="AF1310" s="4"/>
    </row>
    <row r="1311" spans="1:32">
      <c r="A1311" s="56"/>
      <c r="B1311" s="11"/>
      <c r="C1311" s="11" t="s">
        <v>161</v>
      </c>
      <c r="D1311" s="11"/>
      <c r="E1311" s="11" t="s">
        <v>92</v>
      </c>
      <c r="F1311" s="11">
        <v>70389</v>
      </c>
      <c r="G1311" s="11"/>
      <c r="H1311" s="11"/>
      <c r="I1311" s="11"/>
      <c r="J1311" s="199">
        <v>12146.91</v>
      </c>
      <c r="K1311" s="11"/>
      <c r="M1311" s="11">
        <v>162</v>
      </c>
      <c r="N1311" s="70"/>
      <c r="P1311" s="188">
        <f t="shared" si="96"/>
        <v>74.980925925925931</v>
      </c>
      <c r="Q1311" s="11"/>
      <c r="R1311" s="11"/>
      <c r="S1311" s="11"/>
      <c r="T1311" s="191">
        <f t="shared" si="97"/>
        <v>434.5</v>
      </c>
      <c r="U1311" s="11"/>
      <c r="V1311" s="11"/>
      <c r="W1311" s="11"/>
      <c r="Y1311" s="164">
        <v>12146.91</v>
      </c>
      <c r="Z1311" s="164">
        <f t="shared" si="94"/>
        <v>14829.94</v>
      </c>
      <c r="AA1311" s="165"/>
      <c r="AB1311" s="164">
        <f t="shared" si="95"/>
        <v>12122.34</v>
      </c>
      <c r="AC1311" s="164">
        <v>15342.11</v>
      </c>
      <c r="AD1311" s="164"/>
      <c r="AE1311" s="4"/>
      <c r="AF1311" s="4"/>
    </row>
    <row r="1312" spans="1:32">
      <c r="A1312" s="56"/>
      <c r="B1312" s="11"/>
      <c r="C1312" s="11" t="s">
        <v>161</v>
      </c>
      <c r="D1312" s="11"/>
      <c r="E1312" s="11" t="s">
        <v>69</v>
      </c>
      <c r="F1312" s="11">
        <v>175917</v>
      </c>
      <c r="G1312" s="11"/>
      <c r="H1312" s="11"/>
      <c r="I1312" s="11"/>
      <c r="J1312" s="199">
        <v>29362.109999999993</v>
      </c>
      <c r="K1312" s="11"/>
      <c r="M1312" s="11">
        <v>333</v>
      </c>
      <c r="N1312" s="70"/>
      <c r="P1312" s="188">
        <f t="shared" si="96"/>
        <v>88.174504504504483</v>
      </c>
      <c r="Q1312" s="11"/>
      <c r="R1312" s="11"/>
      <c r="S1312" s="11"/>
      <c r="T1312" s="191">
        <f t="shared" si="97"/>
        <v>528.27927927927931</v>
      </c>
      <c r="U1312" s="11"/>
      <c r="V1312" s="11"/>
      <c r="W1312" s="11"/>
      <c r="Y1312" s="164">
        <v>29362.109999999993</v>
      </c>
      <c r="Z1312" s="164">
        <f t="shared" si="94"/>
        <v>35847.660000000003</v>
      </c>
      <c r="AA1312" s="165"/>
      <c r="AB1312" s="164">
        <f t="shared" si="95"/>
        <v>29302.73</v>
      </c>
      <c r="AC1312" s="164">
        <v>37085.71</v>
      </c>
      <c r="AD1312" s="164"/>
      <c r="AE1312" s="4"/>
      <c r="AF1312" s="4"/>
    </row>
    <row r="1313" spans="1:32">
      <c r="A1313" s="56"/>
      <c r="B1313" s="11"/>
      <c r="C1313" s="11" t="s">
        <v>161</v>
      </c>
      <c r="D1313" s="11"/>
      <c r="E1313" s="11" t="s">
        <v>111</v>
      </c>
      <c r="F1313" s="11">
        <v>544</v>
      </c>
      <c r="G1313" s="11"/>
      <c r="H1313" s="11"/>
      <c r="I1313" s="11"/>
      <c r="J1313" s="199">
        <v>99.47</v>
      </c>
      <c r="K1313" s="11"/>
      <c r="M1313" s="11">
        <v>1</v>
      </c>
      <c r="N1313" s="70"/>
      <c r="P1313" s="188">
        <f t="shared" si="96"/>
        <v>99.47</v>
      </c>
      <c r="Q1313" s="11"/>
      <c r="R1313" s="11"/>
      <c r="S1313" s="11"/>
      <c r="T1313" s="191">
        <f t="shared" si="97"/>
        <v>544</v>
      </c>
      <c r="U1313" s="11"/>
      <c r="V1313" s="11"/>
      <c r="W1313" s="11"/>
      <c r="Y1313" s="164">
        <v>99.47</v>
      </c>
      <c r="Z1313" s="164">
        <f t="shared" si="94"/>
        <v>121.44</v>
      </c>
      <c r="AA1313" s="165"/>
      <c r="AB1313" s="164">
        <f t="shared" si="95"/>
        <v>99.27</v>
      </c>
      <c r="AC1313" s="164">
        <v>125.64</v>
      </c>
      <c r="AD1313" s="164"/>
      <c r="AE1313" s="4"/>
      <c r="AF1313" s="4"/>
    </row>
    <row r="1314" spans="1:32">
      <c r="A1314" s="56"/>
      <c r="B1314" s="11"/>
      <c r="C1314" s="11" t="s">
        <v>162</v>
      </c>
      <c r="D1314" s="11"/>
      <c r="E1314" s="11" t="s">
        <v>163</v>
      </c>
      <c r="F1314" s="11">
        <v>84925</v>
      </c>
      <c r="G1314" s="11"/>
      <c r="H1314" s="11"/>
      <c r="I1314" s="11"/>
      <c r="J1314" s="199">
        <v>14557.300000000007</v>
      </c>
      <c r="K1314" s="11"/>
      <c r="M1314" s="11">
        <v>143</v>
      </c>
      <c r="N1314" s="70"/>
      <c r="P1314" s="188">
        <f t="shared" si="96"/>
        <v>101.79930069930074</v>
      </c>
      <c r="Q1314" s="11"/>
      <c r="R1314" s="11"/>
      <c r="S1314" s="11"/>
      <c r="T1314" s="191">
        <f t="shared" si="97"/>
        <v>593.88111888111894</v>
      </c>
      <c r="U1314" s="11"/>
      <c r="V1314" s="11"/>
      <c r="W1314" s="11"/>
      <c r="Y1314" s="164">
        <v>14557.300000000007</v>
      </c>
      <c r="Z1314" s="164">
        <f t="shared" si="94"/>
        <v>17772.740000000002</v>
      </c>
      <c r="AA1314" s="165"/>
      <c r="AB1314" s="164">
        <f t="shared" si="95"/>
        <v>14527.86</v>
      </c>
      <c r="AC1314" s="164">
        <v>18386.55</v>
      </c>
      <c r="AD1314" s="164"/>
      <c r="AE1314" s="4"/>
      <c r="AF1314" s="4"/>
    </row>
    <row r="1315" spans="1:32">
      <c r="A1315" s="56"/>
      <c r="B1315" s="11"/>
      <c r="C1315" s="11" t="s">
        <v>164</v>
      </c>
      <c r="D1315" s="11"/>
      <c r="E1315" s="11" t="s">
        <v>165</v>
      </c>
      <c r="F1315" s="11">
        <v>1140350</v>
      </c>
      <c r="G1315" s="11"/>
      <c r="H1315" s="11"/>
      <c r="I1315" s="11"/>
      <c r="J1315" s="199">
        <v>195352.75000000047</v>
      </c>
      <c r="K1315" s="11"/>
      <c r="M1315" s="11">
        <v>2407</v>
      </c>
      <c r="N1315" s="70"/>
      <c r="P1315" s="188">
        <f t="shared" si="96"/>
        <v>81.160261736601768</v>
      </c>
      <c r="Q1315" s="11"/>
      <c r="R1315" s="11"/>
      <c r="S1315" s="11"/>
      <c r="T1315" s="191">
        <f t="shared" si="97"/>
        <v>473.76402160365598</v>
      </c>
      <c r="U1315" s="11"/>
      <c r="V1315" s="11"/>
      <c r="W1315" s="11"/>
      <c r="Y1315" s="164">
        <v>195352.75000000047</v>
      </c>
      <c r="Z1315" s="164">
        <f t="shared" si="94"/>
        <v>238502.61</v>
      </c>
      <c r="AA1315" s="165"/>
      <c r="AB1315" s="164">
        <f t="shared" si="95"/>
        <v>194957.66</v>
      </c>
      <c r="AC1315" s="164">
        <v>246739.62</v>
      </c>
      <c r="AD1315" s="164"/>
      <c r="AE1315" s="4"/>
      <c r="AF1315" s="4"/>
    </row>
    <row r="1316" spans="1:32">
      <c r="A1316" s="56"/>
      <c r="B1316" s="11"/>
      <c r="C1316" s="11" t="s">
        <v>166</v>
      </c>
      <c r="D1316" s="11"/>
      <c r="E1316" s="11" t="s">
        <v>167</v>
      </c>
      <c r="F1316" s="11">
        <v>246940</v>
      </c>
      <c r="G1316" s="11"/>
      <c r="H1316" s="11"/>
      <c r="I1316" s="11"/>
      <c r="J1316" s="199">
        <v>41498.35</v>
      </c>
      <c r="K1316" s="11"/>
      <c r="M1316" s="11">
        <v>464</v>
      </c>
      <c r="N1316" s="70"/>
      <c r="P1316" s="188">
        <f t="shared" si="96"/>
        <v>89.436099137931038</v>
      </c>
      <c r="Q1316" s="11"/>
      <c r="R1316" s="11"/>
      <c r="S1316" s="11"/>
      <c r="T1316" s="191">
        <f t="shared" si="97"/>
        <v>532.19827586206895</v>
      </c>
      <c r="U1316" s="11"/>
      <c r="V1316" s="11"/>
      <c r="W1316" s="11"/>
      <c r="Y1316" s="164">
        <v>41498.35</v>
      </c>
      <c r="Z1316" s="164">
        <f t="shared" si="94"/>
        <v>50664.58</v>
      </c>
      <c r="AA1316" s="165"/>
      <c r="AB1316" s="164">
        <f t="shared" si="95"/>
        <v>41414.42</v>
      </c>
      <c r="AC1316" s="164">
        <v>52414.35</v>
      </c>
      <c r="AD1316" s="164"/>
      <c r="AE1316" s="4"/>
      <c r="AF1316" s="4"/>
    </row>
    <row r="1317" spans="1:32">
      <c r="A1317" s="56"/>
      <c r="B1317" s="11"/>
      <c r="C1317" s="11" t="s">
        <v>168</v>
      </c>
      <c r="D1317" s="11"/>
      <c r="E1317" s="11" t="s">
        <v>97</v>
      </c>
      <c r="F1317" s="11">
        <v>478</v>
      </c>
      <c r="G1317" s="11"/>
      <c r="H1317" s="11"/>
      <c r="I1317" s="11"/>
      <c r="J1317" s="199">
        <v>92.93</v>
      </c>
      <c r="K1317" s="11"/>
      <c r="M1317" s="11">
        <v>2</v>
      </c>
      <c r="N1317" s="70"/>
      <c r="P1317" s="188">
        <f t="shared" si="96"/>
        <v>46.465000000000003</v>
      </c>
      <c r="Q1317" s="11"/>
      <c r="R1317" s="11"/>
      <c r="S1317" s="11"/>
      <c r="T1317" s="191">
        <f t="shared" si="97"/>
        <v>239</v>
      </c>
      <c r="U1317" s="11"/>
      <c r="V1317" s="11"/>
      <c r="W1317" s="11"/>
      <c r="Y1317" s="164">
        <v>92.93</v>
      </c>
      <c r="Z1317" s="164">
        <f t="shared" si="94"/>
        <v>113.46</v>
      </c>
      <c r="AA1317" s="165"/>
      <c r="AB1317" s="164">
        <f t="shared" si="95"/>
        <v>92.74</v>
      </c>
      <c r="AC1317" s="164">
        <v>117.37</v>
      </c>
      <c r="AD1317" s="164"/>
      <c r="AE1317" s="4"/>
      <c r="AF1317" s="4"/>
    </row>
    <row r="1318" spans="1:32">
      <c r="A1318" s="56"/>
      <c r="B1318" s="11"/>
      <c r="C1318" s="11" t="s">
        <v>169</v>
      </c>
      <c r="D1318" s="11"/>
      <c r="E1318" s="11" t="s">
        <v>170</v>
      </c>
      <c r="F1318" s="11">
        <v>935472</v>
      </c>
      <c r="G1318" s="11"/>
      <c r="H1318" s="11"/>
      <c r="I1318" s="11"/>
      <c r="J1318" s="199">
        <v>156553.90000000002</v>
      </c>
      <c r="K1318" s="11"/>
      <c r="M1318" s="11">
        <v>1476</v>
      </c>
      <c r="N1318" s="70"/>
      <c r="P1318" s="188">
        <f t="shared" si="96"/>
        <v>106.06632791327915</v>
      </c>
      <c r="Q1318" s="11"/>
      <c r="R1318" s="11"/>
      <c r="S1318" s="11"/>
      <c r="T1318" s="191">
        <f t="shared" si="97"/>
        <v>633.78861788617883</v>
      </c>
      <c r="U1318" s="11"/>
      <c r="V1318" s="11"/>
      <c r="W1318" s="11"/>
      <c r="Y1318" s="164">
        <v>156553.90000000002</v>
      </c>
      <c r="Z1318" s="164">
        <f t="shared" si="94"/>
        <v>191133.8</v>
      </c>
      <c r="AA1318" s="165"/>
      <c r="AB1318" s="164">
        <f t="shared" si="95"/>
        <v>156237.28</v>
      </c>
      <c r="AC1318" s="164">
        <v>197734.87</v>
      </c>
      <c r="AD1318" s="164"/>
      <c r="AE1318" s="4"/>
      <c r="AF1318" s="4"/>
    </row>
    <row r="1319" spans="1:32">
      <c r="A1319" s="56"/>
      <c r="B1319" s="11"/>
      <c r="C1319" s="11" t="s">
        <v>171</v>
      </c>
      <c r="D1319" s="11"/>
      <c r="E1319" s="11" t="s">
        <v>97</v>
      </c>
      <c r="F1319" s="11">
        <v>723</v>
      </c>
      <c r="G1319" s="11"/>
      <c r="H1319" s="11"/>
      <c r="I1319" s="11"/>
      <c r="J1319" s="199">
        <v>130.49</v>
      </c>
      <c r="K1319" s="11"/>
      <c r="M1319" s="11">
        <v>1</v>
      </c>
      <c r="N1319" s="70"/>
      <c r="P1319" s="188">
        <f t="shared" si="96"/>
        <v>130.49</v>
      </c>
      <c r="Q1319" s="11"/>
      <c r="R1319" s="11"/>
      <c r="S1319" s="11"/>
      <c r="T1319" s="191">
        <f t="shared" si="97"/>
        <v>723</v>
      </c>
      <c r="U1319" s="11"/>
      <c r="V1319" s="11"/>
      <c r="W1319" s="11"/>
      <c r="Y1319" s="164">
        <v>130.49</v>
      </c>
      <c r="Z1319" s="164">
        <f t="shared" si="94"/>
        <v>159.31</v>
      </c>
      <c r="AA1319" s="165"/>
      <c r="AB1319" s="164">
        <f t="shared" si="95"/>
        <v>130.22999999999999</v>
      </c>
      <c r="AC1319" s="164">
        <v>164.81</v>
      </c>
      <c r="AD1319" s="164"/>
      <c r="AE1319" s="4"/>
      <c r="AF1319" s="4"/>
    </row>
    <row r="1320" spans="1:32">
      <c r="A1320" s="56"/>
      <c r="B1320" s="11"/>
      <c r="C1320" s="11" t="s">
        <v>171</v>
      </c>
      <c r="D1320" s="11"/>
      <c r="E1320" s="11" t="s">
        <v>78</v>
      </c>
      <c r="F1320" s="11">
        <v>277431</v>
      </c>
      <c r="G1320" s="11"/>
      <c r="H1320" s="11"/>
      <c r="I1320" s="11"/>
      <c r="J1320" s="199">
        <v>48512.050000000032</v>
      </c>
      <c r="K1320" s="11"/>
      <c r="M1320" s="11">
        <v>467</v>
      </c>
      <c r="N1320" s="70"/>
      <c r="P1320" s="188">
        <f t="shared" si="96"/>
        <v>103.88019271948615</v>
      </c>
      <c r="Q1320" s="11"/>
      <c r="R1320" s="11"/>
      <c r="S1320" s="11"/>
      <c r="T1320" s="191">
        <f t="shared" si="97"/>
        <v>594.07066381156312</v>
      </c>
      <c r="U1320" s="11"/>
      <c r="V1320" s="11"/>
      <c r="W1320" s="11"/>
      <c r="Y1320" s="164">
        <v>48512.050000000032</v>
      </c>
      <c r="Z1320" s="164">
        <f t="shared" si="94"/>
        <v>59227.48</v>
      </c>
      <c r="AA1320" s="165"/>
      <c r="AB1320" s="164">
        <f t="shared" si="95"/>
        <v>48413.94</v>
      </c>
      <c r="AC1320" s="164">
        <v>61272.98</v>
      </c>
      <c r="AD1320" s="164"/>
      <c r="AE1320" s="4"/>
      <c r="AF1320" s="4"/>
    </row>
    <row r="1321" spans="1:32">
      <c r="A1321" s="56"/>
      <c r="B1321" s="11"/>
      <c r="C1321" s="11" t="s">
        <v>172</v>
      </c>
      <c r="D1321" s="11"/>
      <c r="E1321" s="11" t="s">
        <v>173</v>
      </c>
      <c r="F1321" s="11">
        <v>581889</v>
      </c>
      <c r="G1321" s="11"/>
      <c r="H1321" s="11"/>
      <c r="I1321" s="11"/>
      <c r="J1321" s="199">
        <v>99202.919999999911</v>
      </c>
      <c r="K1321" s="11"/>
      <c r="M1321" s="11">
        <v>887</v>
      </c>
      <c r="N1321" s="70"/>
      <c r="P1321" s="188">
        <f t="shared" si="96"/>
        <v>111.84094701240126</v>
      </c>
      <c r="Q1321" s="11"/>
      <c r="R1321" s="11"/>
      <c r="S1321" s="11"/>
      <c r="T1321" s="191">
        <f t="shared" si="97"/>
        <v>656.01916572717028</v>
      </c>
      <c r="U1321" s="11"/>
      <c r="V1321" s="11"/>
      <c r="W1321" s="11"/>
      <c r="Y1321" s="164">
        <v>99202.919999999911</v>
      </c>
      <c r="Z1321" s="164">
        <f t="shared" si="94"/>
        <v>121115.04</v>
      </c>
      <c r="AA1321" s="165"/>
      <c r="AB1321" s="164">
        <f t="shared" si="95"/>
        <v>99002.29</v>
      </c>
      <c r="AC1321" s="164">
        <v>125297.91</v>
      </c>
      <c r="AD1321" s="164"/>
      <c r="AE1321" s="4"/>
      <c r="AF1321" s="4"/>
    </row>
    <row r="1322" spans="1:32">
      <c r="A1322" s="56"/>
      <c r="B1322" s="11"/>
      <c r="C1322" s="11" t="s">
        <v>174</v>
      </c>
      <c r="D1322" s="11"/>
      <c r="E1322" s="11" t="s">
        <v>175</v>
      </c>
      <c r="F1322" s="11">
        <v>3493</v>
      </c>
      <c r="G1322" s="11"/>
      <c r="H1322" s="11"/>
      <c r="I1322" s="11"/>
      <c r="J1322" s="199">
        <v>632.40000000000009</v>
      </c>
      <c r="K1322" s="11"/>
      <c r="M1322" s="11">
        <v>5</v>
      </c>
      <c r="N1322" s="70"/>
      <c r="P1322" s="188">
        <f t="shared" si="96"/>
        <v>126.48000000000002</v>
      </c>
      <c r="Q1322" s="11"/>
      <c r="R1322" s="11"/>
      <c r="S1322" s="11"/>
      <c r="T1322" s="191">
        <f t="shared" si="97"/>
        <v>698.6</v>
      </c>
      <c r="U1322" s="11"/>
      <c r="V1322" s="11"/>
      <c r="W1322" s="11"/>
      <c r="Y1322" s="164">
        <v>632.40000000000009</v>
      </c>
      <c r="Z1322" s="164">
        <f t="shared" si="94"/>
        <v>772.09</v>
      </c>
      <c r="AA1322" s="165"/>
      <c r="AB1322" s="164">
        <f t="shared" si="95"/>
        <v>631.12</v>
      </c>
      <c r="AC1322" s="164">
        <v>798.75</v>
      </c>
      <c r="AD1322" s="164"/>
      <c r="AE1322" s="4"/>
      <c r="AF1322" s="4"/>
    </row>
    <row r="1323" spans="1:32">
      <c r="A1323" s="56"/>
      <c r="B1323" s="11"/>
      <c r="C1323" s="11" t="s">
        <v>176</v>
      </c>
      <c r="D1323" s="11"/>
      <c r="E1323" s="11" t="s">
        <v>163</v>
      </c>
      <c r="F1323" s="11">
        <v>2251</v>
      </c>
      <c r="G1323" s="11"/>
      <c r="H1323" s="11"/>
      <c r="I1323" s="11"/>
      <c r="J1323" s="199">
        <v>403.52</v>
      </c>
      <c r="K1323" s="11"/>
      <c r="M1323" s="11">
        <v>3</v>
      </c>
      <c r="N1323" s="70"/>
      <c r="P1323" s="188">
        <f t="shared" si="96"/>
        <v>134.50666666666666</v>
      </c>
      <c r="Q1323" s="11"/>
      <c r="R1323" s="11"/>
      <c r="S1323" s="11"/>
      <c r="T1323" s="191">
        <f t="shared" si="97"/>
        <v>750.33333333333337</v>
      </c>
      <c r="U1323" s="11"/>
      <c r="V1323" s="11"/>
      <c r="W1323" s="11"/>
      <c r="Y1323" s="164">
        <v>403.52</v>
      </c>
      <c r="Z1323" s="164">
        <f t="shared" si="94"/>
        <v>492.65</v>
      </c>
      <c r="AA1323" s="165"/>
      <c r="AB1323" s="164">
        <f t="shared" si="95"/>
        <v>402.7</v>
      </c>
      <c r="AC1323" s="164">
        <v>509.66</v>
      </c>
      <c r="AD1323" s="164"/>
      <c r="AE1323" s="4"/>
      <c r="AF1323" s="4"/>
    </row>
    <row r="1324" spans="1:32">
      <c r="A1324" s="56"/>
      <c r="B1324" s="11"/>
      <c r="C1324" s="11" t="s">
        <v>177</v>
      </c>
      <c r="D1324" s="11"/>
      <c r="E1324" s="11" t="s">
        <v>62</v>
      </c>
      <c r="F1324" s="11">
        <v>215955</v>
      </c>
      <c r="G1324" s="11"/>
      <c r="H1324" s="11"/>
      <c r="I1324" s="11"/>
      <c r="J1324" s="199">
        <v>36448.650000000016</v>
      </c>
      <c r="K1324" s="11"/>
      <c r="M1324" s="11">
        <v>355</v>
      </c>
      <c r="N1324" s="70"/>
      <c r="P1324" s="188">
        <f t="shared" si="96"/>
        <v>102.67225352112681</v>
      </c>
      <c r="Q1324" s="11"/>
      <c r="R1324" s="11"/>
      <c r="S1324" s="11"/>
      <c r="T1324" s="191">
        <f t="shared" si="97"/>
        <v>608.32394366197184</v>
      </c>
      <c r="U1324" s="11"/>
      <c r="V1324" s="11"/>
      <c r="W1324" s="11"/>
      <c r="Y1324" s="164">
        <v>36448.650000000016</v>
      </c>
      <c r="Z1324" s="164">
        <f t="shared" si="94"/>
        <v>44499.49</v>
      </c>
      <c r="AA1324" s="165"/>
      <c r="AB1324" s="164">
        <f t="shared" si="95"/>
        <v>36374.93</v>
      </c>
      <c r="AC1324" s="164">
        <v>46036.34</v>
      </c>
      <c r="AD1324" s="164"/>
      <c r="AE1324" s="4"/>
      <c r="AF1324" s="4"/>
    </row>
    <row r="1325" spans="1:32">
      <c r="A1325" s="56"/>
      <c r="B1325" s="11"/>
      <c r="C1325" s="11" t="s">
        <v>178</v>
      </c>
      <c r="D1325" s="11"/>
      <c r="E1325" s="11" t="s">
        <v>99</v>
      </c>
      <c r="F1325" s="11">
        <v>4640</v>
      </c>
      <c r="G1325" s="11"/>
      <c r="H1325" s="11"/>
      <c r="I1325" s="11"/>
      <c r="J1325" s="199">
        <v>902.81999999999994</v>
      </c>
      <c r="K1325" s="11"/>
      <c r="M1325" s="11">
        <v>20</v>
      </c>
      <c r="N1325" s="70"/>
      <c r="P1325" s="188">
        <f t="shared" si="96"/>
        <v>45.140999999999998</v>
      </c>
      <c r="Q1325" s="11"/>
      <c r="R1325" s="11"/>
      <c r="S1325" s="11"/>
      <c r="T1325" s="191">
        <f t="shared" si="97"/>
        <v>232</v>
      </c>
      <c r="U1325" s="11"/>
      <c r="V1325" s="11"/>
      <c r="W1325" s="11"/>
      <c r="Y1325" s="164">
        <v>902.81999999999994</v>
      </c>
      <c r="Z1325" s="164">
        <f t="shared" si="94"/>
        <v>1102.24</v>
      </c>
      <c r="AA1325" s="165"/>
      <c r="AB1325" s="164">
        <f t="shared" si="95"/>
        <v>900.99</v>
      </c>
      <c r="AC1325" s="164">
        <v>1140.3</v>
      </c>
      <c r="AD1325" s="164"/>
      <c r="AE1325" s="4"/>
      <c r="AF1325" s="4"/>
    </row>
    <row r="1326" spans="1:32">
      <c r="A1326" s="56"/>
      <c r="B1326" s="11"/>
      <c r="C1326" s="11" t="s">
        <v>179</v>
      </c>
      <c r="D1326" s="11"/>
      <c r="E1326" s="11" t="s">
        <v>180</v>
      </c>
      <c r="F1326" s="11">
        <v>297588</v>
      </c>
      <c r="G1326" s="11"/>
      <c r="H1326" s="11"/>
      <c r="I1326" s="11"/>
      <c r="J1326" s="199">
        <v>51161.670000000064</v>
      </c>
      <c r="K1326" s="11"/>
      <c r="M1326" s="11">
        <v>407</v>
      </c>
      <c r="N1326" s="70"/>
      <c r="P1326" s="188">
        <f t="shared" si="96"/>
        <v>125.70434889434905</v>
      </c>
      <c r="Q1326" s="11"/>
      <c r="R1326" s="11"/>
      <c r="S1326" s="11"/>
      <c r="T1326" s="191">
        <f t="shared" si="97"/>
        <v>731.17444717444721</v>
      </c>
      <c r="U1326" s="11"/>
      <c r="V1326" s="11"/>
      <c r="W1326" s="11"/>
      <c r="Y1326" s="164">
        <v>51161.670000000064</v>
      </c>
      <c r="Z1326" s="164">
        <f t="shared" si="94"/>
        <v>62462.35</v>
      </c>
      <c r="AA1326" s="165"/>
      <c r="AB1326" s="164">
        <f t="shared" si="95"/>
        <v>51058.2</v>
      </c>
      <c r="AC1326" s="164">
        <v>64619.57</v>
      </c>
      <c r="AD1326" s="164"/>
      <c r="AE1326" s="4"/>
      <c r="AF1326" s="4"/>
    </row>
    <row r="1327" spans="1:32">
      <c r="A1327" s="56"/>
      <c r="B1327" s="11"/>
      <c r="C1327" s="11" t="s">
        <v>179</v>
      </c>
      <c r="D1327" s="11"/>
      <c r="E1327" s="11" t="s">
        <v>78</v>
      </c>
      <c r="F1327" s="11">
        <v>621</v>
      </c>
      <c r="G1327" s="11"/>
      <c r="H1327" s="11"/>
      <c r="I1327" s="11"/>
      <c r="J1327" s="199">
        <v>112.57</v>
      </c>
      <c r="K1327" s="11"/>
      <c r="M1327" s="11">
        <v>1</v>
      </c>
      <c r="N1327" s="70"/>
      <c r="P1327" s="188">
        <f t="shared" si="96"/>
        <v>112.57</v>
      </c>
      <c r="Q1327" s="11"/>
      <c r="R1327" s="11"/>
      <c r="S1327" s="11"/>
      <c r="T1327" s="191">
        <f t="shared" si="97"/>
        <v>621</v>
      </c>
      <c r="U1327" s="11"/>
      <c r="V1327" s="11"/>
      <c r="W1327" s="11"/>
      <c r="Y1327" s="164">
        <v>112.57</v>
      </c>
      <c r="Z1327" s="164">
        <f t="shared" si="94"/>
        <v>137.43</v>
      </c>
      <c r="AA1327" s="165"/>
      <c r="AB1327" s="164">
        <f t="shared" si="95"/>
        <v>112.34</v>
      </c>
      <c r="AC1327" s="164">
        <v>142.18</v>
      </c>
      <c r="AD1327" s="164"/>
      <c r="AE1327" s="4"/>
      <c r="AF1327" s="4"/>
    </row>
    <row r="1328" spans="1:32">
      <c r="A1328" s="56"/>
      <c r="B1328" s="11"/>
      <c r="C1328" s="11" t="s">
        <v>181</v>
      </c>
      <c r="D1328" s="11"/>
      <c r="E1328" s="11" t="s">
        <v>182</v>
      </c>
      <c r="F1328" s="11">
        <v>379060</v>
      </c>
      <c r="G1328" s="11"/>
      <c r="H1328" s="11"/>
      <c r="I1328" s="11"/>
      <c r="J1328" s="199">
        <v>63439.829999999994</v>
      </c>
      <c r="K1328" s="11"/>
      <c r="M1328" s="11">
        <v>621</v>
      </c>
      <c r="N1328" s="70"/>
      <c r="P1328" s="188">
        <f t="shared" si="96"/>
        <v>102.15753623188405</v>
      </c>
      <c r="Q1328" s="11"/>
      <c r="R1328" s="11"/>
      <c r="S1328" s="11"/>
      <c r="T1328" s="191">
        <f t="shared" si="97"/>
        <v>610.40257648953298</v>
      </c>
      <c r="U1328" s="11"/>
      <c r="V1328" s="11"/>
      <c r="W1328" s="11"/>
      <c r="Y1328" s="164">
        <v>63439.829999999994</v>
      </c>
      <c r="Z1328" s="164">
        <f t="shared" si="94"/>
        <v>77452.53</v>
      </c>
      <c r="AA1328" s="165"/>
      <c r="AB1328" s="164">
        <f t="shared" si="95"/>
        <v>63311.53</v>
      </c>
      <c r="AC1328" s="164">
        <v>80127.460000000006</v>
      </c>
      <c r="AD1328" s="164"/>
      <c r="AE1328" s="4"/>
      <c r="AF1328" s="4"/>
    </row>
    <row r="1329" spans="1:32">
      <c r="A1329" s="56"/>
      <c r="B1329" s="11"/>
      <c r="C1329" s="11" t="s">
        <v>183</v>
      </c>
      <c r="D1329" s="11"/>
      <c r="E1329" s="11" t="s">
        <v>184</v>
      </c>
      <c r="F1329" s="11">
        <v>353</v>
      </c>
      <c r="G1329" s="11"/>
      <c r="H1329" s="11"/>
      <c r="I1329" s="11"/>
      <c r="J1329" s="199">
        <v>82.740000000000009</v>
      </c>
      <c r="K1329" s="11"/>
      <c r="M1329" s="11">
        <v>4</v>
      </c>
      <c r="N1329" s="70"/>
      <c r="P1329" s="188">
        <f t="shared" si="96"/>
        <v>20.685000000000002</v>
      </c>
      <c r="Q1329" s="11"/>
      <c r="R1329" s="11"/>
      <c r="S1329" s="11"/>
      <c r="T1329" s="191">
        <f t="shared" si="97"/>
        <v>88.25</v>
      </c>
      <c r="U1329" s="11"/>
      <c r="V1329" s="11"/>
      <c r="W1329" s="11"/>
      <c r="Y1329" s="164">
        <v>82.740000000000009</v>
      </c>
      <c r="Z1329" s="164">
        <f t="shared" si="94"/>
        <v>101.02</v>
      </c>
      <c r="AA1329" s="165"/>
      <c r="AB1329" s="164">
        <f t="shared" si="95"/>
        <v>82.57</v>
      </c>
      <c r="AC1329" s="164">
        <v>104.5</v>
      </c>
      <c r="AD1329" s="164"/>
      <c r="AE1329" s="4"/>
      <c r="AF1329" s="4"/>
    </row>
    <row r="1330" spans="1:32">
      <c r="A1330" s="56"/>
      <c r="B1330" s="11"/>
      <c r="C1330" s="11" t="s">
        <v>185</v>
      </c>
      <c r="D1330" s="11"/>
      <c r="E1330" s="11" t="s">
        <v>186</v>
      </c>
      <c r="F1330" s="11">
        <v>576895</v>
      </c>
      <c r="G1330" s="11"/>
      <c r="H1330" s="11"/>
      <c r="I1330" s="11"/>
      <c r="J1330" s="199">
        <v>100389.97999999989</v>
      </c>
      <c r="K1330" s="11"/>
      <c r="M1330" s="11">
        <v>1129</v>
      </c>
      <c r="N1330" s="70"/>
      <c r="P1330" s="188">
        <f t="shared" si="96"/>
        <v>88.919379982285108</v>
      </c>
      <c r="Q1330" s="11"/>
      <c r="R1330" s="11"/>
      <c r="S1330" s="11"/>
      <c r="T1330" s="191">
        <f t="shared" si="97"/>
        <v>510.97874224977858</v>
      </c>
      <c r="U1330" s="11"/>
      <c r="V1330" s="11"/>
      <c r="W1330" s="11"/>
      <c r="Y1330" s="164">
        <v>100389.97999999989</v>
      </c>
      <c r="Z1330" s="164">
        <f t="shared" si="94"/>
        <v>122564.3</v>
      </c>
      <c r="AA1330" s="165"/>
      <c r="AB1330" s="164">
        <f t="shared" si="95"/>
        <v>100186.95</v>
      </c>
      <c r="AC1330" s="164">
        <v>126797.22</v>
      </c>
      <c r="AD1330" s="164"/>
      <c r="AE1330" s="4"/>
      <c r="AF1330" s="4"/>
    </row>
    <row r="1331" spans="1:32">
      <c r="A1331" s="56"/>
      <c r="B1331" s="11"/>
      <c r="C1331" s="11" t="s">
        <v>185</v>
      </c>
      <c r="D1331" s="11"/>
      <c r="E1331" s="11" t="s">
        <v>82</v>
      </c>
      <c r="F1331" s="11">
        <v>278</v>
      </c>
      <c r="G1331" s="11"/>
      <c r="H1331" s="11"/>
      <c r="I1331" s="11"/>
      <c r="J1331" s="199">
        <v>56.319999999999993</v>
      </c>
      <c r="K1331" s="11"/>
      <c r="M1331" s="11">
        <v>3</v>
      </c>
      <c r="N1331" s="70"/>
      <c r="P1331" s="188">
        <f t="shared" si="96"/>
        <v>18.77333333333333</v>
      </c>
      <c r="Q1331" s="11"/>
      <c r="R1331" s="11"/>
      <c r="S1331" s="11"/>
      <c r="T1331" s="191">
        <f t="shared" si="97"/>
        <v>92.666666666666671</v>
      </c>
      <c r="U1331" s="11"/>
      <c r="V1331" s="11"/>
      <c r="W1331" s="11"/>
      <c r="Y1331" s="164">
        <v>56.319999999999993</v>
      </c>
      <c r="Z1331" s="164">
        <f t="shared" si="94"/>
        <v>68.760000000000005</v>
      </c>
      <c r="AA1331" s="165"/>
      <c r="AB1331" s="164">
        <f t="shared" si="95"/>
        <v>56.21</v>
      </c>
      <c r="AC1331" s="164">
        <v>71.13</v>
      </c>
      <c r="AD1331" s="164"/>
      <c r="AE1331" s="4"/>
      <c r="AF1331" s="4"/>
    </row>
    <row r="1332" spans="1:32">
      <c r="A1332" s="56"/>
      <c r="B1332" s="11"/>
      <c r="C1332" s="11" t="s">
        <v>187</v>
      </c>
      <c r="D1332" s="11"/>
      <c r="E1332" s="11" t="s">
        <v>188</v>
      </c>
      <c r="F1332" s="11">
        <v>1606179</v>
      </c>
      <c r="G1332" s="11"/>
      <c r="H1332" s="11"/>
      <c r="I1332" s="11"/>
      <c r="J1332" s="199">
        <v>272086.51000000013</v>
      </c>
      <c r="K1332" s="11"/>
      <c r="M1332" s="11">
        <v>3332</v>
      </c>
      <c r="N1332" s="70"/>
      <c r="P1332" s="188">
        <f t="shared" si="96"/>
        <v>81.658616446578662</v>
      </c>
      <c r="Q1332" s="11"/>
      <c r="R1332" s="11"/>
      <c r="S1332" s="11"/>
      <c r="T1332" s="191">
        <f t="shared" si="97"/>
        <v>482.04651860744298</v>
      </c>
      <c r="U1332" s="11"/>
      <c r="V1332" s="11"/>
      <c r="W1332" s="11"/>
      <c r="Y1332" s="164">
        <v>272086.51000000013</v>
      </c>
      <c r="Z1332" s="164">
        <f t="shared" si="94"/>
        <v>332185.46000000002</v>
      </c>
      <c r="AA1332" s="165"/>
      <c r="AB1332" s="164">
        <f t="shared" si="95"/>
        <v>271536.23</v>
      </c>
      <c r="AC1332" s="164">
        <v>343657.93</v>
      </c>
      <c r="AD1332" s="164"/>
      <c r="AE1332" s="4"/>
      <c r="AF1332" s="4"/>
    </row>
    <row r="1333" spans="1:32">
      <c r="A1333" s="56"/>
      <c r="B1333" s="11"/>
      <c r="C1333" s="11" t="s">
        <v>187</v>
      </c>
      <c r="D1333" s="11"/>
      <c r="E1333" s="11" t="s">
        <v>189</v>
      </c>
      <c r="F1333" s="11">
        <v>440</v>
      </c>
      <c r="G1333" s="11"/>
      <c r="H1333" s="11"/>
      <c r="I1333" s="11"/>
      <c r="J1333" s="199">
        <v>80.77</v>
      </c>
      <c r="K1333" s="11"/>
      <c r="M1333" s="11">
        <v>1</v>
      </c>
      <c r="N1333" s="70"/>
      <c r="P1333" s="188">
        <f t="shared" si="96"/>
        <v>80.77</v>
      </c>
      <c r="Q1333" s="11"/>
      <c r="R1333" s="11"/>
      <c r="S1333" s="11"/>
      <c r="T1333" s="191">
        <f t="shared" si="97"/>
        <v>440</v>
      </c>
      <c r="U1333" s="11"/>
      <c r="V1333" s="11"/>
      <c r="W1333" s="11"/>
      <c r="Y1333" s="164">
        <v>80.77</v>
      </c>
      <c r="Z1333" s="164">
        <f t="shared" si="94"/>
        <v>98.61</v>
      </c>
      <c r="AA1333" s="165"/>
      <c r="AB1333" s="164">
        <f t="shared" si="95"/>
        <v>80.61</v>
      </c>
      <c r="AC1333" s="164">
        <v>102.02</v>
      </c>
      <c r="AD1333" s="164"/>
      <c r="AE1333" s="4"/>
      <c r="AF1333" s="4"/>
    </row>
    <row r="1334" spans="1:32">
      <c r="A1334" s="56"/>
      <c r="B1334" s="11"/>
      <c r="C1334" s="11" t="s">
        <v>190</v>
      </c>
      <c r="D1334" s="11"/>
      <c r="E1334" s="11" t="s">
        <v>191</v>
      </c>
      <c r="F1334" s="11">
        <v>2743106</v>
      </c>
      <c r="G1334" s="11"/>
      <c r="H1334" s="11"/>
      <c r="I1334" s="11"/>
      <c r="J1334" s="199">
        <v>467412.99999999878</v>
      </c>
      <c r="K1334" s="11"/>
      <c r="M1334" s="11">
        <v>5879</v>
      </c>
      <c r="N1334" s="70"/>
      <c r="P1334" s="188">
        <f t="shared" si="96"/>
        <v>79.505528151045894</v>
      </c>
      <c r="Q1334" s="11"/>
      <c r="R1334" s="11"/>
      <c r="S1334" s="11"/>
      <c r="T1334" s="191">
        <f t="shared" si="97"/>
        <v>466.59397856778361</v>
      </c>
      <c r="U1334" s="11"/>
      <c r="V1334" s="11"/>
      <c r="W1334" s="11"/>
      <c r="Y1334" s="164">
        <v>467412.99999999878</v>
      </c>
      <c r="Z1334" s="164">
        <f t="shared" si="94"/>
        <v>570656</v>
      </c>
      <c r="AA1334" s="165"/>
      <c r="AB1334" s="164">
        <f t="shared" si="95"/>
        <v>466467.69</v>
      </c>
      <c r="AC1334" s="164">
        <v>590364.39</v>
      </c>
      <c r="AD1334" s="164"/>
      <c r="AE1334" s="4"/>
      <c r="AF1334" s="4"/>
    </row>
    <row r="1335" spans="1:32">
      <c r="A1335" s="56"/>
      <c r="B1335" s="11"/>
      <c r="C1335" s="11" t="s">
        <v>192</v>
      </c>
      <c r="D1335" s="11"/>
      <c r="E1335" s="11" t="s">
        <v>89</v>
      </c>
      <c r="F1335" s="11">
        <v>245645</v>
      </c>
      <c r="G1335" s="11"/>
      <c r="H1335" s="11"/>
      <c r="I1335" s="11"/>
      <c r="J1335" s="199">
        <v>41860.170000000006</v>
      </c>
      <c r="K1335" s="11"/>
      <c r="M1335" s="11">
        <v>369</v>
      </c>
      <c r="N1335" s="70"/>
      <c r="P1335" s="188">
        <f t="shared" si="96"/>
        <v>113.44219512195123</v>
      </c>
      <c r="Q1335" s="11"/>
      <c r="R1335" s="11"/>
      <c r="S1335" s="11"/>
      <c r="T1335" s="191">
        <f t="shared" si="97"/>
        <v>665.70460704607046</v>
      </c>
      <c r="U1335" s="11"/>
      <c r="V1335" s="11"/>
      <c r="W1335" s="11"/>
      <c r="Y1335" s="164">
        <v>41860.170000000006</v>
      </c>
      <c r="Z1335" s="164">
        <f t="shared" si="94"/>
        <v>51106.32</v>
      </c>
      <c r="AA1335" s="165"/>
      <c r="AB1335" s="164">
        <f t="shared" si="95"/>
        <v>41775.51</v>
      </c>
      <c r="AC1335" s="164">
        <v>52871.34</v>
      </c>
      <c r="AD1335" s="164"/>
      <c r="AE1335" s="4"/>
      <c r="AF1335" s="4"/>
    </row>
    <row r="1336" spans="1:32">
      <c r="A1336" s="56"/>
      <c r="B1336" s="11"/>
      <c r="C1336" s="11" t="s">
        <v>192</v>
      </c>
      <c r="D1336" s="11"/>
      <c r="E1336" s="11" t="s">
        <v>211</v>
      </c>
      <c r="F1336" s="11">
        <v>309</v>
      </c>
      <c r="G1336" s="11"/>
      <c r="H1336" s="11"/>
      <c r="I1336" s="11"/>
      <c r="J1336" s="199">
        <v>58.18</v>
      </c>
      <c r="K1336" s="11"/>
      <c r="M1336" s="11">
        <v>1</v>
      </c>
      <c r="N1336" s="70"/>
      <c r="P1336" s="188">
        <f t="shared" si="96"/>
        <v>58.18</v>
      </c>
      <c r="Q1336" s="11"/>
      <c r="R1336" s="11"/>
      <c r="S1336" s="11"/>
      <c r="T1336" s="191">
        <f t="shared" si="97"/>
        <v>309</v>
      </c>
      <c r="U1336" s="11"/>
      <c r="V1336" s="11"/>
      <c r="W1336" s="11"/>
      <c r="Y1336" s="164">
        <v>58.18</v>
      </c>
      <c r="Z1336" s="164">
        <f t="shared" si="94"/>
        <v>71.03</v>
      </c>
      <c r="AA1336" s="165"/>
      <c r="AB1336" s="164">
        <f t="shared" si="95"/>
        <v>58.06</v>
      </c>
      <c r="AC1336" s="164">
        <v>73.48</v>
      </c>
      <c r="AD1336" s="164"/>
      <c r="AE1336" s="4"/>
      <c r="AF1336" s="4"/>
    </row>
    <row r="1337" spans="1:32">
      <c r="A1337" s="56"/>
      <c r="B1337" s="11"/>
      <c r="C1337" s="11" t="s">
        <v>193</v>
      </c>
      <c r="D1337" s="11"/>
      <c r="E1337" s="11" t="s">
        <v>135</v>
      </c>
      <c r="F1337" s="11">
        <v>986</v>
      </c>
      <c r="G1337" s="11"/>
      <c r="H1337" s="11"/>
      <c r="I1337" s="11"/>
      <c r="J1337" s="199">
        <v>180.28</v>
      </c>
      <c r="K1337" s="11"/>
      <c r="M1337" s="11">
        <v>2</v>
      </c>
      <c r="N1337" s="70"/>
      <c r="P1337" s="188">
        <f t="shared" si="96"/>
        <v>90.14</v>
      </c>
      <c r="Q1337" s="11"/>
      <c r="R1337" s="11"/>
      <c r="S1337" s="11"/>
      <c r="T1337" s="191">
        <f t="shared" si="97"/>
        <v>493</v>
      </c>
      <c r="U1337" s="11"/>
      <c r="V1337" s="11"/>
      <c r="W1337" s="11"/>
      <c r="Y1337" s="164">
        <v>180.28</v>
      </c>
      <c r="Z1337" s="164">
        <f t="shared" si="94"/>
        <v>220.1</v>
      </c>
      <c r="AA1337" s="165"/>
      <c r="AB1337" s="164">
        <f t="shared" si="95"/>
        <v>179.92</v>
      </c>
      <c r="AC1337" s="164">
        <v>227.7</v>
      </c>
      <c r="AD1337" s="164"/>
      <c r="AE1337" s="4"/>
      <c r="AF1337" s="4"/>
    </row>
    <row r="1338" spans="1:32">
      <c r="A1338" s="56"/>
      <c r="B1338" s="11"/>
      <c r="C1338" s="11" t="s">
        <v>194</v>
      </c>
      <c r="D1338" s="11"/>
      <c r="E1338" s="11" t="s">
        <v>56</v>
      </c>
      <c r="F1338" s="11">
        <v>591234</v>
      </c>
      <c r="G1338" s="11"/>
      <c r="H1338" s="11"/>
      <c r="I1338" s="11"/>
      <c r="J1338" s="199">
        <v>105895.24999999987</v>
      </c>
      <c r="K1338" s="11"/>
      <c r="M1338" s="11">
        <v>1835</v>
      </c>
      <c r="N1338" s="70"/>
      <c r="P1338" s="188">
        <f t="shared" si="96"/>
        <v>57.708583106266957</v>
      </c>
      <c r="Q1338" s="11"/>
      <c r="R1338" s="11"/>
      <c r="S1338" s="11"/>
      <c r="T1338" s="191">
        <f t="shared" si="97"/>
        <v>322.19836512261583</v>
      </c>
      <c r="U1338" s="11"/>
      <c r="V1338" s="11"/>
      <c r="W1338" s="11"/>
      <c r="Y1338" s="164">
        <v>105895.24999999987</v>
      </c>
      <c r="Z1338" s="164">
        <f t="shared" si="94"/>
        <v>129285.58</v>
      </c>
      <c r="AA1338" s="165"/>
      <c r="AB1338" s="164">
        <f t="shared" si="95"/>
        <v>105681.08</v>
      </c>
      <c r="AC1338" s="164">
        <v>133750.63</v>
      </c>
      <c r="AD1338" s="164"/>
      <c r="AE1338" s="4"/>
      <c r="AF1338" s="4"/>
    </row>
    <row r="1339" spans="1:32">
      <c r="A1339" s="56"/>
      <c r="B1339" s="11"/>
      <c r="C1339" s="11" t="s">
        <v>195</v>
      </c>
      <c r="D1339" s="11"/>
      <c r="E1339" s="11" t="s">
        <v>167</v>
      </c>
      <c r="F1339" s="11">
        <v>545182</v>
      </c>
      <c r="G1339" s="11"/>
      <c r="H1339" s="11"/>
      <c r="I1339" s="11"/>
      <c r="J1339" s="199">
        <v>89206.149999999921</v>
      </c>
      <c r="K1339" s="11"/>
      <c r="M1339" s="11">
        <v>989</v>
      </c>
      <c r="N1339" s="70"/>
      <c r="P1339" s="188">
        <f t="shared" si="96"/>
        <v>90.19833164812934</v>
      </c>
      <c r="Q1339" s="11"/>
      <c r="R1339" s="11"/>
      <c r="S1339" s="11"/>
      <c r="T1339" s="191">
        <f t="shared" si="97"/>
        <v>551.2457027300303</v>
      </c>
      <c r="U1339" s="11"/>
      <c r="V1339" s="11"/>
      <c r="W1339" s="11"/>
      <c r="Y1339" s="164">
        <v>89206.149999999921</v>
      </c>
      <c r="Z1339" s="164">
        <f t="shared" si="94"/>
        <v>108910.16</v>
      </c>
      <c r="AA1339" s="165"/>
      <c r="AB1339" s="164">
        <f t="shared" si="95"/>
        <v>89025.74</v>
      </c>
      <c r="AC1339" s="164">
        <v>112671.52</v>
      </c>
      <c r="AD1339" s="164"/>
      <c r="AE1339" s="4"/>
      <c r="AF1339" s="4"/>
    </row>
    <row r="1340" spans="1:32">
      <c r="A1340" s="56"/>
      <c r="B1340" s="11"/>
      <c r="C1340" s="11" t="s">
        <v>196</v>
      </c>
      <c r="D1340" s="11"/>
      <c r="E1340" s="11" t="s">
        <v>197</v>
      </c>
      <c r="F1340" s="11">
        <v>266614</v>
      </c>
      <c r="G1340" s="11"/>
      <c r="H1340" s="11"/>
      <c r="I1340" s="11"/>
      <c r="J1340" s="199">
        <v>45544.570000000022</v>
      </c>
      <c r="K1340" s="11"/>
      <c r="M1340" s="11">
        <v>333</v>
      </c>
      <c r="N1340" s="70"/>
      <c r="P1340" s="188">
        <f t="shared" si="96"/>
        <v>136.77048048048056</v>
      </c>
      <c r="Q1340" s="11"/>
      <c r="R1340" s="11"/>
      <c r="S1340" s="11"/>
      <c r="T1340" s="191">
        <f t="shared" si="97"/>
        <v>800.64264264264261</v>
      </c>
      <c r="U1340" s="11"/>
      <c r="V1340" s="11"/>
      <c r="W1340" s="11"/>
      <c r="Y1340" s="164">
        <v>45544.570000000022</v>
      </c>
      <c r="Z1340" s="164">
        <f t="shared" si="94"/>
        <v>55604.53</v>
      </c>
      <c r="AA1340" s="165"/>
      <c r="AB1340" s="164">
        <f t="shared" si="95"/>
        <v>45452.46</v>
      </c>
      <c r="AC1340" s="164">
        <v>57524.91</v>
      </c>
      <c r="AD1340" s="164"/>
      <c r="AE1340" s="4"/>
      <c r="AF1340" s="4"/>
    </row>
    <row r="1341" spans="1:32">
      <c r="A1341" s="56"/>
      <c r="B1341" s="11"/>
      <c r="C1341" s="11" t="s">
        <v>196</v>
      </c>
      <c r="D1341" s="11"/>
      <c r="E1341" s="11" t="s">
        <v>198</v>
      </c>
      <c r="F1341" s="11">
        <v>611</v>
      </c>
      <c r="G1341" s="11"/>
      <c r="H1341" s="11"/>
      <c r="I1341" s="11"/>
      <c r="J1341" s="199">
        <v>110.66</v>
      </c>
      <c r="K1341" s="11"/>
      <c r="M1341" s="11">
        <v>1</v>
      </c>
      <c r="N1341" s="70"/>
      <c r="P1341" s="188">
        <f t="shared" si="96"/>
        <v>110.66</v>
      </c>
      <c r="Q1341" s="11"/>
      <c r="R1341" s="11"/>
      <c r="S1341" s="11"/>
      <c r="T1341" s="191">
        <f t="shared" si="97"/>
        <v>611</v>
      </c>
      <c r="U1341" s="11"/>
      <c r="V1341" s="11"/>
      <c r="W1341" s="11"/>
      <c r="Y1341" s="164">
        <v>110.66</v>
      </c>
      <c r="Z1341" s="164">
        <f t="shared" si="94"/>
        <v>135.1</v>
      </c>
      <c r="AA1341" s="165"/>
      <c r="AB1341" s="164">
        <f t="shared" si="95"/>
        <v>110.44</v>
      </c>
      <c r="AC1341" s="164">
        <v>139.77000000000001</v>
      </c>
      <c r="AD1341" s="164"/>
      <c r="AE1341" s="4"/>
      <c r="AF1341" s="4"/>
    </row>
    <row r="1342" spans="1:32">
      <c r="A1342" s="56"/>
      <c r="B1342" s="11"/>
      <c r="C1342" s="11" t="s">
        <v>199</v>
      </c>
      <c r="D1342" s="11"/>
      <c r="E1342" s="11" t="s">
        <v>55</v>
      </c>
      <c r="F1342" s="11">
        <v>1791</v>
      </c>
      <c r="G1342" s="11"/>
      <c r="H1342" s="11"/>
      <c r="I1342" s="11"/>
      <c r="J1342" s="199">
        <v>324.74</v>
      </c>
      <c r="K1342" s="11"/>
      <c r="M1342" s="11">
        <v>3</v>
      </c>
      <c r="N1342" s="70"/>
      <c r="P1342" s="188">
        <f t="shared" si="96"/>
        <v>108.24666666666667</v>
      </c>
      <c r="Q1342" s="11"/>
      <c r="R1342" s="11"/>
      <c r="S1342" s="11"/>
      <c r="T1342" s="191">
        <f t="shared" si="97"/>
        <v>597</v>
      </c>
      <c r="U1342" s="11"/>
      <c r="V1342" s="11"/>
      <c r="W1342" s="11"/>
      <c r="Y1342" s="164">
        <v>324.74</v>
      </c>
      <c r="Z1342" s="164">
        <f t="shared" si="94"/>
        <v>396.47</v>
      </c>
      <c r="AA1342" s="165"/>
      <c r="AB1342" s="164">
        <f t="shared" si="95"/>
        <v>324.08</v>
      </c>
      <c r="AC1342" s="164">
        <v>410.16</v>
      </c>
      <c r="AD1342" s="164"/>
      <c r="AE1342" s="4"/>
      <c r="AF1342" s="4"/>
    </row>
    <row r="1343" spans="1:32">
      <c r="A1343" s="56"/>
      <c r="B1343" s="11"/>
      <c r="C1343" s="11" t="s">
        <v>200</v>
      </c>
      <c r="D1343" s="11"/>
      <c r="E1343" s="11" t="s">
        <v>118</v>
      </c>
      <c r="F1343" s="11">
        <v>137565</v>
      </c>
      <c r="G1343" s="11"/>
      <c r="H1343" s="11"/>
      <c r="I1343" s="11"/>
      <c r="J1343" s="199">
        <v>23423.430000000011</v>
      </c>
      <c r="K1343" s="11"/>
      <c r="M1343" s="11">
        <v>234</v>
      </c>
      <c r="N1343" s="70"/>
      <c r="P1343" s="188">
        <f t="shared" si="96"/>
        <v>100.10012820512826</v>
      </c>
      <c r="Q1343" s="11"/>
      <c r="R1343" s="11"/>
      <c r="S1343" s="11"/>
      <c r="T1343" s="191">
        <f t="shared" si="97"/>
        <v>587.88461538461536</v>
      </c>
      <c r="U1343" s="11"/>
      <c r="V1343" s="11"/>
      <c r="W1343" s="11"/>
      <c r="Y1343" s="164">
        <v>23423.430000000011</v>
      </c>
      <c r="Z1343" s="164">
        <f t="shared" si="94"/>
        <v>28597.24</v>
      </c>
      <c r="AA1343" s="165"/>
      <c r="AB1343" s="164">
        <f t="shared" si="95"/>
        <v>23376.06</v>
      </c>
      <c r="AC1343" s="164">
        <v>29584.880000000001</v>
      </c>
      <c r="AD1343" s="164"/>
      <c r="AE1343" s="4"/>
      <c r="AF1343" s="4"/>
    </row>
    <row r="1344" spans="1:32">
      <c r="A1344" s="56"/>
      <c r="B1344" s="11"/>
      <c r="C1344" s="11" t="s">
        <v>201</v>
      </c>
      <c r="D1344" s="11"/>
      <c r="E1344" s="11" t="s">
        <v>71</v>
      </c>
      <c r="F1344" s="11">
        <v>941</v>
      </c>
      <c r="G1344" s="11"/>
      <c r="H1344" s="11"/>
      <c r="I1344" s="11"/>
      <c r="J1344" s="199">
        <v>188.56</v>
      </c>
      <c r="K1344" s="11"/>
      <c r="M1344" s="11">
        <v>5</v>
      </c>
      <c r="N1344" s="70"/>
      <c r="P1344" s="188">
        <f t="shared" si="96"/>
        <v>37.712000000000003</v>
      </c>
      <c r="Q1344" s="11"/>
      <c r="R1344" s="11"/>
      <c r="S1344" s="11"/>
      <c r="T1344" s="191">
        <f t="shared" si="97"/>
        <v>188.2</v>
      </c>
      <c r="U1344" s="11"/>
      <c r="V1344" s="11"/>
      <c r="W1344" s="11"/>
      <c r="Y1344" s="164">
        <v>188.56</v>
      </c>
      <c r="Z1344" s="164">
        <f t="shared" si="94"/>
        <v>230.21</v>
      </c>
      <c r="AA1344" s="165"/>
      <c r="AB1344" s="164">
        <f t="shared" si="95"/>
        <v>188.18</v>
      </c>
      <c r="AC1344" s="164">
        <v>238.16</v>
      </c>
      <c r="AD1344" s="164"/>
      <c r="AE1344" s="4"/>
      <c r="AF1344" s="4"/>
    </row>
    <row r="1345" spans="1:32">
      <c r="A1345" s="56"/>
      <c r="B1345" s="11"/>
      <c r="C1345" s="11" t="s">
        <v>202</v>
      </c>
      <c r="D1345" s="11"/>
      <c r="E1345" s="11" t="s">
        <v>62</v>
      </c>
      <c r="F1345" s="11">
        <v>61830</v>
      </c>
      <c r="G1345" s="11"/>
      <c r="H1345" s="11"/>
      <c r="I1345" s="11"/>
      <c r="J1345" s="199">
        <v>10460.129999999999</v>
      </c>
      <c r="K1345" s="11"/>
      <c r="M1345" s="11">
        <v>102</v>
      </c>
      <c r="N1345" s="70"/>
      <c r="P1345" s="188">
        <f t="shared" si="96"/>
        <v>102.55029411764706</v>
      </c>
      <c r="Q1345" s="11"/>
      <c r="R1345" s="11"/>
      <c r="S1345" s="11"/>
      <c r="T1345" s="191">
        <f t="shared" si="97"/>
        <v>606.17647058823525</v>
      </c>
      <c r="U1345" s="11"/>
      <c r="V1345" s="11"/>
      <c r="W1345" s="11"/>
      <c r="Y1345" s="164">
        <v>10460.129999999999</v>
      </c>
      <c r="Z1345" s="164">
        <f t="shared" ref="Z1345:Z1408" si="98">ROUND($Z$1774*Y1345/$Y$1774,2)</f>
        <v>12770.58</v>
      </c>
      <c r="AA1345" s="165"/>
      <c r="AB1345" s="164">
        <f t="shared" ref="AB1345:AB1408" si="99">ROUND($AB$1774*Y1345/$Y$1774,2)</f>
        <v>10438.98</v>
      </c>
      <c r="AC1345" s="164">
        <v>13211.63</v>
      </c>
      <c r="AD1345" s="164"/>
      <c r="AE1345" s="4"/>
      <c r="AF1345" s="4"/>
    </row>
    <row r="1346" spans="1:32">
      <c r="A1346" s="56"/>
      <c r="B1346" s="11"/>
      <c r="C1346" s="11" t="s">
        <v>203</v>
      </c>
      <c r="D1346" s="11"/>
      <c r="E1346" s="11" t="s">
        <v>137</v>
      </c>
      <c r="F1346" s="11">
        <v>91728</v>
      </c>
      <c r="G1346" s="11"/>
      <c r="H1346" s="11"/>
      <c r="I1346" s="11"/>
      <c r="J1346" s="199">
        <v>15585.199999999993</v>
      </c>
      <c r="K1346" s="11"/>
      <c r="M1346" s="11">
        <v>200</v>
      </c>
      <c r="N1346" s="70"/>
      <c r="P1346" s="188">
        <f t="shared" ref="P1346:P1409" si="100">J1346/M1346</f>
        <v>77.925999999999974</v>
      </c>
      <c r="Q1346" s="11"/>
      <c r="R1346" s="11"/>
      <c r="S1346" s="11"/>
      <c r="T1346" s="191">
        <f t="shared" ref="T1346:T1409" si="101">F1346/M1346</f>
        <v>458.64</v>
      </c>
      <c r="U1346" s="11"/>
      <c r="V1346" s="11"/>
      <c r="W1346" s="11"/>
      <c r="Y1346" s="164">
        <v>15585.199999999993</v>
      </c>
      <c r="Z1346" s="164">
        <f t="shared" si="98"/>
        <v>19027.689999999999</v>
      </c>
      <c r="AA1346" s="165"/>
      <c r="AB1346" s="164">
        <f t="shared" si="99"/>
        <v>15553.68</v>
      </c>
      <c r="AC1346" s="164">
        <v>19684.830000000002</v>
      </c>
      <c r="AD1346" s="164"/>
      <c r="AE1346" s="4"/>
      <c r="AF1346" s="4"/>
    </row>
    <row r="1347" spans="1:32">
      <c r="A1347" s="56"/>
      <c r="B1347" s="11"/>
      <c r="C1347" s="11" t="s">
        <v>204</v>
      </c>
      <c r="D1347" s="11"/>
      <c r="E1347" s="11" t="s">
        <v>135</v>
      </c>
      <c r="F1347" s="11">
        <v>3551</v>
      </c>
      <c r="G1347" s="11"/>
      <c r="H1347" s="11"/>
      <c r="I1347" s="11"/>
      <c r="J1347" s="199">
        <v>621.98</v>
      </c>
      <c r="K1347" s="11"/>
      <c r="M1347" s="11">
        <v>2</v>
      </c>
      <c r="N1347" s="70"/>
      <c r="P1347" s="188">
        <f t="shared" si="100"/>
        <v>310.99</v>
      </c>
      <c r="Q1347" s="11"/>
      <c r="R1347" s="11"/>
      <c r="S1347" s="11"/>
      <c r="T1347" s="191">
        <f t="shared" si="101"/>
        <v>1775.5</v>
      </c>
      <c r="U1347" s="11"/>
      <c r="V1347" s="11"/>
      <c r="W1347" s="11"/>
      <c r="Y1347" s="164">
        <v>621.98</v>
      </c>
      <c r="Z1347" s="164">
        <f t="shared" si="98"/>
        <v>759.36</v>
      </c>
      <c r="AA1347" s="165"/>
      <c r="AB1347" s="164">
        <f t="shared" si="99"/>
        <v>620.72</v>
      </c>
      <c r="AC1347" s="164">
        <v>785.59</v>
      </c>
      <c r="AD1347" s="164"/>
      <c r="AE1347" s="4"/>
      <c r="AF1347" s="4"/>
    </row>
    <row r="1348" spans="1:32">
      <c r="A1348" s="56"/>
      <c r="B1348" s="11"/>
      <c r="C1348" s="11" t="s">
        <v>204</v>
      </c>
      <c r="D1348" s="11"/>
      <c r="E1348" s="11" t="s">
        <v>205</v>
      </c>
      <c r="F1348" s="11">
        <v>149105</v>
      </c>
      <c r="G1348" s="11"/>
      <c r="H1348" s="11"/>
      <c r="I1348" s="11"/>
      <c r="J1348" s="199">
        <v>25570.66</v>
      </c>
      <c r="K1348" s="11"/>
      <c r="M1348" s="11">
        <v>232</v>
      </c>
      <c r="N1348" s="70"/>
      <c r="P1348" s="188">
        <f t="shared" si="100"/>
        <v>110.21836206896552</v>
      </c>
      <c r="Q1348" s="11"/>
      <c r="R1348" s="11"/>
      <c r="S1348" s="11"/>
      <c r="T1348" s="191">
        <f t="shared" si="101"/>
        <v>642.69396551724139</v>
      </c>
      <c r="U1348" s="11"/>
      <c r="V1348" s="11"/>
      <c r="W1348" s="11"/>
      <c r="Y1348" s="164">
        <v>25570.66</v>
      </c>
      <c r="Z1348" s="164">
        <f t="shared" si="98"/>
        <v>31218.75</v>
      </c>
      <c r="AA1348" s="165"/>
      <c r="AB1348" s="164">
        <f t="shared" si="99"/>
        <v>25518.94</v>
      </c>
      <c r="AC1348" s="164">
        <v>32296.93</v>
      </c>
      <c r="AD1348" s="164"/>
      <c r="AE1348" s="4"/>
      <c r="AF1348" s="4"/>
    </row>
    <row r="1349" spans="1:32">
      <c r="A1349" s="56"/>
      <c r="B1349" s="11"/>
      <c r="C1349" s="11" t="s">
        <v>204</v>
      </c>
      <c r="D1349" s="11"/>
      <c r="E1349" s="11" t="s">
        <v>206</v>
      </c>
      <c r="F1349" s="11">
        <v>902</v>
      </c>
      <c r="G1349" s="11"/>
      <c r="H1349" s="11"/>
      <c r="I1349" s="11"/>
      <c r="J1349" s="199">
        <v>160.51</v>
      </c>
      <c r="K1349" s="11"/>
      <c r="M1349" s="11">
        <v>1</v>
      </c>
      <c r="N1349" s="70"/>
      <c r="P1349" s="188">
        <f t="shared" si="100"/>
        <v>160.51</v>
      </c>
      <c r="Q1349" s="11"/>
      <c r="R1349" s="11"/>
      <c r="S1349" s="11"/>
      <c r="T1349" s="191">
        <f t="shared" si="101"/>
        <v>902</v>
      </c>
      <c r="U1349" s="11"/>
      <c r="V1349" s="11"/>
      <c r="W1349" s="11"/>
      <c r="Y1349" s="164">
        <v>160.51</v>
      </c>
      <c r="Z1349" s="164">
        <f t="shared" si="98"/>
        <v>195.96</v>
      </c>
      <c r="AA1349" s="165"/>
      <c r="AB1349" s="164">
        <f t="shared" si="99"/>
        <v>160.19</v>
      </c>
      <c r="AC1349" s="164">
        <v>202.73</v>
      </c>
      <c r="AD1349" s="164"/>
      <c r="AE1349" s="4"/>
      <c r="AF1349" s="4"/>
    </row>
    <row r="1350" spans="1:32">
      <c r="A1350" s="56"/>
      <c r="B1350" s="11"/>
      <c r="C1350" s="11" t="s">
        <v>207</v>
      </c>
      <c r="D1350" s="11"/>
      <c r="E1350" s="11" t="s">
        <v>158</v>
      </c>
      <c r="F1350" s="11">
        <v>309790</v>
      </c>
      <c r="G1350" s="11"/>
      <c r="H1350" s="11"/>
      <c r="I1350" s="11"/>
      <c r="J1350" s="199">
        <v>53828.920000000013</v>
      </c>
      <c r="K1350" s="11"/>
      <c r="M1350" s="11">
        <v>658</v>
      </c>
      <c r="N1350" s="70"/>
      <c r="P1350" s="188">
        <f t="shared" si="100"/>
        <v>81.80686930091187</v>
      </c>
      <c r="Q1350" s="11"/>
      <c r="R1350" s="11"/>
      <c r="S1350" s="11"/>
      <c r="T1350" s="191">
        <f t="shared" si="101"/>
        <v>470.80547112462006</v>
      </c>
      <c r="U1350" s="11"/>
      <c r="V1350" s="11"/>
      <c r="W1350" s="11"/>
      <c r="Y1350" s="164">
        <v>53828.920000000013</v>
      </c>
      <c r="Z1350" s="164">
        <f t="shared" si="98"/>
        <v>65718.75</v>
      </c>
      <c r="AA1350" s="165"/>
      <c r="AB1350" s="164">
        <f t="shared" si="99"/>
        <v>53720.05</v>
      </c>
      <c r="AC1350" s="164">
        <v>67988.429999999993</v>
      </c>
      <c r="AD1350" s="164"/>
      <c r="AE1350" s="4"/>
      <c r="AF1350" s="4"/>
    </row>
    <row r="1351" spans="1:32">
      <c r="A1351" s="56"/>
      <c r="B1351" s="11"/>
      <c r="C1351" s="11" t="s">
        <v>208</v>
      </c>
      <c r="D1351" s="11"/>
      <c r="E1351" s="11" t="s">
        <v>209</v>
      </c>
      <c r="F1351" s="11">
        <v>61939</v>
      </c>
      <c r="G1351" s="11"/>
      <c r="H1351" s="11"/>
      <c r="I1351" s="11"/>
      <c r="J1351" s="199">
        <v>10584.909999999998</v>
      </c>
      <c r="K1351" s="11"/>
      <c r="M1351" s="11">
        <v>120</v>
      </c>
      <c r="N1351" s="70"/>
      <c r="P1351" s="188">
        <f t="shared" si="100"/>
        <v>88.207583333333318</v>
      </c>
      <c r="Q1351" s="11"/>
      <c r="R1351" s="11"/>
      <c r="S1351" s="11"/>
      <c r="T1351" s="191">
        <f t="shared" si="101"/>
        <v>516.1583333333333</v>
      </c>
      <c r="U1351" s="11"/>
      <c r="V1351" s="11"/>
      <c r="W1351" s="11"/>
      <c r="Y1351" s="164">
        <v>10584.909999999998</v>
      </c>
      <c r="Z1351" s="164">
        <f t="shared" si="98"/>
        <v>12922.92</v>
      </c>
      <c r="AA1351" s="165"/>
      <c r="AB1351" s="164">
        <f t="shared" si="99"/>
        <v>10563.5</v>
      </c>
      <c r="AC1351" s="164">
        <v>13369.23</v>
      </c>
      <c r="AD1351" s="164"/>
      <c r="AE1351" s="4"/>
      <c r="AF1351" s="4"/>
    </row>
    <row r="1352" spans="1:32">
      <c r="A1352" s="56"/>
      <c r="B1352" s="11"/>
      <c r="C1352" s="11" t="s">
        <v>210</v>
      </c>
      <c r="D1352" s="11"/>
      <c r="E1352" s="11" t="s">
        <v>211</v>
      </c>
      <c r="F1352" s="11">
        <v>299433</v>
      </c>
      <c r="G1352" s="11"/>
      <c r="H1352" s="11"/>
      <c r="I1352" s="11"/>
      <c r="J1352" s="199">
        <v>53340.719999999965</v>
      </c>
      <c r="K1352" s="11"/>
      <c r="M1352" s="11">
        <v>879</v>
      </c>
      <c r="N1352" s="70"/>
      <c r="P1352" s="188">
        <f t="shared" si="100"/>
        <v>60.683412969283239</v>
      </c>
      <c r="Q1352" s="11"/>
      <c r="R1352" s="11"/>
      <c r="S1352" s="11"/>
      <c r="T1352" s="191">
        <f t="shared" si="101"/>
        <v>340.65187713310581</v>
      </c>
      <c r="U1352" s="11"/>
      <c r="V1352" s="11"/>
      <c r="W1352" s="11"/>
      <c r="Y1352" s="164">
        <v>53340.719999999965</v>
      </c>
      <c r="Z1352" s="164">
        <f t="shared" si="98"/>
        <v>65122.71</v>
      </c>
      <c r="AA1352" s="165"/>
      <c r="AB1352" s="164">
        <f t="shared" si="99"/>
        <v>53232.84</v>
      </c>
      <c r="AC1352" s="164">
        <v>67371.81</v>
      </c>
      <c r="AD1352" s="164"/>
      <c r="AE1352" s="4"/>
      <c r="AF1352" s="4"/>
    </row>
    <row r="1353" spans="1:32">
      <c r="A1353" s="56"/>
      <c r="B1353" s="11"/>
      <c r="C1353" s="11" t="s">
        <v>210</v>
      </c>
      <c r="D1353" s="11"/>
      <c r="E1353" s="11" t="s">
        <v>118</v>
      </c>
      <c r="F1353" s="11">
        <v>820</v>
      </c>
      <c r="G1353" s="11"/>
      <c r="H1353" s="11"/>
      <c r="I1353" s="11"/>
      <c r="J1353" s="199">
        <v>146.54</v>
      </c>
      <c r="K1353" s="11"/>
      <c r="M1353" s="11">
        <v>1</v>
      </c>
      <c r="N1353" s="70"/>
      <c r="P1353" s="188">
        <f t="shared" si="100"/>
        <v>146.54</v>
      </c>
      <c r="Q1353" s="11"/>
      <c r="R1353" s="11"/>
      <c r="S1353" s="11"/>
      <c r="T1353" s="191">
        <f t="shared" si="101"/>
        <v>820</v>
      </c>
      <c r="U1353" s="11"/>
      <c r="V1353" s="11"/>
      <c r="W1353" s="11"/>
      <c r="Y1353" s="164">
        <v>146.54</v>
      </c>
      <c r="Z1353" s="164">
        <f t="shared" si="98"/>
        <v>178.91</v>
      </c>
      <c r="AA1353" s="165"/>
      <c r="AB1353" s="164">
        <f t="shared" si="99"/>
        <v>146.24</v>
      </c>
      <c r="AC1353" s="164">
        <v>185.09</v>
      </c>
      <c r="AD1353" s="164"/>
      <c r="AE1353" s="4"/>
      <c r="AF1353" s="4"/>
    </row>
    <row r="1354" spans="1:32">
      <c r="A1354" s="56"/>
      <c r="B1354" s="11"/>
      <c r="C1354" s="11" t="s">
        <v>213</v>
      </c>
      <c r="D1354" s="11"/>
      <c r="E1354" s="11" t="s">
        <v>214</v>
      </c>
      <c r="F1354" s="11">
        <v>111240</v>
      </c>
      <c r="G1354" s="11"/>
      <c r="H1354" s="11"/>
      <c r="I1354" s="11"/>
      <c r="J1354" s="199">
        <v>18915.429999999989</v>
      </c>
      <c r="K1354" s="11"/>
      <c r="M1354" s="11">
        <v>211</v>
      </c>
      <c r="N1354" s="70"/>
      <c r="P1354" s="188">
        <f t="shared" si="100"/>
        <v>89.646587677725066</v>
      </c>
      <c r="Q1354" s="11"/>
      <c r="R1354" s="11"/>
      <c r="S1354" s="11"/>
      <c r="T1354" s="191">
        <f t="shared" si="101"/>
        <v>527.20379146919436</v>
      </c>
      <c r="U1354" s="11"/>
      <c r="V1354" s="11"/>
      <c r="W1354" s="11"/>
      <c r="Y1354" s="164">
        <v>18915.429999999989</v>
      </c>
      <c r="Z1354" s="164">
        <f t="shared" si="98"/>
        <v>23093.5</v>
      </c>
      <c r="AA1354" s="165"/>
      <c r="AB1354" s="164">
        <f t="shared" si="99"/>
        <v>18877.169999999998</v>
      </c>
      <c r="AC1354" s="164">
        <v>23891.07</v>
      </c>
      <c r="AD1354" s="164"/>
      <c r="AE1354" s="4"/>
      <c r="AF1354" s="4"/>
    </row>
    <row r="1355" spans="1:32">
      <c r="A1355" s="56"/>
      <c r="B1355" s="11"/>
      <c r="C1355" s="11" t="s">
        <v>213</v>
      </c>
      <c r="D1355" s="11"/>
      <c r="E1355" s="11" t="s">
        <v>67</v>
      </c>
      <c r="F1355" s="11">
        <v>356</v>
      </c>
      <c r="G1355" s="11"/>
      <c r="H1355" s="11"/>
      <c r="I1355" s="11"/>
      <c r="J1355" s="199">
        <v>66.83</v>
      </c>
      <c r="K1355" s="11"/>
      <c r="M1355" s="11">
        <v>1</v>
      </c>
      <c r="N1355" s="70"/>
      <c r="P1355" s="188">
        <f t="shared" si="100"/>
        <v>66.83</v>
      </c>
      <c r="Q1355" s="11"/>
      <c r="R1355" s="11"/>
      <c r="S1355" s="11"/>
      <c r="T1355" s="191">
        <f t="shared" si="101"/>
        <v>356</v>
      </c>
      <c r="U1355" s="11"/>
      <c r="V1355" s="11"/>
      <c r="W1355" s="11"/>
      <c r="Y1355" s="164">
        <v>66.83</v>
      </c>
      <c r="Z1355" s="164">
        <f t="shared" si="98"/>
        <v>81.59</v>
      </c>
      <c r="AA1355" s="165"/>
      <c r="AB1355" s="164">
        <f t="shared" si="99"/>
        <v>66.69</v>
      </c>
      <c r="AC1355" s="164">
        <v>84.41</v>
      </c>
      <c r="AD1355" s="164"/>
      <c r="AE1355" s="4"/>
      <c r="AF1355" s="4"/>
    </row>
    <row r="1356" spans="1:32">
      <c r="A1356" s="56"/>
      <c r="B1356" s="11"/>
      <c r="C1356" s="11" t="s">
        <v>213</v>
      </c>
      <c r="D1356" s="11"/>
      <c r="E1356" s="11" t="s">
        <v>215</v>
      </c>
      <c r="F1356" s="11">
        <v>550</v>
      </c>
      <c r="G1356" s="11"/>
      <c r="H1356" s="11"/>
      <c r="I1356" s="11"/>
      <c r="J1356" s="199">
        <v>100.3</v>
      </c>
      <c r="K1356" s="11"/>
      <c r="M1356" s="11">
        <v>1</v>
      </c>
      <c r="N1356" s="70"/>
      <c r="P1356" s="188">
        <f t="shared" si="100"/>
        <v>100.3</v>
      </c>
      <c r="Q1356" s="11"/>
      <c r="R1356" s="11"/>
      <c r="S1356" s="11"/>
      <c r="T1356" s="191">
        <f t="shared" si="101"/>
        <v>550</v>
      </c>
      <c r="U1356" s="11"/>
      <c r="V1356" s="11"/>
      <c r="W1356" s="11"/>
      <c r="Y1356" s="164">
        <v>100.3</v>
      </c>
      <c r="Z1356" s="164">
        <f t="shared" si="98"/>
        <v>122.45</v>
      </c>
      <c r="AA1356" s="165"/>
      <c r="AB1356" s="164">
        <f t="shared" si="99"/>
        <v>100.1</v>
      </c>
      <c r="AC1356" s="164">
        <v>126.68</v>
      </c>
      <c r="AD1356" s="164"/>
      <c r="AE1356" s="4"/>
      <c r="AF1356" s="4"/>
    </row>
    <row r="1357" spans="1:32">
      <c r="A1357" s="56"/>
      <c r="B1357" s="11"/>
      <c r="C1357" s="11" t="s">
        <v>213</v>
      </c>
      <c r="D1357" s="11"/>
      <c r="E1357" s="11" t="s">
        <v>216</v>
      </c>
      <c r="F1357" s="11">
        <v>1268</v>
      </c>
      <c r="G1357" s="11"/>
      <c r="H1357" s="11"/>
      <c r="I1357" s="11"/>
      <c r="J1357" s="199">
        <v>235.53</v>
      </c>
      <c r="K1357" s="11"/>
      <c r="M1357" s="11">
        <v>3</v>
      </c>
      <c r="N1357" s="70"/>
      <c r="P1357" s="188">
        <f t="shared" si="100"/>
        <v>78.510000000000005</v>
      </c>
      <c r="Q1357" s="11"/>
      <c r="R1357" s="11"/>
      <c r="S1357" s="11"/>
      <c r="T1357" s="191">
        <f t="shared" si="101"/>
        <v>422.66666666666669</v>
      </c>
      <c r="U1357" s="11"/>
      <c r="V1357" s="11"/>
      <c r="W1357" s="11"/>
      <c r="Y1357" s="164">
        <v>235.53</v>
      </c>
      <c r="Z1357" s="164">
        <f t="shared" si="98"/>
        <v>287.55</v>
      </c>
      <c r="AA1357" s="165"/>
      <c r="AB1357" s="164">
        <f t="shared" si="99"/>
        <v>235.05</v>
      </c>
      <c r="AC1357" s="164">
        <v>297.49</v>
      </c>
      <c r="AD1357" s="164"/>
      <c r="AE1357" s="4"/>
      <c r="AF1357" s="4"/>
    </row>
    <row r="1358" spans="1:32">
      <c r="A1358" s="56"/>
      <c r="B1358" s="11"/>
      <c r="C1358" s="11" t="s">
        <v>217</v>
      </c>
      <c r="D1358" s="11"/>
      <c r="E1358" s="11" t="s">
        <v>198</v>
      </c>
      <c r="F1358" s="11">
        <v>323481</v>
      </c>
      <c r="G1358" s="11"/>
      <c r="H1358" s="11"/>
      <c r="I1358" s="11"/>
      <c r="J1358" s="199">
        <v>55402.329999999929</v>
      </c>
      <c r="K1358" s="11"/>
      <c r="M1358" s="11">
        <v>497</v>
      </c>
      <c r="N1358" s="70"/>
      <c r="P1358" s="188">
        <f t="shared" si="100"/>
        <v>111.47350100603607</v>
      </c>
      <c r="Q1358" s="11"/>
      <c r="R1358" s="11"/>
      <c r="S1358" s="11"/>
      <c r="T1358" s="191">
        <f t="shared" si="101"/>
        <v>650.86720321931591</v>
      </c>
      <c r="U1358" s="11"/>
      <c r="V1358" s="11"/>
      <c r="W1358" s="11"/>
      <c r="Y1358" s="164">
        <v>55402.329999999929</v>
      </c>
      <c r="Z1358" s="164">
        <f t="shared" si="98"/>
        <v>67639.69</v>
      </c>
      <c r="AA1358" s="165"/>
      <c r="AB1358" s="164">
        <f t="shared" si="99"/>
        <v>55290.28</v>
      </c>
      <c r="AC1358" s="164">
        <v>69975.72</v>
      </c>
      <c r="AD1358" s="164"/>
      <c r="AE1358" s="4"/>
      <c r="AF1358" s="4"/>
    </row>
    <row r="1359" spans="1:32">
      <c r="A1359" s="56"/>
      <c r="B1359" s="11"/>
      <c r="C1359" s="11" t="s">
        <v>218</v>
      </c>
      <c r="D1359" s="11"/>
      <c r="E1359" s="11" t="s">
        <v>156</v>
      </c>
      <c r="F1359" s="11">
        <v>12375</v>
      </c>
      <c r="G1359" s="11"/>
      <c r="H1359" s="11"/>
      <c r="I1359" s="11"/>
      <c r="J1359" s="199">
        <v>2500.2000000000003</v>
      </c>
      <c r="K1359" s="11"/>
      <c r="M1359" s="11">
        <v>70</v>
      </c>
      <c r="N1359" s="70"/>
      <c r="P1359" s="188">
        <f t="shared" si="100"/>
        <v>35.717142857142861</v>
      </c>
      <c r="Q1359" s="11"/>
      <c r="R1359" s="11"/>
      <c r="S1359" s="11"/>
      <c r="T1359" s="191">
        <f t="shared" si="101"/>
        <v>176.78571428571428</v>
      </c>
      <c r="U1359" s="11"/>
      <c r="V1359" s="11"/>
      <c r="W1359" s="11"/>
      <c r="Y1359" s="164">
        <v>2500.2000000000003</v>
      </c>
      <c r="Z1359" s="164">
        <f t="shared" si="98"/>
        <v>3052.45</v>
      </c>
      <c r="AA1359" s="165"/>
      <c r="AB1359" s="164">
        <f t="shared" si="99"/>
        <v>2495.14</v>
      </c>
      <c r="AC1359" s="164">
        <v>3157.87</v>
      </c>
      <c r="AD1359" s="164"/>
      <c r="AE1359" s="4"/>
      <c r="AF1359" s="4"/>
    </row>
    <row r="1360" spans="1:32">
      <c r="A1360" s="56"/>
      <c r="B1360" s="11"/>
      <c r="C1360" s="11" t="s">
        <v>219</v>
      </c>
      <c r="D1360" s="11"/>
      <c r="E1360" s="11" t="s">
        <v>89</v>
      </c>
      <c r="F1360" s="11">
        <v>30564</v>
      </c>
      <c r="G1360" s="11"/>
      <c r="H1360" s="11"/>
      <c r="I1360" s="11"/>
      <c r="J1360" s="199">
        <v>6735.5400000000045</v>
      </c>
      <c r="K1360" s="11"/>
      <c r="M1360" s="11">
        <v>311</v>
      </c>
      <c r="N1360" s="70"/>
      <c r="P1360" s="188">
        <f t="shared" si="100"/>
        <v>21.657684887459823</v>
      </c>
      <c r="Q1360" s="11"/>
      <c r="R1360" s="11"/>
      <c r="S1360" s="11"/>
      <c r="T1360" s="191">
        <f t="shared" si="101"/>
        <v>98.276527331189712</v>
      </c>
      <c r="U1360" s="11"/>
      <c r="V1360" s="11"/>
      <c r="W1360" s="11"/>
      <c r="Y1360" s="164">
        <v>6735.5400000000045</v>
      </c>
      <c r="Z1360" s="164">
        <f t="shared" si="98"/>
        <v>8223.2999999999993</v>
      </c>
      <c r="AA1360" s="165"/>
      <c r="AB1360" s="164">
        <f t="shared" si="99"/>
        <v>6721.92</v>
      </c>
      <c r="AC1360" s="164">
        <v>8507.2999999999993</v>
      </c>
      <c r="AD1360" s="164"/>
      <c r="AE1360" s="4"/>
      <c r="AF1360" s="4"/>
    </row>
    <row r="1361" spans="1:32">
      <c r="A1361" s="56"/>
      <c r="B1361" s="11"/>
      <c r="C1361" s="11" t="s">
        <v>219</v>
      </c>
      <c r="D1361" s="11"/>
      <c r="E1361" s="11" t="s">
        <v>156</v>
      </c>
      <c r="F1361" s="11">
        <v>597</v>
      </c>
      <c r="G1361" s="11"/>
      <c r="H1361" s="11"/>
      <c r="I1361" s="11"/>
      <c r="J1361" s="199">
        <v>108.06</v>
      </c>
      <c r="K1361" s="11"/>
      <c r="M1361" s="11">
        <v>1</v>
      </c>
      <c r="N1361" s="70"/>
      <c r="P1361" s="188">
        <f t="shared" si="100"/>
        <v>108.06</v>
      </c>
      <c r="Q1361" s="11"/>
      <c r="R1361" s="11"/>
      <c r="S1361" s="11"/>
      <c r="T1361" s="191">
        <f t="shared" si="101"/>
        <v>597</v>
      </c>
      <c r="U1361" s="11"/>
      <c r="V1361" s="11"/>
      <c r="W1361" s="11"/>
      <c r="Y1361" s="164">
        <v>108.06</v>
      </c>
      <c r="Z1361" s="164">
        <f t="shared" si="98"/>
        <v>131.93</v>
      </c>
      <c r="AA1361" s="165"/>
      <c r="AB1361" s="164">
        <f t="shared" si="99"/>
        <v>107.84</v>
      </c>
      <c r="AC1361" s="164">
        <v>136.47999999999999</v>
      </c>
      <c r="AD1361" s="164"/>
      <c r="AE1361" s="4"/>
      <c r="AF1361" s="4"/>
    </row>
    <row r="1362" spans="1:32">
      <c r="A1362" s="56"/>
      <c r="B1362" s="11"/>
      <c r="C1362" s="11" t="s">
        <v>220</v>
      </c>
      <c r="D1362" s="11"/>
      <c r="E1362" s="11" t="s">
        <v>221</v>
      </c>
      <c r="F1362" s="11"/>
      <c r="G1362" s="11"/>
      <c r="H1362" s="11"/>
      <c r="I1362" s="11"/>
      <c r="J1362" s="199">
        <v>5.41</v>
      </c>
      <c r="K1362" s="11"/>
      <c r="M1362" s="11">
        <v>1</v>
      </c>
      <c r="N1362" s="70"/>
      <c r="P1362" s="188">
        <f t="shared" si="100"/>
        <v>5.41</v>
      </c>
      <c r="Q1362" s="11"/>
      <c r="R1362" s="11"/>
      <c r="S1362" s="11"/>
      <c r="T1362" s="191">
        <f t="shared" si="101"/>
        <v>0</v>
      </c>
      <c r="U1362" s="11"/>
      <c r="V1362" s="11"/>
      <c r="W1362" s="11"/>
      <c r="Y1362" s="164">
        <v>5.41</v>
      </c>
      <c r="Z1362" s="164">
        <f t="shared" si="98"/>
        <v>6.6</v>
      </c>
      <c r="AA1362" s="165"/>
      <c r="AB1362" s="164">
        <f t="shared" si="99"/>
        <v>5.4</v>
      </c>
      <c r="AC1362" s="164">
        <v>6.83</v>
      </c>
      <c r="AD1362" s="164"/>
      <c r="AE1362" s="4"/>
      <c r="AF1362" s="4"/>
    </row>
    <row r="1363" spans="1:32">
      <c r="A1363" s="56"/>
      <c r="B1363" s="11"/>
      <c r="C1363" s="11" t="s">
        <v>220</v>
      </c>
      <c r="D1363" s="11"/>
      <c r="E1363" s="11" t="s">
        <v>222</v>
      </c>
      <c r="F1363" s="11">
        <v>103829</v>
      </c>
      <c r="G1363" s="11"/>
      <c r="H1363" s="11"/>
      <c r="I1363" s="11"/>
      <c r="J1363" s="199">
        <v>18298.290000000005</v>
      </c>
      <c r="K1363" s="11"/>
      <c r="M1363" s="11">
        <v>199</v>
      </c>
      <c r="N1363" s="70"/>
      <c r="P1363" s="188">
        <f t="shared" si="100"/>
        <v>91.951206030150772</v>
      </c>
      <c r="Q1363" s="11"/>
      <c r="R1363" s="11"/>
      <c r="S1363" s="11"/>
      <c r="T1363" s="191">
        <f t="shared" si="101"/>
        <v>521.7537688442211</v>
      </c>
      <c r="U1363" s="11"/>
      <c r="V1363" s="11"/>
      <c r="W1363" s="11"/>
      <c r="Y1363" s="164">
        <v>18298.290000000005</v>
      </c>
      <c r="Z1363" s="164">
        <f t="shared" si="98"/>
        <v>22340.05</v>
      </c>
      <c r="AA1363" s="165"/>
      <c r="AB1363" s="164">
        <f t="shared" si="99"/>
        <v>18261.28</v>
      </c>
      <c r="AC1363" s="164">
        <v>23111.59</v>
      </c>
      <c r="AD1363" s="164"/>
      <c r="AE1363" s="4"/>
      <c r="AF1363" s="4"/>
    </row>
    <row r="1364" spans="1:32">
      <c r="A1364" s="56"/>
      <c r="B1364" s="11"/>
      <c r="C1364" s="11" t="s">
        <v>223</v>
      </c>
      <c r="D1364" s="11"/>
      <c r="E1364" s="11" t="s">
        <v>224</v>
      </c>
      <c r="F1364" s="11">
        <v>115422</v>
      </c>
      <c r="G1364" s="11"/>
      <c r="H1364" s="11"/>
      <c r="I1364" s="11"/>
      <c r="J1364" s="199">
        <v>20180.03</v>
      </c>
      <c r="K1364" s="11"/>
      <c r="M1364" s="11">
        <v>214</v>
      </c>
      <c r="N1364" s="70"/>
      <c r="P1364" s="188">
        <f t="shared" si="100"/>
        <v>94.299205607476637</v>
      </c>
      <c r="Q1364" s="11"/>
      <c r="R1364" s="11"/>
      <c r="S1364" s="11"/>
      <c r="T1364" s="191">
        <f t="shared" si="101"/>
        <v>539.35514018691583</v>
      </c>
      <c r="U1364" s="11"/>
      <c r="V1364" s="11"/>
      <c r="W1364" s="11"/>
      <c r="Y1364" s="164">
        <v>20180.03</v>
      </c>
      <c r="Z1364" s="164">
        <f t="shared" si="98"/>
        <v>24637.43</v>
      </c>
      <c r="AA1364" s="165"/>
      <c r="AB1364" s="164">
        <f t="shared" si="99"/>
        <v>20139.22</v>
      </c>
      <c r="AC1364" s="164">
        <v>25488.32</v>
      </c>
      <c r="AD1364" s="164"/>
      <c r="AE1364" s="4"/>
      <c r="AF1364" s="4"/>
    </row>
    <row r="1365" spans="1:32">
      <c r="A1365" s="56"/>
      <c r="B1365" s="11"/>
      <c r="C1365" s="11" t="s">
        <v>223</v>
      </c>
      <c r="D1365" s="11"/>
      <c r="E1365" s="11" t="s">
        <v>62</v>
      </c>
      <c r="F1365" s="11">
        <v>2849</v>
      </c>
      <c r="G1365" s="11"/>
      <c r="H1365" s="11"/>
      <c r="I1365" s="11"/>
      <c r="J1365" s="199">
        <v>509.98</v>
      </c>
      <c r="K1365" s="11"/>
      <c r="M1365" s="11">
        <v>3</v>
      </c>
      <c r="N1365" s="70"/>
      <c r="P1365" s="188">
        <f t="shared" si="100"/>
        <v>169.99333333333334</v>
      </c>
      <c r="Q1365" s="11"/>
      <c r="R1365" s="11"/>
      <c r="S1365" s="11"/>
      <c r="T1365" s="191">
        <f t="shared" si="101"/>
        <v>949.66666666666663</v>
      </c>
      <c r="U1365" s="11"/>
      <c r="V1365" s="11"/>
      <c r="W1365" s="11"/>
      <c r="Y1365" s="164">
        <v>509.98</v>
      </c>
      <c r="Z1365" s="164">
        <f t="shared" si="98"/>
        <v>622.63</v>
      </c>
      <c r="AA1365" s="165"/>
      <c r="AB1365" s="164">
        <f t="shared" si="99"/>
        <v>508.95</v>
      </c>
      <c r="AC1365" s="164">
        <v>644.13</v>
      </c>
      <c r="AD1365" s="164"/>
      <c r="AE1365" s="4"/>
      <c r="AF1365" s="4"/>
    </row>
    <row r="1366" spans="1:32">
      <c r="A1366" s="56"/>
      <c r="B1366" s="11"/>
      <c r="C1366" s="11" t="s">
        <v>225</v>
      </c>
      <c r="D1366" s="11"/>
      <c r="E1366" s="11" t="s">
        <v>69</v>
      </c>
      <c r="F1366" s="11">
        <v>132</v>
      </c>
      <c r="G1366" s="11"/>
      <c r="H1366" s="11"/>
      <c r="I1366" s="11"/>
      <c r="J1366" s="199">
        <v>27.86</v>
      </c>
      <c r="K1366" s="11"/>
      <c r="M1366" s="11">
        <v>1</v>
      </c>
      <c r="N1366" s="70"/>
      <c r="P1366" s="188">
        <f t="shared" si="100"/>
        <v>27.86</v>
      </c>
      <c r="Q1366" s="11"/>
      <c r="R1366" s="11"/>
      <c r="S1366" s="11"/>
      <c r="T1366" s="191">
        <f t="shared" si="101"/>
        <v>132</v>
      </c>
      <c r="U1366" s="11"/>
      <c r="V1366" s="11"/>
      <c r="W1366" s="11"/>
      <c r="Y1366" s="164">
        <v>27.86</v>
      </c>
      <c r="Z1366" s="164">
        <f t="shared" si="98"/>
        <v>34.01</v>
      </c>
      <c r="AA1366" s="165"/>
      <c r="AB1366" s="164">
        <f t="shared" si="99"/>
        <v>27.8</v>
      </c>
      <c r="AC1366" s="164">
        <v>35.19</v>
      </c>
      <c r="AD1366" s="164"/>
      <c r="AE1366" s="4"/>
      <c r="AF1366" s="4"/>
    </row>
    <row r="1367" spans="1:32">
      <c r="A1367" s="56"/>
      <c r="B1367" s="11"/>
      <c r="C1367" s="11" t="s">
        <v>225</v>
      </c>
      <c r="D1367" s="11"/>
      <c r="E1367" s="11" t="s">
        <v>226</v>
      </c>
      <c r="F1367" s="11">
        <v>483341</v>
      </c>
      <c r="G1367" s="11"/>
      <c r="H1367" s="11"/>
      <c r="I1367" s="11"/>
      <c r="J1367" s="199">
        <v>82687.949999999983</v>
      </c>
      <c r="K1367" s="11"/>
      <c r="M1367" s="11">
        <v>990</v>
      </c>
      <c r="N1367" s="70"/>
      <c r="P1367" s="188">
        <f t="shared" si="100"/>
        <v>83.523181818181797</v>
      </c>
      <c r="Q1367" s="11"/>
      <c r="R1367" s="11"/>
      <c r="S1367" s="11"/>
      <c r="T1367" s="191">
        <f t="shared" si="101"/>
        <v>488.22323232323231</v>
      </c>
      <c r="U1367" s="11"/>
      <c r="V1367" s="11"/>
      <c r="W1367" s="11"/>
      <c r="Y1367" s="164">
        <v>82687.949999999983</v>
      </c>
      <c r="Z1367" s="164">
        <f t="shared" si="98"/>
        <v>100952.21</v>
      </c>
      <c r="AA1367" s="165"/>
      <c r="AB1367" s="164">
        <f t="shared" si="99"/>
        <v>82520.72</v>
      </c>
      <c r="AC1367" s="164">
        <v>104438.73</v>
      </c>
      <c r="AD1367" s="164"/>
      <c r="AE1367" s="4"/>
      <c r="AF1367" s="4"/>
    </row>
    <row r="1368" spans="1:32">
      <c r="A1368" s="56"/>
      <c r="B1368" s="11"/>
      <c r="C1368" s="11" t="s">
        <v>225</v>
      </c>
      <c r="D1368" s="11"/>
      <c r="E1368" s="11" t="s">
        <v>111</v>
      </c>
      <c r="F1368" s="11">
        <v>508</v>
      </c>
      <c r="G1368" s="11"/>
      <c r="H1368" s="11"/>
      <c r="I1368" s="11"/>
      <c r="J1368" s="199">
        <v>92.72</v>
      </c>
      <c r="K1368" s="11"/>
      <c r="M1368" s="11">
        <v>1</v>
      </c>
      <c r="N1368" s="70"/>
      <c r="P1368" s="188">
        <f t="shared" si="100"/>
        <v>92.72</v>
      </c>
      <c r="Q1368" s="11"/>
      <c r="R1368" s="11"/>
      <c r="S1368" s="11"/>
      <c r="T1368" s="191">
        <f t="shared" si="101"/>
        <v>508</v>
      </c>
      <c r="U1368" s="11"/>
      <c r="V1368" s="11"/>
      <c r="W1368" s="11"/>
      <c r="Y1368" s="164">
        <v>92.72</v>
      </c>
      <c r="Z1368" s="164">
        <f t="shared" si="98"/>
        <v>113.2</v>
      </c>
      <c r="AA1368" s="165"/>
      <c r="AB1368" s="164">
        <f t="shared" si="99"/>
        <v>92.53</v>
      </c>
      <c r="AC1368" s="164">
        <v>117.11</v>
      </c>
      <c r="AD1368" s="164"/>
      <c r="AE1368" s="4"/>
      <c r="AF1368" s="4"/>
    </row>
    <row r="1369" spans="1:32">
      <c r="A1369" s="56"/>
      <c r="B1369" s="11"/>
      <c r="C1369" s="11" t="s">
        <v>227</v>
      </c>
      <c r="D1369" s="11"/>
      <c r="E1369" s="11" t="s">
        <v>167</v>
      </c>
      <c r="F1369" s="11">
        <v>5442</v>
      </c>
      <c r="G1369" s="11"/>
      <c r="H1369" s="11"/>
      <c r="I1369" s="11"/>
      <c r="J1369" s="199">
        <v>838.51</v>
      </c>
      <c r="K1369" s="11"/>
      <c r="M1369" s="11">
        <v>6</v>
      </c>
      <c r="N1369" s="70"/>
      <c r="P1369" s="188">
        <f t="shared" si="100"/>
        <v>139.75166666666667</v>
      </c>
      <c r="Q1369" s="11"/>
      <c r="R1369" s="11"/>
      <c r="S1369" s="11"/>
      <c r="T1369" s="191">
        <f t="shared" si="101"/>
        <v>907</v>
      </c>
      <c r="U1369" s="11"/>
      <c r="V1369" s="11"/>
      <c r="W1369" s="11"/>
      <c r="Y1369" s="164">
        <v>838.51</v>
      </c>
      <c r="Z1369" s="164">
        <f t="shared" si="98"/>
        <v>1023.72</v>
      </c>
      <c r="AA1369" s="165"/>
      <c r="AB1369" s="164">
        <f t="shared" si="99"/>
        <v>836.81</v>
      </c>
      <c r="AC1369" s="164">
        <v>1059.08</v>
      </c>
      <c r="AD1369" s="164"/>
      <c r="AE1369" s="4"/>
      <c r="AF1369" s="4"/>
    </row>
    <row r="1370" spans="1:32">
      <c r="A1370" s="56"/>
      <c r="B1370" s="11"/>
      <c r="C1370" s="11" t="s">
        <v>228</v>
      </c>
      <c r="D1370" s="11"/>
      <c r="E1370" s="11" t="s">
        <v>143</v>
      </c>
      <c r="F1370" s="11">
        <v>25383</v>
      </c>
      <c r="G1370" s="11"/>
      <c r="H1370" s="11"/>
      <c r="I1370" s="11"/>
      <c r="J1370" s="199">
        <v>4432.92</v>
      </c>
      <c r="K1370" s="11"/>
      <c r="M1370" s="11">
        <v>37</v>
      </c>
      <c r="N1370" s="70"/>
      <c r="P1370" s="188">
        <f t="shared" si="100"/>
        <v>119.80864864864866</v>
      </c>
      <c r="Q1370" s="11"/>
      <c r="R1370" s="11"/>
      <c r="S1370" s="11"/>
      <c r="T1370" s="191">
        <f t="shared" si="101"/>
        <v>686.02702702702697</v>
      </c>
      <c r="U1370" s="11"/>
      <c r="V1370" s="11"/>
      <c r="W1370" s="11"/>
      <c r="Y1370" s="164">
        <v>4432.92</v>
      </c>
      <c r="Z1370" s="164">
        <f t="shared" si="98"/>
        <v>5412.07</v>
      </c>
      <c r="AA1370" s="165"/>
      <c r="AB1370" s="164">
        <f t="shared" si="99"/>
        <v>4423.95</v>
      </c>
      <c r="AC1370" s="164">
        <v>5598.98</v>
      </c>
      <c r="AD1370" s="164"/>
      <c r="AE1370" s="4"/>
      <c r="AF1370" s="4"/>
    </row>
    <row r="1371" spans="1:32">
      <c r="A1371" s="56"/>
      <c r="B1371" s="11"/>
      <c r="C1371" s="11" t="s">
        <v>229</v>
      </c>
      <c r="D1371" s="11"/>
      <c r="E1371" s="11" t="s">
        <v>73</v>
      </c>
      <c r="F1371" s="11">
        <v>1408</v>
      </c>
      <c r="G1371" s="11"/>
      <c r="H1371" s="11"/>
      <c r="I1371" s="11"/>
      <c r="J1371" s="199">
        <v>253.2</v>
      </c>
      <c r="K1371" s="11"/>
      <c r="M1371" s="11">
        <v>2</v>
      </c>
      <c r="N1371" s="70"/>
      <c r="P1371" s="188">
        <f t="shared" si="100"/>
        <v>126.6</v>
      </c>
      <c r="Q1371" s="11"/>
      <c r="R1371" s="11"/>
      <c r="S1371" s="11"/>
      <c r="T1371" s="191">
        <f t="shared" si="101"/>
        <v>704</v>
      </c>
      <c r="U1371" s="11"/>
      <c r="V1371" s="11"/>
      <c r="W1371" s="11"/>
      <c r="Y1371" s="164">
        <v>253.2</v>
      </c>
      <c r="Z1371" s="164">
        <f t="shared" si="98"/>
        <v>309.13</v>
      </c>
      <c r="AA1371" s="165"/>
      <c r="AB1371" s="164">
        <f t="shared" si="99"/>
        <v>252.69</v>
      </c>
      <c r="AC1371" s="164">
        <v>319.8</v>
      </c>
      <c r="AD1371" s="164"/>
      <c r="AE1371" s="4"/>
      <c r="AF1371" s="4"/>
    </row>
    <row r="1372" spans="1:32">
      <c r="A1372" s="56"/>
      <c r="B1372" s="11"/>
      <c r="C1372" s="11" t="s">
        <v>230</v>
      </c>
      <c r="D1372" s="11"/>
      <c r="E1372" s="11" t="s">
        <v>60</v>
      </c>
      <c r="F1372" s="11">
        <v>1045</v>
      </c>
      <c r="G1372" s="11"/>
      <c r="H1372" s="11"/>
      <c r="I1372" s="11"/>
      <c r="J1372" s="199">
        <v>190.79999999999998</v>
      </c>
      <c r="K1372" s="11"/>
      <c r="M1372" s="11">
        <v>2</v>
      </c>
      <c r="N1372" s="70"/>
      <c r="P1372" s="188">
        <f t="shared" si="100"/>
        <v>95.399999999999991</v>
      </c>
      <c r="Q1372" s="11"/>
      <c r="R1372" s="11"/>
      <c r="S1372" s="11"/>
      <c r="T1372" s="191">
        <f t="shared" si="101"/>
        <v>522.5</v>
      </c>
      <c r="U1372" s="11"/>
      <c r="V1372" s="11"/>
      <c r="W1372" s="11"/>
      <c r="Y1372" s="164">
        <v>190.79999999999998</v>
      </c>
      <c r="Z1372" s="164">
        <f t="shared" si="98"/>
        <v>232.94</v>
      </c>
      <c r="AA1372" s="165"/>
      <c r="AB1372" s="164">
        <f t="shared" si="99"/>
        <v>190.41</v>
      </c>
      <c r="AC1372" s="164">
        <v>240.99</v>
      </c>
      <c r="AD1372" s="164"/>
      <c r="AE1372" s="4"/>
      <c r="AF1372" s="4"/>
    </row>
    <row r="1373" spans="1:32">
      <c r="A1373" s="56"/>
      <c r="B1373" s="11"/>
      <c r="C1373" s="11" t="s">
        <v>230</v>
      </c>
      <c r="D1373" s="11"/>
      <c r="E1373" s="11" t="s">
        <v>67</v>
      </c>
      <c r="F1373" s="11">
        <v>1510</v>
      </c>
      <c r="G1373" s="11"/>
      <c r="H1373" s="11"/>
      <c r="I1373" s="11"/>
      <c r="J1373" s="199">
        <v>271.57</v>
      </c>
      <c r="K1373" s="11"/>
      <c r="M1373" s="11">
        <v>2</v>
      </c>
      <c r="N1373" s="70"/>
      <c r="P1373" s="188">
        <f t="shared" si="100"/>
        <v>135.785</v>
      </c>
      <c r="Q1373" s="11"/>
      <c r="R1373" s="11"/>
      <c r="S1373" s="11"/>
      <c r="T1373" s="191">
        <f t="shared" si="101"/>
        <v>755</v>
      </c>
      <c r="U1373" s="11"/>
      <c r="V1373" s="11"/>
      <c r="W1373" s="11"/>
      <c r="Y1373" s="164">
        <v>271.57</v>
      </c>
      <c r="Z1373" s="164">
        <f t="shared" si="98"/>
        <v>331.55</v>
      </c>
      <c r="AA1373" s="165"/>
      <c r="AB1373" s="164">
        <f t="shared" si="99"/>
        <v>271.02</v>
      </c>
      <c r="AC1373" s="164">
        <v>343.01</v>
      </c>
      <c r="AD1373" s="164"/>
      <c r="AE1373" s="4"/>
      <c r="AF1373" s="4"/>
    </row>
    <row r="1374" spans="1:32">
      <c r="A1374" s="56"/>
      <c r="B1374" s="11"/>
      <c r="C1374" s="11" t="s">
        <v>231</v>
      </c>
      <c r="D1374" s="11"/>
      <c r="E1374" s="11" t="s">
        <v>146</v>
      </c>
      <c r="F1374" s="11">
        <v>3187</v>
      </c>
      <c r="G1374" s="11"/>
      <c r="H1374" s="11"/>
      <c r="I1374" s="11"/>
      <c r="J1374" s="199">
        <v>567.55999999999995</v>
      </c>
      <c r="K1374" s="11"/>
      <c r="M1374" s="11">
        <v>4</v>
      </c>
      <c r="N1374" s="70"/>
      <c r="P1374" s="188">
        <f t="shared" si="100"/>
        <v>141.88999999999999</v>
      </c>
      <c r="Q1374" s="11"/>
      <c r="R1374" s="11"/>
      <c r="S1374" s="11"/>
      <c r="T1374" s="191">
        <f t="shared" si="101"/>
        <v>796.75</v>
      </c>
      <c r="U1374" s="11"/>
      <c r="V1374" s="11"/>
      <c r="W1374" s="11"/>
      <c r="Y1374" s="164">
        <v>567.55999999999995</v>
      </c>
      <c r="Z1374" s="164">
        <f t="shared" si="98"/>
        <v>692.92</v>
      </c>
      <c r="AA1374" s="165"/>
      <c r="AB1374" s="164">
        <f t="shared" si="99"/>
        <v>566.41</v>
      </c>
      <c r="AC1374" s="164">
        <v>716.85</v>
      </c>
      <c r="AD1374" s="164"/>
      <c r="AE1374" s="4"/>
      <c r="AF1374" s="4"/>
    </row>
    <row r="1375" spans="1:32">
      <c r="A1375" s="56"/>
      <c r="B1375" s="11"/>
      <c r="C1375" s="11" t="s">
        <v>232</v>
      </c>
      <c r="D1375" s="11"/>
      <c r="E1375" s="11" t="s">
        <v>233</v>
      </c>
      <c r="F1375" s="11">
        <v>9797</v>
      </c>
      <c r="G1375" s="11"/>
      <c r="H1375" s="11"/>
      <c r="I1375" s="11"/>
      <c r="J1375" s="199">
        <v>1513.6599999999996</v>
      </c>
      <c r="K1375" s="11"/>
      <c r="M1375" s="11">
        <v>20</v>
      </c>
      <c r="N1375" s="70"/>
      <c r="P1375" s="188">
        <f t="shared" si="100"/>
        <v>75.682999999999979</v>
      </c>
      <c r="Q1375" s="11"/>
      <c r="R1375" s="11"/>
      <c r="S1375" s="11"/>
      <c r="T1375" s="191">
        <f t="shared" si="101"/>
        <v>489.85</v>
      </c>
      <c r="U1375" s="11"/>
      <c r="V1375" s="11"/>
      <c r="W1375" s="11"/>
      <c r="Y1375" s="164">
        <v>1513.6599999999996</v>
      </c>
      <c r="Z1375" s="164">
        <f t="shared" si="98"/>
        <v>1848</v>
      </c>
      <c r="AA1375" s="165"/>
      <c r="AB1375" s="164">
        <f t="shared" si="99"/>
        <v>1510.6</v>
      </c>
      <c r="AC1375" s="164">
        <v>1911.82</v>
      </c>
      <c r="AD1375" s="164"/>
      <c r="AE1375" s="4"/>
      <c r="AF1375" s="4"/>
    </row>
    <row r="1376" spans="1:32">
      <c r="A1376" s="56"/>
      <c r="B1376" s="11"/>
      <c r="C1376" s="11" t="s">
        <v>234</v>
      </c>
      <c r="D1376" s="11"/>
      <c r="E1376" s="11" t="s">
        <v>197</v>
      </c>
      <c r="F1376" s="11">
        <v>481</v>
      </c>
      <c r="G1376" s="11"/>
      <c r="H1376" s="11"/>
      <c r="I1376" s="11"/>
      <c r="J1376" s="199">
        <v>42.79</v>
      </c>
      <c r="K1376" s="11"/>
      <c r="M1376" s="11">
        <v>1</v>
      </c>
      <c r="N1376" s="70"/>
      <c r="P1376" s="188">
        <f t="shared" si="100"/>
        <v>42.79</v>
      </c>
      <c r="Q1376" s="11"/>
      <c r="R1376" s="11"/>
      <c r="S1376" s="11"/>
      <c r="T1376" s="191">
        <f t="shared" si="101"/>
        <v>481</v>
      </c>
      <c r="U1376" s="11"/>
      <c r="V1376" s="11"/>
      <c r="W1376" s="11"/>
      <c r="Y1376" s="164">
        <v>42.79</v>
      </c>
      <c r="Z1376" s="164">
        <f t="shared" si="98"/>
        <v>52.24</v>
      </c>
      <c r="AA1376" s="165"/>
      <c r="AB1376" s="164">
        <f t="shared" si="99"/>
        <v>42.7</v>
      </c>
      <c r="AC1376" s="164">
        <v>54.05</v>
      </c>
      <c r="AD1376" s="164"/>
      <c r="AE1376" s="4"/>
      <c r="AF1376" s="4"/>
    </row>
    <row r="1377" spans="1:32">
      <c r="A1377" s="56"/>
      <c r="B1377" s="11"/>
      <c r="C1377" s="11" t="s">
        <v>234</v>
      </c>
      <c r="D1377" s="11"/>
      <c r="E1377" s="11" t="s">
        <v>198</v>
      </c>
      <c r="F1377" s="11">
        <v>1103737</v>
      </c>
      <c r="G1377" s="11"/>
      <c r="H1377" s="11"/>
      <c r="I1377" s="11"/>
      <c r="J1377" s="199">
        <v>189152.71999999968</v>
      </c>
      <c r="K1377" s="11"/>
      <c r="M1377" s="11">
        <v>2353</v>
      </c>
      <c r="N1377" s="70"/>
      <c r="P1377" s="188">
        <f t="shared" si="100"/>
        <v>80.387896302592296</v>
      </c>
      <c r="Q1377" s="11"/>
      <c r="R1377" s="11"/>
      <c r="S1377" s="11"/>
      <c r="T1377" s="191">
        <f t="shared" si="101"/>
        <v>469.0764980875478</v>
      </c>
      <c r="U1377" s="11"/>
      <c r="V1377" s="11"/>
      <c r="W1377" s="11"/>
      <c r="Y1377" s="164">
        <v>189152.71999999968</v>
      </c>
      <c r="Z1377" s="164">
        <f t="shared" si="98"/>
        <v>230933.11</v>
      </c>
      <c r="AA1377" s="165"/>
      <c r="AB1377" s="164">
        <f t="shared" si="99"/>
        <v>188770.17</v>
      </c>
      <c r="AC1377" s="164">
        <v>238908.69</v>
      </c>
      <c r="AD1377" s="164"/>
      <c r="AE1377" s="4"/>
      <c r="AF1377" s="4"/>
    </row>
    <row r="1378" spans="1:32">
      <c r="A1378" s="56"/>
      <c r="B1378" s="11"/>
      <c r="C1378" s="11" t="s">
        <v>234</v>
      </c>
      <c r="D1378" s="11"/>
      <c r="E1378" s="11" t="s">
        <v>69</v>
      </c>
      <c r="F1378" s="11"/>
      <c r="G1378" s="11"/>
      <c r="H1378" s="11"/>
      <c r="I1378" s="11"/>
      <c r="J1378" s="199">
        <v>5.96</v>
      </c>
      <c r="K1378" s="11"/>
      <c r="M1378" s="11">
        <v>1</v>
      </c>
      <c r="N1378" s="70"/>
      <c r="P1378" s="188">
        <f t="shared" si="100"/>
        <v>5.96</v>
      </c>
      <c r="Q1378" s="11"/>
      <c r="R1378" s="11"/>
      <c r="S1378" s="11"/>
      <c r="T1378" s="191">
        <f t="shared" si="101"/>
        <v>0</v>
      </c>
      <c r="U1378" s="11"/>
      <c r="V1378" s="11"/>
      <c r="W1378" s="11"/>
      <c r="Y1378" s="164">
        <v>5.96</v>
      </c>
      <c r="Z1378" s="164">
        <f t="shared" si="98"/>
        <v>7.28</v>
      </c>
      <c r="AA1378" s="165"/>
      <c r="AB1378" s="164">
        <f t="shared" si="99"/>
        <v>5.95</v>
      </c>
      <c r="AC1378" s="164">
        <v>7.53</v>
      </c>
      <c r="AD1378" s="164"/>
      <c r="AE1378" s="4"/>
      <c r="AF1378" s="4"/>
    </row>
    <row r="1379" spans="1:32">
      <c r="A1379" s="56"/>
      <c r="B1379" s="11"/>
      <c r="C1379" s="11" t="s">
        <v>234</v>
      </c>
      <c r="D1379" s="11"/>
      <c r="E1379" s="11" t="s">
        <v>184</v>
      </c>
      <c r="F1379" s="11"/>
      <c r="G1379" s="11"/>
      <c r="H1379" s="11"/>
      <c r="I1379" s="11"/>
      <c r="J1379" s="199">
        <v>5.41</v>
      </c>
      <c r="K1379" s="11"/>
      <c r="M1379" s="11">
        <v>1</v>
      </c>
      <c r="N1379" s="70"/>
      <c r="P1379" s="188">
        <f t="shared" si="100"/>
        <v>5.41</v>
      </c>
      <c r="Q1379" s="11"/>
      <c r="R1379" s="11"/>
      <c r="S1379" s="11"/>
      <c r="T1379" s="191">
        <f t="shared" si="101"/>
        <v>0</v>
      </c>
      <c r="U1379" s="11"/>
      <c r="V1379" s="11"/>
      <c r="W1379" s="11"/>
      <c r="Y1379" s="164">
        <v>5.41</v>
      </c>
      <c r="Z1379" s="164">
        <f t="shared" si="98"/>
        <v>6.6</v>
      </c>
      <c r="AA1379" s="165"/>
      <c r="AB1379" s="164">
        <f t="shared" si="99"/>
        <v>5.4</v>
      </c>
      <c r="AC1379" s="164">
        <v>6.83</v>
      </c>
      <c r="AD1379" s="164"/>
      <c r="AE1379" s="4"/>
      <c r="AF1379" s="4"/>
    </row>
    <row r="1380" spans="1:32">
      <c r="A1380" s="56"/>
      <c r="B1380" s="11"/>
      <c r="C1380" s="11" t="s">
        <v>235</v>
      </c>
      <c r="D1380" s="11"/>
      <c r="E1380" s="11" t="s">
        <v>92</v>
      </c>
      <c r="F1380" s="11">
        <v>1517</v>
      </c>
      <c r="G1380" s="11"/>
      <c r="H1380" s="11"/>
      <c r="I1380" s="11"/>
      <c r="J1380" s="199">
        <v>271.66000000000003</v>
      </c>
      <c r="K1380" s="11"/>
      <c r="M1380" s="11">
        <v>2</v>
      </c>
      <c r="N1380" s="70"/>
      <c r="P1380" s="188">
        <f t="shared" si="100"/>
        <v>135.83000000000001</v>
      </c>
      <c r="Q1380" s="11"/>
      <c r="R1380" s="11"/>
      <c r="S1380" s="11"/>
      <c r="T1380" s="191">
        <f t="shared" si="101"/>
        <v>758.5</v>
      </c>
      <c r="U1380" s="11"/>
      <c r="V1380" s="11"/>
      <c r="W1380" s="11"/>
      <c r="Y1380" s="164">
        <v>271.66000000000003</v>
      </c>
      <c r="Z1380" s="164">
        <f t="shared" si="98"/>
        <v>331.66</v>
      </c>
      <c r="AA1380" s="165"/>
      <c r="AB1380" s="164">
        <f t="shared" si="99"/>
        <v>271.11</v>
      </c>
      <c r="AC1380" s="164">
        <v>343.12</v>
      </c>
      <c r="AD1380" s="164"/>
      <c r="AE1380" s="4"/>
      <c r="AF1380" s="4"/>
    </row>
    <row r="1381" spans="1:32">
      <c r="A1381" s="56"/>
      <c r="B1381" s="11"/>
      <c r="C1381" s="11" t="s">
        <v>235</v>
      </c>
      <c r="D1381" s="11"/>
      <c r="E1381" s="11" t="s">
        <v>69</v>
      </c>
      <c r="F1381" s="11">
        <v>2925013</v>
      </c>
      <c r="G1381" s="11"/>
      <c r="H1381" s="11"/>
      <c r="I1381" s="11"/>
      <c r="J1381" s="199">
        <v>509533.14000000269</v>
      </c>
      <c r="K1381" s="11"/>
      <c r="M1381" s="11">
        <v>5998</v>
      </c>
      <c r="N1381" s="70"/>
      <c r="P1381" s="188">
        <f t="shared" si="100"/>
        <v>84.950506835612316</v>
      </c>
      <c r="Q1381" s="11"/>
      <c r="R1381" s="11"/>
      <c r="S1381" s="11"/>
      <c r="T1381" s="191">
        <f t="shared" si="101"/>
        <v>487.66472157385795</v>
      </c>
      <c r="U1381" s="11"/>
      <c r="V1381" s="11"/>
      <c r="W1381" s="11"/>
      <c r="Y1381" s="164">
        <v>509533.14000000269</v>
      </c>
      <c r="Z1381" s="164">
        <f t="shared" si="98"/>
        <v>622079.71</v>
      </c>
      <c r="AA1381" s="165"/>
      <c r="AB1381" s="164">
        <f t="shared" si="99"/>
        <v>508502.64</v>
      </c>
      <c r="AC1381" s="164">
        <v>643564.09</v>
      </c>
      <c r="AD1381" s="164"/>
      <c r="AE1381" s="4"/>
      <c r="AF1381" s="4"/>
    </row>
    <row r="1382" spans="1:32">
      <c r="A1382" s="56"/>
      <c r="B1382" s="11"/>
      <c r="C1382" s="11" t="s">
        <v>235</v>
      </c>
      <c r="D1382" s="11"/>
      <c r="E1382" s="11" t="s">
        <v>111</v>
      </c>
      <c r="F1382" s="11">
        <v>284</v>
      </c>
      <c r="G1382" s="11"/>
      <c r="H1382" s="11"/>
      <c r="I1382" s="11"/>
      <c r="J1382" s="199">
        <v>54.57</v>
      </c>
      <c r="K1382" s="11"/>
      <c r="M1382" s="11">
        <v>1</v>
      </c>
      <c r="N1382" s="70"/>
      <c r="P1382" s="188">
        <f t="shared" si="100"/>
        <v>54.57</v>
      </c>
      <c r="Q1382" s="11"/>
      <c r="R1382" s="11"/>
      <c r="S1382" s="11"/>
      <c r="T1382" s="191">
        <f t="shared" si="101"/>
        <v>284</v>
      </c>
      <c r="U1382" s="11"/>
      <c r="V1382" s="11"/>
      <c r="W1382" s="11"/>
      <c r="Y1382" s="164">
        <v>54.57</v>
      </c>
      <c r="Z1382" s="164">
        <f t="shared" si="98"/>
        <v>66.62</v>
      </c>
      <c r="AA1382" s="165"/>
      <c r="AB1382" s="164">
        <f t="shared" si="99"/>
        <v>54.46</v>
      </c>
      <c r="AC1382" s="164">
        <v>68.92</v>
      </c>
      <c r="AD1382" s="164"/>
      <c r="AE1382" s="4"/>
      <c r="AF1382" s="4"/>
    </row>
    <row r="1383" spans="1:32">
      <c r="A1383" s="56"/>
      <c r="B1383" s="11"/>
      <c r="C1383" s="11" t="s">
        <v>236</v>
      </c>
      <c r="D1383" s="11"/>
      <c r="E1383" s="11" t="s">
        <v>118</v>
      </c>
      <c r="F1383" s="11">
        <v>87882</v>
      </c>
      <c r="G1383" s="11"/>
      <c r="H1383" s="11"/>
      <c r="I1383" s="11"/>
      <c r="J1383" s="199">
        <v>14897.349999999997</v>
      </c>
      <c r="K1383" s="11"/>
      <c r="M1383" s="11">
        <v>158</v>
      </c>
      <c r="N1383" s="70"/>
      <c r="P1383" s="188">
        <f t="shared" si="100"/>
        <v>94.287025316455669</v>
      </c>
      <c r="Q1383" s="11"/>
      <c r="R1383" s="11"/>
      <c r="S1383" s="11"/>
      <c r="T1383" s="191">
        <f t="shared" si="101"/>
        <v>556.21518987341767</v>
      </c>
      <c r="U1383" s="11"/>
      <c r="V1383" s="11"/>
      <c r="W1383" s="11"/>
      <c r="Y1383" s="164">
        <v>14897.349999999997</v>
      </c>
      <c r="Z1383" s="164">
        <f t="shared" si="98"/>
        <v>18187.900000000001</v>
      </c>
      <c r="AA1383" s="165"/>
      <c r="AB1383" s="164">
        <f t="shared" si="99"/>
        <v>14867.22</v>
      </c>
      <c r="AC1383" s="164">
        <v>18816.05</v>
      </c>
      <c r="AD1383" s="164"/>
      <c r="AE1383" s="4"/>
      <c r="AF1383" s="4"/>
    </row>
    <row r="1384" spans="1:32">
      <c r="A1384" s="56"/>
      <c r="B1384" s="11"/>
      <c r="C1384" s="11" t="s">
        <v>237</v>
      </c>
      <c r="D1384" s="11"/>
      <c r="E1384" s="11" t="s">
        <v>84</v>
      </c>
      <c r="F1384" s="11">
        <v>5</v>
      </c>
      <c r="G1384" s="11"/>
      <c r="H1384" s="11"/>
      <c r="I1384" s="11"/>
      <c r="J1384" s="199">
        <v>6.1</v>
      </c>
      <c r="K1384" s="11"/>
      <c r="M1384" s="11">
        <v>1</v>
      </c>
      <c r="N1384" s="70"/>
      <c r="P1384" s="188">
        <f t="shared" si="100"/>
        <v>6.1</v>
      </c>
      <c r="Q1384" s="11"/>
      <c r="R1384" s="11"/>
      <c r="S1384" s="11"/>
      <c r="T1384" s="191">
        <f t="shared" si="101"/>
        <v>5</v>
      </c>
      <c r="U1384" s="11"/>
      <c r="V1384" s="11"/>
      <c r="W1384" s="11"/>
      <c r="Y1384" s="164">
        <v>6.1</v>
      </c>
      <c r="Z1384" s="164">
        <f t="shared" si="98"/>
        <v>7.45</v>
      </c>
      <c r="AA1384" s="165"/>
      <c r="AB1384" s="164">
        <f t="shared" si="99"/>
        <v>6.09</v>
      </c>
      <c r="AC1384" s="164">
        <v>7.7</v>
      </c>
      <c r="AD1384" s="164"/>
      <c r="AE1384" s="4"/>
      <c r="AF1384" s="4"/>
    </row>
    <row r="1385" spans="1:32">
      <c r="A1385" s="56"/>
      <c r="B1385" s="11"/>
      <c r="C1385" s="11" t="s">
        <v>238</v>
      </c>
      <c r="D1385" s="11"/>
      <c r="E1385" s="11" t="s">
        <v>71</v>
      </c>
      <c r="F1385" s="11">
        <v>240553</v>
      </c>
      <c r="G1385" s="11"/>
      <c r="H1385" s="11"/>
      <c r="I1385" s="11"/>
      <c r="J1385" s="199">
        <v>41776.630000000034</v>
      </c>
      <c r="K1385" s="11"/>
      <c r="M1385" s="11">
        <v>464</v>
      </c>
      <c r="N1385" s="70"/>
      <c r="P1385" s="188">
        <f t="shared" si="100"/>
        <v>90.035840517241454</v>
      </c>
      <c r="Q1385" s="11"/>
      <c r="R1385" s="11"/>
      <c r="S1385" s="11"/>
      <c r="T1385" s="191">
        <f t="shared" si="101"/>
        <v>518.43318965517244</v>
      </c>
      <c r="U1385" s="11"/>
      <c r="V1385" s="11"/>
      <c r="W1385" s="11"/>
      <c r="Y1385" s="164">
        <v>41776.630000000034</v>
      </c>
      <c r="Z1385" s="164">
        <f t="shared" si="98"/>
        <v>51004.33</v>
      </c>
      <c r="AA1385" s="165"/>
      <c r="AB1385" s="164">
        <f t="shared" si="99"/>
        <v>41692.14</v>
      </c>
      <c r="AC1385" s="164">
        <v>52765.83</v>
      </c>
      <c r="AD1385" s="164"/>
      <c r="AE1385" s="4"/>
      <c r="AF1385" s="4"/>
    </row>
    <row r="1386" spans="1:32">
      <c r="A1386" s="56"/>
      <c r="B1386" s="11"/>
      <c r="C1386" s="11" t="s">
        <v>239</v>
      </c>
      <c r="D1386" s="11"/>
      <c r="E1386" s="11" t="s">
        <v>62</v>
      </c>
      <c r="F1386" s="11">
        <v>1651705</v>
      </c>
      <c r="G1386" s="11"/>
      <c r="H1386" s="11"/>
      <c r="I1386" s="11"/>
      <c r="J1386" s="199">
        <v>279520.27000000048</v>
      </c>
      <c r="K1386" s="11"/>
      <c r="M1386" s="11">
        <v>2792</v>
      </c>
      <c r="N1386" s="70"/>
      <c r="P1386" s="188">
        <f t="shared" si="100"/>
        <v>100.11470988538699</v>
      </c>
      <c r="Q1386" s="11"/>
      <c r="R1386" s="11"/>
      <c r="S1386" s="11"/>
      <c r="T1386" s="191">
        <f t="shared" si="101"/>
        <v>591.58488538681945</v>
      </c>
      <c r="U1386" s="11"/>
      <c r="V1386" s="11"/>
      <c r="W1386" s="11"/>
      <c r="Y1386" s="164">
        <v>279520.27000000048</v>
      </c>
      <c r="Z1386" s="164">
        <f t="shared" si="98"/>
        <v>341261.2</v>
      </c>
      <c r="AA1386" s="165"/>
      <c r="AB1386" s="164">
        <f t="shared" si="99"/>
        <v>278954.96000000002</v>
      </c>
      <c r="AC1386" s="164">
        <v>353047.12</v>
      </c>
      <c r="AD1386" s="164"/>
      <c r="AE1386" s="4"/>
      <c r="AF1386" s="4"/>
    </row>
    <row r="1387" spans="1:32">
      <c r="A1387" s="56"/>
      <c r="B1387" s="11"/>
      <c r="C1387" s="11" t="s">
        <v>240</v>
      </c>
      <c r="D1387" s="11"/>
      <c r="E1387" s="11" t="s">
        <v>71</v>
      </c>
      <c r="F1387" s="11"/>
      <c r="G1387" s="11"/>
      <c r="H1387" s="11"/>
      <c r="I1387" s="11"/>
      <c r="J1387" s="199">
        <v>1.75</v>
      </c>
      <c r="K1387" s="11"/>
      <c r="M1387" s="11">
        <v>1</v>
      </c>
      <c r="N1387" s="70"/>
      <c r="P1387" s="188">
        <f t="shared" si="100"/>
        <v>1.75</v>
      </c>
      <c r="Q1387" s="11"/>
      <c r="R1387" s="11"/>
      <c r="S1387" s="11"/>
      <c r="T1387" s="191">
        <f t="shared" si="101"/>
        <v>0</v>
      </c>
      <c r="U1387" s="11"/>
      <c r="V1387" s="11"/>
      <c r="W1387" s="11"/>
      <c r="Y1387" s="164">
        <v>1.75</v>
      </c>
      <c r="Z1387" s="164">
        <f t="shared" si="98"/>
        <v>2.14</v>
      </c>
      <c r="AA1387" s="165"/>
      <c r="AB1387" s="164">
        <f t="shared" si="99"/>
        <v>1.75</v>
      </c>
      <c r="AC1387" s="164">
        <v>2.21</v>
      </c>
      <c r="AD1387" s="164"/>
      <c r="AE1387" s="4"/>
      <c r="AF1387" s="4"/>
    </row>
    <row r="1388" spans="1:32">
      <c r="A1388" s="56"/>
      <c r="B1388" s="11"/>
      <c r="C1388" s="11" t="s">
        <v>241</v>
      </c>
      <c r="D1388" s="11"/>
      <c r="E1388" s="11" t="s">
        <v>153</v>
      </c>
      <c r="F1388" s="11">
        <v>4660</v>
      </c>
      <c r="G1388" s="11"/>
      <c r="H1388" s="11"/>
      <c r="I1388" s="11"/>
      <c r="J1388" s="199">
        <v>850.03999999999985</v>
      </c>
      <c r="K1388" s="11"/>
      <c r="M1388" s="11">
        <v>10</v>
      </c>
      <c r="N1388" s="70"/>
      <c r="P1388" s="188">
        <f t="shared" si="100"/>
        <v>85.003999999999991</v>
      </c>
      <c r="Q1388" s="11"/>
      <c r="R1388" s="11"/>
      <c r="S1388" s="11"/>
      <c r="T1388" s="191">
        <f t="shared" si="101"/>
        <v>466</v>
      </c>
      <c r="U1388" s="11"/>
      <c r="V1388" s="11"/>
      <c r="W1388" s="11"/>
      <c r="Y1388" s="164">
        <v>850.03999999999985</v>
      </c>
      <c r="Z1388" s="164">
        <f t="shared" si="98"/>
        <v>1037.8</v>
      </c>
      <c r="AA1388" s="165"/>
      <c r="AB1388" s="164">
        <f t="shared" si="99"/>
        <v>848.32</v>
      </c>
      <c r="AC1388" s="164">
        <v>1073.6400000000001</v>
      </c>
      <c r="AD1388" s="164"/>
      <c r="AE1388" s="4"/>
      <c r="AF1388" s="4"/>
    </row>
    <row r="1389" spans="1:32">
      <c r="A1389" s="56"/>
      <c r="B1389" s="11"/>
      <c r="C1389" s="11" t="s">
        <v>242</v>
      </c>
      <c r="D1389" s="11"/>
      <c r="E1389" s="11" t="s">
        <v>243</v>
      </c>
      <c r="F1389" s="11">
        <v>400439</v>
      </c>
      <c r="G1389" s="11"/>
      <c r="H1389" s="11"/>
      <c r="I1389" s="11"/>
      <c r="J1389" s="199">
        <v>69091.079999999914</v>
      </c>
      <c r="K1389" s="11"/>
      <c r="M1389" s="11">
        <v>651</v>
      </c>
      <c r="N1389" s="70"/>
      <c r="P1389" s="188">
        <f t="shared" si="100"/>
        <v>106.1306912442395</v>
      </c>
      <c r="Q1389" s="11"/>
      <c r="R1389" s="11"/>
      <c r="S1389" s="11"/>
      <c r="T1389" s="191">
        <f t="shared" si="101"/>
        <v>615.11367127496158</v>
      </c>
      <c r="U1389" s="11"/>
      <c r="V1389" s="11"/>
      <c r="W1389" s="11"/>
      <c r="Y1389" s="164">
        <v>69091.079999999914</v>
      </c>
      <c r="Z1389" s="164">
        <f t="shared" si="98"/>
        <v>84352.04</v>
      </c>
      <c r="AA1389" s="165"/>
      <c r="AB1389" s="164">
        <f t="shared" si="99"/>
        <v>68951.350000000006</v>
      </c>
      <c r="AC1389" s="164">
        <v>87265.25</v>
      </c>
      <c r="AD1389" s="164"/>
      <c r="AE1389" s="4"/>
      <c r="AF1389" s="4"/>
    </row>
    <row r="1390" spans="1:32">
      <c r="A1390" s="56"/>
      <c r="B1390" s="11"/>
      <c r="C1390" s="11" t="s">
        <v>244</v>
      </c>
      <c r="D1390" s="11"/>
      <c r="E1390" s="11" t="s">
        <v>245</v>
      </c>
      <c r="F1390" s="11">
        <v>689</v>
      </c>
      <c r="G1390" s="11"/>
      <c r="H1390" s="11"/>
      <c r="I1390" s="11"/>
      <c r="J1390" s="199">
        <v>123.95</v>
      </c>
      <c r="K1390" s="11"/>
      <c r="M1390" s="11">
        <v>1</v>
      </c>
      <c r="N1390" s="70"/>
      <c r="P1390" s="188">
        <f t="shared" si="100"/>
        <v>123.95</v>
      </c>
      <c r="Q1390" s="11"/>
      <c r="R1390" s="11"/>
      <c r="S1390" s="11"/>
      <c r="T1390" s="191">
        <f t="shared" si="101"/>
        <v>689</v>
      </c>
      <c r="U1390" s="11"/>
      <c r="V1390" s="11"/>
      <c r="W1390" s="11"/>
      <c r="Y1390" s="164">
        <v>123.95</v>
      </c>
      <c r="Z1390" s="164">
        <f t="shared" si="98"/>
        <v>151.33000000000001</v>
      </c>
      <c r="AA1390" s="165"/>
      <c r="AB1390" s="164">
        <f t="shared" si="99"/>
        <v>123.7</v>
      </c>
      <c r="AC1390" s="164">
        <v>156.55000000000001</v>
      </c>
      <c r="AD1390" s="164"/>
      <c r="AE1390" s="4"/>
      <c r="AF1390" s="4"/>
    </row>
    <row r="1391" spans="1:32">
      <c r="A1391" s="56"/>
      <c r="B1391" s="11"/>
      <c r="C1391" s="11" t="s">
        <v>244</v>
      </c>
      <c r="D1391" s="11"/>
      <c r="E1391" s="11" t="s">
        <v>246</v>
      </c>
      <c r="F1391" s="11">
        <v>4348</v>
      </c>
      <c r="G1391" s="11"/>
      <c r="H1391" s="11"/>
      <c r="I1391" s="11"/>
      <c r="J1391" s="199">
        <v>721.85</v>
      </c>
      <c r="K1391" s="11"/>
      <c r="M1391" s="11">
        <v>4</v>
      </c>
      <c r="N1391" s="70"/>
      <c r="P1391" s="188">
        <f t="shared" si="100"/>
        <v>180.46250000000001</v>
      </c>
      <c r="Q1391" s="11"/>
      <c r="R1391" s="11"/>
      <c r="S1391" s="11"/>
      <c r="T1391" s="191">
        <f t="shared" si="101"/>
        <v>1087</v>
      </c>
      <c r="U1391" s="11"/>
      <c r="V1391" s="11"/>
      <c r="W1391" s="11"/>
      <c r="Y1391" s="164">
        <v>721.85</v>
      </c>
      <c r="Z1391" s="164">
        <f t="shared" si="98"/>
        <v>881.29</v>
      </c>
      <c r="AA1391" s="165"/>
      <c r="AB1391" s="164">
        <f t="shared" si="99"/>
        <v>720.39</v>
      </c>
      <c r="AC1391" s="164">
        <v>911.73</v>
      </c>
      <c r="AD1391" s="164"/>
      <c r="AE1391" s="4"/>
      <c r="AF1391" s="4"/>
    </row>
    <row r="1392" spans="1:32">
      <c r="A1392" s="56"/>
      <c r="B1392" s="11"/>
      <c r="C1392" s="11" t="s">
        <v>247</v>
      </c>
      <c r="D1392" s="11"/>
      <c r="E1392" s="11" t="s">
        <v>69</v>
      </c>
      <c r="F1392" s="11">
        <v>43323</v>
      </c>
      <c r="G1392" s="11"/>
      <c r="H1392" s="11"/>
      <c r="I1392" s="11"/>
      <c r="J1392" s="199">
        <v>7282.8600000000015</v>
      </c>
      <c r="K1392" s="11"/>
      <c r="M1392" s="11">
        <v>71</v>
      </c>
      <c r="N1392" s="70"/>
      <c r="P1392" s="188">
        <f t="shared" si="100"/>
        <v>102.5754929577465</v>
      </c>
      <c r="Q1392" s="11"/>
      <c r="R1392" s="11"/>
      <c r="S1392" s="11"/>
      <c r="T1392" s="191">
        <f t="shared" si="101"/>
        <v>610.18309859154931</v>
      </c>
      <c r="U1392" s="11"/>
      <c r="V1392" s="11"/>
      <c r="W1392" s="11"/>
      <c r="Y1392" s="164">
        <v>7282.8600000000015</v>
      </c>
      <c r="Z1392" s="164">
        <f t="shared" si="98"/>
        <v>8891.51</v>
      </c>
      <c r="AA1392" s="165"/>
      <c r="AB1392" s="164">
        <f t="shared" si="99"/>
        <v>7268.13</v>
      </c>
      <c r="AC1392" s="164">
        <v>9198.59</v>
      </c>
      <c r="AD1392" s="164"/>
      <c r="AE1392" s="4"/>
      <c r="AF1392" s="4"/>
    </row>
    <row r="1393" spans="1:32">
      <c r="A1393" s="56"/>
      <c r="B1393" s="11"/>
      <c r="C1393" s="11" t="s">
        <v>247</v>
      </c>
      <c r="D1393" s="11"/>
      <c r="E1393" s="11" t="s">
        <v>111</v>
      </c>
      <c r="F1393" s="11">
        <v>230166</v>
      </c>
      <c r="G1393" s="11"/>
      <c r="H1393" s="11"/>
      <c r="I1393" s="11"/>
      <c r="J1393" s="199">
        <v>39401.180000000008</v>
      </c>
      <c r="K1393" s="11"/>
      <c r="M1393" s="11">
        <v>393</v>
      </c>
      <c r="N1393" s="70"/>
      <c r="P1393" s="188">
        <f t="shared" si="100"/>
        <v>100.25745547073794</v>
      </c>
      <c r="Q1393" s="11"/>
      <c r="R1393" s="11"/>
      <c r="S1393" s="11"/>
      <c r="T1393" s="191">
        <f t="shared" si="101"/>
        <v>585.66412213740455</v>
      </c>
      <c r="U1393" s="11"/>
      <c r="V1393" s="11"/>
      <c r="W1393" s="11"/>
      <c r="Y1393" s="164">
        <v>39401.180000000008</v>
      </c>
      <c r="Z1393" s="164">
        <f t="shared" si="98"/>
        <v>48104.18</v>
      </c>
      <c r="AA1393" s="165"/>
      <c r="AB1393" s="164">
        <f t="shared" si="99"/>
        <v>39321.49</v>
      </c>
      <c r="AC1393" s="164">
        <v>49765.53</v>
      </c>
      <c r="AD1393" s="164"/>
      <c r="AE1393" s="4"/>
      <c r="AF1393" s="4"/>
    </row>
    <row r="1394" spans="1:32">
      <c r="A1394" s="56"/>
      <c r="B1394" s="11"/>
      <c r="C1394" s="11" t="s">
        <v>248</v>
      </c>
      <c r="D1394" s="11"/>
      <c r="E1394" s="11" t="s">
        <v>121</v>
      </c>
      <c r="F1394" s="11">
        <v>634</v>
      </c>
      <c r="G1394" s="11"/>
      <c r="H1394" s="11"/>
      <c r="I1394" s="11"/>
      <c r="J1394" s="199">
        <v>114.22</v>
      </c>
      <c r="K1394" s="11"/>
      <c r="M1394" s="11">
        <v>1</v>
      </c>
      <c r="N1394" s="70"/>
      <c r="P1394" s="188">
        <f t="shared" si="100"/>
        <v>114.22</v>
      </c>
      <c r="Q1394" s="11"/>
      <c r="R1394" s="11"/>
      <c r="S1394" s="11"/>
      <c r="T1394" s="191">
        <f t="shared" si="101"/>
        <v>634</v>
      </c>
      <c r="U1394" s="11"/>
      <c r="V1394" s="11"/>
      <c r="W1394" s="11"/>
      <c r="Y1394" s="164">
        <v>114.22</v>
      </c>
      <c r="Z1394" s="164">
        <f t="shared" si="98"/>
        <v>139.44999999999999</v>
      </c>
      <c r="AA1394" s="165"/>
      <c r="AB1394" s="164">
        <f t="shared" si="99"/>
        <v>113.99</v>
      </c>
      <c r="AC1394" s="164">
        <v>144.27000000000001</v>
      </c>
      <c r="AD1394" s="164"/>
      <c r="AE1394" s="4"/>
      <c r="AF1394" s="4"/>
    </row>
    <row r="1395" spans="1:32">
      <c r="A1395" s="56"/>
      <c r="B1395" s="11"/>
      <c r="C1395" s="11" t="s">
        <v>248</v>
      </c>
      <c r="D1395" s="11"/>
      <c r="E1395" s="11" t="s">
        <v>65</v>
      </c>
      <c r="F1395" s="11">
        <v>3512682</v>
      </c>
      <c r="G1395" s="11"/>
      <c r="H1395" s="11"/>
      <c r="I1395" s="11"/>
      <c r="J1395" s="199">
        <v>606373.7000000003</v>
      </c>
      <c r="K1395" s="11"/>
      <c r="M1395" s="11">
        <v>5769</v>
      </c>
      <c r="N1395" s="70"/>
      <c r="P1395" s="188">
        <f t="shared" si="100"/>
        <v>105.10897902582775</v>
      </c>
      <c r="Q1395" s="11"/>
      <c r="R1395" s="11"/>
      <c r="S1395" s="11"/>
      <c r="T1395" s="191">
        <f t="shared" si="101"/>
        <v>608.88923556942279</v>
      </c>
      <c r="U1395" s="11"/>
      <c r="V1395" s="11"/>
      <c r="W1395" s="11"/>
      <c r="Y1395" s="164">
        <v>606373.7000000003</v>
      </c>
      <c r="Z1395" s="164">
        <f t="shared" si="98"/>
        <v>740310.59</v>
      </c>
      <c r="AA1395" s="165"/>
      <c r="AB1395" s="164">
        <f t="shared" si="99"/>
        <v>605147.35</v>
      </c>
      <c r="AC1395" s="164">
        <v>765878.22</v>
      </c>
      <c r="AD1395" s="164"/>
      <c r="AE1395" s="4"/>
      <c r="AF1395" s="4"/>
    </row>
    <row r="1396" spans="1:32">
      <c r="A1396" s="56"/>
      <c r="B1396" s="11"/>
      <c r="C1396" s="11" t="s">
        <v>251</v>
      </c>
      <c r="D1396" s="11"/>
      <c r="E1396" s="11" t="s">
        <v>56</v>
      </c>
      <c r="F1396" s="11">
        <v>692433</v>
      </c>
      <c r="G1396" s="11"/>
      <c r="H1396" s="11"/>
      <c r="I1396" s="11"/>
      <c r="J1396" s="199">
        <v>120717.15999999979</v>
      </c>
      <c r="K1396" s="11"/>
      <c r="M1396" s="11">
        <v>1732</v>
      </c>
      <c r="N1396" s="70"/>
      <c r="P1396" s="188">
        <f t="shared" si="100"/>
        <v>69.69812933025392</v>
      </c>
      <c r="Q1396" s="11"/>
      <c r="R1396" s="11"/>
      <c r="S1396" s="11"/>
      <c r="T1396" s="191">
        <f t="shared" si="101"/>
        <v>399.78810623556581</v>
      </c>
      <c r="U1396" s="11"/>
      <c r="V1396" s="11"/>
      <c r="W1396" s="11"/>
      <c r="Y1396" s="164">
        <v>120717.15999999979</v>
      </c>
      <c r="Z1396" s="164">
        <f t="shared" si="98"/>
        <v>147381.38</v>
      </c>
      <c r="AA1396" s="165"/>
      <c r="AB1396" s="164">
        <f t="shared" si="99"/>
        <v>120473.02</v>
      </c>
      <c r="AC1396" s="164">
        <v>152471.4</v>
      </c>
      <c r="AD1396" s="164"/>
      <c r="AE1396" s="4"/>
      <c r="AF1396" s="4"/>
    </row>
    <row r="1397" spans="1:32">
      <c r="A1397" s="56"/>
      <c r="B1397" s="11"/>
      <c r="C1397" s="11" t="s">
        <v>251</v>
      </c>
      <c r="D1397" s="11"/>
      <c r="E1397" s="11" t="s">
        <v>252</v>
      </c>
      <c r="F1397" s="11">
        <v>374</v>
      </c>
      <c r="G1397" s="11"/>
      <c r="H1397" s="11"/>
      <c r="I1397" s="11"/>
      <c r="J1397" s="199">
        <v>69.599999999999994</v>
      </c>
      <c r="K1397" s="11"/>
      <c r="M1397" s="11">
        <v>1</v>
      </c>
      <c r="N1397" s="70"/>
      <c r="P1397" s="188">
        <f t="shared" si="100"/>
        <v>69.599999999999994</v>
      </c>
      <c r="Q1397" s="11"/>
      <c r="R1397" s="11"/>
      <c r="S1397" s="11"/>
      <c r="T1397" s="191">
        <f t="shared" si="101"/>
        <v>374</v>
      </c>
      <c r="U1397" s="11"/>
      <c r="V1397" s="11"/>
      <c r="W1397" s="11"/>
      <c r="Y1397" s="164">
        <v>69.599999999999994</v>
      </c>
      <c r="Z1397" s="164">
        <f t="shared" si="98"/>
        <v>84.97</v>
      </c>
      <c r="AA1397" s="165"/>
      <c r="AB1397" s="164">
        <f t="shared" si="99"/>
        <v>69.459999999999994</v>
      </c>
      <c r="AC1397" s="164">
        <v>87.91</v>
      </c>
      <c r="AD1397" s="164"/>
      <c r="AE1397" s="4"/>
      <c r="AF1397" s="4"/>
    </row>
    <row r="1398" spans="1:32">
      <c r="A1398" s="56"/>
      <c r="B1398" s="11"/>
      <c r="C1398" s="11" t="s">
        <v>253</v>
      </c>
      <c r="D1398" s="11"/>
      <c r="E1398" s="11" t="s">
        <v>198</v>
      </c>
      <c r="F1398" s="11">
        <v>7</v>
      </c>
      <c r="G1398" s="11"/>
      <c r="H1398" s="11"/>
      <c r="I1398" s="11"/>
      <c r="J1398" s="199">
        <v>6.99</v>
      </c>
      <c r="K1398" s="11"/>
      <c r="M1398" s="11">
        <v>1</v>
      </c>
      <c r="N1398" s="70"/>
      <c r="P1398" s="188">
        <f t="shared" si="100"/>
        <v>6.99</v>
      </c>
      <c r="Q1398" s="11"/>
      <c r="R1398" s="11"/>
      <c r="S1398" s="11"/>
      <c r="T1398" s="191">
        <f t="shared" si="101"/>
        <v>7</v>
      </c>
      <c r="U1398" s="11"/>
      <c r="V1398" s="11"/>
      <c r="W1398" s="11"/>
      <c r="Y1398" s="164">
        <v>6.99</v>
      </c>
      <c r="Z1398" s="164">
        <f t="shared" si="98"/>
        <v>8.5299999999999994</v>
      </c>
      <c r="AA1398" s="165"/>
      <c r="AB1398" s="164">
        <f t="shared" si="99"/>
        <v>6.98</v>
      </c>
      <c r="AC1398" s="164">
        <v>8.83</v>
      </c>
      <c r="AD1398" s="164"/>
      <c r="AE1398" s="4"/>
      <c r="AF1398" s="4"/>
    </row>
    <row r="1399" spans="1:32">
      <c r="A1399" s="56"/>
      <c r="B1399" s="11"/>
      <c r="C1399" s="11" t="s">
        <v>253</v>
      </c>
      <c r="D1399" s="11"/>
      <c r="E1399" s="11" t="s">
        <v>254</v>
      </c>
      <c r="F1399" s="11">
        <v>403702</v>
      </c>
      <c r="G1399" s="11"/>
      <c r="H1399" s="11"/>
      <c r="I1399" s="11"/>
      <c r="J1399" s="199">
        <v>69281.230000000054</v>
      </c>
      <c r="K1399" s="11"/>
      <c r="M1399" s="11">
        <v>704</v>
      </c>
      <c r="N1399" s="70"/>
      <c r="P1399" s="188">
        <f t="shared" si="100"/>
        <v>98.410838068181889</v>
      </c>
      <c r="Q1399" s="11"/>
      <c r="R1399" s="11"/>
      <c r="S1399" s="11"/>
      <c r="T1399" s="191">
        <f t="shared" si="101"/>
        <v>573.44034090909088</v>
      </c>
      <c r="U1399" s="11"/>
      <c r="V1399" s="11"/>
      <c r="W1399" s="11"/>
      <c r="Y1399" s="164">
        <v>69281.230000000054</v>
      </c>
      <c r="Z1399" s="164">
        <f t="shared" si="98"/>
        <v>84584.19</v>
      </c>
      <c r="AA1399" s="165"/>
      <c r="AB1399" s="164">
        <f t="shared" si="99"/>
        <v>69141.11</v>
      </c>
      <c r="AC1399" s="164">
        <v>87505.42</v>
      </c>
      <c r="AD1399" s="164"/>
      <c r="AE1399" s="4"/>
      <c r="AF1399" s="4"/>
    </row>
    <row r="1400" spans="1:32">
      <c r="A1400" s="56"/>
      <c r="B1400" s="11"/>
      <c r="C1400" s="11" t="s">
        <v>253</v>
      </c>
      <c r="D1400" s="11"/>
      <c r="E1400" s="11" t="s">
        <v>111</v>
      </c>
      <c r="F1400" s="11">
        <v>-3877</v>
      </c>
      <c r="G1400" s="11"/>
      <c r="H1400" s="11"/>
      <c r="I1400" s="11"/>
      <c r="J1400" s="199">
        <v>-686.76</v>
      </c>
      <c r="K1400" s="11"/>
      <c r="M1400" s="11">
        <v>1</v>
      </c>
      <c r="N1400" s="70"/>
      <c r="P1400" s="188">
        <f t="shared" si="100"/>
        <v>-686.76</v>
      </c>
      <c r="Q1400" s="11"/>
      <c r="R1400" s="11"/>
      <c r="S1400" s="11"/>
      <c r="T1400" s="191">
        <f t="shared" si="101"/>
        <v>-3877</v>
      </c>
      <c r="U1400" s="11"/>
      <c r="V1400" s="11"/>
      <c r="W1400" s="11"/>
      <c r="Y1400" s="164">
        <v>-686.76</v>
      </c>
      <c r="Z1400" s="164">
        <f t="shared" si="98"/>
        <v>-838.45</v>
      </c>
      <c r="AA1400" s="165"/>
      <c r="AB1400" s="164">
        <f t="shared" si="99"/>
        <v>-685.37</v>
      </c>
      <c r="AC1400" s="164">
        <v>-867.41</v>
      </c>
      <c r="AD1400" s="164"/>
      <c r="AE1400" s="4"/>
      <c r="AF1400" s="4"/>
    </row>
    <row r="1401" spans="1:32">
      <c r="A1401" s="56"/>
      <c r="B1401" s="11"/>
      <c r="C1401" s="11" t="s">
        <v>255</v>
      </c>
      <c r="D1401" s="11"/>
      <c r="E1401" s="11" t="s">
        <v>256</v>
      </c>
      <c r="F1401" s="11">
        <v>127348</v>
      </c>
      <c r="G1401" s="11"/>
      <c r="H1401" s="11"/>
      <c r="I1401" s="11"/>
      <c r="J1401" s="199">
        <v>20964.649999999998</v>
      </c>
      <c r="K1401" s="11"/>
      <c r="M1401" s="11">
        <v>190</v>
      </c>
      <c r="N1401" s="70"/>
      <c r="P1401" s="188">
        <f t="shared" si="100"/>
        <v>110.34026315789473</v>
      </c>
      <c r="Q1401" s="11"/>
      <c r="R1401" s="11"/>
      <c r="S1401" s="11"/>
      <c r="T1401" s="191">
        <f t="shared" si="101"/>
        <v>670.25263157894733</v>
      </c>
      <c r="U1401" s="11"/>
      <c r="V1401" s="11"/>
      <c r="W1401" s="11"/>
      <c r="Y1401" s="164">
        <v>20964.649999999998</v>
      </c>
      <c r="Z1401" s="164">
        <f t="shared" si="98"/>
        <v>25595.360000000001</v>
      </c>
      <c r="AA1401" s="165"/>
      <c r="AB1401" s="164">
        <f t="shared" si="99"/>
        <v>20922.25</v>
      </c>
      <c r="AC1401" s="164">
        <v>26479.33</v>
      </c>
      <c r="AD1401" s="164"/>
      <c r="AE1401" s="4"/>
      <c r="AF1401" s="4"/>
    </row>
    <row r="1402" spans="1:32">
      <c r="A1402" s="56"/>
      <c r="B1402" s="11"/>
      <c r="C1402" s="11" t="s">
        <v>257</v>
      </c>
      <c r="D1402" s="11"/>
      <c r="E1402" s="11" t="s">
        <v>258</v>
      </c>
      <c r="F1402" s="11">
        <v>806</v>
      </c>
      <c r="G1402" s="11"/>
      <c r="H1402" s="11"/>
      <c r="I1402" s="11"/>
      <c r="J1402" s="199">
        <v>143.76</v>
      </c>
      <c r="K1402" s="11"/>
      <c r="M1402" s="11">
        <v>1</v>
      </c>
      <c r="N1402" s="70"/>
      <c r="P1402" s="188">
        <f t="shared" si="100"/>
        <v>143.76</v>
      </c>
      <c r="Q1402" s="11"/>
      <c r="R1402" s="11"/>
      <c r="S1402" s="11"/>
      <c r="T1402" s="191">
        <f t="shared" si="101"/>
        <v>806</v>
      </c>
      <c r="U1402" s="11"/>
      <c r="V1402" s="11"/>
      <c r="W1402" s="11"/>
      <c r="Y1402" s="164">
        <v>143.76</v>
      </c>
      <c r="Z1402" s="164">
        <f t="shared" si="98"/>
        <v>175.51</v>
      </c>
      <c r="AA1402" s="165"/>
      <c r="AB1402" s="164">
        <f t="shared" si="99"/>
        <v>143.47</v>
      </c>
      <c r="AC1402" s="164">
        <v>181.58</v>
      </c>
      <c r="AD1402" s="164"/>
      <c r="AE1402" s="4"/>
      <c r="AF1402" s="4"/>
    </row>
    <row r="1403" spans="1:32">
      <c r="A1403" s="56"/>
      <c r="B1403" s="11"/>
      <c r="C1403" s="11" t="s">
        <v>257</v>
      </c>
      <c r="D1403" s="11"/>
      <c r="E1403" s="11" t="s">
        <v>135</v>
      </c>
      <c r="F1403" s="11">
        <v>67731</v>
      </c>
      <c r="G1403" s="11"/>
      <c r="H1403" s="11"/>
      <c r="I1403" s="11"/>
      <c r="J1403" s="199">
        <v>11743.910000000013</v>
      </c>
      <c r="K1403" s="11"/>
      <c r="M1403" s="11">
        <v>117</v>
      </c>
      <c r="N1403" s="70"/>
      <c r="P1403" s="188">
        <f t="shared" si="100"/>
        <v>100.37529914529925</v>
      </c>
      <c r="Q1403" s="11"/>
      <c r="R1403" s="11"/>
      <c r="S1403" s="11"/>
      <c r="T1403" s="191">
        <f t="shared" si="101"/>
        <v>578.89743589743591</v>
      </c>
      <c r="U1403" s="11"/>
      <c r="V1403" s="11"/>
      <c r="W1403" s="11"/>
      <c r="Y1403" s="164">
        <v>11743.910000000013</v>
      </c>
      <c r="Z1403" s="164">
        <f t="shared" si="98"/>
        <v>14337.93</v>
      </c>
      <c r="AA1403" s="165"/>
      <c r="AB1403" s="164">
        <f t="shared" si="99"/>
        <v>11720.16</v>
      </c>
      <c r="AC1403" s="164">
        <v>14833.11</v>
      </c>
      <c r="AD1403" s="164"/>
      <c r="AE1403" s="4"/>
      <c r="AF1403" s="4"/>
    </row>
    <row r="1404" spans="1:32">
      <c r="A1404" s="56"/>
      <c r="B1404" s="11"/>
      <c r="C1404" s="11" t="s">
        <v>257</v>
      </c>
      <c r="D1404" s="11"/>
      <c r="E1404" s="11" t="s">
        <v>259</v>
      </c>
      <c r="F1404" s="11">
        <v>2233</v>
      </c>
      <c r="G1404" s="11"/>
      <c r="H1404" s="11"/>
      <c r="I1404" s="11"/>
      <c r="J1404" s="199">
        <v>402.39</v>
      </c>
      <c r="K1404" s="11"/>
      <c r="M1404" s="11">
        <v>2</v>
      </c>
      <c r="N1404" s="70"/>
      <c r="P1404" s="188">
        <f t="shared" si="100"/>
        <v>201.19499999999999</v>
      </c>
      <c r="Q1404" s="11"/>
      <c r="R1404" s="11"/>
      <c r="S1404" s="11"/>
      <c r="T1404" s="191">
        <f t="shared" si="101"/>
        <v>1116.5</v>
      </c>
      <c r="U1404" s="11"/>
      <c r="V1404" s="11"/>
      <c r="W1404" s="11"/>
      <c r="Y1404" s="164">
        <v>402.39</v>
      </c>
      <c r="Z1404" s="164">
        <f t="shared" si="98"/>
        <v>491.27</v>
      </c>
      <c r="AA1404" s="165"/>
      <c r="AB1404" s="164">
        <f t="shared" si="99"/>
        <v>401.58</v>
      </c>
      <c r="AC1404" s="164">
        <v>508.24</v>
      </c>
      <c r="AD1404" s="164"/>
      <c r="AE1404" s="4"/>
      <c r="AF1404" s="4"/>
    </row>
    <row r="1405" spans="1:32">
      <c r="A1405" s="56"/>
      <c r="B1405" s="11"/>
      <c r="C1405" s="11" t="s">
        <v>260</v>
      </c>
      <c r="D1405" s="11"/>
      <c r="E1405" s="11" t="s">
        <v>259</v>
      </c>
      <c r="F1405" s="11">
        <v>119412</v>
      </c>
      <c r="G1405" s="11"/>
      <c r="H1405" s="11"/>
      <c r="I1405" s="11"/>
      <c r="J1405" s="199">
        <v>19984.700000000008</v>
      </c>
      <c r="K1405" s="11"/>
      <c r="M1405" s="11">
        <v>198</v>
      </c>
      <c r="N1405" s="70"/>
      <c r="P1405" s="188">
        <f t="shared" si="100"/>
        <v>100.93282828282832</v>
      </c>
      <c r="Q1405" s="11"/>
      <c r="R1405" s="11"/>
      <c r="S1405" s="11"/>
      <c r="T1405" s="191">
        <f t="shared" si="101"/>
        <v>603.09090909090912</v>
      </c>
      <c r="U1405" s="11"/>
      <c r="V1405" s="11"/>
      <c r="W1405" s="11"/>
      <c r="Y1405" s="164">
        <v>19984.700000000008</v>
      </c>
      <c r="Z1405" s="164">
        <f t="shared" si="98"/>
        <v>24398.959999999999</v>
      </c>
      <c r="AA1405" s="165"/>
      <c r="AB1405" s="164">
        <f t="shared" si="99"/>
        <v>19944.28</v>
      </c>
      <c r="AC1405" s="164">
        <v>25241.61</v>
      </c>
      <c r="AD1405" s="164"/>
      <c r="AE1405" s="4"/>
      <c r="AF1405" s="4"/>
    </row>
    <row r="1406" spans="1:32">
      <c r="A1406" s="56"/>
      <c r="B1406" s="11"/>
      <c r="C1406" s="11" t="s">
        <v>261</v>
      </c>
      <c r="D1406" s="11"/>
      <c r="E1406" s="11" t="s">
        <v>99</v>
      </c>
      <c r="F1406" s="11">
        <v>2735</v>
      </c>
      <c r="G1406" s="11"/>
      <c r="H1406" s="11"/>
      <c r="I1406" s="11"/>
      <c r="J1406" s="199">
        <v>462.99</v>
      </c>
      <c r="K1406" s="11"/>
      <c r="M1406" s="11">
        <v>3</v>
      </c>
      <c r="N1406" s="70"/>
      <c r="P1406" s="188">
        <f t="shared" si="100"/>
        <v>154.33000000000001</v>
      </c>
      <c r="Q1406" s="11"/>
      <c r="R1406" s="11"/>
      <c r="S1406" s="11"/>
      <c r="T1406" s="191">
        <f t="shared" si="101"/>
        <v>911.66666666666663</v>
      </c>
      <c r="U1406" s="11"/>
      <c r="V1406" s="11"/>
      <c r="W1406" s="11"/>
      <c r="Y1406" s="164">
        <v>462.99</v>
      </c>
      <c r="Z1406" s="164">
        <f t="shared" si="98"/>
        <v>565.26</v>
      </c>
      <c r="AA1406" s="165"/>
      <c r="AB1406" s="164">
        <f t="shared" si="99"/>
        <v>462.05</v>
      </c>
      <c r="AC1406" s="164">
        <v>584.78</v>
      </c>
      <c r="AD1406" s="164"/>
      <c r="AE1406" s="4"/>
      <c r="AF1406" s="4"/>
    </row>
    <row r="1407" spans="1:32">
      <c r="A1407" s="56"/>
      <c r="B1407" s="11"/>
      <c r="C1407" s="11" t="s">
        <v>262</v>
      </c>
      <c r="D1407" s="11"/>
      <c r="E1407" s="11" t="s">
        <v>92</v>
      </c>
      <c r="F1407" s="11">
        <v>15156</v>
      </c>
      <c r="G1407" s="11"/>
      <c r="H1407" s="11"/>
      <c r="I1407" s="11"/>
      <c r="J1407" s="199">
        <v>2611.98</v>
      </c>
      <c r="K1407" s="11"/>
      <c r="M1407" s="11">
        <v>20</v>
      </c>
      <c r="N1407" s="70"/>
      <c r="P1407" s="188">
        <f t="shared" si="100"/>
        <v>130.59899999999999</v>
      </c>
      <c r="Q1407" s="11"/>
      <c r="R1407" s="11"/>
      <c r="S1407" s="11"/>
      <c r="T1407" s="191">
        <f t="shared" si="101"/>
        <v>757.8</v>
      </c>
      <c r="U1407" s="11"/>
      <c r="V1407" s="11"/>
      <c r="W1407" s="11"/>
      <c r="Y1407" s="164">
        <v>2611.98</v>
      </c>
      <c r="Z1407" s="164">
        <f t="shared" si="98"/>
        <v>3188.92</v>
      </c>
      <c r="AA1407" s="165"/>
      <c r="AB1407" s="164">
        <f t="shared" si="99"/>
        <v>2606.6999999999998</v>
      </c>
      <c r="AC1407" s="164">
        <v>3299.05</v>
      </c>
      <c r="AD1407" s="164"/>
      <c r="AE1407" s="4"/>
      <c r="AF1407" s="4"/>
    </row>
    <row r="1408" spans="1:32">
      <c r="A1408" s="56"/>
      <c r="B1408" s="11"/>
      <c r="C1408" s="11" t="s">
        <v>263</v>
      </c>
      <c r="D1408" s="11"/>
      <c r="E1408" s="11" t="s">
        <v>264</v>
      </c>
      <c r="F1408" s="11">
        <v>210</v>
      </c>
      <c r="G1408" s="11"/>
      <c r="H1408" s="11"/>
      <c r="I1408" s="11"/>
      <c r="J1408" s="199">
        <v>41.28</v>
      </c>
      <c r="K1408" s="11"/>
      <c r="M1408" s="11">
        <v>1</v>
      </c>
      <c r="N1408" s="70"/>
      <c r="P1408" s="188">
        <f t="shared" si="100"/>
        <v>41.28</v>
      </c>
      <c r="Q1408" s="11"/>
      <c r="R1408" s="11"/>
      <c r="S1408" s="11"/>
      <c r="T1408" s="191">
        <f t="shared" si="101"/>
        <v>210</v>
      </c>
      <c r="U1408" s="11"/>
      <c r="V1408" s="11"/>
      <c r="W1408" s="11"/>
      <c r="Y1408" s="164">
        <v>41.28</v>
      </c>
      <c r="Z1408" s="164">
        <f t="shared" si="98"/>
        <v>50.4</v>
      </c>
      <c r="AA1408" s="165"/>
      <c r="AB1408" s="164">
        <f t="shared" si="99"/>
        <v>41.2</v>
      </c>
      <c r="AC1408" s="164">
        <v>52.14</v>
      </c>
      <c r="AD1408" s="164"/>
      <c r="AE1408" s="4"/>
      <c r="AF1408" s="4"/>
    </row>
    <row r="1409" spans="1:32">
      <c r="A1409" s="56"/>
      <c r="B1409" s="11"/>
      <c r="C1409" s="11" t="s">
        <v>263</v>
      </c>
      <c r="D1409" s="11"/>
      <c r="E1409" s="11" t="s">
        <v>97</v>
      </c>
      <c r="F1409" s="11">
        <v>3989</v>
      </c>
      <c r="G1409" s="11"/>
      <c r="H1409" s="11"/>
      <c r="I1409" s="11"/>
      <c r="J1409" s="199">
        <v>640.3599999999999</v>
      </c>
      <c r="K1409" s="11"/>
      <c r="M1409" s="11">
        <v>6</v>
      </c>
      <c r="N1409" s="70"/>
      <c r="P1409" s="188">
        <f t="shared" si="100"/>
        <v>106.72666666666665</v>
      </c>
      <c r="Q1409" s="11"/>
      <c r="R1409" s="11"/>
      <c r="S1409" s="11"/>
      <c r="T1409" s="191">
        <f t="shared" si="101"/>
        <v>664.83333333333337</v>
      </c>
      <c r="U1409" s="11"/>
      <c r="V1409" s="11"/>
      <c r="W1409" s="11"/>
      <c r="Y1409" s="164">
        <v>640.3599999999999</v>
      </c>
      <c r="Z1409" s="164">
        <f t="shared" ref="Z1409:Z1472" si="102">ROUND($Z$1774*Y1409/$Y$1774,2)</f>
        <v>781.8</v>
      </c>
      <c r="AA1409" s="165"/>
      <c r="AB1409" s="164">
        <f t="shared" ref="AB1409:AB1472" si="103">ROUND($AB$1774*Y1409/$Y$1774,2)</f>
        <v>639.05999999999995</v>
      </c>
      <c r="AC1409" s="164">
        <v>808.8</v>
      </c>
      <c r="AD1409" s="164"/>
      <c r="AE1409" s="4"/>
      <c r="AF1409" s="4"/>
    </row>
    <row r="1410" spans="1:32">
      <c r="A1410" s="56"/>
      <c r="B1410" s="11"/>
      <c r="C1410" s="11" t="s">
        <v>265</v>
      </c>
      <c r="D1410" s="11"/>
      <c r="E1410" s="11" t="s">
        <v>264</v>
      </c>
      <c r="F1410" s="11">
        <v>22081</v>
      </c>
      <c r="G1410" s="11"/>
      <c r="H1410" s="11"/>
      <c r="I1410" s="11"/>
      <c r="J1410" s="199">
        <v>3827.7799999999997</v>
      </c>
      <c r="K1410" s="11"/>
      <c r="M1410" s="11">
        <v>36</v>
      </c>
      <c r="N1410" s="70"/>
      <c r="P1410" s="188">
        <f t="shared" ref="P1410:P1473" si="104">J1410/M1410</f>
        <v>106.32722222222222</v>
      </c>
      <c r="Q1410" s="11"/>
      <c r="R1410" s="11"/>
      <c r="S1410" s="11"/>
      <c r="T1410" s="191">
        <f t="shared" ref="T1410:T1473" si="105">F1410/M1410</f>
        <v>613.36111111111109</v>
      </c>
      <c r="U1410" s="11"/>
      <c r="V1410" s="11"/>
      <c r="W1410" s="11"/>
      <c r="Y1410" s="164">
        <v>3827.7799999999997</v>
      </c>
      <c r="Z1410" s="164">
        <f t="shared" si="102"/>
        <v>4673.2700000000004</v>
      </c>
      <c r="AA1410" s="165"/>
      <c r="AB1410" s="164">
        <f t="shared" si="103"/>
        <v>3820.04</v>
      </c>
      <c r="AC1410" s="164">
        <v>4834.66</v>
      </c>
      <c r="AD1410" s="164"/>
      <c r="AE1410" s="4"/>
      <c r="AF1410" s="4"/>
    </row>
    <row r="1411" spans="1:32">
      <c r="A1411" s="56"/>
      <c r="B1411" s="11"/>
      <c r="C1411" s="11" t="s">
        <v>266</v>
      </c>
      <c r="D1411" s="11"/>
      <c r="E1411" s="11" t="s">
        <v>85</v>
      </c>
      <c r="F1411" s="11">
        <v>67121</v>
      </c>
      <c r="G1411" s="11"/>
      <c r="H1411" s="11"/>
      <c r="I1411" s="11"/>
      <c r="J1411" s="199">
        <v>11194.250000000004</v>
      </c>
      <c r="K1411" s="11"/>
      <c r="M1411" s="11">
        <v>93</v>
      </c>
      <c r="N1411" s="70"/>
      <c r="P1411" s="188">
        <f t="shared" si="104"/>
        <v>120.36827956989251</v>
      </c>
      <c r="Q1411" s="11"/>
      <c r="R1411" s="11"/>
      <c r="S1411" s="11"/>
      <c r="T1411" s="191">
        <f t="shared" si="105"/>
        <v>721.73118279569894</v>
      </c>
      <c r="U1411" s="11"/>
      <c r="V1411" s="11"/>
      <c r="W1411" s="11"/>
      <c r="Y1411" s="164">
        <v>11194.250000000004</v>
      </c>
      <c r="Z1411" s="164">
        <f t="shared" si="102"/>
        <v>13666.86</v>
      </c>
      <c r="AA1411" s="165"/>
      <c r="AB1411" s="164">
        <f t="shared" si="103"/>
        <v>11171.61</v>
      </c>
      <c r="AC1411" s="164">
        <v>14138.86</v>
      </c>
      <c r="AD1411" s="164"/>
      <c r="AE1411" s="4"/>
      <c r="AF1411" s="4"/>
    </row>
    <row r="1412" spans="1:32">
      <c r="A1412" s="56"/>
      <c r="B1412" s="11"/>
      <c r="C1412" s="11" t="s">
        <v>267</v>
      </c>
      <c r="D1412" s="11"/>
      <c r="E1412" s="11" t="s">
        <v>56</v>
      </c>
      <c r="F1412" s="11">
        <v>343172</v>
      </c>
      <c r="G1412" s="11"/>
      <c r="H1412" s="11"/>
      <c r="I1412" s="11"/>
      <c r="J1412" s="199">
        <v>58495.41000000004</v>
      </c>
      <c r="K1412" s="11"/>
      <c r="M1412" s="11">
        <v>682</v>
      </c>
      <c r="N1412" s="70"/>
      <c r="P1412" s="188">
        <f t="shared" si="104"/>
        <v>85.770395894428205</v>
      </c>
      <c r="Q1412" s="11"/>
      <c r="R1412" s="11"/>
      <c r="S1412" s="11"/>
      <c r="T1412" s="191">
        <f t="shared" si="105"/>
        <v>503.18475073313783</v>
      </c>
      <c r="U1412" s="11"/>
      <c r="V1412" s="11"/>
      <c r="W1412" s="11"/>
      <c r="Y1412" s="164">
        <v>58495.41000000004</v>
      </c>
      <c r="Z1412" s="164">
        <f t="shared" si="102"/>
        <v>71415.98</v>
      </c>
      <c r="AA1412" s="165"/>
      <c r="AB1412" s="164">
        <f t="shared" si="103"/>
        <v>58377.11</v>
      </c>
      <c r="AC1412" s="164">
        <v>73882.429999999993</v>
      </c>
      <c r="AD1412" s="164"/>
      <c r="AE1412" s="4"/>
      <c r="AF1412" s="4"/>
    </row>
    <row r="1413" spans="1:32">
      <c r="A1413" s="56"/>
      <c r="B1413" s="11"/>
      <c r="C1413" s="11" t="s">
        <v>267</v>
      </c>
      <c r="D1413" s="11"/>
      <c r="E1413" s="11" t="s">
        <v>158</v>
      </c>
      <c r="F1413" s="11">
        <v>14963</v>
      </c>
      <c r="G1413" s="11"/>
      <c r="H1413" s="11"/>
      <c r="I1413" s="11"/>
      <c r="J1413" s="199">
        <v>2670.4600000000005</v>
      </c>
      <c r="K1413" s="11"/>
      <c r="M1413" s="11">
        <v>37</v>
      </c>
      <c r="N1413" s="70"/>
      <c r="P1413" s="188">
        <f t="shared" si="104"/>
        <v>72.174594594594609</v>
      </c>
      <c r="Q1413" s="11"/>
      <c r="R1413" s="11"/>
      <c r="S1413" s="11"/>
      <c r="T1413" s="191">
        <f t="shared" si="105"/>
        <v>404.40540540540542</v>
      </c>
      <c r="U1413" s="11"/>
      <c r="V1413" s="11"/>
      <c r="W1413" s="11"/>
      <c r="Y1413" s="164">
        <v>2670.4600000000005</v>
      </c>
      <c r="Z1413" s="164">
        <f t="shared" si="102"/>
        <v>3260.32</v>
      </c>
      <c r="AA1413" s="165"/>
      <c r="AB1413" s="164">
        <f t="shared" si="103"/>
        <v>2665.06</v>
      </c>
      <c r="AC1413" s="164">
        <v>3372.92</v>
      </c>
      <c r="AD1413" s="164"/>
      <c r="AE1413" s="4"/>
      <c r="AF1413" s="4"/>
    </row>
    <row r="1414" spans="1:32">
      <c r="A1414" s="56"/>
      <c r="B1414" s="11"/>
      <c r="C1414" s="11" t="s">
        <v>268</v>
      </c>
      <c r="D1414" s="11"/>
      <c r="E1414" s="11" t="s">
        <v>60</v>
      </c>
      <c r="F1414" s="11">
        <v>6639</v>
      </c>
      <c r="G1414" s="11"/>
      <c r="H1414" s="11"/>
      <c r="I1414" s="11"/>
      <c r="J1414" s="199">
        <v>1176.1399999999996</v>
      </c>
      <c r="K1414" s="11"/>
      <c r="M1414" s="11">
        <v>6</v>
      </c>
      <c r="N1414" s="70"/>
      <c r="P1414" s="188">
        <f t="shared" si="104"/>
        <v>196.02333333333328</v>
      </c>
      <c r="Q1414" s="11"/>
      <c r="R1414" s="11"/>
      <c r="S1414" s="11"/>
      <c r="T1414" s="191">
        <f t="shared" si="105"/>
        <v>1106.5</v>
      </c>
      <c r="U1414" s="11"/>
      <c r="V1414" s="11"/>
      <c r="W1414" s="11"/>
      <c r="Y1414" s="164">
        <v>1176.1399999999996</v>
      </c>
      <c r="Z1414" s="164">
        <f t="shared" si="102"/>
        <v>1435.93</v>
      </c>
      <c r="AA1414" s="165"/>
      <c r="AB1414" s="164">
        <f t="shared" si="103"/>
        <v>1173.76</v>
      </c>
      <c r="AC1414" s="164">
        <v>1485.52</v>
      </c>
      <c r="AD1414" s="164"/>
      <c r="AE1414" s="4"/>
      <c r="AF1414" s="4"/>
    </row>
    <row r="1415" spans="1:32">
      <c r="A1415" s="56"/>
      <c r="B1415" s="11"/>
      <c r="C1415" s="11" t="s">
        <v>269</v>
      </c>
      <c r="D1415" s="11"/>
      <c r="E1415" s="11" t="s">
        <v>71</v>
      </c>
      <c r="F1415" s="11">
        <v>252438</v>
      </c>
      <c r="G1415" s="11"/>
      <c r="H1415" s="11"/>
      <c r="I1415" s="11"/>
      <c r="J1415" s="199">
        <v>42563.680000000037</v>
      </c>
      <c r="K1415" s="11"/>
      <c r="M1415" s="11">
        <v>354</v>
      </c>
      <c r="N1415" s="70"/>
      <c r="P1415" s="188">
        <f t="shared" si="104"/>
        <v>120.23638418079106</v>
      </c>
      <c r="Q1415" s="11"/>
      <c r="R1415" s="11"/>
      <c r="S1415" s="11"/>
      <c r="T1415" s="191">
        <f t="shared" si="105"/>
        <v>713.10169491525426</v>
      </c>
      <c r="U1415" s="11"/>
      <c r="V1415" s="11"/>
      <c r="W1415" s="11"/>
      <c r="Y1415" s="164">
        <v>42563.680000000037</v>
      </c>
      <c r="Z1415" s="164">
        <f t="shared" si="102"/>
        <v>51965.22</v>
      </c>
      <c r="AA1415" s="165"/>
      <c r="AB1415" s="164">
        <f t="shared" si="103"/>
        <v>42477.599999999999</v>
      </c>
      <c r="AC1415" s="164">
        <v>53759.91</v>
      </c>
      <c r="AD1415" s="164"/>
      <c r="AE1415" s="4"/>
      <c r="AF1415" s="4"/>
    </row>
    <row r="1416" spans="1:32">
      <c r="A1416" s="56"/>
      <c r="B1416" s="11"/>
      <c r="C1416" s="11" t="s">
        <v>270</v>
      </c>
      <c r="D1416" s="11"/>
      <c r="E1416" s="11" t="s">
        <v>146</v>
      </c>
      <c r="F1416" s="11">
        <v>468</v>
      </c>
      <c r="G1416" s="11"/>
      <c r="H1416" s="11"/>
      <c r="I1416" s="11"/>
      <c r="J1416" s="199">
        <v>96.08</v>
      </c>
      <c r="K1416" s="11"/>
      <c r="M1416" s="11">
        <v>3</v>
      </c>
      <c r="N1416" s="70"/>
      <c r="P1416" s="188">
        <f t="shared" si="104"/>
        <v>32.026666666666664</v>
      </c>
      <c r="Q1416" s="11"/>
      <c r="R1416" s="11"/>
      <c r="S1416" s="11"/>
      <c r="T1416" s="191">
        <f t="shared" si="105"/>
        <v>156</v>
      </c>
      <c r="U1416" s="11"/>
      <c r="V1416" s="11"/>
      <c r="W1416" s="11"/>
      <c r="Y1416" s="164">
        <v>96.08</v>
      </c>
      <c r="Z1416" s="164">
        <f t="shared" si="102"/>
        <v>117.3</v>
      </c>
      <c r="AA1416" s="165"/>
      <c r="AB1416" s="164">
        <f t="shared" si="103"/>
        <v>95.89</v>
      </c>
      <c r="AC1416" s="164">
        <v>121.35</v>
      </c>
      <c r="AD1416" s="164"/>
      <c r="AE1416" s="4"/>
      <c r="AF1416" s="4"/>
    </row>
    <row r="1417" spans="1:32">
      <c r="A1417" s="56"/>
      <c r="B1417" s="11"/>
      <c r="C1417" s="11" t="s">
        <v>271</v>
      </c>
      <c r="D1417" s="11"/>
      <c r="E1417" s="11" t="s">
        <v>272</v>
      </c>
      <c r="F1417" s="11">
        <v>84464</v>
      </c>
      <c r="G1417" s="11"/>
      <c r="H1417" s="11"/>
      <c r="I1417" s="11"/>
      <c r="J1417" s="199">
        <v>15716.630000000017</v>
      </c>
      <c r="K1417" s="11"/>
      <c r="M1417" s="11">
        <v>311</v>
      </c>
      <c r="N1417" s="70"/>
      <c r="P1417" s="188">
        <f t="shared" si="104"/>
        <v>50.535787781350535</v>
      </c>
      <c r="Q1417" s="11"/>
      <c r="R1417" s="11"/>
      <c r="S1417" s="11"/>
      <c r="T1417" s="191">
        <f t="shared" si="105"/>
        <v>271.58842443729901</v>
      </c>
      <c r="U1417" s="11"/>
      <c r="V1417" s="11"/>
      <c r="W1417" s="11"/>
      <c r="Y1417" s="164">
        <v>15716.630000000017</v>
      </c>
      <c r="Z1417" s="164">
        <f t="shared" si="102"/>
        <v>19188.150000000001</v>
      </c>
      <c r="AA1417" s="165"/>
      <c r="AB1417" s="164">
        <f t="shared" si="103"/>
        <v>15684.84</v>
      </c>
      <c r="AC1417" s="164">
        <v>19850.84</v>
      </c>
      <c r="AD1417" s="164"/>
      <c r="AE1417" s="4"/>
      <c r="AF1417" s="4"/>
    </row>
    <row r="1418" spans="1:32">
      <c r="A1418" s="56"/>
      <c r="B1418" s="11"/>
      <c r="C1418" s="11" t="s">
        <v>273</v>
      </c>
      <c r="D1418" s="11"/>
      <c r="E1418" s="11" t="s">
        <v>189</v>
      </c>
      <c r="F1418" s="11">
        <v>2747</v>
      </c>
      <c r="G1418" s="11"/>
      <c r="H1418" s="11"/>
      <c r="I1418" s="11"/>
      <c r="J1418" s="199">
        <v>505.48</v>
      </c>
      <c r="K1418" s="11"/>
      <c r="M1418" s="11">
        <v>6</v>
      </c>
      <c r="N1418" s="70"/>
      <c r="P1418" s="188">
        <f t="shared" si="104"/>
        <v>84.24666666666667</v>
      </c>
      <c r="Q1418" s="11"/>
      <c r="R1418" s="11"/>
      <c r="S1418" s="11"/>
      <c r="T1418" s="191">
        <f t="shared" si="105"/>
        <v>457.83333333333331</v>
      </c>
      <c r="U1418" s="11"/>
      <c r="V1418" s="11"/>
      <c r="W1418" s="11"/>
      <c r="Y1418" s="164">
        <v>505.48</v>
      </c>
      <c r="Z1418" s="164">
        <f t="shared" si="102"/>
        <v>617.13</v>
      </c>
      <c r="AA1418" s="165"/>
      <c r="AB1418" s="164">
        <f t="shared" si="103"/>
        <v>504.46</v>
      </c>
      <c r="AC1418" s="164">
        <v>638.44000000000005</v>
      </c>
      <c r="AD1418" s="164"/>
      <c r="AE1418" s="4"/>
      <c r="AF1418" s="4"/>
    </row>
    <row r="1419" spans="1:32">
      <c r="A1419" s="56"/>
      <c r="B1419" s="11"/>
      <c r="C1419" s="11" t="s">
        <v>273</v>
      </c>
      <c r="D1419" s="11"/>
      <c r="E1419" s="11" t="s">
        <v>274</v>
      </c>
      <c r="F1419" s="11">
        <v>82102</v>
      </c>
      <c r="G1419" s="11"/>
      <c r="H1419" s="11"/>
      <c r="I1419" s="11"/>
      <c r="J1419" s="199">
        <v>14441.03</v>
      </c>
      <c r="K1419" s="11"/>
      <c r="M1419" s="11">
        <v>143</v>
      </c>
      <c r="N1419" s="70"/>
      <c r="P1419" s="188">
        <f t="shared" si="104"/>
        <v>100.98622377622378</v>
      </c>
      <c r="Q1419" s="11"/>
      <c r="R1419" s="11"/>
      <c r="S1419" s="11"/>
      <c r="T1419" s="191">
        <f t="shared" si="105"/>
        <v>574.13986013986016</v>
      </c>
      <c r="U1419" s="11"/>
      <c r="V1419" s="11"/>
      <c r="W1419" s="11"/>
      <c r="Y1419" s="164">
        <v>14441.03</v>
      </c>
      <c r="Z1419" s="164">
        <f t="shared" si="102"/>
        <v>17630.79</v>
      </c>
      <c r="AA1419" s="165"/>
      <c r="AB1419" s="164">
        <f t="shared" si="103"/>
        <v>14411.82</v>
      </c>
      <c r="AC1419" s="164">
        <v>18239.689999999999</v>
      </c>
      <c r="AD1419" s="164"/>
      <c r="AE1419" s="4"/>
      <c r="AF1419" s="4"/>
    </row>
    <row r="1420" spans="1:32">
      <c r="A1420" s="56"/>
      <c r="B1420" s="11"/>
      <c r="C1420" s="11" t="s">
        <v>273</v>
      </c>
      <c r="D1420" s="11"/>
      <c r="E1420" s="11" t="s">
        <v>275</v>
      </c>
      <c r="F1420" s="11">
        <v>2821</v>
      </c>
      <c r="G1420" s="11"/>
      <c r="H1420" s="11"/>
      <c r="I1420" s="11"/>
      <c r="J1420" s="199">
        <v>508.23</v>
      </c>
      <c r="K1420" s="11"/>
      <c r="M1420" s="11">
        <v>4</v>
      </c>
      <c r="N1420" s="70"/>
      <c r="P1420" s="188">
        <f t="shared" si="104"/>
        <v>127.0575</v>
      </c>
      <c r="Q1420" s="11"/>
      <c r="R1420" s="11"/>
      <c r="S1420" s="11"/>
      <c r="T1420" s="191">
        <f t="shared" si="105"/>
        <v>705.25</v>
      </c>
      <c r="U1420" s="11"/>
      <c r="V1420" s="11"/>
      <c r="W1420" s="11"/>
      <c r="Y1420" s="164">
        <v>508.23</v>
      </c>
      <c r="Z1420" s="164">
        <f t="shared" si="102"/>
        <v>620.49</v>
      </c>
      <c r="AA1420" s="165"/>
      <c r="AB1420" s="164">
        <f t="shared" si="103"/>
        <v>507.2</v>
      </c>
      <c r="AC1420" s="164">
        <v>641.91999999999996</v>
      </c>
      <c r="AD1420" s="164"/>
      <c r="AE1420" s="4"/>
      <c r="AF1420" s="4"/>
    </row>
    <row r="1421" spans="1:32">
      <c r="A1421" s="56"/>
      <c r="B1421" s="11"/>
      <c r="C1421" s="11" t="s">
        <v>276</v>
      </c>
      <c r="D1421" s="11"/>
      <c r="E1421" s="11" t="s">
        <v>189</v>
      </c>
      <c r="F1421" s="11">
        <v>2497248</v>
      </c>
      <c r="G1421" s="11"/>
      <c r="H1421" s="11"/>
      <c r="I1421" s="11"/>
      <c r="J1421" s="199">
        <v>423770.95999999961</v>
      </c>
      <c r="K1421" s="11"/>
      <c r="M1421" s="11">
        <v>3898</v>
      </c>
      <c r="N1421" s="70"/>
      <c r="P1421" s="188">
        <f t="shared" si="104"/>
        <v>108.71497178040011</v>
      </c>
      <c r="Q1421" s="11"/>
      <c r="R1421" s="11"/>
      <c r="S1421" s="11"/>
      <c r="T1421" s="191">
        <f t="shared" si="105"/>
        <v>640.64853771164701</v>
      </c>
      <c r="U1421" s="11"/>
      <c r="V1421" s="11"/>
      <c r="W1421" s="11"/>
      <c r="Y1421" s="164">
        <v>423770.95999999961</v>
      </c>
      <c r="Z1421" s="164">
        <f t="shared" si="102"/>
        <v>517374.23</v>
      </c>
      <c r="AA1421" s="165"/>
      <c r="AB1421" s="164">
        <f t="shared" si="103"/>
        <v>422913.91</v>
      </c>
      <c r="AC1421" s="164">
        <v>535242.46</v>
      </c>
      <c r="AD1421" s="164"/>
      <c r="AE1421" s="4"/>
      <c r="AF1421" s="4"/>
    </row>
    <row r="1422" spans="1:32">
      <c r="A1422" s="56"/>
      <c r="B1422" s="11"/>
      <c r="C1422" s="11" t="s">
        <v>276</v>
      </c>
      <c r="D1422" s="11"/>
      <c r="E1422" s="11" t="s">
        <v>85</v>
      </c>
      <c r="F1422" s="11">
        <v>489</v>
      </c>
      <c r="G1422" s="11"/>
      <c r="H1422" s="11"/>
      <c r="I1422" s="11"/>
      <c r="J1422" s="199">
        <v>89.79</v>
      </c>
      <c r="K1422" s="11"/>
      <c r="M1422" s="11">
        <v>1</v>
      </c>
      <c r="N1422" s="70"/>
      <c r="P1422" s="188">
        <f t="shared" si="104"/>
        <v>89.79</v>
      </c>
      <c r="Q1422" s="11"/>
      <c r="R1422" s="11"/>
      <c r="S1422" s="11"/>
      <c r="T1422" s="191">
        <f t="shared" si="105"/>
        <v>489</v>
      </c>
      <c r="U1422" s="11"/>
      <c r="V1422" s="11"/>
      <c r="W1422" s="11"/>
      <c r="Y1422" s="164">
        <v>89.79</v>
      </c>
      <c r="Z1422" s="164">
        <f t="shared" si="102"/>
        <v>109.62</v>
      </c>
      <c r="AA1422" s="165"/>
      <c r="AB1422" s="164">
        <f t="shared" si="103"/>
        <v>89.61</v>
      </c>
      <c r="AC1422" s="164">
        <v>113.41</v>
      </c>
      <c r="AD1422" s="164"/>
      <c r="AE1422" s="4"/>
      <c r="AF1422" s="4"/>
    </row>
    <row r="1423" spans="1:32">
      <c r="A1423" s="56"/>
      <c r="B1423" s="11"/>
      <c r="C1423" s="11" t="s">
        <v>276</v>
      </c>
      <c r="D1423" s="11"/>
      <c r="E1423" s="11" t="s">
        <v>274</v>
      </c>
      <c r="F1423" s="11">
        <v>2645</v>
      </c>
      <c r="G1423" s="11"/>
      <c r="H1423" s="11"/>
      <c r="I1423" s="11"/>
      <c r="J1423" s="199">
        <v>461.56</v>
      </c>
      <c r="K1423" s="11"/>
      <c r="M1423" s="11">
        <v>1</v>
      </c>
      <c r="N1423" s="70"/>
      <c r="P1423" s="188">
        <f t="shared" si="104"/>
        <v>461.56</v>
      </c>
      <c r="Q1423" s="11"/>
      <c r="R1423" s="11"/>
      <c r="S1423" s="11"/>
      <c r="T1423" s="191">
        <f t="shared" si="105"/>
        <v>2645</v>
      </c>
      <c r="U1423" s="11"/>
      <c r="V1423" s="11"/>
      <c r="W1423" s="11"/>
      <c r="Y1423" s="164">
        <v>461.56</v>
      </c>
      <c r="Z1423" s="164">
        <f t="shared" si="102"/>
        <v>563.51</v>
      </c>
      <c r="AA1423" s="165"/>
      <c r="AB1423" s="164">
        <f t="shared" si="103"/>
        <v>460.63</v>
      </c>
      <c r="AC1423" s="164">
        <v>582.97</v>
      </c>
      <c r="AD1423" s="164"/>
      <c r="AE1423" s="4"/>
      <c r="AF1423" s="4"/>
    </row>
    <row r="1424" spans="1:32">
      <c r="A1424" s="56"/>
      <c r="B1424" s="11"/>
      <c r="C1424" s="11" t="s">
        <v>277</v>
      </c>
      <c r="D1424" s="11"/>
      <c r="E1424" s="11" t="s">
        <v>189</v>
      </c>
      <c r="F1424" s="11">
        <v>14804</v>
      </c>
      <c r="G1424" s="11"/>
      <c r="H1424" s="11"/>
      <c r="I1424" s="11"/>
      <c r="J1424" s="199">
        <v>2347.69</v>
      </c>
      <c r="K1424" s="11"/>
      <c r="M1424" s="11">
        <v>26</v>
      </c>
      <c r="N1424" s="70"/>
      <c r="P1424" s="188">
        <f t="shared" si="104"/>
        <v>90.295769230769238</v>
      </c>
      <c r="Q1424" s="11"/>
      <c r="R1424" s="11"/>
      <c r="S1424" s="11"/>
      <c r="T1424" s="191">
        <f t="shared" si="105"/>
        <v>569.38461538461536</v>
      </c>
      <c r="U1424" s="11"/>
      <c r="V1424" s="11"/>
      <c r="W1424" s="11"/>
      <c r="Y1424" s="164">
        <v>2347.69</v>
      </c>
      <c r="Z1424" s="164">
        <f t="shared" si="102"/>
        <v>2866.25</v>
      </c>
      <c r="AA1424" s="165"/>
      <c r="AB1424" s="164">
        <f t="shared" si="103"/>
        <v>2342.94</v>
      </c>
      <c r="AC1424" s="164">
        <v>2965.24</v>
      </c>
      <c r="AD1424" s="164"/>
      <c r="AE1424" s="4"/>
      <c r="AF1424" s="4"/>
    </row>
    <row r="1425" spans="1:32">
      <c r="A1425" s="56"/>
      <c r="B1425" s="11"/>
      <c r="C1425" s="11" t="s">
        <v>278</v>
      </c>
      <c r="D1425" s="11"/>
      <c r="E1425" s="11" t="s">
        <v>256</v>
      </c>
      <c r="F1425" s="11">
        <v>371</v>
      </c>
      <c r="G1425" s="11"/>
      <c r="H1425" s="11"/>
      <c r="I1425" s="11"/>
      <c r="J1425" s="199">
        <v>68.510000000000005</v>
      </c>
      <c r="K1425" s="11"/>
      <c r="M1425" s="11">
        <v>1</v>
      </c>
      <c r="N1425" s="70"/>
      <c r="P1425" s="188">
        <f t="shared" si="104"/>
        <v>68.510000000000005</v>
      </c>
      <c r="Q1425" s="11"/>
      <c r="R1425" s="11"/>
      <c r="S1425" s="11"/>
      <c r="T1425" s="191">
        <f t="shared" si="105"/>
        <v>371</v>
      </c>
      <c r="U1425" s="11"/>
      <c r="V1425" s="11"/>
      <c r="W1425" s="11"/>
      <c r="Y1425" s="164">
        <v>68.510000000000005</v>
      </c>
      <c r="Z1425" s="164">
        <f t="shared" si="102"/>
        <v>83.64</v>
      </c>
      <c r="AA1425" s="165"/>
      <c r="AB1425" s="164">
        <f t="shared" si="103"/>
        <v>68.37</v>
      </c>
      <c r="AC1425" s="164">
        <v>86.53</v>
      </c>
      <c r="AD1425" s="164"/>
      <c r="AE1425" s="4"/>
      <c r="AF1425" s="4"/>
    </row>
    <row r="1426" spans="1:32">
      <c r="A1426" s="56"/>
      <c r="B1426" s="11"/>
      <c r="C1426" s="11" t="s">
        <v>278</v>
      </c>
      <c r="D1426" s="11"/>
      <c r="E1426" s="11" t="s">
        <v>55</v>
      </c>
      <c r="F1426" s="11">
        <v>8095</v>
      </c>
      <c r="G1426" s="11"/>
      <c r="H1426" s="11"/>
      <c r="I1426" s="11"/>
      <c r="J1426" s="199">
        <v>1491.8699999999997</v>
      </c>
      <c r="K1426" s="11"/>
      <c r="M1426" s="11">
        <v>18</v>
      </c>
      <c r="N1426" s="70"/>
      <c r="P1426" s="188">
        <f t="shared" si="104"/>
        <v>82.881666666666646</v>
      </c>
      <c r="Q1426" s="11"/>
      <c r="R1426" s="11"/>
      <c r="S1426" s="11"/>
      <c r="T1426" s="191">
        <f t="shared" si="105"/>
        <v>449.72222222222223</v>
      </c>
      <c r="U1426" s="11"/>
      <c r="V1426" s="11"/>
      <c r="W1426" s="11"/>
      <c r="Y1426" s="164">
        <v>1491.8699999999997</v>
      </c>
      <c r="Z1426" s="164">
        <f t="shared" si="102"/>
        <v>1821.4</v>
      </c>
      <c r="AA1426" s="165"/>
      <c r="AB1426" s="164">
        <f t="shared" si="103"/>
        <v>1488.85</v>
      </c>
      <c r="AC1426" s="164">
        <v>1884.3</v>
      </c>
      <c r="AD1426" s="164"/>
      <c r="AE1426" s="4"/>
      <c r="AF1426" s="4"/>
    </row>
    <row r="1427" spans="1:32">
      <c r="A1427" s="56"/>
      <c r="B1427" s="11"/>
      <c r="C1427" s="11" t="s">
        <v>278</v>
      </c>
      <c r="D1427" s="11"/>
      <c r="E1427" s="11" t="s">
        <v>57</v>
      </c>
      <c r="F1427" s="11">
        <v>2345552</v>
      </c>
      <c r="G1427" s="11"/>
      <c r="H1427" s="11"/>
      <c r="I1427" s="11"/>
      <c r="J1427" s="199">
        <v>406610.17999999964</v>
      </c>
      <c r="K1427" s="11"/>
      <c r="M1427" s="11">
        <v>5705</v>
      </c>
      <c r="N1427" s="70"/>
      <c r="P1427" s="188">
        <f t="shared" si="104"/>
        <v>71.272599474145423</v>
      </c>
      <c r="Q1427" s="11"/>
      <c r="R1427" s="11"/>
      <c r="S1427" s="11"/>
      <c r="T1427" s="191">
        <f t="shared" si="105"/>
        <v>411.13970201577564</v>
      </c>
      <c r="U1427" s="11"/>
      <c r="V1427" s="11"/>
      <c r="W1427" s="11"/>
      <c r="Y1427" s="164">
        <v>406610.17999999964</v>
      </c>
      <c r="Z1427" s="164">
        <f t="shared" si="102"/>
        <v>496422.95</v>
      </c>
      <c r="AA1427" s="165"/>
      <c r="AB1427" s="164">
        <f t="shared" si="103"/>
        <v>405787.84</v>
      </c>
      <c r="AC1427" s="164">
        <v>513567.59</v>
      </c>
      <c r="AD1427" s="164"/>
      <c r="AE1427" s="4"/>
      <c r="AF1427" s="4"/>
    </row>
    <row r="1428" spans="1:32">
      <c r="A1428" s="56"/>
      <c r="B1428" s="11"/>
      <c r="C1428" s="11" t="s">
        <v>278</v>
      </c>
      <c r="D1428" s="11"/>
      <c r="E1428" s="11" t="s">
        <v>280</v>
      </c>
      <c r="F1428" s="11">
        <v>333</v>
      </c>
      <c r="G1428" s="11"/>
      <c r="H1428" s="11"/>
      <c r="I1428" s="11"/>
      <c r="J1428" s="199">
        <v>62.5</v>
      </c>
      <c r="K1428" s="11"/>
      <c r="M1428" s="11">
        <v>1</v>
      </c>
      <c r="N1428" s="70"/>
      <c r="P1428" s="188">
        <f t="shared" si="104"/>
        <v>62.5</v>
      </c>
      <c r="Q1428" s="11"/>
      <c r="R1428" s="11"/>
      <c r="S1428" s="11"/>
      <c r="T1428" s="191">
        <f t="shared" si="105"/>
        <v>333</v>
      </c>
      <c r="U1428" s="11"/>
      <c r="V1428" s="11"/>
      <c r="W1428" s="11"/>
      <c r="Y1428" s="164">
        <v>62.5</v>
      </c>
      <c r="Z1428" s="164">
        <f t="shared" si="102"/>
        <v>76.31</v>
      </c>
      <c r="AA1428" s="165"/>
      <c r="AB1428" s="164">
        <f t="shared" si="103"/>
        <v>62.37</v>
      </c>
      <c r="AC1428" s="164">
        <v>78.94</v>
      </c>
      <c r="AD1428" s="164"/>
      <c r="AE1428" s="4"/>
      <c r="AF1428" s="4"/>
    </row>
    <row r="1429" spans="1:32">
      <c r="A1429" s="56"/>
      <c r="B1429" s="11"/>
      <c r="C1429" s="11" t="s">
        <v>278</v>
      </c>
      <c r="D1429" s="11"/>
      <c r="E1429" s="11" t="s">
        <v>111</v>
      </c>
      <c r="F1429" s="11">
        <v>116</v>
      </c>
      <c r="G1429" s="11"/>
      <c r="H1429" s="11"/>
      <c r="I1429" s="11"/>
      <c r="J1429" s="199">
        <v>25.08</v>
      </c>
      <c r="K1429" s="11"/>
      <c r="M1429" s="11">
        <v>1</v>
      </c>
      <c r="N1429" s="70"/>
      <c r="P1429" s="188">
        <f t="shared" si="104"/>
        <v>25.08</v>
      </c>
      <c r="Q1429" s="11"/>
      <c r="R1429" s="11"/>
      <c r="S1429" s="11"/>
      <c r="T1429" s="191">
        <f t="shared" si="105"/>
        <v>116</v>
      </c>
      <c r="U1429" s="11"/>
      <c r="V1429" s="11"/>
      <c r="W1429" s="11"/>
      <c r="Y1429" s="164">
        <v>25.08</v>
      </c>
      <c r="Z1429" s="164">
        <f t="shared" si="102"/>
        <v>30.62</v>
      </c>
      <c r="AA1429" s="165"/>
      <c r="AB1429" s="164">
        <f t="shared" si="103"/>
        <v>25.03</v>
      </c>
      <c r="AC1429" s="164">
        <v>31.68</v>
      </c>
      <c r="AD1429" s="164"/>
      <c r="AE1429" s="4"/>
      <c r="AF1429" s="4"/>
    </row>
    <row r="1430" spans="1:32">
      <c r="A1430" s="56"/>
      <c r="B1430" s="11"/>
      <c r="C1430" s="11" t="s">
        <v>281</v>
      </c>
      <c r="D1430" s="11"/>
      <c r="E1430" s="11" t="s">
        <v>282</v>
      </c>
      <c r="F1430" s="11">
        <v>15996</v>
      </c>
      <c r="G1430" s="11"/>
      <c r="H1430" s="11"/>
      <c r="I1430" s="11"/>
      <c r="J1430" s="199">
        <v>3054.1600000000012</v>
      </c>
      <c r="K1430" s="11"/>
      <c r="M1430" s="11">
        <v>59</v>
      </c>
      <c r="N1430" s="70"/>
      <c r="P1430" s="188">
        <f t="shared" si="104"/>
        <v>51.76542372881358</v>
      </c>
      <c r="Q1430" s="11"/>
      <c r="R1430" s="11"/>
      <c r="S1430" s="11"/>
      <c r="T1430" s="191">
        <f t="shared" si="105"/>
        <v>271.11864406779659</v>
      </c>
      <c r="U1430" s="11"/>
      <c r="V1430" s="11"/>
      <c r="W1430" s="11"/>
      <c r="Y1430" s="164">
        <v>3054.1600000000012</v>
      </c>
      <c r="Z1430" s="164">
        <f t="shared" si="102"/>
        <v>3728.77</v>
      </c>
      <c r="AA1430" s="165"/>
      <c r="AB1430" s="164">
        <f t="shared" si="103"/>
        <v>3047.98</v>
      </c>
      <c r="AC1430" s="164">
        <v>3857.55</v>
      </c>
      <c r="AD1430" s="164"/>
      <c r="AE1430" s="4"/>
      <c r="AF1430" s="4"/>
    </row>
    <row r="1431" spans="1:32">
      <c r="A1431" s="56"/>
      <c r="B1431" s="11"/>
      <c r="C1431" s="11" t="s">
        <v>283</v>
      </c>
      <c r="D1431" s="11"/>
      <c r="E1431" s="11" t="s">
        <v>57</v>
      </c>
      <c r="F1431" s="11">
        <v>897</v>
      </c>
      <c r="G1431" s="11"/>
      <c r="H1431" s="11"/>
      <c r="I1431" s="11"/>
      <c r="J1431" s="199">
        <v>159.81</v>
      </c>
      <c r="K1431" s="11"/>
      <c r="M1431" s="11">
        <v>1</v>
      </c>
      <c r="N1431" s="70"/>
      <c r="P1431" s="188">
        <f t="shared" si="104"/>
        <v>159.81</v>
      </c>
      <c r="Q1431" s="11"/>
      <c r="R1431" s="11"/>
      <c r="S1431" s="11"/>
      <c r="T1431" s="191">
        <f t="shared" si="105"/>
        <v>897</v>
      </c>
      <c r="U1431" s="11"/>
      <c r="V1431" s="11"/>
      <c r="W1431" s="11"/>
      <c r="Y1431" s="164">
        <v>159.81</v>
      </c>
      <c r="Z1431" s="164">
        <f t="shared" si="102"/>
        <v>195.11</v>
      </c>
      <c r="AA1431" s="165"/>
      <c r="AB1431" s="164">
        <f t="shared" si="103"/>
        <v>159.49</v>
      </c>
      <c r="AC1431" s="164">
        <v>201.85</v>
      </c>
      <c r="AD1431" s="164"/>
      <c r="AE1431" s="4"/>
      <c r="AF1431" s="4"/>
    </row>
    <row r="1432" spans="1:32">
      <c r="A1432" s="56"/>
      <c r="B1432" s="11"/>
      <c r="C1432" s="11" t="s">
        <v>283</v>
      </c>
      <c r="D1432" s="11"/>
      <c r="E1432" s="11" t="s">
        <v>198</v>
      </c>
      <c r="F1432" s="11">
        <v>650411</v>
      </c>
      <c r="G1432" s="11"/>
      <c r="H1432" s="11"/>
      <c r="I1432" s="11"/>
      <c r="J1432" s="199">
        <v>111392.79000000005</v>
      </c>
      <c r="K1432" s="11"/>
      <c r="M1432" s="11">
        <v>892</v>
      </c>
      <c r="N1432" s="70"/>
      <c r="P1432" s="188">
        <f t="shared" si="104"/>
        <v>124.87980941704042</v>
      </c>
      <c r="Q1432" s="11"/>
      <c r="R1432" s="11"/>
      <c r="S1432" s="11"/>
      <c r="T1432" s="191">
        <f t="shared" si="105"/>
        <v>729.16031390134526</v>
      </c>
      <c r="U1432" s="11"/>
      <c r="V1432" s="11"/>
      <c r="W1432" s="11"/>
      <c r="Y1432" s="164">
        <v>111392.79000000005</v>
      </c>
      <c r="Z1432" s="164">
        <f t="shared" si="102"/>
        <v>135997.43</v>
      </c>
      <c r="AA1432" s="165"/>
      <c r="AB1432" s="164">
        <f t="shared" si="103"/>
        <v>111167.5</v>
      </c>
      <c r="AC1432" s="164">
        <v>140694.28</v>
      </c>
      <c r="AD1432" s="164"/>
      <c r="AE1432" s="4"/>
      <c r="AF1432" s="4"/>
    </row>
    <row r="1433" spans="1:32">
      <c r="A1433" s="56"/>
      <c r="B1433" s="11"/>
      <c r="C1433" s="11" t="s">
        <v>284</v>
      </c>
      <c r="D1433" s="11"/>
      <c r="E1433" s="11" t="s">
        <v>285</v>
      </c>
      <c r="F1433" s="11">
        <v>497231</v>
      </c>
      <c r="G1433" s="11"/>
      <c r="H1433" s="11"/>
      <c r="I1433" s="11"/>
      <c r="J1433" s="199">
        <v>85969.319999999963</v>
      </c>
      <c r="K1433" s="11"/>
      <c r="M1433" s="11">
        <v>919</v>
      </c>
      <c r="N1433" s="70"/>
      <c r="P1433" s="188">
        <f t="shared" si="104"/>
        <v>93.546594124047843</v>
      </c>
      <c r="Q1433" s="11"/>
      <c r="R1433" s="11"/>
      <c r="S1433" s="11"/>
      <c r="T1433" s="191">
        <f t="shared" si="105"/>
        <v>541.05658324265505</v>
      </c>
      <c r="U1433" s="11"/>
      <c r="V1433" s="11"/>
      <c r="W1433" s="11"/>
      <c r="Y1433" s="164">
        <v>85969.319999999963</v>
      </c>
      <c r="Z1433" s="164">
        <f t="shared" si="102"/>
        <v>104958.37</v>
      </c>
      <c r="AA1433" s="165"/>
      <c r="AB1433" s="164">
        <f t="shared" si="103"/>
        <v>85795.45</v>
      </c>
      <c r="AC1433" s="164">
        <v>108583.26</v>
      </c>
      <c r="AD1433" s="164"/>
      <c r="AE1433" s="4"/>
      <c r="AF1433" s="4"/>
    </row>
    <row r="1434" spans="1:32">
      <c r="A1434" s="56"/>
      <c r="B1434" s="11"/>
      <c r="C1434" s="11" t="s">
        <v>286</v>
      </c>
      <c r="D1434" s="11"/>
      <c r="E1434" s="11" t="s">
        <v>287</v>
      </c>
      <c r="F1434" s="11">
        <v>987347</v>
      </c>
      <c r="G1434" s="11"/>
      <c r="H1434" s="11"/>
      <c r="I1434" s="11"/>
      <c r="J1434" s="199">
        <v>169265.70000000051</v>
      </c>
      <c r="K1434" s="11"/>
      <c r="M1434" s="11">
        <v>2003</v>
      </c>
      <c r="N1434" s="70"/>
      <c r="P1434" s="188">
        <f t="shared" si="104"/>
        <v>84.506090863704699</v>
      </c>
      <c r="Q1434" s="11"/>
      <c r="R1434" s="11"/>
      <c r="S1434" s="11"/>
      <c r="T1434" s="191">
        <f t="shared" si="105"/>
        <v>492.93409885172241</v>
      </c>
      <c r="U1434" s="11"/>
      <c r="V1434" s="11"/>
      <c r="W1434" s="11"/>
      <c r="Y1434" s="164">
        <v>169265.70000000051</v>
      </c>
      <c r="Z1434" s="164">
        <f t="shared" si="102"/>
        <v>206653.41</v>
      </c>
      <c r="AA1434" s="165"/>
      <c r="AB1434" s="164">
        <f t="shared" si="103"/>
        <v>168923.37</v>
      </c>
      <c r="AC1434" s="164">
        <v>213790.46</v>
      </c>
      <c r="AD1434" s="164"/>
      <c r="AE1434" s="4"/>
      <c r="AF1434" s="4"/>
    </row>
    <row r="1435" spans="1:32">
      <c r="A1435" s="56"/>
      <c r="B1435" s="11"/>
      <c r="C1435" s="11" t="s">
        <v>288</v>
      </c>
      <c r="D1435" s="11"/>
      <c r="E1435" s="11" t="s">
        <v>84</v>
      </c>
      <c r="F1435" s="11">
        <v>3422327</v>
      </c>
      <c r="G1435" s="11"/>
      <c r="H1435" s="11"/>
      <c r="I1435" s="11"/>
      <c r="J1435" s="199">
        <v>581603.23000000254</v>
      </c>
      <c r="K1435" s="11"/>
      <c r="M1435" s="11">
        <v>7552</v>
      </c>
      <c r="N1435" s="70"/>
      <c r="P1435" s="188">
        <f t="shared" si="104"/>
        <v>77.013139565678301</v>
      </c>
      <c r="Q1435" s="11"/>
      <c r="R1435" s="11"/>
      <c r="S1435" s="11"/>
      <c r="T1435" s="191">
        <f t="shared" si="105"/>
        <v>453.16829978813558</v>
      </c>
      <c r="U1435" s="11"/>
      <c r="V1435" s="11"/>
      <c r="W1435" s="11"/>
      <c r="Y1435" s="164">
        <v>581603.23000000254</v>
      </c>
      <c r="Z1435" s="164">
        <f t="shared" si="102"/>
        <v>710068.77</v>
      </c>
      <c r="AA1435" s="165"/>
      <c r="AB1435" s="164">
        <f t="shared" si="103"/>
        <v>580426.97</v>
      </c>
      <c r="AC1435" s="164">
        <v>734591.97</v>
      </c>
      <c r="AD1435" s="164"/>
      <c r="AE1435" s="4"/>
      <c r="AF1435" s="4"/>
    </row>
    <row r="1436" spans="1:32">
      <c r="A1436" s="56"/>
      <c r="B1436" s="11"/>
      <c r="C1436" s="11" t="s">
        <v>288</v>
      </c>
      <c r="D1436" s="11"/>
      <c r="E1436" s="11" t="s">
        <v>167</v>
      </c>
      <c r="F1436" s="11">
        <v>9</v>
      </c>
      <c r="G1436" s="11"/>
      <c r="H1436" s="11"/>
      <c r="I1436" s="11"/>
      <c r="J1436" s="199">
        <v>6.61</v>
      </c>
      <c r="K1436" s="11"/>
      <c r="M1436" s="11">
        <v>1</v>
      </c>
      <c r="N1436" s="70"/>
      <c r="P1436" s="188">
        <f t="shared" si="104"/>
        <v>6.61</v>
      </c>
      <c r="Q1436" s="11"/>
      <c r="R1436" s="11"/>
      <c r="S1436" s="11"/>
      <c r="T1436" s="191">
        <f t="shared" si="105"/>
        <v>9</v>
      </c>
      <c r="U1436" s="11"/>
      <c r="V1436" s="11"/>
      <c r="W1436" s="11"/>
      <c r="Y1436" s="164">
        <v>6.61</v>
      </c>
      <c r="Z1436" s="164">
        <f t="shared" si="102"/>
        <v>8.07</v>
      </c>
      <c r="AA1436" s="165"/>
      <c r="AB1436" s="164">
        <f t="shared" si="103"/>
        <v>6.6</v>
      </c>
      <c r="AC1436" s="164">
        <v>8.35</v>
      </c>
      <c r="AD1436" s="164"/>
      <c r="AE1436" s="4"/>
      <c r="AF1436" s="4"/>
    </row>
    <row r="1437" spans="1:32">
      <c r="A1437" s="56"/>
      <c r="B1437" s="11"/>
      <c r="C1437" s="11" t="s">
        <v>288</v>
      </c>
      <c r="D1437" s="11"/>
      <c r="E1437" s="11" t="s">
        <v>216</v>
      </c>
      <c r="F1437" s="11">
        <v>220</v>
      </c>
      <c r="G1437" s="11"/>
      <c r="H1437" s="11"/>
      <c r="I1437" s="11"/>
      <c r="J1437" s="199">
        <v>42.82</v>
      </c>
      <c r="K1437" s="11"/>
      <c r="M1437" s="11">
        <v>1</v>
      </c>
      <c r="N1437" s="70"/>
      <c r="P1437" s="188">
        <f t="shared" si="104"/>
        <v>42.82</v>
      </c>
      <c r="Q1437" s="11"/>
      <c r="R1437" s="11"/>
      <c r="S1437" s="11"/>
      <c r="T1437" s="191">
        <f t="shared" si="105"/>
        <v>220</v>
      </c>
      <c r="U1437" s="11"/>
      <c r="V1437" s="11"/>
      <c r="W1437" s="11"/>
      <c r="Y1437" s="164">
        <v>42.82</v>
      </c>
      <c r="Z1437" s="164">
        <f t="shared" si="102"/>
        <v>52.28</v>
      </c>
      <c r="AA1437" s="165"/>
      <c r="AB1437" s="164">
        <f t="shared" si="103"/>
        <v>42.73</v>
      </c>
      <c r="AC1437" s="164">
        <v>54.08</v>
      </c>
      <c r="AD1437" s="164"/>
      <c r="AE1437" s="4"/>
      <c r="AF1437" s="4"/>
    </row>
    <row r="1438" spans="1:32">
      <c r="A1438" s="56"/>
      <c r="B1438" s="11"/>
      <c r="C1438" s="11" t="s">
        <v>288</v>
      </c>
      <c r="D1438" s="11"/>
      <c r="E1438" s="11" t="s">
        <v>85</v>
      </c>
      <c r="F1438" s="11">
        <v>794</v>
      </c>
      <c r="G1438" s="11"/>
      <c r="H1438" s="11"/>
      <c r="I1438" s="11"/>
      <c r="J1438" s="199">
        <v>147.68</v>
      </c>
      <c r="K1438" s="11"/>
      <c r="M1438" s="11">
        <v>2</v>
      </c>
      <c r="N1438" s="70"/>
      <c r="P1438" s="188">
        <f t="shared" si="104"/>
        <v>73.84</v>
      </c>
      <c r="Q1438" s="11"/>
      <c r="R1438" s="11"/>
      <c r="S1438" s="11"/>
      <c r="T1438" s="191">
        <f t="shared" si="105"/>
        <v>397</v>
      </c>
      <c r="U1438" s="11"/>
      <c r="V1438" s="11"/>
      <c r="W1438" s="11"/>
      <c r="Y1438" s="164">
        <v>147.68</v>
      </c>
      <c r="Z1438" s="164">
        <f t="shared" si="102"/>
        <v>180.3</v>
      </c>
      <c r="AA1438" s="165"/>
      <c r="AB1438" s="164">
        <f t="shared" si="103"/>
        <v>147.38</v>
      </c>
      <c r="AC1438" s="164">
        <v>186.53</v>
      </c>
      <c r="AD1438" s="164"/>
      <c r="AE1438" s="4"/>
      <c r="AF1438" s="4"/>
    </row>
    <row r="1439" spans="1:32">
      <c r="A1439" s="56"/>
      <c r="B1439" s="11"/>
      <c r="C1439" s="11" t="s">
        <v>290</v>
      </c>
      <c r="D1439" s="11"/>
      <c r="E1439" s="11" t="s">
        <v>89</v>
      </c>
      <c r="F1439" s="11">
        <v>1684</v>
      </c>
      <c r="G1439" s="11"/>
      <c r="H1439" s="11"/>
      <c r="I1439" s="11"/>
      <c r="J1439" s="199">
        <v>295.93</v>
      </c>
      <c r="K1439" s="11"/>
      <c r="M1439" s="11">
        <v>1</v>
      </c>
      <c r="N1439" s="70"/>
      <c r="P1439" s="188">
        <f t="shared" si="104"/>
        <v>295.93</v>
      </c>
      <c r="Q1439" s="11"/>
      <c r="R1439" s="11"/>
      <c r="S1439" s="11"/>
      <c r="T1439" s="191">
        <f t="shared" si="105"/>
        <v>1684</v>
      </c>
      <c r="U1439" s="11"/>
      <c r="V1439" s="11"/>
      <c r="W1439" s="11"/>
      <c r="Y1439" s="164">
        <v>295.93</v>
      </c>
      <c r="Z1439" s="164">
        <f t="shared" si="102"/>
        <v>361.3</v>
      </c>
      <c r="AA1439" s="165"/>
      <c r="AB1439" s="164">
        <f t="shared" si="103"/>
        <v>295.33</v>
      </c>
      <c r="AC1439" s="164">
        <v>373.77</v>
      </c>
      <c r="AD1439" s="164"/>
      <c r="AE1439" s="4"/>
      <c r="AF1439" s="4"/>
    </row>
    <row r="1440" spans="1:32">
      <c r="A1440" s="56"/>
      <c r="B1440" s="11"/>
      <c r="C1440" s="11" t="s">
        <v>290</v>
      </c>
      <c r="D1440" s="11"/>
      <c r="E1440" s="11" t="s">
        <v>291</v>
      </c>
      <c r="F1440" s="11">
        <v>178409</v>
      </c>
      <c r="G1440" s="11"/>
      <c r="H1440" s="11"/>
      <c r="I1440" s="11"/>
      <c r="J1440" s="199">
        <v>29434.150000000031</v>
      </c>
      <c r="K1440" s="11"/>
      <c r="M1440" s="11">
        <v>288</v>
      </c>
      <c r="N1440" s="70"/>
      <c r="P1440" s="188">
        <f t="shared" si="104"/>
        <v>102.20190972222233</v>
      </c>
      <c r="Q1440" s="11"/>
      <c r="R1440" s="11"/>
      <c r="S1440" s="11"/>
      <c r="T1440" s="191">
        <f t="shared" si="105"/>
        <v>619.47569444444446</v>
      </c>
      <c r="U1440" s="11"/>
      <c r="V1440" s="11"/>
      <c r="W1440" s="11"/>
      <c r="Y1440" s="164">
        <v>29434.150000000031</v>
      </c>
      <c r="Z1440" s="164">
        <f t="shared" si="102"/>
        <v>35935.620000000003</v>
      </c>
      <c r="AA1440" s="165"/>
      <c r="AB1440" s="164">
        <f t="shared" si="103"/>
        <v>29374.62</v>
      </c>
      <c r="AC1440" s="164">
        <v>37176.699999999997</v>
      </c>
      <c r="AD1440" s="164"/>
      <c r="AE1440" s="4"/>
      <c r="AF1440" s="4"/>
    </row>
    <row r="1441" spans="1:32">
      <c r="A1441" s="56"/>
      <c r="B1441" s="11"/>
      <c r="C1441" s="11" t="s">
        <v>292</v>
      </c>
      <c r="D1441" s="11"/>
      <c r="E1441" s="11" t="s">
        <v>135</v>
      </c>
      <c r="F1441" s="11">
        <v>2342</v>
      </c>
      <c r="G1441" s="11"/>
      <c r="H1441" s="11"/>
      <c r="I1441" s="11"/>
      <c r="J1441" s="199">
        <v>432.59000000000003</v>
      </c>
      <c r="K1441" s="11"/>
      <c r="M1441" s="11">
        <v>6</v>
      </c>
      <c r="N1441" s="70"/>
      <c r="P1441" s="188">
        <f t="shared" si="104"/>
        <v>72.098333333333343</v>
      </c>
      <c r="Q1441" s="11"/>
      <c r="R1441" s="11"/>
      <c r="S1441" s="11"/>
      <c r="T1441" s="191">
        <f t="shared" si="105"/>
        <v>390.33333333333331</v>
      </c>
      <c r="U1441" s="11"/>
      <c r="V1441" s="11"/>
      <c r="W1441" s="11"/>
      <c r="Y1441" s="164">
        <v>432.59000000000003</v>
      </c>
      <c r="Z1441" s="164">
        <f t="shared" si="102"/>
        <v>528.14</v>
      </c>
      <c r="AA1441" s="165"/>
      <c r="AB1441" s="164">
        <f t="shared" si="103"/>
        <v>431.72</v>
      </c>
      <c r="AC1441" s="164">
        <v>546.38</v>
      </c>
      <c r="AD1441" s="164"/>
      <c r="AE1441" s="4"/>
      <c r="AF1441" s="4"/>
    </row>
    <row r="1442" spans="1:32">
      <c r="A1442" s="56"/>
      <c r="B1442" s="11"/>
      <c r="C1442" s="11" t="s">
        <v>293</v>
      </c>
      <c r="D1442" s="11"/>
      <c r="E1442" s="11" t="s">
        <v>156</v>
      </c>
      <c r="F1442" s="11">
        <v>10577</v>
      </c>
      <c r="G1442" s="11"/>
      <c r="H1442" s="11"/>
      <c r="I1442" s="11"/>
      <c r="J1442" s="199">
        <v>2114.52</v>
      </c>
      <c r="K1442" s="11"/>
      <c r="M1442" s="11">
        <v>54</v>
      </c>
      <c r="N1442" s="70"/>
      <c r="P1442" s="188">
        <f t="shared" si="104"/>
        <v>39.157777777777774</v>
      </c>
      <c r="Q1442" s="11"/>
      <c r="R1442" s="11"/>
      <c r="S1442" s="11"/>
      <c r="T1442" s="191">
        <f t="shared" si="105"/>
        <v>195.87037037037038</v>
      </c>
      <c r="U1442" s="11"/>
      <c r="V1442" s="11"/>
      <c r="W1442" s="11"/>
      <c r="Y1442" s="164">
        <v>2114.52</v>
      </c>
      <c r="Z1442" s="164">
        <f t="shared" si="102"/>
        <v>2581.58</v>
      </c>
      <c r="AA1442" s="165"/>
      <c r="AB1442" s="164">
        <f t="shared" si="103"/>
        <v>2110.2399999999998</v>
      </c>
      <c r="AC1442" s="164">
        <v>2670.74</v>
      </c>
      <c r="AD1442" s="164"/>
      <c r="AE1442" s="4"/>
      <c r="AF1442" s="4"/>
    </row>
    <row r="1443" spans="1:32">
      <c r="A1443" s="56"/>
      <c r="B1443" s="11"/>
      <c r="C1443" s="11" t="s">
        <v>294</v>
      </c>
      <c r="D1443" s="11"/>
      <c r="E1443" s="11" t="s">
        <v>198</v>
      </c>
      <c r="F1443" s="11">
        <v>86958</v>
      </c>
      <c r="G1443" s="11"/>
      <c r="H1443" s="11"/>
      <c r="I1443" s="11"/>
      <c r="J1443" s="199">
        <v>16449.259999999995</v>
      </c>
      <c r="K1443" s="11"/>
      <c r="M1443" s="11">
        <v>391</v>
      </c>
      <c r="N1443" s="70"/>
      <c r="P1443" s="188">
        <f t="shared" si="104"/>
        <v>42.069718670076711</v>
      </c>
      <c r="Q1443" s="11"/>
      <c r="R1443" s="11"/>
      <c r="S1443" s="11"/>
      <c r="T1443" s="191">
        <f t="shared" si="105"/>
        <v>222.3989769820972</v>
      </c>
      <c r="U1443" s="11"/>
      <c r="V1443" s="11"/>
      <c r="W1443" s="11"/>
      <c r="Y1443" s="164">
        <v>16449.259999999995</v>
      </c>
      <c r="Z1443" s="164">
        <f t="shared" si="102"/>
        <v>20082.599999999999</v>
      </c>
      <c r="AA1443" s="165"/>
      <c r="AB1443" s="164">
        <f t="shared" si="103"/>
        <v>16415.990000000002</v>
      </c>
      <c r="AC1443" s="164">
        <v>20776.18</v>
      </c>
      <c r="AD1443" s="164"/>
      <c r="AE1443" s="4"/>
      <c r="AF1443" s="4"/>
    </row>
    <row r="1444" spans="1:32">
      <c r="A1444" s="56"/>
      <c r="B1444" s="11"/>
      <c r="C1444" s="11" t="s">
        <v>295</v>
      </c>
      <c r="D1444" s="11"/>
      <c r="E1444" s="11" t="s">
        <v>296</v>
      </c>
      <c r="F1444" s="11">
        <v>288060</v>
      </c>
      <c r="G1444" s="11"/>
      <c r="H1444" s="11"/>
      <c r="I1444" s="11"/>
      <c r="J1444" s="199">
        <v>48829</v>
      </c>
      <c r="K1444" s="11"/>
      <c r="M1444" s="11">
        <v>495</v>
      </c>
      <c r="N1444" s="70"/>
      <c r="P1444" s="188">
        <f t="shared" si="104"/>
        <v>98.644444444444446</v>
      </c>
      <c r="Q1444" s="11"/>
      <c r="R1444" s="11"/>
      <c r="S1444" s="11"/>
      <c r="T1444" s="191">
        <f t="shared" si="105"/>
        <v>581.93939393939399</v>
      </c>
      <c r="U1444" s="11"/>
      <c r="V1444" s="11"/>
      <c r="W1444" s="11"/>
      <c r="Y1444" s="164">
        <v>48829</v>
      </c>
      <c r="Z1444" s="164">
        <f t="shared" si="102"/>
        <v>59614.44</v>
      </c>
      <c r="AA1444" s="165"/>
      <c r="AB1444" s="164">
        <f t="shared" si="103"/>
        <v>48730.25</v>
      </c>
      <c r="AC1444" s="164">
        <v>61673.3</v>
      </c>
      <c r="AD1444" s="164"/>
      <c r="AE1444" s="4"/>
      <c r="AF1444" s="4"/>
    </row>
    <row r="1445" spans="1:32">
      <c r="A1445" s="56"/>
      <c r="B1445" s="11"/>
      <c r="C1445" s="11" t="s">
        <v>297</v>
      </c>
      <c r="D1445" s="11"/>
      <c r="E1445" s="11" t="s">
        <v>298</v>
      </c>
      <c r="F1445" s="11">
        <v>412</v>
      </c>
      <c r="G1445" s="11"/>
      <c r="H1445" s="11"/>
      <c r="I1445" s="11"/>
      <c r="J1445" s="199">
        <v>81.239999999999995</v>
      </c>
      <c r="K1445" s="11"/>
      <c r="M1445" s="11">
        <v>2</v>
      </c>
      <c r="N1445" s="70"/>
      <c r="P1445" s="188">
        <f t="shared" si="104"/>
        <v>40.619999999999997</v>
      </c>
      <c r="Q1445" s="11"/>
      <c r="R1445" s="11"/>
      <c r="S1445" s="11"/>
      <c r="T1445" s="191">
        <f t="shared" si="105"/>
        <v>206</v>
      </c>
      <c r="U1445" s="11"/>
      <c r="V1445" s="11"/>
      <c r="W1445" s="11"/>
      <c r="Y1445" s="164">
        <v>81.239999999999995</v>
      </c>
      <c r="Z1445" s="164">
        <f t="shared" si="102"/>
        <v>99.18</v>
      </c>
      <c r="AA1445" s="165"/>
      <c r="AB1445" s="164">
        <f t="shared" si="103"/>
        <v>81.08</v>
      </c>
      <c r="AC1445" s="164">
        <v>102.61</v>
      </c>
      <c r="AD1445" s="164"/>
      <c r="AE1445" s="4"/>
      <c r="AF1445" s="4"/>
    </row>
    <row r="1446" spans="1:32">
      <c r="A1446" s="56"/>
      <c r="B1446" s="11"/>
      <c r="C1446" s="11" t="s">
        <v>299</v>
      </c>
      <c r="D1446" s="11"/>
      <c r="E1446" s="11" t="s">
        <v>300</v>
      </c>
      <c r="F1446" s="11">
        <v>164848</v>
      </c>
      <c r="G1446" s="11"/>
      <c r="H1446" s="11"/>
      <c r="I1446" s="11"/>
      <c r="J1446" s="199">
        <v>27883.630000000012</v>
      </c>
      <c r="K1446" s="11"/>
      <c r="M1446" s="11">
        <v>290</v>
      </c>
      <c r="N1446" s="70"/>
      <c r="P1446" s="188">
        <f t="shared" si="104"/>
        <v>96.150448275862104</v>
      </c>
      <c r="Q1446" s="11"/>
      <c r="R1446" s="11"/>
      <c r="S1446" s="11"/>
      <c r="T1446" s="191">
        <f t="shared" si="105"/>
        <v>568.44137931034481</v>
      </c>
      <c r="U1446" s="11"/>
      <c r="V1446" s="11"/>
      <c r="W1446" s="11"/>
      <c r="Y1446" s="164">
        <v>27883.630000000012</v>
      </c>
      <c r="Z1446" s="164">
        <f t="shared" si="102"/>
        <v>34042.620000000003</v>
      </c>
      <c r="AA1446" s="165"/>
      <c r="AB1446" s="164">
        <f t="shared" si="103"/>
        <v>27827.24</v>
      </c>
      <c r="AC1446" s="164">
        <v>35218.32</v>
      </c>
      <c r="AD1446" s="164"/>
      <c r="AE1446" s="4"/>
      <c r="AF1446" s="4"/>
    </row>
    <row r="1447" spans="1:32">
      <c r="A1447" s="56"/>
      <c r="B1447" s="11"/>
      <c r="C1447" s="11" t="s">
        <v>301</v>
      </c>
      <c r="D1447" s="11"/>
      <c r="E1447" s="11" t="s">
        <v>302</v>
      </c>
      <c r="F1447" s="11">
        <v>106075</v>
      </c>
      <c r="G1447" s="11"/>
      <c r="H1447" s="11"/>
      <c r="I1447" s="11"/>
      <c r="J1447" s="199">
        <v>18053.970000000008</v>
      </c>
      <c r="K1447" s="11"/>
      <c r="M1447" s="11">
        <v>225</v>
      </c>
      <c r="N1447" s="70"/>
      <c r="P1447" s="188">
        <f t="shared" si="104"/>
        <v>80.2398666666667</v>
      </c>
      <c r="Q1447" s="11"/>
      <c r="R1447" s="11"/>
      <c r="S1447" s="11"/>
      <c r="T1447" s="191">
        <f t="shared" si="105"/>
        <v>471.44444444444446</v>
      </c>
      <c r="U1447" s="11"/>
      <c r="V1447" s="11"/>
      <c r="W1447" s="11"/>
      <c r="Y1447" s="164">
        <v>18053.970000000008</v>
      </c>
      <c r="Z1447" s="164">
        <f t="shared" si="102"/>
        <v>22041.759999999998</v>
      </c>
      <c r="AA1447" s="165"/>
      <c r="AB1447" s="164">
        <f t="shared" si="103"/>
        <v>18017.46</v>
      </c>
      <c r="AC1447" s="164">
        <v>22803</v>
      </c>
      <c r="AD1447" s="164"/>
      <c r="AE1447" s="4"/>
      <c r="AF1447" s="4"/>
    </row>
    <row r="1448" spans="1:32">
      <c r="A1448" s="56"/>
      <c r="B1448" s="11"/>
      <c r="C1448" s="11" t="s">
        <v>303</v>
      </c>
      <c r="D1448" s="11"/>
      <c r="E1448" s="11" t="s">
        <v>124</v>
      </c>
      <c r="F1448" s="11">
        <v>12166</v>
      </c>
      <c r="G1448" s="11"/>
      <c r="H1448" s="11"/>
      <c r="I1448" s="11"/>
      <c r="J1448" s="199">
        <v>1975.6499999999999</v>
      </c>
      <c r="K1448" s="11"/>
      <c r="M1448" s="11">
        <v>20</v>
      </c>
      <c r="N1448" s="70"/>
      <c r="P1448" s="188">
        <f t="shared" si="104"/>
        <v>98.782499999999999</v>
      </c>
      <c r="Q1448" s="11"/>
      <c r="R1448" s="11"/>
      <c r="S1448" s="11"/>
      <c r="T1448" s="191">
        <f t="shared" si="105"/>
        <v>608.29999999999995</v>
      </c>
      <c r="U1448" s="11"/>
      <c r="V1448" s="11"/>
      <c r="W1448" s="11"/>
      <c r="Y1448" s="164">
        <v>1975.6499999999999</v>
      </c>
      <c r="Z1448" s="164">
        <f t="shared" si="102"/>
        <v>2412.04</v>
      </c>
      <c r="AA1448" s="165"/>
      <c r="AB1448" s="164">
        <f t="shared" si="103"/>
        <v>1971.65</v>
      </c>
      <c r="AC1448" s="164">
        <v>2495.34</v>
      </c>
      <c r="AD1448" s="164"/>
      <c r="AE1448" s="4"/>
      <c r="AF1448" s="4"/>
    </row>
    <row r="1449" spans="1:32">
      <c r="A1449" s="56"/>
      <c r="B1449" s="11"/>
      <c r="C1449" s="11" t="s">
        <v>304</v>
      </c>
      <c r="D1449" s="11"/>
      <c r="E1449" s="11" t="s">
        <v>71</v>
      </c>
      <c r="F1449" s="11">
        <v>3419328</v>
      </c>
      <c r="G1449" s="11"/>
      <c r="H1449" s="11"/>
      <c r="I1449" s="11"/>
      <c r="J1449" s="199">
        <v>590177.37999999628</v>
      </c>
      <c r="K1449" s="11"/>
      <c r="M1449" s="11">
        <v>6403</v>
      </c>
      <c r="N1449" s="70"/>
      <c r="P1449" s="188">
        <f t="shared" si="104"/>
        <v>92.172009995314113</v>
      </c>
      <c r="Q1449" s="11"/>
      <c r="R1449" s="11"/>
      <c r="S1449" s="11"/>
      <c r="T1449" s="191">
        <f t="shared" si="105"/>
        <v>534.01967827580825</v>
      </c>
      <c r="U1449" s="11"/>
      <c r="V1449" s="11"/>
      <c r="W1449" s="11"/>
      <c r="Y1449" s="164">
        <v>590177.37999999628</v>
      </c>
      <c r="Z1449" s="164">
        <f t="shared" si="102"/>
        <v>720536.8</v>
      </c>
      <c r="AA1449" s="165"/>
      <c r="AB1449" s="164">
        <f t="shared" si="103"/>
        <v>588983.78</v>
      </c>
      <c r="AC1449" s="164">
        <v>745421.52</v>
      </c>
      <c r="AD1449" s="164"/>
      <c r="AE1449" s="4"/>
      <c r="AF1449" s="4"/>
    </row>
    <row r="1450" spans="1:32">
      <c r="A1450" s="56"/>
      <c r="B1450" s="11"/>
      <c r="C1450" s="11" t="s">
        <v>304</v>
      </c>
      <c r="D1450" s="11"/>
      <c r="E1450" s="11" t="s">
        <v>167</v>
      </c>
      <c r="F1450" s="11">
        <v>820</v>
      </c>
      <c r="G1450" s="11"/>
      <c r="H1450" s="11"/>
      <c r="I1450" s="11"/>
      <c r="J1450" s="199">
        <v>152.1</v>
      </c>
      <c r="K1450" s="11"/>
      <c r="M1450" s="11">
        <v>2</v>
      </c>
      <c r="N1450" s="70"/>
      <c r="P1450" s="188">
        <f t="shared" si="104"/>
        <v>76.05</v>
      </c>
      <c r="Q1450" s="11"/>
      <c r="R1450" s="11"/>
      <c r="S1450" s="11"/>
      <c r="T1450" s="191">
        <f t="shared" si="105"/>
        <v>410</v>
      </c>
      <c r="U1450" s="11"/>
      <c r="V1450" s="11"/>
      <c r="W1450" s="11"/>
      <c r="Y1450" s="164">
        <v>152.1</v>
      </c>
      <c r="Z1450" s="164">
        <f t="shared" si="102"/>
        <v>185.7</v>
      </c>
      <c r="AA1450" s="165"/>
      <c r="AB1450" s="164">
        <f t="shared" si="103"/>
        <v>151.79</v>
      </c>
      <c r="AC1450" s="164">
        <v>192.11</v>
      </c>
      <c r="AD1450" s="164"/>
      <c r="AE1450" s="4"/>
      <c r="AF1450" s="4"/>
    </row>
    <row r="1451" spans="1:32">
      <c r="A1451" s="56"/>
      <c r="B1451" s="11"/>
      <c r="C1451" s="11" t="s">
        <v>305</v>
      </c>
      <c r="D1451" s="11"/>
      <c r="E1451" s="11" t="s">
        <v>306</v>
      </c>
      <c r="F1451" s="11">
        <v>80827</v>
      </c>
      <c r="G1451" s="11"/>
      <c r="H1451" s="11"/>
      <c r="I1451" s="11"/>
      <c r="J1451" s="199">
        <v>14261.179999999993</v>
      </c>
      <c r="K1451" s="11"/>
      <c r="M1451" s="11">
        <v>162</v>
      </c>
      <c r="N1451" s="70"/>
      <c r="P1451" s="188">
        <f t="shared" si="104"/>
        <v>88.031975308641933</v>
      </c>
      <c r="Q1451" s="11"/>
      <c r="R1451" s="11"/>
      <c r="S1451" s="11"/>
      <c r="T1451" s="191">
        <f t="shared" si="105"/>
        <v>498.9320987654321</v>
      </c>
      <c r="U1451" s="11"/>
      <c r="V1451" s="11"/>
      <c r="W1451" s="11"/>
      <c r="Y1451" s="164">
        <v>14261.179999999993</v>
      </c>
      <c r="Z1451" s="164">
        <f t="shared" si="102"/>
        <v>17411.21</v>
      </c>
      <c r="AA1451" s="165"/>
      <c r="AB1451" s="164">
        <f t="shared" si="103"/>
        <v>14232.34</v>
      </c>
      <c r="AC1451" s="164">
        <v>18012.53</v>
      </c>
      <c r="AD1451" s="164"/>
      <c r="AE1451" s="4"/>
      <c r="AF1451" s="4"/>
    </row>
    <row r="1452" spans="1:32">
      <c r="A1452" s="56"/>
      <c r="B1452" s="11"/>
      <c r="C1452" s="11" t="s">
        <v>307</v>
      </c>
      <c r="D1452" s="11"/>
      <c r="E1452" s="11" t="s">
        <v>274</v>
      </c>
      <c r="F1452" s="11">
        <v>145742</v>
      </c>
      <c r="G1452" s="11"/>
      <c r="H1452" s="11"/>
      <c r="I1452" s="11"/>
      <c r="J1452" s="199">
        <v>24171.779999999984</v>
      </c>
      <c r="K1452" s="11"/>
      <c r="M1452" s="11">
        <v>251</v>
      </c>
      <c r="N1452" s="70"/>
      <c r="P1452" s="188">
        <f t="shared" si="104"/>
        <v>96.301912350597547</v>
      </c>
      <c r="Q1452" s="11"/>
      <c r="R1452" s="11"/>
      <c r="S1452" s="11"/>
      <c r="T1452" s="191">
        <f t="shared" si="105"/>
        <v>580.64541832669318</v>
      </c>
      <c r="U1452" s="11"/>
      <c r="V1452" s="11"/>
      <c r="W1452" s="11"/>
      <c r="Y1452" s="164">
        <v>24171.779999999984</v>
      </c>
      <c r="Z1452" s="164">
        <f t="shared" si="102"/>
        <v>29510.89</v>
      </c>
      <c r="AA1452" s="165"/>
      <c r="AB1452" s="164">
        <f t="shared" si="103"/>
        <v>24122.89</v>
      </c>
      <c r="AC1452" s="164">
        <v>30530.080000000002</v>
      </c>
      <c r="AD1452" s="164"/>
      <c r="AE1452" s="4"/>
      <c r="AF1452" s="4"/>
    </row>
    <row r="1453" spans="1:32">
      <c r="A1453" s="56"/>
      <c r="B1453" s="11"/>
      <c r="C1453" s="11" t="s">
        <v>308</v>
      </c>
      <c r="D1453" s="11"/>
      <c r="E1453" s="11" t="s">
        <v>85</v>
      </c>
      <c r="F1453" s="11">
        <v>2361</v>
      </c>
      <c r="G1453" s="11"/>
      <c r="H1453" s="11"/>
      <c r="I1453" s="11"/>
      <c r="J1453" s="199">
        <v>357.34000000000003</v>
      </c>
      <c r="K1453" s="11"/>
      <c r="M1453" s="11">
        <v>8</v>
      </c>
      <c r="N1453" s="70"/>
      <c r="P1453" s="188">
        <f t="shared" si="104"/>
        <v>44.667500000000004</v>
      </c>
      <c r="Q1453" s="11"/>
      <c r="R1453" s="11"/>
      <c r="S1453" s="11"/>
      <c r="T1453" s="191">
        <f t="shared" si="105"/>
        <v>295.125</v>
      </c>
      <c r="U1453" s="11"/>
      <c r="V1453" s="11"/>
      <c r="W1453" s="11"/>
      <c r="Y1453" s="164">
        <v>357.34000000000003</v>
      </c>
      <c r="Z1453" s="164">
        <f t="shared" si="102"/>
        <v>436.27</v>
      </c>
      <c r="AA1453" s="165"/>
      <c r="AB1453" s="164">
        <f t="shared" si="103"/>
        <v>356.62</v>
      </c>
      <c r="AC1453" s="164">
        <v>451.34</v>
      </c>
      <c r="AD1453" s="164"/>
      <c r="AE1453" s="4"/>
      <c r="AF1453" s="4"/>
    </row>
    <row r="1454" spans="1:32">
      <c r="A1454" s="56"/>
      <c r="B1454" s="11"/>
      <c r="C1454" s="11" t="s">
        <v>309</v>
      </c>
      <c r="D1454" s="11"/>
      <c r="E1454" s="11" t="s">
        <v>153</v>
      </c>
      <c r="F1454" s="11">
        <v>26504</v>
      </c>
      <c r="G1454" s="11"/>
      <c r="H1454" s="11"/>
      <c r="I1454" s="11"/>
      <c r="J1454" s="199">
        <v>4694.8500000000004</v>
      </c>
      <c r="K1454" s="11"/>
      <c r="M1454" s="11">
        <v>56</v>
      </c>
      <c r="N1454" s="70"/>
      <c r="P1454" s="188">
        <f t="shared" si="104"/>
        <v>83.836607142857147</v>
      </c>
      <c r="Q1454" s="11"/>
      <c r="R1454" s="11"/>
      <c r="S1454" s="11"/>
      <c r="T1454" s="191">
        <f t="shared" si="105"/>
        <v>473.28571428571428</v>
      </c>
      <c r="U1454" s="11"/>
      <c r="V1454" s="11"/>
      <c r="W1454" s="11"/>
      <c r="Y1454" s="164">
        <v>4694.8500000000004</v>
      </c>
      <c r="Z1454" s="164">
        <f t="shared" si="102"/>
        <v>5731.86</v>
      </c>
      <c r="AA1454" s="165"/>
      <c r="AB1454" s="164">
        <f t="shared" si="103"/>
        <v>4685.3500000000004</v>
      </c>
      <c r="AC1454" s="164">
        <v>5929.81</v>
      </c>
      <c r="AD1454" s="164"/>
      <c r="AE1454" s="4"/>
      <c r="AF1454" s="4"/>
    </row>
    <row r="1455" spans="1:32">
      <c r="A1455" s="56"/>
      <c r="B1455" s="11"/>
      <c r="C1455" s="11" t="s">
        <v>310</v>
      </c>
      <c r="D1455" s="11"/>
      <c r="E1455" s="11" t="s">
        <v>311</v>
      </c>
      <c r="F1455" s="11">
        <v>1129</v>
      </c>
      <c r="G1455" s="11"/>
      <c r="H1455" s="11"/>
      <c r="I1455" s="11"/>
      <c r="J1455" s="199">
        <v>200.37</v>
      </c>
      <c r="K1455" s="11"/>
      <c r="M1455" s="11">
        <v>1</v>
      </c>
      <c r="N1455" s="70"/>
      <c r="P1455" s="188">
        <f t="shared" si="104"/>
        <v>200.37</v>
      </c>
      <c r="Q1455" s="11"/>
      <c r="R1455" s="11"/>
      <c r="S1455" s="11"/>
      <c r="T1455" s="191">
        <f t="shared" si="105"/>
        <v>1129</v>
      </c>
      <c r="U1455" s="11"/>
      <c r="V1455" s="11"/>
      <c r="W1455" s="11"/>
      <c r="Y1455" s="164">
        <v>200.37</v>
      </c>
      <c r="Z1455" s="164">
        <f t="shared" si="102"/>
        <v>244.63</v>
      </c>
      <c r="AA1455" s="165"/>
      <c r="AB1455" s="164">
        <f t="shared" si="103"/>
        <v>199.96</v>
      </c>
      <c r="AC1455" s="164">
        <v>253.08</v>
      </c>
      <c r="AD1455" s="164"/>
      <c r="AE1455" s="4"/>
      <c r="AF1455" s="4"/>
    </row>
    <row r="1456" spans="1:32">
      <c r="A1456" s="56"/>
      <c r="B1456" s="11"/>
      <c r="C1456" s="11" t="s">
        <v>312</v>
      </c>
      <c r="D1456" s="11"/>
      <c r="E1456" s="11" t="s">
        <v>313</v>
      </c>
      <c r="F1456" s="11">
        <v>151785</v>
      </c>
      <c r="G1456" s="11"/>
      <c r="H1456" s="11"/>
      <c r="I1456" s="11"/>
      <c r="J1456" s="199">
        <v>25615.749999999993</v>
      </c>
      <c r="K1456" s="11"/>
      <c r="M1456" s="11">
        <v>214</v>
      </c>
      <c r="N1456" s="70"/>
      <c r="P1456" s="188">
        <f t="shared" si="104"/>
        <v>119.69976635514016</v>
      </c>
      <c r="Q1456" s="11"/>
      <c r="R1456" s="11"/>
      <c r="S1456" s="11"/>
      <c r="T1456" s="191">
        <f t="shared" si="105"/>
        <v>709.27570093457939</v>
      </c>
      <c r="U1456" s="11"/>
      <c r="V1456" s="11"/>
      <c r="W1456" s="11"/>
      <c r="Y1456" s="164">
        <v>25615.749999999993</v>
      </c>
      <c r="Z1456" s="164">
        <f t="shared" si="102"/>
        <v>31273.8</v>
      </c>
      <c r="AA1456" s="165"/>
      <c r="AB1456" s="164">
        <f t="shared" si="103"/>
        <v>25563.94</v>
      </c>
      <c r="AC1456" s="164">
        <v>32353.89</v>
      </c>
      <c r="AD1456" s="164"/>
      <c r="AE1456" s="4"/>
      <c r="AF1456" s="4"/>
    </row>
    <row r="1457" spans="1:32">
      <c r="A1457" s="56"/>
      <c r="B1457" s="11"/>
      <c r="C1457" s="11" t="s">
        <v>314</v>
      </c>
      <c r="D1457" s="11"/>
      <c r="E1457" s="11" t="s">
        <v>96</v>
      </c>
      <c r="F1457" s="11">
        <v>413973</v>
      </c>
      <c r="G1457" s="11"/>
      <c r="H1457" s="11"/>
      <c r="I1457" s="11"/>
      <c r="J1457" s="199">
        <v>74337.990000000034</v>
      </c>
      <c r="K1457" s="11"/>
      <c r="M1457" s="11">
        <v>1223</v>
      </c>
      <c r="N1457" s="70"/>
      <c r="P1457" s="188">
        <f t="shared" si="104"/>
        <v>60.78331152902701</v>
      </c>
      <c r="Q1457" s="11"/>
      <c r="R1457" s="11"/>
      <c r="S1457" s="11"/>
      <c r="T1457" s="191">
        <f t="shared" si="105"/>
        <v>338.48977923139819</v>
      </c>
      <c r="U1457" s="11"/>
      <c r="V1457" s="11"/>
      <c r="W1457" s="11"/>
      <c r="Y1457" s="164">
        <v>74337.990000000034</v>
      </c>
      <c r="Z1457" s="164">
        <f t="shared" si="102"/>
        <v>90757.9</v>
      </c>
      <c r="AA1457" s="165"/>
      <c r="AB1457" s="164">
        <f t="shared" si="103"/>
        <v>74187.649999999994</v>
      </c>
      <c r="AC1457" s="164">
        <v>93892.34</v>
      </c>
      <c r="AD1457" s="164"/>
      <c r="AE1457" s="4"/>
      <c r="AF1457" s="4"/>
    </row>
    <row r="1458" spans="1:32">
      <c r="A1458" s="56"/>
      <c r="B1458" s="11"/>
      <c r="C1458" s="11" t="s">
        <v>315</v>
      </c>
      <c r="D1458" s="11"/>
      <c r="E1458" s="11" t="s">
        <v>96</v>
      </c>
      <c r="F1458" s="11">
        <v>6571</v>
      </c>
      <c r="G1458" s="11"/>
      <c r="H1458" s="11"/>
      <c r="I1458" s="11"/>
      <c r="J1458" s="199">
        <v>1181.6600000000001</v>
      </c>
      <c r="K1458" s="11"/>
      <c r="M1458" s="11">
        <v>14</v>
      </c>
      <c r="N1458" s="70"/>
      <c r="P1458" s="188">
        <f t="shared" si="104"/>
        <v>84.40428571428572</v>
      </c>
      <c r="Q1458" s="11"/>
      <c r="R1458" s="11"/>
      <c r="S1458" s="11"/>
      <c r="T1458" s="191">
        <f t="shared" si="105"/>
        <v>469.35714285714283</v>
      </c>
      <c r="U1458" s="11"/>
      <c r="V1458" s="11"/>
      <c r="W1458" s="11"/>
      <c r="Y1458" s="164">
        <v>1181.6600000000001</v>
      </c>
      <c r="Z1458" s="164">
        <f t="shared" si="102"/>
        <v>1442.67</v>
      </c>
      <c r="AA1458" s="165"/>
      <c r="AB1458" s="164">
        <f t="shared" si="103"/>
        <v>1179.27</v>
      </c>
      <c r="AC1458" s="164">
        <v>1492.49</v>
      </c>
      <c r="AD1458" s="164"/>
      <c r="AE1458" s="4"/>
      <c r="AF1458" s="4"/>
    </row>
    <row r="1459" spans="1:32">
      <c r="A1459" s="56"/>
      <c r="B1459" s="11"/>
      <c r="C1459" s="11" t="s">
        <v>316</v>
      </c>
      <c r="D1459" s="11"/>
      <c r="E1459" s="11" t="s">
        <v>254</v>
      </c>
      <c r="F1459" s="11">
        <v>895</v>
      </c>
      <c r="G1459" s="11"/>
      <c r="H1459" s="11"/>
      <c r="I1459" s="11"/>
      <c r="J1459" s="199">
        <v>159.47</v>
      </c>
      <c r="K1459" s="11"/>
      <c r="M1459" s="11">
        <v>1</v>
      </c>
      <c r="N1459" s="70"/>
      <c r="P1459" s="188">
        <f t="shared" si="104"/>
        <v>159.47</v>
      </c>
      <c r="Q1459" s="11"/>
      <c r="R1459" s="11"/>
      <c r="S1459" s="11"/>
      <c r="T1459" s="191">
        <f t="shared" si="105"/>
        <v>895</v>
      </c>
      <c r="U1459" s="11"/>
      <c r="V1459" s="11"/>
      <c r="W1459" s="11"/>
      <c r="Y1459" s="164">
        <v>159.47</v>
      </c>
      <c r="Z1459" s="164">
        <f t="shared" si="102"/>
        <v>194.69</v>
      </c>
      <c r="AA1459" s="165"/>
      <c r="AB1459" s="164">
        <f t="shared" si="103"/>
        <v>159.15</v>
      </c>
      <c r="AC1459" s="164">
        <v>201.42</v>
      </c>
      <c r="AD1459" s="164"/>
      <c r="AE1459" s="4"/>
      <c r="AF1459" s="4"/>
    </row>
    <row r="1460" spans="1:32">
      <c r="A1460" s="56"/>
      <c r="B1460" s="11"/>
      <c r="C1460" s="11" t="s">
        <v>317</v>
      </c>
      <c r="D1460" s="11"/>
      <c r="E1460" s="11" t="s">
        <v>318</v>
      </c>
      <c r="F1460" s="11">
        <v>103464</v>
      </c>
      <c r="G1460" s="11"/>
      <c r="H1460" s="11"/>
      <c r="I1460" s="11"/>
      <c r="J1460" s="199">
        <v>18168.94999999999</v>
      </c>
      <c r="K1460" s="11"/>
      <c r="M1460" s="11">
        <v>224</v>
      </c>
      <c r="N1460" s="70"/>
      <c r="P1460" s="188">
        <f t="shared" si="104"/>
        <v>81.111383928571385</v>
      </c>
      <c r="Q1460" s="11"/>
      <c r="R1460" s="11"/>
      <c r="S1460" s="11"/>
      <c r="T1460" s="191">
        <f t="shared" si="105"/>
        <v>461.89285714285717</v>
      </c>
      <c r="U1460" s="11"/>
      <c r="V1460" s="11"/>
      <c r="W1460" s="11"/>
      <c r="Y1460" s="164">
        <v>18168.94999999999</v>
      </c>
      <c r="Z1460" s="164">
        <f t="shared" si="102"/>
        <v>22182.14</v>
      </c>
      <c r="AA1460" s="165"/>
      <c r="AB1460" s="164">
        <f t="shared" si="103"/>
        <v>18132.2</v>
      </c>
      <c r="AC1460" s="164">
        <v>22948.23</v>
      </c>
      <c r="AD1460" s="164"/>
      <c r="AE1460" s="4"/>
      <c r="AF1460" s="4"/>
    </row>
    <row r="1461" spans="1:32">
      <c r="A1461" s="56"/>
      <c r="B1461" s="11"/>
      <c r="C1461" s="11" t="s">
        <v>319</v>
      </c>
      <c r="D1461" s="11"/>
      <c r="E1461" s="11" t="s">
        <v>320</v>
      </c>
      <c r="F1461" s="11">
        <v>59268</v>
      </c>
      <c r="G1461" s="11"/>
      <c r="H1461" s="11"/>
      <c r="I1461" s="11"/>
      <c r="J1461" s="199">
        <v>10573.430000000004</v>
      </c>
      <c r="K1461" s="11"/>
      <c r="M1461" s="11">
        <v>248</v>
      </c>
      <c r="N1461" s="70"/>
      <c r="P1461" s="188">
        <f t="shared" si="104"/>
        <v>42.634798387096787</v>
      </c>
      <c r="Q1461" s="11"/>
      <c r="R1461" s="11"/>
      <c r="S1461" s="11"/>
      <c r="T1461" s="191">
        <f t="shared" si="105"/>
        <v>238.98387096774192</v>
      </c>
      <c r="U1461" s="11"/>
      <c r="V1461" s="11"/>
      <c r="W1461" s="11"/>
      <c r="Y1461" s="164">
        <v>10573.430000000004</v>
      </c>
      <c r="Z1461" s="164">
        <f t="shared" si="102"/>
        <v>12908.91</v>
      </c>
      <c r="AA1461" s="165"/>
      <c r="AB1461" s="164">
        <f t="shared" si="103"/>
        <v>10552.05</v>
      </c>
      <c r="AC1461" s="164">
        <v>13354.73</v>
      </c>
      <c r="AD1461" s="164"/>
      <c r="AE1461" s="4"/>
      <c r="AF1461" s="4"/>
    </row>
    <row r="1462" spans="1:32">
      <c r="A1462" s="56"/>
      <c r="B1462" s="11"/>
      <c r="C1462" s="11" t="s">
        <v>321</v>
      </c>
      <c r="D1462" s="11"/>
      <c r="E1462" s="11" t="s">
        <v>95</v>
      </c>
      <c r="F1462" s="11">
        <v>1694</v>
      </c>
      <c r="G1462" s="11"/>
      <c r="H1462" s="11"/>
      <c r="I1462" s="11"/>
      <c r="J1462" s="199">
        <v>304.96999999999997</v>
      </c>
      <c r="K1462" s="11"/>
      <c r="M1462" s="11">
        <v>4</v>
      </c>
      <c r="N1462" s="70"/>
      <c r="P1462" s="188">
        <f t="shared" si="104"/>
        <v>76.242499999999993</v>
      </c>
      <c r="Q1462" s="11"/>
      <c r="R1462" s="11"/>
      <c r="S1462" s="11"/>
      <c r="T1462" s="191">
        <f t="shared" si="105"/>
        <v>423.5</v>
      </c>
      <c r="U1462" s="11"/>
      <c r="V1462" s="11"/>
      <c r="W1462" s="11"/>
      <c r="Y1462" s="164">
        <v>304.96999999999997</v>
      </c>
      <c r="Z1462" s="164">
        <f t="shared" si="102"/>
        <v>372.33</v>
      </c>
      <c r="AA1462" s="165"/>
      <c r="AB1462" s="164">
        <f t="shared" si="103"/>
        <v>304.35000000000002</v>
      </c>
      <c r="AC1462" s="164">
        <v>385.19</v>
      </c>
      <c r="AD1462" s="164"/>
      <c r="AE1462" s="4"/>
      <c r="AF1462" s="4"/>
    </row>
    <row r="1463" spans="1:32">
      <c r="A1463" s="56"/>
      <c r="B1463" s="11"/>
      <c r="C1463" s="11" t="s">
        <v>321</v>
      </c>
      <c r="D1463" s="11"/>
      <c r="E1463" s="11" t="s">
        <v>96</v>
      </c>
      <c r="F1463" s="11">
        <v>142647</v>
      </c>
      <c r="G1463" s="11"/>
      <c r="H1463" s="11"/>
      <c r="I1463" s="11"/>
      <c r="J1463" s="199">
        <v>25758.960000000014</v>
      </c>
      <c r="K1463" s="11"/>
      <c r="M1463" s="11">
        <v>374</v>
      </c>
      <c r="N1463" s="70"/>
      <c r="P1463" s="188">
        <f t="shared" si="104"/>
        <v>68.874224598930525</v>
      </c>
      <c r="Q1463" s="11"/>
      <c r="R1463" s="11"/>
      <c r="S1463" s="11"/>
      <c r="T1463" s="191">
        <f t="shared" si="105"/>
        <v>381.40909090909093</v>
      </c>
      <c r="U1463" s="11"/>
      <c r="V1463" s="11"/>
      <c r="W1463" s="11"/>
      <c r="Y1463" s="164">
        <v>25758.960000000014</v>
      </c>
      <c r="Z1463" s="164">
        <f t="shared" si="102"/>
        <v>31448.639999999999</v>
      </c>
      <c r="AA1463" s="165"/>
      <c r="AB1463" s="164">
        <f t="shared" si="103"/>
        <v>25706.86</v>
      </c>
      <c r="AC1463" s="164">
        <v>32534.77</v>
      </c>
      <c r="AD1463" s="164"/>
      <c r="AE1463" s="4"/>
      <c r="AF1463" s="4"/>
    </row>
    <row r="1464" spans="1:32">
      <c r="A1464" s="56"/>
      <c r="B1464" s="11"/>
      <c r="C1464" s="11" t="s">
        <v>323</v>
      </c>
      <c r="D1464" s="11"/>
      <c r="E1464" s="11" t="s">
        <v>324</v>
      </c>
      <c r="F1464" s="11">
        <v>5343</v>
      </c>
      <c r="G1464" s="11"/>
      <c r="H1464" s="11"/>
      <c r="I1464" s="11"/>
      <c r="J1464" s="199">
        <v>432.53999999999996</v>
      </c>
      <c r="K1464" s="11"/>
      <c r="M1464" s="11">
        <v>5</v>
      </c>
      <c r="N1464" s="70"/>
      <c r="P1464" s="188">
        <f t="shared" si="104"/>
        <v>86.507999999999996</v>
      </c>
      <c r="Q1464" s="11"/>
      <c r="R1464" s="11"/>
      <c r="S1464" s="11"/>
      <c r="T1464" s="191">
        <f t="shared" si="105"/>
        <v>1068.5999999999999</v>
      </c>
      <c r="U1464" s="11"/>
      <c r="V1464" s="11"/>
      <c r="W1464" s="11"/>
      <c r="Y1464" s="164">
        <v>432.53999999999996</v>
      </c>
      <c r="Z1464" s="164">
        <f t="shared" si="102"/>
        <v>528.08000000000004</v>
      </c>
      <c r="AA1464" s="165"/>
      <c r="AB1464" s="164">
        <f t="shared" si="103"/>
        <v>431.67</v>
      </c>
      <c r="AC1464" s="164">
        <v>546.32000000000005</v>
      </c>
      <c r="AD1464" s="164"/>
      <c r="AE1464" s="4"/>
      <c r="AF1464" s="4"/>
    </row>
    <row r="1465" spans="1:32">
      <c r="A1465" s="56"/>
      <c r="B1465" s="11"/>
      <c r="C1465" s="11" t="s">
        <v>325</v>
      </c>
      <c r="D1465" s="11"/>
      <c r="E1465" s="11" t="s">
        <v>135</v>
      </c>
      <c r="F1465" s="11">
        <v>8311</v>
      </c>
      <c r="G1465" s="11"/>
      <c r="H1465" s="11"/>
      <c r="I1465" s="11"/>
      <c r="J1465" s="199">
        <v>1335.29</v>
      </c>
      <c r="K1465" s="11"/>
      <c r="M1465" s="11">
        <v>16</v>
      </c>
      <c r="N1465" s="70"/>
      <c r="P1465" s="188">
        <f t="shared" si="104"/>
        <v>83.455624999999998</v>
      </c>
      <c r="Q1465" s="11"/>
      <c r="R1465" s="11"/>
      <c r="S1465" s="11"/>
      <c r="T1465" s="191">
        <f t="shared" si="105"/>
        <v>519.4375</v>
      </c>
      <c r="U1465" s="11"/>
      <c r="V1465" s="11"/>
      <c r="W1465" s="11"/>
      <c r="Y1465" s="164">
        <v>1335.29</v>
      </c>
      <c r="Z1465" s="164">
        <f t="shared" si="102"/>
        <v>1630.23</v>
      </c>
      <c r="AA1465" s="165"/>
      <c r="AB1465" s="164">
        <f t="shared" si="103"/>
        <v>1332.59</v>
      </c>
      <c r="AC1465" s="164">
        <v>1686.53</v>
      </c>
      <c r="AD1465" s="164"/>
      <c r="AE1465" s="4"/>
      <c r="AF1465" s="4"/>
    </row>
    <row r="1466" spans="1:32">
      <c r="A1466" s="56"/>
      <c r="B1466" s="11"/>
      <c r="C1466" s="11" t="s">
        <v>325</v>
      </c>
      <c r="D1466" s="11"/>
      <c r="E1466" s="11" t="s">
        <v>326</v>
      </c>
      <c r="F1466" s="11">
        <v>3704</v>
      </c>
      <c r="G1466" s="11"/>
      <c r="H1466" s="11"/>
      <c r="I1466" s="11"/>
      <c r="J1466" s="199">
        <v>580.23</v>
      </c>
      <c r="K1466" s="11"/>
      <c r="M1466" s="11">
        <v>5</v>
      </c>
      <c r="N1466" s="70"/>
      <c r="P1466" s="188">
        <f t="shared" si="104"/>
        <v>116.04600000000001</v>
      </c>
      <c r="Q1466" s="11"/>
      <c r="R1466" s="11"/>
      <c r="S1466" s="11"/>
      <c r="T1466" s="191">
        <f t="shared" si="105"/>
        <v>740.8</v>
      </c>
      <c r="U1466" s="11"/>
      <c r="V1466" s="11"/>
      <c r="W1466" s="11"/>
      <c r="Y1466" s="164">
        <v>580.23</v>
      </c>
      <c r="Z1466" s="164">
        <f t="shared" si="102"/>
        <v>708.39</v>
      </c>
      <c r="AA1466" s="165"/>
      <c r="AB1466" s="164">
        <f t="shared" si="103"/>
        <v>579.05999999999995</v>
      </c>
      <c r="AC1466" s="164">
        <v>732.86</v>
      </c>
      <c r="AD1466" s="164"/>
      <c r="AE1466" s="4"/>
      <c r="AF1466" s="4"/>
    </row>
    <row r="1467" spans="1:32">
      <c r="A1467" s="56"/>
      <c r="B1467" s="11"/>
      <c r="C1467" s="11" t="s">
        <v>327</v>
      </c>
      <c r="D1467" s="11"/>
      <c r="E1467" s="11" t="s">
        <v>135</v>
      </c>
      <c r="F1467" s="11">
        <v>652</v>
      </c>
      <c r="G1467" s="11"/>
      <c r="H1467" s="11"/>
      <c r="I1467" s="11"/>
      <c r="J1467" s="199">
        <v>127.67000000000002</v>
      </c>
      <c r="K1467" s="11"/>
      <c r="M1467" s="11">
        <v>3</v>
      </c>
      <c r="N1467" s="70"/>
      <c r="P1467" s="188">
        <f t="shared" si="104"/>
        <v>42.556666666666672</v>
      </c>
      <c r="Q1467" s="11"/>
      <c r="R1467" s="11"/>
      <c r="S1467" s="11"/>
      <c r="T1467" s="191">
        <f t="shared" si="105"/>
        <v>217.33333333333334</v>
      </c>
      <c r="U1467" s="11"/>
      <c r="V1467" s="11"/>
      <c r="W1467" s="11"/>
      <c r="Y1467" s="164">
        <v>127.67000000000002</v>
      </c>
      <c r="Z1467" s="164">
        <f t="shared" si="102"/>
        <v>155.87</v>
      </c>
      <c r="AA1467" s="165"/>
      <c r="AB1467" s="164">
        <f t="shared" si="103"/>
        <v>127.41</v>
      </c>
      <c r="AC1467" s="164">
        <v>161.25</v>
      </c>
      <c r="AD1467" s="164"/>
      <c r="AE1467" s="4"/>
      <c r="AF1467" s="4"/>
    </row>
    <row r="1468" spans="1:32">
      <c r="A1468" s="56"/>
      <c r="B1468" s="11"/>
      <c r="C1468" s="11" t="s">
        <v>328</v>
      </c>
      <c r="D1468" s="11"/>
      <c r="E1468" s="11" t="s">
        <v>99</v>
      </c>
      <c r="F1468" s="11">
        <v>231338</v>
      </c>
      <c r="G1468" s="11"/>
      <c r="H1468" s="11"/>
      <c r="I1468" s="11"/>
      <c r="J1468" s="199">
        <v>40467.399999999994</v>
      </c>
      <c r="K1468" s="11"/>
      <c r="M1468" s="11">
        <v>457</v>
      </c>
      <c r="N1468" s="70"/>
      <c r="P1468" s="188">
        <f t="shared" si="104"/>
        <v>88.550109409190355</v>
      </c>
      <c r="Q1468" s="11"/>
      <c r="R1468" s="11"/>
      <c r="S1468" s="11"/>
      <c r="T1468" s="191">
        <f t="shared" si="105"/>
        <v>506.21006564551425</v>
      </c>
      <c r="U1468" s="11"/>
      <c r="V1468" s="11"/>
      <c r="W1468" s="11"/>
      <c r="Y1468" s="164">
        <v>40467.399999999994</v>
      </c>
      <c r="Z1468" s="164">
        <f t="shared" si="102"/>
        <v>49405.91</v>
      </c>
      <c r="AA1468" s="165"/>
      <c r="AB1468" s="164">
        <f t="shared" si="103"/>
        <v>40385.56</v>
      </c>
      <c r="AC1468" s="164">
        <v>51112.21</v>
      </c>
      <c r="AD1468" s="164"/>
      <c r="AE1468" s="4"/>
      <c r="AF1468" s="4"/>
    </row>
    <row r="1469" spans="1:32">
      <c r="A1469" s="56"/>
      <c r="B1469" s="11"/>
      <c r="C1469" s="11" t="s">
        <v>329</v>
      </c>
      <c r="D1469" s="11"/>
      <c r="E1469" s="11" t="s">
        <v>80</v>
      </c>
      <c r="F1469" s="11">
        <v>1624909</v>
      </c>
      <c r="G1469" s="11"/>
      <c r="H1469" s="11"/>
      <c r="I1469" s="11"/>
      <c r="J1469" s="199">
        <v>272748.90000000031</v>
      </c>
      <c r="K1469" s="11"/>
      <c r="M1469" s="11">
        <v>2163</v>
      </c>
      <c r="N1469" s="70"/>
      <c r="P1469" s="188">
        <f t="shared" si="104"/>
        <v>126.09750346740653</v>
      </c>
      <c r="Q1469" s="11"/>
      <c r="R1469" s="11"/>
      <c r="S1469" s="11"/>
      <c r="T1469" s="191">
        <f t="shared" si="105"/>
        <v>751.2293111419325</v>
      </c>
      <c r="U1469" s="11"/>
      <c r="V1469" s="11"/>
      <c r="W1469" s="11"/>
      <c r="Y1469" s="164">
        <v>272748.90000000031</v>
      </c>
      <c r="Z1469" s="164">
        <f t="shared" si="102"/>
        <v>332994.15999999997</v>
      </c>
      <c r="AA1469" s="165"/>
      <c r="AB1469" s="164">
        <f t="shared" si="103"/>
        <v>272197.28000000003</v>
      </c>
      <c r="AC1469" s="164">
        <v>344494.56</v>
      </c>
      <c r="AD1469" s="164"/>
      <c r="AE1469" s="4"/>
      <c r="AF1469" s="4"/>
    </row>
    <row r="1470" spans="1:32">
      <c r="A1470" s="56"/>
      <c r="B1470" s="11"/>
      <c r="C1470" s="11" t="s">
        <v>330</v>
      </c>
      <c r="D1470" s="11"/>
      <c r="E1470" s="11" t="s">
        <v>189</v>
      </c>
      <c r="F1470" s="11">
        <v>17110</v>
      </c>
      <c r="G1470" s="11"/>
      <c r="H1470" s="11"/>
      <c r="I1470" s="11"/>
      <c r="J1470" s="199">
        <v>2750.09</v>
      </c>
      <c r="K1470" s="11"/>
      <c r="M1470" s="11">
        <v>28</v>
      </c>
      <c r="N1470" s="70"/>
      <c r="P1470" s="188">
        <f t="shared" si="104"/>
        <v>98.217500000000001</v>
      </c>
      <c r="Q1470" s="11"/>
      <c r="R1470" s="11"/>
      <c r="S1470" s="11"/>
      <c r="T1470" s="191">
        <f t="shared" si="105"/>
        <v>611.07142857142856</v>
      </c>
      <c r="U1470" s="11"/>
      <c r="V1470" s="11"/>
      <c r="W1470" s="11"/>
      <c r="Y1470" s="164">
        <v>2750.09</v>
      </c>
      <c r="Z1470" s="164">
        <f t="shared" si="102"/>
        <v>3357.53</v>
      </c>
      <c r="AA1470" s="165"/>
      <c r="AB1470" s="164">
        <f t="shared" si="103"/>
        <v>2744.53</v>
      </c>
      <c r="AC1470" s="164">
        <v>3473.49</v>
      </c>
      <c r="AD1470" s="164"/>
      <c r="AE1470" s="4"/>
      <c r="AF1470" s="4"/>
    </row>
    <row r="1471" spans="1:32">
      <c r="A1471" s="56"/>
      <c r="B1471" s="11"/>
      <c r="C1471" s="11" t="s">
        <v>331</v>
      </c>
      <c r="D1471" s="11"/>
      <c r="E1471" s="11" t="s">
        <v>189</v>
      </c>
      <c r="F1471" s="11">
        <v>66623</v>
      </c>
      <c r="G1471" s="11"/>
      <c r="H1471" s="11"/>
      <c r="I1471" s="11"/>
      <c r="J1471" s="199">
        <v>10488.650000000001</v>
      </c>
      <c r="K1471" s="11"/>
      <c r="M1471" s="11">
        <v>104</v>
      </c>
      <c r="N1471" s="70"/>
      <c r="P1471" s="188">
        <f t="shared" si="104"/>
        <v>100.85240384615386</v>
      </c>
      <c r="Q1471" s="11"/>
      <c r="R1471" s="11"/>
      <c r="S1471" s="11"/>
      <c r="T1471" s="191">
        <f t="shared" si="105"/>
        <v>640.60576923076928</v>
      </c>
      <c r="U1471" s="11"/>
      <c r="V1471" s="11"/>
      <c r="W1471" s="11"/>
      <c r="Y1471" s="164">
        <v>10488.650000000001</v>
      </c>
      <c r="Z1471" s="164">
        <f t="shared" si="102"/>
        <v>12805.4</v>
      </c>
      <c r="AA1471" s="165"/>
      <c r="AB1471" s="164">
        <f t="shared" si="103"/>
        <v>10467.44</v>
      </c>
      <c r="AC1471" s="164">
        <v>13247.65</v>
      </c>
      <c r="AD1471" s="164"/>
      <c r="AE1471" s="4"/>
      <c r="AF1471" s="4"/>
    </row>
    <row r="1472" spans="1:32">
      <c r="A1472" s="56"/>
      <c r="B1472" s="11"/>
      <c r="C1472" s="11" t="s">
        <v>332</v>
      </c>
      <c r="D1472" s="11"/>
      <c r="E1472" s="11" t="s">
        <v>99</v>
      </c>
      <c r="F1472" s="11">
        <v>17686</v>
      </c>
      <c r="G1472" s="11"/>
      <c r="H1472" s="11"/>
      <c r="I1472" s="11"/>
      <c r="J1472" s="199">
        <v>2709.3600000000006</v>
      </c>
      <c r="K1472" s="11"/>
      <c r="M1472" s="11">
        <v>34</v>
      </c>
      <c r="N1472" s="70"/>
      <c r="P1472" s="188">
        <f t="shared" si="104"/>
        <v>79.687058823529426</v>
      </c>
      <c r="Q1472" s="11"/>
      <c r="R1472" s="11"/>
      <c r="S1472" s="11"/>
      <c r="T1472" s="191">
        <f t="shared" si="105"/>
        <v>520.17647058823525</v>
      </c>
      <c r="U1472" s="11"/>
      <c r="V1472" s="11"/>
      <c r="W1472" s="11"/>
      <c r="Y1472" s="164">
        <v>2709.3600000000006</v>
      </c>
      <c r="Z1472" s="164">
        <f t="shared" si="102"/>
        <v>3307.81</v>
      </c>
      <c r="AA1472" s="165"/>
      <c r="AB1472" s="164">
        <f t="shared" si="103"/>
        <v>2703.88</v>
      </c>
      <c r="AC1472" s="164">
        <v>3422.05</v>
      </c>
      <c r="AD1472" s="164"/>
      <c r="AE1472" s="4"/>
      <c r="AF1472" s="4"/>
    </row>
    <row r="1473" spans="1:32">
      <c r="A1473" s="56"/>
      <c r="B1473" s="11"/>
      <c r="C1473" s="11" t="s">
        <v>333</v>
      </c>
      <c r="D1473" s="11"/>
      <c r="E1473" s="11" t="s">
        <v>180</v>
      </c>
      <c r="F1473" s="11">
        <v>5553</v>
      </c>
      <c r="G1473" s="11"/>
      <c r="H1473" s="11"/>
      <c r="I1473" s="11"/>
      <c r="J1473" s="199">
        <v>1019.6999999999998</v>
      </c>
      <c r="K1473" s="11"/>
      <c r="M1473" s="11">
        <v>12</v>
      </c>
      <c r="N1473" s="70"/>
      <c r="P1473" s="188">
        <f t="shared" si="104"/>
        <v>84.97499999999998</v>
      </c>
      <c r="Q1473" s="11"/>
      <c r="R1473" s="11"/>
      <c r="S1473" s="11"/>
      <c r="T1473" s="191">
        <f t="shared" si="105"/>
        <v>462.75</v>
      </c>
      <c r="U1473" s="11"/>
      <c r="V1473" s="11"/>
      <c r="W1473" s="11"/>
      <c r="Y1473" s="164">
        <v>1019.6999999999998</v>
      </c>
      <c r="Z1473" s="164">
        <f t="shared" ref="Z1473:Z1536" si="106">ROUND($Z$1774*Y1473/$Y$1774,2)</f>
        <v>1244.93</v>
      </c>
      <c r="AA1473" s="165"/>
      <c r="AB1473" s="164">
        <f t="shared" ref="AB1473:AB1536" si="107">ROUND($AB$1774*Y1473/$Y$1774,2)</f>
        <v>1017.64</v>
      </c>
      <c r="AC1473" s="164">
        <v>1287.93</v>
      </c>
      <c r="AD1473" s="164"/>
      <c r="AE1473" s="4"/>
      <c r="AF1473" s="4"/>
    </row>
    <row r="1474" spans="1:32">
      <c r="A1474" s="56"/>
      <c r="B1474" s="11"/>
      <c r="C1474" s="11" t="s">
        <v>334</v>
      </c>
      <c r="D1474" s="11"/>
      <c r="E1474" s="11" t="s">
        <v>99</v>
      </c>
      <c r="F1474" s="11">
        <v>2424</v>
      </c>
      <c r="G1474" s="11"/>
      <c r="H1474" s="11"/>
      <c r="I1474" s="11"/>
      <c r="J1474" s="199">
        <v>433.38</v>
      </c>
      <c r="K1474" s="11"/>
      <c r="M1474" s="11">
        <v>3</v>
      </c>
      <c r="N1474" s="70"/>
      <c r="P1474" s="188">
        <f t="shared" ref="P1474:P1537" si="108">J1474/M1474</f>
        <v>144.46</v>
      </c>
      <c r="Q1474" s="11"/>
      <c r="R1474" s="11"/>
      <c r="S1474" s="11"/>
      <c r="T1474" s="191">
        <f t="shared" ref="T1474:T1537" si="109">F1474/M1474</f>
        <v>808</v>
      </c>
      <c r="U1474" s="11"/>
      <c r="V1474" s="11"/>
      <c r="W1474" s="11"/>
      <c r="Y1474" s="164">
        <v>433.38</v>
      </c>
      <c r="Z1474" s="164">
        <f t="shared" si="106"/>
        <v>529.11</v>
      </c>
      <c r="AA1474" s="165"/>
      <c r="AB1474" s="164">
        <f t="shared" si="107"/>
        <v>432.5</v>
      </c>
      <c r="AC1474" s="164">
        <v>547.38</v>
      </c>
      <c r="AD1474" s="164"/>
      <c r="AE1474" s="4"/>
      <c r="AF1474" s="4"/>
    </row>
    <row r="1475" spans="1:32">
      <c r="A1475" s="56"/>
      <c r="B1475" s="11"/>
      <c r="C1475" s="11" t="s">
        <v>335</v>
      </c>
      <c r="D1475" s="11"/>
      <c r="E1475" s="11" t="s">
        <v>80</v>
      </c>
      <c r="F1475" s="11"/>
      <c r="G1475" s="11"/>
      <c r="H1475" s="11"/>
      <c r="I1475" s="11"/>
      <c r="J1475" s="199">
        <v>5.96</v>
      </c>
      <c r="K1475" s="11"/>
      <c r="M1475" s="11">
        <v>1</v>
      </c>
      <c r="N1475" s="70"/>
      <c r="P1475" s="188">
        <f t="shared" si="108"/>
        <v>5.96</v>
      </c>
      <c r="Q1475" s="11"/>
      <c r="R1475" s="11"/>
      <c r="S1475" s="11"/>
      <c r="T1475" s="191">
        <f t="shared" si="109"/>
        <v>0</v>
      </c>
      <c r="U1475" s="11"/>
      <c r="V1475" s="11"/>
      <c r="W1475" s="11"/>
      <c r="Y1475" s="164">
        <v>5.96</v>
      </c>
      <c r="Z1475" s="164">
        <f t="shared" si="106"/>
        <v>7.28</v>
      </c>
      <c r="AA1475" s="165"/>
      <c r="AB1475" s="164">
        <f t="shared" si="107"/>
        <v>5.95</v>
      </c>
      <c r="AC1475" s="164">
        <v>7.53</v>
      </c>
      <c r="AD1475" s="164"/>
      <c r="AE1475" s="4"/>
      <c r="AF1475" s="4"/>
    </row>
    <row r="1476" spans="1:32">
      <c r="A1476" s="56"/>
      <c r="B1476" s="11"/>
      <c r="C1476" s="11" t="s">
        <v>336</v>
      </c>
      <c r="D1476" s="11"/>
      <c r="E1476" s="11" t="s">
        <v>337</v>
      </c>
      <c r="F1476" s="11">
        <v>525955</v>
      </c>
      <c r="G1476" s="11"/>
      <c r="H1476" s="11"/>
      <c r="I1476" s="11"/>
      <c r="J1476" s="199">
        <v>91763.810000000143</v>
      </c>
      <c r="K1476" s="11"/>
      <c r="M1476" s="11">
        <v>1159</v>
      </c>
      <c r="N1476" s="70"/>
      <c r="P1476" s="188">
        <f t="shared" si="108"/>
        <v>79.174987057808579</v>
      </c>
      <c r="Q1476" s="11"/>
      <c r="R1476" s="11"/>
      <c r="S1476" s="11"/>
      <c r="T1476" s="191">
        <f t="shared" si="109"/>
        <v>453.80069025021572</v>
      </c>
      <c r="U1476" s="11"/>
      <c r="V1476" s="11"/>
      <c r="W1476" s="11"/>
      <c r="Y1476" s="164">
        <v>91763.810000000143</v>
      </c>
      <c r="Z1476" s="164">
        <f t="shared" si="106"/>
        <v>112032.76</v>
      </c>
      <c r="AA1476" s="165"/>
      <c r="AB1476" s="164">
        <f t="shared" si="107"/>
        <v>91578.22</v>
      </c>
      <c r="AC1476" s="164">
        <v>115901.97</v>
      </c>
      <c r="AD1476" s="164"/>
      <c r="AE1476" s="4"/>
      <c r="AF1476" s="4"/>
    </row>
    <row r="1477" spans="1:32">
      <c r="A1477" s="56"/>
      <c r="B1477" s="11"/>
      <c r="C1477" s="11" t="s">
        <v>338</v>
      </c>
      <c r="D1477" s="11"/>
      <c r="E1477" s="11" t="s">
        <v>337</v>
      </c>
      <c r="F1477" s="11">
        <v>504</v>
      </c>
      <c r="G1477" s="11"/>
      <c r="H1477" s="11"/>
      <c r="I1477" s="11"/>
      <c r="J1477" s="199">
        <v>92.56</v>
      </c>
      <c r="K1477" s="11"/>
      <c r="M1477" s="11">
        <v>1</v>
      </c>
      <c r="N1477" s="70"/>
      <c r="P1477" s="188">
        <f t="shared" si="108"/>
        <v>92.56</v>
      </c>
      <c r="Q1477" s="11"/>
      <c r="R1477" s="11"/>
      <c r="S1477" s="11"/>
      <c r="T1477" s="191">
        <f t="shared" si="109"/>
        <v>504</v>
      </c>
      <c r="U1477" s="11"/>
      <c r="V1477" s="11"/>
      <c r="W1477" s="11"/>
      <c r="Y1477" s="164">
        <v>92.56</v>
      </c>
      <c r="Z1477" s="164">
        <f t="shared" si="106"/>
        <v>113</v>
      </c>
      <c r="AA1477" s="165"/>
      <c r="AB1477" s="164">
        <f t="shared" si="107"/>
        <v>92.37</v>
      </c>
      <c r="AC1477" s="164">
        <v>116.91</v>
      </c>
      <c r="AD1477" s="164"/>
      <c r="AE1477" s="4"/>
      <c r="AF1477" s="4"/>
    </row>
    <row r="1478" spans="1:32">
      <c r="A1478" s="56"/>
      <c r="B1478" s="11"/>
      <c r="C1478" s="11" t="s">
        <v>338</v>
      </c>
      <c r="D1478" s="11"/>
      <c r="E1478" s="11" t="s">
        <v>175</v>
      </c>
      <c r="F1478" s="11">
        <v>938246</v>
      </c>
      <c r="G1478" s="11"/>
      <c r="H1478" s="11"/>
      <c r="I1478" s="11"/>
      <c r="J1478" s="199">
        <v>158147.89999999994</v>
      </c>
      <c r="K1478" s="11"/>
      <c r="M1478" s="11">
        <v>1211</v>
      </c>
      <c r="N1478" s="70"/>
      <c r="P1478" s="188">
        <f t="shared" si="108"/>
        <v>130.5928158546655</v>
      </c>
      <c r="Q1478" s="11"/>
      <c r="R1478" s="11"/>
      <c r="S1478" s="11"/>
      <c r="T1478" s="191">
        <f t="shared" si="109"/>
        <v>774.76961189099916</v>
      </c>
      <c r="U1478" s="11"/>
      <c r="V1478" s="11"/>
      <c r="W1478" s="11"/>
      <c r="Y1478" s="164">
        <v>158147.89999999994</v>
      </c>
      <c r="Z1478" s="164">
        <f t="shared" si="106"/>
        <v>193079.89</v>
      </c>
      <c r="AA1478" s="165"/>
      <c r="AB1478" s="164">
        <f t="shared" si="107"/>
        <v>157828.06</v>
      </c>
      <c r="AC1478" s="164">
        <v>199748.16</v>
      </c>
      <c r="AD1478" s="164"/>
      <c r="AE1478" s="4"/>
      <c r="AF1478" s="4"/>
    </row>
    <row r="1479" spans="1:32">
      <c r="A1479" s="56"/>
      <c r="B1479" s="11"/>
      <c r="C1479" s="11" t="s">
        <v>339</v>
      </c>
      <c r="D1479" s="11"/>
      <c r="E1479" s="11" t="s">
        <v>85</v>
      </c>
      <c r="F1479" s="11">
        <v>12757</v>
      </c>
      <c r="G1479" s="11"/>
      <c r="H1479" s="11"/>
      <c r="I1479" s="11"/>
      <c r="J1479" s="199">
        <v>2620.56</v>
      </c>
      <c r="K1479" s="11"/>
      <c r="M1479" s="11">
        <v>85</v>
      </c>
      <c r="N1479" s="70"/>
      <c r="P1479" s="188">
        <f t="shared" si="108"/>
        <v>30.830117647058824</v>
      </c>
      <c r="Q1479" s="11"/>
      <c r="R1479" s="11"/>
      <c r="S1479" s="11"/>
      <c r="T1479" s="191">
        <f t="shared" si="109"/>
        <v>150.08235294117648</v>
      </c>
      <c r="U1479" s="11"/>
      <c r="V1479" s="11"/>
      <c r="W1479" s="11"/>
      <c r="Y1479" s="164">
        <v>2620.56</v>
      </c>
      <c r="Z1479" s="164">
        <f t="shared" si="106"/>
        <v>3199.39</v>
      </c>
      <c r="AA1479" s="165"/>
      <c r="AB1479" s="164">
        <f t="shared" si="107"/>
        <v>2615.2600000000002</v>
      </c>
      <c r="AC1479" s="164">
        <v>3309.89</v>
      </c>
      <c r="AD1479" s="164"/>
      <c r="AE1479" s="4"/>
      <c r="AF1479" s="4"/>
    </row>
    <row r="1480" spans="1:32">
      <c r="A1480" s="56"/>
      <c r="B1480" s="11"/>
      <c r="C1480" s="11" t="s">
        <v>340</v>
      </c>
      <c r="D1480" s="11"/>
      <c r="E1480" s="11" t="s">
        <v>85</v>
      </c>
      <c r="F1480" s="11">
        <v>4160</v>
      </c>
      <c r="G1480" s="11"/>
      <c r="H1480" s="11"/>
      <c r="I1480" s="11"/>
      <c r="J1480" s="199">
        <v>750.61</v>
      </c>
      <c r="K1480" s="11"/>
      <c r="M1480" s="11">
        <v>13</v>
      </c>
      <c r="N1480" s="70"/>
      <c r="P1480" s="188">
        <f t="shared" si="108"/>
        <v>57.739230769230772</v>
      </c>
      <c r="Q1480" s="11"/>
      <c r="R1480" s="11"/>
      <c r="S1480" s="11"/>
      <c r="T1480" s="191">
        <f t="shared" si="109"/>
        <v>320</v>
      </c>
      <c r="U1480" s="11"/>
      <c r="V1480" s="11"/>
      <c r="W1480" s="11"/>
      <c r="Y1480" s="164">
        <v>750.61</v>
      </c>
      <c r="Z1480" s="164">
        <f t="shared" si="106"/>
        <v>916.41</v>
      </c>
      <c r="AA1480" s="165"/>
      <c r="AB1480" s="164">
        <f t="shared" si="107"/>
        <v>749.09</v>
      </c>
      <c r="AC1480" s="164">
        <v>948.06</v>
      </c>
      <c r="AD1480" s="164"/>
      <c r="AE1480" s="4"/>
      <c r="AF1480" s="4"/>
    </row>
    <row r="1481" spans="1:32">
      <c r="A1481" s="56"/>
      <c r="B1481" s="11"/>
      <c r="C1481" s="11" t="s">
        <v>341</v>
      </c>
      <c r="D1481" s="11"/>
      <c r="E1481" s="11" t="s">
        <v>65</v>
      </c>
      <c r="F1481" s="11">
        <v>1185</v>
      </c>
      <c r="G1481" s="11"/>
      <c r="H1481" s="11"/>
      <c r="I1481" s="11"/>
      <c r="J1481" s="199">
        <v>223.2</v>
      </c>
      <c r="K1481" s="11"/>
      <c r="M1481" s="11">
        <v>4</v>
      </c>
      <c r="N1481" s="70"/>
      <c r="P1481" s="188">
        <f t="shared" si="108"/>
        <v>55.8</v>
      </c>
      <c r="Q1481" s="11"/>
      <c r="R1481" s="11"/>
      <c r="S1481" s="11"/>
      <c r="T1481" s="191">
        <f t="shared" si="109"/>
        <v>296.25</v>
      </c>
      <c r="U1481" s="11"/>
      <c r="V1481" s="11"/>
      <c r="W1481" s="11"/>
      <c r="Y1481" s="164">
        <v>223.2</v>
      </c>
      <c r="Z1481" s="164">
        <f t="shared" si="106"/>
        <v>272.5</v>
      </c>
      <c r="AA1481" s="165"/>
      <c r="AB1481" s="164">
        <f t="shared" si="107"/>
        <v>222.75</v>
      </c>
      <c r="AC1481" s="164">
        <v>281.91000000000003</v>
      </c>
      <c r="AD1481" s="164"/>
      <c r="AE1481" s="4"/>
      <c r="AF1481" s="4"/>
    </row>
    <row r="1482" spans="1:32">
      <c r="A1482" s="56"/>
      <c r="B1482" s="11"/>
      <c r="C1482" s="11" t="s">
        <v>342</v>
      </c>
      <c r="D1482" s="11"/>
      <c r="E1482" s="11" t="s">
        <v>144</v>
      </c>
      <c r="F1482" s="11">
        <v>331997</v>
      </c>
      <c r="G1482" s="11"/>
      <c r="H1482" s="11"/>
      <c r="I1482" s="11"/>
      <c r="J1482" s="199">
        <v>58623.769999999975</v>
      </c>
      <c r="K1482" s="11"/>
      <c r="M1482" s="11">
        <v>590</v>
      </c>
      <c r="N1482" s="70"/>
      <c r="P1482" s="188">
        <f t="shared" si="108"/>
        <v>99.362322033898266</v>
      </c>
      <c r="Q1482" s="11"/>
      <c r="R1482" s="11"/>
      <c r="S1482" s="11"/>
      <c r="T1482" s="191">
        <f t="shared" si="109"/>
        <v>562.70677966101698</v>
      </c>
      <c r="U1482" s="11"/>
      <c r="V1482" s="11"/>
      <c r="W1482" s="11"/>
      <c r="Y1482" s="164">
        <v>58623.769999999975</v>
      </c>
      <c r="Z1482" s="164">
        <f t="shared" si="106"/>
        <v>71572.69</v>
      </c>
      <c r="AA1482" s="165"/>
      <c r="AB1482" s="164">
        <f t="shared" si="107"/>
        <v>58505.21</v>
      </c>
      <c r="AC1482" s="164">
        <v>74044.55</v>
      </c>
      <c r="AD1482" s="164"/>
      <c r="AE1482" s="4"/>
      <c r="AF1482" s="4"/>
    </row>
    <row r="1483" spans="1:32">
      <c r="A1483" s="56"/>
      <c r="B1483" s="11"/>
      <c r="C1483" s="11" t="s">
        <v>343</v>
      </c>
      <c r="D1483" s="11"/>
      <c r="E1483" s="11" t="s">
        <v>135</v>
      </c>
      <c r="F1483" s="11">
        <v>755</v>
      </c>
      <c r="G1483" s="11"/>
      <c r="H1483" s="11"/>
      <c r="I1483" s="11"/>
      <c r="J1483" s="199">
        <v>135.51</v>
      </c>
      <c r="K1483" s="11"/>
      <c r="M1483" s="11">
        <v>1</v>
      </c>
      <c r="N1483" s="70"/>
      <c r="P1483" s="188">
        <f t="shared" si="108"/>
        <v>135.51</v>
      </c>
      <c r="Q1483" s="11"/>
      <c r="R1483" s="11"/>
      <c r="S1483" s="11"/>
      <c r="T1483" s="191">
        <f t="shared" si="109"/>
        <v>755</v>
      </c>
      <c r="U1483" s="11"/>
      <c r="V1483" s="11"/>
      <c r="W1483" s="11"/>
      <c r="Y1483" s="164">
        <v>135.51</v>
      </c>
      <c r="Z1483" s="164">
        <f t="shared" si="106"/>
        <v>165.44</v>
      </c>
      <c r="AA1483" s="165"/>
      <c r="AB1483" s="164">
        <f t="shared" si="107"/>
        <v>135.24</v>
      </c>
      <c r="AC1483" s="164">
        <v>171.16</v>
      </c>
      <c r="AD1483" s="164"/>
      <c r="AE1483" s="4"/>
      <c r="AF1483" s="4"/>
    </row>
    <row r="1484" spans="1:32">
      <c r="A1484" s="56"/>
      <c r="B1484" s="11"/>
      <c r="C1484" s="11" t="s">
        <v>343</v>
      </c>
      <c r="D1484" s="11"/>
      <c r="E1484" s="11" t="s">
        <v>163</v>
      </c>
      <c r="F1484" s="11">
        <v>714965</v>
      </c>
      <c r="G1484" s="11"/>
      <c r="H1484" s="11"/>
      <c r="I1484" s="11"/>
      <c r="J1484" s="199">
        <v>120983.0500000001</v>
      </c>
      <c r="K1484" s="11"/>
      <c r="M1484" s="11">
        <v>1272</v>
      </c>
      <c r="N1484" s="70"/>
      <c r="P1484" s="188">
        <f t="shared" si="108"/>
        <v>95.112460691823983</v>
      </c>
      <c r="Q1484" s="11"/>
      <c r="R1484" s="11"/>
      <c r="S1484" s="11"/>
      <c r="T1484" s="191">
        <f t="shared" si="109"/>
        <v>562.07940251572325</v>
      </c>
      <c r="U1484" s="11"/>
      <c r="V1484" s="11"/>
      <c r="W1484" s="11"/>
      <c r="Y1484" s="164">
        <v>120983.0500000001</v>
      </c>
      <c r="Z1484" s="164">
        <f t="shared" si="106"/>
        <v>147706</v>
      </c>
      <c r="AA1484" s="165"/>
      <c r="AB1484" s="164">
        <f t="shared" si="107"/>
        <v>120738.37</v>
      </c>
      <c r="AC1484" s="164">
        <v>152807.23000000001</v>
      </c>
      <c r="AD1484" s="164"/>
      <c r="AE1484" s="4"/>
      <c r="AF1484" s="4"/>
    </row>
    <row r="1485" spans="1:32">
      <c r="A1485" s="56"/>
      <c r="B1485" s="11"/>
      <c r="C1485" s="11" t="s">
        <v>344</v>
      </c>
      <c r="D1485" s="11"/>
      <c r="E1485" s="11" t="s">
        <v>121</v>
      </c>
      <c r="F1485" s="11">
        <v>1803</v>
      </c>
      <c r="G1485" s="11"/>
      <c r="H1485" s="11"/>
      <c r="I1485" s="11"/>
      <c r="J1485" s="199">
        <v>316.45999999999998</v>
      </c>
      <c r="K1485" s="11"/>
      <c r="M1485" s="11">
        <v>1</v>
      </c>
      <c r="N1485" s="70"/>
      <c r="P1485" s="188">
        <f t="shared" si="108"/>
        <v>316.45999999999998</v>
      </c>
      <c r="Q1485" s="11"/>
      <c r="R1485" s="11"/>
      <c r="S1485" s="11"/>
      <c r="T1485" s="191">
        <f t="shared" si="109"/>
        <v>1803</v>
      </c>
      <c r="U1485" s="11"/>
      <c r="V1485" s="11"/>
      <c r="W1485" s="11"/>
      <c r="Y1485" s="164">
        <v>316.45999999999998</v>
      </c>
      <c r="Z1485" s="164">
        <f t="shared" si="106"/>
        <v>386.36</v>
      </c>
      <c r="AA1485" s="165"/>
      <c r="AB1485" s="164">
        <f t="shared" si="107"/>
        <v>315.82</v>
      </c>
      <c r="AC1485" s="164">
        <v>399.7</v>
      </c>
      <c r="AD1485" s="164"/>
      <c r="AE1485" s="4"/>
      <c r="AF1485" s="4"/>
    </row>
    <row r="1486" spans="1:32">
      <c r="A1486" s="56"/>
      <c r="B1486" s="11"/>
      <c r="C1486" s="11" t="s">
        <v>344</v>
      </c>
      <c r="D1486" s="11"/>
      <c r="E1486" s="11" t="s">
        <v>191</v>
      </c>
      <c r="F1486" s="11">
        <v>645686</v>
      </c>
      <c r="G1486" s="11"/>
      <c r="H1486" s="11"/>
      <c r="I1486" s="11"/>
      <c r="J1486" s="199">
        <v>110799.42000000014</v>
      </c>
      <c r="K1486" s="11"/>
      <c r="M1486" s="11">
        <v>1257</v>
      </c>
      <c r="N1486" s="70"/>
      <c r="P1486" s="188">
        <f t="shared" si="108"/>
        <v>88.145918854415385</v>
      </c>
      <c r="Q1486" s="11"/>
      <c r="R1486" s="11"/>
      <c r="S1486" s="11"/>
      <c r="T1486" s="191">
        <f t="shared" si="109"/>
        <v>513.67223548130471</v>
      </c>
      <c r="U1486" s="11"/>
      <c r="V1486" s="11"/>
      <c r="W1486" s="11"/>
      <c r="Y1486" s="164">
        <v>110799.42000000014</v>
      </c>
      <c r="Z1486" s="164">
        <f t="shared" si="106"/>
        <v>135272.99</v>
      </c>
      <c r="AA1486" s="165"/>
      <c r="AB1486" s="164">
        <f t="shared" si="107"/>
        <v>110575.33</v>
      </c>
      <c r="AC1486" s="164">
        <v>139944.82999999999</v>
      </c>
      <c r="AD1486" s="164"/>
      <c r="AE1486" s="4"/>
      <c r="AF1486" s="4"/>
    </row>
    <row r="1487" spans="1:32">
      <c r="A1487" s="56"/>
      <c r="B1487" s="11"/>
      <c r="C1487" s="11" t="s">
        <v>345</v>
      </c>
      <c r="D1487" s="11"/>
      <c r="E1487" s="11" t="s">
        <v>111</v>
      </c>
      <c r="F1487" s="11">
        <v>4992</v>
      </c>
      <c r="G1487" s="11"/>
      <c r="H1487" s="11"/>
      <c r="I1487" s="11"/>
      <c r="J1487" s="199">
        <v>869.73</v>
      </c>
      <c r="K1487" s="11"/>
      <c r="M1487" s="11">
        <v>9</v>
      </c>
      <c r="N1487" s="70"/>
      <c r="P1487" s="188">
        <f t="shared" si="108"/>
        <v>96.63666666666667</v>
      </c>
      <c r="Q1487" s="11"/>
      <c r="R1487" s="11"/>
      <c r="S1487" s="11"/>
      <c r="T1487" s="191">
        <f t="shared" si="109"/>
        <v>554.66666666666663</v>
      </c>
      <c r="U1487" s="11"/>
      <c r="V1487" s="11"/>
      <c r="W1487" s="11"/>
      <c r="Y1487" s="164">
        <v>869.73</v>
      </c>
      <c r="Z1487" s="164">
        <f t="shared" si="106"/>
        <v>1061.8399999999999</v>
      </c>
      <c r="AA1487" s="165"/>
      <c r="AB1487" s="164">
        <f t="shared" si="107"/>
        <v>867.97</v>
      </c>
      <c r="AC1487" s="164">
        <v>1098.51</v>
      </c>
      <c r="AD1487" s="164"/>
      <c r="AE1487" s="4"/>
      <c r="AF1487" s="4"/>
    </row>
    <row r="1488" spans="1:32">
      <c r="A1488" s="56"/>
      <c r="B1488" s="11"/>
      <c r="C1488" s="11" t="s">
        <v>346</v>
      </c>
      <c r="D1488" s="11"/>
      <c r="E1488" s="11" t="s">
        <v>57</v>
      </c>
      <c r="F1488" s="11">
        <v>737</v>
      </c>
      <c r="G1488" s="11"/>
      <c r="H1488" s="11"/>
      <c r="I1488" s="11"/>
      <c r="J1488" s="199">
        <v>132.21</v>
      </c>
      <c r="K1488" s="11"/>
      <c r="M1488" s="11">
        <v>1</v>
      </c>
      <c r="N1488" s="70"/>
      <c r="P1488" s="188">
        <f t="shared" si="108"/>
        <v>132.21</v>
      </c>
      <c r="Q1488" s="11"/>
      <c r="R1488" s="11"/>
      <c r="S1488" s="11"/>
      <c r="T1488" s="191">
        <f t="shared" si="109"/>
        <v>737</v>
      </c>
      <c r="U1488" s="11"/>
      <c r="V1488" s="11"/>
      <c r="W1488" s="11"/>
      <c r="Y1488" s="164">
        <v>132.21</v>
      </c>
      <c r="Z1488" s="164">
        <f t="shared" si="106"/>
        <v>161.41</v>
      </c>
      <c r="AA1488" s="165"/>
      <c r="AB1488" s="164">
        <f t="shared" si="107"/>
        <v>131.94</v>
      </c>
      <c r="AC1488" s="164">
        <v>166.99</v>
      </c>
      <c r="AD1488" s="164"/>
      <c r="AE1488" s="4"/>
      <c r="AF1488" s="4"/>
    </row>
    <row r="1489" spans="1:32">
      <c r="A1489" s="56"/>
      <c r="B1489" s="11"/>
      <c r="C1489" s="11" t="s">
        <v>346</v>
      </c>
      <c r="D1489" s="11"/>
      <c r="E1489" s="11" t="s">
        <v>347</v>
      </c>
      <c r="F1489" s="11">
        <v>140981</v>
      </c>
      <c r="G1489" s="11"/>
      <c r="H1489" s="11"/>
      <c r="I1489" s="11"/>
      <c r="J1489" s="199">
        <v>24180.200000000012</v>
      </c>
      <c r="K1489" s="11"/>
      <c r="M1489" s="11">
        <v>205</v>
      </c>
      <c r="N1489" s="70"/>
      <c r="P1489" s="188">
        <f t="shared" si="108"/>
        <v>117.95219512195128</v>
      </c>
      <c r="Q1489" s="11"/>
      <c r="R1489" s="11"/>
      <c r="S1489" s="11"/>
      <c r="T1489" s="191">
        <f t="shared" si="109"/>
        <v>687.71219512195125</v>
      </c>
      <c r="U1489" s="11"/>
      <c r="V1489" s="11"/>
      <c r="W1489" s="11"/>
      <c r="Y1489" s="164">
        <v>24180.200000000012</v>
      </c>
      <c r="Z1489" s="164">
        <f t="shared" si="106"/>
        <v>29521.17</v>
      </c>
      <c r="AA1489" s="165"/>
      <c r="AB1489" s="164">
        <f t="shared" si="107"/>
        <v>24131.3</v>
      </c>
      <c r="AC1489" s="164">
        <v>30540.720000000001</v>
      </c>
      <c r="AD1489" s="164"/>
      <c r="AE1489" s="4"/>
      <c r="AF1489" s="4"/>
    </row>
    <row r="1490" spans="1:32">
      <c r="A1490" s="56"/>
      <c r="B1490" s="11"/>
      <c r="C1490" s="11" t="s">
        <v>348</v>
      </c>
      <c r="D1490" s="11"/>
      <c r="E1490" s="11" t="s">
        <v>101</v>
      </c>
      <c r="F1490" s="11">
        <v>27631</v>
      </c>
      <c r="G1490" s="11"/>
      <c r="H1490" s="11"/>
      <c r="I1490" s="11"/>
      <c r="J1490" s="199">
        <v>4857.0599999999995</v>
      </c>
      <c r="K1490" s="11"/>
      <c r="M1490" s="11">
        <v>40</v>
      </c>
      <c r="N1490" s="70"/>
      <c r="P1490" s="188">
        <f t="shared" si="108"/>
        <v>121.42649999999999</v>
      </c>
      <c r="Q1490" s="11"/>
      <c r="R1490" s="11"/>
      <c r="S1490" s="11"/>
      <c r="T1490" s="191">
        <f t="shared" si="109"/>
        <v>690.77499999999998</v>
      </c>
      <c r="U1490" s="11"/>
      <c r="V1490" s="11"/>
      <c r="W1490" s="11"/>
      <c r="Y1490" s="164">
        <v>4857.0599999999995</v>
      </c>
      <c r="Z1490" s="164">
        <f t="shared" si="106"/>
        <v>5929.9</v>
      </c>
      <c r="AA1490" s="165"/>
      <c r="AB1490" s="164">
        <f t="shared" si="107"/>
        <v>4847.24</v>
      </c>
      <c r="AC1490" s="164">
        <v>6134.69</v>
      </c>
      <c r="AD1490" s="164"/>
      <c r="AE1490" s="4"/>
      <c r="AF1490" s="4"/>
    </row>
    <row r="1491" spans="1:32">
      <c r="A1491" s="56"/>
      <c r="B1491" s="11"/>
      <c r="C1491" s="11" t="s">
        <v>349</v>
      </c>
      <c r="D1491" s="11"/>
      <c r="E1491" s="11" t="s">
        <v>351</v>
      </c>
      <c r="F1491" s="11">
        <v>146292</v>
      </c>
      <c r="G1491" s="11"/>
      <c r="H1491" s="11"/>
      <c r="I1491" s="11"/>
      <c r="J1491" s="199">
        <v>25419.099999999991</v>
      </c>
      <c r="K1491" s="11"/>
      <c r="M1491" s="11">
        <v>287</v>
      </c>
      <c r="N1491" s="70"/>
      <c r="P1491" s="188">
        <f t="shared" si="108"/>
        <v>88.568292682926796</v>
      </c>
      <c r="Q1491" s="11"/>
      <c r="R1491" s="11"/>
      <c r="S1491" s="11"/>
      <c r="T1491" s="191">
        <f t="shared" si="109"/>
        <v>509.72822299651568</v>
      </c>
      <c r="U1491" s="11"/>
      <c r="V1491" s="11"/>
      <c r="W1491" s="11"/>
      <c r="Y1491" s="164">
        <v>25419.099999999991</v>
      </c>
      <c r="Z1491" s="164">
        <f t="shared" si="106"/>
        <v>31033.72</v>
      </c>
      <c r="AA1491" s="165"/>
      <c r="AB1491" s="164">
        <f t="shared" si="107"/>
        <v>25367.69</v>
      </c>
      <c r="AC1491" s="164">
        <v>32105.51</v>
      </c>
      <c r="AD1491" s="164"/>
      <c r="AE1491" s="4"/>
      <c r="AF1491" s="4"/>
    </row>
    <row r="1492" spans="1:32">
      <c r="A1492" s="56"/>
      <c r="B1492" s="11"/>
      <c r="C1492" s="11" t="s">
        <v>352</v>
      </c>
      <c r="D1492" s="11"/>
      <c r="E1492" s="11" t="s">
        <v>353</v>
      </c>
      <c r="F1492" s="11">
        <v>380</v>
      </c>
      <c r="G1492" s="11"/>
      <c r="H1492" s="11"/>
      <c r="I1492" s="11"/>
      <c r="J1492" s="199">
        <v>70.790000000000006</v>
      </c>
      <c r="K1492" s="11"/>
      <c r="M1492" s="11">
        <v>1</v>
      </c>
      <c r="N1492" s="70"/>
      <c r="P1492" s="188">
        <f t="shared" si="108"/>
        <v>70.790000000000006</v>
      </c>
      <c r="Q1492" s="11"/>
      <c r="R1492" s="11"/>
      <c r="S1492" s="11"/>
      <c r="T1492" s="191">
        <f t="shared" si="109"/>
        <v>380</v>
      </c>
      <c r="U1492" s="11"/>
      <c r="V1492" s="11"/>
      <c r="W1492" s="11"/>
      <c r="Y1492" s="164">
        <v>70.790000000000006</v>
      </c>
      <c r="Z1492" s="164">
        <f t="shared" si="106"/>
        <v>86.43</v>
      </c>
      <c r="AA1492" s="165"/>
      <c r="AB1492" s="164">
        <f t="shared" si="107"/>
        <v>70.650000000000006</v>
      </c>
      <c r="AC1492" s="164">
        <v>89.41</v>
      </c>
      <c r="AD1492" s="164"/>
      <c r="AE1492" s="4"/>
      <c r="AF1492" s="4"/>
    </row>
    <row r="1493" spans="1:32">
      <c r="A1493" s="56"/>
      <c r="B1493" s="11"/>
      <c r="C1493" s="11" t="s">
        <v>352</v>
      </c>
      <c r="D1493" s="11"/>
      <c r="E1493" s="11" t="s">
        <v>191</v>
      </c>
      <c r="F1493" s="11">
        <v>2714167</v>
      </c>
      <c r="G1493" s="11"/>
      <c r="H1493" s="11"/>
      <c r="I1493" s="11"/>
      <c r="J1493" s="199">
        <v>474875.54999999912</v>
      </c>
      <c r="K1493" s="11"/>
      <c r="M1493" s="11">
        <v>8457</v>
      </c>
      <c r="N1493" s="70"/>
      <c r="P1493" s="188">
        <f t="shared" si="108"/>
        <v>56.151773678609331</v>
      </c>
      <c r="Q1493" s="11"/>
      <c r="R1493" s="11"/>
      <c r="S1493" s="11"/>
      <c r="T1493" s="191">
        <f t="shared" si="109"/>
        <v>320.9373300224666</v>
      </c>
      <c r="U1493" s="11"/>
      <c r="V1493" s="11"/>
      <c r="W1493" s="11"/>
      <c r="Y1493" s="164">
        <v>474875.54999999912</v>
      </c>
      <c r="Z1493" s="164">
        <f t="shared" si="106"/>
        <v>579766.9</v>
      </c>
      <c r="AA1493" s="165"/>
      <c r="AB1493" s="164">
        <f t="shared" si="107"/>
        <v>473915.14</v>
      </c>
      <c r="AC1493" s="164">
        <v>599789.93999999994</v>
      </c>
      <c r="AD1493" s="164"/>
      <c r="AE1493" s="4"/>
      <c r="AF1493" s="4"/>
    </row>
    <row r="1494" spans="1:32">
      <c r="A1494" s="56"/>
      <c r="B1494" s="11"/>
      <c r="C1494" s="11" t="s">
        <v>354</v>
      </c>
      <c r="D1494" s="11"/>
      <c r="E1494" s="11" t="s">
        <v>355</v>
      </c>
      <c r="F1494" s="11">
        <v>1785882</v>
      </c>
      <c r="G1494" s="11"/>
      <c r="H1494" s="11"/>
      <c r="I1494" s="11"/>
      <c r="J1494" s="199">
        <v>305360.20000000007</v>
      </c>
      <c r="K1494" s="11"/>
      <c r="M1494" s="11">
        <v>2787</v>
      </c>
      <c r="N1494" s="70"/>
      <c r="P1494" s="188">
        <f t="shared" si="108"/>
        <v>109.56591316828133</v>
      </c>
      <c r="Q1494" s="11"/>
      <c r="R1494" s="11"/>
      <c r="S1494" s="11"/>
      <c r="T1494" s="191">
        <f t="shared" si="109"/>
        <v>640.79009687836378</v>
      </c>
      <c r="U1494" s="11"/>
      <c r="V1494" s="11"/>
      <c r="W1494" s="11"/>
      <c r="Y1494" s="164">
        <v>305360.20000000007</v>
      </c>
      <c r="Z1494" s="164">
        <f t="shared" si="106"/>
        <v>372808.7</v>
      </c>
      <c r="AA1494" s="165"/>
      <c r="AB1494" s="164">
        <f t="shared" si="107"/>
        <v>304742.63</v>
      </c>
      <c r="AC1494" s="164">
        <v>385684.15</v>
      </c>
      <c r="AD1494" s="164"/>
      <c r="AE1494" s="4"/>
      <c r="AF1494" s="4"/>
    </row>
    <row r="1495" spans="1:32">
      <c r="A1495" s="56"/>
      <c r="B1495" s="11"/>
      <c r="C1495" s="11" t="s">
        <v>357</v>
      </c>
      <c r="D1495" s="11"/>
      <c r="E1495" s="11" t="s">
        <v>324</v>
      </c>
      <c r="F1495" s="11">
        <v>551655</v>
      </c>
      <c r="G1495" s="11"/>
      <c r="H1495" s="11"/>
      <c r="I1495" s="11"/>
      <c r="J1495" s="199">
        <v>83652.359999999899</v>
      </c>
      <c r="K1495" s="11"/>
      <c r="M1495" s="11">
        <v>1217</v>
      </c>
      <c r="N1495" s="70"/>
      <c r="P1495" s="188">
        <f t="shared" si="108"/>
        <v>68.736532456861056</v>
      </c>
      <c r="Q1495" s="11"/>
      <c r="R1495" s="11"/>
      <c r="S1495" s="11"/>
      <c r="T1495" s="191">
        <f t="shared" si="109"/>
        <v>453.29087921117502</v>
      </c>
      <c r="U1495" s="11"/>
      <c r="V1495" s="11"/>
      <c r="W1495" s="11"/>
      <c r="Y1495" s="164">
        <v>83652.359999999899</v>
      </c>
      <c r="Z1495" s="164">
        <f t="shared" si="106"/>
        <v>102129.64</v>
      </c>
      <c r="AA1495" s="165"/>
      <c r="AB1495" s="164">
        <f t="shared" si="107"/>
        <v>83483.179999999993</v>
      </c>
      <c r="AC1495" s="164">
        <v>105656.83</v>
      </c>
      <c r="AD1495" s="164"/>
      <c r="AE1495" s="4"/>
      <c r="AF1495" s="4"/>
    </row>
    <row r="1496" spans="1:32">
      <c r="A1496" s="56"/>
      <c r="B1496" s="11"/>
      <c r="C1496" s="11" t="s">
        <v>358</v>
      </c>
      <c r="D1496" s="11"/>
      <c r="E1496" s="11" t="s">
        <v>82</v>
      </c>
      <c r="F1496" s="11">
        <v>116</v>
      </c>
      <c r="G1496" s="11"/>
      <c r="H1496" s="11"/>
      <c r="I1496" s="11"/>
      <c r="J1496" s="199">
        <v>30.48</v>
      </c>
      <c r="K1496" s="11"/>
      <c r="M1496" s="11">
        <v>2</v>
      </c>
      <c r="N1496" s="70"/>
      <c r="P1496" s="188">
        <f t="shared" si="108"/>
        <v>15.24</v>
      </c>
      <c r="Q1496" s="11"/>
      <c r="R1496" s="11"/>
      <c r="S1496" s="11"/>
      <c r="T1496" s="191">
        <f t="shared" si="109"/>
        <v>58</v>
      </c>
      <c r="U1496" s="11"/>
      <c r="V1496" s="11"/>
      <c r="W1496" s="11"/>
      <c r="Y1496" s="164">
        <v>30.48</v>
      </c>
      <c r="Z1496" s="164">
        <f t="shared" si="106"/>
        <v>37.21</v>
      </c>
      <c r="AA1496" s="165"/>
      <c r="AB1496" s="164">
        <f t="shared" si="107"/>
        <v>30.42</v>
      </c>
      <c r="AC1496" s="164">
        <v>38.5</v>
      </c>
      <c r="AD1496" s="164"/>
      <c r="AE1496" s="4"/>
      <c r="AF1496" s="4"/>
    </row>
    <row r="1497" spans="1:32">
      <c r="A1497" s="56"/>
      <c r="B1497" s="11"/>
      <c r="C1497" s="11" t="s">
        <v>359</v>
      </c>
      <c r="D1497" s="11"/>
      <c r="E1497" s="11" t="s">
        <v>96</v>
      </c>
      <c r="F1497" s="11">
        <v>553522</v>
      </c>
      <c r="G1497" s="11"/>
      <c r="H1497" s="11"/>
      <c r="I1497" s="11"/>
      <c r="J1497" s="199">
        <v>102924.08000000002</v>
      </c>
      <c r="K1497" s="11"/>
      <c r="M1497" s="11">
        <v>1994</v>
      </c>
      <c r="N1497" s="70"/>
      <c r="P1497" s="188">
        <f t="shared" si="108"/>
        <v>51.616890672016055</v>
      </c>
      <c r="Q1497" s="11"/>
      <c r="R1497" s="11"/>
      <c r="S1497" s="11"/>
      <c r="T1497" s="191">
        <f t="shared" si="109"/>
        <v>277.5937813440321</v>
      </c>
      <c r="U1497" s="11"/>
      <c r="V1497" s="11"/>
      <c r="W1497" s="11"/>
      <c r="Y1497" s="164">
        <v>102924.08000000002</v>
      </c>
      <c r="Z1497" s="164">
        <f t="shared" si="106"/>
        <v>125658.13</v>
      </c>
      <c r="AA1497" s="165"/>
      <c r="AB1497" s="164">
        <f t="shared" si="107"/>
        <v>102715.92</v>
      </c>
      <c r="AC1497" s="164">
        <v>129997.91</v>
      </c>
      <c r="AD1497" s="164"/>
      <c r="AE1497" s="4"/>
      <c r="AF1497" s="4"/>
    </row>
    <row r="1498" spans="1:32">
      <c r="A1498" s="56"/>
      <c r="B1498" s="11"/>
      <c r="C1498" s="11" t="s">
        <v>360</v>
      </c>
      <c r="D1498" s="11"/>
      <c r="E1498" s="11" t="s">
        <v>361</v>
      </c>
      <c r="F1498" s="11">
        <v>603486</v>
      </c>
      <c r="G1498" s="11"/>
      <c r="H1498" s="11"/>
      <c r="I1498" s="11"/>
      <c r="J1498" s="199">
        <v>109061.47999999998</v>
      </c>
      <c r="K1498" s="11"/>
      <c r="M1498" s="11">
        <v>1456</v>
      </c>
      <c r="N1498" s="70"/>
      <c r="P1498" s="188">
        <f t="shared" si="108"/>
        <v>74.904862637362626</v>
      </c>
      <c r="Q1498" s="11"/>
      <c r="R1498" s="11"/>
      <c r="S1498" s="11"/>
      <c r="T1498" s="191">
        <f t="shared" si="109"/>
        <v>414.48214285714283</v>
      </c>
      <c r="U1498" s="11"/>
      <c r="V1498" s="11"/>
      <c r="W1498" s="11"/>
      <c r="Y1498" s="164">
        <v>109061.47999999998</v>
      </c>
      <c r="Z1498" s="164">
        <f t="shared" si="106"/>
        <v>133151.17000000001</v>
      </c>
      <c r="AA1498" s="165"/>
      <c r="AB1498" s="164">
        <f t="shared" si="107"/>
        <v>108840.91</v>
      </c>
      <c r="AC1498" s="164">
        <v>137749.73000000001</v>
      </c>
      <c r="AD1498" s="164"/>
      <c r="AE1498" s="4"/>
      <c r="AF1498" s="4"/>
    </row>
    <row r="1499" spans="1:32">
      <c r="A1499" s="56"/>
      <c r="B1499" s="11"/>
      <c r="C1499" s="11" t="s">
        <v>362</v>
      </c>
      <c r="D1499" s="11"/>
      <c r="E1499" s="11" t="s">
        <v>96</v>
      </c>
      <c r="F1499" s="11">
        <v>558751</v>
      </c>
      <c r="G1499" s="11"/>
      <c r="H1499" s="11"/>
      <c r="I1499" s="11"/>
      <c r="J1499" s="199">
        <v>98640.980000000054</v>
      </c>
      <c r="K1499" s="11"/>
      <c r="M1499" s="11">
        <v>970</v>
      </c>
      <c r="N1499" s="70"/>
      <c r="P1499" s="188">
        <f t="shared" si="108"/>
        <v>101.69173195876294</v>
      </c>
      <c r="Q1499" s="11"/>
      <c r="R1499" s="11"/>
      <c r="S1499" s="11"/>
      <c r="T1499" s="191">
        <f t="shared" si="109"/>
        <v>576.03195876288657</v>
      </c>
      <c r="U1499" s="11"/>
      <c r="V1499" s="11"/>
      <c r="W1499" s="11"/>
      <c r="Y1499" s="164">
        <v>98640.980000000054</v>
      </c>
      <c r="Z1499" s="164">
        <f t="shared" si="106"/>
        <v>120428.97</v>
      </c>
      <c r="AA1499" s="165"/>
      <c r="AB1499" s="164">
        <f t="shared" si="107"/>
        <v>98441.48</v>
      </c>
      <c r="AC1499" s="164">
        <v>124588.15</v>
      </c>
      <c r="AD1499" s="164"/>
      <c r="AE1499" s="4"/>
      <c r="AF1499" s="4"/>
    </row>
    <row r="1500" spans="1:32">
      <c r="A1500" s="56"/>
      <c r="B1500" s="11"/>
      <c r="C1500" s="11" t="s">
        <v>363</v>
      </c>
      <c r="D1500" s="11"/>
      <c r="E1500" s="11" t="s">
        <v>198</v>
      </c>
      <c r="F1500" s="11">
        <v>90733</v>
      </c>
      <c r="G1500" s="11"/>
      <c r="H1500" s="11"/>
      <c r="I1500" s="11"/>
      <c r="J1500" s="199">
        <v>15561.499999999998</v>
      </c>
      <c r="K1500" s="11"/>
      <c r="M1500" s="11">
        <v>141</v>
      </c>
      <c r="N1500" s="70"/>
      <c r="P1500" s="188">
        <f t="shared" si="108"/>
        <v>110.36524822695034</v>
      </c>
      <c r="Q1500" s="11"/>
      <c r="R1500" s="11"/>
      <c r="S1500" s="11"/>
      <c r="T1500" s="191">
        <f t="shared" si="109"/>
        <v>643.49645390070918</v>
      </c>
      <c r="U1500" s="11"/>
      <c r="V1500" s="11"/>
      <c r="W1500" s="11"/>
      <c r="Y1500" s="164">
        <v>15561.499999999998</v>
      </c>
      <c r="Z1500" s="164">
        <f t="shared" si="106"/>
        <v>18998.75</v>
      </c>
      <c r="AA1500" s="165"/>
      <c r="AB1500" s="164">
        <f t="shared" si="107"/>
        <v>15530.03</v>
      </c>
      <c r="AC1500" s="164">
        <v>19654.900000000001</v>
      </c>
      <c r="AD1500" s="164"/>
      <c r="AE1500" s="4"/>
      <c r="AF1500" s="4"/>
    </row>
    <row r="1501" spans="1:32">
      <c r="A1501" s="56"/>
      <c r="B1501" s="11"/>
      <c r="C1501" s="11" t="s">
        <v>364</v>
      </c>
      <c r="D1501" s="11"/>
      <c r="E1501" s="11" t="s">
        <v>289</v>
      </c>
      <c r="F1501" s="11">
        <v>401342</v>
      </c>
      <c r="G1501" s="11"/>
      <c r="H1501" s="11"/>
      <c r="I1501" s="11"/>
      <c r="J1501" s="199">
        <v>68249.710000000006</v>
      </c>
      <c r="K1501" s="11"/>
      <c r="M1501" s="11">
        <v>731</v>
      </c>
      <c r="N1501" s="70"/>
      <c r="P1501" s="188">
        <f t="shared" si="108"/>
        <v>93.364856361149123</v>
      </c>
      <c r="Q1501" s="11"/>
      <c r="R1501" s="11"/>
      <c r="S1501" s="11"/>
      <c r="T1501" s="191">
        <f t="shared" si="109"/>
        <v>549.03146374828998</v>
      </c>
      <c r="U1501" s="11"/>
      <c r="V1501" s="11"/>
      <c r="W1501" s="11"/>
      <c r="Y1501" s="164">
        <v>68249.710000000006</v>
      </c>
      <c r="Z1501" s="164">
        <f t="shared" si="106"/>
        <v>83324.83</v>
      </c>
      <c r="AA1501" s="165"/>
      <c r="AB1501" s="164">
        <f t="shared" si="107"/>
        <v>68111.679999999993</v>
      </c>
      <c r="AC1501" s="164">
        <v>86202.559999999998</v>
      </c>
      <c r="AD1501" s="164"/>
      <c r="AE1501" s="4"/>
      <c r="AF1501" s="4"/>
    </row>
    <row r="1502" spans="1:32">
      <c r="A1502" s="56"/>
      <c r="B1502" s="11"/>
      <c r="C1502" s="11" t="s">
        <v>364</v>
      </c>
      <c r="D1502" s="11"/>
      <c r="E1502" s="11" t="s">
        <v>274</v>
      </c>
      <c r="F1502" s="11">
        <v>162</v>
      </c>
      <c r="G1502" s="11"/>
      <c r="H1502" s="11"/>
      <c r="I1502" s="11"/>
      <c r="J1502" s="199">
        <v>33.21</v>
      </c>
      <c r="K1502" s="11"/>
      <c r="M1502" s="11">
        <v>1</v>
      </c>
      <c r="N1502" s="70"/>
      <c r="P1502" s="188">
        <f t="shared" si="108"/>
        <v>33.21</v>
      </c>
      <c r="Q1502" s="11"/>
      <c r="R1502" s="11"/>
      <c r="S1502" s="11"/>
      <c r="T1502" s="191">
        <f t="shared" si="109"/>
        <v>162</v>
      </c>
      <c r="U1502" s="11"/>
      <c r="V1502" s="11"/>
      <c r="W1502" s="11"/>
      <c r="Y1502" s="164">
        <v>33.21</v>
      </c>
      <c r="Z1502" s="164">
        <f t="shared" si="106"/>
        <v>40.549999999999997</v>
      </c>
      <c r="AA1502" s="165"/>
      <c r="AB1502" s="164">
        <f t="shared" si="107"/>
        <v>33.14</v>
      </c>
      <c r="AC1502" s="164">
        <v>41.95</v>
      </c>
      <c r="AD1502" s="164"/>
      <c r="AE1502" s="4"/>
      <c r="AF1502" s="4"/>
    </row>
    <row r="1503" spans="1:32">
      <c r="A1503" s="56"/>
      <c r="B1503" s="11"/>
      <c r="C1503" s="11" t="s">
        <v>365</v>
      </c>
      <c r="D1503" s="11"/>
      <c r="E1503" s="11" t="s">
        <v>264</v>
      </c>
      <c r="F1503" s="11">
        <v>929</v>
      </c>
      <c r="G1503" s="11"/>
      <c r="H1503" s="11"/>
      <c r="I1503" s="11"/>
      <c r="J1503" s="199">
        <v>165.35</v>
      </c>
      <c r="K1503" s="11"/>
      <c r="M1503" s="11">
        <v>1</v>
      </c>
      <c r="N1503" s="70"/>
      <c r="P1503" s="188">
        <f t="shared" si="108"/>
        <v>165.35</v>
      </c>
      <c r="Q1503" s="11"/>
      <c r="R1503" s="11"/>
      <c r="S1503" s="11"/>
      <c r="T1503" s="191">
        <f t="shared" si="109"/>
        <v>929</v>
      </c>
      <c r="U1503" s="11"/>
      <c r="V1503" s="11"/>
      <c r="W1503" s="11"/>
      <c r="Y1503" s="164">
        <v>165.35</v>
      </c>
      <c r="Z1503" s="164">
        <f t="shared" si="106"/>
        <v>201.87</v>
      </c>
      <c r="AA1503" s="165"/>
      <c r="AB1503" s="164">
        <f t="shared" si="107"/>
        <v>165.02</v>
      </c>
      <c r="AC1503" s="164">
        <v>208.84</v>
      </c>
      <c r="AD1503" s="164"/>
      <c r="AE1503" s="4"/>
      <c r="AF1503" s="4"/>
    </row>
    <row r="1504" spans="1:32">
      <c r="A1504" s="56"/>
      <c r="B1504" s="11"/>
      <c r="C1504" s="11" t="s">
        <v>365</v>
      </c>
      <c r="D1504" s="11"/>
      <c r="E1504" s="11" t="s">
        <v>94</v>
      </c>
      <c r="F1504" s="11">
        <v>2438</v>
      </c>
      <c r="G1504" s="11"/>
      <c r="H1504" s="11"/>
      <c r="I1504" s="11"/>
      <c r="J1504" s="199">
        <v>385.34</v>
      </c>
      <c r="K1504" s="11"/>
      <c r="M1504" s="11">
        <v>6</v>
      </c>
      <c r="N1504" s="70"/>
      <c r="P1504" s="188">
        <f t="shared" si="108"/>
        <v>64.223333333333329</v>
      </c>
      <c r="Q1504" s="11"/>
      <c r="R1504" s="11"/>
      <c r="S1504" s="11"/>
      <c r="T1504" s="191">
        <f t="shared" si="109"/>
        <v>406.33333333333331</v>
      </c>
      <c r="U1504" s="11"/>
      <c r="V1504" s="11"/>
      <c r="W1504" s="11"/>
      <c r="Y1504" s="164">
        <v>385.34</v>
      </c>
      <c r="Z1504" s="164">
        <f t="shared" si="106"/>
        <v>470.45</v>
      </c>
      <c r="AA1504" s="165"/>
      <c r="AB1504" s="164">
        <f t="shared" si="107"/>
        <v>384.56</v>
      </c>
      <c r="AC1504" s="164">
        <v>486.7</v>
      </c>
      <c r="AD1504" s="164"/>
      <c r="AE1504" s="4"/>
      <c r="AF1504" s="4"/>
    </row>
    <row r="1505" spans="1:32">
      <c r="A1505" s="56"/>
      <c r="B1505" s="11"/>
      <c r="C1505" s="11" t="s">
        <v>365</v>
      </c>
      <c r="D1505" s="11"/>
      <c r="E1505" s="11" t="s">
        <v>186</v>
      </c>
      <c r="F1505" s="11">
        <v>331</v>
      </c>
      <c r="G1505" s="11"/>
      <c r="H1505" s="11"/>
      <c r="I1505" s="11"/>
      <c r="J1505" s="199">
        <v>62.15</v>
      </c>
      <c r="K1505" s="11"/>
      <c r="M1505" s="11">
        <v>1</v>
      </c>
      <c r="N1505" s="70"/>
      <c r="P1505" s="188">
        <f t="shared" si="108"/>
        <v>62.15</v>
      </c>
      <c r="Q1505" s="11"/>
      <c r="R1505" s="11"/>
      <c r="S1505" s="11"/>
      <c r="T1505" s="191">
        <f t="shared" si="109"/>
        <v>331</v>
      </c>
      <c r="U1505" s="11"/>
      <c r="V1505" s="11"/>
      <c r="W1505" s="11"/>
      <c r="Y1505" s="164">
        <v>62.15</v>
      </c>
      <c r="Z1505" s="164">
        <f t="shared" si="106"/>
        <v>75.88</v>
      </c>
      <c r="AA1505" s="165"/>
      <c r="AB1505" s="164">
        <f t="shared" si="107"/>
        <v>62.02</v>
      </c>
      <c r="AC1505" s="164">
        <v>78.5</v>
      </c>
      <c r="AD1505" s="164"/>
      <c r="AE1505" s="4"/>
      <c r="AF1505" s="4"/>
    </row>
    <row r="1506" spans="1:32">
      <c r="A1506" s="56"/>
      <c r="B1506" s="11"/>
      <c r="C1506" s="11" t="s">
        <v>365</v>
      </c>
      <c r="D1506" s="11"/>
      <c r="E1506" s="11" t="s">
        <v>97</v>
      </c>
      <c r="F1506" s="11">
        <v>4472683</v>
      </c>
      <c r="G1506" s="11"/>
      <c r="H1506" s="11"/>
      <c r="I1506" s="11"/>
      <c r="J1506" s="199">
        <v>788726.44999999972</v>
      </c>
      <c r="K1506" s="11"/>
      <c r="M1506" s="11">
        <v>9377</v>
      </c>
      <c r="N1506" s="70"/>
      <c r="P1506" s="188">
        <f t="shared" si="108"/>
        <v>84.112877252852698</v>
      </c>
      <c r="Q1506" s="11"/>
      <c r="R1506" s="11"/>
      <c r="S1506" s="11"/>
      <c r="T1506" s="191">
        <f t="shared" si="109"/>
        <v>476.98442998826914</v>
      </c>
      <c r="U1506" s="11"/>
      <c r="V1506" s="11"/>
      <c r="W1506" s="11"/>
      <c r="Y1506" s="164">
        <v>788726.44999999972</v>
      </c>
      <c r="Z1506" s="164">
        <f t="shared" si="106"/>
        <v>962941.73</v>
      </c>
      <c r="AA1506" s="165"/>
      <c r="AB1506" s="164">
        <f t="shared" si="107"/>
        <v>787131.3</v>
      </c>
      <c r="AC1506" s="164">
        <v>996198.24</v>
      </c>
      <c r="AD1506" s="164"/>
      <c r="AE1506" s="4"/>
      <c r="AF1506" s="4"/>
    </row>
    <row r="1507" spans="1:32">
      <c r="A1507" s="56"/>
      <c r="B1507" s="11"/>
      <c r="C1507" s="11" t="s">
        <v>365</v>
      </c>
      <c r="D1507" s="11"/>
      <c r="E1507" s="11" t="s">
        <v>324</v>
      </c>
      <c r="F1507" s="11">
        <v>1551</v>
      </c>
      <c r="G1507" s="11"/>
      <c r="H1507" s="11"/>
      <c r="I1507" s="11"/>
      <c r="J1507" s="199">
        <v>278.23</v>
      </c>
      <c r="K1507" s="11"/>
      <c r="M1507" s="11">
        <v>2</v>
      </c>
      <c r="N1507" s="70"/>
      <c r="P1507" s="188">
        <f t="shared" si="108"/>
        <v>139.11500000000001</v>
      </c>
      <c r="Q1507" s="11"/>
      <c r="R1507" s="11"/>
      <c r="S1507" s="11"/>
      <c r="T1507" s="191">
        <f t="shared" si="109"/>
        <v>775.5</v>
      </c>
      <c r="U1507" s="11"/>
      <c r="V1507" s="11"/>
      <c r="W1507" s="11"/>
      <c r="Y1507" s="164">
        <v>278.23</v>
      </c>
      <c r="Z1507" s="164">
        <f t="shared" si="106"/>
        <v>339.69</v>
      </c>
      <c r="AA1507" s="165"/>
      <c r="AB1507" s="164">
        <f t="shared" si="107"/>
        <v>277.67</v>
      </c>
      <c r="AC1507" s="164">
        <v>351.42</v>
      </c>
      <c r="AD1507" s="164"/>
      <c r="AE1507" s="4"/>
      <c r="AF1507" s="4"/>
    </row>
    <row r="1508" spans="1:32">
      <c r="A1508" s="56"/>
      <c r="B1508" s="11"/>
      <c r="C1508" s="11" t="s">
        <v>366</v>
      </c>
      <c r="D1508" s="11"/>
      <c r="E1508" s="11" t="s">
        <v>153</v>
      </c>
      <c r="F1508" s="11">
        <v>250556</v>
      </c>
      <c r="G1508" s="11"/>
      <c r="H1508" s="11"/>
      <c r="I1508" s="11"/>
      <c r="J1508" s="199">
        <v>42045.369999999988</v>
      </c>
      <c r="K1508" s="11"/>
      <c r="M1508" s="11">
        <v>384</v>
      </c>
      <c r="N1508" s="70"/>
      <c r="P1508" s="188">
        <f t="shared" si="108"/>
        <v>109.49315104166664</v>
      </c>
      <c r="Q1508" s="11"/>
      <c r="R1508" s="11"/>
      <c r="S1508" s="11"/>
      <c r="T1508" s="191">
        <f t="shared" si="109"/>
        <v>652.48958333333337</v>
      </c>
      <c r="U1508" s="11"/>
      <c r="V1508" s="11"/>
      <c r="W1508" s="11"/>
      <c r="Y1508" s="164">
        <v>42045.369999999988</v>
      </c>
      <c r="Z1508" s="164">
        <f t="shared" si="106"/>
        <v>51332.43</v>
      </c>
      <c r="AA1508" s="165"/>
      <c r="AB1508" s="164">
        <f t="shared" si="107"/>
        <v>41960.34</v>
      </c>
      <c r="AC1508" s="164">
        <v>53105.26</v>
      </c>
      <c r="AD1508" s="164"/>
      <c r="AE1508" s="4"/>
      <c r="AF1508" s="4"/>
    </row>
    <row r="1509" spans="1:32">
      <c r="A1509" s="56"/>
      <c r="B1509" s="11"/>
      <c r="C1509" s="11" t="s">
        <v>367</v>
      </c>
      <c r="D1509" s="11"/>
      <c r="E1509" s="11" t="s">
        <v>368</v>
      </c>
      <c r="F1509" s="11">
        <v>2350268</v>
      </c>
      <c r="G1509" s="11"/>
      <c r="H1509" s="11"/>
      <c r="I1509" s="11"/>
      <c r="J1509" s="199">
        <v>406183.890000001</v>
      </c>
      <c r="K1509" s="11"/>
      <c r="M1509" s="11">
        <v>5023</v>
      </c>
      <c r="N1509" s="70"/>
      <c r="P1509" s="188">
        <f t="shared" si="108"/>
        <v>80.864799920366508</v>
      </c>
      <c r="Q1509" s="11"/>
      <c r="R1509" s="11"/>
      <c r="S1509" s="11"/>
      <c r="T1509" s="191">
        <f t="shared" si="109"/>
        <v>467.90125423053951</v>
      </c>
      <c r="U1509" s="11"/>
      <c r="V1509" s="11"/>
      <c r="W1509" s="11"/>
      <c r="Y1509" s="164">
        <v>406183.890000001</v>
      </c>
      <c r="Z1509" s="164">
        <f t="shared" si="106"/>
        <v>495902.5</v>
      </c>
      <c r="AA1509" s="165"/>
      <c r="AB1509" s="164">
        <f t="shared" si="107"/>
        <v>405362.41</v>
      </c>
      <c r="AC1509" s="164">
        <v>513029.17</v>
      </c>
      <c r="AD1509" s="164"/>
      <c r="AE1509" s="4"/>
      <c r="AF1509" s="4"/>
    </row>
    <row r="1510" spans="1:32">
      <c r="A1510" s="56"/>
      <c r="B1510" s="11"/>
      <c r="C1510" s="11" t="s">
        <v>367</v>
      </c>
      <c r="D1510" s="11"/>
      <c r="E1510" s="11" t="s">
        <v>369</v>
      </c>
      <c r="F1510" s="11">
        <v>5596</v>
      </c>
      <c r="G1510" s="11"/>
      <c r="H1510" s="11"/>
      <c r="I1510" s="11"/>
      <c r="J1510" s="199">
        <v>1067.17</v>
      </c>
      <c r="K1510" s="11"/>
      <c r="M1510" s="11">
        <v>20</v>
      </c>
      <c r="N1510" s="70"/>
      <c r="P1510" s="188">
        <f t="shared" si="108"/>
        <v>53.358500000000006</v>
      </c>
      <c r="Q1510" s="11"/>
      <c r="R1510" s="11"/>
      <c r="S1510" s="11"/>
      <c r="T1510" s="191">
        <f t="shared" si="109"/>
        <v>279.8</v>
      </c>
      <c r="U1510" s="11"/>
      <c r="V1510" s="11"/>
      <c r="W1510" s="11"/>
      <c r="Y1510" s="164">
        <v>1067.17</v>
      </c>
      <c r="Z1510" s="164">
        <f t="shared" si="106"/>
        <v>1302.8900000000001</v>
      </c>
      <c r="AA1510" s="165"/>
      <c r="AB1510" s="164">
        <f t="shared" si="107"/>
        <v>1065.01</v>
      </c>
      <c r="AC1510" s="164">
        <v>1347.89</v>
      </c>
      <c r="AD1510" s="164"/>
      <c r="AE1510" s="4"/>
      <c r="AF1510" s="4"/>
    </row>
    <row r="1511" spans="1:32">
      <c r="A1511" s="56"/>
      <c r="B1511" s="11"/>
      <c r="C1511" s="11" t="s">
        <v>367</v>
      </c>
      <c r="D1511" s="11"/>
      <c r="E1511" s="11" t="s">
        <v>99</v>
      </c>
      <c r="F1511" s="11"/>
      <c r="G1511" s="11"/>
      <c r="H1511" s="11"/>
      <c r="I1511" s="11"/>
      <c r="J1511" s="199">
        <v>3.29</v>
      </c>
      <c r="K1511" s="11"/>
      <c r="M1511" s="11">
        <v>1</v>
      </c>
      <c r="N1511" s="70"/>
      <c r="P1511" s="188">
        <f t="shared" si="108"/>
        <v>3.29</v>
      </c>
      <c r="Q1511" s="11"/>
      <c r="R1511" s="11"/>
      <c r="S1511" s="11"/>
      <c r="T1511" s="191">
        <f t="shared" si="109"/>
        <v>0</v>
      </c>
      <c r="U1511" s="11"/>
      <c r="V1511" s="11"/>
      <c r="W1511" s="11"/>
      <c r="Y1511" s="164">
        <v>3.29</v>
      </c>
      <c r="Z1511" s="164">
        <f t="shared" si="106"/>
        <v>4.0199999999999996</v>
      </c>
      <c r="AA1511" s="165"/>
      <c r="AB1511" s="164">
        <f t="shared" si="107"/>
        <v>3.28</v>
      </c>
      <c r="AC1511" s="164">
        <v>4.16</v>
      </c>
      <c r="AD1511" s="164"/>
      <c r="AE1511" s="4"/>
      <c r="AF1511" s="4"/>
    </row>
    <row r="1512" spans="1:32">
      <c r="A1512" s="56"/>
      <c r="B1512" s="11"/>
      <c r="C1512" s="11" t="s">
        <v>370</v>
      </c>
      <c r="D1512" s="11"/>
      <c r="E1512" s="11" t="s">
        <v>76</v>
      </c>
      <c r="F1512" s="11">
        <v>2130073</v>
      </c>
      <c r="G1512" s="11"/>
      <c r="H1512" s="11"/>
      <c r="I1512" s="11"/>
      <c r="J1512" s="199">
        <v>389028.67000000237</v>
      </c>
      <c r="K1512" s="11"/>
      <c r="M1512" s="11">
        <v>6814</v>
      </c>
      <c r="N1512" s="70"/>
      <c r="P1512" s="188">
        <f t="shared" si="108"/>
        <v>57.092555033754387</v>
      </c>
      <c r="Q1512" s="11"/>
      <c r="R1512" s="11"/>
      <c r="S1512" s="11"/>
      <c r="T1512" s="191">
        <f t="shared" si="109"/>
        <v>312.60243616084534</v>
      </c>
      <c r="U1512" s="11"/>
      <c r="V1512" s="11"/>
      <c r="W1512" s="11"/>
      <c r="Y1512" s="164">
        <v>389028.67000000237</v>
      </c>
      <c r="Z1512" s="164">
        <f t="shared" si="106"/>
        <v>474958.01</v>
      </c>
      <c r="AA1512" s="165"/>
      <c r="AB1512" s="164">
        <f t="shared" si="107"/>
        <v>388241.88</v>
      </c>
      <c r="AC1512" s="164">
        <v>491361.33</v>
      </c>
      <c r="AD1512" s="164"/>
      <c r="AE1512" s="4"/>
      <c r="AF1512" s="4"/>
    </row>
    <row r="1513" spans="1:32">
      <c r="A1513" s="56"/>
      <c r="B1513" s="11"/>
      <c r="C1513" s="11" t="s">
        <v>371</v>
      </c>
      <c r="D1513" s="11"/>
      <c r="E1513" s="11" t="s">
        <v>135</v>
      </c>
      <c r="F1513" s="11">
        <v>541</v>
      </c>
      <c r="G1513" s="11"/>
      <c r="H1513" s="11"/>
      <c r="I1513" s="11"/>
      <c r="J1513" s="199">
        <v>98.41</v>
      </c>
      <c r="K1513" s="11"/>
      <c r="M1513" s="11">
        <v>1</v>
      </c>
      <c r="N1513" s="70"/>
      <c r="P1513" s="188">
        <f t="shared" si="108"/>
        <v>98.41</v>
      </c>
      <c r="Q1513" s="11"/>
      <c r="R1513" s="11"/>
      <c r="S1513" s="11"/>
      <c r="T1513" s="191">
        <f t="shared" si="109"/>
        <v>541</v>
      </c>
      <c r="U1513" s="11"/>
      <c r="V1513" s="11"/>
      <c r="W1513" s="11"/>
      <c r="Y1513" s="164">
        <v>98.41</v>
      </c>
      <c r="Z1513" s="164">
        <f t="shared" si="106"/>
        <v>120.15</v>
      </c>
      <c r="AA1513" s="165"/>
      <c r="AB1513" s="164">
        <f t="shared" si="107"/>
        <v>98.21</v>
      </c>
      <c r="AC1513" s="164">
        <v>124.3</v>
      </c>
      <c r="AD1513" s="164"/>
      <c r="AE1513" s="4"/>
      <c r="AF1513" s="4"/>
    </row>
    <row r="1514" spans="1:32">
      <c r="A1514" s="56"/>
      <c r="B1514" s="11"/>
      <c r="C1514" s="11" t="s">
        <v>372</v>
      </c>
      <c r="D1514" s="11"/>
      <c r="E1514" s="11" t="s">
        <v>175</v>
      </c>
      <c r="F1514" s="11">
        <v>2271273</v>
      </c>
      <c r="G1514" s="11"/>
      <c r="H1514" s="11"/>
      <c r="I1514" s="11"/>
      <c r="J1514" s="199">
        <v>389562.65999999893</v>
      </c>
      <c r="K1514" s="11"/>
      <c r="M1514" s="11">
        <v>3570</v>
      </c>
      <c r="N1514" s="70"/>
      <c r="P1514" s="188">
        <f t="shared" si="108"/>
        <v>109.12119327731062</v>
      </c>
      <c r="Q1514" s="11"/>
      <c r="R1514" s="11"/>
      <c r="S1514" s="11"/>
      <c r="T1514" s="191">
        <f t="shared" si="109"/>
        <v>636.21092436974789</v>
      </c>
      <c r="U1514" s="11"/>
      <c r="V1514" s="11"/>
      <c r="W1514" s="11"/>
      <c r="Y1514" s="164">
        <v>389562.65999999893</v>
      </c>
      <c r="Z1514" s="164">
        <f t="shared" si="106"/>
        <v>475609.94</v>
      </c>
      <c r="AA1514" s="165"/>
      <c r="AB1514" s="164">
        <f t="shared" si="107"/>
        <v>388774.79</v>
      </c>
      <c r="AC1514" s="164">
        <v>492035.78</v>
      </c>
      <c r="AD1514" s="164"/>
      <c r="AE1514" s="4"/>
      <c r="AF1514" s="4"/>
    </row>
    <row r="1515" spans="1:32">
      <c r="A1515" s="56"/>
      <c r="B1515" s="11"/>
      <c r="C1515" s="11" t="s">
        <v>372</v>
      </c>
      <c r="D1515" s="11"/>
      <c r="E1515" s="11" t="s">
        <v>373</v>
      </c>
      <c r="F1515" s="11">
        <v>14962</v>
      </c>
      <c r="G1515" s="11"/>
      <c r="H1515" s="11"/>
      <c r="I1515" s="11"/>
      <c r="J1515" s="199">
        <v>2596.08</v>
      </c>
      <c r="K1515" s="11"/>
      <c r="M1515" s="11">
        <v>17</v>
      </c>
      <c r="N1515" s="70"/>
      <c r="P1515" s="188">
        <f t="shared" si="108"/>
        <v>152.71058823529413</v>
      </c>
      <c r="Q1515" s="11"/>
      <c r="R1515" s="11"/>
      <c r="S1515" s="11"/>
      <c r="T1515" s="191">
        <f t="shared" si="109"/>
        <v>880.11764705882354</v>
      </c>
      <c r="U1515" s="11"/>
      <c r="V1515" s="11"/>
      <c r="W1515" s="11"/>
      <c r="Y1515" s="164">
        <v>2596.08</v>
      </c>
      <c r="Z1515" s="164">
        <f t="shared" si="106"/>
        <v>3169.51</v>
      </c>
      <c r="AA1515" s="165"/>
      <c r="AB1515" s="164">
        <f t="shared" si="107"/>
        <v>2590.83</v>
      </c>
      <c r="AC1515" s="164">
        <v>3278.97</v>
      </c>
      <c r="AD1515" s="164"/>
      <c r="AE1515" s="4"/>
      <c r="AF1515" s="4"/>
    </row>
    <row r="1516" spans="1:32">
      <c r="A1516" s="56"/>
      <c r="B1516" s="11"/>
      <c r="C1516" s="11" t="s">
        <v>374</v>
      </c>
      <c r="D1516" s="11"/>
      <c r="E1516" s="11" t="s">
        <v>115</v>
      </c>
      <c r="F1516" s="11">
        <v>536194</v>
      </c>
      <c r="G1516" s="11"/>
      <c r="H1516" s="11"/>
      <c r="I1516" s="11"/>
      <c r="J1516" s="199">
        <v>96264.789999999877</v>
      </c>
      <c r="K1516" s="11"/>
      <c r="M1516" s="11">
        <v>1491</v>
      </c>
      <c r="N1516" s="70"/>
      <c r="P1516" s="188">
        <f t="shared" si="108"/>
        <v>64.563910127431171</v>
      </c>
      <c r="Q1516" s="11"/>
      <c r="R1516" s="11"/>
      <c r="S1516" s="11"/>
      <c r="T1516" s="191">
        <f t="shared" si="109"/>
        <v>359.62038900067068</v>
      </c>
      <c r="U1516" s="11"/>
      <c r="V1516" s="11"/>
      <c r="W1516" s="11"/>
      <c r="Y1516" s="164">
        <v>96264.789999999877</v>
      </c>
      <c r="Z1516" s="164">
        <f t="shared" si="106"/>
        <v>117527.93</v>
      </c>
      <c r="AA1516" s="165"/>
      <c r="AB1516" s="164">
        <f t="shared" si="107"/>
        <v>96070.1</v>
      </c>
      <c r="AC1516" s="164">
        <v>121586.91</v>
      </c>
      <c r="AD1516" s="164"/>
      <c r="AE1516" s="4"/>
      <c r="AF1516" s="4"/>
    </row>
    <row r="1517" spans="1:32">
      <c r="A1517" s="56"/>
      <c r="B1517" s="11"/>
      <c r="C1517" s="11" t="s">
        <v>374</v>
      </c>
      <c r="D1517" s="11"/>
      <c r="E1517" s="11" t="s">
        <v>375</v>
      </c>
      <c r="F1517" s="11">
        <v>478</v>
      </c>
      <c r="G1517" s="11"/>
      <c r="H1517" s="11"/>
      <c r="I1517" s="11"/>
      <c r="J1517" s="199">
        <v>87.71</v>
      </c>
      <c r="K1517" s="11"/>
      <c r="M1517" s="11">
        <v>1</v>
      </c>
      <c r="N1517" s="70"/>
      <c r="P1517" s="188">
        <f t="shared" si="108"/>
        <v>87.71</v>
      </c>
      <c r="Q1517" s="11"/>
      <c r="R1517" s="11"/>
      <c r="S1517" s="11"/>
      <c r="T1517" s="191">
        <f t="shared" si="109"/>
        <v>478</v>
      </c>
      <c r="U1517" s="11"/>
      <c r="V1517" s="11"/>
      <c r="W1517" s="11"/>
      <c r="Y1517" s="164">
        <v>87.71</v>
      </c>
      <c r="Z1517" s="164">
        <f t="shared" si="106"/>
        <v>107.08</v>
      </c>
      <c r="AA1517" s="165"/>
      <c r="AB1517" s="164">
        <f t="shared" si="107"/>
        <v>87.53</v>
      </c>
      <c r="AC1517" s="164">
        <v>110.78</v>
      </c>
      <c r="AD1517" s="164"/>
      <c r="AE1517" s="4"/>
      <c r="AF1517" s="4"/>
    </row>
    <row r="1518" spans="1:32">
      <c r="A1518" s="56"/>
      <c r="B1518" s="11"/>
      <c r="C1518" s="11" t="s">
        <v>376</v>
      </c>
      <c r="D1518" s="11"/>
      <c r="E1518" s="11" t="s">
        <v>101</v>
      </c>
      <c r="F1518" s="11">
        <v>67802</v>
      </c>
      <c r="G1518" s="11"/>
      <c r="H1518" s="11"/>
      <c r="I1518" s="11"/>
      <c r="J1518" s="199">
        <v>11366.749999999995</v>
      </c>
      <c r="K1518" s="11"/>
      <c r="M1518" s="11">
        <v>73</v>
      </c>
      <c r="N1518" s="70"/>
      <c r="P1518" s="188">
        <f t="shared" si="108"/>
        <v>155.70890410958896</v>
      </c>
      <c r="Q1518" s="11"/>
      <c r="R1518" s="11"/>
      <c r="S1518" s="11"/>
      <c r="T1518" s="191">
        <f t="shared" si="109"/>
        <v>928.79452054794524</v>
      </c>
      <c r="U1518" s="11"/>
      <c r="V1518" s="11"/>
      <c r="W1518" s="11"/>
      <c r="Y1518" s="164">
        <v>11366.749999999995</v>
      </c>
      <c r="Z1518" s="164">
        <f t="shared" si="106"/>
        <v>13877.46</v>
      </c>
      <c r="AA1518" s="165"/>
      <c r="AB1518" s="164">
        <f t="shared" si="107"/>
        <v>11343.76</v>
      </c>
      <c r="AC1518" s="164">
        <v>14356.73</v>
      </c>
      <c r="AD1518" s="164"/>
      <c r="AE1518" s="4"/>
      <c r="AF1518" s="4"/>
    </row>
    <row r="1519" spans="1:32">
      <c r="A1519" s="56"/>
      <c r="B1519" s="11"/>
      <c r="C1519" s="11" t="s">
        <v>377</v>
      </c>
      <c r="D1519" s="11"/>
      <c r="E1519" s="11" t="s">
        <v>378</v>
      </c>
      <c r="F1519" s="11">
        <v>58778</v>
      </c>
      <c r="G1519" s="11"/>
      <c r="H1519" s="11"/>
      <c r="I1519" s="11"/>
      <c r="J1519" s="199">
        <v>10292.220000000003</v>
      </c>
      <c r="K1519" s="11"/>
      <c r="M1519" s="11">
        <v>119</v>
      </c>
      <c r="N1519" s="70"/>
      <c r="P1519" s="188">
        <f t="shared" si="108"/>
        <v>86.489243697479012</v>
      </c>
      <c r="Q1519" s="11"/>
      <c r="R1519" s="11"/>
      <c r="S1519" s="11"/>
      <c r="T1519" s="191">
        <f t="shared" si="109"/>
        <v>493.93277310924367</v>
      </c>
      <c r="U1519" s="11"/>
      <c r="V1519" s="11"/>
      <c r="W1519" s="11"/>
      <c r="Y1519" s="164">
        <v>10292.220000000003</v>
      </c>
      <c r="Z1519" s="164">
        <f t="shared" si="106"/>
        <v>12565.58</v>
      </c>
      <c r="AA1519" s="165"/>
      <c r="AB1519" s="164">
        <f t="shared" si="107"/>
        <v>10271.4</v>
      </c>
      <c r="AC1519" s="164">
        <v>12999.55</v>
      </c>
      <c r="AD1519" s="164"/>
      <c r="AE1519" s="4"/>
      <c r="AF1519" s="4"/>
    </row>
    <row r="1520" spans="1:32">
      <c r="A1520" s="56"/>
      <c r="B1520" s="11"/>
      <c r="C1520" s="11" t="s">
        <v>379</v>
      </c>
      <c r="D1520" s="11"/>
      <c r="E1520" s="11" t="s">
        <v>78</v>
      </c>
      <c r="F1520" s="11">
        <v>103841</v>
      </c>
      <c r="G1520" s="11"/>
      <c r="H1520" s="11"/>
      <c r="I1520" s="11"/>
      <c r="J1520" s="199">
        <v>17851.840000000011</v>
      </c>
      <c r="K1520" s="11"/>
      <c r="M1520" s="11">
        <v>161</v>
      </c>
      <c r="N1520" s="70"/>
      <c r="P1520" s="188">
        <f t="shared" si="108"/>
        <v>110.88099378881995</v>
      </c>
      <c r="Q1520" s="11"/>
      <c r="R1520" s="11"/>
      <c r="S1520" s="11"/>
      <c r="T1520" s="191">
        <f t="shared" si="109"/>
        <v>644.97515527950316</v>
      </c>
      <c r="U1520" s="11"/>
      <c r="V1520" s="11"/>
      <c r="W1520" s="11"/>
      <c r="Y1520" s="164">
        <v>17851.840000000011</v>
      </c>
      <c r="Z1520" s="164">
        <f t="shared" si="106"/>
        <v>21794.99</v>
      </c>
      <c r="AA1520" s="165"/>
      <c r="AB1520" s="164">
        <f t="shared" si="107"/>
        <v>17815.740000000002</v>
      </c>
      <c r="AC1520" s="164">
        <v>22547.71</v>
      </c>
      <c r="AD1520" s="164"/>
      <c r="AE1520" s="4"/>
      <c r="AF1520" s="4"/>
    </row>
    <row r="1521" spans="1:32">
      <c r="A1521" s="56"/>
      <c r="B1521" s="11"/>
      <c r="C1521" s="11" t="s">
        <v>380</v>
      </c>
      <c r="D1521" s="11"/>
      <c r="E1521" s="11" t="s">
        <v>55</v>
      </c>
      <c r="F1521" s="11">
        <v>527</v>
      </c>
      <c r="G1521" s="11"/>
      <c r="H1521" s="11"/>
      <c r="I1521" s="11"/>
      <c r="J1521" s="199">
        <v>95.27</v>
      </c>
      <c r="K1521" s="11"/>
      <c r="M1521" s="11">
        <v>1</v>
      </c>
      <c r="N1521" s="70"/>
      <c r="P1521" s="188">
        <f t="shared" si="108"/>
        <v>95.27</v>
      </c>
      <c r="Q1521" s="11"/>
      <c r="R1521" s="11"/>
      <c r="S1521" s="11"/>
      <c r="T1521" s="191">
        <f t="shared" si="109"/>
        <v>527</v>
      </c>
      <c r="U1521" s="11"/>
      <c r="V1521" s="11"/>
      <c r="W1521" s="11"/>
      <c r="Y1521" s="164">
        <v>95.27</v>
      </c>
      <c r="Z1521" s="164">
        <f t="shared" si="106"/>
        <v>116.31</v>
      </c>
      <c r="AA1521" s="165"/>
      <c r="AB1521" s="164">
        <f t="shared" si="107"/>
        <v>95.08</v>
      </c>
      <c r="AC1521" s="164">
        <v>120.33</v>
      </c>
      <c r="AD1521" s="164"/>
      <c r="AE1521" s="4"/>
      <c r="AF1521" s="4"/>
    </row>
    <row r="1522" spans="1:32">
      <c r="A1522" s="56"/>
      <c r="B1522" s="11"/>
      <c r="C1522" s="11" t="s">
        <v>380</v>
      </c>
      <c r="D1522" s="11"/>
      <c r="E1522" s="11" t="s">
        <v>198</v>
      </c>
      <c r="F1522" s="11">
        <v>289</v>
      </c>
      <c r="G1522" s="11"/>
      <c r="H1522" s="11"/>
      <c r="I1522" s="11"/>
      <c r="J1522" s="199">
        <v>55.98</v>
      </c>
      <c r="K1522" s="11"/>
      <c r="M1522" s="11">
        <v>1</v>
      </c>
      <c r="N1522" s="70"/>
      <c r="P1522" s="188">
        <f t="shared" si="108"/>
        <v>55.98</v>
      </c>
      <c r="Q1522" s="11"/>
      <c r="R1522" s="11"/>
      <c r="S1522" s="11"/>
      <c r="T1522" s="191">
        <f t="shared" si="109"/>
        <v>289</v>
      </c>
      <c r="U1522" s="11"/>
      <c r="V1522" s="11"/>
      <c r="W1522" s="11"/>
      <c r="Y1522" s="164">
        <v>55.98</v>
      </c>
      <c r="Z1522" s="164">
        <f t="shared" si="106"/>
        <v>68.34</v>
      </c>
      <c r="AA1522" s="165"/>
      <c r="AB1522" s="164">
        <f t="shared" si="107"/>
        <v>55.87</v>
      </c>
      <c r="AC1522" s="164">
        <v>70.709999999999994</v>
      </c>
      <c r="AD1522" s="164"/>
      <c r="AE1522" s="4"/>
      <c r="AF1522" s="4"/>
    </row>
    <row r="1523" spans="1:32">
      <c r="A1523" s="56"/>
      <c r="B1523" s="11"/>
      <c r="C1523" s="11" t="s">
        <v>380</v>
      </c>
      <c r="D1523" s="11"/>
      <c r="E1523" s="11" t="s">
        <v>69</v>
      </c>
      <c r="F1523" s="11">
        <v>1874</v>
      </c>
      <c r="G1523" s="11"/>
      <c r="H1523" s="11"/>
      <c r="I1523" s="11"/>
      <c r="J1523" s="199">
        <v>352.54999999999995</v>
      </c>
      <c r="K1523" s="11"/>
      <c r="M1523" s="11">
        <v>6</v>
      </c>
      <c r="N1523" s="70"/>
      <c r="P1523" s="188">
        <f t="shared" si="108"/>
        <v>58.758333333333326</v>
      </c>
      <c r="Q1523" s="11"/>
      <c r="R1523" s="11"/>
      <c r="S1523" s="11"/>
      <c r="T1523" s="191">
        <f t="shared" si="109"/>
        <v>312.33333333333331</v>
      </c>
      <c r="U1523" s="11"/>
      <c r="V1523" s="11"/>
      <c r="W1523" s="11"/>
      <c r="Y1523" s="164">
        <v>352.54999999999995</v>
      </c>
      <c r="Z1523" s="164">
        <f t="shared" si="106"/>
        <v>430.42</v>
      </c>
      <c r="AA1523" s="165"/>
      <c r="AB1523" s="164">
        <f t="shared" si="107"/>
        <v>351.84</v>
      </c>
      <c r="AC1523" s="164">
        <v>445.29</v>
      </c>
      <c r="AD1523" s="164"/>
      <c r="AE1523" s="4"/>
      <c r="AF1523" s="4"/>
    </row>
    <row r="1524" spans="1:32">
      <c r="A1524" s="56"/>
      <c r="B1524" s="11"/>
      <c r="C1524" s="11" t="s">
        <v>380</v>
      </c>
      <c r="D1524" s="11"/>
      <c r="E1524" s="11" t="s">
        <v>111</v>
      </c>
      <c r="F1524" s="11">
        <v>4719555</v>
      </c>
      <c r="G1524" s="11"/>
      <c r="H1524" s="11"/>
      <c r="I1524" s="11"/>
      <c r="J1524" s="199">
        <v>808511.93000000238</v>
      </c>
      <c r="K1524" s="11"/>
      <c r="M1524" s="11">
        <v>9650</v>
      </c>
      <c r="N1524" s="70"/>
      <c r="P1524" s="188">
        <f t="shared" si="108"/>
        <v>83.783619689119419</v>
      </c>
      <c r="Q1524" s="11"/>
      <c r="R1524" s="11"/>
      <c r="S1524" s="11"/>
      <c r="T1524" s="191">
        <f t="shared" si="109"/>
        <v>489.07305699481867</v>
      </c>
      <c r="U1524" s="11"/>
      <c r="V1524" s="11"/>
      <c r="W1524" s="11"/>
      <c r="Y1524" s="164">
        <v>808511.93000000238</v>
      </c>
      <c r="Z1524" s="164">
        <f t="shared" si="106"/>
        <v>987097.47</v>
      </c>
      <c r="AA1524" s="165"/>
      <c r="AB1524" s="164">
        <f t="shared" si="107"/>
        <v>806876.76</v>
      </c>
      <c r="AC1524" s="164">
        <v>1021188.22</v>
      </c>
      <c r="AD1524" s="164"/>
      <c r="AE1524" s="4"/>
      <c r="AF1524" s="4"/>
    </row>
    <row r="1525" spans="1:32">
      <c r="A1525" s="56"/>
      <c r="B1525" s="11"/>
      <c r="C1525" s="11" t="s">
        <v>381</v>
      </c>
      <c r="D1525" s="11"/>
      <c r="E1525" s="11" t="s">
        <v>89</v>
      </c>
      <c r="F1525" s="11">
        <v>171541</v>
      </c>
      <c r="G1525" s="11"/>
      <c r="H1525" s="11"/>
      <c r="I1525" s="11"/>
      <c r="J1525" s="199">
        <v>30513.690000000122</v>
      </c>
      <c r="K1525" s="11"/>
      <c r="M1525" s="11">
        <v>665</v>
      </c>
      <c r="N1525" s="70"/>
      <c r="P1525" s="188">
        <f t="shared" si="108"/>
        <v>45.885248120300936</v>
      </c>
      <c r="Q1525" s="11"/>
      <c r="R1525" s="11"/>
      <c r="S1525" s="11"/>
      <c r="T1525" s="191">
        <f t="shared" si="109"/>
        <v>257.95639097744362</v>
      </c>
      <c r="U1525" s="11"/>
      <c r="V1525" s="11"/>
      <c r="W1525" s="11"/>
      <c r="Y1525" s="164">
        <v>30513.690000000122</v>
      </c>
      <c r="Z1525" s="164">
        <f t="shared" si="106"/>
        <v>37253.61</v>
      </c>
      <c r="AA1525" s="165"/>
      <c r="AB1525" s="164">
        <f t="shared" si="107"/>
        <v>30451.98</v>
      </c>
      <c r="AC1525" s="164">
        <v>38540.21</v>
      </c>
      <c r="AD1525" s="164"/>
      <c r="AE1525" s="4"/>
      <c r="AF1525" s="4"/>
    </row>
    <row r="1526" spans="1:32">
      <c r="A1526" s="56"/>
      <c r="B1526" s="11"/>
      <c r="C1526" s="11" t="s">
        <v>382</v>
      </c>
      <c r="D1526" s="11"/>
      <c r="E1526" s="11" t="s">
        <v>92</v>
      </c>
      <c r="F1526" s="11">
        <v>77042</v>
      </c>
      <c r="G1526" s="11"/>
      <c r="H1526" s="11"/>
      <c r="I1526" s="11"/>
      <c r="J1526" s="199">
        <v>13180.310000000001</v>
      </c>
      <c r="K1526" s="11"/>
      <c r="M1526" s="11">
        <v>119</v>
      </c>
      <c r="N1526" s="70"/>
      <c r="P1526" s="188">
        <f t="shared" si="108"/>
        <v>110.75890756302522</v>
      </c>
      <c r="Q1526" s="11"/>
      <c r="R1526" s="11"/>
      <c r="S1526" s="11"/>
      <c r="T1526" s="191">
        <f t="shared" si="109"/>
        <v>647.41176470588232</v>
      </c>
      <c r="U1526" s="11"/>
      <c r="V1526" s="11"/>
      <c r="W1526" s="11"/>
      <c r="Y1526" s="164">
        <v>13180.310000000001</v>
      </c>
      <c r="Z1526" s="164">
        <f t="shared" si="106"/>
        <v>16091.6</v>
      </c>
      <c r="AA1526" s="165"/>
      <c r="AB1526" s="164">
        <f t="shared" si="107"/>
        <v>13153.65</v>
      </c>
      <c r="AC1526" s="164">
        <v>16647.349999999999</v>
      </c>
      <c r="AD1526" s="164"/>
      <c r="AE1526" s="4"/>
      <c r="AF1526" s="4"/>
    </row>
    <row r="1527" spans="1:32">
      <c r="A1527" s="56"/>
      <c r="B1527" s="11"/>
      <c r="C1527" s="11" t="s">
        <v>382</v>
      </c>
      <c r="D1527" s="11"/>
      <c r="E1527" s="11" t="s">
        <v>69</v>
      </c>
      <c r="F1527" s="11">
        <v>1732243</v>
      </c>
      <c r="G1527" s="11"/>
      <c r="H1527" s="11"/>
      <c r="I1527" s="11"/>
      <c r="J1527" s="199">
        <v>299073.11000000115</v>
      </c>
      <c r="K1527" s="11"/>
      <c r="M1527" s="11">
        <v>3589</v>
      </c>
      <c r="N1527" s="70"/>
      <c r="P1527" s="188">
        <f t="shared" si="108"/>
        <v>83.330484814711937</v>
      </c>
      <c r="Q1527" s="11"/>
      <c r="R1527" s="11"/>
      <c r="S1527" s="11"/>
      <c r="T1527" s="191">
        <f t="shared" si="109"/>
        <v>482.65338534410699</v>
      </c>
      <c r="U1527" s="11"/>
      <c r="V1527" s="11"/>
      <c r="W1527" s="11"/>
      <c r="Y1527" s="164">
        <v>299073.11000000115</v>
      </c>
      <c r="Z1527" s="164">
        <f t="shared" si="106"/>
        <v>365132.9</v>
      </c>
      <c r="AA1527" s="165"/>
      <c r="AB1527" s="164">
        <f t="shared" si="107"/>
        <v>298468.25</v>
      </c>
      <c r="AC1527" s="164">
        <v>377743.27</v>
      </c>
      <c r="AD1527" s="164"/>
      <c r="AE1527" s="4"/>
      <c r="AF1527" s="4"/>
    </row>
    <row r="1528" spans="1:32">
      <c r="A1528" s="56"/>
      <c r="B1528" s="11"/>
      <c r="C1528" s="11" t="s">
        <v>382</v>
      </c>
      <c r="D1528" s="11"/>
      <c r="E1528" s="11" t="s">
        <v>111</v>
      </c>
      <c r="F1528" s="11">
        <v>515</v>
      </c>
      <c r="G1528" s="11"/>
      <c r="H1528" s="11"/>
      <c r="I1528" s="11"/>
      <c r="J1528" s="199">
        <v>94.47</v>
      </c>
      <c r="K1528" s="11"/>
      <c r="M1528" s="11">
        <v>1</v>
      </c>
      <c r="N1528" s="70"/>
      <c r="P1528" s="188">
        <f t="shared" si="108"/>
        <v>94.47</v>
      </c>
      <c r="Q1528" s="11"/>
      <c r="R1528" s="11"/>
      <c r="S1528" s="11"/>
      <c r="T1528" s="191">
        <f t="shared" si="109"/>
        <v>515</v>
      </c>
      <c r="U1528" s="11"/>
      <c r="V1528" s="11"/>
      <c r="W1528" s="11"/>
      <c r="Y1528" s="164">
        <v>94.47</v>
      </c>
      <c r="Z1528" s="164">
        <f t="shared" si="106"/>
        <v>115.34</v>
      </c>
      <c r="AA1528" s="165"/>
      <c r="AB1528" s="164">
        <f t="shared" si="107"/>
        <v>94.28</v>
      </c>
      <c r="AC1528" s="164">
        <v>119.32</v>
      </c>
      <c r="AD1528" s="164"/>
      <c r="AE1528" s="4"/>
      <c r="AF1528" s="4"/>
    </row>
    <row r="1529" spans="1:32">
      <c r="A1529" s="56"/>
      <c r="B1529" s="11"/>
      <c r="C1529" s="11" t="s">
        <v>383</v>
      </c>
      <c r="D1529" s="11"/>
      <c r="E1529" s="11" t="s">
        <v>373</v>
      </c>
      <c r="F1529" s="11">
        <v>2424227</v>
      </c>
      <c r="G1529" s="11"/>
      <c r="H1529" s="11"/>
      <c r="I1529" s="11"/>
      <c r="J1529" s="199">
        <v>406021.69000000029</v>
      </c>
      <c r="K1529" s="11"/>
      <c r="M1529" s="11">
        <v>2525</v>
      </c>
      <c r="N1529" s="70"/>
      <c r="P1529" s="188">
        <f t="shared" si="108"/>
        <v>160.80066930693081</v>
      </c>
      <c r="Q1529" s="11"/>
      <c r="R1529" s="11"/>
      <c r="S1529" s="11"/>
      <c r="T1529" s="191">
        <f t="shared" si="109"/>
        <v>960.08990099009895</v>
      </c>
      <c r="U1529" s="11"/>
      <c r="V1529" s="11"/>
      <c r="W1529" s="11"/>
      <c r="Y1529" s="164">
        <v>406021.69000000029</v>
      </c>
      <c r="Z1529" s="164">
        <f t="shared" si="106"/>
        <v>495704.47</v>
      </c>
      <c r="AA1529" s="165"/>
      <c r="AB1529" s="164">
        <f t="shared" si="107"/>
        <v>405200.54</v>
      </c>
      <c r="AC1529" s="164">
        <v>512824.3</v>
      </c>
      <c r="AD1529" s="164"/>
      <c r="AE1529" s="4"/>
      <c r="AF1529" s="4"/>
    </row>
    <row r="1530" spans="1:32">
      <c r="A1530" s="56"/>
      <c r="B1530" s="11"/>
      <c r="C1530" s="11" t="s">
        <v>383</v>
      </c>
      <c r="D1530" s="11"/>
      <c r="E1530" s="11" t="s">
        <v>80</v>
      </c>
      <c r="F1530" s="11">
        <v>7959</v>
      </c>
      <c r="G1530" s="11"/>
      <c r="H1530" s="11"/>
      <c r="I1530" s="11"/>
      <c r="J1530" s="199">
        <v>1436.5900000000001</v>
      </c>
      <c r="K1530" s="11"/>
      <c r="M1530" s="11">
        <v>11</v>
      </c>
      <c r="N1530" s="70"/>
      <c r="P1530" s="188">
        <f t="shared" si="108"/>
        <v>130.59909090909093</v>
      </c>
      <c r="Q1530" s="11"/>
      <c r="R1530" s="11"/>
      <c r="S1530" s="11"/>
      <c r="T1530" s="191">
        <f t="shared" si="109"/>
        <v>723.5454545454545</v>
      </c>
      <c r="U1530" s="11"/>
      <c r="V1530" s="11"/>
      <c r="W1530" s="11"/>
      <c r="Y1530" s="164">
        <v>1436.5900000000001</v>
      </c>
      <c r="Z1530" s="164">
        <f t="shared" si="106"/>
        <v>1753.91</v>
      </c>
      <c r="AA1530" s="165"/>
      <c r="AB1530" s="164">
        <f t="shared" si="107"/>
        <v>1433.68</v>
      </c>
      <c r="AC1530" s="164">
        <v>1814.48</v>
      </c>
      <c r="AD1530" s="164"/>
      <c r="AE1530" s="4"/>
      <c r="AF1530" s="4"/>
    </row>
    <row r="1531" spans="1:32">
      <c r="A1531" s="56"/>
      <c r="B1531" s="11"/>
      <c r="C1531" s="11" t="s">
        <v>384</v>
      </c>
      <c r="D1531" s="11"/>
      <c r="E1531" s="11" t="s">
        <v>368</v>
      </c>
      <c r="F1531" s="11">
        <v>560</v>
      </c>
      <c r="G1531" s="11"/>
      <c r="H1531" s="11"/>
      <c r="I1531" s="11"/>
      <c r="J1531" s="199">
        <v>102.21</v>
      </c>
      <c r="K1531" s="11"/>
      <c r="M1531" s="11">
        <v>1</v>
      </c>
      <c r="N1531" s="70"/>
      <c r="P1531" s="188">
        <f t="shared" si="108"/>
        <v>102.21</v>
      </c>
      <c r="Q1531" s="11"/>
      <c r="R1531" s="11"/>
      <c r="S1531" s="11"/>
      <c r="T1531" s="191">
        <f t="shared" si="109"/>
        <v>560</v>
      </c>
      <c r="U1531" s="11"/>
      <c r="V1531" s="11"/>
      <c r="W1531" s="11"/>
      <c r="Y1531" s="164">
        <v>102.21</v>
      </c>
      <c r="Z1531" s="164">
        <f t="shared" si="106"/>
        <v>124.79</v>
      </c>
      <c r="AA1531" s="165"/>
      <c r="AB1531" s="164">
        <f t="shared" si="107"/>
        <v>102</v>
      </c>
      <c r="AC1531" s="164">
        <v>129.1</v>
      </c>
      <c r="AD1531" s="164"/>
      <c r="AE1531" s="4"/>
      <c r="AF1531" s="4"/>
    </row>
    <row r="1532" spans="1:32">
      <c r="A1532" s="56"/>
      <c r="B1532" s="11"/>
      <c r="C1532" s="11" t="s">
        <v>384</v>
      </c>
      <c r="D1532" s="11"/>
      <c r="E1532" s="11" t="s">
        <v>369</v>
      </c>
      <c r="F1532" s="11">
        <v>1110692</v>
      </c>
      <c r="G1532" s="11"/>
      <c r="H1532" s="11"/>
      <c r="I1532" s="11"/>
      <c r="J1532" s="199">
        <v>188716.30999999974</v>
      </c>
      <c r="K1532" s="11"/>
      <c r="M1532" s="11">
        <v>1659</v>
      </c>
      <c r="N1532" s="70"/>
      <c r="P1532" s="188">
        <f t="shared" si="108"/>
        <v>113.75305003013848</v>
      </c>
      <c r="Q1532" s="11"/>
      <c r="R1532" s="11"/>
      <c r="S1532" s="11"/>
      <c r="T1532" s="191">
        <f t="shared" si="109"/>
        <v>669.49487643158534</v>
      </c>
      <c r="U1532" s="11"/>
      <c r="V1532" s="11"/>
      <c r="W1532" s="11"/>
      <c r="Y1532" s="164">
        <v>188716.30999999974</v>
      </c>
      <c r="Z1532" s="164">
        <f t="shared" si="106"/>
        <v>230400.3</v>
      </c>
      <c r="AA1532" s="165"/>
      <c r="AB1532" s="164">
        <f t="shared" si="107"/>
        <v>188334.64</v>
      </c>
      <c r="AC1532" s="164">
        <v>238357.49</v>
      </c>
      <c r="AD1532" s="164"/>
      <c r="AE1532" s="4"/>
      <c r="AF1532" s="4"/>
    </row>
    <row r="1533" spans="1:32">
      <c r="A1533" s="56"/>
      <c r="B1533" s="11"/>
      <c r="C1533" s="11" t="s">
        <v>385</v>
      </c>
      <c r="D1533" s="11"/>
      <c r="E1533" s="11" t="s">
        <v>163</v>
      </c>
      <c r="F1533" s="11">
        <v>5614817</v>
      </c>
      <c r="G1533" s="11"/>
      <c r="H1533" s="11"/>
      <c r="I1533" s="11"/>
      <c r="J1533" s="199">
        <v>956043.79000001005</v>
      </c>
      <c r="K1533" s="11"/>
      <c r="M1533" s="11">
        <v>11164</v>
      </c>
      <c r="N1533" s="70"/>
      <c r="P1533" s="188">
        <f t="shared" si="108"/>
        <v>85.636312253673424</v>
      </c>
      <c r="Q1533" s="11"/>
      <c r="R1533" s="11"/>
      <c r="S1533" s="11"/>
      <c r="T1533" s="191">
        <f t="shared" si="109"/>
        <v>502.93953780007166</v>
      </c>
      <c r="U1533" s="11"/>
      <c r="V1533" s="11"/>
      <c r="W1533" s="11"/>
      <c r="Y1533" s="164">
        <v>956043.79000001005</v>
      </c>
      <c r="Z1533" s="164">
        <f t="shared" si="106"/>
        <v>1167216.42</v>
      </c>
      <c r="AA1533" s="165"/>
      <c r="AB1533" s="164">
        <f t="shared" si="107"/>
        <v>954110.25</v>
      </c>
      <c r="AC1533" s="164">
        <v>1207527.83</v>
      </c>
      <c r="AD1533" s="164"/>
      <c r="AE1533" s="4"/>
      <c r="AF1533" s="4"/>
    </row>
    <row r="1534" spans="1:32">
      <c r="A1534" s="56"/>
      <c r="B1534" s="11"/>
      <c r="C1534" s="11" t="s">
        <v>387</v>
      </c>
      <c r="D1534" s="11"/>
      <c r="E1534" s="11" t="s">
        <v>388</v>
      </c>
      <c r="F1534" s="11">
        <v>270706</v>
      </c>
      <c r="G1534" s="11"/>
      <c r="H1534" s="11"/>
      <c r="I1534" s="11"/>
      <c r="J1534" s="199">
        <v>45790.270000000026</v>
      </c>
      <c r="K1534" s="11"/>
      <c r="M1534" s="11">
        <v>426</v>
      </c>
      <c r="N1534" s="70"/>
      <c r="P1534" s="188">
        <f t="shared" si="108"/>
        <v>107.48889671361509</v>
      </c>
      <c r="Q1534" s="11"/>
      <c r="R1534" s="11"/>
      <c r="S1534" s="11"/>
      <c r="T1534" s="191">
        <f t="shared" si="109"/>
        <v>635.4600938967136</v>
      </c>
      <c r="U1534" s="11"/>
      <c r="V1534" s="11"/>
      <c r="W1534" s="11"/>
      <c r="Y1534" s="164">
        <v>45790.270000000026</v>
      </c>
      <c r="Z1534" s="164">
        <f t="shared" si="106"/>
        <v>55904.51</v>
      </c>
      <c r="AA1534" s="165"/>
      <c r="AB1534" s="164">
        <f t="shared" si="107"/>
        <v>45697.66</v>
      </c>
      <c r="AC1534" s="164">
        <v>57835.24</v>
      </c>
      <c r="AD1534" s="164"/>
      <c r="AE1534" s="4"/>
      <c r="AF1534" s="4"/>
    </row>
    <row r="1535" spans="1:32">
      <c r="A1535" s="56"/>
      <c r="B1535" s="11"/>
      <c r="C1535" s="11" t="s">
        <v>389</v>
      </c>
      <c r="D1535" s="11"/>
      <c r="E1535" s="11" t="s">
        <v>175</v>
      </c>
      <c r="F1535" s="11">
        <v>23931</v>
      </c>
      <c r="G1535" s="11"/>
      <c r="H1535" s="11"/>
      <c r="I1535" s="11"/>
      <c r="J1535" s="199">
        <v>3935.4999999999995</v>
      </c>
      <c r="K1535" s="11"/>
      <c r="M1535" s="11">
        <v>27</v>
      </c>
      <c r="N1535" s="70"/>
      <c r="P1535" s="188">
        <f t="shared" si="108"/>
        <v>145.75925925925924</v>
      </c>
      <c r="Q1535" s="11"/>
      <c r="R1535" s="11"/>
      <c r="S1535" s="11"/>
      <c r="T1535" s="191">
        <f t="shared" si="109"/>
        <v>886.33333333333337</v>
      </c>
      <c r="U1535" s="11"/>
      <c r="V1535" s="11"/>
      <c r="W1535" s="11"/>
      <c r="Y1535" s="164">
        <v>3935.4999999999995</v>
      </c>
      <c r="Z1535" s="164">
        <f t="shared" si="106"/>
        <v>4804.78</v>
      </c>
      <c r="AA1535" s="165"/>
      <c r="AB1535" s="164">
        <f t="shared" si="107"/>
        <v>3927.54</v>
      </c>
      <c r="AC1535" s="164">
        <v>4970.72</v>
      </c>
      <c r="AD1535" s="164"/>
      <c r="AE1535" s="4"/>
      <c r="AF1535" s="4"/>
    </row>
    <row r="1536" spans="1:32">
      <c r="A1536" s="56"/>
      <c r="B1536" s="11"/>
      <c r="C1536" s="11" t="s">
        <v>390</v>
      </c>
      <c r="D1536" s="11"/>
      <c r="E1536" s="11" t="s">
        <v>391</v>
      </c>
      <c r="F1536" s="11">
        <v>494686</v>
      </c>
      <c r="G1536" s="11"/>
      <c r="H1536" s="11"/>
      <c r="I1536" s="11"/>
      <c r="J1536" s="199">
        <v>85975.139999999898</v>
      </c>
      <c r="K1536" s="11"/>
      <c r="M1536" s="11">
        <v>897</v>
      </c>
      <c r="N1536" s="70"/>
      <c r="P1536" s="188">
        <f t="shared" si="108"/>
        <v>95.847424749163764</v>
      </c>
      <c r="Q1536" s="11"/>
      <c r="R1536" s="11"/>
      <c r="S1536" s="11"/>
      <c r="T1536" s="191">
        <f t="shared" si="109"/>
        <v>551.48940914158311</v>
      </c>
      <c r="U1536" s="11"/>
      <c r="V1536" s="11"/>
      <c r="W1536" s="11"/>
      <c r="Y1536" s="164">
        <v>85975.139999999898</v>
      </c>
      <c r="Z1536" s="164">
        <f t="shared" si="106"/>
        <v>104965.48</v>
      </c>
      <c r="AA1536" s="165"/>
      <c r="AB1536" s="164">
        <f t="shared" si="107"/>
        <v>85801.26</v>
      </c>
      <c r="AC1536" s="164">
        <v>108590.61</v>
      </c>
      <c r="AD1536" s="164"/>
      <c r="AE1536" s="4"/>
      <c r="AF1536" s="4"/>
    </row>
    <row r="1537" spans="1:32">
      <c r="A1537" s="56"/>
      <c r="B1537" s="11"/>
      <c r="C1537" s="11" t="s">
        <v>392</v>
      </c>
      <c r="D1537" s="11"/>
      <c r="E1537" s="11" t="s">
        <v>393</v>
      </c>
      <c r="F1537" s="11">
        <v>309688</v>
      </c>
      <c r="G1537" s="11"/>
      <c r="H1537" s="11"/>
      <c r="I1537" s="11"/>
      <c r="J1537" s="199">
        <v>52205.179999999993</v>
      </c>
      <c r="K1537" s="11"/>
      <c r="M1537" s="11">
        <v>421</v>
      </c>
      <c r="N1537" s="70"/>
      <c r="P1537" s="188">
        <f t="shared" si="108"/>
        <v>124.00280285035628</v>
      </c>
      <c r="Q1537" s="11"/>
      <c r="R1537" s="11"/>
      <c r="S1537" s="11"/>
      <c r="T1537" s="191">
        <f t="shared" si="109"/>
        <v>735.6009501187649</v>
      </c>
      <c r="U1537" s="11"/>
      <c r="V1537" s="11"/>
      <c r="W1537" s="11"/>
      <c r="Y1537" s="164">
        <v>52205.179999999993</v>
      </c>
      <c r="Z1537" s="164">
        <f t="shared" ref="Z1537:Z1600" si="110">ROUND($Z$1774*Y1537/$Y$1774,2)</f>
        <v>63736.35</v>
      </c>
      <c r="AA1537" s="165"/>
      <c r="AB1537" s="164">
        <f t="shared" ref="AB1537:AB1600" si="111">ROUND($AB$1774*Y1537/$Y$1774,2)</f>
        <v>52099.6</v>
      </c>
      <c r="AC1537" s="164">
        <v>65937.570000000007</v>
      </c>
      <c r="AD1537" s="164"/>
      <c r="AE1537" s="4"/>
      <c r="AF1537" s="4"/>
    </row>
    <row r="1538" spans="1:32">
      <c r="A1538" s="56"/>
      <c r="B1538" s="11"/>
      <c r="C1538" s="11" t="s">
        <v>580</v>
      </c>
      <c r="D1538" s="11"/>
      <c r="E1538" s="11" t="s">
        <v>282</v>
      </c>
      <c r="F1538" s="11">
        <v>-985</v>
      </c>
      <c r="G1538" s="11"/>
      <c r="H1538" s="11"/>
      <c r="I1538" s="11"/>
      <c r="J1538" s="199">
        <v>-159.65</v>
      </c>
      <c r="K1538" s="11"/>
      <c r="M1538" s="11">
        <v>2</v>
      </c>
      <c r="N1538" s="70"/>
      <c r="P1538" s="188">
        <f t="shared" ref="P1538:P1601" si="112">J1538/M1538</f>
        <v>-79.825000000000003</v>
      </c>
      <c r="Q1538" s="11"/>
      <c r="R1538" s="11"/>
      <c r="S1538" s="11"/>
      <c r="T1538" s="191">
        <f t="shared" ref="T1538:T1601" si="113">F1538/M1538</f>
        <v>-492.5</v>
      </c>
      <c r="U1538" s="11"/>
      <c r="V1538" s="11"/>
      <c r="W1538" s="11"/>
      <c r="Y1538" s="164">
        <v>-159.65</v>
      </c>
      <c r="Z1538" s="164">
        <f t="shared" si="110"/>
        <v>-194.91</v>
      </c>
      <c r="AA1538" s="165"/>
      <c r="AB1538" s="164">
        <f t="shared" si="111"/>
        <v>-159.33000000000001</v>
      </c>
      <c r="AC1538" s="164">
        <v>-201.65</v>
      </c>
      <c r="AD1538" s="164"/>
      <c r="AE1538" s="4"/>
      <c r="AF1538" s="4"/>
    </row>
    <row r="1539" spans="1:32">
      <c r="A1539" s="56"/>
      <c r="B1539" s="11"/>
      <c r="C1539" s="11" t="s">
        <v>394</v>
      </c>
      <c r="D1539" s="11"/>
      <c r="E1539" s="11" t="s">
        <v>85</v>
      </c>
      <c r="F1539" s="11">
        <v>927701</v>
      </c>
      <c r="G1539" s="11"/>
      <c r="H1539" s="11"/>
      <c r="I1539" s="11"/>
      <c r="J1539" s="199">
        <v>156312.39999999976</v>
      </c>
      <c r="K1539" s="11"/>
      <c r="M1539" s="11">
        <v>1500</v>
      </c>
      <c r="N1539" s="70"/>
      <c r="P1539" s="188">
        <f t="shared" si="112"/>
        <v>104.2082666666665</v>
      </c>
      <c r="Q1539" s="11"/>
      <c r="R1539" s="11"/>
      <c r="S1539" s="11"/>
      <c r="T1539" s="191">
        <f t="shared" si="113"/>
        <v>618.46733333333339</v>
      </c>
      <c r="U1539" s="11"/>
      <c r="V1539" s="11"/>
      <c r="W1539" s="11"/>
      <c r="Y1539" s="164">
        <v>156312.39999999976</v>
      </c>
      <c r="Z1539" s="164">
        <f t="shared" si="110"/>
        <v>190838.96</v>
      </c>
      <c r="AA1539" s="165"/>
      <c r="AB1539" s="164">
        <f t="shared" si="111"/>
        <v>155996.26999999999</v>
      </c>
      <c r="AC1539" s="164">
        <v>197429.84</v>
      </c>
      <c r="AD1539" s="164"/>
      <c r="AE1539" s="4"/>
      <c r="AF1539" s="4"/>
    </row>
    <row r="1540" spans="1:32">
      <c r="A1540" s="56"/>
      <c r="B1540" s="11"/>
      <c r="C1540" s="11" t="s">
        <v>394</v>
      </c>
      <c r="D1540" s="11"/>
      <c r="E1540" s="11" t="s">
        <v>282</v>
      </c>
      <c r="F1540" s="11">
        <v>424</v>
      </c>
      <c r="G1540" s="11"/>
      <c r="H1540" s="11"/>
      <c r="I1540" s="11"/>
      <c r="J1540" s="199">
        <v>78.03</v>
      </c>
      <c r="K1540" s="11"/>
      <c r="M1540" s="11">
        <v>1</v>
      </c>
      <c r="N1540" s="70"/>
      <c r="P1540" s="188">
        <f t="shared" si="112"/>
        <v>78.03</v>
      </c>
      <c r="Q1540" s="11"/>
      <c r="R1540" s="11"/>
      <c r="S1540" s="11"/>
      <c r="T1540" s="191">
        <f t="shared" si="113"/>
        <v>424</v>
      </c>
      <c r="U1540" s="11"/>
      <c r="V1540" s="11"/>
      <c r="W1540" s="11"/>
      <c r="Y1540" s="164">
        <v>78.03</v>
      </c>
      <c r="Z1540" s="164">
        <f t="shared" si="110"/>
        <v>95.27</v>
      </c>
      <c r="AA1540" s="165"/>
      <c r="AB1540" s="164">
        <f t="shared" si="111"/>
        <v>77.87</v>
      </c>
      <c r="AC1540" s="164">
        <v>98.56</v>
      </c>
      <c r="AD1540" s="164"/>
      <c r="AE1540" s="4"/>
      <c r="AF1540" s="4"/>
    </row>
    <row r="1541" spans="1:32">
      <c r="A1541" s="56"/>
      <c r="B1541" s="11"/>
      <c r="C1541" s="11" t="s">
        <v>395</v>
      </c>
      <c r="D1541" s="11"/>
      <c r="E1541" s="11" t="s">
        <v>55</v>
      </c>
      <c r="F1541" s="11">
        <v>15185</v>
      </c>
      <c r="G1541" s="11"/>
      <c r="H1541" s="11"/>
      <c r="I1541" s="11"/>
      <c r="J1541" s="199">
        <v>2730.5000000000009</v>
      </c>
      <c r="K1541" s="11"/>
      <c r="M1541" s="11">
        <v>27</v>
      </c>
      <c r="N1541" s="70"/>
      <c r="P1541" s="188">
        <f t="shared" si="112"/>
        <v>101.12962962962966</v>
      </c>
      <c r="Q1541" s="11"/>
      <c r="R1541" s="11"/>
      <c r="S1541" s="11"/>
      <c r="T1541" s="191">
        <f t="shared" si="113"/>
        <v>562.40740740740739</v>
      </c>
      <c r="U1541" s="11"/>
      <c r="V1541" s="11"/>
      <c r="W1541" s="11"/>
      <c r="Y1541" s="164">
        <v>2730.5000000000009</v>
      </c>
      <c r="Z1541" s="164">
        <f t="shared" si="110"/>
        <v>3333.62</v>
      </c>
      <c r="AA1541" s="165"/>
      <c r="AB1541" s="164">
        <f t="shared" si="111"/>
        <v>2724.98</v>
      </c>
      <c r="AC1541" s="164">
        <v>3448.75</v>
      </c>
      <c r="AD1541" s="164"/>
      <c r="AE1541" s="4"/>
      <c r="AF1541" s="4"/>
    </row>
    <row r="1542" spans="1:32">
      <c r="A1542" s="56"/>
      <c r="B1542" s="11"/>
      <c r="C1542" s="11" t="s">
        <v>395</v>
      </c>
      <c r="D1542" s="11"/>
      <c r="E1542" s="11" t="s">
        <v>57</v>
      </c>
      <c r="F1542" s="11">
        <v>776</v>
      </c>
      <c r="G1542" s="11"/>
      <c r="H1542" s="11"/>
      <c r="I1542" s="11"/>
      <c r="J1542" s="199">
        <v>158.32999999999998</v>
      </c>
      <c r="K1542" s="11"/>
      <c r="M1542" s="11">
        <v>4</v>
      </c>
      <c r="N1542" s="70"/>
      <c r="P1542" s="188">
        <f t="shared" si="112"/>
        <v>39.582499999999996</v>
      </c>
      <c r="Q1542" s="11"/>
      <c r="R1542" s="11"/>
      <c r="S1542" s="11"/>
      <c r="T1542" s="191">
        <f t="shared" si="113"/>
        <v>194</v>
      </c>
      <c r="U1542" s="11"/>
      <c r="V1542" s="11"/>
      <c r="W1542" s="11"/>
      <c r="Y1542" s="164">
        <v>158.32999999999998</v>
      </c>
      <c r="Z1542" s="164">
        <f t="shared" si="110"/>
        <v>193.3</v>
      </c>
      <c r="AA1542" s="165"/>
      <c r="AB1542" s="164">
        <f t="shared" si="111"/>
        <v>158.01</v>
      </c>
      <c r="AC1542" s="164">
        <v>199.98</v>
      </c>
      <c r="AD1542" s="164"/>
      <c r="AE1542" s="4"/>
      <c r="AF1542" s="4"/>
    </row>
    <row r="1543" spans="1:32">
      <c r="A1543" s="56"/>
      <c r="B1543" s="11"/>
      <c r="C1543" s="11" t="s">
        <v>396</v>
      </c>
      <c r="D1543" s="11"/>
      <c r="E1543" s="11" t="s">
        <v>369</v>
      </c>
      <c r="F1543" s="11">
        <v>1212</v>
      </c>
      <c r="G1543" s="11"/>
      <c r="H1543" s="11"/>
      <c r="I1543" s="11"/>
      <c r="J1543" s="199">
        <v>225.93</v>
      </c>
      <c r="K1543" s="11"/>
      <c r="M1543" s="11">
        <v>3</v>
      </c>
      <c r="N1543" s="70"/>
      <c r="P1543" s="188">
        <f t="shared" si="112"/>
        <v>75.31</v>
      </c>
      <c r="Q1543" s="11"/>
      <c r="R1543" s="11"/>
      <c r="S1543" s="11"/>
      <c r="T1543" s="191">
        <f t="shared" si="113"/>
        <v>404</v>
      </c>
      <c r="U1543" s="11"/>
      <c r="V1543" s="11"/>
      <c r="W1543" s="11"/>
      <c r="Y1543" s="164">
        <v>225.93</v>
      </c>
      <c r="Z1543" s="164">
        <f t="shared" si="110"/>
        <v>275.83</v>
      </c>
      <c r="AA1543" s="165"/>
      <c r="AB1543" s="164">
        <f t="shared" si="111"/>
        <v>225.47</v>
      </c>
      <c r="AC1543" s="164">
        <v>285.36</v>
      </c>
      <c r="AD1543" s="164"/>
      <c r="AE1543" s="4"/>
      <c r="AF1543" s="4"/>
    </row>
    <row r="1544" spans="1:32">
      <c r="A1544" s="56"/>
      <c r="B1544" s="11"/>
      <c r="C1544" s="11" t="s">
        <v>396</v>
      </c>
      <c r="D1544" s="11"/>
      <c r="E1544" s="11" t="s">
        <v>397</v>
      </c>
      <c r="F1544" s="11">
        <v>641024</v>
      </c>
      <c r="G1544" s="11"/>
      <c r="H1544" s="11"/>
      <c r="I1544" s="11"/>
      <c r="J1544" s="199">
        <v>110615.92000000003</v>
      </c>
      <c r="K1544" s="11"/>
      <c r="M1544" s="11">
        <v>1202</v>
      </c>
      <c r="N1544" s="70"/>
      <c r="P1544" s="188">
        <f t="shared" si="112"/>
        <v>92.026555740432642</v>
      </c>
      <c r="Q1544" s="11"/>
      <c r="R1544" s="11"/>
      <c r="S1544" s="11"/>
      <c r="T1544" s="191">
        <f t="shared" si="113"/>
        <v>533.29783693843592</v>
      </c>
      <c r="U1544" s="11"/>
      <c r="V1544" s="11"/>
      <c r="W1544" s="11"/>
      <c r="Y1544" s="164">
        <v>110615.92000000003</v>
      </c>
      <c r="Z1544" s="164">
        <f t="shared" si="110"/>
        <v>135048.95999999999</v>
      </c>
      <c r="AA1544" s="165"/>
      <c r="AB1544" s="164">
        <f t="shared" si="111"/>
        <v>110392.21</v>
      </c>
      <c r="AC1544" s="164">
        <v>139713.06</v>
      </c>
      <c r="AD1544" s="164"/>
      <c r="AE1544" s="4"/>
      <c r="AF1544" s="4"/>
    </row>
    <row r="1545" spans="1:32">
      <c r="A1545" s="56"/>
      <c r="B1545" s="11"/>
      <c r="C1545" s="11" t="s">
        <v>396</v>
      </c>
      <c r="D1545" s="11"/>
      <c r="E1545" s="11" t="s">
        <v>311</v>
      </c>
      <c r="F1545" s="11">
        <v>763</v>
      </c>
      <c r="G1545" s="11"/>
      <c r="H1545" s="11"/>
      <c r="I1545" s="11"/>
      <c r="J1545" s="199">
        <v>137.22999999999999</v>
      </c>
      <c r="K1545" s="11"/>
      <c r="M1545" s="11">
        <v>1</v>
      </c>
      <c r="N1545" s="70"/>
      <c r="P1545" s="188">
        <f t="shared" si="112"/>
        <v>137.22999999999999</v>
      </c>
      <c r="Q1545" s="11"/>
      <c r="R1545" s="11"/>
      <c r="S1545" s="11"/>
      <c r="T1545" s="191">
        <f t="shared" si="113"/>
        <v>763</v>
      </c>
      <c r="U1545" s="11"/>
      <c r="V1545" s="11"/>
      <c r="W1545" s="11"/>
      <c r="Y1545" s="164">
        <v>137.22999999999999</v>
      </c>
      <c r="Z1545" s="164">
        <f t="shared" si="110"/>
        <v>167.54</v>
      </c>
      <c r="AA1545" s="165"/>
      <c r="AB1545" s="164">
        <f t="shared" si="111"/>
        <v>136.94999999999999</v>
      </c>
      <c r="AC1545" s="164">
        <v>173.33</v>
      </c>
      <c r="AD1545" s="164"/>
      <c r="AE1545" s="4"/>
      <c r="AF1545" s="4"/>
    </row>
    <row r="1546" spans="1:32">
      <c r="A1546" s="56"/>
      <c r="B1546" s="11"/>
      <c r="C1546" s="11" t="s">
        <v>398</v>
      </c>
      <c r="D1546" s="11"/>
      <c r="E1546" s="11" t="s">
        <v>71</v>
      </c>
      <c r="F1546" s="11">
        <v>543</v>
      </c>
      <c r="G1546" s="11"/>
      <c r="H1546" s="11"/>
      <c r="I1546" s="11"/>
      <c r="J1546" s="199">
        <v>98.75</v>
      </c>
      <c r="K1546" s="11"/>
      <c r="M1546" s="11">
        <v>1</v>
      </c>
      <c r="N1546" s="70"/>
      <c r="P1546" s="188">
        <f t="shared" si="112"/>
        <v>98.75</v>
      </c>
      <c r="Q1546" s="11"/>
      <c r="R1546" s="11"/>
      <c r="S1546" s="11"/>
      <c r="T1546" s="191">
        <f t="shared" si="113"/>
        <v>543</v>
      </c>
      <c r="U1546" s="11"/>
      <c r="V1546" s="11"/>
      <c r="W1546" s="11"/>
      <c r="Y1546" s="164">
        <v>98.75</v>
      </c>
      <c r="Z1546" s="164">
        <f t="shared" si="110"/>
        <v>120.56</v>
      </c>
      <c r="AA1546" s="165"/>
      <c r="AB1546" s="164">
        <f t="shared" si="111"/>
        <v>98.55</v>
      </c>
      <c r="AC1546" s="164">
        <v>124.73</v>
      </c>
      <c r="AD1546" s="164"/>
      <c r="AE1546" s="4"/>
      <c r="AF1546" s="4"/>
    </row>
    <row r="1547" spans="1:32">
      <c r="A1547" s="56"/>
      <c r="B1547" s="11"/>
      <c r="C1547" s="11" t="s">
        <v>398</v>
      </c>
      <c r="D1547" s="11"/>
      <c r="E1547" s="11" t="s">
        <v>313</v>
      </c>
      <c r="F1547" s="11">
        <v>375</v>
      </c>
      <c r="G1547" s="11"/>
      <c r="H1547" s="11"/>
      <c r="I1547" s="11"/>
      <c r="J1547" s="199">
        <v>69.760000000000005</v>
      </c>
      <c r="K1547" s="11"/>
      <c r="M1547" s="11">
        <v>1</v>
      </c>
      <c r="N1547" s="70"/>
      <c r="P1547" s="188">
        <f t="shared" si="112"/>
        <v>69.760000000000005</v>
      </c>
      <c r="Q1547" s="11"/>
      <c r="R1547" s="11"/>
      <c r="S1547" s="11"/>
      <c r="T1547" s="191">
        <f t="shared" si="113"/>
        <v>375</v>
      </c>
      <c r="U1547" s="11"/>
      <c r="V1547" s="11"/>
      <c r="W1547" s="11"/>
      <c r="Y1547" s="164">
        <v>69.760000000000005</v>
      </c>
      <c r="Z1547" s="164">
        <f t="shared" si="110"/>
        <v>85.17</v>
      </c>
      <c r="AA1547" s="165"/>
      <c r="AB1547" s="164">
        <f t="shared" si="111"/>
        <v>69.62</v>
      </c>
      <c r="AC1547" s="164">
        <v>88.11</v>
      </c>
      <c r="AD1547" s="164"/>
      <c r="AE1547" s="4"/>
      <c r="AF1547" s="4"/>
    </row>
    <row r="1548" spans="1:32">
      <c r="A1548" s="56"/>
      <c r="B1548" s="11"/>
      <c r="C1548" s="11" t="s">
        <v>398</v>
      </c>
      <c r="D1548" s="11"/>
      <c r="E1548" s="11" t="s">
        <v>311</v>
      </c>
      <c r="F1548" s="11">
        <v>3328093</v>
      </c>
      <c r="G1548" s="11"/>
      <c r="H1548" s="11"/>
      <c r="I1548" s="11"/>
      <c r="J1548" s="199">
        <v>571363.28000000073</v>
      </c>
      <c r="K1548" s="11"/>
      <c r="M1548" s="11">
        <v>5032</v>
      </c>
      <c r="N1548" s="70"/>
      <c r="P1548" s="188">
        <f t="shared" si="112"/>
        <v>113.54596184419728</v>
      </c>
      <c r="Q1548" s="11"/>
      <c r="R1548" s="11"/>
      <c r="S1548" s="11"/>
      <c r="T1548" s="191">
        <f t="shared" si="113"/>
        <v>661.38573131955479</v>
      </c>
      <c r="U1548" s="11"/>
      <c r="V1548" s="11"/>
      <c r="W1548" s="11"/>
      <c r="Y1548" s="164">
        <v>571363.28000000073</v>
      </c>
      <c r="Z1548" s="164">
        <f t="shared" si="110"/>
        <v>697567</v>
      </c>
      <c r="AA1548" s="165"/>
      <c r="AB1548" s="164">
        <f t="shared" si="111"/>
        <v>570207.73</v>
      </c>
      <c r="AC1548" s="164">
        <v>721658.43</v>
      </c>
      <c r="AD1548" s="164"/>
      <c r="AE1548" s="4"/>
      <c r="AF1548" s="4"/>
    </row>
    <row r="1549" spans="1:32">
      <c r="A1549" s="56"/>
      <c r="B1549" s="11"/>
      <c r="C1549" s="11" t="s">
        <v>399</v>
      </c>
      <c r="D1549" s="11"/>
      <c r="E1549" s="11" t="s">
        <v>324</v>
      </c>
      <c r="F1549" s="11">
        <v>1941538</v>
      </c>
      <c r="G1549" s="11"/>
      <c r="H1549" s="11"/>
      <c r="I1549" s="11"/>
      <c r="J1549" s="199">
        <v>297028.00000000134</v>
      </c>
      <c r="K1549" s="11"/>
      <c r="M1549" s="11">
        <v>5268</v>
      </c>
      <c r="N1549" s="70"/>
      <c r="P1549" s="188">
        <f t="shared" si="112"/>
        <v>56.38344722854999</v>
      </c>
      <c r="Q1549" s="11"/>
      <c r="R1549" s="11"/>
      <c r="S1549" s="11"/>
      <c r="T1549" s="191">
        <f t="shared" si="113"/>
        <v>368.55315110098707</v>
      </c>
      <c r="U1549" s="11"/>
      <c r="V1549" s="11"/>
      <c r="W1549" s="11"/>
      <c r="Y1549" s="164">
        <v>297028.00000000134</v>
      </c>
      <c r="Z1549" s="164">
        <f t="shared" si="110"/>
        <v>362636.07</v>
      </c>
      <c r="AA1549" s="165"/>
      <c r="AB1549" s="164">
        <f t="shared" si="111"/>
        <v>296427.28000000003</v>
      </c>
      <c r="AC1549" s="164">
        <v>375160.2</v>
      </c>
      <c r="AD1549" s="164"/>
      <c r="AE1549" s="4"/>
      <c r="AF1549" s="4"/>
    </row>
    <row r="1550" spans="1:32">
      <c r="A1550" s="56"/>
      <c r="B1550" s="11"/>
      <c r="C1550" s="11" t="s">
        <v>400</v>
      </c>
      <c r="D1550" s="11"/>
      <c r="E1550" s="11" t="s">
        <v>71</v>
      </c>
      <c r="F1550" s="11">
        <v>132583</v>
      </c>
      <c r="G1550" s="11"/>
      <c r="H1550" s="11"/>
      <c r="I1550" s="11"/>
      <c r="J1550" s="199">
        <v>23030.55999999999</v>
      </c>
      <c r="K1550" s="11"/>
      <c r="M1550" s="11">
        <v>213</v>
      </c>
      <c r="N1550" s="70"/>
      <c r="P1550" s="188">
        <f t="shared" si="112"/>
        <v>108.1246948356807</v>
      </c>
      <c r="Q1550" s="11"/>
      <c r="R1550" s="11"/>
      <c r="S1550" s="11"/>
      <c r="T1550" s="191">
        <f t="shared" si="113"/>
        <v>622.45539906103284</v>
      </c>
      <c r="U1550" s="11"/>
      <c r="V1550" s="11"/>
      <c r="W1550" s="11"/>
      <c r="Y1550" s="164">
        <v>23030.55999999999</v>
      </c>
      <c r="Z1550" s="164">
        <f t="shared" si="110"/>
        <v>28117.59</v>
      </c>
      <c r="AA1550" s="165"/>
      <c r="AB1550" s="164">
        <f t="shared" si="111"/>
        <v>22983.98</v>
      </c>
      <c r="AC1550" s="164">
        <v>29088.67</v>
      </c>
      <c r="AD1550" s="164"/>
      <c r="AE1550" s="4"/>
      <c r="AF1550" s="4"/>
    </row>
    <row r="1551" spans="1:32">
      <c r="A1551" s="56"/>
      <c r="B1551" s="11"/>
      <c r="C1551" s="11" t="s">
        <v>401</v>
      </c>
      <c r="D1551" s="11"/>
      <c r="E1551" s="11" t="s">
        <v>65</v>
      </c>
      <c r="F1551" s="11">
        <v>2710</v>
      </c>
      <c r="G1551" s="11"/>
      <c r="H1551" s="11"/>
      <c r="I1551" s="11"/>
      <c r="J1551" s="199">
        <v>482.76</v>
      </c>
      <c r="K1551" s="11"/>
      <c r="M1551" s="11">
        <v>3</v>
      </c>
      <c r="N1551" s="70"/>
      <c r="P1551" s="188">
        <f t="shared" si="112"/>
        <v>160.91999999999999</v>
      </c>
      <c r="Q1551" s="11"/>
      <c r="R1551" s="11"/>
      <c r="S1551" s="11"/>
      <c r="T1551" s="191">
        <f t="shared" si="113"/>
        <v>903.33333333333337</v>
      </c>
      <c r="U1551" s="11"/>
      <c r="V1551" s="11"/>
      <c r="W1551" s="11"/>
      <c r="Y1551" s="164">
        <v>482.76</v>
      </c>
      <c r="Z1551" s="164">
        <f t="shared" si="110"/>
        <v>589.39</v>
      </c>
      <c r="AA1551" s="165"/>
      <c r="AB1551" s="164">
        <f t="shared" si="111"/>
        <v>481.78</v>
      </c>
      <c r="AC1551" s="164">
        <v>609.75</v>
      </c>
      <c r="AD1551" s="164"/>
      <c r="AE1551" s="4"/>
      <c r="AF1551" s="4"/>
    </row>
    <row r="1552" spans="1:32">
      <c r="A1552" s="56"/>
      <c r="B1552" s="11"/>
      <c r="C1552" s="11" t="s">
        <v>402</v>
      </c>
      <c r="D1552" s="11"/>
      <c r="E1552" s="11" t="s">
        <v>78</v>
      </c>
      <c r="F1552" s="11">
        <v>1681</v>
      </c>
      <c r="G1552" s="11"/>
      <c r="H1552" s="11"/>
      <c r="I1552" s="11"/>
      <c r="J1552" s="199">
        <v>318.45</v>
      </c>
      <c r="K1552" s="11"/>
      <c r="M1552" s="11">
        <v>6</v>
      </c>
      <c r="N1552" s="70"/>
      <c r="P1552" s="188">
        <f t="shared" si="112"/>
        <v>53.074999999999996</v>
      </c>
      <c r="Q1552" s="11"/>
      <c r="R1552" s="11"/>
      <c r="S1552" s="11"/>
      <c r="T1552" s="191">
        <f t="shared" si="113"/>
        <v>280.16666666666669</v>
      </c>
      <c r="U1552" s="11"/>
      <c r="V1552" s="11"/>
      <c r="W1552" s="11"/>
      <c r="Y1552" s="164">
        <v>318.45</v>
      </c>
      <c r="Z1552" s="164">
        <f t="shared" si="110"/>
        <v>388.79</v>
      </c>
      <c r="AA1552" s="165"/>
      <c r="AB1552" s="164">
        <f t="shared" si="111"/>
        <v>317.81</v>
      </c>
      <c r="AC1552" s="164">
        <v>402.22</v>
      </c>
      <c r="AD1552" s="164"/>
      <c r="AE1552" s="4"/>
      <c r="AF1552" s="4"/>
    </row>
    <row r="1553" spans="1:32">
      <c r="A1553" s="56"/>
      <c r="B1553" s="11"/>
      <c r="C1553" s="11" t="s">
        <v>402</v>
      </c>
      <c r="D1553" s="11"/>
      <c r="E1553" s="11" t="s">
        <v>101</v>
      </c>
      <c r="F1553" s="11">
        <v>333623</v>
      </c>
      <c r="G1553" s="11"/>
      <c r="H1553" s="11"/>
      <c r="I1553" s="11"/>
      <c r="J1553" s="199">
        <v>58757.48</v>
      </c>
      <c r="K1553" s="11"/>
      <c r="M1553" s="11">
        <v>746</v>
      </c>
      <c r="N1553" s="70"/>
      <c r="P1553" s="188">
        <f t="shared" si="112"/>
        <v>78.763378016085795</v>
      </c>
      <c r="Q1553" s="11"/>
      <c r="R1553" s="11"/>
      <c r="S1553" s="11"/>
      <c r="T1553" s="191">
        <f t="shared" si="113"/>
        <v>447.21581769436995</v>
      </c>
      <c r="U1553" s="11"/>
      <c r="V1553" s="11"/>
      <c r="W1553" s="11"/>
      <c r="Y1553" s="164">
        <v>58757.48</v>
      </c>
      <c r="Z1553" s="164">
        <f t="shared" si="110"/>
        <v>71735.94</v>
      </c>
      <c r="AA1553" s="165"/>
      <c r="AB1553" s="164">
        <f t="shared" si="111"/>
        <v>58638.65</v>
      </c>
      <c r="AC1553" s="164">
        <v>74213.429999999993</v>
      </c>
      <c r="AD1553" s="164"/>
      <c r="AE1553" s="4"/>
      <c r="AF1553" s="4"/>
    </row>
    <row r="1554" spans="1:32">
      <c r="A1554" s="56"/>
      <c r="B1554" s="11"/>
      <c r="C1554" s="11" t="s">
        <v>402</v>
      </c>
      <c r="D1554" s="11"/>
      <c r="E1554" s="11" t="s">
        <v>356</v>
      </c>
      <c r="F1554" s="11">
        <v>986</v>
      </c>
      <c r="G1554" s="11"/>
      <c r="H1554" s="11"/>
      <c r="I1554" s="11"/>
      <c r="J1554" s="199">
        <v>175.17</v>
      </c>
      <c r="K1554" s="11"/>
      <c r="M1554" s="11">
        <v>1</v>
      </c>
      <c r="N1554" s="70"/>
      <c r="P1554" s="188">
        <f t="shared" si="112"/>
        <v>175.17</v>
      </c>
      <c r="Q1554" s="11"/>
      <c r="R1554" s="11"/>
      <c r="S1554" s="11"/>
      <c r="T1554" s="191">
        <f t="shared" si="113"/>
        <v>986</v>
      </c>
      <c r="U1554" s="11"/>
      <c r="V1554" s="11"/>
      <c r="W1554" s="11"/>
      <c r="Y1554" s="164">
        <v>175.17</v>
      </c>
      <c r="Z1554" s="164">
        <f t="shared" si="110"/>
        <v>213.86</v>
      </c>
      <c r="AA1554" s="165"/>
      <c r="AB1554" s="164">
        <f t="shared" si="111"/>
        <v>174.82</v>
      </c>
      <c r="AC1554" s="164">
        <v>221.25</v>
      </c>
      <c r="AD1554" s="164"/>
      <c r="AE1554" s="4"/>
      <c r="AF1554" s="4"/>
    </row>
    <row r="1555" spans="1:32">
      <c r="A1555" s="56"/>
      <c r="B1555" s="11"/>
      <c r="C1555" s="11" t="s">
        <v>403</v>
      </c>
      <c r="D1555" s="11"/>
      <c r="E1555" s="11" t="s">
        <v>173</v>
      </c>
      <c r="F1555" s="11">
        <v>370</v>
      </c>
      <c r="G1555" s="11"/>
      <c r="H1555" s="11"/>
      <c r="I1555" s="11"/>
      <c r="J1555" s="199">
        <v>68.7</v>
      </c>
      <c r="K1555" s="11"/>
      <c r="M1555" s="11">
        <v>1</v>
      </c>
      <c r="N1555" s="70"/>
      <c r="P1555" s="188">
        <f t="shared" si="112"/>
        <v>68.7</v>
      </c>
      <c r="Q1555" s="11"/>
      <c r="R1555" s="11"/>
      <c r="S1555" s="11"/>
      <c r="T1555" s="191">
        <f t="shared" si="113"/>
        <v>370</v>
      </c>
      <c r="U1555" s="11"/>
      <c r="V1555" s="11"/>
      <c r="W1555" s="11"/>
      <c r="Y1555" s="164">
        <v>68.7</v>
      </c>
      <c r="Z1555" s="164">
        <f t="shared" si="110"/>
        <v>83.87</v>
      </c>
      <c r="AA1555" s="165"/>
      <c r="AB1555" s="164">
        <f t="shared" si="111"/>
        <v>68.56</v>
      </c>
      <c r="AC1555" s="164">
        <v>86.77</v>
      </c>
      <c r="AD1555" s="164"/>
      <c r="AE1555" s="4"/>
      <c r="AF1555" s="4"/>
    </row>
    <row r="1556" spans="1:32">
      <c r="A1556" s="56"/>
      <c r="B1556" s="11"/>
      <c r="C1556" s="11" t="s">
        <v>403</v>
      </c>
      <c r="D1556" s="11"/>
      <c r="E1556" s="11" t="s">
        <v>274</v>
      </c>
      <c r="F1556" s="11">
        <v>937164</v>
      </c>
      <c r="G1556" s="11"/>
      <c r="H1556" s="11"/>
      <c r="I1556" s="11"/>
      <c r="J1556" s="199">
        <v>158993.9599999999</v>
      </c>
      <c r="K1556" s="11"/>
      <c r="M1556" s="11">
        <v>1610</v>
      </c>
      <c r="N1556" s="70"/>
      <c r="P1556" s="188">
        <f t="shared" si="112"/>
        <v>98.754012422360191</v>
      </c>
      <c r="Q1556" s="11"/>
      <c r="R1556" s="11"/>
      <c r="S1556" s="11"/>
      <c r="T1556" s="191">
        <f t="shared" si="113"/>
        <v>582.0894409937888</v>
      </c>
      <c r="U1556" s="11"/>
      <c r="V1556" s="11"/>
      <c r="W1556" s="11"/>
      <c r="Y1556" s="164">
        <v>158993.9599999999</v>
      </c>
      <c r="Z1556" s="164">
        <f t="shared" si="110"/>
        <v>194112.83</v>
      </c>
      <c r="AA1556" s="165"/>
      <c r="AB1556" s="164">
        <f t="shared" si="111"/>
        <v>158672.4</v>
      </c>
      <c r="AC1556" s="164">
        <v>200816.78</v>
      </c>
      <c r="AD1556" s="164"/>
      <c r="AE1556" s="4"/>
      <c r="AF1556" s="4"/>
    </row>
    <row r="1557" spans="1:32">
      <c r="A1557" s="56"/>
      <c r="B1557" s="11"/>
      <c r="C1557" s="11" t="s">
        <v>403</v>
      </c>
      <c r="D1557" s="11"/>
      <c r="E1557" s="11" t="s">
        <v>146</v>
      </c>
      <c r="F1557" s="11">
        <v>1295</v>
      </c>
      <c r="G1557" s="11"/>
      <c r="H1557" s="11"/>
      <c r="I1557" s="11"/>
      <c r="J1557" s="199">
        <v>103.95</v>
      </c>
      <c r="K1557" s="11"/>
      <c r="M1557" s="11">
        <v>1</v>
      </c>
      <c r="N1557" s="70"/>
      <c r="P1557" s="188">
        <f t="shared" si="112"/>
        <v>103.95</v>
      </c>
      <c r="Q1557" s="11"/>
      <c r="R1557" s="11"/>
      <c r="S1557" s="11"/>
      <c r="T1557" s="191">
        <f t="shared" si="113"/>
        <v>1295</v>
      </c>
      <c r="U1557" s="11"/>
      <c r="V1557" s="11"/>
      <c r="W1557" s="11"/>
      <c r="Y1557" s="164">
        <v>103.95</v>
      </c>
      <c r="Z1557" s="164">
        <f t="shared" si="110"/>
        <v>126.91</v>
      </c>
      <c r="AA1557" s="165"/>
      <c r="AB1557" s="164">
        <f t="shared" si="111"/>
        <v>103.74</v>
      </c>
      <c r="AC1557" s="164">
        <v>131.29</v>
      </c>
      <c r="AD1557" s="164"/>
      <c r="AE1557" s="4"/>
      <c r="AF1557" s="4"/>
    </row>
    <row r="1558" spans="1:32">
      <c r="A1558" s="56"/>
      <c r="B1558" s="11"/>
      <c r="C1558" s="11" t="s">
        <v>404</v>
      </c>
      <c r="D1558" s="11"/>
      <c r="E1558" s="11" t="s">
        <v>282</v>
      </c>
      <c r="F1558" s="11">
        <v>169110</v>
      </c>
      <c r="G1558" s="11"/>
      <c r="H1558" s="11"/>
      <c r="I1558" s="11"/>
      <c r="J1558" s="199">
        <v>29611.19000000001</v>
      </c>
      <c r="K1558" s="11"/>
      <c r="M1558" s="11">
        <v>356</v>
      </c>
      <c r="N1558" s="70"/>
      <c r="P1558" s="188">
        <f t="shared" si="112"/>
        <v>83.177500000000023</v>
      </c>
      <c r="Q1558" s="11"/>
      <c r="R1558" s="11"/>
      <c r="S1558" s="11"/>
      <c r="T1558" s="191">
        <f t="shared" si="113"/>
        <v>475.02808988764048</v>
      </c>
      <c r="U1558" s="11"/>
      <c r="V1558" s="11"/>
      <c r="W1558" s="11"/>
      <c r="Y1558" s="164">
        <v>29611.19000000001</v>
      </c>
      <c r="Z1558" s="164">
        <f t="shared" si="110"/>
        <v>36151.760000000002</v>
      </c>
      <c r="AA1558" s="165"/>
      <c r="AB1558" s="164">
        <f t="shared" si="111"/>
        <v>29551.3</v>
      </c>
      <c r="AC1558" s="164">
        <v>37400.31</v>
      </c>
      <c r="AD1558" s="164"/>
      <c r="AE1558" s="4"/>
      <c r="AF1558" s="4"/>
    </row>
    <row r="1559" spans="1:32">
      <c r="A1559" s="56"/>
      <c r="B1559" s="11"/>
      <c r="C1559" s="11" t="s">
        <v>405</v>
      </c>
      <c r="D1559" s="11"/>
      <c r="E1559" s="11" t="s">
        <v>406</v>
      </c>
      <c r="F1559" s="11">
        <v>1081</v>
      </c>
      <c r="G1559" s="11"/>
      <c r="H1559" s="11"/>
      <c r="I1559" s="11"/>
      <c r="J1559" s="199">
        <v>192.09</v>
      </c>
      <c r="K1559" s="11"/>
      <c r="M1559" s="11">
        <v>1</v>
      </c>
      <c r="N1559" s="70"/>
      <c r="P1559" s="188">
        <f t="shared" si="112"/>
        <v>192.09</v>
      </c>
      <c r="Q1559" s="11"/>
      <c r="R1559" s="11"/>
      <c r="S1559" s="11"/>
      <c r="T1559" s="191">
        <f t="shared" si="113"/>
        <v>1081</v>
      </c>
      <c r="U1559" s="11"/>
      <c r="V1559" s="11"/>
      <c r="W1559" s="11"/>
      <c r="Y1559" s="164">
        <v>192.09</v>
      </c>
      <c r="Z1559" s="164">
        <f t="shared" si="110"/>
        <v>234.52</v>
      </c>
      <c r="AA1559" s="165"/>
      <c r="AB1559" s="164">
        <f t="shared" si="111"/>
        <v>191.7</v>
      </c>
      <c r="AC1559" s="164">
        <v>242.62</v>
      </c>
      <c r="AD1559" s="164"/>
      <c r="AE1559" s="4"/>
      <c r="AF1559" s="4"/>
    </row>
    <row r="1560" spans="1:32">
      <c r="A1560" s="56"/>
      <c r="B1560" s="11"/>
      <c r="C1560" s="11" t="s">
        <v>405</v>
      </c>
      <c r="D1560" s="11"/>
      <c r="E1560" s="11" t="s">
        <v>407</v>
      </c>
      <c r="F1560" s="11">
        <v>331778</v>
      </c>
      <c r="G1560" s="11"/>
      <c r="H1560" s="11"/>
      <c r="I1560" s="11"/>
      <c r="J1560" s="199">
        <v>55191.45</v>
      </c>
      <c r="K1560" s="11"/>
      <c r="M1560" s="11">
        <v>481</v>
      </c>
      <c r="N1560" s="70"/>
      <c r="P1560" s="188">
        <f t="shared" si="112"/>
        <v>114.74313929313929</v>
      </c>
      <c r="Q1560" s="11"/>
      <c r="R1560" s="11"/>
      <c r="S1560" s="11"/>
      <c r="T1560" s="191">
        <f t="shared" si="113"/>
        <v>689.76715176715174</v>
      </c>
      <c r="U1560" s="11"/>
      <c r="V1560" s="11"/>
      <c r="W1560" s="11"/>
      <c r="Y1560" s="164">
        <v>55191.45</v>
      </c>
      <c r="Z1560" s="164">
        <f t="shared" si="110"/>
        <v>67382.23</v>
      </c>
      <c r="AA1560" s="165"/>
      <c r="AB1560" s="164">
        <f t="shared" si="111"/>
        <v>55079.83</v>
      </c>
      <c r="AC1560" s="164">
        <v>69709.37</v>
      </c>
      <c r="AD1560" s="164"/>
      <c r="AE1560" s="4"/>
      <c r="AF1560" s="4"/>
    </row>
    <row r="1561" spans="1:32">
      <c r="A1561" s="56"/>
      <c r="B1561" s="11"/>
      <c r="C1561" s="11" t="s">
        <v>408</v>
      </c>
      <c r="D1561" s="11"/>
      <c r="E1561" s="11" t="s">
        <v>409</v>
      </c>
      <c r="F1561" s="11">
        <v>182971</v>
      </c>
      <c r="G1561" s="11"/>
      <c r="H1561" s="11"/>
      <c r="I1561" s="11"/>
      <c r="J1561" s="199">
        <v>31031.049999999996</v>
      </c>
      <c r="K1561" s="11"/>
      <c r="M1561" s="11">
        <v>306</v>
      </c>
      <c r="N1561" s="70"/>
      <c r="P1561" s="188">
        <f t="shared" si="112"/>
        <v>101.40866013071894</v>
      </c>
      <c r="Q1561" s="11"/>
      <c r="R1561" s="11"/>
      <c r="S1561" s="11"/>
      <c r="T1561" s="191">
        <f t="shared" si="113"/>
        <v>597.94444444444446</v>
      </c>
      <c r="U1561" s="11"/>
      <c r="V1561" s="11"/>
      <c r="W1561" s="11"/>
      <c r="Y1561" s="164">
        <v>31031.049999999996</v>
      </c>
      <c r="Z1561" s="164">
        <f t="shared" si="110"/>
        <v>37885.24</v>
      </c>
      <c r="AA1561" s="165"/>
      <c r="AB1561" s="164">
        <f t="shared" si="111"/>
        <v>30968.29</v>
      </c>
      <c r="AC1561" s="164">
        <v>39193.660000000003</v>
      </c>
      <c r="AD1561" s="164"/>
      <c r="AE1561" s="4"/>
      <c r="AF1561" s="4"/>
    </row>
    <row r="1562" spans="1:32">
      <c r="A1562" s="56"/>
      <c r="B1562" s="11"/>
      <c r="C1562" s="11" t="s">
        <v>410</v>
      </c>
      <c r="D1562" s="11"/>
      <c r="E1562" s="11" t="s">
        <v>96</v>
      </c>
      <c r="F1562" s="11">
        <v>388657</v>
      </c>
      <c r="G1562" s="11"/>
      <c r="H1562" s="11"/>
      <c r="I1562" s="11"/>
      <c r="J1562" s="199">
        <v>70566.660000000062</v>
      </c>
      <c r="K1562" s="11"/>
      <c r="M1562" s="11">
        <v>1175</v>
      </c>
      <c r="N1562" s="70"/>
      <c r="P1562" s="188">
        <f t="shared" si="112"/>
        <v>60.056731914893668</v>
      </c>
      <c r="Q1562" s="11"/>
      <c r="R1562" s="11"/>
      <c r="S1562" s="11"/>
      <c r="T1562" s="191">
        <f t="shared" si="113"/>
        <v>330.77191489361701</v>
      </c>
      <c r="U1562" s="11"/>
      <c r="V1562" s="11"/>
      <c r="W1562" s="11"/>
      <c r="Y1562" s="164">
        <v>70566.660000000062</v>
      </c>
      <c r="Z1562" s="164">
        <f t="shared" si="110"/>
        <v>86153.55</v>
      </c>
      <c r="AA1562" s="165"/>
      <c r="AB1562" s="164">
        <f t="shared" si="111"/>
        <v>70423.94</v>
      </c>
      <c r="AC1562" s="164">
        <v>89128.98</v>
      </c>
      <c r="AD1562" s="164"/>
      <c r="AE1562" s="4"/>
      <c r="AF1562" s="4"/>
    </row>
    <row r="1563" spans="1:32">
      <c r="A1563" s="56"/>
      <c r="B1563" s="11"/>
      <c r="C1563" s="11" t="s">
        <v>411</v>
      </c>
      <c r="D1563" s="11"/>
      <c r="E1563" s="11" t="s">
        <v>96</v>
      </c>
      <c r="F1563" s="11">
        <v>30644</v>
      </c>
      <c r="G1563" s="11"/>
      <c r="H1563" s="11"/>
      <c r="I1563" s="11"/>
      <c r="J1563" s="199">
        <v>5290.7199999999993</v>
      </c>
      <c r="K1563" s="11"/>
      <c r="M1563" s="11">
        <v>100</v>
      </c>
      <c r="N1563" s="70"/>
      <c r="P1563" s="188">
        <f t="shared" si="112"/>
        <v>52.907199999999996</v>
      </c>
      <c r="Q1563" s="11"/>
      <c r="R1563" s="11"/>
      <c r="S1563" s="11"/>
      <c r="T1563" s="191">
        <f t="shared" si="113"/>
        <v>306.44</v>
      </c>
      <c r="U1563" s="11"/>
      <c r="V1563" s="11"/>
      <c r="W1563" s="11"/>
      <c r="Y1563" s="164">
        <v>5290.7199999999993</v>
      </c>
      <c r="Z1563" s="164">
        <f t="shared" si="110"/>
        <v>6459.34</v>
      </c>
      <c r="AA1563" s="165"/>
      <c r="AB1563" s="164">
        <f t="shared" si="111"/>
        <v>5280.02</v>
      </c>
      <c r="AC1563" s="164">
        <v>6682.43</v>
      </c>
      <c r="AD1563" s="164"/>
      <c r="AE1563" s="4"/>
      <c r="AF1563" s="4"/>
    </row>
    <row r="1564" spans="1:32">
      <c r="A1564" s="56"/>
      <c r="B1564" s="11"/>
      <c r="C1564" s="11" t="s">
        <v>412</v>
      </c>
      <c r="D1564" s="11"/>
      <c r="E1564" s="11" t="s">
        <v>56</v>
      </c>
      <c r="F1564" s="11">
        <v>986338</v>
      </c>
      <c r="G1564" s="11"/>
      <c r="H1564" s="11"/>
      <c r="I1564" s="11"/>
      <c r="J1564" s="199">
        <v>177578.84999999954</v>
      </c>
      <c r="K1564" s="11"/>
      <c r="M1564" s="11">
        <v>2928</v>
      </c>
      <c r="N1564" s="70"/>
      <c r="P1564" s="188">
        <f t="shared" si="112"/>
        <v>60.648514344262139</v>
      </c>
      <c r="Q1564" s="11"/>
      <c r="R1564" s="11"/>
      <c r="S1564" s="11"/>
      <c r="T1564" s="191">
        <f t="shared" si="113"/>
        <v>336.86407103825138</v>
      </c>
      <c r="U1564" s="11"/>
      <c r="V1564" s="11"/>
      <c r="W1564" s="11"/>
      <c r="Y1564" s="164">
        <v>177578.84999999954</v>
      </c>
      <c r="Z1564" s="164">
        <f t="shared" si="110"/>
        <v>216802.78</v>
      </c>
      <c r="AA1564" s="165"/>
      <c r="AB1564" s="164">
        <f t="shared" si="111"/>
        <v>177219.71</v>
      </c>
      <c r="AC1564" s="164">
        <v>224290.36</v>
      </c>
      <c r="AD1564" s="164"/>
      <c r="AE1564" s="4"/>
      <c r="AF1564" s="4"/>
    </row>
    <row r="1565" spans="1:32">
      <c r="A1565" s="56"/>
      <c r="B1565" s="11"/>
      <c r="C1565" s="11" t="s">
        <v>412</v>
      </c>
      <c r="D1565" s="11"/>
      <c r="E1565" s="11" t="s">
        <v>156</v>
      </c>
      <c r="F1565" s="11">
        <v>214</v>
      </c>
      <c r="G1565" s="11"/>
      <c r="H1565" s="11"/>
      <c r="I1565" s="11"/>
      <c r="J1565" s="199">
        <v>41.97</v>
      </c>
      <c r="K1565" s="11"/>
      <c r="M1565" s="11">
        <v>1</v>
      </c>
      <c r="N1565" s="70"/>
      <c r="P1565" s="188">
        <f t="shared" si="112"/>
        <v>41.97</v>
      </c>
      <c r="Q1565" s="11"/>
      <c r="R1565" s="11"/>
      <c r="S1565" s="11"/>
      <c r="T1565" s="191">
        <f t="shared" si="113"/>
        <v>214</v>
      </c>
      <c r="U1565" s="11"/>
      <c r="V1565" s="11"/>
      <c r="W1565" s="11"/>
      <c r="Y1565" s="164">
        <v>41.97</v>
      </c>
      <c r="Z1565" s="164">
        <f t="shared" si="110"/>
        <v>51.24</v>
      </c>
      <c r="AA1565" s="165"/>
      <c r="AB1565" s="164">
        <f t="shared" si="111"/>
        <v>41.89</v>
      </c>
      <c r="AC1565" s="164">
        <v>53.01</v>
      </c>
      <c r="AD1565" s="164"/>
      <c r="AE1565" s="4"/>
      <c r="AF1565" s="4"/>
    </row>
    <row r="1566" spans="1:32">
      <c r="A1566" s="56"/>
      <c r="B1566" s="11"/>
      <c r="C1566" s="11" t="s">
        <v>413</v>
      </c>
      <c r="D1566" s="11"/>
      <c r="E1566" s="11" t="s">
        <v>146</v>
      </c>
      <c r="F1566" s="11">
        <v>857</v>
      </c>
      <c r="G1566" s="11"/>
      <c r="H1566" s="11"/>
      <c r="I1566" s="11"/>
      <c r="J1566" s="199">
        <v>180.46</v>
      </c>
      <c r="K1566" s="11"/>
      <c r="M1566" s="11">
        <v>5</v>
      </c>
      <c r="N1566" s="70"/>
      <c r="P1566" s="188">
        <f t="shared" si="112"/>
        <v>36.091999999999999</v>
      </c>
      <c r="Q1566" s="11"/>
      <c r="R1566" s="11"/>
      <c r="S1566" s="11"/>
      <c r="T1566" s="191">
        <f t="shared" si="113"/>
        <v>171.4</v>
      </c>
      <c r="U1566" s="11"/>
      <c r="V1566" s="11"/>
      <c r="W1566" s="11"/>
      <c r="Y1566" s="164">
        <v>180.46</v>
      </c>
      <c r="Z1566" s="164">
        <f t="shared" si="110"/>
        <v>220.32</v>
      </c>
      <c r="AA1566" s="165"/>
      <c r="AB1566" s="164">
        <f t="shared" si="111"/>
        <v>180.1</v>
      </c>
      <c r="AC1566" s="164">
        <v>227.93</v>
      </c>
      <c r="AD1566" s="164"/>
      <c r="AE1566" s="4"/>
      <c r="AF1566" s="4"/>
    </row>
    <row r="1567" spans="1:32">
      <c r="A1567" s="56"/>
      <c r="B1567" s="11"/>
      <c r="C1567" s="11" t="s">
        <v>414</v>
      </c>
      <c r="D1567" s="11"/>
      <c r="E1567" s="11" t="s">
        <v>56</v>
      </c>
      <c r="F1567" s="11">
        <v>225</v>
      </c>
      <c r="G1567" s="11"/>
      <c r="H1567" s="11"/>
      <c r="I1567" s="11"/>
      <c r="J1567" s="199">
        <v>44.42</v>
      </c>
      <c r="K1567" s="11"/>
      <c r="M1567" s="11">
        <v>1</v>
      </c>
      <c r="N1567" s="70"/>
      <c r="P1567" s="188">
        <f t="shared" si="112"/>
        <v>44.42</v>
      </c>
      <c r="Q1567" s="11"/>
      <c r="R1567" s="11"/>
      <c r="S1567" s="11"/>
      <c r="T1567" s="191">
        <f t="shared" si="113"/>
        <v>225</v>
      </c>
      <c r="U1567" s="11"/>
      <c r="V1567" s="11"/>
      <c r="W1567" s="11"/>
      <c r="Y1567" s="164">
        <v>44.42</v>
      </c>
      <c r="Z1567" s="164">
        <f t="shared" si="110"/>
        <v>54.23</v>
      </c>
      <c r="AA1567" s="165"/>
      <c r="AB1567" s="164">
        <f t="shared" si="111"/>
        <v>44.33</v>
      </c>
      <c r="AC1567" s="164">
        <v>56.1</v>
      </c>
      <c r="AD1567" s="164"/>
      <c r="AE1567" s="4"/>
      <c r="AF1567" s="4"/>
    </row>
    <row r="1568" spans="1:32">
      <c r="A1568" s="56"/>
      <c r="B1568" s="11"/>
      <c r="C1568" s="11" t="s">
        <v>414</v>
      </c>
      <c r="D1568" s="11"/>
      <c r="E1568" s="11" t="s">
        <v>415</v>
      </c>
      <c r="F1568" s="11">
        <v>210</v>
      </c>
      <c r="G1568" s="11"/>
      <c r="H1568" s="11"/>
      <c r="I1568" s="11"/>
      <c r="J1568" s="199">
        <v>42.28</v>
      </c>
      <c r="K1568" s="11"/>
      <c r="M1568" s="11">
        <v>1</v>
      </c>
      <c r="N1568" s="70"/>
      <c r="P1568" s="188">
        <f t="shared" si="112"/>
        <v>42.28</v>
      </c>
      <c r="Q1568" s="11"/>
      <c r="R1568" s="11"/>
      <c r="S1568" s="11"/>
      <c r="T1568" s="191">
        <f t="shared" si="113"/>
        <v>210</v>
      </c>
      <c r="U1568" s="11"/>
      <c r="V1568" s="11"/>
      <c r="W1568" s="11"/>
      <c r="Y1568" s="164">
        <v>42.28</v>
      </c>
      <c r="Z1568" s="164">
        <f t="shared" si="110"/>
        <v>51.62</v>
      </c>
      <c r="AA1568" s="165"/>
      <c r="AB1568" s="164">
        <f t="shared" si="111"/>
        <v>42.19</v>
      </c>
      <c r="AC1568" s="164">
        <v>53.4</v>
      </c>
      <c r="AD1568" s="164"/>
      <c r="AE1568" s="4"/>
      <c r="AF1568" s="4"/>
    </row>
    <row r="1569" spans="1:32">
      <c r="A1569" s="56"/>
      <c r="B1569" s="11"/>
      <c r="C1569" s="11" t="s">
        <v>414</v>
      </c>
      <c r="D1569" s="11"/>
      <c r="E1569" s="11" t="s">
        <v>156</v>
      </c>
      <c r="F1569" s="11">
        <v>1621237</v>
      </c>
      <c r="G1569" s="11"/>
      <c r="H1569" s="11"/>
      <c r="I1569" s="11"/>
      <c r="J1569" s="199">
        <v>310078.95000000054</v>
      </c>
      <c r="K1569" s="11"/>
      <c r="M1569" s="11">
        <v>7971</v>
      </c>
      <c r="N1569" s="70"/>
      <c r="P1569" s="188">
        <f t="shared" si="112"/>
        <v>38.900884456153626</v>
      </c>
      <c r="Q1569" s="11"/>
      <c r="R1569" s="11"/>
      <c r="S1569" s="11"/>
      <c r="T1569" s="191">
        <f t="shared" si="113"/>
        <v>203.3919207125831</v>
      </c>
      <c r="U1569" s="11"/>
      <c r="V1569" s="11"/>
      <c r="W1569" s="11"/>
      <c r="Y1569" s="164">
        <v>310078.95000000054</v>
      </c>
      <c r="Z1569" s="164">
        <f t="shared" si="110"/>
        <v>378569.73</v>
      </c>
      <c r="AA1569" s="165"/>
      <c r="AB1569" s="164">
        <f t="shared" si="111"/>
        <v>309451.83</v>
      </c>
      <c r="AC1569" s="164">
        <v>391644.15999999997</v>
      </c>
      <c r="AD1569" s="164"/>
      <c r="AE1569" s="4"/>
      <c r="AF1569" s="4"/>
    </row>
    <row r="1570" spans="1:32">
      <c r="A1570" s="56"/>
      <c r="B1570" s="11"/>
      <c r="C1570" s="11" t="s">
        <v>416</v>
      </c>
      <c r="D1570" s="11"/>
      <c r="E1570" s="11" t="s">
        <v>417</v>
      </c>
      <c r="F1570" s="11">
        <v>1647575</v>
      </c>
      <c r="G1570" s="11"/>
      <c r="H1570" s="11"/>
      <c r="I1570" s="11"/>
      <c r="J1570" s="199">
        <v>288390.43999999965</v>
      </c>
      <c r="K1570" s="11"/>
      <c r="M1570" s="11">
        <v>3271</v>
      </c>
      <c r="N1570" s="70"/>
      <c r="P1570" s="188">
        <f t="shared" si="112"/>
        <v>88.165833078569136</v>
      </c>
      <c r="Q1570" s="11"/>
      <c r="R1570" s="11"/>
      <c r="S1570" s="11"/>
      <c r="T1570" s="191">
        <f t="shared" si="113"/>
        <v>503.69153164169978</v>
      </c>
      <c r="U1570" s="11"/>
      <c r="V1570" s="11"/>
      <c r="W1570" s="11"/>
      <c r="Y1570" s="164">
        <v>288390.43999999965</v>
      </c>
      <c r="Z1570" s="164">
        <f t="shared" si="110"/>
        <v>352090.63</v>
      </c>
      <c r="AA1570" s="165"/>
      <c r="AB1570" s="164">
        <f t="shared" si="111"/>
        <v>287807.19</v>
      </c>
      <c r="AC1570" s="164">
        <v>364250.56</v>
      </c>
      <c r="AD1570" s="164"/>
      <c r="AE1570" s="4"/>
      <c r="AF1570" s="4"/>
    </row>
    <row r="1571" spans="1:32">
      <c r="A1571" s="56"/>
      <c r="B1571" s="11"/>
      <c r="C1571" s="11" t="s">
        <v>416</v>
      </c>
      <c r="D1571" s="11"/>
      <c r="E1571" s="11" t="s">
        <v>356</v>
      </c>
      <c r="F1571" s="11">
        <v>188</v>
      </c>
      <c r="G1571" s="11"/>
      <c r="H1571" s="11"/>
      <c r="I1571" s="11"/>
      <c r="J1571" s="199">
        <v>38.58</v>
      </c>
      <c r="K1571" s="11"/>
      <c r="M1571" s="11">
        <v>1</v>
      </c>
      <c r="N1571" s="70"/>
      <c r="P1571" s="188">
        <f t="shared" si="112"/>
        <v>38.58</v>
      </c>
      <c r="Q1571" s="11"/>
      <c r="R1571" s="11"/>
      <c r="S1571" s="11"/>
      <c r="T1571" s="191">
        <f t="shared" si="113"/>
        <v>188</v>
      </c>
      <c r="U1571" s="11"/>
      <c r="V1571" s="11"/>
      <c r="W1571" s="11"/>
      <c r="Y1571" s="164">
        <v>38.58</v>
      </c>
      <c r="Z1571" s="164">
        <f t="shared" si="110"/>
        <v>47.1</v>
      </c>
      <c r="AA1571" s="165"/>
      <c r="AB1571" s="164">
        <f t="shared" si="111"/>
        <v>38.5</v>
      </c>
      <c r="AC1571" s="164">
        <v>48.73</v>
      </c>
      <c r="AD1571" s="164"/>
      <c r="AE1571" s="4"/>
      <c r="AF1571" s="4"/>
    </row>
    <row r="1572" spans="1:32">
      <c r="A1572" s="56"/>
      <c r="B1572" s="11"/>
      <c r="C1572" s="11" t="s">
        <v>418</v>
      </c>
      <c r="D1572" s="11"/>
      <c r="E1572" s="11" t="s">
        <v>82</v>
      </c>
      <c r="F1572" s="11">
        <v>5006</v>
      </c>
      <c r="G1572" s="11"/>
      <c r="H1572" s="11"/>
      <c r="I1572" s="11"/>
      <c r="J1572" s="199">
        <v>865.61999999999989</v>
      </c>
      <c r="K1572" s="11"/>
      <c r="M1572" s="11">
        <v>8</v>
      </c>
      <c r="N1572" s="70"/>
      <c r="P1572" s="188">
        <f t="shared" si="112"/>
        <v>108.20249999999999</v>
      </c>
      <c r="Q1572" s="11"/>
      <c r="R1572" s="11"/>
      <c r="S1572" s="11"/>
      <c r="T1572" s="191">
        <f t="shared" si="113"/>
        <v>625.75</v>
      </c>
      <c r="U1572" s="11"/>
      <c r="V1572" s="11"/>
      <c r="W1572" s="11"/>
      <c r="Y1572" s="164">
        <v>865.61999999999989</v>
      </c>
      <c r="Z1572" s="164">
        <f t="shared" si="110"/>
        <v>1056.82</v>
      </c>
      <c r="AA1572" s="165"/>
      <c r="AB1572" s="164">
        <f t="shared" si="111"/>
        <v>863.87</v>
      </c>
      <c r="AC1572" s="164">
        <v>1093.32</v>
      </c>
      <c r="AD1572" s="164"/>
      <c r="AE1572" s="4"/>
      <c r="AF1572" s="4"/>
    </row>
    <row r="1573" spans="1:32">
      <c r="A1573" s="56"/>
      <c r="B1573" s="11"/>
      <c r="C1573" s="11" t="s">
        <v>419</v>
      </c>
      <c r="D1573" s="11"/>
      <c r="E1573" s="11" t="s">
        <v>153</v>
      </c>
      <c r="F1573" s="11">
        <v>5003</v>
      </c>
      <c r="G1573" s="11"/>
      <c r="H1573" s="11"/>
      <c r="I1573" s="11"/>
      <c r="J1573" s="199">
        <v>738.60000000000014</v>
      </c>
      <c r="K1573" s="11"/>
      <c r="M1573" s="11">
        <v>10</v>
      </c>
      <c r="N1573" s="70"/>
      <c r="P1573" s="188">
        <f t="shared" si="112"/>
        <v>73.860000000000014</v>
      </c>
      <c r="Q1573" s="11"/>
      <c r="R1573" s="11"/>
      <c r="S1573" s="11"/>
      <c r="T1573" s="191">
        <f t="shared" si="113"/>
        <v>500.3</v>
      </c>
      <c r="U1573" s="11"/>
      <c r="V1573" s="11"/>
      <c r="W1573" s="11"/>
      <c r="Y1573" s="164">
        <v>738.60000000000014</v>
      </c>
      <c r="Z1573" s="164">
        <f t="shared" si="110"/>
        <v>901.74</v>
      </c>
      <c r="AA1573" s="165"/>
      <c r="AB1573" s="164">
        <f t="shared" si="111"/>
        <v>737.11</v>
      </c>
      <c r="AC1573" s="164">
        <v>932.89</v>
      </c>
      <c r="AD1573" s="164"/>
      <c r="AE1573" s="4"/>
      <c r="AF1573" s="4"/>
    </row>
    <row r="1574" spans="1:32">
      <c r="A1574" s="56"/>
      <c r="B1574" s="11"/>
      <c r="C1574" s="11" t="s">
        <v>420</v>
      </c>
      <c r="D1574" s="11"/>
      <c r="E1574" s="11" t="s">
        <v>97</v>
      </c>
      <c r="F1574" s="11">
        <v>2634</v>
      </c>
      <c r="G1574" s="11"/>
      <c r="H1574" s="11"/>
      <c r="I1574" s="11"/>
      <c r="J1574" s="199">
        <v>476.52</v>
      </c>
      <c r="K1574" s="11"/>
      <c r="M1574" s="11">
        <v>4</v>
      </c>
      <c r="N1574" s="70"/>
      <c r="P1574" s="188">
        <f t="shared" si="112"/>
        <v>119.13</v>
      </c>
      <c r="Q1574" s="11"/>
      <c r="R1574" s="11"/>
      <c r="S1574" s="11"/>
      <c r="T1574" s="191">
        <f t="shared" si="113"/>
        <v>658.5</v>
      </c>
      <c r="U1574" s="11"/>
      <c r="V1574" s="11"/>
      <c r="W1574" s="11"/>
      <c r="Y1574" s="164">
        <v>476.52</v>
      </c>
      <c r="Z1574" s="164">
        <f t="shared" si="110"/>
        <v>581.77</v>
      </c>
      <c r="AA1574" s="165"/>
      <c r="AB1574" s="164">
        <f t="shared" si="111"/>
        <v>475.56</v>
      </c>
      <c r="AC1574" s="164">
        <v>601.87</v>
      </c>
      <c r="AD1574" s="164"/>
      <c r="AE1574" s="4"/>
      <c r="AF1574" s="4"/>
    </row>
    <row r="1575" spans="1:32">
      <c r="A1575" s="56"/>
      <c r="B1575" s="11"/>
      <c r="C1575" s="11" t="s">
        <v>421</v>
      </c>
      <c r="D1575" s="11"/>
      <c r="E1575" s="11" t="s">
        <v>56</v>
      </c>
      <c r="F1575" s="11">
        <v>118</v>
      </c>
      <c r="G1575" s="11"/>
      <c r="H1575" s="11"/>
      <c r="I1575" s="11"/>
      <c r="J1575" s="199">
        <v>25.22</v>
      </c>
      <c r="K1575" s="11"/>
      <c r="M1575" s="11">
        <v>1</v>
      </c>
      <c r="N1575" s="70"/>
      <c r="P1575" s="188">
        <f t="shared" si="112"/>
        <v>25.22</v>
      </c>
      <c r="Q1575" s="11"/>
      <c r="R1575" s="11"/>
      <c r="S1575" s="11"/>
      <c r="T1575" s="191">
        <f t="shared" si="113"/>
        <v>118</v>
      </c>
      <c r="U1575" s="11"/>
      <c r="V1575" s="11"/>
      <c r="W1575" s="11"/>
      <c r="Y1575" s="164">
        <v>25.22</v>
      </c>
      <c r="Z1575" s="164">
        <f t="shared" si="110"/>
        <v>30.79</v>
      </c>
      <c r="AA1575" s="165"/>
      <c r="AB1575" s="164">
        <f t="shared" si="111"/>
        <v>25.17</v>
      </c>
      <c r="AC1575" s="164">
        <v>31.85</v>
      </c>
      <c r="AD1575" s="164"/>
      <c r="AE1575" s="4"/>
      <c r="AF1575" s="4"/>
    </row>
    <row r="1576" spans="1:32">
      <c r="A1576" s="56"/>
      <c r="B1576" s="11"/>
      <c r="C1576" s="11" t="s">
        <v>421</v>
      </c>
      <c r="D1576" s="11"/>
      <c r="E1576" s="11" t="s">
        <v>375</v>
      </c>
      <c r="F1576" s="11">
        <v>5497182</v>
      </c>
      <c r="G1576" s="11"/>
      <c r="H1576" s="11"/>
      <c r="I1576" s="11"/>
      <c r="J1576" s="199">
        <v>1008238.1100000121</v>
      </c>
      <c r="K1576" s="11"/>
      <c r="M1576" s="11">
        <v>20537</v>
      </c>
      <c r="N1576" s="70"/>
      <c r="P1576" s="188">
        <f t="shared" si="112"/>
        <v>49.093738618104496</v>
      </c>
      <c r="Q1576" s="11"/>
      <c r="R1576" s="11"/>
      <c r="S1576" s="11"/>
      <c r="T1576" s="191">
        <f t="shared" si="113"/>
        <v>267.67210400740129</v>
      </c>
      <c r="U1576" s="11"/>
      <c r="V1576" s="11"/>
      <c r="W1576" s="11"/>
      <c r="Y1576" s="164">
        <v>1008238.1100000121</v>
      </c>
      <c r="Z1576" s="164">
        <f t="shared" si="110"/>
        <v>1230939.51</v>
      </c>
      <c r="AA1576" s="165"/>
      <c r="AB1576" s="164">
        <f t="shared" si="111"/>
        <v>1006199.01</v>
      </c>
      <c r="AC1576" s="164">
        <v>1273451.69</v>
      </c>
      <c r="AD1576" s="164"/>
      <c r="AE1576" s="4"/>
      <c r="AF1576" s="4"/>
    </row>
    <row r="1577" spans="1:32">
      <c r="A1577" s="56"/>
      <c r="B1577" s="11"/>
      <c r="C1577" s="11" t="s">
        <v>421</v>
      </c>
      <c r="D1577" s="11"/>
      <c r="E1577" s="11" t="s">
        <v>254</v>
      </c>
      <c r="F1577" s="11">
        <v>753</v>
      </c>
      <c r="G1577" s="11"/>
      <c r="H1577" s="11"/>
      <c r="I1577" s="11"/>
      <c r="J1577" s="199">
        <v>140.01</v>
      </c>
      <c r="K1577" s="11"/>
      <c r="M1577" s="11">
        <v>2</v>
      </c>
      <c r="N1577" s="70"/>
      <c r="P1577" s="188">
        <f t="shared" si="112"/>
        <v>70.004999999999995</v>
      </c>
      <c r="Q1577" s="11"/>
      <c r="R1577" s="11"/>
      <c r="S1577" s="11"/>
      <c r="T1577" s="191">
        <f t="shared" si="113"/>
        <v>376.5</v>
      </c>
      <c r="U1577" s="11"/>
      <c r="V1577" s="11"/>
      <c r="W1577" s="11"/>
      <c r="Y1577" s="164">
        <v>140.01</v>
      </c>
      <c r="Z1577" s="164">
        <f t="shared" si="110"/>
        <v>170.94</v>
      </c>
      <c r="AA1577" s="165"/>
      <c r="AB1577" s="164">
        <f t="shared" si="111"/>
        <v>139.72999999999999</v>
      </c>
      <c r="AC1577" s="164">
        <v>176.84</v>
      </c>
      <c r="AD1577" s="164"/>
      <c r="AE1577" s="4"/>
      <c r="AF1577" s="4"/>
    </row>
    <row r="1578" spans="1:32">
      <c r="A1578" s="56"/>
      <c r="B1578" s="11"/>
      <c r="C1578" s="11" t="s">
        <v>423</v>
      </c>
      <c r="D1578" s="11"/>
      <c r="E1578" s="11" t="s">
        <v>298</v>
      </c>
      <c r="F1578" s="11">
        <v>407609</v>
      </c>
      <c r="G1578" s="11"/>
      <c r="H1578" s="11"/>
      <c r="I1578" s="11"/>
      <c r="J1578" s="199">
        <v>72500.990000000078</v>
      </c>
      <c r="K1578" s="11"/>
      <c r="M1578" s="11">
        <v>1149</v>
      </c>
      <c r="N1578" s="70"/>
      <c r="P1578" s="188">
        <f t="shared" si="112"/>
        <v>63.099208006962641</v>
      </c>
      <c r="Q1578" s="11"/>
      <c r="R1578" s="11"/>
      <c r="S1578" s="11"/>
      <c r="T1578" s="191">
        <f t="shared" si="113"/>
        <v>354.75108790252392</v>
      </c>
      <c r="U1578" s="11"/>
      <c r="V1578" s="11"/>
      <c r="W1578" s="11"/>
      <c r="Y1578" s="164">
        <v>72500.990000000078</v>
      </c>
      <c r="Z1578" s="164">
        <f t="shared" si="110"/>
        <v>88515.14</v>
      </c>
      <c r="AA1578" s="165"/>
      <c r="AB1578" s="164">
        <f t="shared" si="111"/>
        <v>72354.36</v>
      </c>
      <c r="AC1578" s="164">
        <v>91572.13</v>
      </c>
      <c r="AD1578" s="164"/>
      <c r="AE1578" s="4"/>
      <c r="AF1578" s="4"/>
    </row>
    <row r="1579" spans="1:32">
      <c r="A1579" s="56"/>
      <c r="B1579" s="11"/>
      <c r="C1579" s="11" t="s">
        <v>423</v>
      </c>
      <c r="D1579" s="11"/>
      <c r="E1579" s="11" t="s">
        <v>62</v>
      </c>
      <c r="F1579" s="11">
        <v>952</v>
      </c>
      <c r="G1579" s="11"/>
      <c r="H1579" s="11"/>
      <c r="I1579" s="11"/>
      <c r="J1579" s="199">
        <v>169.68</v>
      </c>
      <c r="K1579" s="11"/>
      <c r="M1579" s="11">
        <v>1</v>
      </c>
      <c r="N1579" s="70"/>
      <c r="P1579" s="188">
        <f t="shared" si="112"/>
        <v>169.68</v>
      </c>
      <c r="Q1579" s="11"/>
      <c r="R1579" s="11"/>
      <c r="S1579" s="11"/>
      <c r="T1579" s="191">
        <f t="shared" si="113"/>
        <v>952</v>
      </c>
      <c r="U1579" s="11"/>
      <c r="V1579" s="11"/>
      <c r="W1579" s="11"/>
      <c r="Y1579" s="164">
        <v>169.68</v>
      </c>
      <c r="Z1579" s="164">
        <f t="shared" si="110"/>
        <v>207.16</v>
      </c>
      <c r="AA1579" s="165"/>
      <c r="AB1579" s="164">
        <f t="shared" si="111"/>
        <v>169.34</v>
      </c>
      <c r="AC1579" s="164">
        <v>214.31</v>
      </c>
      <c r="AD1579" s="164"/>
      <c r="AE1579" s="4"/>
      <c r="AF1579" s="4"/>
    </row>
    <row r="1580" spans="1:32">
      <c r="A1580" s="56"/>
      <c r="B1580" s="11"/>
      <c r="C1580" s="11" t="s">
        <v>424</v>
      </c>
      <c r="D1580" s="11"/>
      <c r="E1580" s="11" t="s">
        <v>279</v>
      </c>
      <c r="F1580" s="11">
        <v>150560</v>
      </c>
      <c r="G1580" s="11"/>
      <c r="H1580" s="11"/>
      <c r="I1580" s="11"/>
      <c r="J1580" s="199">
        <v>26330.080000000016</v>
      </c>
      <c r="K1580" s="11"/>
      <c r="M1580" s="11">
        <v>274</v>
      </c>
      <c r="N1580" s="70"/>
      <c r="P1580" s="188">
        <f t="shared" si="112"/>
        <v>96.095182481751891</v>
      </c>
      <c r="Q1580" s="11"/>
      <c r="R1580" s="11"/>
      <c r="S1580" s="11"/>
      <c r="T1580" s="191">
        <f t="shared" si="113"/>
        <v>549.48905109489056</v>
      </c>
      <c r="U1580" s="11"/>
      <c r="V1580" s="11"/>
      <c r="W1580" s="11"/>
      <c r="Y1580" s="164">
        <v>26330.080000000016</v>
      </c>
      <c r="Z1580" s="164">
        <f t="shared" si="110"/>
        <v>32145.91</v>
      </c>
      <c r="AA1580" s="165"/>
      <c r="AB1580" s="164">
        <f t="shared" si="111"/>
        <v>26276.83</v>
      </c>
      <c r="AC1580" s="164">
        <v>33256.120000000003</v>
      </c>
      <c r="AD1580" s="164"/>
      <c r="AE1580" s="4"/>
      <c r="AF1580" s="4"/>
    </row>
    <row r="1581" spans="1:32">
      <c r="A1581" s="56"/>
      <c r="B1581" s="11"/>
      <c r="C1581" s="11" t="s">
        <v>425</v>
      </c>
      <c r="D1581" s="11"/>
      <c r="E1581" s="11" t="s">
        <v>62</v>
      </c>
      <c r="F1581" s="11">
        <v>942</v>
      </c>
      <c r="G1581" s="11"/>
      <c r="H1581" s="11"/>
      <c r="I1581" s="11"/>
      <c r="J1581" s="199">
        <v>172.12</v>
      </c>
      <c r="K1581" s="11"/>
      <c r="M1581" s="11">
        <v>2</v>
      </c>
      <c r="N1581" s="70"/>
      <c r="P1581" s="188">
        <f t="shared" si="112"/>
        <v>86.06</v>
      </c>
      <c r="Q1581" s="11"/>
      <c r="R1581" s="11"/>
      <c r="S1581" s="11"/>
      <c r="T1581" s="191">
        <f t="shared" si="113"/>
        <v>471</v>
      </c>
      <c r="U1581" s="11"/>
      <c r="V1581" s="11"/>
      <c r="W1581" s="11"/>
      <c r="Y1581" s="164">
        <v>172.12</v>
      </c>
      <c r="Z1581" s="164">
        <f t="shared" si="110"/>
        <v>210.14</v>
      </c>
      <c r="AA1581" s="165"/>
      <c r="AB1581" s="164">
        <f t="shared" si="111"/>
        <v>171.77</v>
      </c>
      <c r="AC1581" s="164">
        <v>217.4</v>
      </c>
      <c r="AD1581" s="164"/>
      <c r="AE1581" s="4"/>
      <c r="AF1581" s="4"/>
    </row>
    <row r="1582" spans="1:32">
      <c r="A1582" s="56"/>
      <c r="B1582" s="11"/>
      <c r="C1582" s="11" t="s">
        <v>426</v>
      </c>
      <c r="D1582" s="11"/>
      <c r="E1582" s="11" t="s">
        <v>135</v>
      </c>
      <c r="F1582" s="11">
        <v>2431</v>
      </c>
      <c r="G1582" s="11"/>
      <c r="H1582" s="11"/>
      <c r="I1582" s="11"/>
      <c r="J1582" s="199">
        <v>434.02</v>
      </c>
      <c r="K1582" s="11"/>
      <c r="M1582" s="11">
        <v>3</v>
      </c>
      <c r="N1582" s="70"/>
      <c r="P1582" s="188">
        <f t="shared" si="112"/>
        <v>144.67333333333332</v>
      </c>
      <c r="Q1582" s="11"/>
      <c r="R1582" s="11"/>
      <c r="S1582" s="11"/>
      <c r="T1582" s="191">
        <f t="shared" si="113"/>
        <v>810.33333333333337</v>
      </c>
      <c r="U1582" s="11"/>
      <c r="V1582" s="11"/>
      <c r="W1582" s="11"/>
      <c r="Y1582" s="164">
        <v>434.02</v>
      </c>
      <c r="Z1582" s="164">
        <f t="shared" si="110"/>
        <v>529.89</v>
      </c>
      <c r="AA1582" s="165"/>
      <c r="AB1582" s="164">
        <f t="shared" si="111"/>
        <v>433.14</v>
      </c>
      <c r="AC1582" s="164">
        <v>548.19000000000005</v>
      </c>
      <c r="AD1582" s="164"/>
      <c r="AE1582" s="4"/>
      <c r="AF1582" s="4"/>
    </row>
    <row r="1583" spans="1:32">
      <c r="A1583" s="56"/>
      <c r="B1583" s="11"/>
      <c r="C1583" s="11" t="s">
        <v>427</v>
      </c>
      <c r="D1583" s="11"/>
      <c r="E1583" s="11" t="s">
        <v>55</v>
      </c>
      <c r="F1583" s="11">
        <v>5416</v>
      </c>
      <c r="G1583" s="11"/>
      <c r="H1583" s="11"/>
      <c r="I1583" s="11"/>
      <c r="J1583" s="199">
        <v>983.38000000000011</v>
      </c>
      <c r="K1583" s="11"/>
      <c r="M1583" s="11">
        <v>13</v>
      </c>
      <c r="N1583" s="70"/>
      <c r="P1583" s="188">
        <f t="shared" si="112"/>
        <v>75.644615384615392</v>
      </c>
      <c r="Q1583" s="11"/>
      <c r="R1583" s="11"/>
      <c r="S1583" s="11"/>
      <c r="T1583" s="191">
        <f t="shared" si="113"/>
        <v>416.61538461538464</v>
      </c>
      <c r="U1583" s="11"/>
      <c r="V1583" s="11"/>
      <c r="W1583" s="11"/>
      <c r="Y1583" s="164">
        <v>983.38000000000011</v>
      </c>
      <c r="Z1583" s="164">
        <f t="shared" si="110"/>
        <v>1200.5899999999999</v>
      </c>
      <c r="AA1583" s="165"/>
      <c r="AB1583" s="164">
        <f t="shared" si="111"/>
        <v>981.39</v>
      </c>
      <c r="AC1583" s="164">
        <v>1242.05</v>
      </c>
      <c r="AD1583" s="164"/>
      <c r="AE1583" s="4"/>
      <c r="AF1583" s="4"/>
    </row>
    <row r="1584" spans="1:32">
      <c r="A1584" s="56"/>
      <c r="B1584" s="11"/>
      <c r="C1584" s="11" t="s">
        <v>428</v>
      </c>
      <c r="D1584" s="11"/>
      <c r="E1584" s="11" t="s">
        <v>62</v>
      </c>
      <c r="F1584" s="11">
        <v>110</v>
      </c>
      <c r="G1584" s="11"/>
      <c r="H1584" s="11"/>
      <c r="I1584" s="11"/>
      <c r="J1584" s="199">
        <v>24.05</v>
      </c>
      <c r="K1584" s="11"/>
      <c r="M1584" s="11">
        <v>1</v>
      </c>
      <c r="N1584" s="70"/>
      <c r="P1584" s="188">
        <f t="shared" si="112"/>
        <v>24.05</v>
      </c>
      <c r="Q1584" s="11"/>
      <c r="R1584" s="11"/>
      <c r="S1584" s="11"/>
      <c r="T1584" s="191">
        <f t="shared" si="113"/>
        <v>110</v>
      </c>
      <c r="U1584" s="11"/>
      <c r="V1584" s="11"/>
      <c r="W1584" s="11"/>
      <c r="Y1584" s="164">
        <v>24.05</v>
      </c>
      <c r="Z1584" s="164">
        <f t="shared" si="110"/>
        <v>29.36</v>
      </c>
      <c r="AA1584" s="165"/>
      <c r="AB1584" s="164">
        <f t="shared" si="111"/>
        <v>24</v>
      </c>
      <c r="AC1584" s="164">
        <v>30.38</v>
      </c>
      <c r="AD1584" s="164"/>
      <c r="AE1584" s="4"/>
      <c r="AF1584" s="4"/>
    </row>
    <row r="1585" spans="1:32">
      <c r="A1585" s="56"/>
      <c r="B1585" s="11"/>
      <c r="C1585" s="11" t="s">
        <v>429</v>
      </c>
      <c r="D1585" s="11"/>
      <c r="E1585" s="11" t="s">
        <v>115</v>
      </c>
      <c r="F1585" s="11">
        <v>532462</v>
      </c>
      <c r="G1585" s="11"/>
      <c r="H1585" s="11"/>
      <c r="I1585" s="11"/>
      <c r="J1585" s="199">
        <v>92305.599999999991</v>
      </c>
      <c r="K1585" s="11"/>
      <c r="M1585" s="11">
        <v>1052</v>
      </c>
      <c r="N1585" s="70"/>
      <c r="P1585" s="188">
        <f t="shared" si="112"/>
        <v>87.742965779467667</v>
      </c>
      <c r="Q1585" s="11"/>
      <c r="R1585" s="11"/>
      <c r="S1585" s="11"/>
      <c r="T1585" s="191">
        <f t="shared" si="113"/>
        <v>506.1425855513308</v>
      </c>
      <c r="U1585" s="11"/>
      <c r="V1585" s="11"/>
      <c r="W1585" s="11"/>
      <c r="Y1585" s="164">
        <v>92305.599999999991</v>
      </c>
      <c r="Z1585" s="164">
        <f t="shared" si="110"/>
        <v>112694.22</v>
      </c>
      <c r="AA1585" s="165"/>
      <c r="AB1585" s="164">
        <f t="shared" si="111"/>
        <v>92118.92</v>
      </c>
      <c r="AC1585" s="164">
        <v>116586.27</v>
      </c>
      <c r="AD1585" s="164"/>
      <c r="AE1585" s="4"/>
      <c r="AF1585" s="4"/>
    </row>
    <row r="1586" spans="1:32">
      <c r="A1586" s="56"/>
      <c r="B1586" s="11"/>
      <c r="C1586" s="11" t="s">
        <v>429</v>
      </c>
      <c r="D1586" s="11"/>
      <c r="E1586" s="11" t="s">
        <v>375</v>
      </c>
      <c r="F1586" s="11">
        <v>347</v>
      </c>
      <c r="G1586" s="11"/>
      <c r="H1586" s="11"/>
      <c r="I1586" s="11"/>
      <c r="J1586" s="199">
        <v>64.760000000000005</v>
      </c>
      <c r="K1586" s="11"/>
      <c r="M1586" s="11">
        <v>1</v>
      </c>
      <c r="N1586" s="70"/>
      <c r="P1586" s="188">
        <f t="shared" si="112"/>
        <v>64.760000000000005</v>
      </c>
      <c r="Q1586" s="11"/>
      <c r="R1586" s="11"/>
      <c r="S1586" s="11"/>
      <c r="T1586" s="191">
        <f t="shared" si="113"/>
        <v>347</v>
      </c>
      <c r="U1586" s="11"/>
      <c r="V1586" s="11"/>
      <c r="W1586" s="11"/>
      <c r="Y1586" s="164">
        <v>64.760000000000005</v>
      </c>
      <c r="Z1586" s="164">
        <f t="shared" si="110"/>
        <v>79.06</v>
      </c>
      <c r="AA1586" s="165"/>
      <c r="AB1586" s="164">
        <f t="shared" si="111"/>
        <v>64.63</v>
      </c>
      <c r="AC1586" s="164">
        <v>81.790000000000006</v>
      </c>
      <c r="AD1586" s="164"/>
      <c r="AE1586" s="4"/>
      <c r="AF1586" s="4"/>
    </row>
    <row r="1587" spans="1:32">
      <c r="A1587" s="56"/>
      <c r="B1587" s="11"/>
      <c r="C1587" s="11" t="s">
        <v>429</v>
      </c>
      <c r="D1587" s="11"/>
      <c r="E1587" s="11" t="s">
        <v>298</v>
      </c>
      <c r="F1587" s="11">
        <v>1649</v>
      </c>
      <c r="G1587" s="11"/>
      <c r="H1587" s="11"/>
      <c r="I1587" s="11"/>
      <c r="J1587" s="199">
        <v>300.58</v>
      </c>
      <c r="K1587" s="11"/>
      <c r="M1587" s="11">
        <v>3</v>
      </c>
      <c r="N1587" s="70"/>
      <c r="P1587" s="188">
        <f t="shared" si="112"/>
        <v>100.19333333333333</v>
      </c>
      <c r="Q1587" s="11"/>
      <c r="R1587" s="11"/>
      <c r="S1587" s="11"/>
      <c r="T1587" s="191">
        <f t="shared" si="113"/>
        <v>549.66666666666663</v>
      </c>
      <c r="U1587" s="11"/>
      <c r="V1587" s="11"/>
      <c r="W1587" s="11"/>
      <c r="Y1587" s="164">
        <v>300.58</v>
      </c>
      <c r="Z1587" s="164">
        <f t="shared" si="110"/>
        <v>366.97</v>
      </c>
      <c r="AA1587" s="165"/>
      <c r="AB1587" s="164">
        <f t="shared" si="111"/>
        <v>299.97000000000003</v>
      </c>
      <c r="AC1587" s="164">
        <v>379.65</v>
      </c>
      <c r="AD1587" s="164"/>
      <c r="AE1587" s="4"/>
      <c r="AF1587" s="4"/>
    </row>
    <row r="1588" spans="1:32">
      <c r="A1588" s="56"/>
      <c r="B1588" s="11"/>
      <c r="C1588" s="11" t="s">
        <v>430</v>
      </c>
      <c r="D1588" s="11"/>
      <c r="E1588" s="11" t="s">
        <v>96</v>
      </c>
      <c r="F1588" s="11">
        <v>675</v>
      </c>
      <c r="G1588" s="11"/>
      <c r="H1588" s="11"/>
      <c r="I1588" s="11"/>
      <c r="J1588" s="199">
        <v>121.51</v>
      </c>
      <c r="K1588" s="11"/>
      <c r="M1588" s="11">
        <v>1</v>
      </c>
      <c r="N1588" s="70"/>
      <c r="P1588" s="188">
        <f t="shared" si="112"/>
        <v>121.51</v>
      </c>
      <c r="Q1588" s="11"/>
      <c r="R1588" s="11"/>
      <c r="S1588" s="11"/>
      <c r="T1588" s="191">
        <f t="shared" si="113"/>
        <v>675</v>
      </c>
      <c r="U1588" s="11"/>
      <c r="V1588" s="11"/>
      <c r="W1588" s="11"/>
      <c r="Y1588" s="164">
        <v>121.51</v>
      </c>
      <c r="Z1588" s="164">
        <f t="shared" si="110"/>
        <v>148.35</v>
      </c>
      <c r="AA1588" s="165"/>
      <c r="AB1588" s="164">
        <f t="shared" si="111"/>
        <v>121.26</v>
      </c>
      <c r="AC1588" s="164">
        <v>153.47</v>
      </c>
      <c r="AD1588" s="164"/>
      <c r="AE1588" s="4"/>
      <c r="AF1588" s="4"/>
    </row>
    <row r="1589" spans="1:32">
      <c r="A1589" s="56"/>
      <c r="B1589" s="11"/>
      <c r="C1589" s="11" t="s">
        <v>430</v>
      </c>
      <c r="D1589" s="11"/>
      <c r="E1589" s="11" t="s">
        <v>324</v>
      </c>
      <c r="F1589" s="11">
        <v>639674</v>
      </c>
      <c r="G1589" s="11"/>
      <c r="H1589" s="11"/>
      <c r="I1589" s="11"/>
      <c r="J1589" s="199">
        <v>110152.98999999995</v>
      </c>
      <c r="K1589" s="11"/>
      <c r="M1589" s="11">
        <v>1473</v>
      </c>
      <c r="N1589" s="70"/>
      <c r="P1589" s="188">
        <f t="shared" si="112"/>
        <v>74.781391717583134</v>
      </c>
      <c r="Q1589" s="11"/>
      <c r="R1589" s="11"/>
      <c r="S1589" s="11"/>
      <c r="T1589" s="191">
        <f t="shared" si="113"/>
        <v>434.26612355736592</v>
      </c>
      <c r="U1589" s="11"/>
      <c r="V1589" s="11"/>
      <c r="W1589" s="11"/>
      <c r="Y1589" s="164">
        <v>110152.98999999995</v>
      </c>
      <c r="Z1589" s="164">
        <f t="shared" si="110"/>
        <v>134483.78</v>
      </c>
      <c r="AA1589" s="165"/>
      <c r="AB1589" s="164">
        <f t="shared" si="111"/>
        <v>109930.21</v>
      </c>
      <c r="AC1589" s="164">
        <v>139128.35999999999</v>
      </c>
      <c r="AD1589" s="164"/>
      <c r="AE1589" s="4"/>
      <c r="AF1589" s="4"/>
    </row>
    <row r="1590" spans="1:32">
      <c r="A1590" s="56"/>
      <c r="B1590" s="11"/>
      <c r="C1590" s="11" t="s">
        <v>431</v>
      </c>
      <c r="D1590" s="11"/>
      <c r="E1590" s="11" t="s">
        <v>62</v>
      </c>
      <c r="F1590" s="11">
        <v>1171</v>
      </c>
      <c r="G1590" s="11"/>
      <c r="H1590" s="11"/>
      <c r="I1590" s="11"/>
      <c r="J1590" s="199">
        <v>267.95</v>
      </c>
      <c r="K1590" s="11"/>
      <c r="M1590" s="11">
        <v>13</v>
      </c>
      <c r="N1590" s="70"/>
      <c r="P1590" s="188">
        <f t="shared" si="112"/>
        <v>20.611538461538462</v>
      </c>
      <c r="Q1590" s="11"/>
      <c r="R1590" s="11"/>
      <c r="S1590" s="11"/>
      <c r="T1590" s="191">
        <f t="shared" si="113"/>
        <v>90.07692307692308</v>
      </c>
      <c r="U1590" s="11"/>
      <c r="V1590" s="11"/>
      <c r="W1590" s="11"/>
      <c r="Y1590" s="164">
        <v>267.95</v>
      </c>
      <c r="Z1590" s="164">
        <f t="shared" si="110"/>
        <v>327.14</v>
      </c>
      <c r="AA1590" s="165"/>
      <c r="AB1590" s="164">
        <f t="shared" si="111"/>
        <v>267.41000000000003</v>
      </c>
      <c r="AC1590" s="164">
        <v>338.43</v>
      </c>
      <c r="AD1590" s="164"/>
      <c r="AE1590" s="4"/>
      <c r="AF1590" s="4"/>
    </row>
    <row r="1591" spans="1:32">
      <c r="A1591" s="56"/>
      <c r="B1591" s="11"/>
      <c r="C1591" s="11" t="s">
        <v>432</v>
      </c>
      <c r="D1591" s="11"/>
      <c r="E1591" s="11" t="s">
        <v>433</v>
      </c>
      <c r="F1591" s="11">
        <v>1163807</v>
      </c>
      <c r="G1591" s="11"/>
      <c r="H1591" s="11"/>
      <c r="I1591" s="11"/>
      <c r="J1591" s="199">
        <v>198817.84000000035</v>
      </c>
      <c r="K1591" s="11"/>
      <c r="M1591" s="11">
        <v>2456</v>
      </c>
      <c r="N1591" s="70"/>
      <c r="P1591" s="188">
        <f t="shared" si="112"/>
        <v>80.951889250814475</v>
      </c>
      <c r="Q1591" s="11"/>
      <c r="R1591" s="11"/>
      <c r="S1591" s="11"/>
      <c r="T1591" s="191">
        <f t="shared" si="113"/>
        <v>473.86278501628664</v>
      </c>
      <c r="U1591" s="11"/>
      <c r="V1591" s="11"/>
      <c r="W1591" s="11"/>
      <c r="Y1591" s="164">
        <v>198817.84000000035</v>
      </c>
      <c r="Z1591" s="164">
        <f t="shared" si="110"/>
        <v>242733.07</v>
      </c>
      <c r="AA1591" s="165"/>
      <c r="AB1591" s="164">
        <f t="shared" si="111"/>
        <v>198415.74</v>
      </c>
      <c r="AC1591" s="164">
        <v>251116.19</v>
      </c>
      <c r="AD1591" s="164"/>
      <c r="AE1591" s="4"/>
      <c r="AF1591" s="4"/>
    </row>
    <row r="1592" spans="1:32">
      <c r="A1592" s="56"/>
      <c r="B1592" s="11"/>
      <c r="C1592" s="11" t="s">
        <v>434</v>
      </c>
      <c r="D1592" s="11"/>
      <c r="E1592" s="11" t="s">
        <v>435</v>
      </c>
      <c r="F1592" s="11">
        <v>359576</v>
      </c>
      <c r="G1592" s="11"/>
      <c r="H1592" s="11"/>
      <c r="I1592" s="11"/>
      <c r="J1592" s="199">
        <v>61381.360000000066</v>
      </c>
      <c r="K1592" s="11"/>
      <c r="M1592" s="11">
        <v>699</v>
      </c>
      <c r="N1592" s="70"/>
      <c r="P1592" s="188">
        <f t="shared" si="112"/>
        <v>87.813104434907103</v>
      </c>
      <c r="Q1592" s="11"/>
      <c r="R1592" s="11"/>
      <c r="S1592" s="11"/>
      <c r="T1592" s="191">
        <f t="shared" si="113"/>
        <v>514.41487839771105</v>
      </c>
      <c r="U1592" s="11"/>
      <c r="V1592" s="11"/>
      <c r="W1592" s="11"/>
      <c r="Y1592" s="164">
        <v>61381.360000000066</v>
      </c>
      <c r="Z1592" s="164">
        <f t="shared" si="110"/>
        <v>74939.38</v>
      </c>
      <c r="AA1592" s="165"/>
      <c r="AB1592" s="164">
        <f t="shared" si="111"/>
        <v>61257.22</v>
      </c>
      <c r="AC1592" s="164">
        <v>77527.520000000004</v>
      </c>
      <c r="AD1592" s="164"/>
      <c r="AE1592" s="4"/>
      <c r="AF1592" s="4"/>
    </row>
    <row r="1593" spans="1:32">
      <c r="A1593" s="56"/>
      <c r="B1593" s="11"/>
      <c r="C1593" s="11" t="s">
        <v>436</v>
      </c>
      <c r="D1593" s="11"/>
      <c r="E1593" s="11" t="s">
        <v>60</v>
      </c>
      <c r="F1593" s="11">
        <v>2039</v>
      </c>
      <c r="G1593" s="11"/>
      <c r="H1593" s="11"/>
      <c r="I1593" s="11"/>
      <c r="J1593" s="199">
        <v>339.79999999999995</v>
      </c>
      <c r="K1593" s="11"/>
      <c r="M1593" s="11">
        <v>4</v>
      </c>
      <c r="N1593" s="70"/>
      <c r="P1593" s="188">
        <f t="shared" si="112"/>
        <v>84.949999999999989</v>
      </c>
      <c r="Q1593" s="11"/>
      <c r="R1593" s="11"/>
      <c r="S1593" s="11"/>
      <c r="T1593" s="191">
        <f t="shared" si="113"/>
        <v>509.75</v>
      </c>
      <c r="U1593" s="11"/>
      <c r="V1593" s="11"/>
      <c r="W1593" s="11"/>
      <c r="Y1593" s="164">
        <v>339.79999999999995</v>
      </c>
      <c r="Z1593" s="164">
        <f t="shared" si="110"/>
        <v>414.86</v>
      </c>
      <c r="AA1593" s="165"/>
      <c r="AB1593" s="164">
        <f t="shared" si="111"/>
        <v>339.11</v>
      </c>
      <c r="AC1593" s="164">
        <v>429.18</v>
      </c>
      <c r="AD1593" s="164"/>
      <c r="AE1593" s="4"/>
      <c r="AF1593" s="4"/>
    </row>
    <row r="1594" spans="1:32">
      <c r="A1594" s="56"/>
      <c r="B1594" s="11"/>
      <c r="C1594" s="11" t="s">
        <v>437</v>
      </c>
      <c r="D1594" s="11"/>
      <c r="E1594" s="11" t="s">
        <v>165</v>
      </c>
      <c r="F1594" s="11">
        <v>1328292</v>
      </c>
      <c r="G1594" s="11"/>
      <c r="H1594" s="11"/>
      <c r="I1594" s="11"/>
      <c r="J1594" s="199">
        <v>222836.29</v>
      </c>
      <c r="K1594" s="11"/>
      <c r="M1594" s="11">
        <v>2547</v>
      </c>
      <c r="N1594" s="70"/>
      <c r="P1594" s="188">
        <f t="shared" si="112"/>
        <v>87.489709462112287</v>
      </c>
      <c r="Q1594" s="11"/>
      <c r="R1594" s="11"/>
      <c r="S1594" s="11"/>
      <c r="T1594" s="191">
        <f t="shared" si="113"/>
        <v>521.51236749116606</v>
      </c>
      <c r="U1594" s="11"/>
      <c r="V1594" s="11"/>
      <c r="W1594" s="11"/>
      <c r="Y1594" s="164">
        <v>222836.29</v>
      </c>
      <c r="Z1594" s="164">
        <f t="shared" si="110"/>
        <v>272056.76</v>
      </c>
      <c r="AA1594" s="165"/>
      <c r="AB1594" s="164">
        <f t="shared" si="111"/>
        <v>222385.62</v>
      </c>
      <c r="AC1594" s="164">
        <v>281452.61</v>
      </c>
      <c r="AD1594" s="164"/>
      <c r="AE1594" s="4"/>
      <c r="AF1594" s="4"/>
    </row>
    <row r="1595" spans="1:32">
      <c r="A1595" s="56"/>
      <c r="B1595" s="11"/>
      <c r="C1595" s="11" t="s">
        <v>438</v>
      </c>
      <c r="D1595" s="11"/>
      <c r="E1595" s="11" t="s">
        <v>439</v>
      </c>
      <c r="F1595" s="11">
        <v>2598610</v>
      </c>
      <c r="G1595" s="11"/>
      <c r="H1595" s="11"/>
      <c r="I1595" s="11"/>
      <c r="J1595" s="199">
        <v>444858.02999999764</v>
      </c>
      <c r="K1595" s="11"/>
      <c r="M1595" s="11">
        <v>5543</v>
      </c>
      <c r="N1595" s="70"/>
      <c r="P1595" s="188">
        <f t="shared" si="112"/>
        <v>80.255823561247993</v>
      </c>
      <c r="Q1595" s="11"/>
      <c r="R1595" s="11"/>
      <c r="S1595" s="11"/>
      <c r="T1595" s="191">
        <f t="shared" si="113"/>
        <v>468.80930903842682</v>
      </c>
      <c r="U1595" s="11"/>
      <c r="V1595" s="11"/>
      <c r="W1595" s="11"/>
      <c r="Y1595" s="164">
        <v>444858.02999999764</v>
      </c>
      <c r="Z1595" s="164">
        <f t="shared" si="110"/>
        <v>543119.05000000005</v>
      </c>
      <c r="AA1595" s="165"/>
      <c r="AB1595" s="164">
        <f t="shared" si="111"/>
        <v>443958.33</v>
      </c>
      <c r="AC1595" s="164">
        <v>561876.41</v>
      </c>
      <c r="AD1595" s="164"/>
      <c r="AE1595" s="4"/>
      <c r="AF1595" s="4"/>
    </row>
    <row r="1596" spans="1:32">
      <c r="A1596" s="56"/>
      <c r="B1596" s="11"/>
      <c r="C1596" s="11" t="s">
        <v>440</v>
      </c>
      <c r="D1596" s="11"/>
      <c r="E1596" s="11" t="s">
        <v>71</v>
      </c>
      <c r="F1596" s="11">
        <v>3155</v>
      </c>
      <c r="G1596" s="11"/>
      <c r="H1596" s="11"/>
      <c r="I1596" s="11"/>
      <c r="J1596" s="199">
        <v>574.91999999999996</v>
      </c>
      <c r="K1596" s="11"/>
      <c r="M1596" s="11">
        <v>6</v>
      </c>
      <c r="N1596" s="70"/>
      <c r="P1596" s="188">
        <f t="shared" si="112"/>
        <v>95.82</v>
      </c>
      <c r="Q1596" s="11"/>
      <c r="R1596" s="11"/>
      <c r="S1596" s="11"/>
      <c r="T1596" s="191">
        <f t="shared" si="113"/>
        <v>525.83333333333337</v>
      </c>
      <c r="U1596" s="11"/>
      <c r="V1596" s="11"/>
      <c r="W1596" s="11"/>
      <c r="Y1596" s="164">
        <v>574.91999999999996</v>
      </c>
      <c r="Z1596" s="164">
        <f t="shared" si="110"/>
        <v>701.91</v>
      </c>
      <c r="AA1596" s="165"/>
      <c r="AB1596" s="164">
        <f t="shared" si="111"/>
        <v>573.76</v>
      </c>
      <c r="AC1596" s="164">
        <v>726.15</v>
      </c>
      <c r="AD1596" s="164"/>
      <c r="AE1596" s="4"/>
      <c r="AF1596" s="4"/>
    </row>
    <row r="1597" spans="1:32">
      <c r="A1597" s="56"/>
      <c r="B1597" s="11"/>
      <c r="C1597" s="11" t="s">
        <v>441</v>
      </c>
      <c r="D1597" s="11"/>
      <c r="E1597" s="11" t="s">
        <v>153</v>
      </c>
      <c r="F1597" s="11">
        <v>583</v>
      </c>
      <c r="G1597" s="11"/>
      <c r="H1597" s="11"/>
      <c r="I1597" s="11"/>
      <c r="J1597" s="199">
        <v>105.45</v>
      </c>
      <c r="K1597" s="11"/>
      <c r="M1597" s="11">
        <v>1</v>
      </c>
      <c r="N1597" s="70"/>
      <c r="P1597" s="188">
        <f t="shared" si="112"/>
        <v>105.45</v>
      </c>
      <c r="Q1597" s="11"/>
      <c r="R1597" s="11"/>
      <c r="S1597" s="11"/>
      <c r="T1597" s="191">
        <f t="shared" si="113"/>
        <v>583</v>
      </c>
      <c r="U1597" s="11"/>
      <c r="V1597" s="11"/>
      <c r="W1597" s="11"/>
      <c r="Y1597" s="164">
        <v>105.45</v>
      </c>
      <c r="Z1597" s="164">
        <f t="shared" si="110"/>
        <v>128.74</v>
      </c>
      <c r="AA1597" s="165"/>
      <c r="AB1597" s="164">
        <f t="shared" si="111"/>
        <v>105.24</v>
      </c>
      <c r="AC1597" s="164">
        <v>133.19</v>
      </c>
      <c r="AD1597" s="164"/>
      <c r="AE1597" s="4"/>
      <c r="AF1597" s="4"/>
    </row>
    <row r="1598" spans="1:32">
      <c r="A1598" s="56"/>
      <c r="B1598" s="11"/>
      <c r="C1598" s="11" t="s">
        <v>442</v>
      </c>
      <c r="D1598" s="11"/>
      <c r="E1598" s="11" t="s">
        <v>443</v>
      </c>
      <c r="F1598" s="11">
        <v>475</v>
      </c>
      <c r="G1598" s="11"/>
      <c r="H1598" s="11"/>
      <c r="I1598" s="11"/>
      <c r="J1598" s="199">
        <v>87.18</v>
      </c>
      <c r="K1598" s="11"/>
      <c r="M1598" s="11">
        <v>1</v>
      </c>
      <c r="N1598" s="70"/>
      <c r="P1598" s="188">
        <f t="shared" si="112"/>
        <v>87.18</v>
      </c>
      <c r="Q1598" s="11"/>
      <c r="R1598" s="11"/>
      <c r="S1598" s="11"/>
      <c r="T1598" s="191">
        <f t="shared" si="113"/>
        <v>475</v>
      </c>
      <c r="U1598" s="11"/>
      <c r="V1598" s="11"/>
      <c r="W1598" s="11"/>
      <c r="Y1598" s="164">
        <v>87.18</v>
      </c>
      <c r="Z1598" s="164">
        <f t="shared" si="110"/>
        <v>106.44</v>
      </c>
      <c r="AA1598" s="165"/>
      <c r="AB1598" s="164">
        <f t="shared" si="111"/>
        <v>87</v>
      </c>
      <c r="AC1598" s="164">
        <v>110.11</v>
      </c>
      <c r="AD1598" s="164"/>
      <c r="AE1598" s="4"/>
      <c r="AF1598" s="4"/>
    </row>
    <row r="1599" spans="1:32">
      <c r="A1599" s="56"/>
      <c r="B1599" s="11"/>
      <c r="C1599" s="11" t="s">
        <v>442</v>
      </c>
      <c r="D1599" s="11"/>
      <c r="E1599" s="11" t="s">
        <v>118</v>
      </c>
      <c r="F1599" s="11">
        <v>454147</v>
      </c>
      <c r="G1599" s="11"/>
      <c r="H1599" s="11"/>
      <c r="I1599" s="11"/>
      <c r="J1599" s="199">
        <v>76773.749999999971</v>
      </c>
      <c r="K1599" s="11"/>
      <c r="M1599" s="11">
        <v>689</v>
      </c>
      <c r="N1599" s="70"/>
      <c r="P1599" s="188">
        <f t="shared" si="112"/>
        <v>111.42779390420895</v>
      </c>
      <c r="Q1599" s="11"/>
      <c r="R1599" s="11"/>
      <c r="S1599" s="11"/>
      <c r="T1599" s="191">
        <f t="shared" si="113"/>
        <v>659.13933236574746</v>
      </c>
      <c r="U1599" s="11"/>
      <c r="V1599" s="11"/>
      <c r="W1599" s="11"/>
      <c r="Y1599" s="164">
        <v>76773.749999999971</v>
      </c>
      <c r="Z1599" s="164">
        <f t="shared" si="110"/>
        <v>93731.67</v>
      </c>
      <c r="AA1599" s="165"/>
      <c r="AB1599" s="164">
        <f t="shared" si="111"/>
        <v>76618.48</v>
      </c>
      <c r="AC1599" s="164">
        <v>96968.82</v>
      </c>
      <c r="AD1599" s="164"/>
      <c r="AE1599" s="4"/>
      <c r="AF1599" s="4"/>
    </row>
    <row r="1600" spans="1:32">
      <c r="A1600" s="56"/>
      <c r="B1600" s="11"/>
      <c r="C1600" s="11" t="s">
        <v>444</v>
      </c>
      <c r="D1600" s="11"/>
      <c r="E1600" s="11" t="s">
        <v>89</v>
      </c>
      <c r="F1600" s="11">
        <v>2118</v>
      </c>
      <c r="G1600" s="11"/>
      <c r="H1600" s="11"/>
      <c r="I1600" s="11"/>
      <c r="J1600" s="199">
        <v>374.61</v>
      </c>
      <c r="K1600" s="11"/>
      <c r="M1600" s="11">
        <v>2</v>
      </c>
      <c r="N1600" s="70"/>
      <c r="P1600" s="188">
        <f t="shared" si="112"/>
        <v>187.30500000000001</v>
      </c>
      <c r="Q1600" s="11"/>
      <c r="R1600" s="11"/>
      <c r="S1600" s="11"/>
      <c r="T1600" s="191">
        <f t="shared" si="113"/>
        <v>1059</v>
      </c>
      <c r="U1600" s="11"/>
      <c r="V1600" s="11"/>
      <c r="W1600" s="11"/>
      <c r="Y1600" s="164">
        <v>374.61</v>
      </c>
      <c r="Z1600" s="164">
        <f t="shared" si="110"/>
        <v>457.35</v>
      </c>
      <c r="AA1600" s="165"/>
      <c r="AB1600" s="164">
        <f t="shared" si="111"/>
        <v>373.85</v>
      </c>
      <c r="AC1600" s="164">
        <v>473.15</v>
      </c>
      <c r="AD1600" s="164"/>
      <c r="AE1600" s="4"/>
      <c r="AF1600" s="4"/>
    </row>
    <row r="1601" spans="1:32">
      <c r="A1601" s="56"/>
      <c r="B1601" s="11"/>
      <c r="C1601" s="11" t="s">
        <v>445</v>
      </c>
      <c r="D1601" s="11"/>
      <c r="E1601" s="11" t="s">
        <v>165</v>
      </c>
      <c r="F1601" s="11">
        <v>1623</v>
      </c>
      <c r="G1601" s="11"/>
      <c r="H1601" s="11"/>
      <c r="I1601" s="11"/>
      <c r="J1601" s="199">
        <v>290.14</v>
      </c>
      <c r="K1601" s="11"/>
      <c r="M1601" s="11">
        <v>2</v>
      </c>
      <c r="N1601" s="70"/>
      <c r="P1601" s="188">
        <f t="shared" si="112"/>
        <v>145.07</v>
      </c>
      <c r="Q1601" s="11"/>
      <c r="R1601" s="11"/>
      <c r="S1601" s="11"/>
      <c r="T1601" s="191">
        <f t="shared" si="113"/>
        <v>811.5</v>
      </c>
      <c r="U1601" s="11"/>
      <c r="V1601" s="11"/>
      <c r="W1601" s="11"/>
      <c r="Y1601" s="164">
        <v>290.14</v>
      </c>
      <c r="Z1601" s="164">
        <f t="shared" ref="Z1601:Z1664" si="114">ROUND($Z$1774*Y1601/$Y$1774,2)</f>
        <v>354.23</v>
      </c>
      <c r="AA1601" s="165"/>
      <c r="AB1601" s="164">
        <f t="shared" ref="AB1601:AB1664" si="115">ROUND($AB$1774*Y1601/$Y$1774,2)</f>
        <v>289.55</v>
      </c>
      <c r="AC1601" s="164">
        <v>366.46</v>
      </c>
      <c r="AD1601" s="164"/>
      <c r="AE1601" s="4"/>
      <c r="AF1601" s="4"/>
    </row>
    <row r="1602" spans="1:32">
      <c r="A1602" s="56"/>
      <c r="B1602" s="11"/>
      <c r="C1602" s="11" t="s">
        <v>445</v>
      </c>
      <c r="D1602" s="11"/>
      <c r="E1602" s="11" t="s">
        <v>446</v>
      </c>
      <c r="F1602" s="11">
        <v>108396</v>
      </c>
      <c r="G1602" s="11"/>
      <c r="H1602" s="11"/>
      <c r="I1602" s="11"/>
      <c r="J1602" s="199">
        <v>18657.689999999999</v>
      </c>
      <c r="K1602" s="11"/>
      <c r="M1602" s="11">
        <v>237</v>
      </c>
      <c r="N1602" s="70"/>
      <c r="P1602" s="188">
        <f t="shared" ref="P1602:P1665" si="116">J1602/M1602</f>
        <v>78.724430379746835</v>
      </c>
      <c r="Q1602" s="11"/>
      <c r="R1602" s="11"/>
      <c r="S1602" s="11"/>
      <c r="T1602" s="191">
        <f t="shared" ref="T1602:T1665" si="117">F1602/M1602</f>
        <v>457.36708860759495</v>
      </c>
      <c r="U1602" s="11"/>
      <c r="V1602" s="11"/>
      <c r="W1602" s="11"/>
      <c r="Y1602" s="164">
        <v>18657.689999999999</v>
      </c>
      <c r="Z1602" s="164">
        <f t="shared" si="114"/>
        <v>22778.83</v>
      </c>
      <c r="AA1602" s="165"/>
      <c r="AB1602" s="164">
        <f t="shared" si="115"/>
        <v>18619.96</v>
      </c>
      <c r="AC1602" s="164">
        <v>23565.53</v>
      </c>
      <c r="AD1602" s="164"/>
      <c r="AE1602" s="4"/>
      <c r="AF1602" s="4"/>
    </row>
    <row r="1603" spans="1:32">
      <c r="A1603" s="56"/>
      <c r="B1603" s="11"/>
      <c r="C1603" s="11" t="s">
        <v>447</v>
      </c>
      <c r="D1603" s="11"/>
      <c r="E1603" s="11" t="s">
        <v>191</v>
      </c>
      <c r="F1603" s="11">
        <v>1688057</v>
      </c>
      <c r="G1603" s="11"/>
      <c r="H1603" s="11"/>
      <c r="I1603" s="11"/>
      <c r="J1603" s="199">
        <v>288802.00000000052</v>
      </c>
      <c r="K1603" s="11"/>
      <c r="M1603" s="11">
        <v>3970</v>
      </c>
      <c r="N1603" s="70"/>
      <c r="P1603" s="188">
        <f t="shared" si="116"/>
        <v>72.746095717884259</v>
      </c>
      <c r="Q1603" s="11"/>
      <c r="R1603" s="11"/>
      <c r="S1603" s="11"/>
      <c r="T1603" s="191">
        <f t="shared" si="117"/>
        <v>425.20327455919397</v>
      </c>
      <c r="U1603" s="11"/>
      <c r="V1603" s="11"/>
      <c r="W1603" s="11"/>
      <c r="Y1603" s="164">
        <v>288802.00000000052</v>
      </c>
      <c r="Z1603" s="164">
        <f t="shared" si="114"/>
        <v>352593.09</v>
      </c>
      <c r="AA1603" s="165"/>
      <c r="AB1603" s="164">
        <f t="shared" si="115"/>
        <v>288217.92</v>
      </c>
      <c r="AC1603" s="164">
        <v>364770.38</v>
      </c>
      <c r="AD1603" s="164"/>
      <c r="AE1603" s="4"/>
      <c r="AF1603" s="4"/>
    </row>
    <row r="1604" spans="1:32">
      <c r="A1604" s="56"/>
      <c r="B1604" s="11"/>
      <c r="C1604" s="11" t="s">
        <v>447</v>
      </c>
      <c r="D1604" s="11"/>
      <c r="E1604" s="11" t="s">
        <v>448</v>
      </c>
      <c r="F1604" s="11">
        <v>148</v>
      </c>
      <c r="G1604" s="11"/>
      <c r="H1604" s="11"/>
      <c r="I1604" s="11"/>
      <c r="J1604" s="199">
        <v>30.61</v>
      </c>
      <c r="K1604" s="11"/>
      <c r="M1604" s="11">
        <v>1</v>
      </c>
      <c r="N1604" s="70"/>
      <c r="P1604" s="188">
        <f t="shared" si="116"/>
        <v>30.61</v>
      </c>
      <c r="Q1604" s="11"/>
      <c r="R1604" s="11"/>
      <c r="S1604" s="11"/>
      <c r="T1604" s="191">
        <f t="shared" si="117"/>
        <v>148</v>
      </c>
      <c r="U1604" s="11"/>
      <c r="V1604" s="11"/>
      <c r="W1604" s="11"/>
      <c r="Y1604" s="164">
        <v>30.61</v>
      </c>
      <c r="Z1604" s="164">
        <f t="shared" si="114"/>
        <v>37.369999999999997</v>
      </c>
      <c r="AA1604" s="165"/>
      <c r="AB1604" s="164">
        <f t="shared" si="115"/>
        <v>30.55</v>
      </c>
      <c r="AC1604" s="164">
        <v>38.659999999999997</v>
      </c>
      <c r="AD1604" s="164"/>
      <c r="AE1604" s="4"/>
      <c r="AF1604" s="4"/>
    </row>
    <row r="1605" spans="1:32">
      <c r="A1605" s="56"/>
      <c r="B1605" s="11"/>
      <c r="C1605" s="11" t="s">
        <v>449</v>
      </c>
      <c r="D1605" s="11"/>
      <c r="E1605" s="11" t="s">
        <v>191</v>
      </c>
      <c r="F1605" s="11">
        <v>10569</v>
      </c>
      <c r="G1605" s="11"/>
      <c r="H1605" s="11"/>
      <c r="I1605" s="11"/>
      <c r="J1605" s="199">
        <v>1870.7799999999997</v>
      </c>
      <c r="K1605" s="11"/>
      <c r="M1605" s="11">
        <v>9</v>
      </c>
      <c r="N1605" s="70"/>
      <c r="P1605" s="188">
        <f t="shared" si="116"/>
        <v>207.86444444444442</v>
      </c>
      <c r="Q1605" s="11"/>
      <c r="R1605" s="11"/>
      <c r="S1605" s="11"/>
      <c r="T1605" s="191">
        <f t="shared" si="117"/>
        <v>1174.3333333333333</v>
      </c>
      <c r="U1605" s="11"/>
      <c r="V1605" s="11"/>
      <c r="W1605" s="11"/>
      <c r="Y1605" s="164">
        <v>1870.7799999999997</v>
      </c>
      <c r="Z1605" s="164">
        <f t="shared" si="114"/>
        <v>2284</v>
      </c>
      <c r="AA1605" s="165"/>
      <c r="AB1605" s="164">
        <f t="shared" si="115"/>
        <v>1867</v>
      </c>
      <c r="AC1605" s="164">
        <v>2362.88</v>
      </c>
      <c r="AD1605" s="164"/>
      <c r="AE1605" s="4"/>
      <c r="AF1605" s="4"/>
    </row>
    <row r="1606" spans="1:32">
      <c r="A1606" s="56"/>
      <c r="B1606" s="11"/>
      <c r="C1606" s="11" t="s">
        <v>450</v>
      </c>
      <c r="D1606" s="11"/>
      <c r="E1606" s="11" t="s">
        <v>55</v>
      </c>
      <c r="F1606" s="11">
        <v>152498</v>
      </c>
      <c r="G1606" s="11"/>
      <c r="H1606" s="11"/>
      <c r="I1606" s="11"/>
      <c r="J1606" s="199">
        <v>26311.100000000009</v>
      </c>
      <c r="K1606" s="11"/>
      <c r="M1606" s="11">
        <v>302</v>
      </c>
      <c r="N1606" s="70"/>
      <c r="P1606" s="188">
        <f t="shared" si="116"/>
        <v>87.122847682119243</v>
      </c>
      <c r="Q1606" s="11"/>
      <c r="R1606" s="11"/>
      <c r="S1606" s="11"/>
      <c r="T1606" s="191">
        <f t="shared" si="117"/>
        <v>504.96026490066225</v>
      </c>
      <c r="U1606" s="11"/>
      <c r="V1606" s="11"/>
      <c r="W1606" s="11"/>
      <c r="Y1606" s="164">
        <v>26311.100000000009</v>
      </c>
      <c r="Z1606" s="164">
        <f t="shared" si="114"/>
        <v>32122.74</v>
      </c>
      <c r="AA1606" s="165"/>
      <c r="AB1606" s="164">
        <f t="shared" si="115"/>
        <v>26257.89</v>
      </c>
      <c r="AC1606" s="164">
        <v>33232.14</v>
      </c>
      <c r="AD1606" s="164"/>
      <c r="AE1606" s="4"/>
      <c r="AF1606" s="4"/>
    </row>
    <row r="1607" spans="1:32">
      <c r="A1607" s="56"/>
      <c r="B1607" s="11"/>
      <c r="C1607" s="11" t="s">
        <v>451</v>
      </c>
      <c r="D1607" s="11"/>
      <c r="E1607" s="11" t="s">
        <v>167</v>
      </c>
      <c r="F1607" s="11">
        <v>26435</v>
      </c>
      <c r="G1607" s="11"/>
      <c r="H1607" s="11"/>
      <c r="I1607" s="11"/>
      <c r="J1607" s="199">
        <v>4390.41</v>
      </c>
      <c r="K1607" s="11"/>
      <c r="M1607" s="11">
        <v>46</v>
      </c>
      <c r="N1607" s="70"/>
      <c r="P1607" s="188">
        <f t="shared" si="116"/>
        <v>95.443695652173915</v>
      </c>
      <c r="Q1607" s="11"/>
      <c r="R1607" s="11"/>
      <c r="S1607" s="11"/>
      <c r="T1607" s="191">
        <f t="shared" si="117"/>
        <v>574.67391304347825</v>
      </c>
      <c r="U1607" s="11"/>
      <c r="V1607" s="11"/>
      <c r="W1607" s="11"/>
      <c r="Y1607" s="164">
        <v>4390.41</v>
      </c>
      <c r="Z1607" s="164">
        <f t="shared" si="114"/>
        <v>5360.17</v>
      </c>
      <c r="AA1607" s="165"/>
      <c r="AB1607" s="164">
        <f t="shared" si="115"/>
        <v>4381.53</v>
      </c>
      <c r="AC1607" s="164">
        <v>5545.29</v>
      </c>
      <c r="AD1607" s="164"/>
      <c r="AE1607" s="4"/>
      <c r="AF1607" s="4"/>
    </row>
    <row r="1608" spans="1:32">
      <c r="A1608" s="56"/>
      <c r="B1608" s="11"/>
      <c r="C1608" s="11" t="s">
        <v>452</v>
      </c>
      <c r="D1608" s="11"/>
      <c r="E1608" s="11" t="s">
        <v>453</v>
      </c>
      <c r="F1608" s="11">
        <v>1748514</v>
      </c>
      <c r="G1608" s="11"/>
      <c r="H1608" s="11"/>
      <c r="I1608" s="11"/>
      <c r="J1608" s="199">
        <v>294057.50000000017</v>
      </c>
      <c r="K1608" s="11"/>
      <c r="M1608" s="11">
        <v>3857</v>
      </c>
      <c r="N1608" s="70"/>
      <c r="P1608" s="188">
        <f t="shared" si="116"/>
        <v>76.239953331604923</v>
      </c>
      <c r="Q1608" s="11"/>
      <c r="R1608" s="11"/>
      <c r="S1608" s="11"/>
      <c r="T1608" s="191">
        <f t="shared" si="117"/>
        <v>453.33523463831995</v>
      </c>
      <c r="U1608" s="11"/>
      <c r="V1608" s="11"/>
      <c r="W1608" s="11"/>
      <c r="Y1608" s="164">
        <v>294057.50000000017</v>
      </c>
      <c r="Z1608" s="164">
        <f t="shared" si="114"/>
        <v>359009.44</v>
      </c>
      <c r="AA1608" s="165"/>
      <c r="AB1608" s="164">
        <f t="shared" si="115"/>
        <v>293462.78999999998</v>
      </c>
      <c r="AC1608" s="164">
        <v>371408.32</v>
      </c>
      <c r="AD1608" s="164"/>
      <c r="AE1608" s="4"/>
      <c r="AF1608" s="4"/>
    </row>
    <row r="1609" spans="1:32">
      <c r="A1609" s="56"/>
      <c r="B1609" s="11"/>
      <c r="C1609" s="11" t="s">
        <v>454</v>
      </c>
      <c r="D1609" s="11"/>
      <c r="E1609" s="11" t="s">
        <v>135</v>
      </c>
      <c r="F1609" s="11">
        <v>6512</v>
      </c>
      <c r="G1609" s="11"/>
      <c r="H1609" s="11"/>
      <c r="I1609" s="11"/>
      <c r="J1609" s="199">
        <v>1171.56</v>
      </c>
      <c r="K1609" s="11"/>
      <c r="M1609" s="11">
        <v>10</v>
      </c>
      <c r="N1609" s="70"/>
      <c r="P1609" s="188">
        <f t="shared" si="116"/>
        <v>117.15599999999999</v>
      </c>
      <c r="Q1609" s="11"/>
      <c r="R1609" s="11"/>
      <c r="S1609" s="11"/>
      <c r="T1609" s="191">
        <f t="shared" si="117"/>
        <v>651.20000000000005</v>
      </c>
      <c r="U1609" s="11"/>
      <c r="V1609" s="11"/>
      <c r="W1609" s="11"/>
      <c r="Y1609" s="164">
        <v>1171.56</v>
      </c>
      <c r="Z1609" s="164">
        <f t="shared" si="114"/>
        <v>1430.34</v>
      </c>
      <c r="AA1609" s="165"/>
      <c r="AB1609" s="164">
        <f t="shared" si="115"/>
        <v>1169.19</v>
      </c>
      <c r="AC1609" s="164">
        <v>1479.73</v>
      </c>
      <c r="AD1609" s="164"/>
      <c r="AE1609" s="4"/>
      <c r="AF1609" s="4"/>
    </row>
    <row r="1610" spans="1:32">
      <c r="A1610" s="56"/>
      <c r="B1610" s="11"/>
      <c r="C1610" s="11" t="s">
        <v>454</v>
      </c>
      <c r="D1610" s="11"/>
      <c r="E1610" s="11" t="s">
        <v>62</v>
      </c>
      <c r="F1610" s="11">
        <v>53659</v>
      </c>
      <c r="G1610" s="11"/>
      <c r="H1610" s="11"/>
      <c r="I1610" s="11"/>
      <c r="J1610" s="199">
        <v>9112.010000000002</v>
      </c>
      <c r="K1610" s="11"/>
      <c r="M1610" s="11">
        <v>97</v>
      </c>
      <c r="N1610" s="70"/>
      <c r="P1610" s="188">
        <f t="shared" si="116"/>
        <v>93.938247422680433</v>
      </c>
      <c r="Q1610" s="11"/>
      <c r="R1610" s="11"/>
      <c r="S1610" s="11"/>
      <c r="T1610" s="191">
        <f t="shared" si="117"/>
        <v>553.18556701030923</v>
      </c>
      <c r="U1610" s="11"/>
      <c r="V1610" s="11"/>
      <c r="W1610" s="11"/>
      <c r="Y1610" s="164">
        <v>9112.010000000002</v>
      </c>
      <c r="Z1610" s="164">
        <f t="shared" si="114"/>
        <v>11124.69</v>
      </c>
      <c r="AA1610" s="165"/>
      <c r="AB1610" s="164">
        <f t="shared" si="115"/>
        <v>9093.58</v>
      </c>
      <c r="AC1610" s="164">
        <v>11508.89</v>
      </c>
      <c r="AD1610" s="164"/>
      <c r="AE1610" s="4"/>
      <c r="AF1610" s="4"/>
    </row>
    <row r="1611" spans="1:32">
      <c r="A1611" s="56"/>
      <c r="B1611" s="11"/>
      <c r="C1611" s="11" t="s">
        <v>454</v>
      </c>
      <c r="D1611" s="11"/>
      <c r="E1611" s="11" t="s">
        <v>85</v>
      </c>
      <c r="F1611" s="11">
        <v>1493</v>
      </c>
      <c r="G1611" s="11"/>
      <c r="H1611" s="11"/>
      <c r="I1611" s="11"/>
      <c r="J1611" s="199">
        <v>200.41000000000003</v>
      </c>
      <c r="K1611" s="11"/>
      <c r="M1611" s="11">
        <v>3</v>
      </c>
      <c r="N1611" s="70"/>
      <c r="P1611" s="188">
        <f t="shared" si="116"/>
        <v>66.803333333333342</v>
      </c>
      <c r="Q1611" s="11"/>
      <c r="R1611" s="11"/>
      <c r="S1611" s="11"/>
      <c r="T1611" s="191">
        <f t="shared" si="117"/>
        <v>497.66666666666669</v>
      </c>
      <c r="U1611" s="11"/>
      <c r="V1611" s="11"/>
      <c r="W1611" s="11"/>
      <c r="Y1611" s="164">
        <v>200.41000000000003</v>
      </c>
      <c r="Z1611" s="164">
        <f t="shared" si="114"/>
        <v>244.68</v>
      </c>
      <c r="AA1611" s="165"/>
      <c r="AB1611" s="164">
        <f t="shared" si="115"/>
        <v>200</v>
      </c>
      <c r="AC1611" s="164">
        <v>253.13</v>
      </c>
      <c r="AD1611" s="164"/>
      <c r="AE1611" s="4"/>
      <c r="AF1611" s="4"/>
    </row>
    <row r="1612" spans="1:32">
      <c r="A1612" s="56"/>
      <c r="B1612" s="11"/>
      <c r="C1612" s="11" t="s">
        <v>454</v>
      </c>
      <c r="D1612" s="11"/>
      <c r="E1612" s="11" t="s">
        <v>274</v>
      </c>
      <c r="F1612" s="11">
        <v>1058</v>
      </c>
      <c r="G1612" s="11"/>
      <c r="H1612" s="11"/>
      <c r="I1612" s="11"/>
      <c r="J1612" s="199">
        <v>187.6</v>
      </c>
      <c r="K1612" s="11"/>
      <c r="M1612" s="11">
        <v>1</v>
      </c>
      <c r="N1612" s="70"/>
      <c r="P1612" s="188">
        <f t="shared" si="116"/>
        <v>187.6</v>
      </c>
      <c r="Q1612" s="11"/>
      <c r="R1612" s="11"/>
      <c r="S1612" s="11"/>
      <c r="T1612" s="191">
        <f t="shared" si="117"/>
        <v>1058</v>
      </c>
      <c r="U1612" s="11"/>
      <c r="V1612" s="11"/>
      <c r="W1612" s="11"/>
      <c r="Y1612" s="164">
        <v>187.6</v>
      </c>
      <c r="Z1612" s="164">
        <f t="shared" si="114"/>
        <v>229.04</v>
      </c>
      <c r="AA1612" s="165"/>
      <c r="AB1612" s="164">
        <f t="shared" si="115"/>
        <v>187.22</v>
      </c>
      <c r="AC1612" s="164">
        <v>236.95</v>
      </c>
      <c r="AD1612" s="164"/>
      <c r="AE1612" s="4"/>
      <c r="AF1612" s="4"/>
    </row>
    <row r="1613" spans="1:32">
      <c r="A1613" s="56"/>
      <c r="B1613" s="11"/>
      <c r="C1613" s="11" t="s">
        <v>455</v>
      </c>
      <c r="D1613" s="11"/>
      <c r="E1613" s="11" t="s">
        <v>189</v>
      </c>
      <c r="F1613" s="11">
        <v>23980</v>
      </c>
      <c r="G1613" s="11"/>
      <c r="H1613" s="11"/>
      <c r="I1613" s="11"/>
      <c r="J1613" s="199">
        <v>4164</v>
      </c>
      <c r="K1613" s="11"/>
      <c r="M1613" s="11">
        <v>36</v>
      </c>
      <c r="N1613" s="70"/>
      <c r="P1613" s="188">
        <f t="shared" si="116"/>
        <v>115.66666666666667</v>
      </c>
      <c r="Q1613" s="11"/>
      <c r="R1613" s="11"/>
      <c r="S1613" s="11"/>
      <c r="T1613" s="191">
        <f t="shared" si="117"/>
        <v>666.11111111111109</v>
      </c>
      <c r="U1613" s="11"/>
      <c r="V1613" s="11"/>
      <c r="W1613" s="11"/>
      <c r="Y1613" s="164">
        <v>4164</v>
      </c>
      <c r="Z1613" s="164">
        <f t="shared" si="114"/>
        <v>5083.75</v>
      </c>
      <c r="AA1613" s="165"/>
      <c r="AB1613" s="164">
        <f t="shared" si="115"/>
        <v>4155.58</v>
      </c>
      <c r="AC1613" s="164">
        <v>5259.33</v>
      </c>
      <c r="AD1613" s="164"/>
      <c r="AE1613" s="4"/>
      <c r="AF1613" s="4"/>
    </row>
    <row r="1614" spans="1:32">
      <c r="A1614" s="56"/>
      <c r="B1614" s="11"/>
      <c r="C1614" s="11" t="s">
        <v>456</v>
      </c>
      <c r="D1614" s="11"/>
      <c r="E1614" s="11" t="s">
        <v>92</v>
      </c>
      <c r="F1614" s="11">
        <v>3031189</v>
      </c>
      <c r="G1614" s="11"/>
      <c r="H1614" s="11"/>
      <c r="I1614" s="11"/>
      <c r="J1614" s="199">
        <v>515078.00999999791</v>
      </c>
      <c r="K1614" s="11"/>
      <c r="M1614" s="11">
        <v>6644</v>
      </c>
      <c r="N1614" s="70"/>
      <c r="P1614" s="188">
        <f t="shared" si="116"/>
        <v>77.525287477422921</v>
      </c>
      <c r="Q1614" s="11"/>
      <c r="R1614" s="11"/>
      <c r="S1614" s="11"/>
      <c r="T1614" s="191">
        <f t="shared" si="117"/>
        <v>456.22953040337148</v>
      </c>
      <c r="U1614" s="11"/>
      <c r="V1614" s="11"/>
      <c r="W1614" s="11"/>
      <c r="Y1614" s="164">
        <v>515078.00999999791</v>
      </c>
      <c r="Z1614" s="164">
        <f t="shared" si="114"/>
        <v>628849.35</v>
      </c>
      <c r="AA1614" s="165"/>
      <c r="AB1614" s="164">
        <f t="shared" si="115"/>
        <v>514036.3</v>
      </c>
      <c r="AC1614" s="164">
        <v>650567.52</v>
      </c>
      <c r="AD1614" s="164"/>
      <c r="AE1614" s="4"/>
      <c r="AF1614" s="4"/>
    </row>
    <row r="1615" spans="1:32">
      <c r="A1615" s="56"/>
      <c r="B1615" s="11"/>
      <c r="C1615" s="11" t="s">
        <v>457</v>
      </c>
      <c r="D1615" s="11"/>
      <c r="E1615" s="11" t="s">
        <v>62</v>
      </c>
      <c r="F1615" s="11">
        <v>51414</v>
      </c>
      <c r="G1615" s="11"/>
      <c r="H1615" s="11"/>
      <c r="I1615" s="11"/>
      <c r="J1615" s="199">
        <v>8888.3900000000012</v>
      </c>
      <c r="K1615" s="11"/>
      <c r="M1615" s="11">
        <v>72</v>
      </c>
      <c r="N1615" s="70"/>
      <c r="P1615" s="188">
        <f t="shared" si="116"/>
        <v>123.44986111111113</v>
      </c>
      <c r="Q1615" s="11"/>
      <c r="R1615" s="11"/>
      <c r="S1615" s="11"/>
      <c r="T1615" s="191">
        <f t="shared" si="117"/>
        <v>714.08333333333337</v>
      </c>
      <c r="U1615" s="11"/>
      <c r="V1615" s="11"/>
      <c r="W1615" s="11"/>
      <c r="Y1615" s="164">
        <v>8888.3900000000012</v>
      </c>
      <c r="Z1615" s="164">
        <f t="shared" si="114"/>
        <v>10851.67</v>
      </c>
      <c r="AA1615" s="165"/>
      <c r="AB1615" s="164">
        <f t="shared" si="115"/>
        <v>8870.41</v>
      </c>
      <c r="AC1615" s="164">
        <v>11226.45</v>
      </c>
      <c r="AD1615" s="164"/>
      <c r="AE1615" s="4"/>
      <c r="AF1615" s="4"/>
    </row>
    <row r="1616" spans="1:32">
      <c r="A1616" s="56"/>
      <c r="B1616" s="11"/>
      <c r="C1616" s="11" t="s">
        <v>458</v>
      </c>
      <c r="D1616" s="11"/>
      <c r="E1616" s="11" t="s">
        <v>55</v>
      </c>
      <c r="F1616" s="11">
        <v>178</v>
      </c>
      <c r="G1616" s="11"/>
      <c r="H1616" s="11"/>
      <c r="I1616" s="11"/>
      <c r="J1616" s="199">
        <v>40.82</v>
      </c>
      <c r="K1616" s="11"/>
      <c r="M1616" s="11">
        <v>2</v>
      </c>
      <c r="N1616" s="70"/>
      <c r="P1616" s="188">
        <f t="shared" si="116"/>
        <v>20.41</v>
      </c>
      <c r="Q1616" s="11"/>
      <c r="R1616" s="11"/>
      <c r="S1616" s="11"/>
      <c r="T1616" s="191">
        <f t="shared" si="117"/>
        <v>89</v>
      </c>
      <c r="U1616" s="11"/>
      <c r="V1616" s="11"/>
      <c r="W1616" s="11"/>
      <c r="Y1616" s="164">
        <v>40.82</v>
      </c>
      <c r="Z1616" s="164">
        <f t="shared" si="114"/>
        <v>49.84</v>
      </c>
      <c r="AA1616" s="165"/>
      <c r="AB1616" s="164">
        <f t="shared" si="115"/>
        <v>40.74</v>
      </c>
      <c r="AC1616" s="164">
        <v>51.56</v>
      </c>
      <c r="AD1616" s="164"/>
      <c r="AE1616" s="4"/>
      <c r="AF1616" s="4"/>
    </row>
    <row r="1617" spans="1:32">
      <c r="A1617" s="56"/>
      <c r="B1617" s="11"/>
      <c r="C1617" s="11" t="s">
        <v>458</v>
      </c>
      <c r="D1617" s="11"/>
      <c r="E1617" s="11" t="s">
        <v>57</v>
      </c>
      <c r="F1617" s="11">
        <v>362</v>
      </c>
      <c r="G1617" s="11"/>
      <c r="H1617" s="11"/>
      <c r="I1617" s="11"/>
      <c r="J1617" s="199">
        <v>72.38000000000001</v>
      </c>
      <c r="K1617" s="11"/>
      <c r="M1617" s="11">
        <v>2</v>
      </c>
      <c r="N1617" s="70"/>
      <c r="P1617" s="188">
        <f t="shared" si="116"/>
        <v>36.190000000000005</v>
      </c>
      <c r="Q1617" s="11"/>
      <c r="R1617" s="11"/>
      <c r="S1617" s="11"/>
      <c r="T1617" s="191">
        <f t="shared" si="117"/>
        <v>181</v>
      </c>
      <c r="U1617" s="11"/>
      <c r="V1617" s="11"/>
      <c r="W1617" s="11"/>
      <c r="Y1617" s="164">
        <v>72.38000000000001</v>
      </c>
      <c r="Z1617" s="164">
        <f t="shared" si="114"/>
        <v>88.37</v>
      </c>
      <c r="AA1617" s="165"/>
      <c r="AB1617" s="164">
        <f t="shared" si="115"/>
        <v>72.23</v>
      </c>
      <c r="AC1617" s="164">
        <v>91.42</v>
      </c>
      <c r="AD1617" s="164"/>
      <c r="AE1617" s="4"/>
      <c r="AF1617" s="4"/>
    </row>
    <row r="1618" spans="1:32">
      <c r="A1618" s="56"/>
      <c r="B1618" s="11"/>
      <c r="C1618" s="11" t="s">
        <v>458</v>
      </c>
      <c r="D1618" s="11"/>
      <c r="E1618" s="11" t="s">
        <v>198</v>
      </c>
      <c r="F1618" s="11">
        <v>379</v>
      </c>
      <c r="G1618" s="11"/>
      <c r="H1618" s="11"/>
      <c r="I1618" s="11"/>
      <c r="J1618" s="199">
        <v>70.459999999999994</v>
      </c>
      <c r="K1618" s="11"/>
      <c r="M1618" s="11">
        <v>1</v>
      </c>
      <c r="N1618" s="70"/>
      <c r="P1618" s="188">
        <f t="shared" si="116"/>
        <v>70.459999999999994</v>
      </c>
      <c r="Q1618" s="11"/>
      <c r="R1618" s="11"/>
      <c r="S1618" s="11"/>
      <c r="T1618" s="191">
        <f t="shared" si="117"/>
        <v>379</v>
      </c>
      <c r="U1618" s="11"/>
      <c r="V1618" s="11"/>
      <c r="W1618" s="11"/>
      <c r="Y1618" s="164">
        <v>70.459999999999994</v>
      </c>
      <c r="Z1618" s="164">
        <f t="shared" si="114"/>
        <v>86.02</v>
      </c>
      <c r="AA1618" s="165"/>
      <c r="AB1618" s="164">
        <f t="shared" si="115"/>
        <v>70.319999999999993</v>
      </c>
      <c r="AC1618" s="164">
        <v>88.99</v>
      </c>
      <c r="AD1618" s="164"/>
      <c r="AE1618" s="4"/>
      <c r="AF1618" s="4"/>
    </row>
    <row r="1619" spans="1:32">
      <c r="A1619" s="56"/>
      <c r="B1619" s="11"/>
      <c r="C1619" s="11" t="s">
        <v>458</v>
      </c>
      <c r="D1619" s="11"/>
      <c r="E1619" s="11" t="s">
        <v>280</v>
      </c>
      <c r="F1619" s="11">
        <v>630974</v>
      </c>
      <c r="G1619" s="11"/>
      <c r="H1619" s="11"/>
      <c r="I1619" s="11"/>
      <c r="J1619" s="199">
        <v>109241.63999999998</v>
      </c>
      <c r="K1619" s="11"/>
      <c r="M1619" s="11">
        <v>1398</v>
      </c>
      <c r="N1619" s="70"/>
      <c r="P1619" s="188">
        <f t="shared" si="116"/>
        <v>78.141373390557931</v>
      </c>
      <c r="Q1619" s="11"/>
      <c r="R1619" s="11"/>
      <c r="S1619" s="11"/>
      <c r="T1619" s="191">
        <f t="shared" si="117"/>
        <v>451.34048640915591</v>
      </c>
      <c r="U1619" s="11"/>
      <c r="V1619" s="11"/>
      <c r="W1619" s="11"/>
      <c r="Y1619" s="164">
        <v>109241.63999999998</v>
      </c>
      <c r="Z1619" s="164">
        <f t="shared" si="114"/>
        <v>133371.13</v>
      </c>
      <c r="AA1619" s="165"/>
      <c r="AB1619" s="164">
        <f t="shared" si="115"/>
        <v>109020.71</v>
      </c>
      <c r="AC1619" s="164">
        <v>137977.28</v>
      </c>
      <c r="AD1619" s="164"/>
      <c r="AE1619" s="4"/>
      <c r="AF1619" s="4"/>
    </row>
    <row r="1620" spans="1:32">
      <c r="A1620" s="56"/>
      <c r="B1620" s="11"/>
      <c r="C1620" s="11" t="s">
        <v>458</v>
      </c>
      <c r="D1620" s="11"/>
      <c r="E1620" s="11" t="s">
        <v>184</v>
      </c>
      <c r="F1620" s="11"/>
      <c r="G1620" s="11"/>
      <c r="H1620" s="11"/>
      <c r="I1620" s="11"/>
      <c r="J1620" s="199">
        <v>5.0599999999999996</v>
      </c>
      <c r="K1620" s="11"/>
      <c r="M1620" s="11">
        <v>1</v>
      </c>
      <c r="N1620" s="70"/>
      <c r="P1620" s="188">
        <f t="shared" si="116"/>
        <v>5.0599999999999996</v>
      </c>
      <c r="Q1620" s="11"/>
      <c r="R1620" s="11"/>
      <c r="S1620" s="11"/>
      <c r="T1620" s="191">
        <f t="shared" si="117"/>
        <v>0</v>
      </c>
      <c r="U1620" s="11"/>
      <c r="V1620" s="11"/>
      <c r="W1620" s="11"/>
      <c r="Y1620" s="164">
        <v>5.0599999999999996</v>
      </c>
      <c r="Z1620" s="164">
        <f t="shared" si="114"/>
        <v>6.18</v>
      </c>
      <c r="AA1620" s="165"/>
      <c r="AB1620" s="164">
        <f t="shared" si="115"/>
        <v>5.05</v>
      </c>
      <c r="AC1620" s="164">
        <v>6.39</v>
      </c>
      <c r="AD1620" s="164"/>
      <c r="AE1620" s="4"/>
      <c r="AF1620" s="4"/>
    </row>
    <row r="1621" spans="1:32">
      <c r="A1621" s="56"/>
      <c r="B1621" s="11"/>
      <c r="C1621" s="11" t="s">
        <v>459</v>
      </c>
      <c r="D1621" s="11"/>
      <c r="E1621" s="11" t="s">
        <v>274</v>
      </c>
      <c r="F1621" s="11">
        <v>68324</v>
      </c>
      <c r="G1621" s="11"/>
      <c r="H1621" s="11"/>
      <c r="I1621" s="11"/>
      <c r="J1621" s="199">
        <v>11665.620000000003</v>
      </c>
      <c r="K1621" s="11"/>
      <c r="M1621" s="11">
        <v>119</v>
      </c>
      <c r="N1621" s="70"/>
      <c r="P1621" s="188">
        <f t="shared" si="116"/>
        <v>98.030420168067252</v>
      </c>
      <c r="Q1621" s="11"/>
      <c r="R1621" s="11"/>
      <c r="S1621" s="11"/>
      <c r="T1621" s="191">
        <f t="shared" si="117"/>
        <v>574.15126050420167</v>
      </c>
      <c r="U1621" s="11"/>
      <c r="V1621" s="11"/>
      <c r="W1621" s="11"/>
      <c r="Y1621" s="164">
        <v>11665.620000000003</v>
      </c>
      <c r="Z1621" s="164">
        <f t="shared" si="114"/>
        <v>14242.34</v>
      </c>
      <c r="AA1621" s="165"/>
      <c r="AB1621" s="164">
        <f t="shared" si="115"/>
        <v>11642.03</v>
      </c>
      <c r="AC1621" s="164">
        <v>14734.22</v>
      </c>
      <c r="AD1621" s="164"/>
      <c r="AE1621" s="4"/>
      <c r="AF1621" s="4"/>
    </row>
    <row r="1622" spans="1:32">
      <c r="A1622" s="56"/>
      <c r="B1622" s="11"/>
      <c r="C1622" s="11" t="s">
        <v>460</v>
      </c>
      <c r="D1622" s="11"/>
      <c r="E1622" s="11" t="s">
        <v>461</v>
      </c>
      <c r="F1622" s="11">
        <v>107866</v>
      </c>
      <c r="G1622" s="11"/>
      <c r="H1622" s="11"/>
      <c r="I1622" s="11"/>
      <c r="J1622" s="199">
        <v>18325.649999999994</v>
      </c>
      <c r="K1622" s="11"/>
      <c r="M1622" s="11">
        <v>207</v>
      </c>
      <c r="N1622" s="70"/>
      <c r="P1622" s="188">
        <f t="shared" si="116"/>
        <v>88.529710144927506</v>
      </c>
      <c r="Q1622" s="11"/>
      <c r="R1622" s="11"/>
      <c r="S1622" s="11"/>
      <c r="T1622" s="191">
        <f t="shared" si="117"/>
        <v>521.09178743961354</v>
      </c>
      <c r="U1622" s="11"/>
      <c r="V1622" s="11"/>
      <c r="W1622" s="11"/>
      <c r="Y1622" s="164">
        <v>18325.649999999994</v>
      </c>
      <c r="Z1622" s="164">
        <f t="shared" si="114"/>
        <v>22373.45</v>
      </c>
      <c r="AA1622" s="165"/>
      <c r="AB1622" s="164">
        <f t="shared" si="115"/>
        <v>18288.59</v>
      </c>
      <c r="AC1622" s="164">
        <v>23146.15</v>
      </c>
      <c r="AD1622" s="164"/>
      <c r="AE1622" s="4"/>
      <c r="AF1622" s="4"/>
    </row>
    <row r="1623" spans="1:32">
      <c r="A1623" s="56"/>
      <c r="B1623" s="11"/>
      <c r="C1623" s="11" t="s">
        <v>462</v>
      </c>
      <c r="D1623" s="11"/>
      <c r="E1623" s="11" t="s">
        <v>124</v>
      </c>
      <c r="F1623" s="11">
        <v>327693</v>
      </c>
      <c r="G1623" s="11"/>
      <c r="H1623" s="11"/>
      <c r="I1623" s="11"/>
      <c r="J1623" s="199">
        <v>56354.990000000165</v>
      </c>
      <c r="K1623" s="11"/>
      <c r="M1623" s="11">
        <v>637</v>
      </c>
      <c r="N1623" s="70"/>
      <c r="P1623" s="188">
        <f t="shared" si="116"/>
        <v>88.469372056515169</v>
      </c>
      <c r="Q1623" s="11"/>
      <c r="R1623" s="11"/>
      <c r="S1623" s="11"/>
      <c r="T1623" s="191">
        <f t="shared" si="117"/>
        <v>514.43171114599681</v>
      </c>
      <c r="U1623" s="11"/>
      <c r="V1623" s="11"/>
      <c r="W1623" s="11"/>
      <c r="Y1623" s="164">
        <v>56354.990000000165</v>
      </c>
      <c r="Z1623" s="164">
        <f t="shared" si="114"/>
        <v>68802.78</v>
      </c>
      <c r="AA1623" s="165"/>
      <c r="AB1623" s="164">
        <f t="shared" si="115"/>
        <v>56241.02</v>
      </c>
      <c r="AC1623" s="164">
        <v>71178.98</v>
      </c>
      <c r="AD1623" s="164"/>
      <c r="AE1623" s="4"/>
      <c r="AF1623" s="4"/>
    </row>
    <row r="1624" spans="1:32">
      <c r="A1624" s="56"/>
      <c r="B1624" s="11"/>
      <c r="C1624" s="11" t="s">
        <v>463</v>
      </c>
      <c r="D1624" s="11"/>
      <c r="E1624" s="11" t="s">
        <v>184</v>
      </c>
      <c r="F1624" s="11">
        <v>450298</v>
      </c>
      <c r="G1624" s="11"/>
      <c r="H1624" s="11"/>
      <c r="I1624" s="11"/>
      <c r="J1624" s="199">
        <v>76324.449999999924</v>
      </c>
      <c r="K1624" s="11"/>
      <c r="M1624" s="11">
        <v>505</v>
      </c>
      <c r="N1624" s="70"/>
      <c r="P1624" s="188">
        <f t="shared" si="116"/>
        <v>151.13752475247509</v>
      </c>
      <c r="Q1624" s="11"/>
      <c r="R1624" s="11"/>
      <c r="S1624" s="11"/>
      <c r="T1624" s="191">
        <f t="shared" si="117"/>
        <v>891.67920792079212</v>
      </c>
      <c r="U1624" s="11"/>
      <c r="V1624" s="11"/>
      <c r="W1624" s="11"/>
      <c r="Y1624" s="164">
        <v>76324.449999999924</v>
      </c>
      <c r="Z1624" s="164">
        <f t="shared" si="114"/>
        <v>93183.13</v>
      </c>
      <c r="AA1624" s="165"/>
      <c r="AB1624" s="164">
        <f t="shared" si="115"/>
        <v>76170.09</v>
      </c>
      <c r="AC1624" s="164">
        <v>96401.34</v>
      </c>
      <c r="AD1624" s="164"/>
      <c r="AE1624" s="4"/>
      <c r="AF1624" s="4"/>
    </row>
    <row r="1625" spans="1:32">
      <c r="A1625" s="56"/>
      <c r="B1625" s="11"/>
      <c r="C1625" s="11" t="s">
        <v>464</v>
      </c>
      <c r="D1625" s="11"/>
      <c r="E1625" s="11" t="s">
        <v>465</v>
      </c>
      <c r="F1625" s="11">
        <v>514410</v>
      </c>
      <c r="G1625" s="11"/>
      <c r="H1625" s="11"/>
      <c r="I1625" s="11"/>
      <c r="J1625" s="199">
        <v>87485.990000000063</v>
      </c>
      <c r="K1625" s="11"/>
      <c r="M1625" s="11">
        <v>725</v>
      </c>
      <c r="N1625" s="70"/>
      <c r="P1625" s="188">
        <f t="shared" si="116"/>
        <v>120.67033103448284</v>
      </c>
      <c r="Q1625" s="11"/>
      <c r="R1625" s="11"/>
      <c r="S1625" s="11"/>
      <c r="T1625" s="191">
        <f t="shared" si="117"/>
        <v>709.53103448275863</v>
      </c>
      <c r="U1625" s="11"/>
      <c r="V1625" s="11"/>
      <c r="W1625" s="11"/>
      <c r="Y1625" s="164">
        <v>87485.990000000063</v>
      </c>
      <c r="Z1625" s="164">
        <f t="shared" si="114"/>
        <v>106810.05</v>
      </c>
      <c r="AA1625" s="165"/>
      <c r="AB1625" s="164">
        <f t="shared" si="115"/>
        <v>87309.05</v>
      </c>
      <c r="AC1625" s="164">
        <v>110498.88</v>
      </c>
      <c r="AD1625" s="164"/>
      <c r="AE1625" s="4"/>
      <c r="AF1625" s="4"/>
    </row>
    <row r="1626" spans="1:32">
      <c r="A1626" s="56"/>
      <c r="B1626" s="11"/>
      <c r="C1626" s="11" t="s">
        <v>464</v>
      </c>
      <c r="D1626" s="11"/>
      <c r="E1626" s="11" t="s">
        <v>153</v>
      </c>
      <c r="F1626" s="11">
        <v>2073</v>
      </c>
      <c r="G1626" s="11"/>
      <c r="H1626" s="11"/>
      <c r="I1626" s="11"/>
      <c r="J1626" s="199">
        <v>372.40999999999997</v>
      </c>
      <c r="K1626" s="11"/>
      <c r="M1626" s="11">
        <v>3</v>
      </c>
      <c r="N1626" s="70"/>
      <c r="P1626" s="188">
        <f t="shared" si="116"/>
        <v>124.13666666666666</v>
      </c>
      <c r="Q1626" s="11"/>
      <c r="R1626" s="11"/>
      <c r="S1626" s="11"/>
      <c r="T1626" s="191">
        <f t="shared" si="117"/>
        <v>691</v>
      </c>
      <c r="U1626" s="11"/>
      <c r="V1626" s="11"/>
      <c r="W1626" s="11"/>
      <c r="Y1626" s="164">
        <v>372.40999999999997</v>
      </c>
      <c r="Z1626" s="164">
        <f t="shared" si="114"/>
        <v>454.67</v>
      </c>
      <c r="AA1626" s="165"/>
      <c r="AB1626" s="164">
        <f t="shared" si="115"/>
        <v>371.66</v>
      </c>
      <c r="AC1626" s="164">
        <v>470.37</v>
      </c>
      <c r="AD1626" s="164"/>
      <c r="AE1626" s="4"/>
      <c r="AF1626" s="4"/>
    </row>
    <row r="1627" spans="1:32">
      <c r="A1627" s="56"/>
      <c r="B1627" s="11"/>
      <c r="C1627" s="11" t="s">
        <v>464</v>
      </c>
      <c r="D1627" s="11"/>
      <c r="E1627" s="11" t="s">
        <v>135</v>
      </c>
      <c r="F1627" s="11">
        <v>5489</v>
      </c>
      <c r="G1627" s="11"/>
      <c r="H1627" s="11"/>
      <c r="I1627" s="11"/>
      <c r="J1627" s="199">
        <v>891.05000000000007</v>
      </c>
      <c r="K1627" s="11"/>
      <c r="M1627" s="11">
        <v>5</v>
      </c>
      <c r="N1627" s="70"/>
      <c r="P1627" s="188">
        <f t="shared" si="116"/>
        <v>178.21</v>
      </c>
      <c r="Q1627" s="11"/>
      <c r="R1627" s="11"/>
      <c r="S1627" s="11"/>
      <c r="T1627" s="191">
        <f t="shared" si="117"/>
        <v>1097.8</v>
      </c>
      <c r="U1627" s="11"/>
      <c r="V1627" s="11"/>
      <c r="W1627" s="11"/>
      <c r="Y1627" s="164">
        <v>891.05000000000007</v>
      </c>
      <c r="Z1627" s="164">
        <f t="shared" si="114"/>
        <v>1087.8699999999999</v>
      </c>
      <c r="AA1627" s="165"/>
      <c r="AB1627" s="164">
        <f t="shared" si="115"/>
        <v>889.25</v>
      </c>
      <c r="AC1627" s="164">
        <v>1125.44</v>
      </c>
      <c r="AD1627" s="164"/>
      <c r="AE1627" s="4"/>
      <c r="AF1627" s="4"/>
    </row>
    <row r="1628" spans="1:32">
      <c r="A1628" s="56"/>
      <c r="B1628" s="11"/>
      <c r="C1628" s="11" t="s">
        <v>466</v>
      </c>
      <c r="D1628" s="11"/>
      <c r="E1628" s="11" t="s">
        <v>135</v>
      </c>
      <c r="F1628" s="11">
        <v>48570</v>
      </c>
      <c r="G1628" s="11"/>
      <c r="H1628" s="11"/>
      <c r="I1628" s="11"/>
      <c r="J1628" s="199">
        <v>8370.33</v>
      </c>
      <c r="K1628" s="11"/>
      <c r="M1628" s="11">
        <v>71</v>
      </c>
      <c r="N1628" s="70"/>
      <c r="P1628" s="188">
        <f t="shared" si="116"/>
        <v>117.89197183098591</v>
      </c>
      <c r="Q1628" s="11"/>
      <c r="R1628" s="11"/>
      <c r="S1628" s="11"/>
      <c r="T1628" s="191">
        <f t="shared" si="117"/>
        <v>684.08450704225356</v>
      </c>
      <c r="U1628" s="11"/>
      <c r="V1628" s="11"/>
      <c r="W1628" s="11"/>
      <c r="Y1628" s="164">
        <v>8370.33</v>
      </c>
      <c r="Z1628" s="164">
        <f t="shared" si="114"/>
        <v>10219.18</v>
      </c>
      <c r="AA1628" s="165"/>
      <c r="AB1628" s="164">
        <f t="shared" si="115"/>
        <v>8353.4</v>
      </c>
      <c r="AC1628" s="164">
        <v>10572.12</v>
      </c>
      <c r="AD1628" s="164"/>
      <c r="AE1628" s="4"/>
      <c r="AF1628" s="4"/>
    </row>
    <row r="1629" spans="1:32">
      <c r="A1629" s="56"/>
      <c r="B1629" s="11"/>
      <c r="C1629" s="11" t="s">
        <v>467</v>
      </c>
      <c r="D1629" s="11"/>
      <c r="E1629" s="11" t="s">
        <v>89</v>
      </c>
      <c r="F1629" s="11">
        <v>432</v>
      </c>
      <c r="G1629" s="11"/>
      <c r="H1629" s="11"/>
      <c r="I1629" s="11"/>
      <c r="J1629" s="199">
        <v>71.680000000000007</v>
      </c>
      <c r="K1629" s="11"/>
      <c r="M1629" s="11">
        <v>5</v>
      </c>
      <c r="N1629" s="70"/>
      <c r="P1629" s="188">
        <f t="shared" si="116"/>
        <v>14.336000000000002</v>
      </c>
      <c r="Q1629" s="11"/>
      <c r="R1629" s="11"/>
      <c r="S1629" s="11"/>
      <c r="T1629" s="191">
        <f t="shared" si="117"/>
        <v>86.4</v>
      </c>
      <c r="U1629" s="11"/>
      <c r="V1629" s="11"/>
      <c r="W1629" s="11"/>
      <c r="Y1629" s="164">
        <v>71.680000000000007</v>
      </c>
      <c r="Z1629" s="164">
        <f t="shared" si="114"/>
        <v>87.51</v>
      </c>
      <c r="AA1629" s="165"/>
      <c r="AB1629" s="164">
        <f t="shared" si="115"/>
        <v>71.540000000000006</v>
      </c>
      <c r="AC1629" s="164">
        <v>90.54</v>
      </c>
      <c r="AD1629" s="164"/>
      <c r="AE1629" s="4"/>
      <c r="AF1629" s="4"/>
    </row>
    <row r="1630" spans="1:32">
      <c r="A1630" s="56"/>
      <c r="B1630" s="11"/>
      <c r="C1630" s="11" t="s">
        <v>468</v>
      </c>
      <c r="D1630" s="11"/>
      <c r="E1630" s="11" t="s">
        <v>433</v>
      </c>
      <c r="F1630" s="11">
        <v>53479</v>
      </c>
      <c r="G1630" s="11"/>
      <c r="H1630" s="11"/>
      <c r="I1630" s="11"/>
      <c r="J1630" s="199">
        <v>9176.2299999999941</v>
      </c>
      <c r="K1630" s="11"/>
      <c r="M1630" s="11">
        <v>88</v>
      </c>
      <c r="N1630" s="70"/>
      <c r="P1630" s="188">
        <f t="shared" si="116"/>
        <v>104.27534090909084</v>
      </c>
      <c r="Q1630" s="11"/>
      <c r="R1630" s="11"/>
      <c r="S1630" s="11"/>
      <c r="T1630" s="191">
        <f t="shared" si="117"/>
        <v>607.71590909090912</v>
      </c>
      <c r="U1630" s="11"/>
      <c r="V1630" s="11"/>
      <c r="W1630" s="11"/>
      <c r="Y1630" s="164">
        <v>9176.2299999999941</v>
      </c>
      <c r="Z1630" s="164">
        <f t="shared" si="114"/>
        <v>11203.09</v>
      </c>
      <c r="AA1630" s="165"/>
      <c r="AB1630" s="164">
        <f t="shared" si="115"/>
        <v>9157.67</v>
      </c>
      <c r="AC1630" s="164">
        <v>11590.01</v>
      </c>
      <c r="AD1630" s="164"/>
      <c r="AE1630" s="4"/>
      <c r="AF1630" s="4"/>
    </row>
    <row r="1631" spans="1:32">
      <c r="A1631" s="56"/>
      <c r="B1631" s="11"/>
      <c r="C1631" s="11" t="s">
        <v>468</v>
      </c>
      <c r="D1631" s="11"/>
      <c r="E1631" s="11" t="s">
        <v>82</v>
      </c>
      <c r="F1631" s="11">
        <v>345</v>
      </c>
      <c r="G1631" s="11"/>
      <c r="H1631" s="11"/>
      <c r="I1631" s="11"/>
      <c r="J1631" s="199">
        <v>64.739999999999995</v>
      </c>
      <c r="K1631" s="11"/>
      <c r="M1631" s="11">
        <v>1</v>
      </c>
      <c r="N1631" s="70"/>
      <c r="P1631" s="188">
        <f t="shared" si="116"/>
        <v>64.739999999999995</v>
      </c>
      <c r="Q1631" s="11"/>
      <c r="R1631" s="11"/>
      <c r="S1631" s="11"/>
      <c r="T1631" s="191">
        <f t="shared" si="117"/>
        <v>345</v>
      </c>
      <c r="U1631" s="11"/>
      <c r="V1631" s="11"/>
      <c r="W1631" s="11"/>
      <c r="Y1631" s="164">
        <v>64.739999999999995</v>
      </c>
      <c r="Z1631" s="164">
        <f t="shared" si="114"/>
        <v>79.040000000000006</v>
      </c>
      <c r="AA1631" s="165"/>
      <c r="AB1631" s="164">
        <f t="shared" si="115"/>
        <v>64.61</v>
      </c>
      <c r="AC1631" s="164">
        <v>81.77</v>
      </c>
      <c r="AD1631" s="164"/>
      <c r="AE1631" s="4"/>
      <c r="AF1631" s="4"/>
    </row>
    <row r="1632" spans="1:32">
      <c r="A1632" s="56"/>
      <c r="B1632" s="11"/>
      <c r="C1632" s="11" t="s">
        <v>469</v>
      </c>
      <c r="D1632" s="11"/>
      <c r="E1632" s="11" t="s">
        <v>145</v>
      </c>
      <c r="F1632" s="11">
        <v>265903</v>
      </c>
      <c r="G1632" s="11"/>
      <c r="H1632" s="11"/>
      <c r="I1632" s="11"/>
      <c r="J1632" s="199">
        <v>45001.73000000001</v>
      </c>
      <c r="K1632" s="11"/>
      <c r="M1632" s="11">
        <v>378</v>
      </c>
      <c r="N1632" s="70"/>
      <c r="P1632" s="188">
        <f t="shared" si="116"/>
        <v>119.0521957671958</v>
      </c>
      <c r="Q1632" s="11"/>
      <c r="R1632" s="11"/>
      <c r="S1632" s="11"/>
      <c r="T1632" s="191">
        <f t="shared" si="117"/>
        <v>703.44708994708992</v>
      </c>
      <c r="U1632" s="11"/>
      <c r="V1632" s="11"/>
      <c r="W1632" s="11"/>
      <c r="Y1632" s="164">
        <v>45001.73000000001</v>
      </c>
      <c r="Z1632" s="164">
        <f t="shared" si="114"/>
        <v>54941.79</v>
      </c>
      <c r="AA1632" s="165"/>
      <c r="AB1632" s="164">
        <f t="shared" si="115"/>
        <v>44910.720000000001</v>
      </c>
      <c r="AC1632" s="164">
        <v>56839.28</v>
      </c>
      <c r="AD1632" s="164"/>
      <c r="AE1632" s="4"/>
      <c r="AF1632" s="4"/>
    </row>
    <row r="1633" spans="1:32">
      <c r="A1633" s="56"/>
      <c r="B1633" s="11"/>
      <c r="C1633" s="11" t="s">
        <v>470</v>
      </c>
      <c r="D1633" s="11"/>
      <c r="E1633" s="11" t="s">
        <v>471</v>
      </c>
      <c r="F1633" s="11">
        <v>204288</v>
      </c>
      <c r="G1633" s="11"/>
      <c r="H1633" s="11"/>
      <c r="I1633" s="11"/>
      <c r="J1633" s="199">
        <v>34567.770000000011</v>
      </c>
      <c r="K1633" s="11"/>
      <c r="M1633" s="11">
        <v>285</v>
      </c>
      <c r="N1633" s="70"/>
      <c r="P1633" s="188">
        <f t="shared" si="116"/>
        <v>121.29042105263161</v>
      </c>
      <c r="Q1633" s="11"/>
      <c r="R1633" s="11"/>
      <c r="S1633" s="11"/>
      <c r="T1633" s="191">
        <f t="shared" si="117"/>
        <v>716.8</v>
      </c>
      <c r="U1633" s="11"/>
      <c r="V1633" s="11"/>
      <c r="W1633" s="11"/>
      <c r="Y1633" s="164">
        <v>34567.770000000011</v>
      </c>
      <c r="Z1633" s="164">
        <f t="shared" si="114"/>
        <v>42203.16</v>
      </c>
      <c r="AA1633" s="165"/>
      <c r="AB1633" s="164">
        <f t="shared" si="115"/>
        <v>34497.86</v>
      </c>
      <c r="AC1633" s="164">
        <v>43660.7</v>
      </c>
      <c r="AD1633" s="164"/>
      <c r="AE1633" s="4"/>
      <c r="AF1633" s="4"/>
    </row>
    <row r="1634" spans="1:32">
      <c r="A1634" s="56"/>
      <c r="B1634" s="11"/>
      <c r="C1634" s="11" t="s">
        <v>472</v>
      </c>
      <c r="D1634" s="11"/>
      <c r="E1634" s="11" t="s">
        <v>233</v>
      </c>
      <c r="F1634" s="11">
        <v>808416</v>
      </c>
      <c r="G1634" s="11"/>
      <c r="H1634" s="11"/>
      <c r="I1634" s="11"/>
      <c r="J1634" s="199">
        <v>140450.98999999985</v>
      </c>
      <c r="K1634" s="11"/>
      <c r="M1634" s="11">
        <v>2011</v>
      </c>
      <c r="N1634" s="70"/>
      <c r="P1634" s="188">
        <f t="shared" si="116"/>
        <v>69.841367478866161</v>
      </c>
      <c r="Q1634" s="11"/>
      <c r="R1634" s="11"/>
      <c r="S1634" s="11"/>
      <c r="T1634" s="191">
        <f t="shared" si="117"/>
        <v>401.99701640974638</v>
      </c>
      <c r="U1634" s="11"/>
      <c r="V1634" s="11"/>
      <c r="W1634" s="11"/>
      <c r="Y1634" s="164">
        <v>140450.98999999985</v>
      </c>
      <c r="Z1634" s="164">
        <f t="shared" si="114"/>
        <v>171474.05</v>
      </c>
      <c r="AA1634" s="165"/>
      <c r="AB1634" s="164">
        <f t="shared" si="115"/>
        <v>140166.94</v>
      </c>
      <c r="AC1634" s="164">
        <v>177396.14</v>
      </c>
      <c r="AD1634" s="164"/>
      <c r="AE1634" s="4"/>
      <c r="AF1634" s="4"/>
    </row>
    <row r="1635" spans="1:32">
      <c r="A1635" s="56"/>
      <c r="B1635" s="11"/>
      <c r="C1635" s="11" t="s">
        <v>473</v>
      </c>
      <c r="D1635" s="11"/>
      <c r="E1635" s="11" t="s">
        <v>474</v>
      </c>
      <c r="F1635" s="11">
        <v>17791</v>
      </c>
      <c r="G1635" s="11"/>
      <c r="H1635" s="11"/>
      <c r="I1635" s="11"/>
      <c r="J1635" s="199">
        <v>3065.4799999999996</v>
      </c>
      <c r="K1635" s="11"/>
      <c r="M1635" s="11">
        <v>27</v>
      </c>
      <c r="N1635" s="70"/>
      <c r="P1635" s="188">
        <f t="shared" si="116"/>
        <v>113.53629629629629</v>
      </c>
      <c r="Q1635" s="11"/>
      <c r="R1635" s="11"/>
      <c r="S1635" s="11"/>
      <c r="T1635" s="191">
        <f t="shared" si="117"/>
        <v>658.92592592592598</v>
      </c>
      <c r="U1635" s="11"/>
      <c r="V1635" s="11"/>
      <c r="W1635" s="11"/>
      <c r="Y1635" s="164">
        <v>3065.4799999999996</v>
      </c>
      <c r="Z1635" s="164">
        <f t="shared" si="114"/>
        <v>3742.59</v>
      </c>
      <c r="AA1635" s="165"/>
      <c r="AB1635" s="164">
        <f t="shared" si="115"/>
        <v>3059.28</v>
      </c>
      <c r="AC1635" s="164">
        <v>3871.84</v>
      </c>
      <c r="AD1635" s="164"/>
      <c r="AE1635" s="4"/>
      <c r="AF1635" s="4"/>
    </row>
    <row r="1636" spans="1:32">
      <c r="A1636" s="56"/>
      <c r="B1636" s="11"/>
      <c r="C1636" s="11" t="s">
        <v>475</v>
      </c>
      <c r="D1636" s="11"/>
      <c r="E1636" s="11" t="s">
        <v>71</v>
      </c>
      <c r="F1636" s="11">
        <v>67222</v>
      </c>
      <c r="G1636" s="11"/>
      <c r="H1636" s="11"/>
      <c r="I1636" s="11"/>
      <c r="J1636" s="199">
        <v>11584.089999999997</v>
      </c>
      <c r="K1636" s="11"/>
      <c r="M1636" s="11">
        <v>100</v>
      </c>
      <c r="N1636" s="70"/>
      <c r="P1636" s="188">
        <f t="shared" si="116"/>
        <v>115.84089999999996</v>
      </c>
      <c r="Q1636" s="11"/>
      <c r="R1636" s="11"/>
      <c r="S1636" s="11"/>
      <c r="T1636" s="191">
        <f t="shared" si="117"/>
        <v>672.22</v>
      </c>
      <c r="U1636" s="11"/>
      <c r="V1636" s="11"/>
      <c r="W1636" s="11"/>
      <c r="Y1636" s="164">
        <v>11584.089999999997</v>
      </c>
      <c r="Z1636" s="164">
        <f t="shared" si="114"/>
        <v>14142.8</v>
      </c>
      <c r="AA1636" s="165"/>
      <c r="AB1636" s="164">
        <f t="shared" si="115"/>
        <v>11560.66</v>
      </c>
      <c r="AC1636" s="164">
        <v>14631.25</v>
      </c>
      <c r="AD1636" s="164"/>
      <c r="AE1636" s="4"/>
      <c r="AF1636" s="4"/>
    </row>
    <row r="1637" spans="1:32">
      <c r="A1637" s="56"/>
      <c r="B1637" s="11"/>
      <c r="C1637" s="11" t="s">
        <v>476</v>
      </c>
      <c r="D1637" s="11"/>
      <c r="E1637" s="11" t="s">
        <v>135</v>
      </c>
      <c r="F1637" s="11">
        <v>395</v>
      </c>
      <c r="G1637" s="11"/>
      <c r="H1637" s="11"/>
      <c r="I1637" s="11"/>
      <c r="J1637" s="199">
        <v>73.010000000000005</v>
      </c>
      <c r="K1637" s="11"/>
      <c r="M1637" s="11">
        <v>1</v>
      </c>
      <c r="N1637" s="70"/>
      <c r="P1637" s="188">
        <f t="shared" si="116"/>
        <v>73.010000000000005</v>
      </c>
      <c r="Q1637" s="11"/>
      <c r="R1637" s="11"/>
      <c r="S1637" s="11"/>
      <c r="T1637" s="191">
        <f t="shared" si="117"/>
        <v>395</v>
      </c>
      <c r="U1637" s="11"/>
      <c r="V1637" s="11"/>
      <c r="W1637" s="11"/>
      <c r="Y1637" s="164">
        <v>73.010000000000005</v>
      </c>
      <c r="Z1637" s="164">
        <f t="shared" si="114"/>
        <v>89.14</v>
      </c>
      <c r="AA1637" s="165"/>
      <c r="AB1637" s="164">
        <f t="shared" si="115"/>
        <v>72.86</v>
      </c>
      <c r="AC1637" s="164">
        <v>92.22</v>
      </c>
      <c r="AD1637" s="164"/>
      <c r="AE1637" s="4"/>
      <c r="AF1637" s="4"/>
    </row>
    <row r="1638" spans="1:32">
      <c r="A1638" s="56"/>
      <c r="B1638" s="11"/>
      <c r="C1638" s="11" t="s">
        <v>476</v>
      </c>
      <c r="D1638" s="11"/>
      <c r="E1638" s="11" t="s">
        <v>206</v>
      </c>
      <c r="F1638" s="11">
        <v>458033</v>
      </c>
      <c r="G1638" s="11"/>
      <c r="H1638" s="11"/>
      <c r="I1638" s="11"/>
      <c r="J1638" s="199">
        <v>77748.889999999985</v>
      </c>
      <c r="K1638" s="11"/>
      <c r="M1638" s="11">
        <v>645</v>
      </c>
      <c r="N1638" s="70"/>
      <c r="P1638" s="188">
        <f t="shared" si="116"/>
        <v>120.54091472868215</v>
      </c>
      <c r="Q1638" s="11"/>
      <c r="R1638" s="11"/>
      <c r="S1638" s="11"/>
      <c r="T1638" s="191">
        <f t="shared" si="117"/>
        <v>710.12868217054267</v>
      </c>
      <c r="U1638" s="11"/>
      <c r="V1638" s="11"/>
      <c r="W1638" s="11"/>
      <c r="Y1638" s="164">
        <v>77748.889999999985</v>
      </c>
      <c r="Z1638" s="164">
        <f t="shared" si="114"/>
        <v>94922.2</v>
      </c>
      <c r="AA1638" s="165"/>
      <c r="AB1638" s="164">
        <f t="shared" si="115"/>
        <v>77591.649999999994</v>
      </c>
      <c r="AC1638" s="164">
        <v>98200.47</v>
      </c>
      <c r="AD1638" s="164"/>
      <c r="AE1638" s="4"/>
      <c r="AF1638" s="4"/>
    </row>
    <row r="1639" spans="1:32">
      <c r="A1639" s="56"/>
      <c r="B1639" s="11"/>
      <c r="C1639" s="11" t="s">
        <v>477</v>
      </c>
      <c r="D1639" s="11"/>
      <c r="E1639" s="11" t="s">
        <v>439</v>
      </c>
      <c r="F1639" s="11">
        <v>594</v>
      </c>
      <c r="G1639" s="11"/>
      <c r="H1639" s="11"/>
      <c r="I1639" s="11"/>
      <c r="J1639" s="199">
        <v>50.13</v>
      </c>
      <c r="K1639" s="11"/>
      <c r="M1639" s="11">
        <v>1</v>
      </c>
      <c r="N1639" s="70"/>
      <c r="P1639" s="188">
        <f t="shared" si="116"/>
        <v>50.13</v>
      </c>
      <c r="Q1639" s="11"/>
      <c r="R1639" s="11"/>
      <c r="S1639" s="11"/>
      <c r="T1639" s="191">
        <f t="shared" si="117"/>
        <v>594</v>
      </c>
      <c r="U1639" s="11"/>
      <c r="V1639" s="11"/>
      <c r="W1639" s="11"/>
      <c r="Y1639" s="164">
        <v>50.13</v>
      </c>
      <c r="Z1639" s="164">
        <f t="shared" si="114"/>
        <v>61.2</v>
      </c>
      <c r="AA1639" s="165"/>
      <c r="AB1639" s="164">
        <f t="shared" si="115"/>
        <v>50.03</v>
      </c>
      <c r="AC1639" s="164">
        <v>63.32</v>
      </c>
      <c r="AD1639" s="164"/>
      <c r="AE1639" s="4"/>
      <c r="AF1639" s="4"/>
    </row>
    <row r="1640" spans="1:32">
      <c r="A1640" s="56"/>
      <c r="B1640" s="11"/>
      <c r="C1640" s="11" t="s">
        <v>477</v>
      </c>
      <c r="D1640" s="11"/>
      <c r="E1640" s="11" t="s">
        <v>153</v>
      </c>
      <c r="F1640" s="11">
        <v>1890744</v>
      </c>
      <c r="G1640" s="11"/>
      <c r="H1640" s="11"/>
      <c r="I1640" s="11"/>
      <c r="J1640" s="199">
        <v>316695.53000000009</v>
      </c>
      <c r="K1640" s="11"/>
      <c r="M1640" s="11">
        <v>3637</v>
      </c>
      <c r="N1640" s="70"/>
      <c r="P1640" s="188">
        <f t="shared" si="116"/>
        <v>87.076032444322266</v>
      </c>
      <c r="Q1640" s="11"/>
      <c r="R1640" s="11"/>
      <c r="S1640" s="11"/>
      <c r="T1640" s="191">
        <f t="shared" si="117"/>
        <v>519.86362386582346</v>
      </c>
      <c r="U1640" s="11"/>
      <c r="V1640" s="11"/>
      <c r="W1640" s="11"/>
      <c r="Y1640" s="164">
        <v>316695.53000000009</v>
      </c>
      <c r="Z1640" s="164">
        <f t="shared" si="114"/>
        <v>386647.79</v>
      </c>
      <c r="AA1640" s="165"/>
      <c r="AB1640" s="164">
        <f t="shared" si="115"/>
        <v>316055.03000000003</v>
      </c>
      <c r="AC1640" s="164">
        <v>400001.2</v>
      </c>
      <c r="AD1640" s="164"/>
      <c r="AE1640" s="4"/>
      <c r="AF1640" s="4"/>
    </row>
    <row r="1641" spans="1:32">
      <c r="A1641" s="56"/>
      <c r="B1641" s="11"/>
      <c r="C1641" s="11" t="s">
        <v>478</v>
      </c>
      <c r="D1641" s="11"/>
      <c r="E1641" s="11" t="s">
        <v>89</v>
      </c>
      <c r="F1641" s="11">
        <v>1701</v>
      </c>
      <c r="G1641" s="11"/>
      <c r="H1641" s="11"/>
      <c r="I1641" s="11"/>
      <c r="J1641" s="199">
        <v>205.78000000000003</v>
      </c>
      <c r="K1641" s="11"/>
      <c r="M1641" s="11">
        <v>8</v>
      </c>
      <c r="N1641" s="70"/>
      <c r="P1641" s="188">
        <f t="shared" si="116"/>
        <v>25.722500000000004</v>
      </c>
      <c r="Q1641" s="11"/>
      <c r="R1641" s="11"/>
      <c r="S1641" s="11"/>
      <c r="T1641" s="191">
        <f t="shared" si="117"/>
        <v>212.625</v>
      </c>
      <c r="U1641" s="11"/>
      <c r="V1641" s="11"/>
      <c r="W1641" s="11"/>
      <c r="Y1641" s="164">
        <v>205.78000000000003</v>
      </c>
      <c r="Z1641" s="164">
        <f t="shared" si="114"/>
        <v>251.23</v>
      </c>
      <c r="AA1641" s="165"/>
      <c r="AB1641" s="164">
        <f t="shared" si="115"/>
        <v>205.36</v>
      </c>
      <c r="AC1641" s="164">
        <v>259.91000000000003</v>
      </c>
      <c r="AD1641" s="164"/>
      <c r="AE1641" s="4"/>
      <c r="AF1641" s="4"/>
    </row>
    <row r="1642" spans="1:32">
      <c r="A1642" s="56"/>
      <c r="B1642" s="11"/>
      <c r="C1642" s="11" t="s">
        <v>479</v>
      </c>
      <c r="D1642" s="11"/>
      <c r="E1642" s="11" t="s">
        <v>69</v>
      </c>
      <c r="F1642" s="11">
        <v>26302</v>
      </c>
      <c r="G1642" s="11"/>
      <c r="H1642" s="11"/>
      <c r="I1642" s="11"/>
      <c r="J1642" s="199">
        <v>4779.66</v>
      </c>
      <c r="K1642" s="11"/>
      <c r="M1642" s="11">
        <v>67</v>
      </c>
      <c r="N1642" s="70"/>
      <c r="P1642" s="188">
        <f t="shared" si="116"/>
        <v>71.338208955223877</v>
      </c>
      <c r="Q1642" s="11"/>
      <c r="R1642" s="11"/>
      <c r="S1642" s="11"/>
      <c r="T1642" s="191">
        <f t="shared" si="117"/>
        <v>392.56716417910445</v>
      </c>
      <c r="U1642" s="11"/>
      <c r="V1642" s="11"/>
      <c r="W1642" s="11"/>
      <c r="Y1642" s="164">
        <v>4779.66</v>
      </c>
      <c r="Z1642" s="164">
        <f t="shared" si="114"/>
        <v>5835.4</v>
      </c>
      <c r="AA1642" s="165"/>
      <c r="AB1642" s="164">
        <f t="shared" si="115"/>
        <v>4769.99</v>
      </c>
      <c r="AC1642" s="164">
        <v>6036.93</v>
      </c>
      <c r="AD1642" s="164"/>
      <c r="AE1642" s="4"/>
      <c r="AF1642" s="4"/>
    </row>
    <row r="1643" spans="1:32">
      <c r="A1643" s="56"/>
      <c r="B1643" s="11"/>
      <c r="C1643" s="11" t="s">
        <v>479</v>
      </c>
      <c r="D1643" s="11"/>
      <c r="E1643" s="11" t="s">
        <v>480</v>
      </c>
      <c r="F1643" s="11">
        <v>92569</v>
      </c>
      <c r="G1643" s="11"/>
      <c r="H1643" s="11"/>
      <c r="I1643" s="11"/>
      <c r="J1643" s="199">
        <v>16366.210000000008</v>
      </c>
      <c r="K1643" s="11"/>
      <c r="M1643" s="11">
        <v>204</v>
      </c>
      <c r="N1643" s="70"/>
      <c r="P1643" s="188">
        <f t="shared" si="116"/>
        <v>80.226519607843173</v>
      </c>
      <c r="Q1643" s="11"/>
      <c r="R1643" s="11"/>
      <c r="S1643" s="11"/>
      <c r="T1643" s="191">
        <f t="shared" si="117"/>
        <v>453.76960784313724</v>
      </c>
      <c r="U1643" s="11"/>
      <c r="V1643" s="11"/>
      <c r="W1643" s="11"/>
      <c r="Y1643" s="164">
        <v>16366.210000000008</v>
      </c>
      <c r="Z1643" s="164">
        <f t="shared" si="114"/>
        <v>19981.21</v>
      </c>
      <c r="AA1643" s="165"/>
      <c r="AB1643" s="164">
        <f t="shared" si="115"/>
        <v>16333.11</v>
      </c>
      <c r="AC1643" s="164">
        <v>20671.29</v>
      </c>
      <c r="AD1643" s="164"/>
      <c r="AE1643" s="4"/>
      <c r="AF1643" s="4"/>
    </row>
    <row r="1644" spans="1:32">
      <c r="A1644" s="56"/>
      <c r="B1644" s="11"/>
      <c r="C1644" s="11" t="s">
        <v>479</v>
      </c>
      <c r="D1644" s="11"/>
      <c r="E1644" s="11" t="s">
        <v>111</v>
      </c>
      <c r="F1644" s="11">
        <v>79964</v>
      </c>
      <c r="G1644" s="11"/>
      <c r="H1644" s="11"/>
      <c r="I1644" s="11"/>
      <c r="J1644" s="199">
        <v>14059.490000000003</v>
      </c>
      <c r="K1644" s="11"/>
      <c r="M1644" s="11">
        <v>142</v>
      </c>
      <c r="N1644" s="70"/>
      <c r="P1644" s="188">
        <f t="shared" si="116"/>
        <v>99.010492957746507</v>
      </c>
      <c r="Q1644" s="11"/>
      <c r="R1644" s="11"/>
      <c r="S1644" s="11"/>
      <c r="T1644" s="191">
        <f t="shared" si="117"/>
        <v>563.12676056338023</v>
      </c>
      <c r="U1644" s="11"/>
      <c r="V1644" s="11"/>
      <c r="W1644" s="11"/>
      <c r="Y1644" s="164">
        <v>14059.490000000003</v>
      </c>
      <c r="Z1644" s="164">
        <f t="shared" si="114"/>
        <v>17164.97</v>
      </c>
      <c r="AA1644" s="165"/>
      <c r="AB1644" s="164">
        <f t="shared" si="115"/>
        <v>14031.06</v>
      </c>
      <c r="AC1644" s="164">
        <v>17757.79</v>
      </c>
      <c r="AD1644" s="164"/>
      <c r="AE1644" s="4"/>
      <c r="AF1644" s="4"/>
    </row>
    <row r="1645" spans="1:32">
      <c r="A1645" s="56"/>
      <c r="B1645" s="11"/>
      <c r="C1645" s="11" t="s">
        <v>482</v>
      </c>
      <c r="D1645" s="11"/>
      <c r="E1645" s="11" t="s">
        <v>138</v>
      </c>
      <c r="F1645" s="11">
        <v>2559</v>
      </c>
      <c r="G1645" s="11"/>
      <c r="H1645" s="11"/>
      <c r="I1645" s="11"/>
      <c r="J1645" s="199">
        <v>504.9</v>
      </c>
      <c r="K1645" s="11"/>
      <c r="M1645" s="11">
        <v>11</v>
      </c>
      <c r="N1645" s="70"/>
      <c r="P1645" s="188">
        <f t="shared" si="116"/>
        <v>45.9</v>
      </c>
      <c r="Q1645" s="11"/>
      <c r="R1645" s="11"/>
      <c r="S1645" s="11"/>
      <c r="T1645" s="191">
        <f t="shared" si="117"/>
        <v>232.63636363636363</v>
      </c>
      <c r="U1645" s="11"/>
      <c r="V1645" s="11"/>
      <c r="W1645" s="11"/>
      <c r="Y1645" s="164">
        <v>504.9</v>
      </c>
      <c r="Z1645" s="164">
        <f t="shared" si="114"/>
        <v>616.41999999999996</v>
      </c>
      <c r="AA1645" s="165"/>
      <c r="AB1645" s="164">
        <f t="shared" si="115"/>
        <v>503.88</v>
      </c>
      <c r="AC1645" s="164">
        <v>637.71</v>
      </c>
      <c r="AD1645" s="164"/>
      <c r="AE1645" s="4"/>
      <c r="AF1645" s="4"/>
    </row>
    <row r="1646" spans="1:32">
      <c r="A1646" s="56"/>
      <c r="B1646" s="11"/>
      <c r="C1646" s="11" t="s">
        <v>482</v>
      </c>
      <c r="D1646" s="11"/>
      <c r="E1646" s="11" t="s">
        <v>298</v>
      </c>
      <c r="F1646" s="11">
        <v>340</v>
      </c>
      <c r="G1646" s="11"/>
      <c r="H1646" s="11"/>
      <c r="I1646" s="11"/>
      <c r="J1646" s="199">
        <v>64.62</v>
      </c>
      <c r="K1646" s="11"/>
      <c r="M1646" s="11">
        <v>1</v>
      </c>
      <c r="N1646" s="70"/>
      <c r="P1646" s="188">
        <f t="shared" si="116"/>
        <v>64.62</v>
      </c>
      <c r="Q1646" s="11"/>
      <c r="R1646" s="11"/>
      <c r="S1646" s="11"/>
      <c r="T1646" s="191">
        <f t="shared" si="117"/>
        <v>340</v>
      </c>
      <c r="U1646" s="11"/>
      <c r="V1646" s="11"/>
      <c r="W1646" s="11"/>
      <c r="Y1646" s="164">
        <v>64.62</v>
      </c>
      <c r="Z1646" s="164">
        <f t="shared" si="114"/>
        <v>78.89</v>
      </c>
      <c r="AA1646" s="165"/>
      <c r="AB1646" s="164">
        <f t="shared" si="115"/>
        <v>64.489999999999995</v>
      </c>
      <c r="AC1646" s="164">
        <v>81.62</v>
      </c>
      <c r="AD1646" s="164"/>
      <c r="AE1646" s="4"/>
      <c r="AF1646" s="4"/>
    </row>
    <row r="1647" spans="1:32">
      <c r="A1647" s="56"/>
      <c r="B1647" s="11"/>
      <c r="C1647" s="11" t="s">
        <v>482</v>
      </c>
      <c r="D1647" s="11"/>
      <c r="E1647" s="11" t="s">
        <v>443</v>
      </c>
      <c r="F1647" s="11">
        <v>1689576</v>
      </c>
      <c r="G1647" s="11"/>
      <c r="H1647" s="11"/>
      <c r="I1647" s="11"/>
      <c r="J1647" s="199">
        <v>319736.78000000113</v>
      </c>
      <c r="K1647" s="11"/>
      <c r="M1647" s="11">
        <v>6991</v>
      </c>
      <c r="N1647" s="70"/>
      <c r="P1647" s="188">
        <f t="shared" si="116"/>
        <v>45.735485624374355</v>
      </c>
      <c r="Q1647" s="11"/>
      <c r="R1647" s="11"/>
      <c r="S1647" s="11"/>
      <c r="T1647" s="191">
        <f t="shared" si="117"/>
        <v>241.67872979545129</v>
      </c>
      <c r="U1647" s="11"/>
      <c r="V1647" s="11"/>
      <c r="W1647" s="11"/>
      <c r="Y1647" s="164">
        <v>319736.78000000113</v>
      </c>
      <c r="Z1647" s="164">
        <f t="shared" si="114"/>
        <v>390360.8</v>
      </c>
      <c r="AA1647" s="165"/>
      <c r="AB1647" s="164">
        <f t="shared" si="115"/>
        <v>319090.13</v>
      </c>
      <c r="AC1647" s="164">
        <v>403842.44</v>
      </c>
      <c r="AD1647" s="164"/>
      <c r="AE1647" s="4"/>
      <c r="AF1647" s="4"/>
    </row>
    <row r="1648" spans="1:32">
      <c r="A1648" s="56"/>
      <c r="B1648" s="11"/>
      <c r="C1648" s="11" t="s">
        <v>483</v>
      </c>
      <c r="D1648" s="11"/>
      <c r="E1648" s="11" t="s">
        <v>135</v>
      </c>
      <c r="F1648" s="11">
        <v>6260</v>
      </c>
      <c r="G1648" s="11"/>
      <c r="H1648" s="11"/>
      <c r="I1648" s="11"/>
      <c r="J1648" s="199">
        <v>1084.0999999999999</v>
      </c>
      <c r="K1648" s="11"/>
      <c r="M1648" s="11">
        <v>9</v>
      </c>
      <c r="N1648" s="70"/>
      <c r="P1648" s="188">
        <f t="shared" si="116"/>
        <v>120.45555555555555</v>
      </c>
      <c r="Q1648" s="11"/>
      <c r="R1648" s="11"/>
      <c r="S1648" s="11"/>
      <c r="T1648" s="191">
        <f t="shared" si="117"/>
        <v>695.55555555555554</v>
      </c>
      <c r="U1648" s="11"/>
      <c r="V1648" s="11"/>
      <c r="W1648" s="11"/>
      <c r="Y1648" s="164">
        <v>1084.0999999999999</v>
      </c>
      <c r="Z1648" s="164">
        <f t="shared" si="114"/>
        <v>1323.56</v>
      </c>
      <c r="AA1648" s="165"/>
      <c r="AB1648" s="164">
        <f t="shared" si="115"/>
        <v>1081.9100000000001</v>
      </c>
      <c r="AC1648" s="164">
        <v>1369.27</v>
      </c>
      <c r="AD1648" s="164"/>
      <c r="AE1648" s="4"/>
      <c r="AF1648" s="4"/>
    </row>
    <row r="1649" spans="1:32">
      <c r="A1649" s="56"/>
      <c r="B1649" s="11"/>
      <c r="C1649" s="11" t="s">
        <v>484</v>
      </c>
      <c r="D1649" s="11"/>
      <c r="E1649" s="11" t="s">
        <v>55</v>
      </c>
      <c r="F1649" s="11">
        <v>192205</v>
      </c>
      <c r="G1649" s="11"/>
      <c r="H1649" s="11"/>
      <c r="I1649" s="11"/>
      <c r="J1649" s="199">
        <v>33023.789999999986</v>
      </c>
      <c r="K1649" s="11"/>
      <c r="M1649" s="11">
        <v>312</v>
      </c>
      <c r="N1649" s="70"/>
      <c r="P1649" s="188">
        <f t="shared" si="116"/>
        <v>105.84548076923072</v>
      </c>
      <c r="Q1649" s="11"/>
      <c r="R1649" s="11"/>
      <c r="S1649" s="11"/>
      <c r="T1649" s="191">
        <f t="shared" si="117"/>
        <v>616.04166666666663</v>
      </c>
      <c r="U1649" s="11"/>
      <c r="V1649" s="11"/>
      <c r="W1649" s="11"/>
      <c r="Y1649" s="164">
        <v>33023.789999999986</v>
      </c>
      <c r="Z1649" s="164">
        <f t="shared" si="114"/>
        <v>40318.14</v>
      </c>
      <c r="AA1649" s="165"/>
      <c r="AB1649" s="164">
        <f t="shared" si="115"/>
        <v>32957</v>
      </c>
      <c r="AC1649" s="164">
        <v>41710.58</v>
      </c>
      <c r="AD1649" s="164"/>
      <c r="AE1649" s="4"/>
      <c r="AF1649" s="4"/>
    </row>
    <row r="1650" spans="1:32">
      <c r="A1650" s="56"/>
      <c r="B1650" s="11"/>
      <c r="C1650" s="11" t="s">
        <v>484</v>
      </c>
      <c r="D1650" s="11"/>
      <c r="E1650" s="11" t="s">
        <v>361</v>
      </c>
      <c r="F1650" s="11">
        <v>932</v>
      </c>
      <c r="G1650" s="11"/>
      <c r="H1650" s="11"/>
      <c r="I1650" s="11"/>
      <c r="J1650" s="199">
        <v>184.67999999999998</v>
      </c>
      <c r="K1650" s="11"/>
      <c r="M1650" s="11">
        <v>4</v>
      </c>
      <c r="N1650" s="70"/>
      <c r="P1650" s="188">
        <f t="shared" si="116"/>
        <v>46.169999999999995</v>
      </c>
      <c r="Q1650" s="11"/>
      <c r="R1650" s="11"/>
      <c r="S1650" s="11"/>
      <c r="T1650" s="191">
        <f t="shared" si="117"/>
        <v>233</v>
      </c>
      <c r="U1650" s="11"/>
      <c r="V1650" s="11"/>
      <c r="W1650" s="11"/>
      <c r="Y1650" s="164">
        <v>184.67999999999998</v>
      </c>
      <c r="Z1650" s="164">
        <f t="shared" si="114"/>
        <v>225.47</v>
      </c>
      <c r="AA1650" s="165"/>
      <c r="AB1650" s="164">
        <f t="shared" si="115"/>
        <v>184.31</v>
      </c>
      <c r="AC1650" s="164">
        <v>233.26</v>
      </c>
      <c r="AD1650" s="164"/>
      <c r="AE1650" s="4"/>
      <c r="AF1650" s="4"/>
    </row>
    <row r="1651" spans="1:32">
      <c r="A1651" s="56"/>
      <c r="B1651" s="11"/>
      <c r="C1651" s="11" t="s">
        <v>485</v>
      </c>
      <c r="D1651" s="11"/>
      <c r="E1651" s="11" t="s">
        <v>89</v>
      </c>
      <c r="F1651" s="11">
        <v>959</v>
      </c>
      <c r="G1651" s="11"/>
      <c r="H1651" s="11"/>
      <c r="I1651" s="11"/>
      <c r="J1651" s="199">
        <v>181.68</v>
      </c>
      <c r="K1651" s="11"/>
      <c r="M1651" s="11">
        <v>3</v>
      </c>
      <c r="N1651" s="70"/>
      <c r="P1651" s="188">
        <f t="shared" si="116"/>
        <v>60.56</v>
      </c>
      <c r="Q1651" s="11"/>
      <c r="R1651" s="11"/>
      <c r="S1651" s="11"/>
      <c r="T1651" s="191">
        <f t="shared" si="117"/>
        <v>319.66666666666669</v>
      </c>
      <c r="U1651" s="11"/>
      <c r="V1651" s="11"/>
      <c r="W1651" s="11"/>
      <c r="Y1651" s="164">
        <v>181.68</v>
      </c>
      <c r="Z1651" s="164">
        <f t="shared" si="114"/>
        <v>221.81</v>
      </c>
      <c r="AA1651" s="165"/>
      <c r="AB1651" s="164">
        <f t="shared" si="115"/>
        <v>181.31</v>
      </c>
      <c r="AC1651" s="164">
        <v>229.47</v>
      </c>
      <c r="AD1651" s="164"/>
      <c r="AE1651" s="4"/>
      <c r="AF1651" s="4"/>
    </row>
    <row r="1652" spans="1:32">
      <c r="A1652" s="56"/>
      <c r="B1652" s="11"/>
      <c r="C1652" s="11" t="s">
        <v>485</v>
      </c>
      <c r="D1652" s="11"/>
      <c r="E1652" s="11" t="s">
        <v>298</v>
      </c>
      <c r="F1652" s="11">
        <v>781368</v>
      </c>
      <c r="G1652" s="11"/>
      <c r="H1652" s="11"/>
      <c r="I1652" s="11"/>
      <c r="J1652" s="199">
        <v>138082.10999999996</v>
      </c>
      <c r="K1652" s="11"/>
      <c r="M1652" s="11">
        <v>1777</v>
      </c>
      <c r="N1652" s="70"/>
      <c r="P1652" s="188">
        <f t="shared" si="116"/>
        <v>77.705182892515452</v>
      </c>
      <c r="Q1652" s="11"/>
      <c r="R1652" s="11"/>
      <c r="S1652" s="11"/>
      <c r="T1652" s="191">
        <f t="shared" si="117"/>
        <v>439.71187394485088</v>
      </c>
      <c r="U1652" s="11"/>
      <c r="V1652" s="11"/>
      <c r="W1652" s="11"/>
      <c r="Y1652" s="164">
        <v>138082.10999999996</v>
      </c>
      <c r="Z1652" s="164">
        <f t="shared" si="114"/>
        <v>168581.93</v>
      </c>
      <c r="AA1652" s="165"/>
      <c r="AB1652" s="164">
        <f t="shared" si="115"/>
        <v>137802.85</v>
      </c>
      <c r="AC1652" s="164">
        <v>174404.14</v>
      </c>
      <c r="AD1652" s="164"/>
      <c r="AE1652" s="4"/>
      <c r="AF1652" s="4"/>
    </row>
    <row r="1653" spans="1:32">
      <c r="A1653" s="56"/>
      <c r="B1653" s="11"/>
      <c r="C1653" s="11" t="s">
        <v>485</v>
      </c>
      <c r="D1653" s="11"/>
      <c r="E1653" s="11" t="s">
        <v>443</v>
      </c>
      <c r="F1653" s="11">
        <v>446</v>
      </c>
      <c r="G1653" s="11"/>
      <c r="H1653" s="11"/>
      <c r="I1653" s="11"/>
      <c r="J1653" s="199">
        <v>82.36</v>
      </c>
      <c r="K1653" s="11"/>
      <c r="M1653" s="11">
        <v>1</v>
      </c>
      <c r="N1653" s="70"/>
      <c r="P1653" s="188">
        <f t="shared" si="116"/>
        <v>82.36</v>
      </c>
      <c r="Q1653" s="11"/>
      <c r="R1653" s="11"/>
      <c r="S1653" s="11"/>
      <c r="T1653" s="191">
        <f t="shared" si="117"/>
        <v>446</v>
      </c>
      <c r="U1653" s="11"/>
      <c r="V1653" s="11"/>
      <c r="W1653" s="11"/>
      <c r="Y1653" s="164">
        <v>82.36</v>
      </c>
      <c r="Z1653" s="164">
        <f t="shared" si="114"/>
        <v>100.55</v>
      </c>
      <c r="AA1653" s="165"/>
      <c r="AB1653" s="164">
        <f t="shared" si="115"/>
        <v>82.19</v>
      </c>
      <c r="AC1653" s="164">
        <v>104.02</v>
      </c>
      <c r="AD1653" s="164"/>
      <c r="AE1653" s="4"/>
      <c r="AF1653" s="4"/>
    </row>
    <row r="1654" spans="1:32">
      <c r="A1654" s="56"/>
      <c r="B1654" s="11"/>
      <c r="C1654" s="11" t="s">
        <v>485</v>
      </c>
      <c r="D1654" s="11"/>
      <c r="E1654" s="11" t="s">
        <v>212</v>
      </c>
      <c r="F1654" s="11">
        <v>1841</v>
      </c>
      <c r="G1654" s="11"/>
      <c r="H1654" s="11"/>
      <c r="I1654" s="11"/>
      <c r="J1654" s="199">
        <v>328.11</v>
      </c>
      <c r="K1654" s="11"/>
      <c r="M1654" s="11">
        <v>2</v>
      </c>
      <c r="N1654" s="70"/>
      <c r="P1654" s="188">
        <f t="shared" si="116"/>
        <v>164.05500000000001</v>
      </c>
      <c r="Q1654" s="11"/>
      <c r="R1654" s="11"/>
      <c r="S1654" s="11"/>
      <c r="T1654" s="191">
        <f t="shared" si="117"/>
        <v>920.5</v>
      </c>
      <c r="U1654" s="11"/>
      <c r="V1654" s="11"/>
      <c r="W1654" s="11"/>
      <c r="Y1654" s="164">
        <v>328.11</v>
      </c>
      <c r="Z1654" s="164">
        <f t="shared" si="114"/>
        <v>400.58</v>
      </c>
      <c r="AA1654" s="165"/>
      <c r="AB1654" s="164">
        <f t="shared" si="115"/>
        <v>327.45</v>
      </c>
      <c r="AC1654" s="164">
        <v>414.42</v>
      </c>
      <c r="AD1654" s="164"/>
      <c r="AE1654" s="4"/>
      <c r="AF1654" s="4"/>
    </row>
    <row r="1655" spans="1:32">
      <c r="A1655" s="56"/>
      <c r="B1655" s="11"/>
      <c r="C1655" s="11" t="s">
        <v>485</v>
      </c>
      <c r="D1655" s="11"/>
      <c r="E1655" s="11" t="s">
        <v>90</v>
      </c>
      <c r="F1655" s="11">
        <v>346</v>
      </c>
      <c r="G1655" s="11"/>
      <c r="H1655" s="11"/>
      <c r="I1655" s="11"/>
      <c r="J1655" s="199">
        <v>65.11</v>
      </c>
      <c r="K1655" s="11"/>
      <c r="M1655" s="11">
        <v>1</v>
      </c>
      <c r="N1655" s="70"/>
      <c r="P1655" s="188">
        <f t="shared" si="116"/>
        <v>65.11</v>
      </c>
      <c r="Q1655" s="11"/>
      <c r="R1655" s="11"/>
      <c r="S1655" s="11"/>
      <c r="T1655" s="191">
        <f t="shared" si="117"/>
        <v>346</v>
      </c>
      <c r="U1655" s="11"/>
      <c r="V1655" s="11"/>
      <c r="W1655" s="11"/>
      <c r="Y1655" s="164">
        <v>65.11</v>
      </c>
      <c r="Z1655" s="164">
        <f t="shared" si="114"/>
        <v>79.489999999999995</v>
      </c>
      <c r="AA1655" s="165"/>
      <c r="AB1655" s="164">
        <f t="shared" si="115"/>
        <v>64.98</v>
      </c>
      <c r="AC1655" s="164">
        <v>82.24</v>
      </c>
      <c r="AD1655" s="164"/>
      <c r="AE1655" s="4"/>
      <c r="AF1655" s="4"/>
    </row>
    <row r="1656" spans="1:32">
      <c r="A1656" s="56"/>
      <c r="B1656" s="11"/>
      <c r="C1656" s="11" t="s">
        <v>486</v>
      </c>
      <c r="D1656" s="11"/>
      <c r="E1656" s="11" t="s">
        <v>99</v>
      </c>
      <c r="F1656" s="11">
        <v>3675862</v>
      </c>
      <c r="G1656" s="11"/>
      <c r="H1656" s="11"/>
      <c r="I1656" s="11"/>
      <c r="J1656" s="199">
        <v>635770.3399999995</v>
      </c>
      <c r="K1656" s="11"/>
      <c r="M1656" s="11">
        <v>6783</v>
      </c>
      <c r="N1656" s="70"/>
      <c r="P1656" s="188">
        <f t="shared" si="116"/>
        <v>93.72996314315192</v>
      </c>
      <c r="Q1656" s="11"/>
      <c r="R1656" s="11"/>
      <c r="S1656" s="11"/>
      <c r="T1656" s="191">
        <f t="shared" si="117"/>
        <v>541.922748046587</v>
      </c>
      <c r="U1656" s="11"/>
      <c r="V1656" s="11"/>
      <c r="W1656" s="11"/>
      <c r="Y1656" s="164">
        <v>635770.3399999995</v>
      </c>
      <c r="Z1656" s="164">
        <f t="shared" si="114"/>
        <v>776200.41</v>
      </c>
      <c r="AA1656" s="165"/>
      <c r="AB1656" s="164">
        <f t="shared" si="115"/>
        <v>634484.53</v>
      </c>
      <c r="AC1656" s="164">
        <v>803007.55</v>
      </c>
      <c r="AD1656" s="164"/>
      <c r="AE1656" s="4"/>
      <c r="AF1656" s="4"/>
    </row>
    <row r="1657" spans="1:32">
      <c r="A1657" s="56"/>
      <c r="B1657" s="11"/>
      <c r="C1657" s="11" t="s">
        <v>486</v>
      </c>
      <c r="D1657" s="11"/>
      <c r="E1657" s="11" t="s">
        <v>82</v>
      </c>
      <c r="F1657" s="11">
        <v>417</v>
      </c>
      <c r="G1657" s="11"/>
      <c r="H1657" s="11"/>
      <c r="I1657" s="11"/>
      <c r="J1657" s="199">
        <v>38.119999999999997</v>
      </c>
      <c r="K1657" s="11"/>
      <c r="M1657" s="11">
        <v>1</v>
      </c>
      <c r="N1657" s="70"/>
      <c r="P1657" s="188">
        <f t="shared" si="116"/>
        <v>38.119999999999997</v>
      </c>
      <c r="Q1657" s="11"/>
      <c r="R1657" s="11"/>
      <c r="S1657" s="11"/>
      <c r="T1657" s="191">
        <f t="shared" si="117"/>
        <v>417</v>
      </c>
      <c r="U1657" s="11"/>
      <c r="V1657" s="11"/>
      <c r="W1657" s="11"/>
      <c r="Y1657" s="164">
        <v>38.119999999999997</v>
      </c>
      <c r="Z1657" s="164">
        <f t="shared" si="114"/>
        <v>46.54</v>
      </c>
      <c r="AA1657" s="165"/>
      <c r="AB1657" s="164">
        <f t="shared" si="115"/>
        <v>38.04</v>
      </c>
      <c r="AC1657" s="164">
        <v>48.15</v>
      </c>
      <c r="AD1657" s="164"/>
      <c r="AE1657" s="4"/>
      <c r="AF1657" s="4"/>
    </row>
    <row r="1658" spans="1:32">
      <c r="A1658" s="56"/>
      <c r="B1658" s="11"/>
      <c r="C1658" s="11" t="s">
        <v>488</v>
      </c>
      <c r="D1658" s="11"/>
      <c r="E1658" s="11" t="s">
        <v>180</v>
      </c>
      <c r="F1658" s="11">
        <v>3449</v>
      </c>
      <c r="G1658" s="11"/>
      <c r="H1658" s="11"/>
      <c r="I1658" s="11"/>
      <c r="J1658" s="199">
        <v>628.86</v>
      </c>
      <c r="K1658" s="11"/>
      <c r="M1658" s="11">
        <v>6</v>
      </c>
      <c r="N1658" s="70"/>
      <c r="P1658" s="188">
        <f t="shared" si="116"/>
        <v>104.81</v>
      </c>
      <c r="Q1658" s="11"/>
      <c r="R1658" s="11"/>
      <c r="S1658" s="11"/>
      <c r="T1658" s="191">
        <f t="shared" si="117"/>
        <v>574.83333333333337</v>
      </c>
      <c r="U1658" s="11"/>
      <c r="V1658" s="11"/>
      <c r="W1658" s="11"/>
      <c r="Y1658" s="164">
        <v>628.86</v>
      </c>
      <c r="Z1658" s="164">
        <f t="shared" si="114"/>
        <v>767.76</v>
      </c>
      <c r="AA1658" s="165"/>
      <c r="AB1658" s="164">
        <f t="shared" si="115"/>
        <v>627.59</v>
      </c>
      <c r="AC1658" s="164">
        <v>794.28</v>
      </c>
      <c r="AD1658" s="164"/>
      <c r="AE1658" s="4"/>
      <c r="AF1658" s="4"/>
    </row>
    <row r="1659" spans="1:32">
      <c r="A1659" s="56"/>
      <c r="B1659" s="11"/>
      <c r="C1659" s="11" t="s">
        <v>488</v>
      </c>
      <c r="D1659" s="11"/>
      <c r="E1659" s="11" t="s">
        <v>80</v>
      </c>
      <c r="F1659" s="11">
        <v>35700</v>
      </c>
      <c r="G1659" s="11"/>
      <c r="H1659" s="11"/>
      <c r="I1659" s="11"/>
      <c r="J1659" s="199">
        <v>5323.5300000000016</v>
      </c>
      <c r="K1659" s="11"/>
      <c r="M1659" s="11">
        <v>36</v>
      </c>
      <c r="N1659" s="70"/>
      <c r="P1659" s="188">
        <f t="shared" si="116"/>
        <v>147.87583333333339</v>
      </c>
      <c r="Q1659" s="11"/>
      <c r="R1659" s="11"/>
      <c r="S1659" s="11"/>
      <c r="T1659" s="191">
        <f t="shared" si="117"/>
        <v>991.66666666666663</v>
      </c>
      <c r="U1659" s="11"/>
      <c r="V1659" s="11"/>
      <c r="W1659" s="11"/>
      <c r="Y1659" s="164">
        <v>5323.5300000000016</v>
      </c>
      <c r="Z1659" s="164">
        <f t="shared" si="114"/>
        <v>6499.4</v>
      </c>
      <c r="AA1659" s="165"/>
      <c r="AB1659" s="164">
        <f t="shared" si="115"/>
        <v>5312.76</v>
      </c>
      <c r="AC1659" s="164">
        <v>6723.87</v>
      </c>
      <c r="AD1659" s="164"/>
      <c r="AE1659" s="4"/>
      <c r="AF1659" s="4"/>
    </row>
    <row r="1660" spans="1:32">
      <c r="A1660" s="56"/>
      <c r="B1660" s="11"/>
      <c r="C1660" s="11" t="s">
        <v>489</v>
      </c>
      <c r="D1660" s="11"/>
      <c r="E1660" s="11" t="s">
        <v>446</v>
      </c>
      <c r="F1660" s="11">
        <v>55396</v>
      </c>
      <c r="G1660" s="11"/>
      <c r="H1660" s="11"/>
      <c r="I1660" s="11"/>
      <c r="J1660" s="199">
        <v>9143.8900000000049</v>
      </c>
      <c r="K1660" s="11"/>
      <c r="M1660" s="11">
        <v>105</v>
      </c>
      <c r="N1660" s="70"/>
      <c r="P1660" s="188">
        <f t="shared" si="116"/>
        <v>87.084666666666706</v>
      </c>
      <c r="Q1660" s="11"/>
      <c r="R1660" s="11"/>
      <c r="S1660" s="11"/>
      <c r="T1660" s="191">
        <f t="shared" si="117"/>
        <v>527.58095238095234</v>
      </c>
      <c r="U1660" s="11"/>
      <c r="V1660" s="11"/>
      <c r="W1660" s="11"/>
      <c r="Y1660" s="164">
        <v>9143.8900000000049</v>
      </c>
      <c r="Z1660" s="164">
        <f t="shared" si="114"/>
        <v>11163.61</v>
      </c>
      <c r="AA1660" s="165"/>
      <c r="AB1660" s="164">
        <f t="shared" si="115"/>
        <v>9125.4</v>
      </c>
      <c r="AC1660" s="164">
        <v>11549.16</v>
      </c>
      <c r="AD1660" s="164"/>
      <c r="AE1660" s="4"/>
      <c r="AF1660" s="4"/>
    </row>
    <row r="1661" spans="1:32">
      <c r="A1661" s="56"/>
      <c r="B1661" s="11"/>
      <c r="C1661" s="11" t="s">
        <v>490</v>
      </c>
      <c r="D1661" s="11"/>
      <c r="E1661" s="11" t="s">
        <v>156</v>
      </c>
      <c r="F1661" s="11">
        <v>8214</v>
      </c>
      <c r="G1661" s="11"/>
      <c r="H1661" s="11"/>
      <c r="I1661" s="11"/>
      <c r="J1661" s="199">
        <v>1506.11</v>
      </c>
      <c r="K1661" s="11"/>
      <c r="M1661" s="11">
        <v>25</v>
      </c>
      <c r="N1661" s="70"/>
      <c r="P1661" s="188">
        <f t="shared" si="116"/>
        <v>60.244399999999999</v>
      </c>
      <c r="Q1661" s="11"/>
      <c r="R1661" s="11"/>
      <c r="S1661" s="11"/>
      <c r="T1661" s="191">
        <f t="shared" si="117"/>
        <v>328.56</v>
      </c>
      <c r="U1661" s="11"/>
      <c r="V1661" s="11"/>
      <c r="W1661" s="11"/>
      <c r="Y1661" s="164">
        <v>1506.11</v>
      </c>
      <c r="Z1661" s="164">
        <f t="shared" si="114"/>
        <v>1838.78</v>
      </c>
      <c r="AA1661" s="165"/>
      <c r="AB1661" s="164">
        <f t="shared" si="115"/>
        <v>1503.06</v>
      </c>
      <c r="AC1661" s="164">
        <v>1902.29</v>
      </c>
      <c r="AD1661" s="164"/>
      <c r="AE1661" s="4"/>
      <c r="AF1661" s="4"/>
    </row>
    <row r="1662" spans="1:32">
      <c r="A1662" s="56"/>
      <c r="B1662" s="11"/>
      <c r="C1662" s="11" t="s">
        <v>491</v>
      </c>
      <c r="D1662" s="11"/>
      <c r="E1662" s="11" t="s">
        <v>492</v>
      </c>
      <c r="F1662" s="11">
        <v>129761</v>
      </c>
      <c r="G1662" s="11"/>
      <c r="H1662" s="11"/>
      <c r="I1662" s="11"/>
      <c r="J1662" s="199">
        <v>21991.299999999992</v>
      </c>
      <c r="K1662" s="11"/>
      <c r="M1662" s="11">
        <v>208</v>
      </c>
      <c r="N1662" s="70"/>
      <c r="P1662" s="188">
        <f t="shared" si="116"/>
        <v>105.72740384615381</v>
      </c>
      <c r="Q1662" s="11"/>
      <c r="R1662" s="11"/>
      <c r="S1662" s="11"/>
      <c r="T1662" s="191">
        <f t="shared" si="117"/>
        <v>623.85096153846155</v>
      </c>
      <c r="U1662" s="11"/>
      <c r="V1662" s="11"/>
      <c r="W1662" s="11"/>
      <c r="Y1662" s="164">
        <v>21991.299999999992</v>
      </c>
      <c r="Z1662" s="164">
        <f t="shared" si="114"/>
        <v>26848.78</v>
      </c>
      <c r="AA1662" s="165"/>
      <c r="AB1662" s="164">
        <f t="shared" si="115"/>
        <v>21946.82</v>
      </c>
      <c r="AC1662" s="164">
        <v>27776.04</v>
      </c>
      <c r="AD1662" s="164"/>
      <c r="AE1662" s="4"/>
      <c r="AF1662" s="4"/>
    </row>
    <row r="1663" spans="1:32">
      <c r="A1663" s="56"/>
      <c r="B1663" s="11"/>
      <c r="C1663" s="11" t="s">
        <v>493</v>
      </c>
      <c r="D1663" s="11"/>
      <c r="E1663" s="11" t="s">
        <v>96</v>
      </c>
      <c r="F1663" s="11">
        <v>608591</v>
      </c>
      <c r="G1663" s="11"/>
      <c r="H1663" s="11"/>
      <c r="I1663" s="11"/>
      <c r="J1663" s="199">
        <v>113060.98000000016</v>
      </c>
      <c r="K1663" s="11"/>
      <c r="M1663" s="11">
        <v>2128</v>
      </c>
      <c r="N1663" s="70"/>
      <c r="P1663" s="188">
        <f t="shared" si="116"/>
        <v>53.130159774436166</v>
      </c>
      <c r="Q1663" s="11"/>
      <c r="R1663" s="11"/>
      <c r="S1663" s="11"/>
      <c r="T1663" s="191">
        <f t="shared" si="117"/>
        <v>285.99201127819549</v>
      </c>
      <c r="U1663" s="11"/>
      <c r="V1663" s="11"/>
      <c r="W1663" s="11"/>
      <c r="Y1663" s="164">
        <v>113060.98000000016</v>
      </c>
      <c r="Z1663" s="164">
        <f t="shared" si="114"/>
        <v>138034.09</v>
      </c>
      <c r="AA1663" s="165"/>
      <c r="AB1663" s="164">
        <f t="shared" si="115"/>
        <v>112832.32000000001</v>
      </c>
      <c r="AC1663" s="164">
        <v>142801.28</v>
      </c>
      <c r="AD1663" s="164"/>
      <c r="AE1663" s="4"/>
      <c r="AF1663" s="4"/>
    </row>
    <row r="1664" spans="1:32">
      <c r="A1664" s="56"/>
      <c r="B1664" s="11"/>
      <c r="C1664" s="11" t="s">
        <v>578</v>
      </c>
      <c r="D1664" s="11"/>
      <c r="E1664" s="11" t="s">
        <v>62</v>
      </c>
      <c r="F1664" s="11">
        <v>305</v>
      </c>
      <c r="G1664" s="11"/>
      <c r="H1664" s="11"/>
      <c r="I1664" s="11"/>
      <c r="J1664" s="199">
        <v>28.83</v>
      </c>
      <c r="K1664" s="11"/>
      <c r="M1664" s="11">
        <v>1</v>
      </c>
      <c r="N1664" s="70"/>
      <c r="P1664" s="188">
        <f t="shared" si="116"/>
        <v>28.83</v>
      </c>
      <c r="Q1664" s="11"/>
      <c r="R1664" s="11"/>
      <c r="S1664" s="11"/>
      <c r="T1664" s="191">
        <f t="shared" si="117"/>
        <v>305</v>
      </c>
      <c r="U1664" s="11"/>
      <c r="V1664" s="11"/>
      <c r="W1664" s="11"/>
      <c r="Y1664" s="164">
        <v>28.83</v>
      </c>
      <c r="Z1664" s="164">
        <f t="shared" si="114"/>
        <v>35.200000000000003</v>
      </c>
      <c r="AA1664" s="165"/>
      <c r="AB1664" s="164">
        <f t="shared" si="115"/>
        <v>28.77</v>
      </c>
      <c r="AC1664" s="164">
        <v>36.409999999999997</v>
      </c>
      <c r="AD1664" s="164"/>
      <c r="AE1664" s="4"/>
      <c r="AF1664" s="4"/>
    </row>
    <row r="1665" spans="1:32">
      <c r="A1665" s="56"/>
      <c r="B1665" s="11"/>
      <c r="C1665" s="11" t="s">
        <v>494</v>
      </c>
      <c r="D1665" s="11"/>
      <c r="E1665" s="11" t="s">
        <v>170</v>
      </c>
      <c r="F1665" s="11">
        <v>647</v>
      </c>
      <c r="G1665" s="11"/>
      <c r="H1665" s="11"/>
      <c r="I1665" s="11"/>
      <c r="J1665" s="199">
        <v>117.61</v>
      </c>
      <c r="K1665" s="11"/>
      <c r="M1665" s="11">
        <v>1</v>
      </c>
      <c r="N1665" s="70"/>
      <c r="P1665" s="188">
        <f t="shared" si="116"/>
        <v>117.61</v>
      </c>
      <c r="Q1665" s="11"/>
      <c r="R1665" s="11"/>
      <c r="S1665" s="11"/>
      <c r="T1665" s="191">
        <f t="shared" si="117"/>
        <v>647</v>
      </c>
      <c r="U1665" s="11"/>
      <c r="V1665" s="11"/>
      <c r="W1665" s="11"/>
      <c r="Y1665" s="164">
        <v>117.61</v>
      </c>
      <c r="Z1665" s="164">
        <f t="shared" ref="Z1665:Z1728" si="118">ROUND($Z$1774*Y1665/$Y$1774,2)</f>
        <v>143.59</v>
      </c>
      <c r="AA1665" s="165"/>
      <c r="AB1665" s="164">
        <f t="shared" ref="AB1665:AB1728" si="119">ROUND($AB$1774*Y1665/$Y$1774,2)</f>
        <v>117.37</v>
      </c>
      <c r="AC1665" s="164">
        <v>148.55000000000001</v>
      </c>
      <c r="AD1665" s="164"/>
      <c r="AE1665" s="4"/>
      <c r="AF1665" s="4"/>
    </row>
    <row r="1666" spans="1:32">
      <c r="A1666" s="56"/>
      <c r="B1666" s="11"/>
      <c r="C1666" s="11" t="s">
        <v>494</v>
      </c>
      <c r="D1666" s="11"/>
      <c r="E1666" s="11" t="s">
        <v>65</v>
      </c>
      <c r="F1666" s="11">
        <v>5513976</v>
      </c>
      <c r="G1666" s="11"/>
      <c r="H1666" s="11"/>
      <c r="I1666" s="11"/>
      <c r="J1666" s="199">
        <v>935046.41000000818</v>
      </c>
      <c r="K1666" s="11"/>
      <c r="M1666" s="11">
        <v>10563</v>
      </c>
      <c r="N1666" s="70"/>
      <c r="P1666" s="188">
        <f t="shared" ref="P1666:P1729" si="120">J1666/M1666</f>
        <v>88.52091356622249</v>
      </c>
      <c r="Q1666" s="11"/>
      <c r="R1666" s="11"/>
      <c r="S1666" s="11"/>
      <c r="T1666" s="191">
        <f t="shared" ref="T1666:T1729" si="121">F1666/M1666</f>
        <v>522.00852030673104</v>
      </c>
      <c r="U1666" s="11"/>
      <c r="V1666" s="11"/>
      <c r="W1666" s="11"/>
      <c r="Y1666" s="164">
        <v>935046.41000000818</v>
      </c>
      <c r="Z1666" s="164">
        <f t="shared" si="118"/>
        <v>1141581.1000000001</v>
      </c>
      <c r="AA1666" s="165"/>
      <c r="AB1666" s="164">
        <f t="shared" si="119"/>
        <v>933155.34</v>
      </c>
      <c r="AC1666" s="164">
        <v>1181007.1599999999</v>
      </c>
      <c r="AD1666" s="164"/>
      <c r="AE1666" s="4"/>
      <c r="AF1666" s="4"/>
    </row>
    <row r="1667" spans="1:32">
      <c r="A1667" s="56"/>
      <c r="B1667" s="11"/>
      <c r="C1667" s="11" t="s">
        <v>494</v>
      </c>
      <c r="D1667" s="11"/>
      <c r="E1667" s="11" t="s">
        <v>250</v>
      </c>
      <c r="F1667" s="11">
        <v>1250</v>
      </c>
      <c r="G1667" s="11"/>
      <c r="H1667" s="11"/>
      <c r="I1667" s="11"/>
      <c r="J1667" s="199">
        <v>225.78</v>
      </c>
      <c r="K1667" s="11"/>
      <c r="M1667" s="11">
        <v>3</v>
      </c>
      <c r="N1667" s="70"/>
      <c r="P1667" s="188">
        <f t="shared" si="120"/>
        <v>75.260000000000005</v>
      </c>
      <c r="Q1667" s="11"/>
      <c r="R1667" s="11"/>
      <c r="S1667" s="11"/>
      <c r="T1667" s="191">
        <f t="shared" si="121"/>
        <v>416.66666666666669</v>
      </c>
      <c r="U1667" s="11"/>
      <c r="V1667" s="11"/>
      <c r="W1667" s="11"/>
      <c r="Y1667" s="164">
        <v>225.78</v>
      </c>
      <c r="Z1667" s="164">
        <f t="shared" si="118"/>
        <v>275.64999999999998</v>
      </c>
      <c r="AA1667" s="165"/>
      <c r="AB1667" s="164">
        <f t="shared" si="119"/>
        <v>225.32</v>
      </c>
      <c r="AC1667" s="164">
        <v>285.17</v>
      </c>
      <c r="AD1667" s="164"/>
      <c r="AE1667" s="4"/>
      <c r="AF1667" s="4"/>
    </row>
    <row r="1668" spans="1:32">
      <c r="A1668" s="56"/>
      <c r="B1668" s="11"/>
      <c r="C1668" s="11" t="s">
        <v>496</v>
      </c>
      <c r="D1668" s="11"/>
      <c r="E1668" s="11" t="s">
        <v>55</v>
      </c>
      <c r="F1668" s="11">
        <v>6453</v>
      </c>
      <c r="G1668" s="11"/>
      <c r="H1668" s="11"/>
      <c r="I1668" s="11"/>
      <c r="J1668" s="199">
        <v>1159.9799999999998</v>
      </c>
      <c r="K1668" s="11"/>
      <c r="M1668" s="11">
        <v>16</v>
      </c>
      <c r="N1668" s="70"/>
      <c r="P1668" s="188">
        <f t="shared" si="120"/>
        <v>72.498749999999987</v>
      </c>
      <c r="Q1668" s="11"/>
      <c r="R1668" s="11"/>
      <c r="S1668" s="11"/>
      <c r="T1668" s="191">
        <f t="shared" si="121"/>
        <v>403.3125</v>
      </c>
      <c r="U1668" s="11"/>
      <c r="V1668" s="11"/>
      <c r="W1668" s="11"/>
      <c r="Y1668" s="164">
        <v>1159.9799999999998</v>
      </c>
      <c r="Z1668" s="164">
        <f t="shared" si="118"/>
        <v>1416.2</v>
      </c>
      <c r="AA1668" s="165"/>
      <c r="AB1668" s="164">
        <f t="shared" si="119"/>
        <v>1157.6300000000001</v>
      </c>
      <c r="AC1668" s="164">
        <v>1465.11</v>
      </c>
      <c r="AD1668" s="164"/>
      <c r="AE1668" s="4"/>
      <c r="AF1668" s="4"/>
    </row>
    <row r="1669" spans="1:32">
      <c r="A1669" s="56"/>
      <c r="B1669" s="11"/>
      <c r="C1669" s="11" t="s">
        <v>496</v>
      </c>
      <c r="D1669" s="11"/>
      <c r="E1669" s="11" t="s">
        <v>57</v>
      </c>
      <c r="F1669" s="11">
        <v>1097840</v>
      </c>
      <c r="G1669" s="11"/>
      <c r="H1669" s="11"/>
      <c r="I1669" s="11"/>
      <c r="J1669" s="199">
        <v>194800.85999999935</v>
      </c>
      <c r="K1669" s="11"/>
      <c r="M1669" s="11">
        <v>2593</v>
      </c>
      <c r="N1669" s="70"/>
      <c r="P1669" s="188">
        <f t="shared" si="120"/>
        <v>75.125669109139736</v>
      </c>
      <c r="Q1669" s="11"/>
      <c r="R1669" s="11"/>
      <c r="S1669" s="11"/>
      <c r="T1669" s="191">
        <f t="shared" si="121"/>
        <v>423.38603933667565</v>
      </c>
      <c r="U1669" s="11"/>
      <c r="V1669" s="11"/>
      <c r="W1669" s="11"/>
      <c r="Y1669" s="164">
        <v>194800.85999999935</v>
      </c>
      <c r="Z1669" s="164">
        <f t="shared" si="118"/>
        <v>237828.82</v>
      </c>
      <c r="AA1669" s="165"/>
      <c r="AB1669" s="164">
        <f t="shared" si="119"/>
        <v>194406.89</v>
      </c>
      <c r="AC1669" s="164">
        <v>246042.56</v>
      </c>
      <c r="AD1669" s="164"/>
      <c r="AE1669" s="4"/>
      <c r="AF1669" s="4"/>
    </row>
    <row r="1670" spans="1:32">
      <c r="A1670" s="56"/>
      <c r="B1670" s="11"/>
      <c r="C1670" s="11" t="s">
        <v>496</v>
      </c>
      <c r="D1670" s="11"/>
      <c r="E1670" s="11" t="s">
        <v>198</v>
      </c>
      <c r="F1670" s="11">
        <v>2937</v>
      </c>
      <c r="G1670" s="11"/>
      <c r="H1670" s="11"/>
      <c r="I1670" s="11"/>
      <c r="J1670" s="199">
        <v>468.24</v>
      </c>
      <c r="K1670" s="11"/>
      <c r="M1670" s="11">
        <v>4</v>
      </c>
      <c r="N1670" s="70"/>
      <c r="P1670" s="188">
        <f t="shared" si="120"/>
        <v>117.06</v>
      </c>
      <c r="Q1670" s="11"/>
      <c r="R1670" s="11"/>
      <c r="S1670" s="11"/>
      <c r="T1670" s="191">
        <f t="shared" si="121"/>
        <v>734.25</v>
      </c>
      <c r="U1670" s="11"/>
      <c r="V1670" s="11"/>
      <c r="W1670" s="11"/>
      <c r="Y1670" s="164">
        <v>468.24</v>
      </c>
      <c r="Z1670" s="164">
        <f t="shared" si="118"/>
        <v>571.66999999999996</v>
      </c>
      <c r="AA1670" s="165"/>
      <c r="AB1670" s="164">
        <f t="shared" si="119"/>
        <v>467.29</v>
      </c>
      <c r="AC1670" s="164">
        <v>591.41</v>
      </c>
      <c r="AD1670" s="164"/>
      <c r="AE1670" s="4"/>
      <c r="AF1670" s="4"/>
    </row>
    <row r="1671" spans="1:32">
      <c r="A1671" s="56"/>
      <c r="B1671" s="11"/>
      <c r="C1671" s="11" t="s">
        <v>497</v>
      </c>
      <c r="D1671" s="11"/>
      <c r="E1671" s="11" t="s">
        <v>320</v>
      </c>
      <c r="F1671" s="11">
        <v>108243</v>
      </c>
      <c r="G1671" s="11"/>
      <c r="H1671" s="11"/>
      <c r="I1671" s="11"/>
      <c r="J1671" s="199">
        <v>18197.589999999989</v>
      </c>
      <c r="K1671" s="11"/>
      <c r="M1671" s="11">
        <v>237</v>
      </c>
      <c r="N1671" s="70"/>
      <c r="P1671" s="188">
        <f t="shared" si="120"/>
        <v>76.783080168776323</v>
      </c>
      <c r="Q1671" s="11"/>
      <c r="R1671" s="11"/>
      <c r="S1671" s="11"/>
      <c r="T1671" s="191">
        <f t="shared" si="121"/>
        <v>456.72151898734177</v>
      </c>
      <c r="U1671" s="11"/>
      <c r="V1671" s="11"/>
      <c r="W1671" s="11"/>
      <c r="Y1671" s="164">
        <v>18197.589999999989</v>
      </c>
      <c r="Z1671" s="164">
        <f t="shared" si="118"/>
        <v>22217.11</v>
      </c>
      <c r="AA1671" s="165"/>
      <c r="AB1671" s="164">
        <f t="shared" si="119"/>
        <v>18160.79</v>
      </c>
      <c r="AC1671" s="164">
        <v>22984.400000000001</v>
      </c>
      <c r="AD1671" s="164"/>
      <c r="AE1671" s="4"/>
      <c r="AF1671" s="4"/>
    </row>
    <row r="1672" spans="1:32">
      <c r="A1672" s="56"/>
      <c r="B1672" s="11"/>
      <c r="C1672" s="11" t="s">
        <v>498</v>
      </c>
      <c r="D1672" s="11"/>
      <c r="E1672" s="11" t="s">
        <v>356</v>
      </c>
      <c r="F1672" s="11">
        <v>1976757</v>
      </c>
      <c r="G1672" s="11"/>
      <c r="H1672" s="11"/>
      <c r="I1672" s="11"/>
      <c r="J1672" s="199">
        <v>349762.5699999996</v>
      </c>
      <c r="K1672" s="11"/>
      <c r="M1672" s="11">
        <v>5365</v>
      </c>
      <c r="N1672" s="70"/>
      <c r="P1672" s="188">
        <f t="shared" si="120"/>
        <v>65.193396085740844</v>
      </c>
      <c r="Q1672" s="11"/>
      <c r="R1672" s="11"/>
      <c r="S1672" s="11"/>
      <c r="T1672" s="191">
        <f t="shared" si="121"/>
        <v>368.45424044734392</v>
      </c>
      <c r="U1672" s="11"/>
      <c r="V1672" s="11"/>
      <c r="W1672" s="11"/>
      <c r="Y1672" s="164">
        <v>349762.5699999996</v>
      </c>
      <c r="Z1672" s="164">
        <f t="shared" si="118"/>
        <v>427018.74</v>
      </c>
      <c r="AA1672" s="165"/>
      <c r="AB1672" s="164">
        <f t="shared" si="119"/>
        <v>349055.2</v>
      </c>
      <c r="AC1672" s="164">
        <v>441766.42</v>
      </c>
      <c r="AD1672" s="164"/>
      <c r="AE1672" s="4"/>
      <c r="AF1672" s="4"/>
    </row>
    <row r="1673" spans="1:32">
      <c r="A1673" s="56"/>
      <c r="B1673" s="11"/>
      <c r="C1673" s="11" t="s">
        <v>499</v>
      </c>
      <c r="D1673" s="11"/>
      <c r="E1673" s="11" t="s">
        <v>80</v>
      </c>
      <c r="F1673" s="11">
        <v>1352</v>
      </c>
      <c r="G1673" s="11"/>
      <c r="H1673" s="11"/>
      <c r="I1673" s="11"/>
      <c r="J1673" s="199">
        <v>244.95</v>
      </c>
      <c r="K1673" s="11"/>
      <c r="M1673" s="11">
        <v>2</v>
      </c>
      <c r="N1673" s="70"/>
      <c r="P1673" s="188">
        <f t="shared" si="120"/>
        <v>122.47499999999999</v>
      </c>
      <c r="Q1673" s="11"/>
      <c r="R1673" s="11"/>
      <c r="S1673" s="11"/>
      <c r="T1673" s="191">
        <f t="shared" si="121"/>
        <v>676</v>
      </c>
      <c r="U1673" s="11"/>
      <c r="V1673" s="11"/>
      <c r="W1673" s="11"/>
      <c r="Y1673" s="164">
        <v>244.95</v>
      </c>
      <c r="Z1673" s="164">
        <f t="shared" si="118"/>
        <v>299.05</v>
      </c>
      <c r="AA1673" s="165"/>
      <c r="AB1673" s="164">
        <f t="shared" si="119"/>
        <v>244.45</v>
      </c>
      <c r="AC1673" s="164">
        <v>309.38</v>
      </c>
      <c r="AD1673" s="164"/>
      <c r="AE1673" s="4"/>
      <c r="AF1673" s="4"/>
    </row>
    <row r="1674" spans="1:32">
      <c r="A1674" s="56"/>
      <c r="B1674" s="11"/>
      <c r="C1674" s="11" t="s">
        <v>500</v>
      </c>
      <c r="D1674" s="11"/>
      <c r="E1674" s="11" t="s">
        <v>501</v>
      </c>
      <c r="F1674" s="11">
        <v>310842</v>
      </c>
      <c r="G1674" s="11"/>
      <c r="H1674" s="11"/>
      <c r="I1674" s="11"/>
      <c r="J1674" s="199">
        <v>52499.300000000068</v>
      </c>
      <c r="K1674" s="11"/>
      <c r="M1674" s="11">
        <v>465</v>
      </c>
      <c r="N1674" s="70"/>
      <c r="P1674" s="188">
        <f t="shared" si="120"/>
        <v>112.90172043010767</v>
      </c>
      <c r="Q1674" s="11"/>
      <c r="R1674" s="11"/>
      <c r="S1674" s="11"/>
      <c r="T1674" s="191">
        <f t="shared" si="121"/>
        <v>668.47741935483873</v>
      </c>
      <c r="U1674" s="11"/>
      <c r="V1674" s="11"/>
      <c r="W1674" s="11"/>
      <c r="Y1674" s="164">
        <v>52499.300000000068</v>
      </c>
      <c r="Z1674" s="164">
        <f t="shared" si="118"/>
        <v>64095.44</v>
      </c>
      <c r="AA1674" s="165"/>
      <c r="AB1674" s="164">
        <f t="shared" si="119"/>
        <v>52393.120000000003</v>
      </c>
      <c r="AC1674" s="164">
        <v>66309.06</v>
      </c>
      <c r="AD1674" s="164"/>
      <c r="AE1674" s="4"/>
      <c r="AF1674" s="4"/>
    </row>
    <row r="1675" spans="1:32">
      <c r="A1675" s="56"/>
      <c r="B1675" s="11"/>
      <c r="C1675" s="11" t="s">
        <v>502</v>
      </c>
      <c r="D1675" s="11"/>
      <c r="E1675" s="11" t="s">
        <v>198</v>
      </c>
      <c r="F1675" s="11">
        <v>210099</v>
      </c>
      <c r="G1675" s="11"/>
      <c r="H1675" s="11"/>
      <c r="I1675" s="11"/>
      <c r="J1675" s="199">
        <v>36241.690000000053</v>
      </c>
      <c r="K1675" s="11"/>
      <c r="M1675" s="11">
        <v>404</v>
      </c>
      <c r="N1675" s="70"/>
      <c r="P1675" s="188">
        <f t="shared" si="120"/>
        <v>89.707153465346664</v>
      </c>
      <c r="Q1675" s="11"/>
      <c r="R1675" s="11"/>
      <c r="S1675" s="11"/>
      <c r="T1675" s="191">
        <f t="shared" si="121"/>
        <v>520.04702970297035</v>
      </c>
      <c r="U1675" s="11"/>
      <c r="V1675" s="11"/>
      <c r="W1675" s="11"/>
      <c r="Y1675" s="164">
        <v>36241.690000000053</v>
      </c>
      <c r="Z1675" s="164">
        <f t="shared" si="118"/>
        <v>44246.82</v>
      </c>
      <c r="AA1675" s="165"/>
      <c r="AB1675" s="164">
        <f t="shared" si="119"/>
        <v>36168.39</v>
      </c>
      <c r="AC1675" s="164">
        <v>45774.94</v>
      </c>
      <c r="AD1675" s="164"/>
      <c r="AE1675" s="4"/>
      <c r="AF1675" s="4"/>
    </row>
    <row r="1676" spans="1:32">
      <c r="A1676" s="56"/>
      <c r="B1676" s="11"/>
      <c r="C1676" s="11" t="s">
        <v>503</v>
      </c>
      <c r="D1676" s="11"/>
      <c r="E1676" s="11" t="s">
        <v>311</v>
      </c>
      <c r="F1676" s="11">
        <v>769</v>
      </c>
      <c r="G1676" s="11"/>
      <c r="H1676" s="11"/>
      <c r="I1676" s="11"/>
      <c r="J1676" s="199">
        <v>152.01999999999998</v>
      </c>
      <c r="K1676" s="11"/>
      <c r="M1676" s="11">
        <v>3</v>
      </c>
      <c r="N1676" s="70"/>
      <c r="P1676" s="188">
        <f t="shared" si="120"/>
        <v>50.673333333333325</v>
      </c>
      <c r="Q1676" s="11"/>
      <c r="R1676" s="11"/>
      <c r="S1676" s="11"/>
      <c r="T1676" s="191">
        <f t="shared" si="121"/>
        <v>256.33333333333331</v>
      </c>
      <c r="U1676" s="11"/>
      <c r="V1676" s="11"/>
      <c r="W1676" s="11"/>
      <c r="Y1676" s="164">
        <v>152.01999999999998</v>
      </c>
      <c r="Z1676" s="164">
        <f t="shared" si="118"/>
        <v>185.6</v>
      </c>
      <c r="AA1676" s="165"/>
      <c r="AB1676" s="164">
        <f t="shared" si="119"/>
        <v>151.71</v>
      </c>
      <c r="AC1676" s="164">
        <v>192.01</v>
      </c>
      <c r="AD1676" s="164"/>
      <c r="AE1676" s="4"/>
      <c r="AF1676" s="4"/>
    </row>
    <row r="1677" spans="1:32">
      <c r="A1677" s="56"/>
      <c r="B1677" s="11"/>
      <c r="C1677" s="11" t="s">
        <v>503</v>
      </c>
      <c r="D1677" s="11"/>
      <c r="E1677" s="11" t="s">
        <v>82</v>
      </c>
      <c r="F1677" s="11">
        <v>662</v>
      </c>
      <c r="G1677" s="11"/>
      <c r="H1677" s="11"/>
      <c r="I1677" s="11"/>
      <c r="J1677" s="199">
        <v>119.65</v>
      </c>
      <c r="K1677" s="11"/>
      <c r="M1677" s="11">
        <v>1</v>
      </c>
      <c r="N1677" s="70"/>
      <c r="P1677" s="188">
        <f t="shared" si="120"/>
        <v>119.65</v>
      </c>
      <c r="Q1677" s="11"/>
      <c r="R1677" s="11"/>
      <c r="S1677" s="11"/>
      <c r="T1677" s="191">
        <f t="shared" si="121"/>
        <v>662</v>
      </c>
      <c r="U1677" s="11"/>
      <c r="V1677" s="11"/>
      <c r="W1677" s="11"/>
      <c r="Y1677" s="164">
        <v>119.65</v>
      </c>
      <c r="Z1677" s="164">
        <f t="shared" si="118"/>
        <v>146.08000000000001</v>
      </c>
      <c r="AA1677" s="165"/>
      <c r="AB1677" s="164">
        <f t="shared" si="119"/>
        <v>119.41</v>
      </c>
      <c r="AC1677" s="164">
        <v>151.12</v>
      </c>
      <c r="AD1677" s="164"/>
      <c r="AE1677" s="4"/>
      <c r="AF1677" s="4"/>
    </row>
    <row r="1678" spans="1:32">
      <c r="A1678" s="56"/>
      <c r="B1678" s="11"/>
      <c r="C1678" s="11" t="s">
        <v>504</v>
      </c>
      <c r="D1678" s="11"/>
      <c r="E1678" s="11" t="s">
        <v>311</v>
      </c>
      <c r="F1678" s="11">
        <v>757</v>
      </c>
      <c r="G1678" s="11"/>
      <c r="H1678" s="11"/>
      <c r="I1678" s="11"/>
      <c r="J1678" s="199">
        <v>136.04</v>
      </c>
      <c r="K1678" s="11"/>
      <c r="M1678" s="11">
        <v>1</v>
      </c>
      <c r="N1678" s="70"/>
      <c r="P1678" s="188">
        <f t="shared" si="120"/>
        <v>136.04</v>
      </c>
      <c r="Q1678" s="11"/>
      <c r="R1678" s="11"/>
      <c r="S1678" s="11"/>
      <c r="T1678" s="191">
        <f t="shared" si="121"/>
        <v>757</v>
      </c>
      <c r="U1678" s="11"/>
      <c r="V1678" s="11"/>
      <c r="W1678" s="11"/>
      <c r="Y1678" s="164">
        <v>136.04</v>
      </c>
      <c r="Z1678" s="164">
        <f t="shared" si="118"/>
        <v>166.09</v>
      </c>
      <c r="AA1678" s="165"/>
      <c r="AB1678" s="164">
        <f t="shared" si="119"/>
        <v>135.76</v>
      </c>
      <c r="AC1678" s="164">
        <v>171.82</v>
      </c>
      <c r="AD1678" s="164"/>
      <c r="AE1678" s="4"/>
      <c r="AF1678" s="4"/>
    </row>
    <row r="1679" spans="1:32">
      <c r="A1679" s="56"/>
      <c r="B1679" s="11"/>
      <c r="C1679" s="11" t="s">
        <v>505</v>
      </c>
      <c r="D1679" s="11"/>
      <c r="E1679" s="11" t="s">
        <v>89</v>
      </c>
      <c r="F1679" s="11">
        <v>549</v>
      </c>
      <c r="G1679" s="11"/>
      <c r="H1679" s="11"/>
      <c r="I1679" s="11"/>
      <c r="J1679" s="199">
        <v>46.7</v>
      </c>
      <c r="K1679" s="11"/>
      <c r="M1679" s="11">
        <v>1</v>
      </c>
      <c r="N1679" s="70"/>
      <c r="P1679" s="188">
        <f t="shared" si="120"/>
        <v>46.7</v>
      </c>
      <c r="Q1679" s="11"/>
      <c r="R1679" s="11"/>
      <c r="S1679" s="11"/>
      <c r="T1679" s="191">
        <f t="shared" si="121"/>
        <v>549</v>
      </c>
      <c r="U1679" s="11"/>
      <c r="V1679" s="11"/>
      <c r="W1679" s="11"/>
      <c r="Y1679" s="164">
        <v>46.7</v>
      </c>
      <c r="Z1679" s="164">
        <f t="shared" si="118"/>
        <v>57.02</v>
      </c>
      <c r="AA1679" s="165"/>
      <c r="AB1679" s="164">
        <f t="shared" si="119"/>
        <v>46.61</v>
      </c>
      <c r="AC1679" s="164">
        <v>58.98</v>
      </c>
      <c r="AD1679" s="164"/>
      <c r="AE1679" s="4"/>
      <c r="AF1679" s="4"/>
    </row>
    <row r="1680" spans="1:32">
      <c r="A1680" s="56"/>
      <c r="B1680" s="11"/>
      <c r="C1680" s="11" t="s">
        <v>505</v>
      </c>
      <c r="D1680" s="11"/>
      <c r="E1680" s="11" t="s">
        <v>212</v>
      </c>
      <c r="F1680" s="11">
        <v>210467</v>
      </c>
      <c r="G1680" s="11"/>
      <c r="H1680" s="11"/>
      <c r="I1680" s="11"/>
      <c r="J1680" s="199">
        <v>36817.910000000003</v>
      </c>
      <c r="K1680" s="11"/>
      <c r="M1680" s="11">
        <v>357</v>
      </c>
      <c r="N1680" s="70"/>
      <c r="P1680" s="188">
        <f t="shared" si="120"/>
        <v>103.13140056022409</v>
      </c>
      <c r="Q1680" s="11"/>
      <c r="R1680" s="11"/>
      <c r="S1680" s="11"/>
      <c r="T1680" s="191">
        <f t="shared" si="121"/>
        <v>589.54341736694676</v>
      </c>
      <c r="U1680" s="11"/>
      <c r="V1680" s="11"/>
      <c r="W1680" s="11"/>
      <c r="Y1680" s="164">
        <v>36817.910000000003</v>
      </c>
      <c r="Z1680" s="164">
        <f t="shared" si="118"/>
        <v>44950.31</v>
      </c>
      <c r="AA1680" s="165"/>
      <c r="AB1680" s="164">
        <f t="shared" si="119"/>
        <v>36743.449999999997</v>
      </c>
      <c r="AC1680" s="164">
        <v>46502.74</v>
      </c>
      <c r="AD1680" s="164"/>
      <c r="AE1680" s="4"/>
      <c r="AF1680" s="4"/>
    </row>
    <row r="1681" spans="1:32">
      <c r="A1681" s="56"/>
      <c r="B1681" s="11"/>
      <c r="C1681" s="11" t="s">
        <v>506</v>
      </c>
      <c r="D1681" s="11"/>
      <c r="E1681" s="11" t="s">
        <v>80</v>
      </c>
      <c r="F1681" s="11">
        <v>199448</v>
      </c>
      <c r="G1681" s="11"/>
      <c r="H1681" s="11"/>
      <c r="I1681" s="11"/>
      <c r="J1681" s="199">
        <v>33819.369999999995</v>
      </c>
      <c r="K1681" s="11"/>
      <c r="M1681" s="11">
        <v>203</v>
      </c>
      <c r="N1681" s="70"/>
      <c r="P1681" s="188">
        <f t="shared" si="120"/>
        <v>166.597881773399</v>
      </c>
      <c r="Q1681" s="11"/>
      <c r="R1681" s="11"/>
      <c r="S1681" s="11"/>
      <c r="T1681" s="191">
        <f t="shared" si="121"/>
        <v>982.50246305418716</v>
      </c>
      <c r="U1681" s="11"/>
      <c r="V1681" s="11"/>
      <c r="W1681" s="11"/>
      <c r="Y1681" s="164">
        <v>33819.369999999995</v>
      </c>
      <c r="Z1681" s="164">
        <f t="shared" si="118"/>
        <v>41289.449999999997</v>
      </c>
      <c r="AA1681" s="165"/>
      <c r="AB1681" s="164">
        <f t="shared" si="119"/>
        <v>33750.97</v>
      </c>
      <c r="AC1681" s="164">
        <v>42715.44</v>
      </c>
      <c r="AD1681" s="164"/>
      <c r="AE1681" s="4"/>
      <c r="AF1681" s="4"/>
    </row>
    <row r="1682" spans="1:32">
      <c r="A1682" s="56"/>
      <c r="B1682" s="11"/>
      <c r="C1682" s="11" t="s">
        <v>507</v>
      </c>
      <c r="D1682" s="11"/>
      <c r="E1682" s="11" t="s">
        <v>96</v>
      </c>
      <c r="F1682" s="11">
        <v>14107</v>
      </c>
      <c r="G1682" s="11"/>
      <c r="H1682" s="11"/>
      <c r="I1682" s="11"/>
      <c r="J1682" s="199">
        <v>2614.34</v>
      </c>
      <c r="K1682" s="11"/>
      <c r="M1682" s="11">
        <v>49</v>
      </c>
      <c r="N1682" s="70"/>
      <c r="P1682" s="188">
        <f t="shared" si="120"/>
        <v>53.35387755102041</v>
      </c>
      <c r="Q1682" s="11"/>
      <c r="R1682" s="11"/>
      <c r="S1682" s="11"/>
      <c r="T1682" s="191">
        <f t="shared" si="121"/>
        <v>287.89795918367349</v>
      </c>
      <c r="U1682" s="11"/>
      <c r="V1682" s="11"/>
      <c r="W1682" s="11"/>
      <c r="Y1682" s="164">
        <v>2614.34</v>
      </c>
      <c r="Z1682" s="164">
        <f t="shared" si="118"/>
        <v>3191.8</v>
      </c>
      <c r="AA1682" s="165"/>
      <c r="AB1682" s="164">
        <f t="shared" si="119"/>
        <v>2609.0500000000002</v>
      </c>
      <c r="AC1682" s="164">
        <v>3302.03</v>
      </c>
      <c r="AD1682" s="164"/>
      <c r="AE1682" s="4"/>
      <c r="AF1682" s="4"/>
    </row>
    <row r="1683" spans="1:32">
      <c r="A1683" s="56"/>
      <c r="B1683" s="11"/>
      <c r="C1683" s="11" t="s">
        <v>508</v>
      </c>
      <c r="D1683" s="11"/>
      <c r="E1683" s="11" t="s">
        <v>97</v>
      </c>
      <c r="F1683" s="11">
        <v>414</v>
      </c>
      <c r="G1683" s="11"/>
      <c r="H1683" s="11"/>
      <c r="I1683" s="11"/>
      <c r="J1683" s="199">
        <v>76.5</v>
      </c>
      <c r="K1683" s="11"/>
      <c r="M1683" s="11">
        <v>1</v>
      </c>
      <c r="N1683" s="70"/>
      <c r="P1683" s="188">
        <f t="shared" si="120"/>
        <v>76.5</v>
      </c>
      <c r="Q1683" s="11"/>
      <c r="R1683" s="11"/>
      <c r="S1683" s="11"/>
      <c r="T1683" s="191">
        <f t="shared" si="121"/>
        <v>414</v>
      </c>
      <c r="U1683" s="11"/>
      <c r="V1683" s="11"/>
      <c r="W1683" s="11"/>
      <c r="Y1683" s="164">
        <v>76.5</v>
      </c>
      <c r="Z1683" s="164">
        <f t="shared" si="118"/>
        <v>93.4</v>
      </c>
      <c r="AA1683" s="165"/>
      <c r="AB1683" s="164">
        <f t="shared" si="119"/>
        <v>76.349999999999994</v>
      </c>
      <c r="AC1683" s="164">
        <v>96.62</v>
      </c>
      <c r="AD1683" s="164"/>
      <c r="AE1683" s="4"/>
      <c r="AF1683" s="4"/>
    </row>
    <row r="1684" spans="1:32">
      <c r="A1684" s="56"/>
      <c r="B1684" s="11"/>
      <c r="C1684" s="11" t="s">
        <v>509</v>
      </c>
      <c r="D1684" s="11"/>
      <c r="E1684" s="11" t="s">
        <v>78</v>
      </c>
      <c r="F1684" s="11">
        <v>37850</v>
      </c>
      <c r="G1684" s="11"/>
      <c r="H1684" s="11"/>
      <c r="I1684" s="11"/>
      <c r="J1684" s="199">
        <v>6608.2300000000005</v>
      </c>
      <c r="K1684" s="11"/>
      <c r="M1684" s="11">
        <v>62</v>
      </c>
      <c r="N1684" s="70"/>
      <c r="P1684" s="188">
        <f t="shared" si="120"/>
        <v>106.58435483870969</v>
      </c>
      <c r="Q1684" s="11"/>
      <c r="R1684" s="11"/>
      <c r="S1684" s="11"/>
      <c r="T1684" s="191">
        <f t="shared" si="121"/>
        <v>610.48387096774195</v>
      </c>
      <c r="U1684" s="11"/>
      <c r="V1684" s="11"/>
      <c r="W1684" s="11"/>
      <c r="Y1684" s="164">
        <v>6608.2300000000005</v>
      </c>
      <c r="Z1684" s="164">
        <f t="shared" si="118"/>
        <v>8067.87</v>
      </c>
      <c r="AA1684" s="165"/>
      <c r="AB1684" s="164">
        <f t="shared" si="119"/>
        <v>6594.87</v>
      </c>
      <c r="AC1684" s="164">
        <v>8346.5</v>
      </c>
      <c r="AD1684" s="164"/>
      <c r="AE1684" s="4"/>
      <c r="AF1684" s="4"/>
    </row>
    <row r="1685" spans="1:32">
      <c r="A1685" s="56"/>
      <c r="B1685" s="11"/>
      <c r="C1685" s="11" t="s">
        <v>510</v>
      </c>
      <c r="D1685" s="11"/>
      <c r="E1685" s="11" t="s">
        <v>118</v>
      </c>
      <c r="F1685" s="11">
        <v>54426</v>
      </c>
      <c r="G1685" s="11"/>
      <c r="H1685" s="11"/>
      <c r="I1685" s="11"/>
      <c r="J1685" s="199">
        <v>9452.880000000001</v>
      </c>
      <c r="K1685" s="11"/>
      <c r="M1685" s="11">
        <v>72</v>
      </c>
      <c r="N1685" s="70"/>
      <c r="P1685" s="188">
        <f t="shared" si="120"/>
        <v>131.29000000000002</v>
      </c>
      <c r="Q1685" s="11"/>
      <c r="R1685" s="11"/>
      <c r="S1685" s="11"/>
      <c r="T1685" s="191">
        <f t="shared" si="121"/>
        <v>755.91666666666663</v>
      </c>
      <c r="U1685" s="11"/>
      <c r="V1685" s="11"/>
      <c r="W1685" s="11"/>
      <c r="Y1685" s="164">
        <v>9452.880000000001</v>
      </c>
      <c r="Z1685" s="164">
        <f t="shared" si="118"/>
        <v>11540.85</v>
      </c>
      <c r="AA1685" s="165"/>
      <c r="AB1685" s="164">
        <f t="shared" si="119"/>
        <v>9433.76</v>
      </c>
      <c r="AC1685" s="164">
        <v>11939.43</v>
      </c>
      <c r="AD1685" s="164"/>
      <c r="AE1685" s="4"/>
      <c r="AF1685" s="4"/>
    </row>
    <row r="1686" spans="1:32">
      <c r="A1686" s="56"/>
      <c r="B1686" s="11"/>
      <c r="C1686" s="11" t="s">
        <v>511</v>
      </c>
      <c r="D1686" s="11"/>
      <c r="E1686" s="11" t="s">
        <v>69</v>
      </c>
      <c r="F1686" s="11">
        <v>352683</v>
      </c>
      <c r="G1686" s="11"/>
      <c r="H1686" s="11"/>
      <c r="I1686" s="11"/>
      <c r="J1686" s="199">
        <v>61069.009999999995</v>
      </c>
      <c r="K1686" s="11"/>
      <c r="M1686" s="11">
        <v>653</v>
      </c>
      <c r="N1686" s="70"/>
      <c r="P1686" s="188">
        <f t="shared" si="120"/>
        <v>93.520689127105655</v>
      </c>
      <c r="Q1686" s="11"/>
      <c r="R1686" s="11"/>
      <c r="S1686" s="11"/>
      <c r="T1686" s="191">
        <f t="shared" si="121"/>
        <v>540.09647779479326</v>
      </c>
      <c r="U1686" s="11"/>
      <c r="V1686" s="11"/>
      <c r="W1686" s="11"/>
      <c r="Y1686" s="164">
        <v>61069.009999999995</v>
      </c>
      <c r="Z1686" s="164">
        <f t="shared" si="118"/>
        <v>74558.039999999994</v>
      </c>
      <c r="AA1686" s="165"/>
      <c r="AB1686" s="164">
        <f t="shared" si="119"/>
        <v>60945.5</v>
      </c>
      <c r="AC1686" s="164">
        <v>77133</v>
      </c>
      <c r="AD1686" s="164"/>
      <c r="AE1686" s="4"/>
      <c r="AF1686" s="4"/>
    </row>
    <row r="1687" spans="1:32">
      <c r="A1687" s="56"/>
      <c r="B1687" s="11"/>
      <c r="C1687" s="11" t="s">
        <v>512</v>
      </c>
      <c r="D1687" s="11"/>
      <c r="E1687" s="11" t="s">
        <v>69</v>
      </c>
      <c r="F1687" s="11">
        <v>206</v>
      </c>
      <c r="G1687" s="11"/>
      <c r="H1687" s="11"/>
      <c r="I1687" s="11"/>
      <c r="J1687" s="199">
        <v>40.94</v>
      </c>
      <c r="K1687" s="11"/>
      <c r="M1687" s="11">
        <v>1</v>
      </c>
      <c r="N1687" s="70"/>
      <c r="P1687" s="188">
        <f t="shared" si="120"/>
        <v>40.94</v>
      </c>
      <c r="Q1687" s="11"/>
      <c r="R1687" s="11"/>
      <c r="S1687" s="11"/>
      <c r="T1687" s="191">
        <f t="shared" si="121"/>
        <v>206</v>
      </c>
      <c r="U1687" s="11"/>
      <c r="V1687" s="11"/>
      <c r="W1687" s="11"/>
      <c r="Y1687" s="164">
        <v>40.94</v>
      </c>
      <c r="Z1687" s="164">
        <f t="shared" si="118"/>
        <v>49.98</v>
      </c>
      <c r="AA1687" s="165"/>
      <c r="AB1687" s="164">
        <f t="shared" si="119"/>
        <v>40.86</v>
      </c>
      <c r="AC1687" s="164">
        <v>51.71</v>
      </c>
      <c r="AD1687" s="164"/>
      <c r="AE1687" s="4"/>
      <c r="AF1687" s="4"/>
    </row>
    <row r="1688" spans="1:32">
      <c r="A1688" s="56"/>
      <c r="B1688" s="11"/>
      <c r="C1688" s="11" t="s">
        <v>512</v>
      </c>
      <c r="D1688" s="11"/>
      <c r="E1688" s="11" t="s">
        <v>513</v>
      </c>
      <c r="F1688" s="11">
        <v>1009664</v>
      </c>
      <c r="G1688" s="11"/>
      <c r="H1688" s="11"/>
      <c r="I1688" s="11"/>
      <c r="J1688" s="199">
        <v>185126.49000000051</v>
      </c>
      <c r="K1688" s="11"/>
      <c r="M1688" s="11">
        <v>3150</v>
      </c>
      <c r="N1688" s="70"/>
      <c r="P1688" s="188">
        <f t="shared" si="120"/>
        <v>58.770314285714448</v>
      </c>
      <c r="Q1688" s="11"/>
      <c r="R1688" s="11"/>
      <c r="S1688" s="11"/>
      <c r="T1688" s="191">
        <f t="shared" si="121"/>
        <v>320.52825396825398</v>
      </c>
      <c r="U1688" s="11"/>
      <c r="V1688" s="11"/>
      <c r="W1688" s="11"/>
      <c r="Y1688" s="164">
        <v>185126.49000000051</v>
      </c>
      <c r="Z1688" s="164">
        <f t="shared" si="118"/>
        <v>226017.55</v>
      </c>
      <c r="AA1688" s="165"/>
      <c r="AB1688" s="164">
        <f t="shared" si="119"/>
        <v>184752.08</v>
      </c>
      <c r="AC1688" s="164">
        <v>233823.38</v>
      </c>
      <c r="AD1688" s="164"/>
      <c r="AE1688" s="4"/>
      <c r="AF1688" s="4"/>
    </row>
    <row r="1689" spans="1:32">
      <c r="A1689" s="56"/>
      <c r="B1689" s="11"/>
      <c r="C1689" s="11" t="s">
        <v>514</v>
      </c>
      <c r="D1689" s="11"/>
      <c r="E1689" s="11" t="s">
        <v>135</v>
      </c>
      <c r="F1689" s="11">
        <v>215360</v>
      </c>
      <c r="G1689" s="11"/>
      <c r="H1689" s="11"/>
      <c r="I1689" s="11"/>
      <c r="J1689" s="199">
        <v>36898.050000000032</v>
      </c>
      <c r="K1689" s="11"/>
      <c r="M1689" s="11">
        <v>321</v>
      </c>
      <c r="N1689" s="70"/>
      <c r="P1689" s="188">
        <f t="shared" si="120"/>
        <v>114.94719626168234</v>
      </c>
      <c r="Q1689" s="11"/>
      <c r="R1689" s="11"/>
      <c r="S1689" s="11"/>
      <c r="T1689" s="191">
        <f t="shared" si="121"/>
        <v>670.9034267912773</v>
      </c>
      <c r="U1689" s="11"/>
      <c r="V1689" s="11"/>
      <c r="W1689" s="11"/>
      <c r="Y1689" s="164">
        <v>36898.050000000032</v>
      </c>
      <c r="Z1689" s="164">
        <f t="shared" si="118"/>
        <v>45048.160000000003</v>
      </c>
      <c r="AA1689" s="165"/>
      <c r="AB1689" s="164">
        <f t="shared" si="119"/>
        <v>36823.43</v>
      </c>
      <c r="AC1689" s="164">
        <v>46603.96</v>
      </c>
      <c r="AD1689" s="164"/>
      <c r="AE1689" s="4"/>
      <c r="AF1689" s="4"/>
    </row>
    <row r="1690" spans="1:32">
      <c r="A1690" s="56"/>
      <c r="B1690" s="11"/>
      <c r="C1690" s="11" t="s">
        <v>515</v>
      </c>
      <c r="D1690" s="11"/>
      <c r="E1690" s="11" t="s">
        <v>487</v>
      </c>
      <c r="F1690" s="11">
        <v>1303291</v>
      </c>
      <c r="G1690" s="11"/>
      <c r="H1690" s="11"/>
      <c r="I1690" s="11"/>
      <c r="J1690" s="199">
        <v>224544.43000000014</v>
      </c>
      <c r="K1690" s="11"/>
      <c r="M1690" s="11">
        <v>2765</v>
      </c>
      <c r="N1690" s="70"/>
      <c r="P1690" s="188">
        <f t="shared" si="120"/>
        <v>81.209558770343634</v>
      </c>
      <c r="Q1690" s="11"/>
      <c r="R1690" s="11"/>
      <c r="S1690" s="11"/>
      <c r="T1690" s="191">
        <f t="shared" si="121"/>
        <v>471.35298372513563</v>
      </c>
      <c r="U1690" s="11"/>
      <c r="V1690" s="11"/>
      <c r="W1690" s="11"/>
      <c r="Y1690" s="164">
        <v>224544.43000000014</v>
      </c>
      <c r="Z1690" s="164">
        <f t="shared" si="118"/>
        <v>274142.2</v>
      </c>
      <c r="AA1690" s="165"/>
      <c r="AB1690" s="164">
        <f t="shared" si="119"/>
        <v>224090.3</v>
      </c>
      <c r="AC1690" s="164">
        <v>283610.07</v>
      </c>
      <c r="AD1690" s="164"/>
      <c r="AE1690" s="4"/>
      <c r="AF1690" s="4"/>
    </row>
    <row r="1691" spans="1:32">
      <c r="A1691" s="56"/>
      <c r="B1691" s="11"/>
      <c r="C1691" s="11" t="s">
        <v>516</v>
      </c>
      <c r="D1691" s="11"/>
      <c r="E1691" s="11" t="s">
        <v>443</v>
      </c>
      <c r="F1691" s="11">
        <v>1150</v>
      </c>
      <c r="G1691" s="11"/>
      <c r="H1691" s="11"/>
      <c r="I1691" s="11"/>
      <c r="J1691" s="199">
        <v>214.66</v>
      </c>
      <c r="K1691" s="11"/>
      <c r="M1691" s="11">
        <v>3</v>
      </c>
      <c r="N1691" s="70"/>
      <c r="P1691" s="188">
        <f t="shared" si="120"/>
        <v>71.553333333333327</v>
      </c>
      <c r="Q1691" s="11"/>
      <c r="R1691" s="11"/>
      <c r="S1691" s="11"/>
      <c r="T1691" s="191">
        <f t="shared" si="121"/>
        <v>383.33333333333331</v>
      </c>
      <c r="U1691" s="11"/>
      <c r="V1691" s="11"/>
      <c r="W1691" s="11"/>
      <c r="Y1691" s="164">
        <v>214.66</v>
      </c>
      <c r="Z1691" s="164">
        <f t="shared" si="118"/>
        <v>262.07</v>
      </c>
      <c r="AA1691" s="165"/>
      <c r="AB1691" s="164">
        <f t="shared" si="119"/>
        <v>214.23</v>
      </c>
      <c r="AC1691" s="164">
        <v>271.13</v>
      </c>
      <c r="AD1691" s="164"/>
      <c r="AE1691" s="4"/>
      <c r="AF1691" s="4"/>
    </row>
    <row r="1692" spans="1:32">
      <c r="A1692" s="56"/>
      <c r="B1692" s="11"/>
      <c r="C1692" s="11" t="s">
        <v>516</v>
      </c>
      <c r="D1692" s="11"/>
      <c r="E1692" s="11" t="s">
        <v>517</v>
      </c>
      <c r="F1692" s="11">
        <v>113446</v>
      </c>
      <c r="G1692" s="11"/>
      <c r="H1692" s="11"/>
      <c r="I1692" s="11"/>
      <c r="J1692" s="199">
        <v>21315.439999999984</v>
      </c>
      <c r="K1692" s="11"/>
      <c r="M1692" s="11">
        <v>417</v>
      </c>
      <c r="N1692" s="70"/>
      <c r="P1692" s="188">
        <f t="shared" si="120"/>
        <v>51.116163069544328</v>
      </c>
      <c r="Q1692" s="11"/>
      <c r="R1692" s="11"/>
      <c r="S1692" s="11"/>
      <c r="T1692" s="191">
        <f t="shared" si="121"/>
        <v>272.05275779376501</v>
      </c>
      <c r="U1692" s="11"/>
      <c r="V1692" s="11"/>
      <c r="W1692" s="11"/>
      <c r="Y1692" s="164">
        <v>21315.439999999984</v>
      </c>
      <c r="Z1692" s="164">
        <f t="shared" si="118"/>
        <v>26023.63</v>
      </c>
      <c r="AA1692" s="165"/>
      <c r="AB1692" s="164">
        <f t="shared" si="119"/>
        <v>21272.33</v>
      </c>
      <c r="AC1692" s="164">
        <v>26922.39</v>
      </c>
      <c r="AD1692" s="164"/>
      <c r="AE1692" s="4"/>
      <c r="AF1692" s="4"/>
    </row>
    <row r="1693" spans="1:32">
      <c r="A1693" s="56"/>
      <c r="B1693" s="11"/>
      <c r="C1693" s="11" t="s">
        <v>518</v>
      </c>
      <c r="D1693" s="11"/>
      <c r="E1693" s="11" t="s">
        <v>96</v>
      </c>
      <c r="F1693" s="11">
        <v>709093</v>
      </c>
      <c r="G1693" s="11"/>
      <c r="H1693" s="11"/>
      <c r="I1693" s="11"/>
      <c r="J1693" s="199">
        <v>131776.55000000051</v>
      </c>
      <c r="K1693" s="11"/>
      <c r="M1693" s="11">
        <v>2474</v>
      </c>
      <c r="N1693" s="70"/>
      <c r="P1693" s="188">
        <f t="shared" si="120"/>
        <v>53.264571544058413</v>
      </c>
      <c r="Q1693" s="11"/>
      <c r="R1693" s="11"/>
      <c r="S1693" s="11"/>
      <c r="T1693" s="191">
        <f t="shared" si="121"/>
        <v>286.61802748585285</v>
      </c>
      <c r="U1693" s="11"/>
      <c r="V1693" s="11"/>
      <c r="W1693" s="11"/>
      <c r="Y1693" s="164">
        <v>131776.55000000051</v>
      </c>
      <c r="Z1693" s="164">
        <f t="shared" si="118"/>
        <v>160883.59</v>
      </c>
      <c r="AA1693" s="165"/>
      <c r="AB1693" s="164">
        <f t="shared" si="119"/>
        <v>131510.04</v>
      </c>
      <c r="AC1693" s="164">
        <v>166439.92000000001</v>
      </c>
      <c r="AD1693" s="164"/>
      <c r="AE1693" s="4"/>
      <c r="AF1693" s="4"/>
    </row>
    <row r="1694" spans="1:32">
      <c r="A1694" s="56"/>
      <c r="B1694" s="11"/>
      <c r="C1694" s="11" t="s">
        <v>519</v>
      </c>
      <c r="D1694" s="11"/>
      <c r="E1694" s="11" t="s">
        <v>89</v>
      </c>
      <c r="F1694" s="11">
        <v>311070</v>
      </c>
      <c r="G1694" s="11"/>
      <c r="H1694" s="11"/>
      <c r="I1694" s="11"/>
      <c r="J1694" s="199">
        <v>54692.560000000027</v>
      </c>
      <c r="K1694" s="11"/>
      <c r="M1694" s="11">
        <v>669</v>
      </c>
      <c r="N1694" s="70"/>
      <c r="P1694" s="188">
        <f t="shared" si="120"/>
        <v>81.752705530642785</v>
      </c>
      <c r="Q1694" s="11"/>
      <c r="R1694" s="11"/>
      <c r="S1694" s="11"/>
      <c r="T1694" s="191">
        <f t="shared" si="121"/>
        <v>464.97757847533632</v>
      </c>
      <c r="U1694" s="11"/>
      <c r="V1694" s="11"/>
      <c r="W1694" s="11"/>
      <c r="Y1694" s="164">
        <v>54692.560000000027</v>
      </c>
      <c r="Z1694" s="164">
        <f t="shared" si="118"/>
        <v>66773.149999999994</v>
      </c>
      <c r="AA1694" s="165"/>
      <c r="AB1694" s="164">
        <f t="shared" si="119"/>
        <v>54581.95</v>
      </c>
      <c r="AC1694" s="164">
        <v>69079.25</v>
      </c>
      <c r="AD1694" s="164"/>
      <c r="AE1694" s="4"/>
      <c r="AF1694" s="4"/>
    </row>
    <row r="1695" spans="1:32">
      <c r="A1695" s="56"/>
      <c r="B1695" s="11"/>
      <c r="C1695" s="11" t="s">
        <v>520</v>
      </c>
      <c r="D1695" s="11"/>
      <c r="E1695" s="11" t="s">
        <v>84</v>
      </c>
      <c r="F1695" s="11">
        <v>524</v>
      </c>
      <c r="G1695" s="11"/>
      <c r="H1695" s="11"/>
      <c r="I1695" s="11"/>
      <c r="J1695" s="199">
        <v>95.68</v>
      </c>
      <c r="K1695" s="11"/>
      <c r="M1695" s="11">
        <v>1</v>
      </c>
      <c r="N1695" s="70"/>
      <c r="P1695" s="188">
        <f t="shared" si="120"/>
        <v>95.68</v>
      </c>
      <c r="Q1695" s="11"/>
      <c r="R1695" s="11"/>
      <c r="S1695" s="11"/>
      <c r="T1695" s="191">
        <f t="shared" si="121"/>
        <v>524</v>
      </c>
      <c r="U1695" s="11"/>
      <c r="V1695" s="11"/>
      <c r="W1695" s="11"/>
      <c r="Y1695" s="164">
        <v>95.68</v>
      </c>
      <c r="Z1695" s="164">
        <f t="shared" si="118"/>
        <v>116.81</v>
      </c>
      <c r="AA1695" s="165"/>
      <c r="AB1695" s="164">
        <f t="shared" si="119"/>
        <v>95.49</v>
      </c>
      <c r="AC1695" s="164">
        <v>120.85</v>
      </c>
      <c r="AD1695" s="164"/>
      <c r="AE1695" s="4"/>
      <c r="AF1695" s="4"/>
    </row>
    <row r="1696" spans="1:32">
      <c r="A1696" s="56"/>
      <c r="B1696" s="11"/>
      <c r="C1696" s="11" t="s">
        <v>520</v>
      </c>
      <c r="D1696" s="11"/>
      <c r="E1696" s="11" t="s">
        <v>433</v>
      </c>
      <c r="F1696" s="11">
        <v>257</v>
      </c>
      <c r="G1696" s="11"/>
      <c r="H1696" s="11"/>
      <c r="I1696" s="11"/>
      <c r="J1696" s="199">
        <v>49.55</v>
      </c>
      <c r="K1696" s="11"/>
      <c r="M1696" s="11">
        <v>1</v>
      </c>
      <c r="N1696" s="70"/>
      <c r="P1696" s="188">
        <f t="shared" si="120"/>
        <v>49.55</v>
      </c>
      <c r="Q1696" s="11"/>
      <c r="R1696" s="11"/>
      <c r="S1696" s="11"/>
      <c r="T1696" s="191">
        <f t="shared" si="121"/>
        <v>257</v>
      </c>
      <c r="U1696" s="11"/>
      <c r="V1696" s="11"/>
      <c r="W1696" s="11"/>
      <c r="Y1696" s="164">
        <v>49.55</v>
      </c>
      <c r="Z1696" s="164">
        <f t="shared" si="118"/>
        <v>60.49</v>
      </c>
      <c r="AA1696" s="165"/>
      <c r="AB1696" s="164">
        <f t="shared" si="119"/>
        <v>49.45</v>
      </c>
      <c r="AC1696" s="164">
        <v>62.58</v>
      </c>
      <c r="AD1696" s="164"/>
      <c r="AE1696" s="4"/>
      <c r="AF1696" s="4"/>
    </row>
    <row r="1697" spans="1:32">
      <c r="A1697" s="56"/>
      <c r="B1697" s="11"/>
      <c r="C1697" s="11" t="s">
        <v>520</v>
      </c>
      <c r="D1697" s="11"/>
      <c r="E1697" s="11" t="s">
        <v>82</v>
      </c>
      <c r="F1697" s="11">
        <v>3659802</v>
      </c>
      <c r="G1697" s="11"/>
      <c r="H1697" s="11"/>
      <c r="I1697" s="11"/>
      <c r="J1697" s="199">
        <v>628348.10999999766</v>
      </c>
      <c r="K1697" s="11"/>
      <c r="M1697" s="11">
        <v>7195</v>
      </c>
      <c r="N1697" s="70"/>
      <c r="P1697" s="188">
        <f t="shared" si="120"/>
        <v>87.331217512160904</v>
      </c>
      <c r="Q1697" s="11"/>
      <c r="R1697" s="11"/>
      <c r="S1697" s="11"/>
      <c r="T1697" s="191">
        <f t="shared" si="121"/>
        <v>508.65906879777623</v>
      </c>
      <c r="U1697" s="11"/>
      <c r="V1697" s="11"/>
      <c r="W1697" s="11"/>
      <c r="Y1697" s="164">
        <v>628348.10999999766</v>
      </c>
      <c r="Z1697" s="164">
        <f t="shared" si="118"/>
        <v>767138.74</v>
      </c>
      <c r="AA1697" s="165"/>
      <c r="AB1697" s="164">
        <f t="shared" si="119"/>
        <v>627077.31000000006</v>
      </c>
      <c r="AC1697" s="164">
        <v>793632.93</v>
      </c>
      <c r="AD1697" s="164"/>
      <c r="AE1697" s="4"/>
      <c r="AF1697" s="4"/>
    </row>
    <row r="1698" spans="1:32">
      <c r="A1698" s="56"/>
      <c r="B1698" s="11"/>
      <c r="C1698" s="11" t="s">
        <v>520</v>
      </c>
      <c r="D1698" s="11"/>
      <c r="E1698" s="11" t="s">
        <v>214</v>
      </c>
      <c r="F1698" s="11">
        <v>306</v>
      </c>
      <c r="G1698" s="11"/>
      <c r="H1698" s="11"/>
      <c r="I1698" s="11"/>
      <c r="J1698" s="199">
        <v>58.02</v>
      </c>
      <c r="K1698" s="11"/>
      <c r="M1698" s="11">
        <v>1</v>
      </c>
      <c r="N1698" s="70"/>
      <c r="P1698" s="188">
        <f t="shared" si="120"/>
        <v>58.02</v>
      </c>
      <c r="Q1698" s="11"/>
      <c r="R1698" s="11"/>
      <c r="S1698" s="11"/>
      <c r="T1698" s="191">
        <f t="shared" si="121"/>
        <v>306</v>
      </c>
      <c r="U1698" s="11"/>
      <c r="V1698" s="11"/>
      <c r="W1698" s="11"/>
      <c r="Y1698" s="164">
        <v>58.02</v>
      </c>
      <c r="Z1698" s="164">
        <f t="shared" si="118"/>
        <v>70.84</v>
      </c>
      <c r="AA1698" s="165"/>
      <c r="AB1698" s="164">
        <f t="shared" si="119"/>
        <v>57.9</v>
      </c>
      <c r="AC1698" s="164">
        <v>73.28</v>
      </c>
      <c r="AD1698" s="164"/>
      <c r="AE1698" s="4"/>
      <c r="AF1698" s="4"/>
    </row>
    <row r="1699" spans="1:32">
      <c r="A1699" s="56"/>
      <c r="B1699" s="11"/>
      <c r="C1699" s="11" t="s">
        <v>521</v>
      </c>
      <c r="D1699" s="11"/>
      <c r="E1699" s="11" t="s">
        <v>71</v>
      </c>
      <c r="F1699" s="11">
        <v>382886</v>
      </c>
      <c r="G1699" s="11"/>
      <c r="H1699" s="11"/>
      <c r="I1699" s="11"/>
      <c r="J1699" s="199">
        <v>64995.800000000068</v>
      </c>
      <c r="K1699" s="11"/>
      <c r="M1699" s="11">
        <v>506</v>
      </c>
      <c r="N1699" s="70"/>
      <c r="P1699" s="188">
        <f t="shared" si="120"/>
        <v>128.45019762845862</v>
      </c>
      <c r="Q1699" s="11"/>
      <c r="R1699" s="11"/>
      <c r="S1699" s="11"/>
      <c r="T1699" s="191">
        <f t="shared" si="121"/>
        <v>756.69169960474312</v>
      </c>
      <c r="U1699" s="11"/>
      <c r="V1699" s="11"/>
      <c r="W1699" s="11"/>
      <c r="Y1699" s="164">
        <v>64995.800000000068</v>
      </c>
      <c r="Z1699" s="164">
        <f t="shared" si="118"/>
        <v>79352.19</v>
      </c>
      <c r="AA1699" s="165"/>
      <c r="AB1699" s="164">
        <f t="shared" si="119"/>
        <v>64864.35</v>
      </c>
      <c r="AC1699" s="164">
        <v>82092.72</v>
      </c>
      <c r="AD1699" s="164"/>
      <c r="AE1699" s="4"/>
      <c r="AF1699" s="4"/>
    </row>
    <row r="1700" spans="1:32">
      <c r="A1700" s="56"/>
      <c r="B1700" s="11"/>
      <c r="C1700" s="11" t="s">
        <v>522</v>
      </c>
      <c r="D1700" s="11"/>
      <c r="E1700" s="11" t="s">
        <v>180</v>
      </c>
      <c r="F1700" s="11">
        <v>120</v>
      </c>
      <c r="G1700" s="11"/>
      <c r="H1700" s="11"/>
      <c r="I1700" s="11"/>
      <c r="J1700" s="199">
        <v>25.92</v>
      </c>
      <c r="K1700" s="11"/>
      <c r="M1700" s="11">
        <v>1</v>
      </c>
      <c r="N1700" s="70"/>
      <c r="P1700" s="188">
        <f t="shared" si="120"/>
        <v>25.92</v>
      </c>
      <c r="Q1700" s="11"/>
      <c r="R1700" s="11"/>
      <c r="S1700" s="11"/>
      <c r="T1700" s="191">
        <f t="shared" si="121"/>
        <v>120</v>
      </c>
      <c r="U1700" s="11"/>
      <c r="V1700" s="11"/>
      <c r="W1700" s="11"/>
      <c r="Y1700" s="164">
        <v>25.92</v>
      </c>
      <c r="Z1700" s="164">
        <f t="shared" si="118"/>
        <v>31.65</v>
      </c>
      <c r="AA1700" s="165"/>
      <c r="AB1700" s="164">
        <f t="shared" si="119"/>
        <v>25.87</v>
      </c>
      <c r="AC1700" s="164">
        <v>32.74</v>
      </c>
      <c r="AD1700" s="164"/>
      <c r="AE1700" s="4"/>
      <c r="AF1700" s="4"/>
    </row>
    <row r="1701" spans="1:32">
      <c r="A1701" s="56"/>
      <c r="B1701" s="11"/>
      <c r="C1701" s="11" t="s">
        <v>522</v>
      </c>
      <c r="D1701" s="11"/>
      <c r="E1701" s="11" t="s">
        <v>80</v>
      </c>
      <c r="F1701" s="11">
        <v>2045088</v>
      </c>
      <c r="G1701" s="11"/>
      <c r="H1701" s="11"/>
      <c r="I1701" s="11"/>
      <c r="J1701" s="199">
        <v>342937.17000000039</v>
      </c>
      <c r="K1701" s="11"/>
      <c r="M1701" s="11">
        <v>2638</v>
      </c>
      <c r="N1701" s="70"/>
      <c r="P1701" s="188">
        <f t="shared" si="120"/>
        <v>129.99892721758923</v>
      </c>
      <c r="Q1701" s="11"/>
      <c r="R1701" s="11"/>
      <c r="S1701" s="11"/>
      <c r="T1701" s="191">
        <f t="shared" si="121"/>
        <v>775.24184988627746</v>
      </c>
      <c r="U1701" s="11"/>
      <c r="V1701" s="11"/>
      <c r="W1701" s="11"/>
      <c r="Y1701" s="164">
        <v>342937.17000000039</v>
      </c>
      <c r="Z1701" s="164">
        <f t="shared" si="118"/>
        <v>418685.73</v>
      </c>
      <c r="AA1701" s="165"/>
      <c r="AB1701" s="164">
        <f t="shared" si="119"/>
        <v>342243.6</v>
      </c>
      <c r="AC1701" s="164">
        <v>433145.62</v>
      </c>
      <c r="AD1701" s="164"/>
      <c r="AE1701" s="4"/>
      <c r="AF1701" s="4"/>
    </row>
    <row r="1702" spans="1:32">
      <c r="A1702" s="56"/>
      <c r="B1702" s="11"/>
      <c r="C1702" s="11" t="s">
        <v>523</v>
      </c>
      <c r="D1702" s="11"/>
      <c r="E1702" s="11" t="s">
        <v>73</v>
      </c>
      <c r="F1702" s="11">
        <v>255</v>
      </c>
      <c r="G1702" s="11"/>
      <c r="H1702" s="11"/>
      <c r="I1702" s="11"/>
      <c r="J1702" s="199">
        <v>49.2</v>
      </c>
      <c r="K1702" s="11"/>
      <c r="M1702" s="11">
        <v>1</v>
      </c>
      <c r="N1702" s="70"/>
      <c r="P1702" s="188">
        <f t="shared" si="120"/>
        <v>49.2</v>
      </c>
      <c r="Q1702" s="11"/>
      <c r="R1702" s="11"/>
      <c r="S1702" s="11"/>
      <c r="T1702" s="191">
        <f t="shared" si="121"/>
        <v>255</v>
      </c>
      <c r="U1702" s="11"/>
      <c r="V1702" s="11"/>
      <c r="W1702" s="11"/>
      <c r="Y1702" s="164">
        <v>49.2</v>
      </c>
      <c r="Z1702" s="164">
        <f t="shared" si="118"/>
        <v>60.07</v>
      </c>
      <c r="AA1702" s="165"/>
      <c r="AB1702" s="164">
        <f t="shared" si="119"/>
        <v>49.1</v>
      </c>
      <c r="AC1702" s="164">
        <v>62.14</v>
      </c>
      <c r="AD1702" s="164"/>
      <c r="AE1702" s="4"/>
      <c r="AF1702" s="4"/>
    </row>
    <row r="1703" spans="1:32">
      <c r="A1703" s="56"/>
      <c r="B1703" s="11"/>
      <c r="C1703" s="11" t="s">
        <v>523</v>
      </c>
      <c r="D1703" s="11"/>
      <c r="E1703" s="11" t="s">
        <v>60</v>
      </c>
      <c r="F1703" s="11">
        <v>370395</v>
      </c>
      <c r="G1703" s="11"/>
      <c r="H1703" s="11"/>
      <c r="I1703" s="11"/>
      <c r="J1703" s="199">
        <v>65199.14</v>
      </c>
      <c r="K1703" s="11"/>
      <c r="M1703" s="11">
        <v>926</v>
      </c>
      <c r="N1703" s="70"/>
      <c r="P1703" s="188">
        <f t="shared" si="120"/>
        <v>70.409438444924405</v>
      </c>
      <c r="Q1703" s="11"/>
      <c r="R1703" s="11"/>
      <c r="S1703" s="11"/>
      <c r="T1703" s="191">
        <f t="shared" si="121"/>
        <v>399.99460043196547</v>
      </c>
      <c r="U1703" s="11"/>
      <c r="V1703" s="11"/>
      <c r="W1703" s="11"/>
      <c r="Y1703" s="164">
        <v>65199.14</v>
      </c>
      <c r="Z1703" s="164">
        <f t="shared" si="118"/>
        <v>79600.44</v>
      </c>
      <c r="AA1703" s="165"/>
      <c r="AB1703" s="164">
        <f t="shared" si="119"/>
        <v>65067.28</v>
      </c>
      <c r="AC1703" s="164">
        <v>82349.55</v>
      </c>
      <c r="AD1703" s="164"/>
      <c r="AE1703" s="4"/>
      <c r="AF1703" s="4"/>
    </row>
    <row r="1704" spans="1:32">
      <c r="A1704" s="56"/>
      <c r="B1704" s="11"/>
      <c r="C1704" s="11" t="s">
        <v>524</v>
      </c>
      <c r="D1704" s="11"/>
      <c r="E1704" s="11" t="s">
        <v>175</v>
      </c>
      <c r="F1704" s="11">
        <v>12658</v>
      </c>
      <c r="G1704" s="11"/>
      <c r="H1704" s="11"/>
      <c r="I1704" s="11"/>
      <c r="J1704" s="199">
        <v>2150.16</v>
      </c>
      <c r="K1704" s="11"/>
      <c r="M1704" s="11">
        <v>18</v>
      </c>
      <c r="N1704" s="70"/>
      <c r="P1704" s="188">
        <f t="shared" si="120"/>
        <v>119.45333333333332</v>
      </c>
      <c r="Q1704" s="11"/>
      <c r="R1704" s="11"/>
      <c r="S1704" s="11"/>
      <c r="T1704" s="191">
        <f t="shared" si="121"/>
        <v>703.22222222222217</v>
      </c>
      <c r="U1704" s="11"/>
      <c r="V1704" s="11"/>
      <c r="W1704" s="11"/>
      <c r="Y1704" s="164">
        <v>2150.16</v>
      </c>
      <c r="Z1704" s="164">
        <f t="shared" si="118"/>
        <v>2625.09</v>
      </c>
      <c r="AA1704" s="165"/>
      <c r="AB1704" s="164">
        <f t="shared" si="119"/>
        <v>2145.81</v>
      </c>
      <c r="AC1704" s="164">
        <v>2715.75</v>
      </c>
      <c r="AD1704" s="164"/>
      <c r="AE1704" s="4"/>
      <c r="AF1704" s="4"/>
    </row>
    <row r="1705" spans="1:32">
      <c r="A1705" s="56"/>
      <c r="B1705" s="11"/>
      <c r="C1705" s="11" t="s">
        <v>525</v>
      </c>
      <c r="D1705" s="11"/>
      <c r="E1705" s="11" t="s">
        <v>56</v>
      </c>
      <c r="F1705" s="11">
        <v>109871</v>
      </c>
      <c r="G1705" s="11"/>
      <c r="H1705" s="11"/>
      <c r="I1705" s="11"/>
      <c r="J1705" s="199">
        <v>19388.079999999991</v>
      </c>
      <c r="K1705" s="11"/>
      <c r="M1705" s="11">
        <v>331</v>
      </c>
      <c r="N1705" s="70"/>
      <c r="P1705" s="188">
        <f t="shared" si="120"/>
        <v>58.574259818731093</v>
      </c>
      <c r="Q1705" s="11"/>
      <c r="R1705" s="11"/>
      <c r="S1705" s="11"/>
      <c r="T1705" s="191">
        <f t="shared" si="121"/>
        <v>331.9365558912387</v>
      </c>
      <c r="U1705" s="11"/>
      <c r="V1705" s="11"/>
      <c r="W1705" s="11"/>
      <c r="Y1705" s="164">
        <v>19388.079999999991</v>
      </c>
      <c r="Z1705" s="164">
        <f t="shared" si="118"/>
        <v>23670.55</v>
      </c>
      <c r="AA1705" s="165"/>
      <c r="AB1705" s="164">
        <f t="shared" si="119"/>
        <v>19348.87</v>
      </c>
      <c r="AC1705" s="164">
        <v>24488.05</v>
      </c>
      <c r="AD1705" s="164"/>
      <c r="AE1705" s="4"/>
      <c r="AF1705" s="4"/>
    </row>
    <row r="1706" spans="1:32">
      <c r="A1706" s="56"/>
      <c r="B1706" s="11"/>
      <c r="C1706" s="11" t="s">
        <v>525</v>
      </c>
      <c r="D1706" s="11"/>
      <c r="E1706" s="11" t="s">
        <v>89</v>
      </c>
      <c r="F1706" s="11"/>
      <c r="G1706" s="11"/>
      <c r="H1706" s="11"/>
      <c r="I1706" s="11"/>
      <c r="J1706" s="199">
        <v>5.0599999999999996</v>
      </c>
      <c r="K1706" s="11"/>
      <c r="M1706" s="11">
        <v>1</v>
      </c>
      <c r="N1706" s="70"/>
      <c r="P1706" s="188">
        <f t="shared" si="120"/>
        <v>5.0599999999999996</v>
      </c>
      <c r="Q1706" s="11"/>
      <c r="R1706" s="11"/>
      <c r="S1706" s="11"/>
      <c r="T1706" s="191">
        <f t="shared" si="121"/>
        <v>0</v>
      </c>
      <c r="U1706" s="11"/>
      <c r="V1706" s="11"/>
      <c r="W1706" s="11"/>
      <c r="Y1706" s="164">
        <v>5.0599999999999996</v>
      </c>
      <c r="Z1706" s="164">
        <f t="shared" si="118"/>
        <v>6.18</v>
      </c>
      <c r="AA1706" s="165"/>
      <c r="AB1706" s="164">
        <f t="shared" si="119"/>
        <v>5.05</v>
      </c>
      <c r="AC1706" s="164">
        <v>6.39</v>
      </c>
      <c r="AD1706" s="164"/>
      <c r="AE1706" s="4"/>
      <c r="AF1706" s="4"/>
    </row>
    <row r="1707" spans="1:32">
      <c r="A1707" s="56"/>
      <c r="B1707" s="11"/>
      <c r="C1707" s="11" t="s">
        <v>526</v>
      </c>
      <c r="D1707" s="11"/>
      <c r="E1707" s="11" t="s">
        <v>443</v>
      </c>
      <c r="F1707" s="11">
        <v>838</v>
      </c>
      <c r="G1707" s="11"/>
      <c r="H1707" s="11"/>
      <c r="I1707" s="11"/>
      <c r="J1707" s="199">
        <v>185.05</v>
      </c>
      <c r="K1707" s="11"/>
      <c r="M1707" s="11">
        <v>7</v>
      </c>
      <c r="N1707" s="70"/>
      <c r="P1707" s="188">
        <f t="shared" si="120"/>
        <v>26.435714285714287</v>
      </c>
      <c r="Q1707" s="11"/>
      <c r="R1707" s="11"/>
      <c r="S1707" s="11"/>
      <c r="T1707" s="191">
        <f t="shared" si="121"/>
        <v>119.71428571428571</v>
      </c>
      <c r="U1707" s="11"/>
      <c r="V1707" s="11"/>
      <c r="W1707" s="11"/>
      <c r="Y1707" s="164">
        <v>185.05</v>
      </c>
      <c r="Z1707" s="164">
        <f t="shared" si="118"/>
        <v>225.92</v>
      </c>
      <c r="AA1707" s="165"/>
      <c r="AB1707" s="164">
        <f t="shared" si="119"/>
        <v>184.68</v>
      </c>
      <c r="AC1707" s="164">
        <v>233.73</v>
      </c>
      <c r="AD1707" s="164"/>
      <c r="AE1707" s="4"/>
      <c r="AF1707" s="4"/>
    </row>
    <row r="1708" spans="1:32">
      <c r="A1708" s="56"/>
      <c r="B1708" s="11"/>
      <c r="C1708" s="11" t="s">
        <v>527</v>
      </c>
      <c r="D1708" s="11"/>
      <c r="E1708" s="11" t="s">
        <v>528</v>
      </c>
      <c r="F1708" s="11">
        <v>179759</v>
      </c>
      <c r="G1708" s="11"/>
      <c r="H1708" s="11"/>
      <c r="I1708" s="11"/>
      <c r="J1708" s="199">
        <v>31270.850000000009</v>
      </c>
      <c r="K1708" s="11"/>
      <c r="M1708" s="11">
        <v>268</v>
      </c>
      <c r="N1708" s="70"/>
      <c r="P1708" s="188">
        <f t="shared" si="120"/>
        <v>116.68227611940301</v>
      </c>
      <c r="Q1708" s="11"/>
      <c r="R1708" s="11"/>
      <c r="S1708" s="11"/>
      <c r="T1708" s="191">
        <f t="shared" si="121"/>
        <v>670.74253731343288</v>
      </c>
      <c r="U1708" s="11"/>
      <c r="V1708" s="11"/>
      <c r="W1708" s="11"/>
      <c r="Y1708" s="164">
        <v>31270.850000000009</v>
      </c>
      <c r="Z1708" s="164">
        <f t="shared" si="118"/>
        <v>38178.01</v>
      </c>
      <c r="AA1708" s="165"/>
      <c r="AB1708" s="164">
        <f t="shared" si="119"/>
        <v>31207.61</v>
      </c>
      <c r="AC1708" s="164">
        <v>39496.54</v>
      </c>
      <c r="AD1708" s="164"/>
      <c r="AE1708" s="4"/>
      <c r="AF1708" s="4"/>
    </row>
    <row r="1709" spans="1:32">
      <c r="A1709" s="56"/>
      <c r="B1709" s="11"/>
      <c r="C1709" s="11" t="s">
        <v>527</v>
      </c>
      <c r="D1709" s="11"/>
      <c r="E1709" s="11" t="s">
        <v>158</v>
      </c>
      <c r="F1709" s="11">
        <v>239</v>
      </c>
      <c r="G1709" s="11"/>
      <c r="H1709" s="11"/>
      <c r="I1709" s="11"/>
      <c r="J1709" s="199">
        <v>47.2</v>
      </c>
      <c r="K1709" s="11"/>
      <c r="M1709" s="11">
        <v>1</v>
      </c>
      <c r="N1709" s="70"/>
      <c r="P1709" s="188">
        <f t="shared" si="120"/>
        <v>47.2</v>
      </c>
      <c r="Q1709" s="11"/>
      <c r="R1709" s="11"/>
      <c r="S1709" s="11"/>
      <c r="T1709" s="191">
        <f t="shared" si="121"/>
        <v>239</v>
      </c>
      <c r="U1709" s="11"/>
      <c r="V1709" s="11"/>
      <c r="W1709" s="11"/>
      <c r="Y1709" s="164">
        <v>47.2</v>
      </c>
      <c r="Z1709" s="164">
        <f t="shared" si="118"/>
        <v>57.63</v>
      </c>
      <c r="AA1709" s="165"/>
      <c r="AB1709" s="164">
        <f t="shared" si="119"/>
        <v>47.1</v>
      </c>
      <c r="AC1709" s="164">
        <v>59.62</v>
      </c>
      <c r="AD1709" s="164"/>
      <c r="AE1709" s="4"/>
      <c r="AF1709" s="4"/>
    </row>
    <row r="1710" spans="1:32">
      <c r="A1710" s="56"/>
      <c r="B1710" s="11"/>
      <c r="C1710" s="11" t="s">
        <v>527</v>
      </c>
      <c r="D1710" s="11"/>
      <c r="E1710" s="11" t="s">
        <v>118</v>
      </c>
      <c r="F1710" s="11">
        <v>5889</v>
      </c>
      <c r="G1710" s="11"/>
      <c r="H1710" s="11"/>
      <c r="I1710" s="11"/>
      <c r="J1710" s="199">
        <v>965.45999999999992</v>
      </c>
      <c r="K1710" s="11"/>
      <c r="M1710" s="11">
        <v>8</v>
      </c>
      <c r="N1710" s="70"/>
      <c r="P1710" s="188">
        <f t="shared" si="120"/>
        <v>120.68249999999999</v>
      </c>
      <c r="Q1710" s="11"/>
      <c r="R1710" s="11"/>
      <c r="S1710" s="11"/>
      <c r="T1710" s="191">
        <f t="shared" si="121"/>
        <v>736.125</v>
      </c>
      <c r="U1710" s="11"/>
      <c r="V1710" s="11"/>
      <c r="W1710" s="11"/>
      <c r="Y1710" s="164">
        <v>965.45999999999992</v>
      </c>
      <c r="Z1710" s="164">
        <f t="shared" si="118"/>
        <v>1178.71</v>
      </c>
      <c r="AA1710" s="165"/>
      <c r="AB1710" s="164">
        <f t="shared" si="119"/>
        <v>963.51</v>
      </c>
      <c r="AC1710" s="164">
        <v>1219.42</v>
      </c>
      <c r="AD1710" s="164"/>
      <c r="AE1710" s="4"/>
      <c r="AF1710" s="4"/>
    </row>
    <row r="1711" spans="1:32">
      <c r="A1711" s="56"/>
      <c r="B1711" s="11"/>
      <c r="C1711" s="11" t="s">
        <v>529</v>
      </c>
      <c r="D1711" s="11"/>
      <c r="E1711" s="11" t="s">
        <v>97</v>
      </c>
      <c r="F1711" s="11">
        <v>1439</v>
      </c>
      <c r="G1711" s="11"/>
      <c r="H1711" s="11"/>
      <c r="I1711" s="11"/>
      <c r="J1711" s="199">
        <v>258.72000000000003</v>
      </c>
      <c r="K1711" s="11"/>
      <c r="M1711" s="11">
        <v>2</v>
      </c>
      <c r="N1711" s="70"/>
      <c r="P1711" s="188">
        <f t="shared" si="120"/>
        <v>129.36000000000001</v>
      </c>
      <c r="Q1711" s="11"/>
      <c r="R1711" s="11"/>
      <c r="S1711" s="11"/>
      <c r="T1711" s="191">
        <f t="shared" si="121"/>
        <v>719.5</v>
      </c>
      <c r="U1711" s="11"/>
      <c r="V1711" s="11"/>
      <c r="W1711" s="11"/>
      <c r="Y1711" s="164">
        <v>258.72000000000003</v>
      </c>
      <c r="Z1711" s="164">
        <f t="shared" si="118"/>
        <v>315.87</v>
      </c>
      <c r="AA1711" s="165"/>
      <c r="AB1711" s="164">
        <f t="shared" si="119"/>
        <v>258.2</v>
      </c>
      <c r="AC1711" s="164">
        <v>326.77999999999997</v>
      </c>
      <c r="AD1711" s="164"/>
      <c r="AE1711" s="4"/>
      <c r="AF1711" s="4"/>
    </row>
    <row r="1712" spans="1:32">
      <c r="A1712" s="56"/>
      <c r="B1712" s="11"/>
      <c r="C1712" s="11" t="s">
        <v>529</v>
      </c>
      <c r="D1712" s="11"/>
      <c r="E1712" s="11" t="s">
        <v>324</v>
      </c>
      <c r="F1712" s="11">
        <v>1525599</v>
      </c>
      <c r="G1712" s="11"/>
      <c r="H1712" s="11"/>
      <c r="I1712" s="11"/>
      <c r="J1712" s="199">
        <v>258050.81000000052</v>
      </c>
      <c r="K1712" s="11"/>
      <c r="M1712" s="11">
        <v>3271</v>
      </c>
      <c r="N1712" s="70"/>
      <c r="P1712" s="188">
        <f t="shared" si="120"/>
        <v>78.890495261388111</v>
      </c>
      <c r="Q1712" s="11"/>
      <c r="R1712" s="11"/>
      <c r="S1712" s="11"/>
      <c r="T1712" s="191">
        <f t="shared" si="121"/>
        <v>466.40140629776829</v>
      </c>
      <c r="U1712" s="11"/>
      <c r="V1712" s="11"/>
      <c r="W1712" s="11"/>
      <c r="Y1712" s="164">
        <v>258050.81000000052</v>
      </c>
      <c r="Z1712" s="164">
        <f t="shared" si="118"/>
        <v>315049.53000000003</v>
      </c>
      <c r="AA1712" s="165"/>
      <c r="AB1712" s="164">
        <f t="shared" si="119"/>
        <v>257528.92</v>
      </c>
      <c r="AC1712" s="164">
        <v>325930.19</v>
      </c>
      <c r="AD1712" s="164"/>
      <c r="AE1712" s="4"/>
      <c r="AF1712" s="4"/>
    </row>
    <row r="1713" spans="1:32">
      <c r="A1713" s="56"/>
      <c r="B1713" s="11"/>
      <c r="C1713" s="11" t="s">
        <v>530</v>
      </c>
      <c r="D1713" s="11"/>
      <c r="E1713" s="11" t="s">
        <v>121</v>
      </c>
      <c r="F1713" s="11">
        <v>4872570</v>
      </c>
      <c r="G1713" s="11"/>
      <c r="H1713" s="11"/>
      <c r="I1713" s="11"/>
      <c r="J1713" s="199">
        <v>839515.04000000632</v>
      </c>
      <c r="K1713" s="11"/>
      <c r="M1713" s="11">
        <v>8586</v>
      </c>
      <c r="N1713" s="70"/>
      <c r="P1713" s="188">
        <f t="shared" si="120"/>
        <v>97.777200093175679</v>
      </c>
      <c r="Q1713" s="11"/>
      <c r="R1713" s="11"/>
      <c r="S1713" s="11"/>
      <c r="T1713" s="191">
        <f t="shared" si="121"/>
        <v>567.50174703004893</v>
      </c>
      <c r="U1713" s="11"/>
      <c r="V1713" s="11"/>
      <c r="W1713" s="11"/>
      <c r="Y1713" s="164">
        <v>839515.04000000632</v>
      </c>
      <c r="Z1713" s="164">
        <f t="shared" si="118"/>
        <v>1024948.6</v>
      </c>
      <c r="AA1713" s="165"/>
      <c r="AB1713" s="164">
        <f t="shared" si="119"/>
        <v>837817.17</v>
      </c>
      <c r="AC1713" s="164">
        <v>1060346.5900000001</v>
      </c>
      <c r="AD1713" s="164"/>
      <c r="AE1713" s="4"/>
      <c r="AF1713" s="4"/>
    </row>
    <row r="1714" spans="1:32">
      <c r="A1714" s="56"/>
      <c r="B1714" s="11"/>
      <c r="C1714" s="11" t="s">
        <v>530</v>
      </c>
      <c r="D1714" s="11"/>
      <c r="E1714" s="11" t="s">
        <v>99</v>
      </c>
      <c r="F1714" s="11">
        <v>1161</v>
      </c>
      <c r="G1714" s="11"/>
      <c r="H1714" s="11"/>
      <c r="I1714" s="11"/>
      <c r="J1714" s="199">
        <v>215.84</v>
      </c>
      <c r="K1714" s="11"/>
      <c r="M1714" s="11">
        <v>3</v>
      </c>
      <c r="N1714" s="70"/>
      <c r="P1714" s="188">
        <f t="shared" si="120"/>
        <v>71.946666666666673</v>
      </c>
      <c r="Q1714" s="11"/>
      <c r="R1714" s="11"/>
      <c r="S1714" s="11"/>
      <c r="T1714" s="191">
        <f t="shared" si="121"/>
        <v>387</v>
      </c>
      <c r="U1714" s="11"/>
      <c r="V1714" s="11"/>
      <c r="W1714" s="11"/>
      <c r="Y1714" s="164">
        <v>215.84</v>
      </c>
      <c r="Z1714" s="164">
        <f t="shared" si="118"/>
        <v>263.52</v>
      </c>
      <c r="AA1714" s="165"/>
      <c r="AB1714" s="164">
        <f t="shared" si="119"/>
        <v>215.4</v>
      </c>
      <c r="AC1714" s="164">
        <v>272.62</v>
      </c>
      <c r="AD1714" s="164"/>
      <c r="AE1714" s="4"/>
      <c r="AF1714" s="4"/>
    </row>
    <row r="1715" spans="1:32">
      <c r="A1715" s="56"/>
      <c r="B1715" s="11"/>
      <c r="C1715" s="11" t="s">
        <v>531</v>
      </c>
      <c r="D1715" s="11"/>
      <c r="E1715" s="11" t="s">
        <v>135</v>
      </c>
      <c r="F1715" s="11">
        <v>513026</v>
      </c>
      <c r="G1715" s="11"/>
      <c r="H1715" s="11"/>
      <c r="I1715" s="11"/>
      <c r="J1715" s="199">
        <v>86012.23000000001</v>
      </c>
      <c r="K1715" s="11"/>
      <c r="M1715" s="11">
        <v>805</v>
      </c>
      <c r="N1715" s="70"/>
      <c r="P1715" s="188">
        <f t="shared" si="120"/>
        <v>106.84749068322982</v>
      </c>
      <c r="Q1715" s="11"/>
      <c r="R1715" s="11"/>
      <c r="S1715" s="11"/>
      <c r="T1715" s="191">
        <f t="shared" si="121"/>
        <v>637.29937888198754</v>
      </c>
      <c r="U1715" s="11"/>
      <c r="V1715" s="11"/>
      <c r="W1715" s="11"/>
      <c r="Y1715" s="164">
        <v>86012.23000000001</v>
      </c>
      <c r="Z1715" s="164">
        <f t="shared" si="118"/>
        <v>105010.76</v>
      </c>
      <c r="AA1715" s="165"/>
      <c r="AB1715" s="164">
        <f t="shared" si="119"/>
        <v>85838.28</v>
      </c>
      <c r="AC1715" s="164">
        <v>108637.45</v>
      </c>
      <c r="AD1715" s="164"/>
      <c r="AE1715" s="4"/>
      <c r="AF1715" s="4"/>
    </row>
    <row r="1716" spans="1:32">
      <c r="A1716" s="56"/>
      <c r="B1716" s="11"/>
      <c r="C1716" s="11" t="s">
        <v>534</v>
      </c>
      <c r="D1716" s="11"/>
      <c r="E1716" s="11" t="s">
        <v>535</v>
      </c>
      <c r="F1716" s="11">
        <v>2162815</v>
      </c>
      <c r="G1716" s="11"/>
      <c r="H1716" s="11"/>
      <c r="I1716" s="11"/>
      <c r="J1716" s="199">
        <v>396353.55000000342</v>
      </c>
      <c r="K1716" s="11"/>
      <c r="M1716" s="11">
        <v>7024</v>
      </c>
      <c r="N1716" s="70"/>
      <c r="P1716" s="188">
        <f t="shared" si="120"/>
        <v>56.428466685649688</v>
      </c>
      <c r="Q1716" s="11"/>
      <c r="R1716" s="11"/>
      <c r="S1716" s="11"/>
      <c r="T1716" s="191">
        <f t="shared" si="121"/>
        <v>307.91785307517085</v>
      </c>
      <c r="U1716" s="11"/>
      <c r="V1716" s="11"/>
      <c r="W1716" s="11"/>
      <c r="Y1716" s="164">
        <v>396353.55000000342</v>
      </c>
      <c r="Z1716" s="164">
        <f t="shared" si="118"/>
        <v>483900.82</v>
      </c>
      <c r="AA1716" s="165"/>
      <c r="AB1716" s="164">
        <f t="shared" si="119"/>
        <v>395551.95</v>
      </c>
      <c r="AC1716" s="164">
        <v>500612.99</v>
      </c>
      <c r="AD1716" s="164"/>
      <c r="AE1716" s="4"/>
      <c r="AF1716" s="4"/>
    </row>
    <row r="1717" spans="1:32">
      <c r="A1717" s="56"/>
      <c r="B1717" s="11"/>
      <c r="C1717" s="11" t="s">
        <v>536</v>
      </c>
      <c r="D1717" s="11"/>
      <c r="E1717" s="11" t="s">
        <v>167</v>
      </c>
      <c r="F1717" s="11">
        <v>285</v>
      </c>
      <c r="G1717" s="11"/>
      <c r="H1717" s="11"/>
      <c r="I1717" s="11"/>
      <c r="J1717" s="199">
        <v>54.41</v>
      </c>
      <c r="K1717" s="11"/>
      <c r="M1717" s="11">
        <v>1</v>
      </c>
      <c r="N1717" s="70"/>
      <c r="P1717" s="188">
        <f t="shared" si="120"/>
        <v>54.41</v>
      </c>
      <c r="Q1717" s="11"/>
      <c r="R1717" s="11"/>
      <c r="S1717" s="11"/>
      <c r="T1717" s="191">
        <f t="shared" si="121"/>
        <v>285</v>
      </c>
      <c r="U1717" s="11"/>
      <c r="V1717" s="11"/>
      <c r="W1717" s="11"/>
      <c r="Y1717" s="164">
        <v>54.41</v>
      </c>
      <c r="Z1717" s="164">
        <f t="shared" si="118"/>
        <v>66.430000000000007</v>
      </c>
      <c r="AA1717" s="165"/>
      <c r="AB1717" s="164">
        <f t="shared" si="119"/>
        <v>54.3</v>
      </c>
      <c r="AC1717" s="164">
        <v>68.72</v>
      </c>
      <c r="AD1717" s="164"/>
      <c r="AE1717" s="4"/>
      <c r="AF1717" s="4"/>
    </row>
    <row r="1718" spans="1:32">
      <c r="A1718" s="56"/>
      <c r="B1718" s="11"/>
      <c r="C1718" s="11" t="s">
        <v>537</v>
      </c>
      <c r="D1718" s="11"/>
      <c r="E1718" s="11" t="s">
        <v>158</v>
      </c>
      <c r="F1718" s="11">
        <v>2102064</v>
      </c>
      <c r="G1718" s="11"/>
      <c r="H1718" s="11"/>
      <c r="I1718" s="11"/>
      <c r="J1718" s="199">
        <v>368069.34999999782</v>
      </c>
      <c r="K1718" s="11"/>
      <c r="M1718" s="11">
        <v>5402</v>
      </c>
      <c r="N1718" s="70"/>
      <c r="P1718" s="188">
        <f t="shared" si="120"/>
        <v>68.135755275823371</v>
      </c>
      <c r="Q1718" s="11"/>
      <c r="R1718" s="11"/>
      <c r="S1718" s="11"/>
      <c r="T1718" s="191">
        <f t="shared" si="121"/>
        <v>389.12699000370236</v>
      </c>
      <c r="U1718" s="11"/>
      <c r="V1718" s="11"/>
      <c r="W1718" s="11"/>
      <c r="Y1718" s="164">
        <v>368069.34999999782</v>
      </c>
      <c r="Z1718" s="164">
        <f t="shared" si="118"/>
        <v>449369.15</v>
      </c>
      <c r="AA1718" s="165"/>
      <c r="AB1718" s="164">
        <f t="shared" si="119"/>
        <v>367324.95</v>
      </c>
      <c r="AC1718" s="164">
        <v>464888.73</v>
      </c>
      <c r="AD1718" s="164"/>
      <c r="AE1718" s="4"/>
      <c r="AF1718" s="4"/>
    </row>
    <row r="1719" spans="1:32">
      <c r="A1719" s="56"/>
      <c r="B1719" s="11"/>
      <c r="C1719" s="11" t="s">
        <v>538</v>
      </c>
      <c r="D1719" s="11"/>
      <c r="E1719" s="11" t="s">
        <v>80</v>
      </c>
      <c r="F1719" s="11">
        <v>30466</v>
      </c>
      <c r="G1719" s="11"/>
      <c r="H1719" s="11"/>
      <c r="I1719" s="11"/>
      <c r="J1719" s="199">
        <v>5044.4299999999994</v>
      </c>
      <c r="K1719" s="11"/>
      <c r="M1719" s="11">
        <v>38</v>
      </c>
      <c r="N1719" s="70"/>
      <c r="P1719" s="188">
        <f t="shared" si="120"/>
        <v>132.74815789473683</v>
      </c>
      <c r="Q1719" s="11"/>
      <c r="R1719" s="11"/>
      <c r="S1719" s="11"/>
      <c r="T1719" s="191">
        <f t="shared" si="121"/>
        <v>801.73684210526312</v>
      </c>
      <c r="U1719" s="11"/>
      <c r="V1719" s="11"/>
      <c r="W1719" s="11"/>
      <c r="Y1719" s="164">
        <v>5044.4299999999994</v>
      </c>
      <c r="Z1719" s="164">
        <f t="shared" si="118"/>
        <v>6158.65</v>
      </c>
      <c r="AA1719" s="165"/>
      <c r="AB1719" s="164">
        <f t="shared" si="119"/>
        <v>5034.2299999999996</v>
      </c>
      <c r="AC1719" s="164">
        <v>6371.35</v>
      </c>
      <c r="AD1719" s="164"/>
      <c r="AE1719" s="4"/>
      <c r="AF1719" s="4"/>
    </row>
    <row r="1720" spans="1:32">
      <c r="A1720" s="56"/>
      <c r="B1720" s="11"/>
      <c r="C1720" s="11" t="s">
        <v>539</v>
      </c>
      <c r="D1720" s="11"/>
      <c r="E1720" s="11" t="s">
        <v>146</v>
      </c>
      <c r="F1720" s="11">
        <v>392429</v>
      </c>
      <c r="G1720" s="11"/>
      <c r="H1720" s="11"/>
      <c r="I1720" s="11"/>
      <c r="J1720" s="199">
        <v>67692.099999999962</v>
      </c>
      <c r="K1720" s="11"/>
      <c r="M1720" s="11">
        <v>647</v>
      </c>
      <c r="N1720" s="70"/>
      <c r="P1720" s="188">
        <f t="shared" si="120"/>
        <v>104.62457496136007</v>
      </c>
      <c r="Q1720" s="11"/>
      <c r="R1720" s="11"/>
      <c r="S1720" s="11"/>
      <c r="T1720" s="191">
        <f t="shared" si="121"/>
        <v>606.5363214837713</v>
      </c>
      <c r="U1720" s="11"/>
      <c r="V1720" s="11"/>
      <c r="W1720" s="11"/>
      <c r="Y1720" s="164">
        <v>67692.099999999962</v>
      </c>
      <c r="Z1720" s="164">
        <f t="shared" si="118"/>
        <v>82644.05</v>
      </c>
      <c r="AA1720" s="165"/>
      <c r="AB1720" s="164">
        <f t="shared" si="119"/>
        <v>67555.199999999997</v>
      </c>
      <c r="AC1720" s="164">
        <v>85498.27</v>
      </c>
      <c r="AD1720" s="164"/>
      <c r="AE1720" s="4"/>
      <c r="AF1720" s="4"/>
    </row>
    <row r="1721" spans="1:32">
      <c r="A1721" s="56"/>
      <c r="B1721" s="11"/>
      <c r="C1721" s="11" t="s">
        <v>539</v>
      </c>
      <c r="D1721" s="11"/>
      <c r="E1721" s="11" t="s">
        <v>90</v>
      </c>
      <c r="F1721" s="11">
        <v>9400</v>
      </c>
      <c r="G1721" s="11"/>
      <c r="H1721" s="11"/>
      <c r="I1721" s="11"/>
      <c r="J1721" s="199">
        <v>1430.3600000000001</v>
      </c>
      <c r="K1721" s="11"/>
      <c r="M1721" s="11">
        <v>11</v>
      </c>
      <c r="N1721" s="70"/>
      <c r="P1721" s="188">
        <f t="shared" si="120"/>
        <v>130.03272727272727</v>
      </c>
      <c r="Q1721" s="11"/>
      <c r="R1721" s="11"/>
      <c r="S1721" s="11"/>
      <c r="T1721" s="191">
        <f t="shared" si="121"/>
        <v>854.5454545454545</v>
      </c>
      <c r="U1721" s="11"/>
      <c r="V1721" s="11"/>
      <c r="W1721" s="11"/>
      <c r="Y1721" s="164">
        <v>1430.3600000000001</v>
      </c>
      <c r="Z1721" s="164">
        <f t="shared" si="118"/>
        <v>1746.3</v>
      </c>
      <c r="AA1721" s="165"/>
      <c r="AB1721" s="164">
        <f t="shared" si="119"/>
        <v>1427.47</v>
      </c>
      <c r="AC1721" s="164">
        <v>1806.61</v>
      </c>
      <c r="AD1721" s="164"/>
      <c r="AE1721" s="4"/>
      <c r="AF1721" s="4"/>
    </row>
    <row r="1722" spans="1:32">
      <c r="A1722" s="56"/>
      <c r="B1722" s="11"/>
      <c r="C1722" s="11" t="s">
        <v>540</v>
      </c>
      <c r="D1722" s="11"/>
      <c r="E1722" s="11" t="s">
        <v>541</v>
      </c>
      <c r="F1722" s="11">
        <v>1377</v>
      </c>
      <c r="G1722" s="11"/>
      <c r="H1722" s="11"/>
      <c r="I1722" s="11"/>
      <c r="J1722" s="199">
        <v>247.74</v>
      </c>
      <c r="K1722" s="11"/>
      <c r="M1722" s="11">
        <v>2</v>
      </c>
      <c r="N1722" s="70"/>
      <c r="P1722" s="188">
        <f t="shared" si="120"/>
        <v>123.87</v>
      </c>
      <c r="Q1722" s="11"/>
      <c r="R1722" s="11"/>
      <c r="S1722" s="11"/>
      <c r="T1722" s="191">
        <f t="shared" si="121"/>
        <v>688.5</v>
      </c>
      <c r="U1722" s="11"/>
      <c r="V1722" s="11"/>
      <c r="W1722" s="11"/>
      <c r="Y1722" s="164">
        <v>247.74</v>
      </c>
      <c r="Z1722" s="164">
        <f t="shared" si="118"/>
        <v>302.45999999999998</v>
      </c>
      <c r="AA1722" s="165"/>
      <c r="AB1722" s="164">
        <f t="shared" si="119"/>
        <v>247.24</v>
      </c>
      <c r="AC1722" s="164">
        <v>312.91000000000003</v>
      </c>
      <c r="AD1722" s="164"/>
      <c r="AE1722" s="4"/>
      <c r="AF1722" s="4"/>
    </row>
    <row r="1723" spans="1:32">
      <c r="A1723" s="56"/>
      <c r="B1723" s="11"/>
      <c r="C1723" s="11" t="s">
        <v>540</v>
      </c>
      <c r="D1723" s="11"/>
      <c r="E1723" s="11" t="s">
        <v>542</v>
      </c>
      <c r="F1723" s="11">
        <v>65</v>
      </c>
      <c r="G1723" s="11"/>
      <c r="H1723" s="11"/>
      <c r="I1723" s="11"/>
      <c r="J1723" s="199">
        <v>16.3</v>
      </c>
      <c r="K1723" s="11"/>
      <c r="M1723" s="11">
        <v>1</v>
      </c>
      <c r="N1723" s="70"/>
      <c r="P1723" s="188">
        <f t="shared" si="120"/>
        <v>16.3</v>
      </c>
      <c r="Q1723" s="11"/>
      <c r="R1723" s="11"/>
      <c r="S1723" s="11"/>
      <c r="T1723" s="191">
        <f t="shared" si="121"/>
        <v>65</v>
      </c>
      <c r="U1723" s="11"/>
      <c r="V1723" s="11"/>
      <c r="W1723" s="11"/>
      <c r="Y1723" s="164">
        <v>16.3</v>
      </c>
      <c r="Z1723" s="164">
        <f t="shared" si="118"/>
        <v>19.899999999999999</v>
      </c>
      <c r="AA1723" s="165"/>
      <c r="AB1723" s="164">
        <f t="shared" si="119"/>
        <v>16.27</v>
      </c>
      <c r="AC1723" s="164">
        <v>20.59</v>
      </c>
      <c r="AD1723" s="164"/>
      <c r="AE1723" s="4"/>
      <c r="AF1723" s="4"/>
    </row>
    <row r="1724" spans="1:32">
      <c r="A1724" s="56"/>
      <c r="B1724" s="11"/>
      <c r="C1724" s="11" t="s">
        <v>540</v>
      </c>
      <c r="D1724" s="11"/>
      <c r="E1724" s="11" t="s">
        <v>337</v>
      </c>
      <c r="F1724" s="11">
        <v>751534</v>
      </c>
      <c r="G1724" s="11"/>
      <c r="H1724" s="11"/>
      <c r="I1724" s="11"/>
      <c r="J1724" s="199">
        <v>127281.75999999989</v>
      </c>
      <c r="K1724" s="11"/>
      <c r="M1724" s="11">
        <v>1217</v>
      </c>
      <c r="N1724" s="70"/>
      <c r="P1724" s="188">
        <f t="shared" si="120"/>
        <v>104.5864913722267</v>
      </c>
      <c r="Q1724" s="11"/>
      <c r="R1724" s="11"/>
      <c r="S1724" s="11"/>
      <c r="T1724" s="191">
        <f t="shared" si="121"/>
        <v>617.52999178307311</v>
      </c>
      <c r="U1724" s="11"/>
      <c r="V1724" s="11"/>
      <c r="W1724" s="11"/>
      <c r="Y1724" s="164">
        <v>127281.75999999989</v>
      </c>
      <c r="Z1724" s="164">
        <f t="shared" si="118"/>
        <v>155395.98000000001</v>
      </c>
      <c r="AA1724" s="165"/>
      <c r="AB1724" s="164">
        <f t="shared" si="119"/>
        <v>127024.34</v>
      </c>
      <c r="AC1724" s="164">
        <v>160762.79</v>
      </c>
      <c r="AD1724" s="164"/>
      <c r="AE1724" s="4"/>
      <c r="AF1724" s="4"/>
    </row>
    <row r="1725" spans="1:32">
      <c r="A1725" s="56"/>
      <c r="B1725" s="11"/>
      <c r="C1725" s="11" t="s">
        <v>540</v>
      </c>
      <c r="D1725" s="11"/>
      <c r="E1725" s="11" t="s">
        <v>175</v>
      </c>
      <c r="F1725" s="11">
        <v>1285</v>
      </c>
      <c r="G1725" s="11"/>
      <c r="H1725" s="11"/>
      <c r="I1725" s="11"/>
      <c r="J1725" s="199">
        <v>140.76</v>
      </c>
      <c r="K1725" s="11"/>
      <c r="M1725" s="11">
        <v>2</v>
      </c>
      <c r="N1725" s="70"/>
      <c r="P1725" s="188">
        <f t="shared" si="120"/>
        <v>70.38</v>
      </c>
      <c r="Q1725" s="11"/>
      <c r="R1725" s="11"/>
      <c r="S1725" s="11"/>
      <c r="T1725" s="191">
        <f t="shared" si="121"/>
        <v>642.5</v>
      </c>
      <c r="U1725" s="11"/>
      <c r="V1725" s="11"/>
      <c r="W1725" s="11"/>
      <c r="Y1725" s="164">
        <v>140.76</v>
      </c>
      <c r="Z1725" s="164">
        <f t="shared" si="118"/>
        <v>171.85</v>
      </c>
      <c r="AA1725" s="165"/>
      <c r="AB1725" s="164">
        <f t="shared" si="119"/>
        <v>140.47999999999999</v>
      </c>
      <c r="AC1725" s="164">
        <v>177.79</v>
      </c>
      <c r="AD1725" s="164"/>
      <c r="AE1725" s="4"/>
      <c r="AF1725" s="4"/>
    </row>
    <row r="1726" spans="1:32">
      <c r="A1726" s="56"/>
      <c r="B1726" s="11"/>
      <c r="C1726" s="11" t="s">
        <v>540</v>
      </c>
      <c r="D1726" s="11"/>
      <c r="E1726" s="11" t="s">
        <v>67</v>
      </c>
      <c r="F1726" s="11">
        <v>472</v>
      </c>
      <c r="G1726" s="11"/>
      <c r="H1726" s="11"/>
      <c r="I1726" s="11"/>
      <c r="J1726" s="199">
        <v>86.66</v>
      </c>
      <c r="K1726" s="11"/>
      <c r="M1726" s="11">
        <v>1</v>
      </c>
      <c r="N1726" s="70"/>
      <c r="P1726" s="188">
        <f t="shared" si="120"/>
        <v>86.66</v>
      </c>
      <c r="Q1726" s="11"/>
      <c r="R1726" s="11"/>
      <c r="S1726" s="11"/>
      <c r="T1726" s="191">
        <f t="shared" si="121"/>
        <v>472</v>
      </c>
      <c r="U1726" s="11"/>
      <c r="V1726" s="11"/>
      <c r="W1726" s="11"/>
      <c r="Y1726" s="164">
        <v>86.66</v>
      </c>
      <c r="Z1726" s="164">
        <f t="shared" si="118"/>
        <v>105.8</v>
      </c>
      <c r="AA1726" s="165"/>
      <c r="AB1726" s="164">
        <f t="shared" si="119"/>
        <v>86.48</v>
      </c>
      <c r="AC1726" s="164">
        <v>109.46</v>
      </c>
      <c r="AD1726" s="164"/>
      <c r="AE1726" s="4"/>
      <c r="AF1726" s="4"/>
    </row>
    <row r="1727" spans="1:32">
      <c r="A1727" s="56"/>
      <c r="B1727" s="11"/>
      <c r="C1727" s="11" t="s">
        <v>543</v>
      </c>
      <c r="D1727" s="11"/>
      <c r="E1727" s="11" t="s">
        <v>198</v>
      </c>
      <c r="F1727" s="11">
        <v>24732</v>
      </c>
      <c r="G1727" s="11"/>
      <c r="H1727" s="11"/>
      <c r="I1727" s="11"/>
      <c r="J1727" s="199">
        <v>4802.9200000000019</v>
      </c>
      <c r="K1727" s="11"/>
      <c r="M1727" s="11">
        <v>141</v>
      </c>
      <c r="N1727" s="70"/>
      <c r="P1727" s="188">
        <f t="shared" si="120"/>
        <v>34.06326241134753</v>
      </c>
      <c r="Q1727" s="11"/>
      <c r="R1727" s="11"/>
      <c r="S1727" s="11"/>
      <c r="T1727" s="191">
        <f t="shared" si="121"/>
        <v>175.40425531914894</v>
      </c>
      <c r="U1727" s="11"/>
      <c r="V1727" s="11"/>
      <c r="W1727" s="11"/>
      <c r="Y1727" s="164">
        <v>4802.9200000000019</v>
      </c>
      <c r="Z1727" s="164">
        <f t="shared" si="118"/>
        <v>5863.8</v>
      </c>
      <c r="AA1727" s="165"/>
      <c r="AB1727" s="164">
        <f t="shared" si="119"/>
        <v>4793.21</v>
      </c>
      <c r="AC1727" s="164">
        <v>6066.31</v>
      </c>
      <c r="AD1727" s="164"/>
      <c r="AE1727" s="4"/>
      <c r="AF1727" s="4"/>
    </row>
    <row r="1728" spans="1:32">
      <c r="A1728" s="56"/>
      <c r="B1728" s="11"/>
      <c r="C1728" s="11" t="s">
        <v>544</v>
      </c>
      <c r="D1728" s="11"/>
      <c r="E1728" s="11" t="s">
        <v>94</v>
      </c>
      <c r="F1728" s="11">
        <v>84209</v>
      </c>
      <c r="G1728" s="11"/>
      <c r="H1728" s="11"/>
      <c r="I1728" s="11"/>
      <c r="J1728" s="199">
        <v>14619.169999999998</v>
      </c>
      <c r="K1728" s="11"/>
      <c r="M1728" s="11">
        <v>96</v>
      </c>
      <c r="N1728" s="70"/>
      <c r="P1728" s="188">
        <f t="shared" si="120"/>
        <v>152.28302083333332</v>
      </c>
      <c r="Q1728" s="11"/>
      <c r="R1728" s="11"/>
      <c r="S1728" s="11"/>
      <c r="T1728" s="191">
        <f t="shared" si="121"/>
        <v>877.17708333333337</v>
      </c>
      <c r="U1728" s="11"/>
      <c r="V1728" s="11"/>
      <c r="W1728" s="11"/>
      <c r="Y1728" s="164">
        <v>14619.169999999998</v>
      </c>
      <c r="Z1728" s="164">
        <f t="shared" si="118"/>
        <v>17848.28</v>
      </c>
      <c r="AA1728" s="165"/>
      <c r="AB1728" s="164">
        <f t="shared" si="119"/>
        <v>14589.6</v>
      </c>
      <c r="AC1728" s="164">
        <v>18464.689999999999</v>
      </c>
      <c r="AD1728" s="164"/>
      <c r="AE1728" s="4"/>
      <c r="AF1728" s="4"/>
    </row>
    <row r="1729" spans="1:32">
      <c r="A1729" s="56"/>
      <c r="B1729" s="11"/>
      <c r="C1729" s="11" t="s">
        <v>545</v>
      </c>
      <c r="D1729" s="11"/>
      <c r="E1729" s="11" t="s">
        <v>99</v>
      </c>
      <c r="F1729" s="11">
        <v>6536</v>
      </c>
      <c r="G1729" s="11"/>
      <c r="H1729" s="11"/>
      <c r="I1729" s="11"/>
      <c r="J1729" s="199">
        <v>1247.92</v>
      </c>
      <c r="K1729" s="11"/>
      <c r="M1729" s="11">
        <v>27</v>
      </c>
      <c r="N1729" s="70"/>
      <c r="P1729" s="188">
        <f t="shared" si="120"/>
        <v>46.21925925925926</v>
      </c>
      <c r="Q1729" s="11"/>
      <c r="R1729" s="11"/>
      <c r="S1729" s="11"/>
      <c r="T1729" s="191">
        <f t="shared" si="121"/>
        <v>242.07407407407408</v>
      </c>
      <c r="U1729" s="11"/>
      <c r="V1729" s="11"/>
      <c r="W1729" s="11"/>
      <c r="Y1729" s="164">
        <v>1247.92</v>
      </c>
      <c r="Z1729" s="164">
        <f t="shared" ref="Z1729:Z1765" si="122">ROUND($Z$1774*Y1729/$Y$1774,2)</f>
        <v>1523.56</v>
      </c>
      <c r="AA1729" s="165"/>
      <c r="AB1729" s="164">
        <f t="shared" ref="AB1729:AB1765" si="123">ROUND($AB$1774*Y1729/$Y$1774,2)</f>
        <v>1245.4000000000001</v>
      </c>
      <c r="AC1729" s="164">
        <v>1576.18</v>
      </c>
      <c r="AD1729" s="164"/>
      <c r="AE1729" s="4"/>
      <c r="AF1729" s="4"/>
    </row>
    <row r="1730" spans="1:32">
      <c r="A1730" s="56"/>
      <c r="B1730" s="11"/>
      <c r="C1730" s="11" t="s">
        <v>546</v>
      </c>
      <c r="D1730" s="11"/>
      <c r="E1730" s="11" t="s">
        <v>73</v>
      </c>
      <c r="F1730" s="11">
        <v>377</v>
      </c>
      <c r="G1730" s="11"/>
      <c r="H1730" s="11"/>
      <c r="I1730" s="11"/>
      <c r="J1730" s="199">
        <v>70.44</v>
      </c>
      <c r="K1730" s="11"/>
      <c r="M1730" s="11">
        <v>1</v>
      </c>
      <c r="N1730" s="70"/>
      <c r="P1730" s="188">
        <f t="shared" ref="P1730:P1768" si="124">J1730/M1730</f>
        <v>70.44</v>
      </c>
      <c r="Q1730" s="11"/>
      <c r="R1730" s="11"/>
      <c r="S1730" s="11"/>
      <c r="T1730" s="191">
        <f t="shared" ref="T1730:T1768" si="125">F1730/M1730</f>
        <v>377</v>
      </c>
      <c r="U1730" s="11"/>
      <c r="V1730" s="11"/>
      <c r="W1730" s="11"/>
      <c r="Y1730" s="164">
        <v>70.44</v>
      </c>
      <c r="Z1730" s="164">
        <f t="shared" si="122"/>
        <v>86</v>
      </c>
      <c r="AA1730" s="165"/>
      <c r="AB1730" s="164">
        <f t="shared" si="123"/>
        <v>70.3</v>
      </c>
      <c r="AC1730" s="164">
        <v>88.97</v>
      </c>
      <c r="AD1730" s="164"/>
      <c r="AE1730" s="4"/>
      <c r="AF1730" s="4"/>
    </row>
    <row r="1731" spans="1:32">
      <c r="A1731" s="56"/>
      <c r="B1731" s="11"/>
      <c r="C1731" s="11" t="s">
        <v>546</v>
      </c>
      <c r="D1731" s="11"/>
      <c r="E1731" s="11" t="s">
        <v>71</v>
      </c>
      <c r="F1731" s="11">
        <v>629</v>
      </c>
      <c r="G1731" s="11"/>
      <c r="H1731" s="11"/>
      <c r="I1731" s="11"/>
      <c r="J1731" s="199">
        <v>113.75</v>
      </c>
      <c r="K1731" s="11"/>
      <c r="M1731" s="11">
        <v>1</v>
      </c>
      <c r="N1731" s="70"/>
      <c r="P1731" s="188">
        <f t="shared" si="124"/>
        <v>113.75</v>
      </c>
      <c r="Q1731" s="11"/>
      <c r="R1731" s="11"/>
      <c r="S1731" s="11"/>
      <c r="T1731" s="191">
        <f t="shared" si="125"/>
        <v>629</v>
      </c>
      <c r="U1731" s="11"/>
      <c r="V1731" s="11"/>
      <c r="W1731" s="11"/>
      <c r="Y1731" s="164">
        <v>113.75</v>
      </c>
      <c r="Z1731" s="164">
        <f t="shared" si="122"/>
        <v>138.88</v>
      </c>
      <c r="AA1731" s="165"/>
      <c r="AB1731" s="164">
        <f t="shared" si="123"/>
        <v>113.52</v>
      </c>
      <c r="AC1731" s="164">
        <v>143.66999999999999</v>
      </c>
      <c r="AD1731" s="164"/>
      <c r="AE1731" s="4"/>
      <c r="AF1731" s="4"/>
    </row>
    <row r="1732" spans="1:32">
      <c r="A1732" s="56"/>
      <c r="B1732" s="11"/>
      <c r="C1732" s="11" t="s">
        <v>546</v>
      </c>
      <c r="D1732" s="11"/>
      <c r="E1732" s="11" t="s">
        <v>182</v>
      </c>
      <c r="F1732" s="11">
        <v>693579</v>
      </c>
      <c r="G1732" s="11"/>
      <c r="H1732" s="11"/>
      <c r="I1732" s="11"/>
      <c r="J1732" s="199">
        <v>117039.75000000006</v>
      </c>
      <c r="K1732" s="11"/>
      <c r="M1732" s="11">
        <v>1118</v>
      </c>
      <c r="N1732" s="70"/>
      <c r="P1732" s="188">
        <f t="shared" si="124"/>
        <v>104.68671735241507</v>
      </c>
      <c r="Q1732" s="11"/>
      <c r="R1732" s="11"/>
      <c r="S1732" s="11"/>
      <c r="T1732" s="191">
        <f t="shared" si="125"/>
        <v>620.37477638640428</v>
      </c>
      <c r="U1732" s="11"/>
      <c r="V1732" s="11"/>
      <c r="W1732" s="11"/>
      <c r="Y1732" s="164">
        <v>117039.75000000006</v>
      </c>
      <c r="Z1732" s="164">
        <f t="shared" si="122"/>
        <v>142891.70000000001</v>
      </c>
      <c r="AA1732" s="165"/>
      <c r="AB1732" s="164">
        <f t="shared" si="123"/>
        <v>116803.04</v>
      </c>
      <c r="AC1732" s="164">
        <v>147826.66</v>
      </c>
      <c r="AD1732" s="164"/>
      <c r="AE1732" s="4"/>
      <c r="AF1732" s="4"/>
    </row>
    <row r="1733" spans="1:32">
      <c r="A1733" s="56"/>
      <c r="B1733" s="11"/>
      <c r="C1733" s="11" t="s">
        <v>547</v>
      </c>
      <c r="D1733" s="11"/>
      <c r="E1733" s="11" t="s">
        <v>99</v>
      </c>
      <c r="F1733" s="11">
        <v>4830</v>
      </c>
      <c r="G1733" s="11"/>
      <c r="H1733" s="11"/>
      <c r="I1733" s="11"/>
      <c r="J1733" s="199">
        <v>869.10000000000014</v>
      </c>
      <c r="K1733" s="11"/>
      <c r="M1733" s="11">
        <v>6</v>
      </c>
      <c r="N1733" s="70"/>
      <c r="P1733" s="188">
        <f t="shared" si="124"/>
        <v>144.85000000000002</v>
      </c>
      <c r="Q1733" s="11"/>
      <c r="R1733" s="11"/>
      <c r="S1733" s="11"/>
      <c r="T1733" s="191">
        <f t="shared" si="125"/>
        <v>805</v>
      </c>
      <c r="U1733" s="11"/>
      <c r="V1733" s="11"/>
      <c r="W1733" s="11"/>
      <c r="Y1733" s="164">
        <v>869.10000000000014</v>
      </c>
      <c r="Z1733" s="164">
        <f t="shared" si="122"/>
        <v>1061.07</v>
      </c>
      <c r="AA1733" s="165"/>
      <c r="AB1733" s="164">
        <f t="shared" si="123"/>
        <v>867.34</v>
      </c>
      <c r="AC1733" s="164">
        <v>1097.71</v>
      </c>
      <c r="AD1733" s="164"/>
      <c r="AE1733" s="4"/>
      <c r="AF1733" s="4"/>
    </row>
    <row r="1734" spans="1:32">
      <c r="A1734" s="56"/>
      <c r="B1734" s="11"/>
      <c r="C1734" s="11" t="s">
        <v>548</v>
      </c>
      <c r="D1734" s="11"/>
      <c r="E1734" s="11" t="s">
        <v>198</v>
      </c>
      <c r="F1734" s="11">
        <v>48346</v>
      </c>
      <c r="G1734" s="11"/>
      <c r="H1734" s="11"/>
      <c r="I1734" s="11"/>
      <c r="J1734" s="199">
        <v>8328.3199999999961</v>
      </c>
      <c r="K1734" s="11"/>
      <c r="M1734" s="11">
        <v>78</v>
      </c>
      <c r="N1734" s="70"/>
      <c r="P1734" s="188">
        <f t="shared" si="124"/>
        <v>106.77333333333328</v>
      </c>
      <c r="Q1734" s="11"/>
      <c r="R1734" s="11"/>
      <c r="S1734" s="11"/>
      <c r="T1734" s="191">
        <f t="shared" si="125"/>
        <v>619.82051282051282</v>
      </c>
      <c r="U1734" s="11"/>
      <c r="V1734" s="11"/>
      <c r="W1734" s="11"/>
      <c r="Y1734" s="164">
        <v>8328.3199999999961</v>
      </c>
      <c r="Z1734" s="164">
        <f t="shared" si="122"/>
        <v>10167.89</v>
      </c>
      <c r="AA1734" s="165"/>
      <c r="AB1734" s="164">
        <f t="shared" si="123"/>
        <v>8311.48</v>
      </c>
      <c r="AC1734" s="164">
        <v>10519.06</v>
      </c>
      <c r="AD1734" s="164"/>
      <c r="AE1734" s="4"/>
      <c r="AF1734" s="4"/>
    </row>
    <row r="1735" spans="1:32">
      <c r="A1735" s="56"/>
      <c r="B1735" s="11"/>
      <c r="C1735" s="11" t="s">
        <v>549</v>
      </c>
      <c r="D1735" s="11"/>
      <c r="E1735" s="11" t="s">
        <v>214</v>
      </c>
      <c r="F1735" s="11">
        <v>1192536</v>
      </c>
      <c r="G1735" s="11"/>
      <c r="H1735" s="11"/>
      <c r="I1735" s="11"/>
      <c r="J1735" s="199">
        <v>205699.06999999986</v>
      </c>
      <c r="K1735" s="11"/>
      <c r="M1735" s="11">
        <v>2506</v>
      </c>
      <c r="N1735" s="70"/>
      <c r="P1735" s="188">
        <f t="shared" si="124"/>
        <v>82.082629688746948</v>
      </c>
      <c r="Q1735" s="11"/>
      <c r="R1735" s="11"/>
      <c r="S1735" s="11"/>
      <c r="T1735" s="191">
        <f t="shared" si="125"/>
        <v>475.87230646448523</v>
      </c>
      <c r="U1735" s="11"/>
      <c r="V1735" s="11"/>
      <c r="W1735" s="11"/>
      <c r="Y1735" s="164">
        <v>205699.06999999986</v>
      </c>
      <c r="Z1735" s="164">
        <f t="shared" si="122"/>
        <v>251134.24</v>
      </c>
      <c r="AA1735" s="165"/>
      <c r="AB1735" s="164">
        <f t="shared" si="123"/>
        <v>205283.06</v>
      </c>
      <c r="AC1735" s="164">
        <v>259807.51</v>
      </c>
      <c r="AD1735" s="164"/>
      <c r="AE1735" s="4"/>
      <c r="AF1735" s="4"/>
    </row>
    <row r="1736" spans="1:32">
      <c r="A1736" s="56"/>
      <c r="B1736" s="11"/>
      <c r="C1736" s="11" t="s">
        <v>550</v>
      </c>
      <c r="D1736" s="11"/>
      <c r="E1736" s="11" t="s">
        <v>73</v>
      </c>
      <c r="F1736" s="11">
        <v>111205</v>
      </c>
      <c r="G1736" s="11"/>
      <c r="H1736" s="11"/>
      <c r="I1736" s="11"/>
      <c r="J1736" s="199">
        <v>18274.04</v>
      </c>
      <c r="K1736" s="11"/>
      <c r="M1736" s="11">
        <v>170</v>
      </c>
      <c r="N1736" s="70"/>
      <c r="P1736" s="188">
        <f t="shared" si="124"/>
        <v>107.49435294117647</v>
      </c>
      <c r="Q1736" s="11"/>
      <c r="R1736" s="11"/>
      <c r="S1736" s="11"/>
      <c r="T1736" s="191">
        <f t="shared" si="125"/>
        <v>654.14705882352939</v>
      </c>
      <c r="U1736" s="11"/>
      <c r="V1736" s="11"/>
      <c r="W1736" s="11"/>
      <c r="Y1736" s="164">
        <v>18274.04</v>
      </c>
      <c r="Z1736" s="164">
        <f t="shared" si="122"/>
        <v>22310.44</v>
      </c>
      <c r="AA1736" s="165"/>
      <c r="AB1736" s="164">
        <f t="shared" si="123"/>
        <v>18237.080000000002</v>
      </c>
      <c r="AC1736" s="164">
        <v>23080.959999999999</v>
      </c>
      <c r="AD1736" s="164"/>
      <c r="AE1736" s="4"/>
      <c r="AF1736" s="4"/>
    </row>
    <row r="1737" spans="1:32">
      <c r="A1737" s="56"/>
      <c r="B1737" s="11"/>
      <c r="C1737" s="11" t="s">
        <v>551</v>
      </c>
      <c r="D1737" s="11"/>
      <c r="E1737" s="11" t="s">
        <v>92</v>
      </c>
      <c r="F1737" s="11">
        <v>139358</v>
      </c>
      <c r="G1737" s="11"/>
      <c r="H1737" s="11"/>
      <c r="I1737" s="11"/>
      <c r="J1737" s="199">
        <v>24558.589999999997</v>
      </c>
      <c r="K1737" s="11"/>
      <c r="M1737" s="11">
        <v>319</v>
      </c>
      <c r="N1737" s="70"/>
      <c r="P1737" s="188">
        <f t="shared" si="124"/>
        <v>76.98617554858933</v>
      </c>
      <c r="Q1737" s="11"/>
      <c r="R1737" s="11"/>
      <c r="S1737" s="11"/>
      <c r="T1737" s="191">
        <f t="shared" si="125"/>
        <v>436.858934169279</v>
      </c>
      <c r="U1737" s="11"/>
      <c r="V1737" s="11"/>
      <c r="W1737" s="11"/>
      <c r="Y1737" s="164">
        <v>24558.589999999997</v>
      </c>
      <c r="Z1737" s="164">
        <f t="shared" si="122"/>
        <v>29983.13</v>
      </c>
      <c r="AA1737" s="165"/>
      <c r="AB1737" s="164">
        <f t="shared" si="123"/>
        <v>24508.92</v>
      </c>
      <c r="AC1737" s="164">
        <v>31018.639999999999</v>
      </c>
      <c r="AD1737" s="164"/>
      <c r="AE1737" s="4"/>
      <c r="AF1737" s="4"/>
    </row>
    <row r="1738" spans="1:32">
      <c r="A1738" s="56"/>
      <c r="B1738" s="11"/>
      <c r="C1738" s="11" t="s">
        <v>552</v>
      </c>
      <c r="D1738" s="11"/>
      <c r="E1738" s="11" t="s">
        <v>60</v>
      </c>
      <c r="F1738" s="11">
        <v>391</v>
      </c>
      <c r="G1738" s="11"/>
      <c r="H1738" s="11"/>
      <c r="I1738" s="11"/>
      <c r="J1738" s="199">
        <v>80.45</v>
      </c>
      <c r="K1738" s="11"/>
      <c r="M1738" s="11">
        <v>3</v>
      </c>
      <c r="N1738" s="70"/>
      <c r="P1738" s="188">
        <f t="shared" si="124"/>
        <v>26.816666666666666</v>
      </c>
      <c r="Q1738" s="11"/>
      <c r="R1738" s="11"/>
      <c r="S1738" s="11"/>
      <c r="T1738" s="191">
        <f t="shared" si="125"/>
        <v>130.33333333333334</v>
      </c>
      <c r="U1738" s="11"/>
      <c r="V1738" s="11"/>
      <c r="W1738" s="11"/>
      <c r="Y1738" s="164">
        <v>80.45</v>
      </c>
      <c r="Z1738" s="164">
        <f t="shared" si="122"/>
        <v>98.22</v>
      </c>
      <c r="AA1738" s="165"/>
      <c r="AB1738" s="164">
        <f t="shared" si="123"/>
        <v>80.290000000000006</v>
      </c>
      <c r="AC1738" s="164">
        <v>101.61</v>
      </c>
      <c r="AD1738" s="164"/>
      <c r="AE1738" s="4"/>
      <c r="AF1738" s="4"/>
    </row>
    <row r="1739" spans="1:32">
      <c r="A1739" s="56"/>
      <c r="B1739" s="11"/>
      <c r="C1739" s="11" t="s">
        <v>552</v>
      </c>
      <c r="D1739" s="11"/>
      <c r="E1739" s="11" t="s">
        <v>67</v>
      </c>
      <c r="F1739" s="11">
        <v>1366839</v>
      </c>
      <c r="G1739" s="11"/>
      <c r="H1739" s="11"/>
      <c r="I1739" s="11"/>
      <c r="J1739" s="199">
        <v>232750.66000000027</v>
      </c>
      <c r="K1739" s="11"/>
      <c r="M1739" s="11">
        <v>2500</v>
      </c>
      <c r="N1739" s="70"/>
      <c r="P1739" s="188">
        <f t="shared" si="124"/>
        <v>93.100264000000109</v>
      </c>
      <c r="Q1739" s="11"/>
      <c r="R1739" s="11"/>
      <c r="S1739" s="11"/>
      <c r="T1739" s="191">
        <f t="shared" si="125"/>
        <v>546.73559999999998</v>
      </c>
      <c r="U1739" s="11"/>
      <c r="V1739" s="11"/>
      <c r="W1739" s="11"/>
      <c r="Y1739" s="164">
        <v>232750.66000000027</v>
      </c>
      <c r="Z1739" s="164">
        <f t="shared" si="122"/>
        <v>284161.03000000003</v>
      </c>
      <c r="AA1739" s="165"/>
      <c r="AB1739" s="164">
        <f t="shared" si="123"/>
        <v>232279.94</v>
      </c>
      <c r="AC1739" s="164">
        <v>293974.92</v>
      </c>
      <c r="AD1739" s="164"/>
      <c r="AE1739" s="4"/>
      <c r="AF1739" s="4"/>
    </row>
    <row r="1740" spans="1:32">
      <c r="A1740" s="56"/>
      <c r="B1740" s="11"/>
      <c r="C1740" s="11" t="s">
        <v>553</v>
      </c>
      <c r="D1740" s="11"/>
      <c r="E1740" s="11" t="s">
        <v>55</v>
      </c>
      <c r="F1740" s="11">
        <v>-63</v>
      </c>
      <c r="G1740" s="11"/>
      <c r="H1740" s="11"/>
      <c r="I1740" s="11"/>
      <c r="J1740" s="199">
        <v>-7.9600000000000009</v>
      </c>
      <c r="K1740" s="11"/>
      <c r="M1740" s="11">
        <v>2</v>
      </c>
      <c r="N1740" s="70"/>
      <c r="P1740" s="188">
        <f t="shared" si="124"/>
        <v>-3.9800000000000004</v>
      </c>
      <c r="Q1740" s="11"/>
      <c r="R1740" s="11"/>
      <c r="S1740" s="11"/>
      <c r="T1740" s="191">
        <f t="shared" si="125"/>
        <v>-31.5</v>
      </c>
      <c r="U1740" s="11"/>
      <c r="V1740" s="11"/>
      <c r="W1740" s="11"/>
      <c r="Y1740" s="164">
        <v>-7.9600000000000009</v>
      </c>
      <c r="Z1740" s="164">
        <f t="shared" si="122"/>
        <v>-9.7200000000000006</v>
      </c>
      <c r="AA1740" s="165"/>
      <c r="AB1740" s="164">
        <f t="shared" si="123"/>
        <v>-7.94</v>
      </c>
      <c r="AC1740" s="164">
        <v>-10.050000000000001</v>
      </c>
      <c r="AD1740" s="164"/>
      <c r="AE1740" s="4"/>
      <c r="AF1740" s="4"/>
    </row>
    <row r="1741" spans="1:32">
      <c r="A1741" s="56"/>
      <c r="B1741" s="11"/>
      <c r="C1741" s="11" t="s">
        <v>553</v>
      </c>
      <c r="D1741" s="11"/>
      <c r="E1741" s="11" t="s">
        <v>56</v>
      </c>
      <c r="F1741" s="11">
        <v>363070</v>
      </c>
      <c r="G1741" s="11"/>
      <c r="H1741" s="11"/>
      <c r="I1741" s="11"/>
      <c r="J1741" s="199">
        <v>65793.160000000018</v>
      </c>
      <c r="K1741" s="11"/>
      <c r="M1741" s="11">
        <v>1188</v>
      </c>
      <c r="N1741" s="70"/>
      <c r="P1741" s="188">
        <f t="shared" si="124"/>
        <v>55.381447811447828</v>
      </c>
      <c r="Q1741" s="11"/>
      <c r="R1741" s="11"/>
      <c r="S1741" s="11"/>
      <c r="T1741" s="191">
        <f t="shared" si="125"/>
        <v>305.61447811447812</v>
      </c>
      <c r="U1741" s="11"/>
      <c r="V1741" s="11"/>
      <c r="W1741" s="11"/>
      <c r="Y1741" s="164">
        <v>65793.160000000018</v>
      </c>
      <c r="Z1741" s="164">
        <f t="shared" si="122"/>
        <v>80325.67</v>
      </c>
      <c r="AA1741" s="165"/>
      <c r="AB1741" s="164">
        <f t="shared" si="123"/>
        <v>65660.100000000006</v>
      </c>
      <c r="AC1741" s="164">
        <v>83099.83</v>
      </c>
      <c r="AD1741" s="164"/>
      <c r="AE1741" s="4"/>
      <c r="AF1741" s="4"/>
    </row>
    <row r="1742" spans="1:32">
      <c r="A1742" s="56"/>
      <c r="B1742" s="11"/>
      <c r="C1742" s="11" t="s">
        <v>554</v>
      </c>
      <c r="D1742" s="11"/>
      <c r="E1742" s="11" t="s">
        <v>97</v>
      </c>
      <c r="F1742" s="11">
        <v>722</v>
      </c>
      <c r="G1742" s="11"/>
      <c r="H1742" s="11"/>
      <c r="I1742" s="11"/>
      <c r="J1742" s="199">
        <v>130.32</v>
      </c>
      <c r="K1742" s="11"/>
      <c r="M1742" s="11">
        <v>1</v>
      </c>
      <c r="N1742" s="70"/>
      <c r="P1742" s="188">
        <f t="shared" si="124"/>
        <v>130.32</v>
      </c>
      <c r="Q1742" s="11"/>
      <c r="R1742" s="11"/>
      <c r="S1742" s="11"/>
      <c r="T1742" s="191">
        <f t="shared" si="125"/>
        <v>722</v>
      </c>
      <c r="U1742" s="11"/>
      <c r="V1742" s="11"/>
      <c r="W1742" s="11"/>
      <c r="Y1742" s="164">
        <v>130.32</v>
      </c>
      <c r="Z1742" s="164">
        <f t="shared" si="122"/>
        <v>159.11000000000001</v>
      </c>
      <c r="AA1742" s="165"/>
      <c r="AB1742" s="164">
        <f t="shared" si="123"/>
        <v>130.06</v>
      </c>
      <c r="AC1742" s="164">
        <v>164.6</v>
      </c>
      <c r="AD1742" s="164"/>
      <c r="AE1742" s="4"/>
      <c r="AF1742" s="4"/>
    </row>
    <row r="1743" spans="1:32">
      <c r="A1743" s="56"/>
      <c r="B1743" s="11"/>
      <c r="C1743" s="11" t="s">
        <v>554</v>
      </c>
      <c r="D1743" s="11"/>
      <c r="E1743" s="11" t="s">
        <v>78</v>
      </c>
      <c r="F1743" s="11">
        <v>443586</v>
      </c>
      <c r="G1743" s="11"/>
      <c r="H1743" s="11"/>
      <c r="I1743" s="11"/>
      <c r="J1743" s="199">
        <v>76830.54000000011</v>
      </c>
      <c r="K1743" s="11"/>
      <c r="M1743" s="11">
        <v>978</v>
      </c>
      <c r="N1743" s="70"/>
      <c r="P1743" s="188">
        <f t="shared" si="124"/>
        <v>78.558834355828338</v>
      </c>
      <c r="Q1743" s="11"/>
      <c r="R1743" s="11"/>
      <c r="S1743" s="11"/>
      <c r="T1743" s="191">
        <f t="shared" si="125"/>
        <v>453.56441717791409</v>
      </c>
      <c r="U1743" s="11"/>
      <c r="V1743" s="11"/>
      <c r="W1743" s="11"/>
      <c r="Y1743" s="164">
        <v>76830.54000000011</v>
      </c>
      <c r="Z1743" s="164">
        <f t="shared" si="122"/>
        <v>93801</v>
      </c>
      <c r="AA1743" s="165"/>
      <c r="AB1743" s="164">
        <f t="shared" si="123"/>
        <v>76675.149999999994</v>
      </c>
      <c r="AC1743" s="164">
        <v>97040.55</v>
      </c>
      <c r="AD1743" s="164"/>
      <c r="AE1743" s="4"/>
      <c r="AF1743" s="4"/>
    </row>
    <row r="1744" spans="1:32">
      <c r="A1744" s="56"/>
      <c r="B1744" s="11"/>
      <c r="C1744" s="11" t="s">
        <v>556</v>
      </c>
      <c r="D1744" s="11"/>
      <c r="E1744" s="11" t="s">
        <v>324</v>
      </c>
      <c r="F1744" s="11">
        <v>309614</v>
      </c>
      <c r="G1744" s="11"/>
      <c r="H1744" s="11"/>
      <c r="I1744" s="11"/>
      <c r="J1744" s="199">
        <v>48716.590000000113</v>
      </c>
      <c r="K1744" s="11"/>
      <c r="M1744" s="11">
        <v>830</v>
      </c>
      <c r="N1744" s="70"/>
      <c r="P1744" s="188">
        <f t="shared" si="124"/>
        <v>58.69468674698809</v>
      </c>
      <c r="Q1744" s="11"/>
      <c r="R1744" s="11"/>
      <c r="S1744" s="11"/>
      <c r="T1744" s="191">
        <f t="shared" si="125"/>
        <v>373.0289156626506</v>
      </c>
      <c r="U1744" s="11"/>
      <c r="V1744" s="11"/>
      <c r="W1744" s="11"/>
      <c r="Y1744" s="164">
        <v>48716.590000000113</v>
      </c>
      <c r="Z1744" s="164">
        <f t="shared" si="122"/>
        <v>59477.2</v>
      </c>
      <c r="AA1744" s="165"/>
      <c r="AB1744" s="164">
        <f t="shared" si="123"/>
        <v>48618.06</v>
      </c>
      <c r="AC1744" s="164">
        <v>61531.32</v>
      </c>
      <c r="AD1744" s="164"/>
      <c r="AE1744" s="4"/>
      <c r="AF1744" s="4"/>
    </row>
    <row r="1745" spans="1:32">
      <c r="A1745" s="56"/>
      <c r="B1745" s="11"/>
      <c r="C1745" s="11" t="s">
        <v>557</v>
      </c>
      <c r="D1745" s="11"/>
      <c r="E1745" s="11" t="s">
        <v>156</v>
      </c>
      <c r="F1745" s="11">
        <v>170041</v>
      </c>
      <c r="G1745" s="11"/>
      <c r="H1745" s="11"/>
      <c r="I1745" s="11"/>
      <c r="J1745" s="199">
        <v>32277.629999999968</v>
      </c>
      <c r="K1745" s="11"/>
      <c r="M1745" s="11">
        <v>756</v>
      </c>
      <c r="N1745" s="70"/>
      <c r="P1745" s="188">
        <f t="shared" si="124"/>
        <v>42.695277777777733</v>
      </c>
      <c r="Q1745" s="11"/>
      <c r="R1745" s="11"/>
      <c r="S1745" s="11"/>
      <c r="T1745" s="191">
        <f t="shared" si="125"/>
        <v>224.92195767195767</v>
      </c>
      <c r="U1745" s="11"/>
      <c r="V1745" s="11"/>
      <c r="W1745" s="11"/>
      <c r="Y1745" s="164">
        <v>32277.629999999968</v>
      </c>
      <c r="Z1745" s="164">
        <f t="shared" si="122"/>
        <v>39407.17</v>
      </c>
      <c r="AA1745" s="165"/>
      <c r="AB1745" s="164">
        <f t="shared" si="123"/>
        <v>32212.35</v>
      </c>
      <c r="AC1745" s="164">
        <v>40768.15</v>
      </c>
      <c r="AD1745" s="164"/>
      <c r="AE1745" s="4"/>
      <c r="AF1745" s="4"/>
    </row>
    <row r="1746" spans="1:32">
      <c r="A1746" s="56"/>
      <c r="B1746" s="11"/>
      <c r="C1746" s="11" t="s">
        <v>558</v>
      </c>
      <c r="D1746" s="11"/>
      <c r="E1746" s="11" t="s">
        <v>111</v>
      </c>
      <c r="F1746" s="11">
        <v>441496</v>
      </c>
      <c r="G1746" s="11"/>
      <c r="H1746" s="11"/>
      <c r="I1746" s="11"/>
      <c r="J1746" s="199">
        <v>75065.979999999981</v>
      </c>
      <c r="K1746" s="11"/>
      <c r="M1746" s="11">
        <v>580</v>
      </c>
      <c r="N1746" s="70"/>
      <c r="P1746" s="188">
        <f t="shared" si="124"/>
        <v>129.42410344827584</v>
      </c>
      <c r="Q1746" s="11"/>
      <c r="R1746" s="11"/>
      <c r="S1746" s="11"/>
      <c r="T1746" s="191">
        <f t="shared" si="125"/>
        <v>761.2</v>
      </c>
      <c r="U1746" s="11"/>
      <c r="V1746" s="11"/>
      <c r="W1746" s="11"/>
      <c r="Y1746" s="164">
        <v>75065.979999999981</v>
      </c>
      <c r="Z1746" s="164">
        <f t="shared" si="122"/>
        <v>91646.69</v>
      </c>
      <c r="AA1746" s="165"/>
      <c r="AB1746" s="164">
        <f t="shared" si="123"/>
        <v>74914.16</v>
      </c>
      <c r="AC1746" s="164">
        <v>94811.83</v>
      </c>
      <c r="AD1746" s="164"/>
      <c r="AE1746" s="4"/>
      <c r="AF1746" s="4"/>
    </row>
    <row r="1747" spans="1:32">
      <c r="A1747" s="56"/>
      <c r="B1747" s="11"/>
      <c r="C1747" s="11" t="s">
        <v>559</v>
      </c>
      <c r="D1747" s="11"/>
      <c r="E1747" s="11" t="s">
        <v>89</v>
      </c>
      <c r="F1747" s="11">
        <v>2782</v>
      </c>
      <c r="G1747" s="11"/>
      <c r="H1747" s="11"/>
      <c r="I1747" s="11"/>
      <c r="J1747" s="199">
        <v>381.36</v>
      </c>
      <c r="K1747" s="11"/>
      <c r="M1747" s="11">
        <v>5</v>
      </c>
      <c r="N1747" s="70"/>
      <c r="P1747" s="188">
        <f t="shared" si="124"/>
        <v>76.272000000000006</v>
      </c>
      <c r="Q1747" s="11"/>
      <c r="R1747" s="11"/>
      <c r="S1747" s="11"/>
      <c r="T1747" s="191">
        <f t="shared" si="125"/>
        <v>556.4</v>
      </c>
      <c r="U1747" s="11"/>
      <c r="V1747" s="11"/>
      <c r="W1747" s="11"/>
      <c r="Y1747" s="164">
        <v>381.36</v>
      </c>
      <c r="Z1747" s="164">
        <f t="shared" si="122"/>
        <v>465.6</v>
      </c>
      <c r="AA1747" s="165"/>
      <c r="AB1747" s="164">
        <f t="shared" si="123"/>
        <v>380.59</v>
      </c>
      <c r="AC1747" s="164">
        <v>481.68</v>
      </c>
      <c r="AD1747" s="164"/>
      <c r="AE1747" s="4"/>
      <c r="AF1747" s="4"/>
    </row>
    <row r="1748" spans="1:32">
      <c r="A1748" s="56"/>
      <c r="B1748" s="11"/>
      <c r="C1748" s="11" t="s">
        <v>559</v>
      </c>
      <c r="D1748" s="11"/>
      <c r="E1748" s="11" t="s">
        <v>560</v>
      </c>
      <c r="F1748" s="11">
        <v>279805</v>
      </c>
      <c r="G1748" s="11"/>
      <c r="H1748" s="11"/>
      <c r="I1748" s="11"/>
      <c r="J1748" s="199">
        <v>45587.130000000034</v>
      </c>
      <c r="K1748" s="11"/>
      <c r="M1748" s="11">
        <v>380</v>
      </c>
      <c r="N1748" s="70"/>
      <c r="P1748" s="188">
        <f t="shared" si="124"/>
        <v>119.96613157894745</v>
      </c>
      <c r="Q1748" s="11"/>
      <c r="R1748" s="11"/>
      <c r="S1748" s="11"/>
      <c r="T1748" s="191">
        <f t="shared" si="125"/>
        <v>736.32894736842104</v>
      </c>
      <c r="U1748" s="11"/>
      <c r="V1748" s="11"/>
      <c r="W1748" s="11"/>
      <c r="Y1748" s="164">
        <v>45587.130000000034</v>
      </c>
      <c r="Z1748" s="164">
        <f t="shared" si="122"/>
        <v>55656.5</v>
      </c>
      <c r="AA1748" s="165"/>
      <c r="AB1748" s="164">
        <f t="shared" si="123"/>
        <v>45494.93</v>
      </c>
      <c r="AC1748" s="164">
        <v>57578.67</v>
      </c>
      <c r="AD1748" s="164"/>
      <c r="AE1748" s="4"/>
      <c r="AF1748" s="4"/>
    </row>
    <row r="1749" spans="1:32">
      <c r="A1749" s="56"/>
      <c r="B1749" s="11"/>
      <c r="C1749" s="11" t="s">
        <v>561</v>
      </c>
      <c r="D1749" s="11"/>
      <c r="E1749" s="11" t="s">
        <v>156</v>
      </c>
      <c r="F1749" s="11">
        <v>1741669</v>
      </c>
      <c r="G1749" s="11"/>
      <c r="H1749" s="11"/>
      <c r="I1749" s="11"/>
      <c r="J1749" s="199">
        <v>326454.25000000192</v>
      </c>
      <c r="K1749" s="11"/>
      <c r="M1749" s="11">
        <v>7236</v>
      </c>
      <c r="N1749" s="70"/>
      <c r="P1749" s="188">
        <f t="shared" si="124"/>
        <v>45.115291597567982</v>
      </c>
      <c r="Q1749" s="11"/>
      <c r="R1749" s="11"/>
      <c r="S1749" s="11"/>
      <c r="T1749" s="191">
        <f t="shared" si="125"/>
        <v>240.69499723604201</v>
      </c>
      <c r="U1749" s="11"/>
      <c r="V1749" s="11"/>
      <c r="W1749" s="11"/>
      <c r="Y1749" s="164">
        <v>326454.25000000192</v>
      </c>
      <c r="Z1749" s="164">
        <f t="shared" si="122"/>
        <v>398562.04</v>
      </c>
      <c r="AA1749" s="165"/>
      <c r="AB1749" s="164">
        <f t="shared" si="123"/>
        <v>325794.02</v>
      </c>
      <c r="AC1749" s="164">
        <v>412326.92</v>
      </c>
      <c r="AD1749" s="164"/>
      <c r="AE1749" s="4"/>
      <c r="AF1749" s="4"/>
    </row>
    <row r="1750" spans="1:32">
      <c r="A1750" s="56"/>
      <c r="B1750" s="11"/>
      <c r="C1750" s="11" t="s">
        <v>562</v>
      </c>
      <c r="D1750" s="11"/>
      <c r="E1750" s="11" t="s">
        <v>415</v>
      </c>
      <c r="F1750" s="11">
        <v>325</v>
      </c>
      <c r="G1750" s="11"/>
      <c r="H1750" s="11"/>
      <c r="I1750" s="11"/>
      <c r="J1750" s="199">
        <v>61.47</v>
      </c>
      <c r="K1750" s="11"/>
      <c r="M1750" s="11">
        <v>1</v>
      </c>
      <c r="N1750" s="70"/>
      <c r="P1750" s="188">
        <f t="shared" si="124"/>
        <v>61.47</v>
      </c>
      <c r="Q1750" s="11"/>
      <c r="R1750" s="11"/>
      <c r="S1750" s="11"/>
      <c r="T1750" s="191">
        <f t="shared" si="125"/>
        <v>325</v>
      </c>
      <c r="U1750" s="11"/>
      <c r="V1750" s="11"/>
      <c r="W1750" s="11"/>
      <c r="Y1750" s="164">
        <v>61.47</v>
      </c>
      <c r="Z1750" s="164">
        <f t="shared" si="122"/>
        <v>75.05</v>
      </c>
      <c r="AA1750" s="165"/>
      <c r="AB1750" s="164">
        <f t="shared" si="123"/>
        <v>61.35</v>
      </c>
      <c r="AC1750" s="164">
        <v>77.64</v>
      </c>
      <c r="AD1750" s="164"/>
      <c r="AE1750" s="4"/>
      <c r="AF1750" s="4"/>
    </row>
    <row r="1751" spans="1:32">
      <c r="A1751" s="56"/>
      <c r="B1751" s="11"/>
      <c r="C1751" s="11" t="s">
        <v>562</v>
      </c>
      <c r="D1751" s="11"/>
      <c r="E1751" s="11" t="s">
        <v>156</v>
      </c>
      <c r="F1751" s="11">
        <v>1251090</v>
      </c>
      <c r="G1751" s="11"/>
      <c r="H1751" s="11"/>
      <c r="I1751" s="11"/>
      <c r="J1751" s="199">
        <v>238911.78000000038</v>
      </c>
      <c r="K1751" s="11"/>
      <c r="M1751" s="11">
        <v>5998</v>
      </c>
      <c r="N1751" s="70"/>
      <c r="P1751" s="188">
        <f t="shared" si="124"/>
        <v>39.83190730243421</v>
      </c>
      <c r="Q1751" s="11"/>
      <c r="R1751" s="11"/>
      <c r="S1751" s="11"/>
      <c r="T1751" s="191">
        <f t="shared" si="125"/>
        <v>208.58452817605868</v>
      </c>
      <c r="U1751" s="11"/>
      <c r="V1751" s="11"/>
      <c r="W1751" s="11"/>
      <c r="Y1751" s="164">
        <v>238911.78000000038</v>
      </c>
      <c r="Z1751" s="164">
        <f t="shared" si="122"/>
        <v>291683.03000000003</v>
      </c>
      <c r="AA1751" s="165"/>
      <c r="AB1751" s="164">
        <f t="shared" si="123"/>
        <v>238428.6</v>
      </c>
      <c r="AC1751" s="164">
        <v>301756.71000000002</v>
      </c>
      <c r="AD1751" s="164"/>
      <c r="AE1751" s="4"/>
      <c r="AF1751" s="4"/>
    </row>
    <row r="1752" spans="1:32">
      <c r="A1752" s="56"/>
      <c r="B1752" s="11"/>
      <c r="C1752" s="11" t="s">
        <v>563</v>
      </c>
      <c r="D1752" s="11"/>
      <c r="E1752" s="11" t="s">
        <v>60</v>
      </c>
      <c r="F1752" s="11">
        <v>3363</v>
      </c>
      <c r="G1752" s="11"/>
      <c r="H1752" s="11"/>
      <c r="I1752" s="11"/>
      <c r="J1752" s="199">
        <v>611.08000000000004</v>
      </c>
      <c r="K1752" s="11"/>
      <c r="M1752" s="11">
        <v>6</v>
      </c>
      <c r="N1752" s="70"/>
      <c r="P1752" s="188">
        <f t="shared" si="124"/>
        <v>101.84666666666668</v>
      </c>
      <c r="Q1752" s="11"/>
      <c r="R1752" s="11"/>
      <c r="S1752" s="11"/>
      <c r="T1752" s="191">
        <f t="shared" si="125"/>
        <v>560.5</v>
      </c>
      <c r="U1752" s="11"/>
      <c r="V1752" s="11"/>
      <c r="W1752" s="11"/>
      <c r="Y1752" s="164">
        <v>611.08000000000004</v>
      </c>
      <c r="Z1752" s="164">
        <f t="shared" si="122"/>
        <v>746.06</v>
      </c>
      <c r="AA1752" s="165"/>
      <c r="AB1752" s="164">
        <f t="shared" si="123"/>
        <v>609.84</v>
      </c>
      <c r="AC1752" s="164">
        <v>771.82</v>
      </c>
      <c r="AD1752" s="164"/>
      <c r="AE1752" s="4"/>
      <c r="AF1752" s="4"/>
    </row>
    <row r="1753" spans="1:32">
      <c r="A1753" s="56"/>
      <c r="B1753" s="11"/>
      <c r="C1753" s="11" t="s">
        <v>563</v>
      </c>
      <c r="D1753" s="11"/>
      <c r="E1753" s="11" t="s">
        <v>84</v>
      </c>
      <c r="F1753" s="11">
        <v>1029</v>
      </c>
      <c r="G1753" s="11"/>
      <c r="H1753" s="11"/>
      <c r="I1753" s="11"/>
      <c r="J1753" s="199">
        <v>182.4</v>
      </c>
      <c r="K1753" s="11"/>
      <c r="M1753" s="11">
        <v>1</v>
      </c>
      <c r="N1753" s="70"/>
      <c r="P1753" s="188">
        <f t="shared" si="124"/>
        <v>182.4</v>
      </c>
      <c r="Q1753" s="11"/>
      <c r="R1753" s="11"/>
      <c r="S1753" s="11"/>
      <c r="T1753" s="191">
        <f t="shared" si="125"/>
        <v>1029</v>
      </c>
      <c r="U1753" s="11"/>
      <c r="V1753" s="11"/>
      <c r="W1753" s="11"/>
      <c r="Y1753" s="164">
        <v>182.4</v>
      </c>
      <c r="Z1753" s="164">
        <f t="shared" si="122"/>
        <v>222.69</v>
      </c>
      <c r="AA1753" s="165"/>
      <c r="AB1753" s="164">
        <f t="shared" si="123"/>
        <v>182.03</v>
      </c>
      <c r="AC1753" s="164">
        <v>230.38</v>
      </c>
      <c r="AD1753" s="164"/>
      <c r="AE1753" s="4"/>
      <c r="AF1753" s="4"/>
    </row>
    <row r="1754" spans="1:32">
      <c r="A1754" s="56"/>
      <c r="B1754" s="11"/>
      <c r="C1754" s="11" t="s">
        <v>563</v>
      </c>
      <c r="D1754" s="11"/>
      <c r="E1754" s="11" t="s">
        <v>167</v>
      </c>
      <c r="F1754" s="11">
        <v>6752399</v>
      </c>
      <c r="G1754" s="11"/>
      <c r="H1754" s="11"/>
      <c r="I1754" s="11"/>
      <c r="J1754" s="199">
        <v>1156362.8100000008</v>
      </c>
      <c r="K1754" s="11"/>
      <c r="M1754" s="11">
        <v>13850</v>
      </c>
      <c r="N1754" s="70"/>
      <c r="P1754" s="188">
        <f t="shared" si="124"/>
        <v>83.491899638989224</v>
      </c>
      <c r="Q1754" s="11"/>
      <c r="R1754" s="11"/>
      <c r="S1754" s="11"/>
      <c r="T1754" s="191">
        <f t="shared" si="125"/>
        <v>487.53783393501806</v>
      </c>
      <c r="U1754" s="11"/>
      <c r="V1754" s="11"/>
      <c r="W1754" s="11"/>
      <c r="Y1754" s="164">
        <v>1156362.8100000008</v>
      </c>
      <c r="Z1754" s="164">
        <f t="shared" si="122"/>
        <v>1411782.26</v>
      </c>
      <c r="AA1754" s="165"/>
      <c r="AB1754" s="164">
        <f t="shared" si="123"/>
        <v>1154024.1399999999</v>
      </c>
      <c r="AC1754" s="164">
        <v>1460540.08</v>
      </c>
      <c r="AD1754" s="164"/>
      <c r="AE1754" s="4"/>
      <c r="AF1754" s="4"/>
    </row>
    <row r="1755" spans="1:32">
      <c r="A1755" s="56"/>
      <c r="B1755" s="11"/>
      <c r="C1755" s="11" t="s">
        <v>563</v>
      </c>
      <c r="D1755" s="11"/>
      <c r="E1755" s="11" t="s">
        <v>446</v>
      </c>
      <c r="F1755" s="11">
        <v>172</v>
      </c>
      <c r="G1755" s="11"/>
      <c r="H1755" s="11"/>
      <c r="I1755" s="11"/>
      <c r="J1755" s="199">
        <v>34.72</v>
      </c>
      <c r="K1755" s="11"/>
      <c r="M1755" s="11">
        <v>1</v>
      </c>
      <c r="N1755" s="70"/>
      <c r="P1755" s="188">
        <f t="shared" si="124"/>
        <v>34.72</v>
      </c>
      <c r="Q1755" s="11"/>
      <c r="R1755" s="11"/>
      <c r="S1755" s="11"/>
      <c r="T1755" s="191">
        <f t="shared" si="125"/>
        <v>172</v>
      </c>
      <c r="U1755" s="11"/>
      <c r="V1755" s="11"/>
      <c r="W1755" s="11"/>
      <c r="Y1755" s="164">
        <v>34.72</v>
      </c>
      <c r="Z1755" s="164">
        <f t="shared" si="122"/>
        <v>42.39</v>
      </c>
      <c r="AA1755" s="165"/>
      <c r="AB1755" s="164">
        <f t="shared" si="123"/>
        <v>34.65</v>
      </c>
      <c r="AC1755" s="164">
        <v>43.85</v>
      </c>
      <c r="AD1755" s="164"/>
      <c r="AE1755" s="4"/>
      <c r="AF1755" s="4"/>
    </row>
    <row r="1756" spans="1:32">
      <c r="A1756" s="56"/>
      <c r="B1756" s="11"/>
      <c r="C1756" s="11" t="s">
        <v>564</v>
      </c>
      <c r="D1756" s="11"/>
      <c r="E1756" s="11" t="s">
        <v>62</v>
      </c>
      <c r="F1756" s="11">
        <v>114</v>
      </c>
      <c r="G1756" s="11"/>
      <c r="H1756" s="11"/>
      <c r="I1756" s="11"/>
      <c r="J1756" s="199">
        <v>29.42</v>
      </c>
      <c r="K1756" s="11"/>
      <c r="M1756" s="11">
        <v>2</v>
      </c>
      <c r="N1756" s="70"/>
      <c r="P1756" s="188">
        <f t="shared" si="124"/>
        <v>14.71</v>
      </c>
      <c r="Q1756" s="11"/>
      <c r="R1756" s="11"/>
      <c r="S1756" s="11"/>
      <c r="T1756" s="191">
        <f t="shared" si="125"/>
        <v>57</v>
      </c>
      <c r="U1756" s="11"/>
      <c r="V1756" s="11"/>
      <c r="W1756" s="11"/>
      <c r="Y1756" s="164">
        <v>29.42</v>
      </c>
      <c r="Z1756" s="164">
        <f t="shared" si="122"/>
        <v>35.92</v>
      </c>
      <c r="AA1756" s="165"/>
      <c r="AB1756" s="164">
        <f t="shared" si="123"/>
        <v>29.36</v>
      </c>
      <c r="AC1756" s="164">
        <v>37.159999999999997</v>
      </c>
      <c r="AD1756" s="164"/>
      <c r="AE1756" s="4"/>
      <c r="AF1756" s="4"/>
    </row>
    <row r="1757" spans="1:32">
      <c r="A1757" s="56"/>
      <c r="B1757" s="11"/>
      <c r="C1757" s="11" t="s">
        <v>564</v>
      </c>
      <c r="D1757" s="11"/>
      <c r="E1757" s="11" t="s">
        <v>274</v>
      </c>
      <c r="F1757" s="11">
        <v>251325</v>
      </c>
      <c r="G1757" s="11"/>
      <c r="H1757" s="11"/>
      <c r="I1757" s="11"/>
      <c r="J1757" s="199">
        <v>43180.319999999992</v>
      </c>
      <c r="K1757" s="11"/>
      <c r="M1757" s="11">
        <v>410</v>
      </c>
      <c r="N1757" s="70"/>
      <c r="P1757" s="188">
        <f t="shared" si="124"/>
        <v>105.31785365853656</v>
      </c>
      <c r="Q1757" s="11"/>
      <c r="R1757" s="11"/>
      <c r="S1757" s="11"/>
      <c r="T1757" s="191">
        <f t="shared" si="125"/>
        <v>612.98780487804879</v>
      </c>
      <c r="U1757" s="11"/>
      <c r="V1757" s="11"/>
      <c r="W1757" s="11"/>
      <c r="Y1757" s="164">
        <v>43180.319999999992</v>
      </c>
      <c r="Z1757" s="164">
        <f t="shared" si="122"/>
        <v>52718.06</v>
      </c>
      <c r="AA1757" s="165"/>
      <c r="AB1757" s="164">
        <f t="shared" si="123"/>
        <v>43092.99</v>
      </c>
      <c r="AC1757" s="164">
        <v>54538.76</v>
      </c>
      <c r="AD1757" s="164"/>
      <c r="AE1757" s="4"/>
      <c r="AF1757" s="4"/>
    </row>
    <row r="1758" spans="1:32">
      <c r="A1758" s="56"/>
      <c r="B1758" s="11"/>
      <c r="C1758" s="11" t="s">
        <v>565</v>
      </c>
      <c r="D1758" s="11"/>
      <c r="E1758" s="11" t="s">
        <v>65</v>
      </c>
      <c r="F1758" s="11">
        <v>1336</v>
      </c>
      <c r="G1758" s="11"/>
      <c r="H1758" s="11"/>
      <c r="I1758" s="11"/>
      <c r="J1758" s="199">
        <v>246.23</v>
      </c>
      <c r="K1758" s="11"/>
      <c r="M1758" s="11">
        <v>3</v>
      </c>
      <c r="N1758" s="70"/>
      <c r="P1758" s="188">
        <f t="shared" si="124"/>
        <v>82.076666666666668</v>
      </c>
      <c r="Q1758" s="11"/>
      <c r="R1758" s="11"/>
      <c r="S1758" s="11"/>
      <c r="T1758" s="191">
        <f t="shared" si="125"/>
        <v>445.33333333333331</v>
      </c>
      <c r="U1758" s="11"/>
      <c r="V1758" s="11"/>
      <c r="W1758" s="11"/>
      <c r="Y1758" s="164">
        <v>246.23</v>
      </c>
      <c r="Z1758" s="164">
        <f t="shared" si="122"/>
        <v>300.62</v>
      </c>
      <c r="AA1758" s="165"/>
      <c r="AB1758" s="164">
        <f t="shared" si="123"/>
        <v>245.73</v>
      </c>
      <c r="AC1758" s="164">
        <v>311</v>
      </c>
      <c r="AD1758" s="164"/>
      <c r="AE1758" s="4"/>
      <c r="AF1758" s="4"/>
    </row>
    <row r="1759" spans="1:32">
      <c r="A1759" s="56"/>
      <c r="B1759" s="11"/>
      <c r="C1759" s="11" t="s">
        <v>565</v>
      </c>
      <c r="D1759" s="11"/>
      <c r="E1759" s="11" t="s">
        <v>167</v>
      </c>
      <c r="F1759" s="11">
        <v>317</v>
      </c>
      <c r="G1759" s="11"/>
      <c r="H1759" s="11"/>
      <c r="I1759" s="11"/>
      <c r="J1759" s="199">
        <v>59.38</v>
      </c>
      <c r="K1759" s="11"/>
      <c r="M1759" s="11">
        <v>1</v>
      </c>
      <c r="N1759" s="70"/>
      <c r="P1759" s="188">
        <f t="shared" si="124"/>
        <v>59.38</v>
      </c>
      <c r="Q1759" s="11"/>
      <c r="R1759" s="11"/>
      <c r="S1759" s="11"/>
      <c r="T1759" s="191">
        <f t="shared" si="125"/>
        <v>317</v>
      </c>
      <c r="U1759" s="11"/>
      <c r="V1759" s="11"/>
      <c r="W1759" s="11"/>
      <c r="Y1759" s="164">
        <v>59.38</v>
      </c>
      <c r="Z1759" s="164">
        <f t="shared" si="122"/>
        <v>72.5</v>
      </c>
      <c r="AA1759" s="165"/>
      <c r="AB1759" s="164">
        <f t="shared" si="123"/>
        <v>59.26</v>
      </c>
      <c r="AC1759" s="164">
        <v>75</v>
      </c>
      <c r="AD1759" s="164"/>
      <c r="AE1759" s="4"/>
      <c r="AF1759" s="4"/>
    </row>
    <row r="1760" spans="1:32">
      <c r="A1760" s="56"/>
      <c r="B1760" s="11"/>
      <c r="C1760" s="11" t="s">
        <v>565</v>
      </c>
      <c r="D1760" s="11"/>
      <c r="E1760" s="11" t="s">
        <v>566</v>
      </c>
      <c r="F1760" s="11">
        <v>209101</v>
      </c>
      <c r="G1760" s="11"/>
      <c r="H1760" s="11"/>
      <c r="I1760" s="11"/>
      <c r="J1760" s="199">
        <v>35329.680000000008</v>
      </c>
      <c r="K1760" s="11"/>
      <c r="M1760" s="11">
        <v>317</v>
      </c>
      <c r="N1760" s="70"/>
      <c r="P1760" s="188">
        <f t="shared" si="124"/>
        <v>111.450094637224</v>
      </c>
      <c r="Q1760" s="11"/>
      <c r="R1760" s="11"/>
      <c r="S1760" s="11"/>
      <c r="T1760" s="191">
        <f t="shared" si="125"/>
        <v>659.62460567823348</v>
      </c>
      <c r="U1760" s="11"/>
      <c r="V1760" s="11"/>
      <c r="W1760" s="11"/>
      <c r="Y1760" s="164">
        <v>35329.680000000008</v>
      </c>
      <c r="Z1760" s="164">
        <f t="shared" si="122"/>
        <v>43133.36</v>
      </c>
      <c r="AA1760" s="165"/>
      <c r="AB1760" s="164">
        <f t="shared" si="123"/>
        <v>35258.230000000003</v>
      </c>
      <c r="AC1760" s="164">
        <v>44623.03</v>
      </c>
      <c r="AD1760" s="164"/>
      <c r="AE1760" s="4"/>
      <c r="AF1760" s="4"/>
    </row>
    <row r="1761" spans="1:37">
      <c r="A1761" s="56"/>
      <c r="B1761" s="11"/>
      <c r="C1761" s="11" t="s">
        <v>567</v>
      </c>
      <c r="D1761" s="11"/>
      <c r="E1761" s="11" t="s">
        <v>118</v>
      </c>
      <c r="F1761" s="11">
        <v>609434</v>
      </c>
      <c r="G1761" s="11"/>
      <c r="H1761" s="11"/>
      <c r="I1761" s="11"/>
      <c r="J1761" s="199">
        <v>106482.02000000012</v>
      </c>
      <c r="K1761" s="11"/>
      <c r="M1761" s="11">
        <v>1636</v>
      </c>
      <c r="N1761" s="70"/>
      <c r="P1761" s="188">
        <f t="shared" si="124"/>
        <v>65.086809290953624</v>
      </c>
      <c r="Q1761" s="11"/>
      <c r="R1761" s="11"/>
      <c r="S1761" s="11"/>
      <c r="T1761" s="191">
        <f t="shared" si="125"/>
        <v>372.51466992665036</v>
      </c>
      <c r="U1761" s="11"/>
      <c r="V1761" s="11"/>
      <c r="W1761" s="11"/>
      <c r="Y1761" s="164">
        <v>106482.02000000012</v>
      </c>
      <c r="Z1761" s="164">
        <f t="shared" si="122"/>
        <v>130001.96</v>
      </c>
      <c r="AA1761" s="165"/>
      <c r="AB1761" s="164">
        <f t="shared" si="123"/>
        <v>106266.67</v>
      </c>
      <c r="AC1761" s="164">
        <v>134491.75</v>
      </c>
      <c r="AD1761" s="164"/>
      <c r="AE1761" s="4"/>
      <c r="AF1761" s="4"/>
    </row>
    <row r="1762" spans="1:37">
      <c r="A1762" s="56"/>
      <c r="B1762" s="11"/>
      <c r="C1762" s="11" t="s">
        <v>568</v>
      </c>
      <c r="D1762" s="11"/>
      <c r="E1762" s="11" t="s">
        <v>569</v>
      </c>
      <c r="F1762" s="11">
        <v>366</v>
      </c>
      <c r="G1762" s="11"/>
      <c r="H1762" s="11"/>
      <c r="I1762" s="11"/>
      <c r="J1762" s="199">
        <v>73.97999999999999</v>
      </c>
      <c r="K1762" s="11"/>
      <c r="M1762" s="11">
        <v>2</v>
      </c>
      <c r="N1762" s="70"/>
      <c r="P1762" s="188">
        <f t="shared" si="124"/>
        <v>36.989999999999995</v>
      </c>
      <c r="Q1762" s="11"/>
      <c r="R1762" s="11"/>
      <c r="S1762" s="11"/>
      <c r="T1762" s="191">
        <f t="shared" si="125"/>
        <v>183</v>
      </c>
      <c r="U1762" s="11"/>
      <c r="V1762" s="11"/>
      <c r="W1762" s="11"/>
      <c r="Y1762" s="164">
        <v>73.97999999999999</v>
      </c>
      <c r="Z1762" s="164">
        <f t="shared" si="122"/>
        <v>90.32</v>
      </c>
      <c r="AA1762" s="165"/>
      <c r="AB1762" s="164">
        <f t="shared" si="123"/>
        <v>73.83</v>
      </c>
      <c r="AC1762" s="164">
        <v>93.44</v>
      </c>
      <c r="AD1762" s="164"/>
      <c r="AE1762" s="4"/>
      <c r="AF1762" s="4"/>
    </row>
    <row r="1763" spans="1:37">
      <c r="A1763" s="56"/>
      <c r="B1763" s="11"/>
      <c r="C1763" s="11" t="s">
        <v>570</v>
      </c>
      <c r="D1763" s="11"/>
      <c r="E1763" s="11" t="s">
        <v>180</v>
      </c>
      <c r="F1763" s="11">
        <v>4487</v>
      </c>
      <c r="G1763" s="11"/>
      <c r="H1763" s="11"/>
      <c r="I1763" s="11"/>
      <c r="J1763" s="199">
        <v>811.86000000000013</v>
      </c>
      <c r="K1763" s="11"/>
      <c r="M1763" s="11">
        <v>7</v>
      </c>
      <c r="N1763" s="70"/>
      <c r="P1763" s="188">
        <f t="shared" si="124"/>
        <v>115.98000000000002</v>
      </c>
      <c r="Q1763" s="11"/>
      <c r="R1763" s="11"/>
      <c r="S1763" s="11"/>
      <c r="T1763" s="191">
        <f t="shared" si="125"/>
        <v>641</v>
      </c>
      <c r="U1763" s="11"/>
      <c r="V1763" s="11"/>
      <c r="W1763" s="11"/>
      <c r="Y1763" s="164">
        <v>811.86000000000013</v>
      </c>
      <c r="Z1763" s="164">
        <f t="shared" si="122"/>
        <v>991.19</v>
      </c>
      <c r="AA1763" s="165"/>
      <c r="AB1763" s="164">
        <f t="shared" si="123"/>
        <v>810.22</v>
      </c>
      <c r="AC1763" s="164">
        <v>1025.42</v>
      </c>
      <c r="AD1763" s="164"/>
      <c r="AE1763" s="4"/>
      <c r="AF1763" s="4"/>
    </row>
    <row r="1764" spans="1:37">
      <c r="A1764" s="56"/>
      <c r="B1764" s="11"/>
      <c r="C1764" s="11" t="s">
        <v>571</v>
      </c>
      <c r="D1764" s="11"/>
      <c r="E1764" s="11" t="s">
        <v>446</v>
      </c>
      <c r="F1764" s="11">
        <v>1723336</v>
      </c>
      <c r="G1764" s="11"/>
      <c r="H1764" s="11"/>
      <c r="I1764" s="11"/>
      <c r="J1764" s="199">
        <v>289877.33000000013</v>
      </c>
      <c r="K1764" s="11"/>
      <c r="M1764" s="11">
        <v>3018</v>
      </c>
      <c r="N1764" s="70"/>
      <c r="P1764" s="188">
        <f t="shared" si="124"/>
        <v>96.049479787939077</v>
      </c>
      <c r="Q1764" s="11"/>
      <c r="R1764" s="11"/>
      <c r="S1764" s="11"/>
      <c r="T1764" s="191">
        <f t="shared" si="125"/>
        <v>571.01921802518223</v>
      </c>
      <c r="U1764" s="11"/>
      <c r="V1764" s="11"/>
      <c r="W1764" s="11"/>
      <c r="Y1764" s="164">
        <v>289877.33000000013</v>
      </c>
      <c r="Z1764" s="164">
        <f t="shared" si="122"/>
        <v>353905.94</v>
      </c>
      <c r="AA1764" s="165"/>
      <c r="AB1764" s="164">
        <f t="shared" si="123"/>
        <v>289291.07</v>
      </c>
      <c r="AC1764" s="164">
        <v>366128.57</v>
      </c>
      <c r="AD1764" s="164"/>
      <c r="AE1764" s="4"/>
      <c r="AF1764" s="4"/>
    </row>
    <row r="1765" spans="1:37">
      <c r="A1765" s="56"/>
      <c r="B1765" s="11"/>
      <c r="C1765" s="11" t="s">
        <v>572</v>
      </c>
      <c r="D1765" s="11"/>
      <c r="E1765" s="11" t="s">
        <v>82</v>
      </c>
      <c r="F1765" s="11">
        <v>2098</v>
      </c>
      <c r="G1765" s="11"/>
      <c r="H1765" s="11"/>
      <c r="I1765" s="11"/>
      <c r="J1765" s="199">
        <v>387.84000000000003</v>
      </c>
      <c r="K1765" s="11"/>
      <c r="M1765" s="11">
        <v>5</v>
      </c>
      <c r="N1765" s="70"/>
      <c r="P1765" s="188">
        <f t="shared" si="124"/>
        <v>77.568000000000012</v>
      </c>
      <c r="Q1765" s="11"/>
      <c r="R1765" s="11"/>
      <c r="S1765" s="11"/>
      <c r="T1765" s="191">
        <f t="shared" si="125"/>
        <v>419.6</v>
      </c>
      <c r="U1765" s="11"/>
      <c r="V1765" s="11"/>
      <c r="W1765" s="11"/>
      <c r="Y1765" s="164">
        <v>387.84000000000003</v>
      </c>
      <c r="Z1765" s="164">
        <f t="shared" si="122"/>
        <v>473.51</v>
      </c>
      <c r="AA1765" s="165"/>
      <c r="AB1765" s="164">
        <f t="shared" si="123"/>
        <v>387.06</v>
      </c>
      <c r="AC1765" s="164">
        <v>489.86</v>
      </c>
      <c r="AD1765" s="164"/>
      <c r="AE1765" s="4"/>
      <c r="AF1765" s="4"/>
    </row>
    <row r="1766" spans="1:37">
      <c r="A1766" s="56"/>
      <c r="B1766" s="11"/>
      <c r="C1766" s="11" t="s">
        <v>573</v>
      </c>
      <c r="D1766" s="11"/>
      <c r="E1766" s="11" t="s">
        <v>446</v>
      </c>
      <c r="F1766" s="11">
        <v>47965</v>
      </c>
      <c r="G1766" s="11"/>
      <c r="H1766" s="11"/>
      <c r="I1766" s="11"/>
      <c r="J1766" s="199">
        <v>9632.8300000000108</v>
      </c>
      <c r="K1766" s="11"/>
      <c r="M1766" s="11">
        <v>280</v>
      </c>
      <c r="N1766" s="70"/>
      <c r="P1766" s="188">
        <f t="shared" si="124"/>
        <v>34.402964285714326</v>
      </c>
      <c r="Q1766" s="11"/>
      <c r="R1766" s="11"/>
      <c r="S1766" s="11"/>
      <c r="T1766" s="191">
        <f t="shared" si="125"/>
        <v>171.30357142857142</v>
      </c>
      <c r="U1766" s="11"/>
      <c r="V1766" s="11"/>
      <c r="W1766" s="11"/>
      <c r="Y1766" s="164">
        <v>9632.8300000000108</v>
      </c>
      <c r="Z1766" s="164">
        <f>ROUND($Z$1774*Y1766/$Y$1774,2)</f>
        <v>11760.55</v>
      </c>
      <c r="AA1766" s="165"/>
      <c r="AB1766" s="164">
        <f>ROUND($AB$1774*Y1766/$Y$1774,2)</f>
        <v>9613.35</v>
      </c>
      <c r="AC1766" s="164">
        <v>12166.71</v>
      </c>
      <c r="AD1766" s="164"/>
      <c r="AE1766" s="4"/>
      <c r="AF1766" s="4"/>
    </row>
    <row r="1767" spans="1:37">
      <c r="A1767" s="56"/>
      <c r="B1767" s="11"/>
      <c r="C1767" s="11"/>
      <c r="D1767" s="11"/>
      <c r="E1767" s="11"/>
      <c r="F1767" s="11"/>
      <c r="G1767" s="11"/>
      <c r="H1767" s="11"/>
      <c r="I1767" s="11"/>
      <c r="J1767" s="199"/>
      <c r="K1767" s="11"/>
      <c r="M1767" s="11"/>
      <c r="N1767" s="70"/>
      <c r="P1767" s="188" t="e">
        <f t="shared" si="124"/>
        <v>#DIV/0!</v>
      </c>
      <c r="Q1767" s="11"/>
      <c r="R1767" s="11"/>
      <c r="S1767" s="11"/>
      <c r="T1767" s="191" t="e">
        <f t="shared" si="125"/>
        <v>#DIV/0!</v>
      </c>
      <c r="U1767" s="11"/>
      <c r="V1767" s="11"/>
      <c r="W1767" s="11"/>
      <c r="Y1767" s="164"/>
      <c r="Z1767" s="164"/>
      <c r="AA1767" s="165"/>
      <c r="AB1767" s="164"/>
      <c r="AC1767" s="164"/>
      <c r="AD1767" s="164"/>
      <c r="AE1767" s="4"/>
      <c r="AF1767" s="4"/>
    </row>
    <row r="1768" spans="1:37">
      <c r="A1768" s="56"/>
      <c r="B1768" s="11"/>
      <c r="C1768" s="11"/>
      <c r="D1768" s="11"/>
      <c r="E1768" s="11"/>
      <c r="F1768" s="11"/>
      <c r="G1768" s="11"/>
      <c r="H1768" s="11"/>
      <c r="I1768" s="11"/>
      <c r="J1768" s="199"/>
      <c r="K1768" s="11"/>
      <c r="M1768" s="11"/>
      <c r="N1768" s="70"/>
      <c r="P1768" s="188" t="e">
        <f t="shared" si="124"/>
        <v>#DIV/0!</v>
      </c>
      <c r="Q1768" s="11"/>
      <c r="R1768" s="11"/>
      <c r="S1768" s="11"/>
      <c r="T1768" s="191" t="e">
        <f t="shared" si="125"/>
        <v>#DIV/0!</v>
      </c>
      <c r="U1768" s="11"/>
      <c r="V1768" s="11"/>
      <c r="W1768" s="11"/>
      <c r="Y1768" s="164"/>
      <c r="Z1768" s="164"/>
      <c r="AA1768" s="165"/>
      <c r="AB1768" s="164"/>
      <c r="AC1768" s="164"/>
      <c r="AD1768" s="164"/>
      <c r="AE1768" s="4"/>
      <c r="AF1768" s="4"/>
    </row>
    <row r="1769" spans="1:37">
      <c r="A1769" s="56"/>
      <c r="B1769" s="11"/>
      <c r="C1769" s="11"/>
      <c r="D1769" s="11"/>
      <c r="E1769" s="11"/>
      <c r="F1769" s="11"/>
      <c r="G1769" s="11"/>
      <c r="H1769" s="11"/>
      <c r="I1769" s="11"/>
      <c r="J1769" s="199"/>
      <c r="K1769" s="11"/>
      <c r="M1769" s="11"/>
      <c r="N1769" s="70"/>
      <c r="P1769" s="188" t="e">
        <f t="shared" si="88"/>
        <v>#DIV/0!</v>
      </c>
      <c r="Q1769" s="11"/>
      <c r="R1769" s="11"/>
      <c r="S1769" s="11"/>
      <c r="T1769" s="191" t="e">
        <f t="shared" si="89"/>
        <v>#DIV/0!</v>
      </c>
      <c r="U1769" s="11"/>
      <c r="V1769" s="11"/>
      <c r="W1769" s="11"/>
      <c r="Y1769" s="164"/>
      <c r="Z1769" s="164"/>
      <c r="AA1769" s="165"/>
      <c r="AB1769" s="164"/>
      <c r="AC1769" s="164"/>
      <c r="AD1769" s="164"/>
      <c r="AE1769" s="4"/>
      <c r="AF1769" s="4"/>
    </row>
    <row r="1770" spans="1:37">
      <c r="A1770" s="56"/>
      <c r="B1770" s="11"/>
      <c r="C1770" s="11"/>
      <c r="D1770" s="11"/>
      <c r="E1770" s="11"/>
      <c r="F1770" s="11"/>
      <c r="G1770" s="11"/>
      <c r="H1770" s="11"/>
      <c r="I1770" s="11"/>
      <c r="J1770" s="199"/>
      <c r="K1770" s="11"/>
      <c r="M1770" s="11"/>
      <c r="N1770" s="70"/>
      <c r="P1770" s="188" t="e">
        <f t="shared" si="88"/>
        <v>#DIV/0!</v>
      </c>
      <c r="Q1770" s="11"/>
      <c r="R1770" s="11"/>
      <c r="S1770" s="11"/>
      <c r="T1770" s="191" t="e">
        <f t="shared" si="89"/>
        <v>#DIV/0!</v>
      </c>
      <c r="U1770" s="11"/>
      <c r="V1770" s="11"/>
      <c r="W1770" s="11"/>
      <c r="Y1770" s="164"/>
      <c r="Z1770" s="164"/>
      <c r="AA1770" s="165"/>
      <c r="AB1770" s="164"/>
      <c r="AC1770" s="164"/>
      <c r="AD1770" s="164"/>
      <c r="AE1770" s="4"/>
      <c r="AF1770" s="4"/>
    </row>
    <row r="1771" spans="1:37">
      <c r="A1771" s="56"/>
      <c r="B1771" s="11"/>
      <c r="C1771" s="11"/>
      <c r="D1771" s="11"/>
      <c r="E1771" s="11"/>
      <c r="F1771" s="11"/>
      <c r="G1771" s="11"/>
      <c r="H1771" s="11"/>
      <c r="I1771" s="11"/>
      <c r="J1771" s="199"/>
      <c r="K1771" s="11"/>
      <c r="M1771" s="11"/>
      <c r="N1771" s="70"/>
      <c r="P1771" s="188" t="e">
        <f t="shared" si="88"/>
        <v>#DIV/0!</v>
      </c>
      <c r="Q1771" s="11"/>
      <c r="R1771" s="11"/>
      <c r="S1771" s="11"/>
      <c r="T1771" s="191" t="e">
        <f t="shared" si="89"/>
        <v>#DIV/0!</v>
      </c>
      <c r="U1771" s="11"/>
      <c r="V1771" s="11"/>
      <c r="W1771" s="11"/>
      <c r="Y1771" s="164"/>
      <c r="Z1771" s="164"/>
      <c r="AA1771" s="165"/>
      <c r="AB1771" s="164"/>
      <c r="AC1771" s="164"/>
      <c r="AD1771" s="164"/>
      <c r="AE1771" s="4"/>
      <c r="AF1771" s="4"/>
    </row>
    <row r="1772" spans="1:37">
      <c r="A1772" s="56"/>
      <c r="B1772" s="11"/>
      <c r="C1772" s="11"/>
      <c r="D1772" s="11"/>
      <c r="E1772" s="11"/>
      <c r="F1772" s="11"/>
      <c r="G1772" s="11"/>
      <c r="H1772" s="11"/>
      <c r="I1772" s="11"/>
      <c r="J1772" s="199"/>
      <c r="K1772" s="11"/>
      <c r="M1772" s="11"/>
      <c r="N1772" s="70"/>
      <c r="P1772" s="188" t="e">
        <f t="shared" si="88"/>
        <v>#DIV/0!</v>
      </c>
      <c r="Q1772" s="11"/>
      <c r="R1772" s="11"/>
      <c r="S1772" s="11"/>
      <c r="T1772" s="191" t="e">
        <f t="shared" si="89"/>
        <v>#DIV/0!</v>
      </c>
      <c r="U1772" s="11"/>
      <c r="V1772" s="11"/>
      <c r="W1772" s="11"/>
      <c r="Y1772" s="164"/>
      <c r="Z1772" s="164"/>
      <c r="AA1772" s="165"/>
      <c r="AB1772" s="164"/>
      <c r="AC1772" s="164"/>
      <c r="AD1772" s="164"/>
      <c r="AE1772" s="4"/>
      <c r="AF1772" s="4"/>
    </row>
    <row r="1773" spans="1:37" ht="13.8" thickBot="1">
      <c r="A1773" s="56"/>
      <c r="B1773" s="11"/>
      <c r="C1773" s="11"/>
      <c r="D1773" s="11"/>
      <c r="E1773" s="11"/>
      <c r="F1773" s="11"/>
      <c r="G1773" s="11"/>
      <c r="H1773" s="11"/>
      <c r="I1773" s="11"/>
      <c r="J1773" s="199"/>
      <c r="K1773" s="11"/>
      <c r="M1773" s="11"/>
      <c r="N1773" s="70"/>
      <c r="P1773" s="188" t="e">
        <f t="shared" si="88"/>
        <v>#DIV/0!</v>
      </c>
      <c r="Q1773" s="11"/>
      <c r="R1773" s="11"/>
      <c r="S1773" s="11"/>
      <c r="T1773" s="191" t="e">
        <f t="shared" si="89"/>
        <v>#DIV/0!</v>
      </c>
      <c r="U1773" s="11"/>
      <c r="V1773" s="11"/>
      <c r="W1773" s="11"/>
      <c r="Y1773" s="164"/>
      <c r="Z1773" s="164"/>
      <c r="AA1773" s="165"/>
      <c r="AB1773" s="164"/>
      <c r="AC1773" s="164"/>
      <c r="AD1773" s="164"/>
      <c r="AE1773" s="4"/>
      <c r="AF1773" s="4"/>
    </row>
    <row r="1774" spans="1:37" ht="13.8" thickBot="1">
      <c r="A1774" s="56"/>
      <c r="B1774" s="94" t="s">
        <v>574</v>
      </c>
      <c r="C1774" s="105"/>
      <c r="D1774" s="105"/>
      <c r="E1774" s="105"/>
      <c r="F1774" s="193">
        <f>SUM(F1707:F1766)</f>
        <v>30837258</v>
      </c>
      <c r="G1774" s="96"/>
      <c r="H1774" s="96"/>
      <c r="I1774" s="96"/>
      <c r="J1774" s="201">
        <f>SUM(J1216:J1773)</f>
        <v>38451259.310000055</v>
      </c>
      <c r="K1774" s="201">
        <v>80019524</v>
      </c>
      <c r="M1774" s="193">
        <f>SUM(M1216:M1773)</f>
        <v>490762</v>
      </c>
      <c r="N1774" s="97"/>
      <c r="P1774" s="189">
        <f t="shared" ref="P1774" si="126">J1774/M1774</f>
        <v>78.35011535122942</v>
      </c>
      <c r="Q1774" s="100" t="s">
        <v>575</v>
      </c>
      <c r="R1774" s="100" t="s">
        <v>575</v>
      </c>
      <c r="S1774" s="100" t="s">
        <v>575</v>
      </c>
      <c r="T1774" s="192">
        <f t="shared" ref="T1774" si="127">F1774/M1774</f>
        <v>62.835464033482623</v>
      </c>
      <c r="U1774" s="100" t="s">
        <v>575</v>
      </c>
      <c r="V1774" s="100" t="s">
        <v>575</v>
      </c>
      <c r="W1774" s="102" t="s">
        <v>575</v>
      </c>
      <c r="Y1774" s="167">
        <f>SUM(Y1216:Y1773)</f>
        <v>38451259.310000055</v>
      </c>
      <c r="Z1774" s="286">
        <v>46944441</v>
      </c>
      <c r="AB1774" s="168">
        <v>38373494</v>
      </c>
      <c r="AC1774" s="168">
        <f>SUM(AC1217:AC1766)</f>
        <v>48565731.279999979</v>
      </c>
      <c r="AD1774" s="97"/>
      <c r="AE1774" s="4"/>
      <c r="AF1774" s="4"/>
    </row>
    <row r="1775" spans="1:37" s="4" customFormat="1">
      <c r="A1775" s="56"/>
      <c r="J1775" s="194"/>
      <c r="M1775" s="51"/>
      <c r="P1775" s="51"/>
      <c r="Y1775" s="51"/>
      <c r="AB1775" s="51"/>
      <c r="AH1775" s="74"/>
      <c r="AI1775" s="74"/>
      <c r="AJ1775" s="74"/>
      <c r="AK1775" s="74"/>
    </row>
    <row r="1776" spans="1:37" ht="66">
      <c r="A1776" s="56" t="s">
        <v>34</v>
      </c>
      <c r="B1776" s="57" t="s">
        <v>581</v>
      </c>
      <c r="C1776" s="57" t="s">
        <v>36</v>
      </c>
      <c r="D1776" s="57" t="s">
        <v>37</v>
      </c>
      <c r="E1776" s="57" t="s">
        <v>38</v>
      </c>
      <c r="F1776" s="58" t="s">
        <v>39</v>
      </c>
      <c r="G1776" s="58" t="s">
        <v>39</v>
      </c>
      <c r="H1776" s="58" t="s">
        <v>40</v>
      </c>
      <c r="I1776" s="58" t="s">
        <v>40</v>
      </c>
      <c r="J1776" s="202" t="s">
        <v>41</v>
      </c>
      <c r="K1776" s="58" t="s">
        <v>42</v>
      </c>
      <c r="L1776" s="91"/>
      <c r="M1776" s="58" t="s">
        <v>43</v>
      </c>
      <c r="N1776" s="72" t="s">
        <v>43</v>
      </c>
      <c r="O1776" s="73"/>
      <c r="P1776" s="58" t="s">
        <v>44</v>
      </c>
      <c r="Q1776" s="58" t="s">
        <v>44</v>
      </c>
      <c r="R1776" s="58" t="s">
        <v>45</v>
      </c>
      <c r="S1776" s="58" t="s">
        <v>45</v>
      </c>
      <c r="T1776" s="58" t="s">
        <v>46</v>
      </c>
      <c r="U1776" s="58" t="s">
        <v>46</v>
      </c>
      <c r="V1776" s="58" t="s">
        <v>47</v>
      </c>
      <c r="W1776" s="58" t="s">
        <v>47</v>
      </c>
      <c r="X1776" s="73"/>
      <c r="Y1776" s="58" t="s">
        <v>48</v>
      </c>
      <c r="Z1776" s="58" t="s">
        <v>49</v>
      </c>
      <c r="AB1776" s="58" t="s">
        <v>50</v>
      </c>
      <c r="AC1776" s="58" t="s">
        <v>51</v>
      </c>
      <c r="AD1776" s="58" t="s">
        <v>52</v>
      </c>
      <c r="AE1776" s="4"/>
      <c r="AF1776" s="4"/>
    </row>
    <row r="1777" spans="1:32">
      <c r="A1777" s="56"/>
      <c r="B1777" s="187"/>
      <c r="C1777" s="11" t="s">
        <v>53</v>
      </c>
      <c r="D1777" s="11"/>
      <c r="E1777" s="11" t="s">
        <v>53</v>
      </c>
      <c r="F1777" s="11"/>
      <c r="G1777" s="11"/>
      <c r="H1777" s="11"/>
      <c r="I1777" s="11"/>
      <c r="J1777" s="199"/>
      <c r="K1777" s="11"/>
      <c r="M1777" s="11"/>
      <c r="N1777" s="70"/>
      <c r="P1777" s="188" t="e">
        <f t="shared" ref="P1777:P2324" si="128">J1777/M1777</f>
        <v>#DIV/0!</v>
      </c>
      <c r="Q1777" s="11"/>
      <c r="R1777" s="11"/>
      <c r="S1777" s="11"/>
      <c r="T1777" s="164" t="e">
        <f t="shared" ref="T1777:T2324" si="129">F1777/M1777</f>
        <v>#DIV/0!</v>
      </c>
      <c r="U1777" s="11"/>
      <c r="V1777" s="11"/>
      <c r="W1777" s="11"/>
      <c r="Y1777" s="164"/>
      <c r="Z1777" s="164"/>
      <c r="AA1777" s="165"/>
      <c r="AB1777" s="164"/>
      <c r="AC1777" s="164"/>
      <c r="AD1777" s="164"/>
      <c r="AE1777" s="4"/>
      <c r="AF1777" s="4"/>
    </row>
    <row r="1778" spans="1:32">
      <c r="A1778" s="56"/>
      <c r="B1778" s="187"/>
      <c r="C1778" s="11" t="s">
        <v>54</v>
      </c>
      <c r="D1778" s="11"/>
      <c r="E1778" s="11" t="s">
        <v>55</v>
      </c>
      <c r="F1778" s="11">
        <v>1713101</v>
      </c>
      <c r="G1778" s="11"/>
      <c r="H1778" s="11">
        <f t="shared" ref="H1778:H1841" si="130">ROUND($H$2325*F1778/$F$2325,0)</f>
        <v>5583</v>
      </c>
      <c r="I1778" s="11"/>
      <c r="J1778" s="199">
        <v>212906.08000000007</v>
      </c>
      <c r="K1778" s="11"/>
      <c r="M1778" s="11">
        <v>620</v>
      </c>
      <c r="N1778" s="70"/>
      <c r="P1778" s="188">
        <f t="shared" si="128"/>
        <v>343.39690322580657</v>
      </c>
      <c r="Q1778" s="11"/>
      <c r="R1778" s="11"/>
      <c r="S1778" s="11"/>
      <c r="T1778" s="164">
        <f t="shared" si="129"/>
        <v>2763.0661290322582</v>
      </c>
      <c r="U1778" s="11"/>
      <c r="V1778" s="11"/>
      <c r="W1778" s="11"/>
      <c r="Y1778" s="164">
        <v>212906.08000000007</v>
      </c>
      <c r="Z1778" s="164">
        <f t="shared" ref="Z1778:Z1841" si="131">ROUND($Z$2325*Y1778/$Y$2325,2)</f>
        <v>315724.51</v>
      </c>
      <c r="AA1778" s="165"/>
      <c r="AB1778" s="164">
        <f t="shared" ref="AB1778:AB1841" si="132">ROUND($AB$2325*Y1778/$Y$2325,2)</f>
        <v>172371.58</v>
      </c>
      <c r="AC1778" s="164">
        <v>264441.46000000002</v>
      </c>
      <c r="AD1778" s="164"/>
      <c r="AE1778" s="4"/>
      <c r="AF1778" s="4"/>
    </row>
    <row r="1779" spans="1:32">
      <c r="A1779" s="56"/>
      <c r="B1779" s="187"/>
      <c r="C1779" s="11" t="s">
        <v>54</v>
      </c>
      <c r="D1779" s="11"/>
      <c r="E1779" s="11" t="s">
        <v>57</v>
      </c>
      <c r="F1779" s="11">
        <v>431222</v>
      </c>
      <c r="G1779" s="11"/>
      <c r="H1779" s="11">
        <f t="shared" si="130"/>
        <v>1405</v>
      </c>
      <c r="I1779" s="11"/>
      <c r="J1779" s="199">
        <v>26298.349999999991</v>
      </c>
      <c r="K1779" s="11"/>
      <c r="M1779" s="11">
        <v>39</v>
      </c>
      <c r="N1779" s="70"/>
      <c r="P1779" s="188">
        <f t="shared" ref="P1779:P1842" si="133">J1779/M1779</f>
        <v>674.31666666666649</v>
      </c>
      <c r="Q1779" s="11"/>
      <c r="R1779" s="11"/>
      <c r="S1779" s="11"/>
      <c r="T1779" s="164">
        <f t="shared" ref="T1779:T1842" si="134">F1779/M1779</f>
        <v>11056.974358974359</v>
      </c>
      <c r="U1779" s="11"/>
      <c r="V1779" s="11"/>
      <c r="W1779" s="11"/>
      <c r="Y1779" s="164">
        <v>26298.349999999991</v>
      </c>
      <c r="Z1779" s="164">
        <f t="shared" si="131"/>
        <v>38998.57</v>
      </c>
      <c r="AA1779" s="165"/>
      <c r="AB1779" s="164">
        <f t="shared" si="132"/>
        <v>21291.49</v>
      </c>
      <c r="AC1779" s="164">
        <v>32664.05</v>
      </c>
      <c r="AD1779" s="164"/>
      <c r="AE1779" s="4"/>
      <c r="AF1779" s="4"/>
    </row>
    <row r="1780" spans="1:32">
      <c r="A1780" s="56"/>
      <c r="B1780" s="187"/>
      <c r="C1780" s="11" t="s">
        <v>58</v>
      </c>
      <c r="D1780" s="11"/>
      <c r="E1780" s="11" t="s">
        <v>55</v>
      </c>
      <c r="F1780" s="11">
        <v>744176</v>
      </c>
      <c r="G1780" s="11"/>
      <c r="H1780" s="11">
        <f t="shared" si="130"/>
        <v>2425</v>
      </c>
      <c r="I1780" s="11"/>
      <c r="J1780" s="199">
        <v>105556.00000000001</v>
      </c>
      <c r="K1780" s="11"/>
      <c r="M1780" s="11">
        <v>328</v>
      </c>
      <c r="N1780" s="70"/>
      <c r="P1780" s="188">
        <f t="shared" si="133"/>
        <v>321.81707317073176</v>
      </c>
      <c r="Q1780" s="11"/>
      <c r="R1780" s="11"/>
      <c r="S1780" s="11"/>
      <c r="T1780" s="164">
        <f t="shared" si="134"/>
        <v>2268.8292682926831</v>
      </c>
      <c r="U1780" s="11"/>
      <c r="V1780" s="11"/>
      <c r="W1780" s="11"/>
      <c r="Y1780" s="164">
        <v>105556.00000000001</v>
      </c>
      <c r="Z1780" s="164">
        <f t="shared" si="131"/>
        <v>156532.01</v>
      </c>
      <c r="AA1780" s="165"/>
      <c r="AB1780" s="164">
        <f t="shared" si="132"/>
        <v>85459.53</v>
      </c>
      <c r="AC1780" s="164">
        <v>131106.56</v>
      </c>
      <c r="AD1780" s="164"/>
      <c r="AE1780" s="4"/>
      <c r="AF1780" s="4"/>
    </row>
    <row r="1781" spans="1:32">
      <c r="A1781" s="56"/>
      <c r="B1781" s="187"/>
      <c r="C1781" s="11" t="s">
        <v>58</v>
      </c>
      <c r="D1781" s="11"/>
      <c r="E1781" s="11" t="s">
        <v>138</v>
      </c>
      <c r="F1781" s="11">
        <v>6</v>
      </c>
      <c r="G1781" s="11"/>
      <c r="H1781" s="11">
        <f t="shared" si="130"/>
        <v>0</v>
      </c>
      <c r="I1781" s="11"/>
      <c r="J1781" s="199">
        <v>15.55</v>
      </c>
      <c r="K1781" s="11"/>
      <c r="M1781" s="11">
        <v>1</v>
      </c>
      <c r="N1781" s="70"/>
      <c r="P1781" s="188">
        <f t="shared" si="133"/>
        <v>15.55</v>
      </c>
      <c r="Q1781" s="11"/>
      <c r="R1781" s="11"/>
      <c r="S1781" s="11"/>
      <c r="T1781" s="164">
        <f t="shared" si="134"/>
        <v>6</v>
      </c>
      <c r="U1781" s="11"/>
      <c r="V1781" s="11"/>
      <c r="W1781" s="11"/>
      <c r="Y1781" s="164">
        <v>15.55</v>
      </c>
      <c r="Z1781" s="164">
        <f t="shared" si="131"/>
        <v>23.06</v>
      </c>
      <c r="AA1781" s="165"/>
      <c r="AB1781" s="164">
        <f t="shared" si="132"/>
        <v>12.59</v>
      </c>
      <c r="AC1781" s="164">
        <v>19.309999999999999</v>
      </c>
      <c r="AD1781" s="164"/>
      <c r="AE1781" s="4"/>
      <c r="AF1781" s="4"/>
    </row>
    <row r="1782" spans="1:32">
      <c r="A1782" s="56"/>
      <c r="B1782" s="187"/>
      <c r="C1782" s="11" t="s">
        <v>58</v>
      </c>
      <c r="D1782" s="11"/>
      <c r="E1782" s="11" t="s">
        <v>57</v>
      </c>
      <c r="F1782" s="11">
        <v>2326</v>
      </c>
      <c r="G1782" s="11"/>
      <c r="H1782" s="11">
        <f t="shared" si="130"/>
        <v>8</v>
      </c>
      <c r="I1782" s="11"/>
      <c r="J1782" s="199">
        <v>509.8</v>
      </c>
      <c r="K1782" s="11"/>
      <c r="M1782" s="11">
        <v>3</v>
      </c>
      <c r="N1782" s="70"/>
      <c r="P1782" s="188">
        <f t="shared" si="133"/>
        <v>169.93333333333334</v>
      </c>
      <c r="Q1782" s="11"/>
      <c r="R1782" s="11"/>
      <c r="S1782" s="11"/>
      <c r="T1782" s="164">
        <f t="shared" si="134"/>
        <v>775.33333333333337</v>
      </c>
      <c r="U1782" s="11"/>
      <c r="V1782" s="11"/>
      <c r="W1782" s="11"/>
      <c r="Y1782" s="164">
        <v>509.8</v>
      </c>
      <c r="Z1782" s="164">
        <f t="shared" si="131"/>
        <v>756</v>
      </c>
      <c r="AA1782" s="165"/>
      <c r="AB1782" s="164">
        <f t="shared" si="132"/>
        <v>412.74</v>
      </c>
      <c r="AC1782" s="164">
        <v>633.20000000000005</v>
      </c>
      <c r="AD1782" s="164"/>
      <c r="AE1782" s="4"/>
      <c r="AF1782" s="4"/>
    </row>
    <row r="1783" spans="1:32">
      <c r="A1783" s="56"/>
      <c r="B1783" s="187"/>
      <c r="C1783" s="11" t="s">
        <v>58</v>
      </c>
      <c r="D1783" s="11"/>
      <c r="E1783" s="11" t="s">
        <v>75</v>
      </c>
      <c r="F1783" s="11">
        <v>9667</v>
      </c>
      <c r="G1783" s="11"/>
      <c r="H1783" s="11">
        <f t="shared" si="130"/>
        <v>32</v>
      </c>
      <c r="I1783" s="11"/>
      <c r="J1783" s="199">
        <v>1706.33</v>
      </c>
      <c r="K1783" s="11"/>
      <c r="M1783" s="11">
        <v>1</v>
      </c>
      <c r="N1783" s="70"/>
      <c r="P1783" s="188">
        <f t="shared" si="133"/>
        <v>1706.33</v>
      </c>
      <c r="Q1783" s="11"/>
      <c r="R1783" s="11"/>
      <c r="S1783" s="11"/>
      <c r="T1783" s="164">
        <f t="shared" si="134"/>
        <v>9667</v>
      </c>
      <c r="U1783" s="11"/>
      <c r="V1783" s="11"/>
      <c r="W1783" s="11"/>
      <c r="Y1783" s="164">
        <v>1706.33</v>
      </c>
      <c r="Z1783" s="164">
        <f t="shared" si="131"/>
        <v>2530.37</v>
      </c>
      <c r="AA1783" s="165"/>
      <c r="AB1783" s="164">
        <f t="shared" si="132"/>
        <v>1381.47</v>
      </c>
      <c r="AC1783" s="164">
        <v>2119.36</v>
      </c>
      <c r="AD1783" s="164"/>
      <c r="AE1783" s="4"/>
      <c r="AF1783" s="4"/>
    </row>
    <row r="1784" spans="1:32">
      <c r="A1784" s="56"/>
      <c r="B1784" s="187"/>
      <c r="C1784" s="11" t="s">
        <v>59</v>
      </c>
      <c r="D1784" s="11"/>
      <c r="E1784" s="11" t="s">
        <v>60</v>
      </c>
      <c r="F1784" s="11">
        <v>138891</v>
      </c>
      <c r="G1784" s="11"/>
      <c r="H1784" s="11">
        <f t="shared" si="130"/>
        <v>453</v>
      </c>
      <c r="I1784" s="11"/>
      <c r="J1784" s="199">
        <v>20909.589999999989</v>
      </c>
      <c r="K1784" s="11"/>
      <c r="M1784" s="11">
        <v>67</v>
      </c>
      <c r="N1784" s="70"/>
      <c r="P1784" s="188">
        <f t="shared" si="133"/>
        <v>312.08343283582076</v>
      </c>
      <c r="Q1784" s="11"/>
      <c r="R1784" s="11"/>
      <c r="S1784" s="11"/>
      <c r="T1784" s="164">
        <f t="shared" si="134"/>
        <v>2073</v>
      </c>
      <c r="U1784" s="11"/>
      <c r="V1784" s="11"/>
      <c r="W1784" s="11"/>
      <c r="Y1784" s="164">
        <v>20909.589999999989</v>
      </c>
      <c r="Z1784" s="164">
        <f t="shared" si="131"/>
        <v>31007.43</v>
      </c>
      <c r="AA1784" s="165"/>
      <c r="AB1784" s="164">
        <f t="shared" si="132"/>
        <v>16928.68</v>
      </c>
      <c r="AC1784" s="164">
        <v>25970.9</v>
      </c>
      <c r="AD1784" s="164"/>
      <c r="AE1784" s="4"/>
      <c r="AF1784" s="4"/>
    </row>
    <row r="1785" spans="1:32">
      <c r="A1785" s="56"/>
      <c r="B1785" s="187"/>
      <c r="C1785" s="11" t="s">
        <v>61</v>
      </c>
      <c r="D1785" s="11"/>
      <c r="E1785" s="11" t="s">
        <v>62</v>
      </c>
      <c r="F1785" s="11">
        <v>19913</v>
      </c>
      <c r="G1785" s="11"/>
      <c r="H1785" s="11">
        <f t="shared" si="130"/>
        <v>65</v>
      </c>
      <c r="I1785" s="11"/>
      <c r="J1785" s="199">
        <v>3501.3599999999997</v>
      </c>
      <c r="K1785" s="11"/>
      <c r="M1785" s="11">
        <v>6</v>
      </c>
      <c r="N1785" s="70"/>
      <c r="P1785" s="188">
        <f t="shared" si="133"/>
        <v>583.55999999999995</v>
      </c>
      <c r="Q1785" s="11"/>
      <c r="R1785" s="11"/>
      <c r="S1785" s="11"/>
      <c r="T1785" s="164">
        <f t="shared" si="134"/>
        <v>3318.8333333333335</v>
      </c>
      <c r="U1785" s="11"/>
      <c r="V1785" s="11"/>
      <c r="W1785" s="11"/>
      <c r="Y1785" s="164">
        <v>3501.3599999999997</v>
      </c>
      <c r="Z1785" s="164">
        <f t="shared" si="131"/>
        <v>5192.2700000000004</v>
      </c>
      <c r="AA1785" s="165"/>
      <c r="AB1785" s="164">
        <f t="shared" si="132"/>
        <v>2834.75</v>
      </c>
      <c r="AC1785" s="164">
        <v>4348.8900000000003</v>
      </c>
      <c r="AD1785" s="164"/>
      <c r="AE1785" s="4"/>
      <c r="AF1785" s="4"/>
    </row>
    <row r="1786" spans="1:32">
      <c r="A1786" s="56"/>
      <c r="B1786" s="187"/>
      <c r="C1786" s="11" t="s">
        <v>63</v>
      </c>
      <c r="D1786" s="11"/>
      <c r="E1786" s="11" t="s">
        <v>64</v>
      </c>
      <c r="F1786" s="11">
        <v>172397</v>
      </c>
      <c r="G1786" s="11"/>
      <c r="H1786" s="11">
        <f t="shared" si="130"/>
        <v>562</v>
      </c>
      <c r="I1786" s="11"/>
      <c r="J1786" s="199">
        <v>32015.62</v>
      </c>
      <c r="K1786" s="11"/>
      <c r="M1786" s="11">
        <v>162</v>
      </c>
      <c r="N1786" s="70"/>
      <c r="P1786" s="188">
        <f t="shared" si="133"/>
        <v>197.62728395061728</v>
      </c>
      <c r="Q1786" s="11"/>
      <c r="R1786" s="11"/>
      <c r="S1786" s="11"/>
      <c r="T1786" s="164">
        <f t="shared" si="134"/>
        <v>1064.179012345679</v>
      </c>
      <c r="U1786" s="11"/>
      <c r="V1786" s="11"/>
      <c r="W1786" s="11"/>
      <c r="Y1786" s="164">
        <v>32015.62</v>
      </c>
      <c r="Z1786" s="164">
        <f t="shared" si="131"/>
        <v>47476.88</v>
      </c>
      <c r="AA1786" s="165"/>
      <c r="AB1786" s="164">
        <f t="shared" si="132"/>
        <v>25920.27</v>
      </c>
      <c r="AC1786" s="164">
        <v>39765.22</v>
      </c>
      <c r="AD1786" s="164"/>
      <c r="AE1786" s="4"/>
      <c r="AF1786" s="4"/>
    </row>
    <row r="1787" spans="1:32">
      <c r="A1787" s="56"/>
      <c r="B1787" s="187"/>
      <c r="C1787" s="11" t="s">
        <v>68</v>
      </c>
      <c r="D1787" s="11"/>
      <c r="E1787" s="11" t="s">
        <v>356</v>
      </c>
      <c r="F1787" s="11">
        <v>425</v>
      </c>
      <c r="G1787" s="11"/>
      <c r="H1787" s="11">
        <f t="shared" si="130"/>
        <v>1</v>
      </c>
      <c r="I1787" s="11"/>
      <c r="J1787" s="199">
        <v>89.7</v>
      </c>
      <c r="K1787" s="11"/>
      <c r="M1787" s="11">
        <v>2</v>
      </c>
      <c r="N1787" s="70"/>
      <c r="P1787" s="188">
        <f t="shared" si="133"/>
        <v>44.85</v>
      </c>
      <c r="Q1787" s="11"/>
      <c r="R1787" s="11"/>
      <c r="S1787" s="11"/>
      <c r="T1787" s="164">
        <f t="shared" si="134"/>
        <v>212.5</v>
      </c>
      <c r="U1787" s="11"/>
      <c r="V1787" s="11"/>
      <c r="W1787" s="11"/>
      <c r="Y1787" s="164">
        <v>89.7</v>
      </c>
      <c r="Z1787" s="164">
        <f t="shared" si="131"/>
        <v>133.02000000000001</v>
      </c>
      <c r="AA1787" s="165"/>
      <c r="AB1787" s="164">
        <f t="shared" si="132"/>
        <v>72.62</v>
      </c>
      <c r="AC1787" s="164">
        <v>111.41</v>
      </c>
      <c r="AD1787" s="164"/>
      <c r="AE1787" s="4"/>
      <c r="AF1787" s="4"/>
    </row>
    <row r="1788" spans="1:32">
      <c r="A1788" s="56"/>
      <c r="B1788" s="187"/>
      <c r="C1788" s="11" t="s">
        <v>70</v>
      </c>
      <c r="D1788" s="11"/>
      <c r="E1788" s="11" t="s">
        <v>71</v>
      </c>
      <c r="F1788" s="11">
        <v>204840</v>
      </c>
      <c r="G1788" s="11"/>
      <c r="H1788" s="11">
        <f t="shared" si="130"/>
        <v>668</v>
      </c>
      <c r="I1788" s="11"/>
      <c r="J1788" s="199">
        <v>27770.119999999992</v>
      </c>
      <c r="K1788" s="11"/>
      <c r="M1788" s="11">
        <v>35</v>
      </c>
      <c r="N1788" s="70"/>
      <c r="P1788" s="188">
        <f t="shared" si="133"/>
        <v>793.43199999999979</v>
      </c>
      <c r="Q1788" s="11"/>
      <c r="R1788" s="11"/>
      <c r="S1788" s="11"/>
      <c r="T1788" s="164">
        <f t="shared" si="134"/>
        <v>5852.5714285714284</v>
      </c>
      <c r="U1788" s="11"/>
      <c r="V1788" s="11"/>
      <c r="W1788" s="11"/>
      <c r="Y1788" s="164">
        <v>27770.119999999992</v>
      </c>
      <c r="Z1788" s="164">
        <f t="shared" si="131"/>
        <v>41181.1</v>
      </c>
      <c r="AA1788" s="165"/>
      <c r="AB1788" s="164">
        <f t="shared" si="132"/>
        <v>22483.06</v>
      </c>
      <c r="AC1788" s="164">
        <v>34492.07</v>
      </c>
      <c r="AD1788" s="164"/>
      <c r="AE1788" s="4"/>
      <c r="AF1788" s="4"/>
    </row>
    <row r="1789" spans="1:32">
      <c r="A1789" s="56"/>
      <c r="B1789" s="187"/>
      <c r="C1789" s="11" t="s">
        <v>72</v>
      </c>
      <c r="D1789" s="11"/>
      <c r="E1789" s="11" t="s">
        <v>73</v>
      </c>
      <c r="F1789" s="11">
        <v>1081313</v>
      </c>
      <c r="G1789" s="11"/>
      <c r="H1789" s="11">
        <f t="shared" si="130"/>
        <v>3524</v>
      </c>
      <c r="I1789" s="11"/>
      <c r="J1789" s="199">
        <v>139796.42000000004</v>
      </c>
      <c r="K1789" s="11"/>
      <c r="M1789" s="11">
        <v>404</v>
      </c>
      <c r="N1789" s="70"/>
      <c r="P1789" s="188">
        <f t="shared" si="133"/>
        <v>346.03074257425754</v>
      </c>
      <c r="Q1789" s="11"/>
      <c r="R1789" s="11"/>
      <c r="S1789" s="11"/>
      <c r="T1789" s="164">
        <f t="shared" si="134"/>
        <v>2676.5173267326732</v>
      </c>
      <c r="U1789" s="11"/>
      <c r="V1789" s="11"/>
      <c r="W1789" s="11"/>
      <c r="Y1789" s="164">
        <v>139796.42000000004</v>
      </c>
      <c r="Z1789" s="164">
        <f t="shared" si="131"/>
        <v>207308.1</v>
      </c>
      <c r="AA1789" s="165"/>
      <c r="AB1789" s="164">
        <f t="shared" si="132"/>
        <v>113181.03</v>
      </c>
      <c r="AC1789" s="164">
        <v>173635.11</v>
      </c>
      <c r="AD1789" s="164"/>
      <c r="AE1789" s="4"/>
      <c r="AF1789" s="4"/>
    </row>
    <row r="1790" spans="1:32">
      <c r="A1790" s="56"/>
      <c r="B1790" s="187"/>
      <c r="C1790" s="11" t="s">
        <v>74</v>
      </c>
      <c r="D1790" s="11"/>
      <c r="E1790" s="11" t="s">
        <v>75</v>
      </c>
      <c r="F1790" s="11">
        <v>58927882</v>
      </c>
      <c r="G1790" s="11"/>
      <c r="H1790" s="11">
        <f t="shared" si="130"/>
        <v>192045</v>
      </c>
      <c r="I1790" s="11"/>
      <c r="J1790" s="199">
        <v>4610775.2899999917</v>
      </c>
      <c r="K1790" s="11"/>
      <c r="M1790" s="11">
        <v>2832</v>
      </c>
      <c r="N1790" s="70"/>
      <c r="P1790" s="188">
        <f t="shared" si="133"/>
        <v>1628.0986193502795</v>
      </c>
      <c r="Q1790" s="11"/>
      <c r="R1790" s="11"/>
      <c r="S1790" s="11"/>
      <c r="T1790" s="164">
        <f t="shared" si="134"/>
        <v>20807.867937853109</v>
      </c>
      <c r="U1790" s="11"/>
      <c r="V1790" s="11"/>
      <c r="W1790" s="11"/>
      <c r="Y1790" s="164">
        <v>4610775.2899999917</v>
      </c>
      <c r="Z1790" s="164">
        <f t="shared" si="131"/>
        <v>6837450.3899999997</v>
      </c>
      <c r="AA1790" s="165"/>
      <c r="AB1790" s="164">
        <f t="shared" si="132"/>
        <v>3732944.66</v>
      </c>
      <c r="AC1790" s="164">
        <v>5726845.21</v>
      </c>
      <c r="AD1790" s="164"/>
      <c r="AE1790" s="4"/>
      <c r="AF1790" s="4"/>
    </row>
    <row r="1791" spans="1:32">
      <c r="A1791" s="56"/>
      <c r="B1791" s="187"/>
      <c r="C1791" s="11" t="s">
        <v>74</v>
      </c>
      <c r="D1791" s="11"/>
      <c r="E1791" s="11" t="s">
        <v>76</v>
      </c>
      <c r="F1791" s="11">
        <v>3237</v>
      </c>
      <c r="G1791" s="11"/>
      <c r="H1791" s="11">
        <f t="shared" si="130"/>
        <v>11</v>
      </c>
      <c r="I1791" s="11"/>
      <c r="J1791" s="199">
        <v>684.39</v>
      </c>
      <c r="K1791" s="11"/>
      <c r="M1791" s="11">
        <v>2</v>
      </c>
      <c r="N1791" s="70"/>
      <c r="P1791" s="188">
        <f t="shared" si="133"/>
        <v>342.19499999999999</v>
      </c>
      <c r="Q1791" s="11"/>
      <c r="R1791" s="11"/>
      <c r="S1791" s="11"/>
      <c r="T1791" s="164">
        <f t="shared" si="134"/>
        <v>1618.5</v>
      </c>
      <c r="U1791" s="11"/>
      <c r="V1791" s="11"/>
      <c r="W1791" s="11"/>
      <c r="Y1791" s="164">
        <v>684.39</v>
      </c>
      <c r="Z1791" s="164">
        <f t="shared" si="131"/>
        <v>1014.9</v>
      </c>
      <c r="AA1791" s="165"/>
      <c r="AB1791" s="164">
        <f t="shared" si="132"/>
        <v>554.09</v>
      </c>
      <c r="AC1791" s="164">
        <v>850.05</v>
      </c>
      <c r="AD1791" s="164"/>
      <c r="AE1791" s="4"/>
      <c r="AF1791" s="4"/>
    </row>
    <row r="1792" spans="1:32">
      <c r="A1792" s="56"/>
      <c r="B1792" s="187"/>
      <c r="C1792" s="11" t="s">
        <v>74</v>
      </c>
      <c r="D1792" s="11"/>
      <c r="E1792" s="11" t="s">
        <v>582</v>
      </c>
      <c r="F1792" s="11">
        <v>330</v>
      </c>
      <c r="G1792" s="11"/>
      <c r="H1792" s="11">
        <f t="shared" si="130"/>
        <v>1</v>
      </c>
      <c r="I1792" s="11"/>
      <c r="J1792" s="199">
        <v>62.11</v>
      </c>
      <c r="K1792" s="11"/>
      <c r="M1792" s="11">
        <v>1</v>
      </c>
      <c r="N1792" s="70"/>
      <c r="P1792" s="188">
        <f t="shared" si="133"/>
        <v>62.11</v>
      </c>
      <c r="Q1792" s="11"/>
      <c r="R1792" s="11"/>
      <c r="S1792" s="11"/>
      <c r="T1792" s="164">
        <f t="shared" si="134"/>
        <v>330</v>
      </c>
      <c r="U1792" s="11"/>
      <c r="V1792" s="11"/>
      <c r="W1792" s="11"/>
      <c r="Y1792" s="164">
        <v>62.11</v>
      </c>
      <c r="Z1792" s="164">
        <f t="shared" si="131"/>
        <v>92.1</v>
      </c>
      <c r="AA1792" s="165"/>
      <c r="AB1792" s="164">
        <f t="shared" si="132"/>
        <v>50.29</v>
      </c>
      <c r="AC1792" s="164">
        <v>77.14</v>
      </c>
      <c r="AD1792" s="164"/>
      <c r="AE1792" s="4"/>
      <c r="AF1792" s="4"/>
    </row>
    <row r="1793" spans="1:32">
      <c r="A1793" s="56"/>
      <c r="B1793" s="187"/>
      <c r="C1793" s="11" t="s">
        <v>77</v>
      </c>
      <c r="D1793" s="11"/>
      <c r="E1793" s="11" t="s">
        <v>324</v>
      </c>
      <c r="F1793" s="11">
        <v>77241</v>
      </c>
      <c r="G1793" s="11"/>
      <c r="H1793" s="11">
        <f t="shared" si="130"/>
        <v>252</v>
      </c>
      <c r="I1793" s="11"/>
      <c r="J1793" s="199">
        <v>30449.729999999996</v>
      </c>
      <c r="K1793" s="11"/>
      <c r="M1793" s="11">
        <v>19</v>
      </c>
      <c r="N1793" s="70"/>
      <c r="P1793" s="188">
        <f t="shared" si="133"/>
        <v>1602.6173684210523</v>
      </c>
      <c r="Q1793" s="11"/>
      <c r="R1793" s="11"/>
      <c r="S1793" s="11"/>
      <c r="T1793" s="164">
        <f t="shared" si="134"/>
        <v>4065.3157894736842</v>
      </c>
      <c r="U1793" s="11"/>
      <c r="V1793" s="11"/>
      <c r="W1793" s="11"/>
      <c r="Y1793" s="164">
        <v>30449.729999999996</v>
      </c>
      <c r="Z1793" s="164">
        <f t="shared" si="131"/>
        <v>45154.77</v>
      </c>
      <c r="AA1793" s="165"/>
      <c r="AB1793" s="164">
        <f t="shared" si="132"/>
        <v>24652.5</v>
      </c>
      <c r="AC1793" s="164">
        <v>37820.300000000003</v>
      </c>
      <c r="AD1793" s="164"/>
      <c r="AE1793" s="4"/>
      <c r="AF1793" s="4"/>
    </row>
    <row r="1794" spans="1:32">
      <c r="A1794" s="56"/>
      <c r="B1794" s="187"/>
      <c r="C1794" s="11" t="s">
        <v>79</v>
      </c>
      <c r="D1794" s="11"/>
      <c r="E1794" s="11" t="s">
        <v>80</v>
      </c>
      <c r="F1794" s="11">
        <v>3961</v>
      </c>
      <c r="G1794" s="11"/>
      <c r="H1794" s="11">
        <f t="shared" si="130"/>
        <v>13</v>
      </c>
      <c r="I1794" s="11"/>
      <c r="J1794" s="199">
        <v>435.73999999999995</v>
      </c>
      <c r="K1794" s="11"/>
      <c r="M1794" s="11">
        <v>7</v>
      </c>
      <c r="N1794" s="70"/>
      <c r="P1794" s="188">
        <f t="shared" si="133"/>
        <v>62.248571428571424</v>
      </c>
      <c r="Q1794" s="11"/>
      <c r="R1794" s="11"/>
      <c r="S1794" s="11"/>
      <c r="T1794" s="164">
        <f t="shared" si="134"/>
        <v>565.85714285714289</v>
      </c>
      <c r="U1794" s="11"/>
      <c r="V1794" s="11"/>
      <c r="W1794" s="11"/>
      <c r="Y1794" s="164">
        <v>435.73999999999995</v>
      </c>
      <c r="Z1794" s="164">
        <f t="shared" si="131"/>
        <v>646.16999999999996</v>
      </c>
      <c r="AA1794" s="165"/>
      <c r="AB1794" s="164">
        <f t="shared" si="132"/>
        <v>352.78</v>
      </c>
      <c r="AC1794" s="164">
        <v>541.21</v>
      </c>
      <c r="AD1794" s="164"/>
      <c r="AE1794" s="4"/>
      <c r="AF1794" s="4"/>
    </row>
    <row r="1795" spans="1:32">
      <c r="A1795" s="56"/>
      <c r="B1795" s="187"/>
      <c r="C1795" s="11" t="s">
        <v>81</v>
      </c>
      <c r="D1795" s="11"/>
      <c r="E1795" s="11" t="s">
        <v>82</v>
      </c>
      <c r="F1795" s="11">
        <v>111643</v>
      </c>
      <c r="G1795" s="11"/>
      <c r="H1795" s="11">
        <f t="shared" si="130"/>
        <v>364</v>
      </c>
      <c r="I1795" s="11"/>
      <c r="J1795" s="199">
        <v>10098.27</v>
      </c>
      <c r="K1795" s="11"/>
      <c r="M1795" s="11">
        <v>11</v>
      </c>
      <c r="N1795" s="70"/>
      <c r="P1795" s="188">
        <f t="shared" si="133"/>
        <v>918.02454545454555</v>
      </c>
      <c r="Q1795" s="11"/>
      <c r="R1795" s="11"/>
      <c r="S1795" s="11"/>
      <c r="T1795" s="164">
        <f t="shared" si="134"/>
        <v>10149.363636363636</v>
      </c>
      <c r="U1795" s="11"/>
      <c r="V1795" s="11"/>
      <c r="W1795" s="11"/>
      <c r="Y1795" s="164">
        <v>10098.27</v>
      </c>
      <c r="Z1795" s="164">
        <f t="shared" si="131"/>
        <v>14975.01</v>
      </c>
      <c r="AA1795" s="165"/>
      <c r="AB1795" s="164">
        <f t="shared" si="132"/>
        <v>8175.69</v>
      </c>
      <c r="AC1795" s="164">
        <v>12542.63</v>
      </c>
      <c r="AD1795" s="164"/>
      <c r="AE1795" s="4"/>
      <c r="AF1795" s="4"/>
    </row>
    <row r="1796" spans="1:32">
      <c r="A1796" s="56"/>
      <c r="B1796" s="187"/>
      <c r="C1796" s="11" t="s">
        <v>83</v>
      </c>
      <c r="D1796" s="11"/>
      <c r="E1796" s="11" t="s">
        <v>84</v>
      </c>
      <c r="F1796" s="11">
        <v>93738</v>
      </c>
      <c r="G1796" s="11"/>
      <c r="H1796" s="11">
        <f t="shared" si="130"/>
        <v>305</v>
      </c>
      <c r="I1796" s="11"/>
      <c r="J1796" s="199">
        <v>12334.16</v>
      </c>
      <c r="K1796" s="11"/>
      <c r="M1796" s="11">
        <v>35</v>
      </c>
      <c r="N1796" s="70"/>
      <c r="P1796" s="188">
        <f t="shared" si="133"/>
        <v>352.40457142857144</v>
      </c>
      <c r="Q1796" s="11"/>
      <c r="R1796" s="11"/>
      <c r="S1796" s="11"/>
      <c r="T1796" s="164">
        <f t="shared" si="134"/>
        <v>2678.2285714285713</v>
      </c>
      <c r="U1796" s="11"/>
      <c r="V1796" s="11"/>
      <c r="W1796" s="11"/>
      <c r="Y1796" s="164">
        <v>12334.16</v>
      </c>
      <c r="Z1796" s="164">
        <f t="shared" si="131"/>
        <v>18290.68</v>
      </c>
      <c r="AA1796" s="165"/>
      <c r="AB1796" s="164">
        <f t="shared" si="132"/>
        <v>9985.9</v>
      </c>
      <c r="AC1796" s="164">
        <v>15319.73</v>
      </c>
      <c r="AD1796" s="164"/>
      <c r="AE1796" s="4"/>
      <c r="AF1796" s="4"/>
    </row>
    <row r="1797" spans="1:32">
      <c r="A1797" s="56"/>
      <c r="B1797" s="187"/>
      <c r="C1797" s="11" t="s">
        <v>83</v>
      </c>
      <c r="D1797" s="11"/>
      <c r="E1797" s="11" t="s">
        <v>85</v>
      </c>
      <c r="F1797" s="11">
        <v>348</v>
      </c>
      <c r="G1797" s="11"/>
      <c r="H1797" s="11">
        <f t="shared" si="130"/>
        <v>1</v>
      </c>
      <c r="I1797" s="11"/>
      <c r="J1797" s="199">
        <v>46.3</v>
      </c>
      <c r="K1797" s="11"/>
      <c r="M1797" s="11">
        <v>1</v>
      </c>
      <c r="N1797" s="70"/>
      <c r="P1797" s="188">
        <f t="shared" si="133"/>
        <v>46.3</v>
      </c>
      <c r="Q1797" s="11"/>
      <c r="R1797" s="11"/>
      <c r="S1797" s="11"/>
      <c r="T1797" s="164">
        <f t="shared" si="134"/>
        <v>348</v>
      </c>
      <c r="U1797" s="11"/>
      <c r="V1797" s="11"/>
      <c r="W1797" s="11"/>
      <c r="Y1797" s="164">
        <v>46.3</v>
      </c>
      <c r="Z1797" s="164">
        <f t="shared" si="131"/>
        <v>68.66</v>
      </c>
      <c r="AA1797" s="165"/>
      <c r="AB1797" s="164">
        <f t="shared" si="132"/>
        <v>37.49</v>
      </c>
      <c r="AC1797" s="164">
        <v>57.51</v>
      </c>
      <c r="AD1797" s="164"/>
      <c r="AE1797" s="4"/>
      <c r="AF1797" s="4"/>
    </row>
    <row r="1798" spans="1:32">
      <c r="A1798" s="56"/>
      <c r="B1798" s="187"/>
      <c r="C1798" s="11" t="s">
        <v>86</v>
      </c>
      <c r="D1798" s="11"/>
      <c r="E1798" s="11" t="s">
        <v>88</v>
      </c>
      <c r="F1798" s="11">
        <v>834708</v>
      </c>
      <c r="G1798" s="11"/>
      <c r="H1798" s="11">
        <f t="shared" si="130"/>
        <v>2720</v>
      </c>
      <c r="I1798" s="11"/>
      <c r="J1798" s="199">
        <v>122209.89999999992</v>
      </c>
      <c r="K1798" s="11"/>
      <c r="M1798" s="11">
        <v>479</v>
      </c>
      <c r="N1798" s="70"/>
      <c r="P1798" s="188">
        <f t="shared" si="133"/>
        <v>255.1354906054278</v>
      </c>
      <c r="Q1798" s="11"/>
      <c r="R1798" s="11"/>
      <c r="S1798" s="11"/>
      <c r="T1798" s="164">
        <f t="shared" si="134"/>
        <v>1742.6054279749478</v>
      </c>
      <c r="U1798" s="11"/>
      <c r="V1798" s="11"/>
      <c r="W1798" s="11"/>
      <c r="Y1798" s="164">
        <v>122209.89999999992</v>
      </c>
      <c r="Z1798" s="164">
        <f t="shared" si="131"/>
        <v>181228.55</v>
      </c>
      <c r="AA1798" s="165"/>
      <c r="AB1798" s="164">
        <f t="shared" si="132"/>
        <v>98942.75</v>
      </c>
      <c r="AC1798" s="164">
        <v>151791.65</v>
      </c>
      <c r="AD1798" s="164"/>
      <c r="AE1798" s="4"/>
      <c r="AF1798" s="4"/>
    </row>
    <row r="1799" spans="1:32">
      <c r="A1799" s="56"/>
      <c r="B1799" s="187"/>
      <c r="C1799" s="11" t="s">
        <v>91</v>
      </c>
      <c r="D1799" s="11"/>
      <c r="E1799" s="11" t="s">
        <v>92</v>
      </c>
      <c r="F1799" s="11">
        <v>112174</v>
      </c>
      <c r="G1799" s="11"/>
      <c r="H1799" s="11">
        <f t="shared" si="130"/>
        <v>366</v>
      </c>
      <c r="I1799" s="11"/>
      <c r="J1799" s="199">
        <v>18543.43</v>
      </c>
      <c r="K1799" s="11"/>
      <c r="M1799" s="11">
        <v>40</v>
      </c>
      <c r="N1799" s="70"/>
      <c r="P1799" s="188">
        <f t="shared" si="133"/>
        <v>463.58575000000002</v>
      </c>
      <c r="Q1799" s="11"/>
      <c r="R1799" s="11"/>
      <c r="S1799" s="11"/>
      <c r="T1799" s="164">
        <f t="shared" si="134"/>
        <v>2804.35</v>
      </c>
      <c r="U1799" s="11"/>
      <c r="V1799" s="11"/>
      <c r="W1799" s="11"/>
      <c r="Y1799" s="164">
        <v>18543.43</v>
      </c>
      <c r="Z1799" s="164">
        <f t="shared" si="131"/>
        <v>27498.58</v>
      </c>
      <c r="AA1799" s="165"/>
      <c r="AB1799" s="164">
        <f t="shared" si="132"/>
        <v>15013.01</v>
      </c>
      <c r="AC1799" s="164">
        <v>23031.99</v>
      </c>
      <c r="AD1799" s="164"/>
      <c r="AE1799" s="4"/>
      <c r="AF1799" s="4"/>
    </row>
    <row r="1800" spans="1:32">
      <c r="A1800" s="56"/>
      <c r="B1800" s="187"/>
      <c r="C1800" s="11" t="s">
        <v>91</v>
      </c>
      <c r="D1800" s="11"/>
      <c r="E1800" s="11" t="s">
        <v>69</v>
      </c>
      <c r="F1800" s="11">
        <v>906346</v>
      </c>
      <c r="G1800" s="11"/>
      <c r="H1800" s="11">
        <f t="shared" si="130"/>
        <v>2954</v>
      </c>
      <c r="I1800" s="11"/>
      <c r="J1800" s="199">
        <v>135224.08000000002</v>
      </c>
      <c r="K1800" s="11"/>
      <c r="M1800" s="11">
        <v>341</v>
      </c>
      <c r="N1800" s="70"/>
      <c r="P1800" s="188">
        <f t="shared" si="133"/>
        <v>396.55155425219948</v>
      </c>
      <c r="Q1800" s="11"/>
      <c r="R1800" s="11"/>
      <c r="S1800" s="11"/>
      <c r="T1800" s="164">
        <f t="shared" si="134"/>
        <v>2657.9061583577713</v>
      </c>
      <c r="U1800" s="11"/>
      <c r="V1800" s="11"/>
      <c r="W1800" s="11"/>
      <c r="Y1800" s="164">
        <v>135224.08000000002</v>
      </c>
      <c r="Z1800" s="164">
        <f t="shared" si="131"/>
        <v>200527.65</v>
      </c>
      <c r="AA1800" s="165"/>
      <c r="AB1800" s="164">
        <f t="shared" si="132"/>
        <v>109479.2</v>
      </c>
      <c r="AC1800" s="164">
        <v>167956</v>
      </c>
      <c r="AD1800" s="164"/>
      <c r="AE1800" s="4"/>
      <c r="AF1800" s="4"/>
    </row>
    <row r="1801" spans="1:32">
      <c r="A1801" s="56"/>
      <c r="B1801" s="187"/>
      <c r="C1801" s="11" t="s">
        <v>93</v>
      </c>
      <c r="D1801" s="11"/>
      <c r="E1801" s="11" t="s">
        <v>94</v>
      </c>
      <c r="F1801" s="11">
        <v>180636</v>
      </c>
      <c r="G1801" s="11"/>
      <c r="H1801" s="11">
        <f t="shared" si="130"/>
        <v>589</v>
      </c>
      <c r="I1801" s="11"/>
      <c r="J1801" s="199">
        <v>28764.400000000005</v>
      </c>
      <c r="K1801" s="11"/>
      <c r="M1801" s="11">
        <v>147</v>
      </c>
      <c r="N1801" s="70"/>
      <c r="P1801" s="188">
        <f t="shared" si="133"/>
        <v>195.6761904761905</v>
      </c>
      <c r="Q1801" s="11"/>
      <c r="R1801" s="11"/>
      <c r="S1801" s="11"/>
      <c r="T1801" s="164">
        <f t="shared" si="134"/>
        <v>1228.8163265306123</v>
      </c>
      <c r="U1801" s="11"/>
      <c r="V1801" s="11"/>
      <c r="W1801" s="11"/>
      <c r="Y1801" s="164">
        <v>28764.400000000005</v>
      </c>
      <c r="Z1801" s="164">
        <f t="shared" si="131"/>
        <v>42655.55</v>
      </c>
      <c r="AA1801" s="165"/>
      <c r="AB1801" s="164">
        <f t="shared" si="132"/>
        <v>23288.04</v>
      </c>
      <c r="AC1801" s="164">
        <v>35727.019999999997</v>
      </c>
      <c r="AD1801" s="164"/>
      <c r="AE1801" s="4"/>
      <c r="AF1801" s="4"/>
    </row>
    <row r="1802" spans="1:32">
      <c r="A1802" s="56"/>
      <c r="B1802" s="187"/>
      <c r="C1802" s="11" t="s">
        <v>93</v>
      </c>
      <c r="D1802" s="11"/>
      <c r="E1802" s="11" t="s">
        <v>95</v>
      </c>
      <c r="F1802" s="11">
        <v>146840</v>
      </c>
      <c r="G1802" s="11"/>
      <c r="H1802" s="11">
        <f t="shared" si="130"/>
        <v>479</v>
      </c>
      <c r="I1802" s="11"/>
      <c r="J1802" s="199">
        <v>20746.919999999991</v>
      </c>
      <c r="K1802" s="11"/>
      <c r="M1802" s="11">
        <v>143</v>
      </c>
      <c r="N1802" s="70"/>
      <c r="P1802" s="188">
        <f t="shared" si="133"/>
        <v>145.08335664335658</v>
      </c>
      <c r="Q1802" s="11"/>
      <c r="R1802" s="11"/>
      <c r="S1802" s="11"/>
      <c r="T1802" s="164">
        <f t="shared" si="134"/>
        <v>1026.8531468531469</v>
      </c>
      <c r="U1802" s="11"/>
      <c r="V1802" s="11"/>
      <c r="W1802" s="11"/>
      <c r="Y1802" s="164">
        <v>20746.919999999991</v>
      </c>
      <c r="Z1802" s="164">
        <f t="shared" si="131"/>
        <v>30766.2</v>
      </c>
      <c r="AA1802" s="165"/>
      <c r="AB1802" s="164">
        <f t="shared" si="132"/>
        <v>16796.98</v>
      </c>
      <c r="AC1802" s="164">
        <v>25768.85</v>
      </c>
      <c r="AD1802" s="164"/>
      <c r="AE1802" s="4"/>
      <c r="AF1802" s="4"/>
    </row>
    <row r="1803" spans="1:32">
      <c r="A1803" s="56"/>
      <c r="B1803" s="187"/>
      <c r="C1803" s="11" t="s">
        <v>93</v>
      </c>
      <c r="D1803" s="11"/>
      <c r="E1803" s="11" t="s">
        <v>96</v>
      </c>
      <c r="F1803" s="11">
        <v>12586</v>
      </c>
      <c r="G1803" s="11"/>
      <c r="H1803" s="11">
        <f t="shared" si="130"/>
        <v>41</v>
      </c>
      <c r="I1803" s="11"/>
      <c r="J1803" s="199">
        <v>1414.3300000000002</v>
      </c>
      <c r="K1803" s="11"/>
      <c r="M1803" s="11">
        <v>5</v>
      </c>
      <c r="N1803" s="70"/>
      <c r="P1803" s="188">
        <f t="shared" si="133"/>
        <v>282.86600000000004</v>
      </c>
      <c r="Q1803" s="11"/>
      <c r="R1803" s="11"/>
      <c r="S1803" s="11"/>
      <c r="T1803" s="164">
        <f t="shared" si="134"/>
        <v>2517.1999999999998</v>
      </c>
      <c r="U1803" s="11"/>
      <c r="V1803" s="11"/>
      <c r="W1803" s="11"/>
      <c r="Y1803" s="164">
        <v>1414.3300000000002</v>
      </c>
      <c r="Z1803" s="164">
        <f t="shared" si="131"/>
        <v>2097.35</v>
      </c>
      <c r="AA1803" s="165"/>
      <c r="AB1803" s="164">
        <f t="shared" si="132"/>
        <v>1145.06</v>
      </c>
      <c r="AC1803" s="164">
        <v>1756.68</v>
      </c>
      <c r="AD1803" s="164"/>
      <c r="AE1803" s="4"/>
      <c r="AF1803" s="4"/>
    </row>
    <row r="1804" spans="1:32">
      <c r="A1804" s="56"/>
      <c r="B1804" s="187"/>
      <c r="C1804" s="11" t="s">
        <v>93</v>
      </c>
      <c r="D1804" s="11"/>
      <c r="E1804" s="11" t="s">
        <v>97</v>
      </c>
      <c r="F1804" s="11">
        <v>3719</v>
      </c>
      <c r="G1804" s="11"/>
      <c r="H1804" s="11">
        <f t="shared" si="130"/>
        <v>12</v>
      </c>
      <c r="I1804" s="11"/>
      <c r="J1804" s="199">
        <v>565.53</v>
      </c>
      <c r="K1804" s="11"/>
      <c r="M1804" s="11">
        <v>1</v>
      </c>
      <c r="N1804" s="70"/>
      <c r="P1804" s="188">
        <f t="shared" si="133"/>
        <v>565.53</v>
      </c>
      <c r="Q1804" s="11"/>
      <c r="R1804" s="11"/>
      <c r="S1804" s="11"/>
      <c r="T1804" s="164">
        <f t="shared" si="134"/>
        <v>3719</v>
      </c>
      <c r="U1804" s="11"/>
      <c r="V1804" s="11"/>
      <c r="W1804" s="11"/>
      <c r="Y1804" s="164">
        <v>565.53</v>
      </c>
      <c r="Z1804" s="164">
        <f t="shared" si="131"/>
        <v>838.64</v>
      </c>
      <c r="AA1804" s="165"/>
      <c r="AB1804" s="164">
        <f t="shared" si="132"/>
        <v>457.86</v>
      </c>
      <c r="AC1804" s="164">
        <v>702.42</v>
      </c>
      <c r="AD1804" s="164"/>
      <c r="AE1804" s="4"/>
      <c r="AF1804" s="4"/>
    </row>
    <row r="1805" spans="1:32">
      <c r="A1805" s="56"/>
      <c r="B1805" s="187"/>
      <c r="C1805" s="11" t="s">
        <v>98</v>
      </c>
      <c r="D1805" s="11"/>
      <c r="E1805" s="11" t="s">
        <v>99</v>
      </c>
      <c r="F1805" s="11">
        <v>56348</v>
      </c>
      <c r="G1805" s="11"/>
      <c r="H1805" s="11">
        <f t="shared" si="130"/>
        <v>184</v>
      </c>
      <c r="I1805" s="11"/>
      <c r="J1805" s="199">
        <v>9561.8100000000013</v>
      </c>
      <c r="K1805" s="11"/>
      <c r="M1805" s="11">
        <v>66</v>
      </c>
      <c r="N1805" s="70"/>
      <c r="P1805" s="188">
        <f t="shared" si="133"/>
        <v>144.87590909090912</v>
      </c>
      <c r="Q1805" s="11"/>
      <c r="R1805" s="11"/>
      <c r="S1805" s="11"/>
      <c r="T1805" s="164">
        <f t="shared" si="134"/>
        <v>853.75757575757575</v>
      </c>
      <c r="U1805" s="11"/>
      <c r="V1805" s="11"/>
      <c r="W1805" s="11"/>
      <c r="Y1805" s="164">
        <v>9561.8100000000013</v>
      </c>
      <c r="Z1805" s="164">
        <f t="shared" si="131"/>
        <v>14179.48</v>
      </c>
      <c r="AA1805" s="165"/>
      <c r="AB1805" s="164">
        <f t="shared" si="132"/>
        <v>7741.37</v>
      </c>
      <c r="AC1805" s="164">
        <v>11876.31</v>
      </c>
      <c r="AD1805" s="164"/>
      <c r="AE1805" s="4"/>
      <c r="AF1805" s="4"/>
    </row>
    <row r="1806" spans="1:32">
      <c r="A1806" s="56"/>
      <c r="B1806" s="187"/>
      <c r="C1806" s="11" t="s">
        <v>102</v>
      </c>
      <c r="D1806" s="11"/>
      <c r="E1806" s="11" t="s">
        <v>71</v>
      </c>
      <c r="F1806" s="11">
        <v>81</v>
      </c>
      <c r="G1806" s="11"/>
      <c r="H1806" s="11">
        <f t="shared" si="130"/>
        <v>0</v>
      </c>
      <c r="I1806" s="11"/>
      <c r="J1806" s="199">
        <v>42.589999999999996</v>
      </c>
      <c r="K1806" s="11"/>
      <c r="M1806" s="11">
        <v>2</v>
      </c>
      <c r="N1806" s="70"/>
      <c r="P1806" s="188">
        <f t="shared" si="133"/>
        <v>21.294999999999998</v>
      </c>
      <c r="Q1806" s="11"/>
      <c r="R1806" s="11"/>
      <c r="S1806" s="11"/>
      <c r="T1806" s="164">
        <f t="shared" si="134"/>
        <v>40.5</v>
      </c>
      <c r="U1806" s="11"/>
      <c r="V1806" s="11"/>
      <c r="W1806" s="11"/>
      <c r="Y1806" s="164">
        <v>42.589999999999996</v>
      </c>
      <c r="Z1806" s="164">
        <f t="shared" si="131"/>
        <v>63.16</v>
      </c>
      <c r="AA1806" s="165"/>
      <c r="AB1806" s="164">
        <f t="shared" si="132"/>
        <v>34.479999999999997</v>
      </c>
      <c r="AC1806" s="164">
        <v>52.9</v>
      </c>
      <c r="AD1806" s="164"/>
      <c r="AE1806" s="4"/>
      <c r="AF1806" s="4"/>
    </row>
    <row r="1807" spans="1:32">
      <c r="A1807" s="56"/>
      <c r="B1807" s="187"/>
      <c r="C1807" s="11" t="s">
        <v>583</v>
      </c>
      <c r="D1807" s="11"/>
      <c r="E1807" s="11" t="s">
        <v>71</v>
      </c>
      <c r="F1807" s="11">
        <v>17143</v>
      </c>
      <c r="G1807" s="11"/>
      <c r="H1807" s="11">
        <f t="shared" si="130"/>
        <v>56</v>
      </c>
      <c r="I1807" s="11"/>
      <c r="J1807" s="199">
        <v>1109.31</v>
      </c>
      <c r="K1807" s="11"/>
      <c r="M1807" s="11">
        <v>13</v>
      </c>
      <c r="N1807" s="70"/>
      <c r="P1807" s="188">
        <f t="shared" si="133"/>
        <v>85.331538461538457</v>
      </c>
      <c r="Q1807" s="11"/>
      <c r="R1807" s="11"/>
      <c r="S1807" s="11"/>
      <c r="T1807" s="164">
        <f t="shared" si="134"/>
        <v>1318.6923076923076</v>
      </c>
      <c r="U1807" s="11"/>
      <c r="V1807" s="11"/>
      <c r="W1807" s="11"/>
      <c r="Y1807" s="164">
        <v>1109.31</v>
      </c>
      <c r="Z1807" s="164">
        <f t="shared" si="131"/>
        <v>1645.03</v>
      </c>
      <c r="AA1807" s="165"/>
      <c r="AB1807" s="164">
        <f t="shared" si="132"/>
        <v>898.11</v>
      </c>
      <c r="AC1807" s="164">
        <v>1377.83</v>
      </c>
      <c r="AD1807" s="164"/>
      <c r="AE1807" s="4"/>
      <c r="AF1807" s="4"/>
    </row>
    <row r="1808" spans="1:32">
      <c r="A1808" s="56"/>
      <c r="B1808" s="187"/>
      <c r="C1808" s="11" t="s">
        <v>103</v>
      </c>
      <c r="D1808" s="11"/>
      <c r="E1808" s="11" t="s">
        <v>97</v>
      </c>
      <c r="F1808" s="11"/>
      <c r="G1808" s="11"/>
      <c r="H1808" s="11">
        <f t="shared" si="130"/>
        <v>0</v>
      </c>
      <c r="I1808" s="11"/>
      <c r="J1808" s="199">
        <v>10.039999999999999</v>
      </c>
      <c r="K1808" s="11"/>
      <c r="M1808" s="11">
        <v>1</v>
      </c>
      <c r="N1808" s="70"/>
      <c r="P1808" s="188">
        <f t="shared" si="133"/>
        <v>10.039999999999999</v>
      </c>
      <c r="Q1808" s="11"/>
      <c r="R1808" s="11"/>
      <c r="S1808" s="11"/>
      <c r="T1808" s="164">
        <f t="shared" si="134"/>
        <v>0</v>
      </c>
      <c r="U1808" s="11"/>
      <c r="V1808" s="11"/>
      <c r="W1808" s="11"/>
      <c r="Y1808" s="164">
        <v>10.039999999999999</v>
      </c>
      <c r="Z1808" s="164">
        <f t="shared" si="131"/>
        <v>14.89</v>
      </c>
      <c r="AA1808" s="165"/>
      <c r="AB1808" s="164">
        <f t="shared" si="132"/>
        <v>8.1300000000000008</v>
      </c>
      <c r="AC1808" s="164">
        <v>12.47</v>
      </c>
      <c r="AD1808" s="164"/>
      <c r="AE1808" s="4"/>
      <c r="AF1808" s="4"/>
    </row>
    <row r="1809" spans="1:32">
      <c r="A1809" s="56"/>
      <c r="B1809" s="187"/>
      <c r="C1809" s="11" t="s">
        <v>103</v>
      </c>
      <c r="D1809" s="11"/>
      <c r="E1809" s="11" t="s">
        <v>135</v>
      </c>
      <c r="F1809" s="11">
        <v>5</v>
      </c>
      <c r="G1809" s="11"/>
      <c r="H1809" s="11">
        <f t="shared" si="130"/>
        <v>0</v>
      </c>
      <c r="I1809" s="11"/>
      <c r="J1809" s="199">
        <v>10.25</v>
      </c>
      <c r="K1809" s="11"/>
      <c r="M1809" s="11">
        <v>1</v>
      </c>
      <c r="N1809" s="70"/>
      <c r="P1809" s="188">
        <f t="shared" si="133"/>
        <v>10.25</v>
      </c>
      <c r="Q1809" s="11"/>
      <c r="R1809" s="11"/>
      <c r="S1809" s="11"/>
      <c r="T1809" s="164">
        <f t="shared" si="134"/>
        <v>5</v>
      </c>
      <c r="U1809" s="11"/>
      <c r="V1809" s="11"/>
      <c r="W1809" s="11"/>
      <c r="Y1809" s="164">
        <v>10.25</v>
      </c>
      <c r="Z1809" s="164">
        <f t="shared" si="131"/>
        <v>15.2</v>
      </c>
      <c r="AA1809" s="165"/>
      <c r="AB1809" s="164">
        <f t="shared" si="132"/>
        <v>8.3000000000000007</v>
      </c>
      <c r="AC1809" s="164">
        <v>12.73</v>
      </c>
      <c r="AD1809" s="164"/>
      <c r="AE1809" s="4"/>
      <c r="AF1809" s="4"/>
    </row>
    <row r="1810" spans="1:32">
      <c r="A1810" s="56"/>
      <c r="B1810" s="187"/>
      <c r="C1810" s="11" t="s">
        <v>104</v>
      </c>
      <c r="D1810" s="11"/>
      <c r="E1810" s="11" t="s">
        <v>96</v>
      </c>
      <c r="F1810" s="11">
        <v>1032558</v>
      </c>
      <c r="G1810" s="11"/>
      <c r="H1810" s="11">
        <f t="shared" si="130"/>
        <v>3365</v>
      </c>
      <c r="I1810" s="11"/>
      <c r="J1810" s="199">
        <v>147211.26</v>
      </c>
      <c r="K1810" s="11"/>
      <c r="M1810" s="11">
        <v>505</v>
      </c>
      <c r="N1810" s="70"/>
      <c r="P1810" s="188">
        <f t="shared" si="133"/>
        <v>291.50744554455446</v>
      </c>
      <c r="Q1810" s="11"/>
      <c r="R1810" s="11"/>
      <c r="S1810" s="11"/>
      <c r="T1810" s="164">
        <f t="shared" si="134"/>
        <v>2044.669306930693</v>
      </c>
      <c r="U1810" s="11"/>
      <c r="V1810" s="11"/>
      <c r="W1810" s="11"/>
      <c r="Y1810" s="164">
        <v>147211.26</v>
      </c>
      <c r="Z1810" s="164">
        <f t="shared" si="131"/>
        <v>218303.78</v>
      </c>
      <c r="AA1810" s="165"/>
      <c r="AB1810" s="164">
        <f t="shared" si="132"/>
        <v>119184.18</v>
      </c>
      <c r="AC1810" s="164">
        <v>182844.76</v>
      </c>
      <c r="AD1810" s="164"/>
      <c r="AE1810" s="4"/>
      <c r="AF1810" s="4"/>
    </row>
    <row r="1811" spans="1:32">
      <c r="A1811" s="56"/>
      <c r="B1811" s="187"/>
      <c r="C1811" s="11" t="s">
        <v>105</v>
      </c>
      <c r="D1811" s="11"/>
      <c r="E1811" s="11" t="s">
        <v>96</v>
      </c>
      <c r="F1811" s="11">
        <v>4740</v>
      </c>
      <c r="G1811" s="11"/>
      <c r="H1811" s="11">
        <f t="shared" si="130"/>
        <v>15</v>
      </c>
      <c r="I1811" s="11"/>
      <c r="J1811" s="199">
        <v>915.18000000000006</v>
      </c>
      <c r="K1811" s="11"/>
      <c r="M1811" s="11">
        <v>6</v>
      </c>
      <c r="N1811" s="70"/>
      <c r="P1811" s="188">
        <f t="shared" si="133"/>
        <v>152.53</v>
      </c>
      <c r="Q1811" s="11"/>
      <c r="R1811" s="11"/>
      <c r="S1811" s="11"/>
      <c r="T1811" s="164">
        <f t="shared" si="134"/>
        <v>790</v>
      </c>
      <c r="U1811" s="11"/>
      <c r="V1811" s="11"/>
      <c r="W1811" s="11"/>
      <c r="Y1811" s="164">
        <v>915.18000000000006</v>
      </c>
      <c r="Z1811" s="164">
        <f t="shared" si="131"/>
        <v>1357.15</v>
      </c>
      <c r="AA1811" s="165"/>
      <c r="AB1811" s="164">
        <f t="shared" si="132"/>
        <v>740.94</v>
      </c>
      <c r="AC1811" s="164">
        <v>1136.71</v>
      </c>
      <c r="AD1811" s="164"/>
      <c r="AE1811" s="4"/>
      <c r="AF1811" s="4"/>
    </row>
    <row r="1812" spans="1:32">
      <c r="A1812" s="56"/>
      <c r="B1812" s="187"/>
      <c r="C1812" s="11" t="s">
        <v>106</v>
      </c>
      <c r="D1812" s="11"/>
      <c r="E1812" s="11" t="s">
        <v>96</v>
      </c>
      <c r="F1812" s="11">
        <v>38593</v>
      </c>
      <c r="G1812" s="11"/>
      <c r="H1812" s="11">
        <f t="shared" si="130"/>
        <v>126</v>
      </c>
      <c r="I1812" s="11"/>
      <c r="J1812" s="199">
        <v>5383.840000000002</v>
      </c>
      <c r="K1812" s="11"/>
      <c r="M1812" s="11">
        <v>14</v>
      </c>
      <c r="N1812" s="70"/>
      <c r="P1812" s="188">
        <f t="shared" si="133"/>
        <v>384.56000000000012</v>
      </c>
      <c r="Q1812" s="11"/>
      <c r="R1812" s="11"/>
      <c r="S1812" s="11"/>
      <c r="T1812" s="164">
        <f t="shared" si="134"/>
        <v>2756.6428571428573</v>
      </c>
      <c r="U1812" s="11"/>
      <c r="V1812" s="11"/>
      <c r="W1812" s="11"/>
      <c r="Y1812" s="164">
        <v>5383.840000000002</v>
      </c>
      <c r="Z1812" s="164">
        <f t="shared" si="131"/>
        <v>7983.85</v>
      </c>
      <c r="AA1812" s="165"/>
      <c r="AB1812" s="164">
        <f t="shared" si="132"/>
        <v>4358.83</v>
      </c>
      <c r="AC1812" s="164">
        <v>6687.04</v>
      </c>
      <c r="AD1812" s="164"/>
      <c r="AE1812" s="4"/>
      <c r="AF1812" s="4"/>
    </row>
    <row r="1813" spans="1:32">
      <c r="A1813" s="56"/>
      <c r="B1813" s="187"/>
      <c r="C1813" s="11" t="s">
        <v>107</v>
      </c>
      <c r="D1813" s="11"/>
      <c r="E1813" s="11" t="s">
        <v>96</v>
      </c>
      <c r="F1813" s="11">
        <v>11937</v>
      </c>
      <c r="G1813" s="11"/>
      <c r="H1813" s="11">
        <f t="shared" si="130"/>
        <v>39</v>
      </c>
      <c r="I1813" s="11"/>
      <c r="J1813" s="199">
        <v>1082.5899999999999</v>
      </c>
      <c r="K1813" s="11"/>
      <c r="M1813" s="11">
        <v>10</v>
      </c>
      <c r="N1813" s="70"/>
      <c r="P1813" s="188">
        <f t="shared" si="133"/>
        <v>108.25899999999999</v>
      </c>
      <c r="Q1813" s="11"/>
      <c r="R1813" s="11"/>
      <c r="S1813" s="11"/>
      <c r="T1813" s="164">
        <f t="shared" si="134"/>
        <v>1193.7</v>
      </c>
      <c r="U1813" s="11"/>
      <c r="V1813" s="11"/>
      <c r="W1813" s="11"/>
      <c r="Y1813" s="164">
        <v>1082.5899999999999</v>
      </c>
      <c r="Z1813" s="164">
        <f t="shared" si="131"/>
        <v>1605.4</v>
      </c>
      <c r="AA1813" s="165"/>
      <c r="AB1813" s="164">
        <f t="shared" si="132"/>
        <v>876.48</v>
      </c>
      <c r="AC1813" s="164">
        <v>1344.64</v>
      </c>
      <c r="AD1813" s="164"/>
      <c r="AE1813" s="4"/>
      <c r="AF1813" s="4"/>
    </row>
    <row r="1814" spans="1:32">
      <c r="A1814" s="56"/>
      <c r="B1814" s="187"/>
      <c r="C1814" s="11" t="s">
        <v>108</v>
      </c>
      <c r="D1814" s="11"/>
      <c r="E1814" s="11" t="s">
        <v>96</v>
      </c>
      <c r="F1814" s="11">
        <v>41234</v>
      </c>
      <c r="G1814" s="11"/>
      <c r="H1814" s="11">
        <f t="shared" si="130"/>
        <v>134</v>
      </c>
      <c r="I1814" s="11"/>
      <c r="J1814" s="199">
        <v>6862.18</v>
      </c>
      <c r="K1814" s="11"/>
      <c r="M1814" s="11">
        <v>11</v>
      </c>
      <c r="N1814" s="70"/>
      <c r="P1814" s="188">
        <f t="shared" si="133"/>
        <v>623.83454545454549</v>
      </c>
      <c r="Q1814" s="11"/>
      <c r="R1814" s="11"/>
      <c r="S1814" s="11"/>
      <c r="T1814" s="164">
        <f t="shared" si="134"/>
        <v>3748.5454545454545</v>
      </c>
      <c r="U1814" s="11"/>
      <c r="V1814" s="11"/>
      <c r="W1814" s="11"/>
      <c r="Y1814" s="164">
        <v>6862.18</v>
      </c>
      <c r="Z1814" s="164">
        <f t="shared" si="131"/>
        <v>10176.120000000001</v>
      </c>
      <c r="AA1814" s="165"/>
      <c r="AB1814" s="164">
        <f t="shared" si="132"/>
        <v>5555.71</v>
      </c>
      <c r="AC1814" s="164">
        <v>8523.2199999999993</v>
      </c>
      <c r="AD1814" s="164"/>
      <c r="AE1814" s="4"/>
      <c r="AF1814" s="4"/>
    </row>
    <row r="1815" spans="1:32">
      <c r="A1815" s="56"/>
      <c r="B1815" s="187"/>
      <c r="C1815" s="11" t="s">
        <v>109</v>
      </c>
      <c r="D1815" s="11"/>
      <c r="E1815" s="11" t="s">
        <v>97</v>
      </c>
      <c r="F1815" s="11">
        <v>79307</v>
      </c>
      <c r="G1815" s="11"/>
      <c r="H1815" s="11">
        <f t="shared" si="130"/>
        <v>258</v>
      </c>
      <c r="I1815" s="11"/>
      <c r="J1815" s="199">
        <v>11726.700000000004</v>
      </c>
      <c r="K1815" s="11"/>
      <c r="M1815" s="11">
        <v>67</v>
      </c>
      <c r="N1815" s="70"/>
      <c r="P1815" s="188">
        <f t="shared" si="133"/>
        <v>175.02537313432842</v>
      </c>
      <c r="Q1815" s="11"/>
      <c r="R1815" s="11"/>
      <c r="S1815" s="11"/>
      <c r="T1815" s="164">
        <f t="shared" si="134"/>
        <v>1183.686567164179</v>
      </c>
      <c r="U1815" s="11"/>
      <c r="V1815" s="11"/>
      <c r="W1815" s="11"/>
      <c r="Y1815" s="164">
        <v>11726.700000000004</v>
      </c>
      <c r="Z1815" s="164">
        <f t="shared" si="131"/>
        <v>17389.86</v>
      </c>
      <c r="AA1815" s="165"/>
      <c r="AB1815" s="164">
        <f t="shared" si="132"/>
        <v>9494.09</v>
      </c>
      <c r="AC1815" s="164">
        <v>14565.23</v>
      </c>
      <c r="AD1815" s="164"/>
      <c r="AE1815" s="4"/>
      <c r="AF1815" s="4"/>
    </row>
    <row r="1816" spans="1:32">
      <c r="A1816" s="56"/>
      <c r="B1816" s="187"/>
      <c r="C1816" s="11" t="s">
        <v>110</v>
      </c>
      <c r="D1816" s="11"/>
      <c r="E1816" s="11" t="s">
        <v>111</v>
      </c>
      <c r="F1816" s="11">
        <v>331</v>
      </c>
      <c r="G1816" s="11"/>
      <c r="H1816" s="11">
        <f t="shared" si="130"/>
        <v>1</v>
      </c>
      <c r="I1816" s="11"/>
      <c r="J1816" s="199">
        <v>94.34</v>
      </c>
      <c r="K1816" s="11"/>
      <c r="M1816" s="11">
        <v>1</v>
      </c>
      <c r="N1816" s="70"/>
      <c r="P1816" s="188">
        <f t="shared" si="133"/>
        <v>94.34</v>
      </c>
      <c r="Q1816" s="11"/>
      <c r="R1816" s="11"/>
      <c r="S1816" s="11"/>
      <c r="T1816" s="164">
        <f t="shared" si="134"/>
        <v>331</v>
      </c>
      <c r="U1816" s="11"/>
      <c r="V1816" s="11"/>
      <c r="W1816" s="11"/>
      <c r="Y1816" s="164">
        <v>94.34</v>
      </c>
      <c r="Z1816" s="164">
        <f t="shared" si="131"/>
        <v>139.9</v>
      </c>
      <c r="AA1816" s="165"/>
      <c r="AB1816" s="164">
        <f t="shared" si="132"/>
        <v>76.38</v>
      </c>
      <c r="AC1816" s="164">
        <v>117.18</v>
      </c>
      <c r="AD1816" s="164"/>
      <c r="AE1816" s="4"/>
      <c r="AF1816" s="4"/>
    </row>
    <row r="1817" spans="1:32">
      <c r="A1817" s="56"/>
      <c r="B1817" s="187"/>
      <c r="C1817" s="11" t="s">
        <v>112</v>
      </c>
      <c r="D1817" s="11"/>
      <c r="E1817" s="11" t="s">
        <v>133</v>
      </c>
      <c r="F1817" s="11">
        <v>4349</v>
      </c>
      <c r="G1817" s="11"/>
      <c r="H1817" s="11">
        <f t="shared" si="130"/>
        <v>14</v>
      </c>
      <c r="I1817" s="11"/>
      <c r="J1817" s="199">
        <v>350.63</v>
      </c>
      <c r="K1817" s="11"/>
      <c r="M1817" s="11">
        <v>1</v>
      </c>
      <c r="N1817" s="70"/>
      <c r="P1817" s="188">
        <f t="shared" si="133"/>
        <v>350.63</v>
      </c>
      <c r="Q1817" s="11"/>
      <c r="R1817" s="11"/>
      <c r="S1817" s="11"/>
      <c r="T1817" s="164">
        <f t="shared" si="134"/>
        <v>4349</v>
      </c>
      <c r="U1817" s="11"/>
      <c r="V1817" s="11"/>
      <c r="W1817" s="11"/>
      <c r="Y1817" s="164">
        <v>350.63</v>
      </c>
      <c r="Z1817" s="164">
        <f t="shared" si="131"/>
        <v>519.96</v>
      </c>
      <c r="AA1817" s="165"/>
      <c r="AB1817" s="164">
        <f t="shared" si="132"/>
        <v>283.87</v>
      </c>
      <c r="AC1817" s="164">
        <v>435.5</v>
      </c>
      <c r="AD1817" s="164"/>
      <c r="AE1817" s="4"/>
      <c r="AF1817" s="4"/>
    </row>
    <row r="1818" spans="1:32">
      <c r="A1818" s="56"/>
      <c r="B1818" s="187"/>
      <c r="C1818" s="11" t="s">
        <v>112</v>
      </c>
      <c r="D1818" s="11"/>
      <c r="E1818" s="11" t="s">
        <v>82</v>
      </c>
      <c r="F1818" s="11">
        <v>191550</v>
      </c>
      <c r="G1818" s="11"/>
      <c r="H1818" s="11">
        <f t="shared" si="130"/>
        <v>624</v>
      </c>
      <c r="I1818" s="11"/>
      <c r="J1818" s="199">
        <v>11665.010000000002</v>
      </c>
      <c r="K1818" s="11"/>
      <c r="M1818" s="11">
        <v>15</v>
      </c>
      <c r="N1818" s="70"/>
      <c r="P1818" s="188">
        <f t="shared" si="133"/>
        <v>777.66733333333343</v>
      </c>
      <c r="Q1818" s="11"/>
      <c r="R1818" s="11"/>
      <c r="S1818" s="11"/>
      <c r="T1818" s="164">
        <f t="shared" si="134"/>
        <v>12770</v>
      </c>
      <c r="U1818" s="11"/>
      <c r="V1818" s="11"/>
      <c r="W1818" s="11"/>
      <c r="Y1818" s="164">
        <v>11665.010000000002</v>
      </c>
      <c r="Z1818" s="164">
        <f t="shared" si="131"/>
        <v>17298.38</v>
      </c>
      <c r="AA1818" s="165"/>
      <c r="AB1818" s="164">
        <f t="shared" si="132"/>
        <v>9444.15</v>
      </c>
      <c r="AC1818" s="164">
        <v>14488.61</v>
      </c>
      <c r="AD1818" s="164"/>
      <c r="AE1818" s="4"/>
      <c r="AF1818" s="4"/>
    </row>
    <row r="1819" spans="1:32">
      <c r="A1819" s="56"/>
      <c r="B1819" s="187"/>
      <c r="C1819" s="11" t="s">
        <v>114</v>
      </c>
      <c r="D1819" s="11"/>
      <c r="E1819" s="11" t="s">
        <v>115</v>
      </c>
      <c r="F1819" s="11">
        <v>30102</v>
      </c>
      <c r="G1819" s="11"/>
      <c r="H1819" s="11">
        <f t="shared" si="130"/>
        <v>98</v>
      </c>
      <c r="I1819" s="11"/>
      <c r="J1819" s="199">
        <v>5006.6000000000004</v>
      </c>
      <c r="K1819" s="11"/>
      <c r="M1819" s="11">
        <v>26</v>
      </c>
      <c r="N1819" s="70"/>
      <c r="P1819" s="188">
        <f t="shared" si="133"/>
        <v>192.56153846153848</v>
      </c>
      <c r="Q1819" s="11"/>
      <c r="R1819" s="11"/>
      <c r="S1819" s="11"/>
      <c r="T1819" s="164">
        <f t="shared" si="134"/>
        <v>1157.7692307692307</v>
      </c>
      <c r="U1819" s="11"/>
      <c r="V1819" s="11"/>
      <c r="W1819" s="11"/>
      <c r="Y1819" s="164">
        <v>5006.6000000000004</v>
      </c>
      <c r="Z1819" s="164">
        <f t="shared" si="131"/>
        <v>7424.43</v>
      </c>
      <c r="AA1819" s="165"/>
      <c r="AB1819" s="164">
        <f t="shared" si="132"/>
        <v>4053.41</v>
      </c>
      <c r="AC1819" s="164">
        <v>6218.48</v>
      </c>
      <c r="AD1819" s="164"/>
      <c r="AE1819" s="4"/>
      <c r="AF1819" s="4"/>
    </row>
    <row r="1820" spans="1:32">
      <c r="A1820" s="56"/>
      <c r="B1820" s="187"/>
      <c r="C1820" s="11" t="s">
        <v>116</v>
      </c>
      <c r="D1820" s="11"/>
      <c r="E1820" s="11" t="s">
        <v>111</v>
      </c>
      <c r="F1820" s="11">
        <v>28120</v>
      </c>
      <c r="G1820" s="11"/>
      <c r="H1820" s="11">
        <f t="shared" si="130"/>
        <v>92</v>
      </c>
      <c r="I1820" s="11"/>
      <c r="J1820" s="199">
        <v>6023.14</v>
      </c>
      <c r="K1820" s="11"/>
      <c r="M1820" s="11">
        <v>32</v>
      </c>
      <c r="N1820" s="70"/>
      <c r="P1820" s="188">
        <f t="shared" si="133"/>
        <v>188.22312500000001</v>
      </c>
      <c r="Q1820" s="11"/>
      <c r="R1820" s="11"/>
      <c r="S1820" s="11"/>
      <c r="T1820" s="164">
        <f t="shared" si="134"/>
        <v>878.75</v>
      </c>
      <c r="U1820" s="11"/>
      <c r="V1820" s="11"/>
      <c r="W1820" s="11"/>
      <c r="Y1820" s="164">
        <v>6023.14</v>
      </c>
      <c r="Z1820" s="164">
        <f t="shared" si="131"/>
        <v>8931.89</v>
      </c>
      <c r="AA1820" s="165"/>
      <c r="AB1820" s="164">
        <f t="shared" si="132"/>
        <v>4876.41</v>
      </c>
      <c r="AC1820" s="164">
        <v>7481.08</v>
      </c>
      <c r="AD1820" s="164"/>
      <c r="AE1820" s="4"/>
      <c r="AF1820" s="4"/>
    </row>
    <row r="1821" spans="1:32">
      <c r="A1821" s="56"/>
      <c r="B1821" s="187"/>
      <c r="C1821" s="11" t="s">
        <v>117</v>
      </c>
      <c r="D1821" s="11"/>
      <c r="E1821" s="11" t="s">
        <v>118</v>
      </c>
      <c r="F1821" s="11">
        <v>24162</v>
      </c>
      <c r="G1821" s="11"/>
      <c r="H1821" s="11">
        <f t="shared" si="130"/>
        <v>79</v>
      </c>
      <c r="I1821" s="11"/>
      <c r="J1821" s="199">
        <v>4777.8999999999996</v>
      </c>
      <c r="K1821" s="11"/>
      <c r="M1821" s="11">
        <v>61</v>
      </c>
      <c r="N1821" s="70"/>
      <c r="P1821" s="188">
        <f t="shared" si="133"/>
        <v>78.326229508196718</v>
      </c>
      <c r="Q1821" s="11"/>
      <c r="R1821" s="11"/>
      <c r="S1821" s="11"/>
      <c r="T1821" s="164">
        <f t="shared" si="134"/>
        <v>396.09836065573768</v>
      </c>
      <c r="U1821" s="11"/>
      <c r="V1821" s="11"/>
      <c r="W1821" s="11"/>
      <c r="Y1821" s="164">
        <v>4777.8999999999996</v>
      </c>
      <c r="Z1821" s="164">
        <f t="shared" si="131"/>
        <v>7085.28</v>
      </c>
      <c r="AA1821" s="165"/>
      <c r="AB1821" s="164">
        <f t="shared" si="132"/>
        <v>3868.25</v>
      </c>
      <c r="AC1821" s="164">
        <v>5934.42</v>
      </c>
      <c r="AD1821" s="164"/>
      <c r="AE1821" s="4"/>
      <c r="AF1821" s="4"/>
    </row>
    <row r="1822" spans="1:32">
      <c r="A1822" s="56"/>
      <c r="B1822" s="187"/>
      <c r="C1822" s="11" t="s">
        <v>119</v>
      </c>
      <c r="D1822" s="11"/>
      <c r="E1822" s="11" t="s">
        <v>60</v>
      </c>
      <c r="F1822" s="11">
        <v>9321725</v>
      </c>
      <c r="G1822" s="11"/>
      <c r="H1822" s="11">
        <f t="shared" si="130"/>
        <v>30379</v>
      </c>
      <c r="I1822" s="11"/>
      <c r="J1822" s="199">
        <v>651717.35000000009</v>
      </c>
      <c r="K1822" s="11"/>
      <c r="M1822" s="11">
        <v>976</v>
      </c>
      <c r="N1822" s="70"/>
      <c r="P1822" s="188">
        <f t="shared" si="133"/>
        <v>667.74318647540997</v>
      </c>
      <c r="Q1822" s="11"/>
      <c r="R1822" s="11"/>
      <c r="S1822" s="11"/>
      <c r="T1822" s="164">
        <f t="shared" si="134"/>
        <v>9550.9477459016398</v>
      </c>
      <c r="U1822" s="11"/>
      <c r="V1822" s="11"/>
      <c r="W1822" s="11"/>
      <c r="Y1822" s="164">
        <v>651717.35000000009</v>
      </c>
      <c r="Z1822" s="164">
        <f t="shared" si="131"/>
        <v>966450.28</v>
      </c>
      <c r="AA1822" s="165"/>
      <c r="AB1822" s="164">
        <f t="shared" si="132"/>
        <v>527638.99</v>
      </c>
      <c r="AC1822" s="164">
        <v>809470.02</v>
      </c>
      <c r="AD1822" s="164"/>
      <c r="AE1822" s="4"/>
      <c r="AF1822" s="4"/>
    </row>
    <row r="1823" spans="1:32">
      <c r="A1823" s="56"/>
      <c r="B1823" s="187"/>
      <c r="C1823" s="11" t="s">
        <v>119</v>
      </c>
      <c r="D1823" s="11"/>
      <c r="E1823" s="11" t="s">
        <v>487</v>
      </c>
      <c r="F1823" s="11">
        <v>18</v>
      </c>
      <c r="G1823" s="11"/>
      <c r="H1823" s="11">
        <f t="shared" si="130"/>
        <v>0</v>
      </c>
      <c r="I1823" s="11"/>
      <c r="J1823" s="199">
        <v>14.44</v>
      </c>
      <c r="K1823" s="11"/>
      <c r="M1823" s="11">
        <v>1</v>
      </c>
      <c r="N1823" s="70"/>
      <c r="P1823" s="188">
        <f t="shared" si="133"/>
        <v>14.44</v>
      </c>
      <c r="Q1823" s="11"/>
      <c r="R1823" s="11"/>
      <c r="S1823" s="11"/>
      <c r="T1823" s="164">
        <f t="shared" si="134"/>
        <v>18</v>
      </c>
      <c r="U1823" s="11"/>
      <c r="V1823" s="11"/>
      <c r="W1823" s="11"/>
      <c r="Y1823" s="164">
        <v>14.44</v>
      </c>
      <c r="Z1823" s="164">
        <f t="shared" si="131"/>
        <v>21.41</v>
      </c>
      <c r="AA1823" s="165"/>
      <c r="AB1823" s="164">
        <f t="shared" si="132"/>
        <v>11.69</v>
      </c>
      <c r="AC1823" s="164">
        <v>17.940000000000001</v>
      </c>
      <c r="AD1823" s="164"/>
      <c r="AE1823" s="4"/>
      <c r="AF1823" s="4"/>
    </row>
    <row r="1824" spans="1:32">
      <c r="A1824" s="56"/>
      <c r="B1824" s="187"/>
      <c r="C1824" s="11" t="s">
        <v>119</v>
      </c>
      <c r="D1824" s="11"/>
      <c r="E1824" s="11" t="s">
        <v>67</v>
      </c>
      <c r="F1824" s="11">
        <v>105720</v>
      </c>
      <c r="G1824" s="11"/>
      <c r="H1824" s="11">
        <f t="shared" si="130"/>
        <v>345</v>
      </c>
      <c r="I1824" s="11"/>
      <c r="J1824" s="199">
        <v>10918.39</v>
      </c>
      <c r="K1824" s="11"/>
      <c r="M1824" s="11">
        <v>20</v>
      </c>
      <c r="N1824" s="70"/>
      <c r="P1824" s="188">
        <f t="shared" si="133"/>
        <v>545.91949999999997</v>
      </c>
      <c r="Q1824" s="11"/>
      <c r="R1824" s="11"/>
      <c r="S1824" s="11"/>
      <c r="T1824" s="164">
        <f t="shared" si="134"/>
        <v>5286</v>
      </c>
      <c r="U1824" s="11"/>
      <c r="V1824" s="11"/>
      <c r="W1824" s="11"/>
      <c r="Y1824" s="164">
        <v>10918.39</v>
      </c>
      <c r="Z1824" s="164">
        <f t="shared" si="131"/>
        <v>16191.19</v>
      </c>
      <c r="AA1824" s="165"/>
      <c r="AB1824" s="164">
        <f t="shared" si="132"/>
        <v>8839.67</v>
      </c>
      <c r="AC1824" s="164">
        <v>13561.26</v>
      </c>
      <c r="AD1824" s="164"/>
      <c r="AE1824" s="4"/>
      <c r="AF1824" s="4"/>
    </row>
    <row r="1825" spans="1:32">
      <c r="A1825" s="56"/>
      <c r="B1825" s="187"/>
      <c r="C1825" s="11" t="s">
        <v>119</v>
      </c>
      <c r="D1825" s="11"/>
      <c r="E1825" s="11" t="s">
        <v>584</v>
      </c>
      <c r="F1825" s="11">
        <v>56</v>
      </c>
      <c r="G1825" s="11"/>
      <c r="H1825" s="11">
        <f t="shared" si="130"/>
        <v>0</v>
      </c>
      <c r="I1825" s="11"/>
      <c r="J1825" s="199">
        <v>24.32</v>
      </c>
      <c r="K1825" s="11"/>
      <c r="M1825" s="11">
        <v>1</v>
      </c>
      <c r="N1825" s="70"/>
      <c r="P1825" s="188">
        <f t="shared" si="133"/>
        <v>24.32</v>
      </c>
      <c r="Q1825" s="11"/>
      <c r="R1825" s="11"/>
      <c r="S1825" s="11"/>
      <c r="T1825" s="164">
        <f t="shared" si="134"/>
        <v>56</v>
      </c>
      <c r="U1825" s="11"/>
      <c r="V1825" s="11"/>
      <c r="W1825" s="11"/>
      <c r="Y1825" s="164">
        <v>24.32</v>
      </c>
      <c r="Z1825" s="164">
        <f t="shared" si="131"/>
        <v>36.06</v>
      </c>
      <c r="AA1825" s="165"/>
      <c r="AB1825" s="164">
        <f t="shared" si="132"/>
        <v>19.690000000000001</v>
      </c>
      <c r="AC1825" s="164">
        <v>30.21</v>
      </c>
      <c r="AD1825" s="164"/>
      <c r="AE1825" s="4"/>
      <c r="AF1825" s="4"/>
    </row>
    <row r="1826" spans="1:32">
      <c r="A1826" s="56"/>
      <c r="B1826" s="187"/>
      <c r="C1826" s="11" t="s">
        <v>119</v>
      </c>
      <c r="D1826" s="11"/>
      <c r="E1826" s="11" t="s">
        <v>143</v>
      </c>
      <c r="F1826" s="11">
        <v>6201</v>
      </c>
      <c r="G1826" s="11"/>
      <c r="H1826" s="11">
        <f t="shared" si="130"/>
        <v>20</v>
      </c>
      <c r="I1826" s="11"/>
      <c r="J1826" s="199">
        <v>880.7</v>
      </c>
      <c r="K1826" s="11"/>
      <c r="M1826" s="11">
        <v>1</v>
      </c>
      <c r="N1826" s="70"/>
      <c r="P1826" s="188">
        <f t="shared" si="133"/>
        <v>880.7</v>
      </c>
      <c r="Q1826" s="11"/>
      <c r="R1826" s="11"/>
      <c r="S1826" s="11"/>
      <c r="T1826" s="164">
        <f t="shared" si="134"/>
        <v>6201</v>
      </c>
      <c r="U1826" s="11"/>
      <c r="V1826" s="11"/>
      <c r="W1826" s="11"/>
      <c r="Y1826" s="164">
        <v>880.7</v>
      </c>
      <c r="Z1826" s="164">
        <f t="shared" si="131"/>
        <v>1306.02</v>
      </c>
      <c r="AA1826" s="165"/>
      <c r="AB1826" s="164">
        <f t="shared" si="132"/>
        <v>713.03</v>
      </c>
      <c r="AC1826" s="164">
        <v>1093.8800000000001</v>
      </c>
      <c r="AD1826" s="164"/>
      <c r="AE1826" s="4"/>
      <c r="AF1826" s="4"/>
    </row>
    <row r="1827" spans="1:32">
      <c r="A1827" s="56"/>
      <c r="B1827" s="187"/>
      <c r="C1827" s="11" t="s">
        <v>585</v>
      </c>
      <c r="D1827" s="11"/>
      <c r="E1827" s="11" t="s">
        <v>67</v>
      </c>
      <c r="F1827" s="11">
        <v>25465</v>
      </c>
      <c r="G1827" s="11"/>
      <c r="H1827" s="11">
        <f t="shared" si="130"/>
        <v>83</v>
      </c>
      <c r="I1827" s="11"/>
      <c r="J1827" s="199">
        <v>2006.52</v>
      </c>
      <c r="K1827" s="11"/>
      <c r="M1827" s="11">
        <v>3</v>
      </c>
      <c r="N1827" s="70"/>
      <c r="P1827" s="188">
        <f t="shared" si="133"/>
        <v>668.84</v>
      </c>
      <c r="Q1827" s="11"/>
      <c r="R1827" s="11"/>
      <c r="S1827" s="11"/>
      <c r="T1827" s="164">
        <f t="shared" si="134"/>
        <v>8488.3333333333339</v>
      </c>
      <c r="U1827" s="11"/>
      <c r="V1827" s="11"/>
      <c r="W1827" s="11"/>
      <c r="Y1827" s="164">
        <v>2006.52</v>
      </c>
      <c r="Z1827" s="164">
        <f t="shared" si="131"/>
        <v>2975.53</v>
      </c>
      <c r="AA1827" s="165"/>
      <c r="AB1827" s="164">
        <f t="shared" si="132"/>
        <v>1624.51</v>
      </c>
      <c r="AC1827" s="164">
        <v>2492.21</v>
      </c>
      <c r="AD1827" s="164"/>
      <c r="AE1827" s="4"/>
      <c r="AF1827" s="4"/>
    </row>
    <row r="1828" spans="1:32">
      <c r="A1828" s="56"/>
      <c r="B1828" s="187"/>
      <c r="C1828" s="11" t="s">
        <v>577</v>
      </c>
      <c r="D1828" s="11"/>
      <c r="E1828" s="11" t="s">
        <v>99</v>
      </c>
      <c r="F1828" s="11">
        <v>780</v>
      </c>
      <c r="G1828" s="11"/>
      <c r="H1828" s="11">
        <f t="shared" si="130"/>
        <v>3</v>
      </c>
      <c r="I1828" s="11"/>
      <c r="J1828" s="199">
        <v>48.59</v>
      </c>
      <c r="K1828" s="11"/>
      <c r="M1828" s="11">
        <v>2</v>
      </c>
      <c r="N1828" s="70"/>
      <c r="P1828" s="188">
        <f t="shared" si="133"/>
        <v>24.295000000000002</v>
      </c>
      <c r="Q1828" s="11"/>
      <c r="R1828" s="11"/>
      <c r="S1828" s="11"/>
      <c r="T1828" s="164">
        <f t="shared" si="134"/>
        <v>390</v>
      </c>
      <c r="U1828" s="11"/>
      <c r="V1828" s="11"/>
      <c r="W1828" s="11"/>
      <c r="Y1828" s="164">
        <v>48.59</v>
      </c>
      <c r="Z1828" s="164">
        <f t="shared" si="131"/>
        <v>72.06</v>
      </c>
      <c r="AA1828" s="165"/>
      <c r="AB1828" s="164">
        <f t="shared" si="132"/>
        <v>39.340000000000003</v>
      </c>
      <c r="AC1828" s="164">
        <v>60.35</v>
      </c>
      <c r="AD1828" s="164"/>
      <c r="AE1828" s="4"/>
      <c r="AF1828" s="4"/>
    </row>
    <row r="1829" spans="1:32">
      <c r="A1829" s="56"/>
      <c r="B1829" s="187"/>
      <c r="C1829" s="11" t="s">
        <v>120</v>
      </c>
      <c r="D1829" s="11"/>
      <c r="E1829" s="11" t="s">
        <v>99</v>
      </c>
      <c r="F1829" s="11">
        <v>1234</v>
      </c>
      <c r="G1829" s="11"/>
      <c r="H1829" s="11">
        <f t="shared" si="130"/>
        <v>4</v>
      </c>
      <c r="I1829" s="11"/>
      <c r="J1829" s="199">
        <v>218.44</v>
      </c>
      <c r="K1829" s="11"/>
      <c r="M1829" s="11">
        <v>1</v>
      </c>
      <c r="N1829" s="70"/>
      <c r="P1829" s="188">
        <f t="shared" si="133"/>
        <v>218.44</v>
      </c>
      <c r="Q1829" s="11"/>
      <c r="R1829" s="11"/>
      <c r="S1829" s="11"/>
      <c r="T1829" s="164">
        <f t="shared" si="134"/>
        <v>1234</v>
      </c>
      <c r="U1829" s="11"/>
      <c r="V1829" s="11"/>
      <c r="W1829" s="11"/>
      <c r="Y1829" s="164">
        <v>218.44</v>
      </c>
      <c r="Z1829" s="164">
        <f t="shared" si="131"/>
        <v>323.93</v>
      </c>
      <c r="AA1829" s="165"/>
      <c r="AB1829" s="164">
        <f t="shared" si="132"/>
        <v>176.85</v>
      </c>
      <c r="AC1829" s="164">
        <v>271.31</v>
      </c>
      <c r="AD1829" s="164"/>
      <c r="AE1829" s="4"/>
      <c r="AF1829" s="4"/>
    </row>
    <row r="1830" spans="1:32">
      <c r="A1830" s="56"/>
      <c r="B1830" s="187"/>
      <c r="C1830" s="11" t="s">
        <v>122</v>
      </c>
      <c r="D1830" s="11"/>
      <c r="E1830" s="11" t="s">
        <v>123</v>
      </c>
      <c r="F1830" s="11">
        <v>118163</v>
      </c>
      <c r="G1830" s="11"/>
      <c r="H1830" s="11">
        <f t="shared" si="130"/>
        <v>385</v>
      </c>
      <c r="I1830" s="11"/>
      <c r="J1830" s="199">
        <v>8902.85</v>
      </c>
      <c r="K1830" s="11"/>
      <c r="M1830" s="11">
        <v>3</v>
      </c>
      <c r="N1830" s="70"/>
      <c r="P1830" s="188">
        <f t="shared" si="133"/>
        <v>2967.6166666666668</v>
      </c>
      <c r="Q1830" s="11"/>
      <c r="R1830" s="11"/>
      <c r="S1830" s="11"/>
      <c r="T1830" s="164">
        <f t="shared" si="134"/>
        <v>39387.666666666664</v>
      </c>
      <c r="U1830" s="11"/>
      <c r="V1830" s="11"/>
      <c r="W1830" s="11"/>
      <c r="Y1830" s="164">
        <v>8902.85</v>
      </c>
      <c r="Z1830" s="164">
        <f t="shared" si="131"/>
        <v>13202.29</v>
      </c>
      <c r="AA1830" s="165"/>
      <c r="AB1830" s="164">
        <f t="shared" si="132"/>
        <v>7207.87</v>
      </c>
      <c r="AC1830" s="164">
        <v>11057.85</v>
      </c>
      <c r="AD1830" s="164"/>
      <c r="AE1830" s="4"/>
      <c r="AF1830" s="4"/>
    </row>
    <row r="1831" spans="1:32">
      <c r="A1831" s="56"/>
      <c r="B1831" s="187"/>
      <c r="C1831" s="11" t="s">
        <v>122</v>
      </c>
      <c r="D1831" s="11"/>
      <c r="E1831" s="11" t="s">
        <v>124</v>
      </c>
      <c r="F1831" s="11">
        <v>14558</v>
      </c>
      <c r="G1831" s="11"/>
      <c r="H1831" s="11">
        <f t="shared" si="130"/>
        <v>47</v>
      </c>
      <c r="I1831" s="11"/>
      <c r="J1831" s="199">
        <v>1765.0300000000004</v>
      </c>
      <c r="K1831" s="11"/>
      <c r="M1831" s="11">
        <v>10</v>
      </c>
      <c r="N1831" s="70"/>
      <c r="P1831" s="188">
        <f t="shared" si="133"/>
        <v>176.50300000000004</v>
      </c>
      <c r="Q1831" s="11"/>
      <c r="R1831" s="11"/>
      <c r="S1831" s="11"/>
      <c r="T1831" s="164">
        <f t="shared" si="134"/>
        <v>1455.8</v>
      </c>
      <c r="U1831" s="11"/>
      <c r="V1831" s="11"/>
      <c r="W1831" s="11"/>
      <c r="Y1831" s="164">
        <v>1765.0300000000004</v>
      </c>
      <c r="Z1831" s="164">
        <f t="shared" si="131"/>
        <v>2617.41</v>
      </c>
      <c r="AA1831" s="165"/>
      <c r="AB1831" s="164">
        <f t="shared" si="132"/>
        <v>1428.99</v>
      </c>
      <c r="AC1831" s="164">
        <v>2192.27</v>
      </c>
      <c r="AD1831" s="164"/>
      <c r="AE1831" s="4"/>
      <c r="AF1831" s="4"/>
    </row>
    <row r="1832" spans="1:32">
      <c r="A1832" s="56"/>
      <c r="B1832" s="187"/>
      <c r="C1832" s="11" t="s">
        <v>125</v>
      </c>
      <c r="D1832" s="11"/>
      <c r="E1832" s="11" t="s">
        <v>121</v>
      </c>
      <c r="F1832" s="11">
        <v>1871169</v>
      </c>
      <c r="G1832" s="11"/>
      <c r="H1832" s="11">
        <f t="shared" si="130"/>
        <v>6098</v>
      </c>
      <c r="I1832" s="11"/>
      <c r="J1832" s="199">
        <v>179477.54999999996</v>
      </c>
      <c r="K1832" s="11"/>
      <c r="M1832" s="11">
        <v>160</v>
      </c>
      <c r="N1832" s="70"/>
      <c r="P1832" s="188">
        <f t="shared" si="133"/>
        <v>1121.7346874999998</v>
      </c>
      <c r="Q1832" s="11"/>
      <c r="R1832" s="11"/>
      <c r="S1832" s="11"/>
      <c r="T1832" s="164">
        <f t="shared" si="134"/>
        <v>11694.80625</v>
      </c>
      <c r="U1832" s="11"/>
      <c r="V1832" s="11"/>
      <c r="W1832" s="11"/>
      <c r="Y1832" s="164">
        <v>179477.54999999996</v>
      </c>
      <c r="Z1832" s="164">
        <f t="shared" si="131"/>
        <v>266152.39</v>
      </c>
      <c r="AA1832" s="165"/>
      <c r="AB1832" s="164">
        <f t="shared" si="132"/>
        <v>145307.4</v>
      </c>
      <c r="AC1832" s="164">
        <v>222921.33</v>
      </c>
      <c r="AD1832" s="164"/>
      <c r="AE1832" s="4"/>
      <c r="AF1832" s="4"/>
    </row>
    <row r="1833" spans="1:32">
      <c r="A1833" s="56"/>
      <c r="B1833" s="187"/>
      <c r="C1833" s="11" t="s">
        <v>126</v>
      </c>
      <c r="D1833" s="11"/>
      <c r="E1833" s="11" t="s">
        <v>71</v>
      </c>
      <c r="F1833" s="11">
        <v>3822797</v>
      </c>
      <c r="G1833" s="11"/>
      <c r="H1833" s="11">
        <f t="shared" si="130"/>
        <v>12458</v>
      </c>
      <c r="I1833" s="11"/>
      <c r="J1833" s="199">
        <v>262685.4200000001</v>
      </c>
      <c r="K1833" s="11"/>
      <c r="M1833" s="11">
        <v>95</v>
      </c>
      <c r="N1833" s="70"/>
      <c r="P1833" s="188">
        <f t="shared" si="133"/>
        <v>2765.1096842105276</v>
      </c>
      <c r="Q1833" s="11"/>
      <c r="R1833" s="11"/>
      <c r="S1833" s="11"/>
      <c r="T1833" s="164">
        <f t="shared" si="134"/>
        <v>40239.968421052632</v>
      </c>
      <c r="U1833" s="11"/>
      <c r="V1833" s="11"/>
      <c r="W1833" s="11"/>
      <c r="Y1833" s="164">
        <v>262685.4200000001</v>
      </c>
      <c r="Z1833" s="164">
        <f t="shared" si="131"/>
        <v>389543.71</v>
      </c>
      <c r="AA1833" s="165"/>
      <c r="AB1833" s="164">
        <f t="shared" si="132"/>
        <v>212673.59</v>
      </c>
      <c r="AC1833" s="164">
        <v>326270.24</v>
      </c>
      <c r="AD1833" s="164"/>
      <c r="AE1833" s="4"/>
      <c r="AF1833" s="4"/>
    </row>
    <row r="1834" spans="1:32">
      <c r="A1834" s="56"/>
      <c r="B1834" s="187"/>
      <c r="C1834" s="11" t="s">
        <v>127</v>
      </c>
      <c r="D1834" s="11"/>
      <c r="E1834" s="11" t="s">
        <v>80</v>
      </c>
      <c r="F1834" s="11">
        <v>237</v>
      </c>
      <c r="G1834" s="11"/>
      <c r="H1834" s="11">
        <f t="shared" si="130"/>
        <v>1</v>
      </c>
      <c r="I1834" s="11"/>
      <c r="J1834" s="199">
        <v>50.45</v>
      </c>
      <c r="K1834" s="11"/>
      <c r="M1834" s="11">
        <v>1</v>
      </c>
      <c r="N1834" s="70"/>
      <c r="P1834" s="188">
        <f t="shared" si="133"/>
        <v>50.45</v>
      </c>
      <c r="Q1834" s="11"/>
      <c r="R1834" s="11"/>
      <c r="S1834" s="11"/>
      <c r="T1834" s="164">
        <f t="shared" si="134"/>
        <v>237</v>
      </c>
      <c r="U1834" s="11"/>
      <c r="V1834" s="11"/>
      <c r="W1834" s="11"/>
      <c r="Y1834" s="164">
        <v>50.45</v>
      </c>
      <c r="Z1834" s="164">
        <f t="shared" si="131"/>
        <v>74.81</v>
      </c>
      <c r="AA1834" s="165"/>
      <c r="AB1834" s="164">
        <f t="shared" si="132"/>
        <v>40.840000000000003</v>
      </c>
      <c r="AC1834" s="164">
        <v>62.66</v>
      </c>
      <c r="AD1834" s="164"/>
      <c r="AE1834" s="4"/>
      <c r="AF1834" s="4"/>
    </row>
    <row r="1835" spans="1:32">
      <c r="A1835" s="56"/>
      <c r="B1835" s="187"/>
      <c r="C1835" s="11" t="s">
        <v>128</v>
      </c>
      <c r="D1835" s="11"/>
      <c r="E1835" s="11" t="s">
        <v>71</v>
      </c>
      <c r="F1835" s="11">
        <v>26324</v>
      </c>
      <c r="G1835" s="11"/>
      <c r="H1835" s="11">
        <f t="shared" si="130"/>
        <v>86</v>
      </c>
      <c r="I1835" s="11"/>
      <c r="J1835" s="199">
        <v>4479.7299999999996</v>
      </c>
      <c r="K1835" s="11"/>
      <c r="M1835" s="11">
        <v>19</v>
      </c>
      <c r="N1835" s="70"/>
      <c r="P1835" s="188">
        <f t="shared" si="133"/>
        <v>235.77526315789473</v>
      </c>
      <c r="Q1835" s="11"/>
      <c r="R1835" s="11"/>
      <c r="S1835" s="11"/>
      <c r="T1835" s="164">
        <f t="shared" si="134"/>
        <v>1385.4736842105262</v>
      </c>
      <c r="U1835" s="11"/>
      <c r="V1835" s="11"/>
      <c r="W1835" s="11"/>
      <c r="Y1835" s="164">
        <v>4479.7299999999996</v>
      </c>
      <c r="Z1835" s="164">
        <f t="shared" si="131"/>
        <v>6643.12</v>
      </c>
      <c r="AA1835" s="165"/>
      <c r="AB1835" s="164">
        <f t="shared" si="132"/>
        <v>3626.85</v>
      </c>
      <c r="AC1835" s="164">
        <v>5564.08</v>
      </c>
      <c r="AD1835" s="164"/>
      <c r="AE1835" s="4"/>
      <c r="AF1835" s="4"/>
    </row>
    <row r="1836" spans="1:32">
      <c r="A1836" s="56"/>
      <c r="B1836" s="187"/>
      <c r="C1836" s="11" t="s">
        <v>131</v>
      </c>
      <c r="D1836" s="11"/>
      <c r="E1836" s="11" t="s">
        <v>96</v>
      </c>
      <c r="F1836" s="11">
        <v>344810</v>
      </c>
      <c r="G1836" s="11"/>
      <c r="H1836" s="11">
        <f t="shared" si="130"/>
        <v>1124</v>
      </c>
      <c r="I1836" s="11"/>
      <c r="J1836" s="199">
        <v>61636.060000000005</v>
      </c>
      <c r="K1836" s="11"/>
      <c r="M1836" s="11">
        <v>116</v>
      </c>
      <c r="N1836" s="70"/>
      <c r="P1836" s="188">
        <f t="shared" si="133"/>
        <v>531.34534482758625</v>
      </c>
      <c r="Q1836" s="11"/>
      <c r="R1836" s="11"/>
      <c r="S1836" s="11"/>
      <c r="T1836" s="164">
        <f t="shared" si="134"/>
        <v>2972.5</v>
      </c>
      <c r="U1836" s="11"/>
      <c r="V1836" s="11"/>
      <c r="W1836" s="11"/>
      <c r="Y1836" s="164">
        <v>61636.060000000005</v>
      </c>
      <c r="Z1836" s="164">
        <f t="shared" si="131"/>
        <v>91401.87</v>
      </c>
      <c r="AA1836" s="165"/>
      <c r="AB1836" s="164">
        <f t="shared" si="132"/>
        <v>49901.37</v>
      </c>
      <c r="AC1836" s="164">
        <v>76555.490000000005</v>
      </c>
      <c r="AD1836" s="164"/>
      <c r="AE1836" s="4"/>
      <c r="AF1836" s="4"/>
    </row>
    <row r="1837" spans="1:32">
      <c r="A1837" s="56"/>
      <c r="B1837" s="187"/>
      <c r="C1837" s="11" t="s">
        <v>132</v>
      </c>
      <c r="D1837" s="11"/>
      <c r="E1837" s="11" t="s">
        <v>133</v>
      </c>
      <c r="F1837" s="11">
        <v>9889147</v>
      </c>
      <c r="G1837" s="11"/>
      <c r="H1837" s="11">
        <f t="shared" si="130"/>
        <v>32229</v>
      </c>
      <c r="I1837" s="11"/>
      <c r="J1837" s="199">
        <v>795272.92000000027</v>
      </c>
      <c r="K1837" s="11"/>
      <c r="M1837" s="11">
        <v>360</v>
      </c>
      <c r="N1837" s="70"/>
      <c r="P1837" s="188">
        <f t="shared" si="133"/>
        <v>2209.0914444444452</v>
      </c>
      <c r="Q1837" s="11"/>
      <c r="R1837" s="11"/>
      <c r="S1837" s="11"/>
      <c r="T1837" s="164">
        <f t="shared" si="134"/>
        <v>27469.852777777778</v>
      </c>
      <c r="U1837" s="11"/>
      <c r="V1837" s="11"/>
      <c r="W1837" s="11"/>
      <c r="Y1837" s="164">
        <v>795272.92000000027</v>
      </c>
      <c r="Z1837" s="164">
        <f t="shared" si="131"/>
        <v>1179332.93</v>
      </c>
      <c r="AA1837" s="165"/>
      <c r="AB1837" s="164">
        <f t="shared" si="132"/>
        <v>643863.47</v>
      </c>
      <c r="AC1837" s="164">
        <v>987774.21</v>
      </c>
      <c r="AD1837" s="164"/>
      <c r="AE1837" s="4"/>
      <c r="AF1837" s="4"/>
    </row>
    <row r="1838" spans="1:32">
      <c r="A1838" s="56"/>
      <c r="B1838" s="187"/>
      <c r="C1838" s="11" t="s">
        <v>132</v>
      </c>
      <c r="D1838" s="11"/>
      <c r="E1838" s="11" t="s">
        <v>82</v>
      </c>
      <c r="F1838" s="11">
        <v>372</v>
      </c>
      <c r="G1838" s="11"/>
      <c r="H1838" s="11">
        <f t="shared" si="130"/>
        <v>1</v>
      </c>
      <c r="I1838" s="11"/>
      <c r="J1838" s="199">
        <v>23.69</v>
      </c>
      <c r="K1838" s="11"/>
      <c r="M1838" s="11">
        <v>1</v>
      </c>
      <c r="N1838" s="70"/>
      <c r="P1838" s="188">
        <f t="shared" si="133"/>
        <v>23.69</v>
      </c>
      <c r="Q1838" s="11"/>
      <c r="R1838" s="11"/>
      <c r="S1838" s="11"/>
      <c r="T1838" s="164">
        <f t="shared" si="134"/>
        <v>372</v>
      </c>
      <c r="U1838" s="11"/>
      <c r="V1838" s="11"/>
      <c r="W1838" s="11"/>
      <c r="Y1838" s="164">
        <v>23.69</v>
      </c>
      <c r="Z1838" s="164">
        <f t="shared" si="131"/>
        <v>35.130000000000003</v>
      </c>
      <c r="AA1838" s="165"/>
      <c r="AB1838" s="164">
        <f t="shared" si="132"/>
        <v>19.18</v>
      </c>
      <c r="AC1838" s="164">
        <v>29.42</v>
      </c>
      <c r="AD1838" s="164"/>
      <c r="AE1838" s="4"/>
      <c r="AF1838" s="4"/>
    </row>
    <row r="1839" spans="1:32">
      <c r="A1839" s="56"/>
      <c r="B1839" s="187"/>
      <c r="C1839" s="11" t="s">
        <v>134</v>
      </c>
      <c r="D1839" s="11"/>
      <c r="E1839" s="11" t="s">
        <v>135</v>
      </c>
      <c r="F1839" s="11">
        <v>17567535</v>
      </c>
      <c r="G1839" s="11"/>
      <c r="H1839" s="11">
        <f t="shared" si="130"/>
        <v>57252</v>
      </c>
      <c r="I1839" s="11"/>
      <c r="J1839" s="199">
        <v>1285021.7800000019</v>
      </c>
      <c r="K1839" s="11"/>
      <c r="M1839" s="11">
        <v>1791</v>
      </c>
      <c r="N1839" s="70"/>
      <c r="P1839" s="188">
        <f t="shared" si="133"/>
        <v>717.48843104411048</v>
      </c>
      <c r="Q1839" s="11"/>
      <c r="R1839" s="11"/>
      <c r="S1839" s="11"/>
      <c r="T1839" s="164">
        <f t="shared" si="134"/>
        <v>9808.7855946398668</v>
      </c>
      <c r="U1839" s="11"/>
      <c r="V1839" s="11"/>
      <c r="W1839" s="11"/>
      <c r="Y1839" s="164">
        <v>1285021.7800000019</v>
      </c>
      <c r="Z1839" s="164">
        <f t="shared" si="131"/>
        <v>1905595.51</v>
      </c>
      <c r="AA1839" s="165"/>
      <c r="AB1839" s="164">
        <f t="shared" si="132"/>
        <v>1040370.63</v>
      </c>
      <c r="AC1839" s="164">
        <v>1596070.15</v>
      </c>
      <c r="AD1839" s="164"/>
      <c r="AE1839" s="4"/>
      <c r="AF1839" s="4"/>
    </row>
    <row r="1840" spans="1:32">
      <c r="A1840" s="56"/>
      <c r="B1840" s="187"/>
      <c r="C1840" s="11" t="s">
        <v>136</v>
      </c>
      <c r="D1840" s="11"/>
      <c r="E1840" s="11" t="s">
        <v>138</v>
      </c>
      <c r="F1840" s="11">
        <v>1048774</v>
      </c>
      <c r="G1840" s="11"/>
      <c r="H1840" s="11">
        <f t="shared" si="130"/>
        <v>3418</v>
      </c>
      <c r="I1840" s="11"/>
      <c r="J1840" s="199">
        <v>156042.97999999972</v>
      </c>
      <c r="K1840" s="11"/>
      <c r="M1840" s="11">
        <v>561</v>
      </c>
      <c r="N1840" s="70"/>
      <c r="P1840" s="188">
        <f t="shared" si="133"/>
        <v>278.15147950089079</v>
      </c>
      <c r="Q1840" s="11"/>
      <c r="R1840" s="11"/>
      <c r="S1840" s="11"/>
      <c r="T1840" s="164">
        <f t="shared" si="134"/>
        <v>1869.4723707664884</v>
      </c>
      <c r="U1840" s="11"/>
      <c r="V1840" s="11"/>
      <c r="W1840" s="11"/>
      <c r="Y1840" s="164">
        <v>156042.97999999972</v>
      </c>
      <c r="Z1840" s="164">
        <f t="shared" si="131"/>
        <v>231400.59</v>
      </c>
      <c r="AA1840" s="165"/>
      <c r="AB1840" s="164">
        <f t="shared" si="132"/>
        <v>126334.46</v>
      </c>
      <c r="AC1840" s="164">
        <v>193814.26</v>
      </c>
      <c r="AD1840" s="164"/>
      <c r="AE1840" s="4"/>
      <c r="AF1840" s="4"/>
    </row>
    <row r="1841" spans="1:32">
      <c r="A1841" s="56"/>
      <c r="B1841" s="187"/>
      <c r="C1841" s="11" t="s">
        <v>139</v>
      </c>
      <c r="D1841" s="11"/>
      <c r="E1841" s="11" t="s">
        <v>96</v>
      </c>
      <c r="F1841" s="11">
        <v>15364</v>
      </c>
      <c r="G1841" s="11"/>
      <c r="H1841" s="11">
        <f t="shared" si="130"/>
        <v>50</v>
      </c>
      <c r="I1841" s="11"/>
      <c r="J1841" s="199">
        <v>2931.23</v>
      </c>
      <c r="K1841" s="11"/>
      <c r="M1841" s="11">
        <v>7</v>
      </c>
      <c r="N1841" s="70"/>
      <c r="P1841" s="188">
        <f t="shared" si="133"/>
        <v>418.74714285714288</v>
      </c>
      <c r="Q1841" s="11"/>
      <c r="R1841" s="11"/>
      <c r="S1841" s="11"/>
      <c r="T1841" s="164">
        <f t="shared" si="134"/>
        <v>2194.8571428571427</v>
      </c>
      <c r="U1841" s="11"/>
      <c r="V1841" s="11"/>
      <c r="W1841" s="11"/>
      <c r="Y1841" s="164">
        <v>2931.23</v>
      </c>
      <c r="Z1841" s="164">
        <f t="shared" si="131"/>
        <v>4346.8</v>
      </c>
      <c r="AA1841" s="165"/>
      <c r="AB1841" s="164">
        <f t="shared" si="132"/>
        <v>2373.16</v>
      </c>
      <c r="AC1841" s="164">
        <v>3640.75</v>
      </c>
      <c r="AD1841" s="164"/>
      <c r="AE1841" s="4"/>
      <c r="AF1841" s="4"/>
    </row>
    <row r="1842" spans="1:32">
      <c r="A1842" s="56"/>
      <c r="B1842" s="187"/>
      <c r="C1842" s="11" t="s">
        <v>140</v>
      </c>
      <c r="D1842" s="11"/>
      <c r="E1842" s="11" t="s">
        <v>94</v>
      </c>
      <c r="F1842" s="11">
        <v>12141</v>
      </c>
      <c r="G1842" s="11"/>
      <c r="H1842" s="11">
        <f t="shared" ref="H1842:H1905" si="135">ROUND($H$2325*F1842/$F$2325,0)</f>
        <v>40</v>
      </c>
      <c r="I1842" s="11"/>
      <c r="J1842" s="199">
        <v>2213.5600000000004</v>
      </c>
      <c r="K1842" s="11"/>
      <c r="M1842" s="11">
        <v>20</v>
      </c>
      <c r="N1842" s="70"/>
      <c r="P1842" s="188">
        <f t="shared" si="133"/>
        <v>110.67800000000003</v>
      </c>
      <c r="Q1842" s="11"/>
      <c r="R1842" s="11"/>
      <c r="S1842" s="11"/>
      <c r="T1842" s="164">
        <f t="shared" si="134"/>
        <v>607.04999999999995</v>
      </c>
      <c r="U1842" s="11"/>
      <c r="V1842" s="11"/>
      <c r="W1842" s="11"/>
      <c r="Y1842" s="164">
        <v>2213.5600000000004</v>
      </c>
      <c r="Z1842" s="164">
        <f t="shared" ref="Z1842:Z1905" si="136">ROUND($Z$2325*Y1842/$Y$2325,2)</f>
        <v>3282.55</v>
      </c>
      <c r="AA1842" s="165"/>
      <c r="AB1842" s="164">
        <f t="shared" ref="AB1842:AB1905" si="137">ROUND($AB$2325*Y1842/$Y$2325,2)</f>
        <v>1792.13</v>
      </c>
      <c r="AC1842" s="164">
        <v>2749.37</v>
      </c>
      <c r="AD1842" s="164"/>
      <c r="AE1842" s="4"/>
      <c r="AF1842" s="4"/>
    </row>
    <row r="1843" spans="1:32">
      <c r="A1843" s="56"/>
      <c r="B1843" s="187"/>
      <c r="C1843" s="11" t="s">
        <v>141</v>
      </c>
      <c r="D1843" s="11"/>
      <c r="E1843" s="11" t="s">
        <v>135</v>
      </c>
      <c r="F1843" s="11">
        <v>12651</v>
      </c>
      <c r="G1843" s="11"/>
      <c r="H1843" s="11">
        <f t="shared" si="135"/>
        <v>41</v>
      </c>
      <c r="I1843" s="11"/>
      <c r="J1843" s="199">
        <v>2486.8199999999997</v>
      </c>
      <c r="K1843" s="11"/>
      <c r="M1843" s="11">
        <v>18</v>
      </c>
      <c r="N1843" s="70"/>
      <c r="P1843" s="188">
        <f t="shared" ref="P1843:P1906" si="138">J1843/M1843</f>
        <v>138.15666666666664</v>
      </c>
      <c r="Q1843" s="11"/>
      <c r="R1843" s="11"/>
      <c r="S1843" s="11"/>
      <c r="T1843" s="164">
        <f t="shared" ref="T1843:T1906" si="139">F1843/M1843</f>
        <v>702.83333333333337</v>
      </c>
      <c r="U1843" s="11"/>
      <c r="V1843" s="11"/>
      <c r="W1843" s="11"/>
      <c r="Y1843" s="164">
        <v>2486.8199999999997</v>
      </c>
      <c r="Z1843" s="164">
        <f t="shared" si="136"/>
        <v>3687.78</v>
      </c>
      <c r="AA1843" s="165"/>
      <c r="AB1843" s="164">
        <f t="shared" si="137"/>
        <v>2013.36</v>
      </c>
      <c r="AC1843" s="164">
        <v>3088.77</v>
      </c>
      <c r="AD1843" s="164"/>
      <c r="AE1843" s="4"/>
      <c r="AF1843" s="4"/>
    </row>
    <row r="1844" spans="1:32">
      <c r="A1844" s="56"/>
      <c r="B1844" s="187"/>
      <c r="C1844" s="11" t="s">
        <v>142</v>
      </c>
      <c r="D1844" s="11"/>
      <c r="E1844" s="11" t="s">
        <v>143</v>
      </c>
      <c r="F1844" s="11">
        <v>2066578</v>
      </c>
      <c r="G1844" s="11"/>
      <c r="H1844" s="11">
        <f t="shared" si="135"/>
        <v>6735</v>
      </c>
      <c r="I1844" s="11"/>
      <c r="J1844" s="199">
        <v>167291.5199999999</v>
      </c>
      <c r="K1844" s="11"/>
      <c r="M1844" s="11">
        <v>299</v>
      </c>
      <c r="N1844" s="70"/>
      <c r="P1844" s="188">
        <f t="shared" si="138"/>
        <v>559.50341137123712</v>
      </c>
      <c r="Q1844" s="11"/>
      <c r="R1844" s="11"/>
      <c r="S1844" s="11"/>
      <c r="T1844" s="164">
        <f t="shared" si="139"/>
        <v>6911.6321070234117</v>
      </c>
      <c r="U1844" s="11"/>
      <c r="V1844" s="11"/>
      <c r="W1844" s="11"/>
      <c r="Y1844" s="164">
        <v>167291.5199999999</v>
      </c>
      <c r="Z1844" s="164">
        <f t="shared" si="136"/>
        <v>248081.37</v>
      </c>
      <c r="AA1844" s="165"/>
      <c r="AB1844" s="164">
        <f t="shared" si="137"/>
        <v>135441.43</v>
      </c>
      <c r="AC1844" s="164">
        <v>207785.58</v>
      </c>
      <c r="AD1844" s="164"/>
      <c r="AE1844" s="4"/>
      <c r="AF1844" s="4"/>
    </row>
    <row r="1845" spans="1:32">
      <c r="A1845" s="56"/>
      <c r="B1845" s="187"/>
      <c r="C1845" s="11" t="s">
        <v>142</v>
      </c>
      <c r="D1845" s="11"/>
      <c r="E1845" s="11" t="s">
        <v>144</v>
      </c>
      <c r="F1845" s="11">
        <v>141</v>
      </c>
      <c r="G1845" s="11"/>
      <c r="H1845" s="11">
        <f t="shared" si="135"/>
        <v>0</v>
      </c>
      <c r="I1845" s="11"/>
      <c r="J1845" s="199">
        <v>32.799999999999997</v>
      </c>
      <c r="K1845" s="11"/>
      <c r="M1845" s="11">
        <v>1</v>
      </c>
      <c r="N1845" s="70"/>
      <c r="P1845" s="188">
        <f t="shared" si="138"/>
        <v>32.799999999999997</v>
      </c>
      <c r="Q1845" s="11"/>
      <c r="R1845" s="11"/>
      <c r="S1845" s="11"/>
      <c r="T1845" s="164">
        <f t="shared" si="139"/>
        <v>141</v>
      </c>
      <c r="U1845" s="11"/>
      <c r="V1845" s="11"/>
      <c r="W1845" s="11"/>
      <c r="Y1845" s="164">
        <v>32.799999999999997</v>
      </c>
      <c r="Z1845" s="164">
        <f t="shared" si="136"/>
        <v>48.64</v>
      </c>
      <c r="AA1845" s="165"/>
      <c r="AB1845" s="164">
        <f t="shared" si="137"/>
        <v>26.56</v>
      </c>
      <c r="AC1845" s="164">
        <v>40.74</v>
      </c>
      <c r="AD1845" s="164"/>
      <c r="AE1845" s="4"/>
      <c r="AF1845" s="4"/>
    </row>
    <row r="1846" spans="1:32">
      <c r="A1846" s="56"/>
      <c r="B1846" s="187"/>
      <c r="C1846" s="11" t="s">
        <v>142</v>
      </c>
      <c r="D1846" s="11"/>
      <c r="E1846" s="11" t="s">
        <v>146</v>
      </c>
      <c r="F1846" s="11"/>
      <c r="G1846" s="11"/>
      <c r="H1846" s="11">
        <f t="shared" si="135"/>
        <v>0</v>
      </c>
      <c r="I1846" s="11"/>
      <c r="J1846" s="199">
        <v>34.35</v>
      </c>
      <c r="K1846" s="11"/>
      <c r="M1846" s="11">
        <v>1</v>
      </c>
      <c r="N1846" s="70"/>
      <c r="P1846" s="188">
        <f t="shared" si="138"/>
        <v>34.35</v>
      </c>
      <c r="Q1846" s="11"/>
      <c r="R1846" s="11"/>
      <c r="S1846" s="11"/>
      <c r="T1846" s="164">
        <f t="shared" si="139"/>
        <v>0</v>
      </c>
      <c r="U1846" s="11"/>
      <c r="V1846" s="11"/>
      <c r="W1846" s="11"/>
      <c r="Y1846" s="164">
        <v>34.35</v>
      </c>
      <c r="Z1846" s="164">
        <f t="shared" si="136"/>
        <v>50.94</v>
      </c>
      <c r="AA1846" s="165"/>
      <c r="AB1846" s="164">
        <f t="shared" si="137"/>
        <v>27.81</v>
      </c>
      <c r="AC1846" s="164">
        <v>42.66</v>
      </c>
      <c r="AD1846" s="164"/>
      <c r="AE1846" s="4"/>
      <c r="AF1846" s="4"/>
    </row>
    <row r="1847" spans="1:32">
      <c r="A1847" s="56"/>
      <c r="B1847" s="187"/>
      <c r="C1847" s="11" t="s">
        <v>147</v>
      </c>
      <c r="D1847" s="11"/>
      <c r="E1847" s="11" t="s">
        <v>143</v>
      </c>
      <c r="F1847" s="11">
        <v>509708</v>
      </c>
      <c r="G1847" s="11"/>
      <c r="H1847" s="11">
        <f t="shared" si="135"/>
        <v>1661</v>
      </c>
      <c r="I1847" s="11"/>
      <c r="J1847" s="199">
        <v>78871.300000000032</v>
      </c>
      <c r="K1847" s="11"/>
      <c r="M1847" s="11">
        <v>25</v>
      </c>
      <c r="N1847" s="70"/>
      <c r="P1847" s="188">
        <f t="shared" si="138"/>
        <v>3154.8520000000012</v>
      </c>
      <c r="Q1847" s="11"/>
      <c r="R1847" s="11"/>
      <c r="S1847" s="11"/>
      <c r="T1847" s="164">
        <f t="shared" si="139"/>
        <v>20388.32</v>
      </c>
      <c r="U1847" s="11"/>
      <c r="V1847" s="11"/>
      <c r="W1847" s="11"/>
      <c r="Y1847" s="164">
        <v>78871.300000000032</v>
      </c>
      <c r="Z1847" s="164">
        <f t="shared" si="136"/>
        <v>116960.5</v>
      </c>
      <c r="AA1847" s="165"/>
      <c r="AB1847" s="164">
        <f t="shared" si="137"/>
        <v>63855.25</v>
      </c>
      <c r="AC1847" s="164">
        <v>97962.64</v>
      </c>
      <c r="AD1847" s="164"/>
      <c r="AE1847" s="4"/>
      <c r="AF1847" s="4"/>
    </row>
    <row r="1848" spans="1:32">
      <c r="A1848" s="56"/>
      <c r="B1848" s="187"/>
      <c r="C1848" s="11" t="s">
        <v>147</v>
      </c>
      <c r="D1848" s="11"/>
      <c r="E1848" s="11" t="s">
        <v>146</v>
      </c>
      <c r="F1848" s="11">
        <v>2141</v>
      </c>
      <c r="G1848" s="11"/>
      <c r="H1848" s="11">
        <f t="shared" si="135"/>
        <v>7</v>
      </c>
      <c r="I1848" s="11"/>
      <c r="J1848" s="199">
        <v>369.37</v>
      </c>
      <c r="K1848" s="11"/>
      <c r="M1848" s="11">
        <v>1</v>
      </c>
      <c r="N1848" s="70"/>
      <c r="P1848" s="188">
        <f t="shared" si="138"/>
        <v>369.37</v>
      </c>
      <c r="Q1848" s="11"/>
      <c r="R1848" s="11"/>
      <c r="S1848" s="11"/>
      <c r="T1848" s="164">
        <f t="shared" si="139"/>
        <v>2141</v>
      </c>
      <c r="U1848" s="11"/>
      <c r="V1848" s="11"/>
      <c r="W1848" s="11"/>
      <c r="Y1848" s="164">
        <v>369.37</v>
      </c>
      <c r="Z1848" s="164">
        <f t="shared" si="136"/>
        <v>547.75</v>
      </c>
      <c r="AA1848" s="165"/>
      <c r="AB1848" s="164">
        <f t="shared" si="137"/>
        <v>299.05</v>
      </c>
      <c r="AC1848" s="164">
        <v>458.78</v>
      </c>
      <c r="AD1848" s="164"/>
      <c r="AE1848" s="4"/>
      <c r="AF1848" s="4"/>
    </row>
    <row r="1849" spans="1:32">
      <c r="A1849" s="56"/>
      <c r="B1849" s="187"/>
      <c r="C1849" s="11" t="s">
        <v>147</v>
      </c>
      <c r="D1849" s="11"/>
      <c r="E1849" s="11" t="s">
        <v>586</v>
      </c>
      <c r="F1849" s="11">
        <v>4637</v>
      </c>
      <c r="G1849" s="11"/>
      <c r="H1849" s="11">
        <f t="shared" si="135"/>
        <v>15</v>
      </c>
      <c r="I1849" s="11"/>
      <c r="J1849" s="199">
        <v>355.92</v>
      </c>
      <c r="K1849" s="11"/>
      <c r="M1849" s="11">
        <v>1</v>
      </c>
      <c r="N1849" s="70"/>
      <c r="P1849" s="188">
        <f t="shared" si="138"/>
        <v>355.92</v>
      </c>
      <c r="Q1849" s="11"/>
      <c r="R1849" s="11"/>
      <c r="S1849" s="11"/>
      <c r="T1849" s="164">
        <f t="shared" si="139"/>
        <v>4637</v>
      </c>
      <c r="U1849" s="11"/>
      <c r="V1849" s="11"/>
      <c r="W1849" s="11"/>
      <c r="Y1849" s="164">
        <v>355.92</v>
      </c>
      <c r="Z1849" s="164">
        <f t="shared" si="136"/>
        <v>527.79999999999995</v>
      </c>
      <c r="AA1849" s="165"/>
      <c r="AB1849" s="164">
        <f t="shared" si="137"/>
        <v>288.16000000000003</v>
      </c>
      <c r="AC1849" s="164">
        <v>442.07</v>
      </c>
      <c r="AD1849" s="164"/>
      <c r="AE1849" s="4"/>
      <c r="AF1849" s="4"/>
    </row>
    <row r="1850" spans="1:32">
      <c r="A1850" s="56"/>
      <c r="B1850" s="187"/>
      <c r="C1850" s="11" t="s">
        <v>148</v>
      </c>
      <c r="D1850" s="11"/>
      <c r="E1850" s="11" t="s">
        <v>99</v>
      </c>
      <c r="F1850" s="11">
        <v>12245</v>
      </c>
      <c r="G1850" s="11"/>
      <c r="H1850" s="11">
        <f t="shared" si="135"/>
        <v>40</v>
      </c>
      <c r="I1850" s="11"/>
      <c r="J1850" s="199">
        <v>2316</v>
      </c>
      <c r="K1850" s="11"/>
      <c r="M1850" s="11">
        <v>6</v>
      </c>
      <c r="N1850" s="70"/>
      <c r="P1850" s="188">
        <f t="shared" si="138"/>
        <v>386</v>
      </c>
      <c r="Q1850" s="11"/>
      <c r="R1850" s="11"/>
      <c r="S1850" s="11"/>
      <c r="T1850" s="164">
        <f t="shared" si="139"/>
        <v>2040.8333333333333</v>
      </c>
      <c r="U1850" s="11"/>
      <c r="V1850" s="11"/>
      <c r="W1850" s="11"/>
      <c r="Y1850" s="164">
        <v>2316</v>
      </c>
      <c r="Z1850" s="164">
        <f t="shared" si="136"/>
        <v>3434.46</v>
      </c>
      <c r="AA1850" s="165"/>
      <c r="AB1850" s="164">
        <f t="shared" si="137"/>
        <v>1875.06</v>
      </c>
      <c r="AC1850" s="164">
        <v>2876.6</v>
      </c>
      <c r="AD1850" s="164"/>
      <c r="AE1850" s="4"/>
      <c r="AF1850" s="4"/>
    </row>
    <row r="1851" spans="1:32">
      <c r="A1851" s="56"/>
      <c r="B1851" s="187"/>
      <c r="C1851" s="11" t="s">
        <v>149</v>
      </c>
      <c r="D1851" s="11"/>
      <c r="E1851" s="11" t="s">
        <v>89</v>
      </c>
      <c r="F1851" s="11">
        <v>199014</v>
      </c>
      <c r="G1851" s="11"/>
      <c r="H1851" s="11">
        <f t="shared" si="135"/>
        <v>649</v>
      </c>
      <c r="I1851" s="11"/>
      <c r="J1851" s="199">
        <v>32684.549999999992</v>
      </c>
      <c r="K1851" s="11"/>
      <c r="M1851" s="11">
        <v>180</v>
      </c>
      <c r="N1851" s="70"/>
      <c r="P1851" s="188">
        <f t="shared" si="138"/>
        <v>181.58083333333329</v>
      </c>
      <c r="Q1851" s="11"/>
      <c r="R1851" s="11"/>
      <c r="S1851" s="11"/>
      <c r="T1851" s="164">
        <f t="shared" si="139"/>
        <v>1105.6333333333334</v>
      </c>
      <c r="U1851" s="11"/>
      <c r="V1851" s="11"/>
      <c r="W1851" s="11"/>
      <c r="Y1851" s="164">
        <v>32684.549999999992</v>
      </c>
      <c r="Z1851" s="164">
        <f t="shared" si="136"/>
        <v>48468.85</v>
      </c>
      <c r="AA1851" s="165"/>
      <c r="AB1851" s="164">
        <f t="shared" si="137"/>
        <v>26461.84</v>
      </c>
      <c r="AC1851" s="164">
        <v>40596.07</v>
      </c>
      <c r="AD1851" s="164"/>
      <c r="AE1851" s="4"/>
      <c r="AF1851" s="4"/>
    </row>
    <row r="1852" spans="1:32">
      <c r="A1852" s="56"/>
      <c r="B1852" s="187"/>
      <c r="C1852" s="11" t="s">
        <v>152</v>
      </c>
      <c r="D1852" s="11"/>
      <c r="E1852" s="11" t="s">
        <v>64</v>
      </c>
      <c r="F1852" s="11">
        <v>83</v>
      </c>
      <c r="G1852" s="11"/>
      <c r="H1852" s="11">
        <f t="shared" si="135"/>
        <v>0</v>
      </c>
      <c r="I1852" s="11"/>
      <c r="J1852" s="199">
        <v>24.41</v>
      </c>
      <c r="K1852" s="11"/>
      <c r="M1852" s="11">
        <v>1</v>
      </c>
      <c r="N1852" s="70"/>
      <c r="P1852" s="188">
        <f t="shared" si="138"/>
        <v>24.41</v>
      </c>
      <c r="Q1852" s="11"/>
      <c r="R1852" s="11"/>
      <c r="S1852" s="11"/>
      <c r="T1852" s="164">
        <f t="shared" si="139"/>
        <v>83</v>
      </c>
      <c r="U1852" s="11"/>
      <c r="V1852" s="11"/>
      <c r="W1852" s="11"/>
      <c r="Y1852" s="164">
        <v>24.41</v>
      </c>
      <c r="Z1852" s="164">
        <f t="shared" si="136"/>
        <v>36.200000000000003</v>
      </c>
      <c r="AA1852" s="165"/>
      <c r="AB1852" s="164">
        <f t="shared" si="137"/>
        <v>19.760000000000002</v>
      </c>
      <c r="AC1852" s="164">
        <v>30.32</v>
      </c>
      <c r="AD1852" s="164"/>
      <c r="AE1852" s="4"/>
      <c r="AF1852" s="4"/>
    </row>
    <row r="1853" spans="1:32">
      <c r="A1853" s="56"/>
      <c r="B1853" s="187"/>
      <c r="C1853" s="11" t="s">
        <v>152</v>
      </c>
      <c r="D1853" s="11"/>
      <c r="E1853" s="11" t="s">
        <v>153</v>
      </c>
      <c r="F1853" s="11">
        <v>10464</v>
      </c>
      <c r="G1853" s="11"/>
      <c r="H1853" s="11">
        <f t="shared" si="135"/>
        <v>34</v>
      </c>
      <c r="I1853" s="11"/>
      <c r="J1853" s="199">
        <v>2025.4399999999998</v>
      </c>
      <c r="K1853" s="11"/>
      <c r="M1853" s="11">
        <v>21</v>
      </c>
      <c r="N1853" s="70"/>
      <c r="P1853" s="188">
        <f t="shared" si="138"/>
        <v>96.449523809523797</v>
      </c>
      <c r="Q1853" s="11"/>
      <c r="R1853" s="11"/>
      <c r="S1853" s="11"/>
      <c r="T1853" s="164">
        <f t="shared" si="139"/>
        <v>498.28571428571428</v>
      </c>
      <c r="U1853" s="11"/>
      <c r="V1853" s="11"/>
      <c r="W1853" s="11"/>
      <c r="Y1853" s="164">
        <v>2025.4399999999998</v>
      </c>
      <c r="Z1853" s="164">
        <f t="shared" si="136"/>
        <v>3003.58</v>
      </c>
      <c r="AA1853" s="165"/>
      <c r="AB1853" s="164">
        <f t="shared" si="137"/>
        <v>1639.82</v>
      </c>
      <c r="AC1853" s="164">
        <v>2515.71</v>
      </c>
      <c r="AD1853" s="164"/>
      <c r="AE1853" s="4"/>
      <c r="AF1853" s="4"/>
    </row>
    <row r="1854" spans="1:32">
      <c r="A1854" s="56"/>
      <c r="B1854" s="187"/>
      <c r="C1854" s="11" t="s">
        <v>154</v>
      </c>
      <c r="D1854" s="11"/>
      <c r="E1854" s="11" t="s">
        <v>56</v>
      </c>
      <c r="F1854" s="11">
        <v>3001675</v>
      </c>
      <c r="G1854" s="11"/>
      <c r="H1854" s="11">
        <f t="shared" si="135"/>
        <v>9782</v>
      </c>
      <c r="I1854" s="11"/>
      <c r="J1854" s="199">
        <v>311048.36000000063</v>
      </c>
      <c r="K1854" s="11"/>
      <c r="M1854" s="11">
        <v>926</v>
      </c>
      <c r="N1854" s="70"/>
      <c r="P1854" s="188">
        <f t="shared" si="138"/>
        <v>335.90535637149094</v>
      </c>
      <c r="Q1854" s="11"/>
      <c r="R1854" s="11"/>
      <c r="S1854" s="11"/>
      <c r="T1854" s="164">
        <f t="shared" si="139"/>
        <v>3241.549676025918</v>
      </c>
      <c r="U1854" s="11"/>
      <c r="V1854" s="11"/>
      <c r="W1854" s="11"/>
      <c r="Y1854" s="164">
        <v>311048.36000000063</v>
      </c>
      <c r="Z1854" s="164">
        <f t="shared" si="136"/>
        <v>461262.5</v>
      </c>
      <c r="AA1854" s="165"/>
      <c r="AB1854" s="164">
        <f t="shared" si="137"/>
        <v>251828.87</v>
      </c>
      <c r="AC1854" s="164">
        <v>386339.76</v>
      </c>
      <c r="AD1854" s="164"/>
      <c r="AE1854" s="4"/>
      <c r="AF1854" s="4"/>
    </row>
    <row r="1855" spans="1:32">
      <c r="A1855" s="56"/>
      <c r="B1855" s="187"/>
      <c r="C1855" s="11" t="s">
        <v>157</v>
      </c>
      <c r="D1855" s="11"/>
      <c r="E1855" s="11" t="s">
        <v>56</v>
      </c>
      <c r="F1855" s="11">
        <v>1245</v>
      </c>
      <c r="G1855" s="11"/>
      <c r="H1855" s="11">
        <f t="shared" si="135"/>
        <v>4</v>
      </c>
      <c r="I1855" s="11"/>
      <c r="J1855" s="199">
        <v>218.84</v>
      </c>
      <c r="K1855" s="11"/>
      <c r="M1855" s="11">
        <v>3</v>
      </c>
      <c r="N1855" s="70"/>
      <c r="P1855" s="188">
        <f t="shared" si="138"/>
        <v>72.946666666666673</v>
      </c>
      <c r="Q1855" s="11"/>
      <c r="R1855" s="11"/>
      <c r="S1855" s="11"/>
      <c r="T1855" s="164">
        <f t="shared" si="139"/>
        <v>415</v>
      </c>
      <c r="U1855" s="11"/>
      <c r="V1855" s="11"/>
      <c r="W1855" s="11"/>
      <c r="Y1855" s="164">
        <v>218.84</v>
      </c>
      <c r="Z1855" s="164">
        <f t="shared" si="136"/>
        <v>324.52</v>
      </c>
      <c r="AA1855" s="165"/>
      <c r="AB1855" s="164">
        <f t="shared" si="137"/>
        <v>177.18</v>
      </c>
      <c r="AC1855" s="164">
        <v>271.81</v>
      </c>
      <c r="AD1855" s="164"/>
      <c r="AE1855" s="4"/>
      <c r="AF1855" s="4"/>
    </row>
    <row r="1856" spans="1:32">
      <c r="A1856" s="56"/>
      <c r="B1856" s="187"/>
      <c r="C1856" s="11" t="s">
        <v>159</v>
      </c>
      <c r="D1856" s="11"/>
      <c r="E1856" s="11" t="s">
        <v>55</v>
      </c>
      <c r="F1856" s="11">
        <v>89</v>
      </c>
      <c r="G1856" s="11"/>
      <c r="H1856" s="11">
        <f t="shared" si="135"/>
        <v>0</v>
      </c>
      <c r="I1856" s="11"/>
      <c r="J1856" s="199">
        <v>28.41</v>
      </c>
      <c r="K1856" s="11"/>
      <c r="M1856" s="11">
        <v>1</v>
      </c>
      <c r="N1856" s="70"/>
      <c r="P1856" s="188">
        <f t="shared" si="138"/>
        <v>28.41</v>
      </c>
      <c r="Q1856" s="11"/>
      <c r="R1856" s="11"/>
      <c r="S1856" s="11"/>
      <c r="T1856" s="164">
        <f t="shared" si="139"/>
        <v>89</v>
      </c>
      <c r="U1856" s="11"/>
      <c r="V1856" s="11"/>
      <c r="W1856" s="11"/>
      <c r="Y1856" s="164">
        <v>28.41</v>
      </c>
      <c r="Z1856" s="164">
        <f t="shared" si="136"/>
        <v>42.13</v>
      </c>
      <c r="AA1856" s="165"/>
      <c r="AB1856" s="164">
        <f t="shared" si="137"/>
        <v>23</v>
      </c>
      <c r="AC1856" s="164">
        <v>35.29</v>
      </c>
      <c r="AD1856" s="164"/>
      <c r="AE1856" s="4"/>
      <c r="AF1856" s="4"/>
    </row>
    <row r="1857" spans="1:32">
      <c r="A1857" s="56"/>
      <c r="B1857" s="187"/>
      <c r="C1857" s="11" t="s">
        <v>159</v>
      </c>
      <c r="D1857" s="11"/>
      <c r="E1857" s="11" t="s">
        <v>88</v>
      </c>
      <c r="F1857" s="11">
        <v>957</v>
      </c>
      <c r="G1857" s="11"/>
      <c r="H1857" s="11">
        <f t="shared" si="135"/>
        <v>3</v>
      </c>
      <c r="I1857" s="11"/>
      <c r="J1857" s="199">
        <v>198.79</v>
      </c>
      <c r="K1857" s="11"/>
      <c r="M1857" s="11">
        <v>5</v>
      </c>
      <c r="N1857" s="70"/>
      <c r="P1857" s="188">
        <f t="shared" si="138"/>
        <v>39.757999999999996</v>
      </c>
      <c r="Q1857" s="11"/>
      <c r="R1857" s="11"/>
      <c r="S1857" s="11"/>
      <c r="T1857" s="164">
        <f t="shared" si="139"/>
        <v>191.4</v>
      </c>
      <c r="U1857" s="11"/>
      <c r="V1857" s="11"/>
      <c r="W1857" s="11"/>
      <c r="Y1857" s="164">
        <v>198.79</v>
      </c>
      <c r="Z1857" s="164">
        <f t="shared" si="136"/>
        <v>294.79000000000002</v>
      </c>
      <c r="AA1857" s="165"/>
      <c r="AB1857" s="164">
        <f t="shared" si="137"/>
        <v>160.94</v>
      </c>
      <c r="AC1857" s="164">
        <v>246.91</v>
      </c>
      <c r="AD1857" s="164"/>
      <c r="AE1857" s="4"/>
      <c r="AF1857" s="4"/>
    </row>
    <row r="1858" spans="1:32">
      <c r="A1858" s="56"/>
      <c r="B1858" s="187"/>
      <c r="C1858" s="11" t="s">
        <v>159</v>
      </c>
      <c r="D1858" s="11"/>
      <c r="E1858" s="11" t="s">
        <v>89</v>
      </c>
      <c r="F1858" s="11">
        <v>4312169</v>
      </c>
      <c r="G1858" s="11"/>
      <c r="H1858" s="11">
        <f t="shared" si="135"/>
        <v>14053</v>
      </c>
      <c r="I1858" s="11"/>
      <c r="J1858" s="199">
        <v>521642.56999999954</v>
      </c>
      <c r="K1858" s="11"/>
      <c r="M1858" s="11">
        <v>863</v>
      </c>
      <c r="N1858" s="70"/>
      <c r="P1858" s="188">
        <f t="shared" si="138"/>
        <v>604.452572421784</v>
      </c>
      <c r="Q1858" s="11"/>
      <c r="R1858" s="11"/>
      <c r="S1858" s="11"/>
      <c r="T1858" s="164">
        <f t="shared" si="139"/>
        <v>4996.7195828505219</v>
      </c>
      <c r="U1858" s="11"/>
      <c r="V1858" s="11"/>
      <c r="W1858" s="11"/>
      <c r="Y1858" s="164">
        <v>521642.56999999954</v>
      </c>
      <c r="Z1858" s="164">
        <f t="shared" si="136"/>
        <v>773558.67</v>
      </c>
      <c r="AA1858" s="165"/>
      <c r="AB1858" s="164">
        <f t="shared" si="137"/>
        <v>422328.72</v>
      </c>
      <c r="AC1858" s="164">
        <v>647909.75</v>
      </c>
      <c r="AD1858" s="164"/>
      <c r="AE1858" s="4"/>
      <c r="AF1858" s="4"/>
    </row>
    <row r="1859" spans="1:32">
      <c r="A1859" s="56"/>
      <c r="B1859" s="187"/>
      <c r="C1859" s="11" t="s">
        <v>160</v>
      </c>
      <c r="D1859" s="11"/>
      <c r="E1859" s="11" t="s">
        <v>155</v>
      </c>
      <c r="F1859" s="11">
        <v>122166</v>
      </c>
      <c r="G1859" s="11"/>
      <c r="H1859" s="11">
        <f t="shared" si="135"/>
        <v>398</v>
      </c>
      <c r="I1859" s="11"/>
      <c r="J1859" s="199">
        <v>11967.65</v>
      </c>
      <c r="K1859" s="11"/>
      <c r="M1859" s="11">
        <v>64</v>
      </c>
      <c r="N1859" s="70"/>
      <c r="P1859" s="188">
        <f t="shared" si="138"/>
        <v>186.99453124999999</v>
      </c>
      <c r="Q1859" s="11"/>
      <c r="R1859" s="11"/>
      <c r="S1859" s="11"/>
      <c r="T1859" s="164">
        <f t="shared" si="139"/>
        <v>1908.84375</v>
      </c>
      <c r="U1859" s="11"/>
      <c r="V1859" s="11"/>
      <c r="W1859" s="11"/>
      <c r="Y1859" s="164">
        <v>11967.65</v>
      </c>
      <c r="Z1859" s="164">
        <f t="shared" si="136"/>
        <v>17747.169999999998</v>
      </c>
      <c r="AA1859" s="165"/>
      <c r="AB1859" s="164">
        <f t="shared" si="137"/>
        <v>9689.17</v>
      </c>
      <c r="AC1859" s="164">
        <v>14864.5</v>
      </c>
      <c r="AD1859" s="164"/>
      <c r="AE1859" s="4"/>
      <c r="AF1859" s="4"/>
    </row>
    <row r="1860" spans="1:32">
      <c r="A1860" s="56"/>
      <c r="B1860" s="187"/>
      <c r="C1860" s="11" t="s">
        <v>161</v>
      </c>
      <c r="D1860" s="11"/>
      <c r="E1860" s="11" t="s">
        <v>92</v>
      </c>
      <c r="F1860" s="11">
        <v>174728</v>
      </c>
      <c r="G1860" s="11"/>
      <c r="H1860" s="11">
        <f t="shared" si="135"/>
        <v>569</v>
      </c>
      <c r="I1860" s="11"/>
      <c r="J1860" s="199">
        <v>28573.839999999989</v>
      </c>
      <c r="K1860" s="11"/>
      <c r="M1860" s="11">
        <v>103</v>
      </c>
      <c r="N1860" s="70"/>
      <c r="P1860" s="188">
        <f t="shared" si="138"/>
        <v>277.41592233009698</v>
      </c>
      <c r="Q1860" s="11"/>
      <c r="R1860" s="11"/>
      <c r="S1860" s="11"/>
      <c r="T1860" s="164">
        <f t="shared" si="139"/>
        <v>1696.3883495145631</v>
      </c>
      <c r="U1860" s="11"/>
      <c r="V1860" s="11"/>
      <c r="W1860" s="11"/>
      <c r="Y1860" s="164">
        <v>28573.839999999989</v>
      </c>
      <c r="Z1860" s="164">
        <f t="shared" si="136"/>
        <v>42372.959999999999</v>
      </c>
      <c r="AA1860" s="165"/>
      <c r="AB1860" s="164">
        <f t="shared" si="137"/>
        <v>23133.759999999998</v>
      </c>
      <c r="AC1860" s="164">
        <v>35490.33</v>
      </c>
      <c r="AD1860" s="164"/>
      <c r="AE1860" s="4"/>
      <c r="AF1860" s="4"/>
    </row>
    <row r="1861" spans="1:32">
      <c r="A1861" s="56"/>
      <c r="B1861" s="187"/>
      <c r="C1861" s="11" t="s">
        <v>161</v>
      </c>
      <c r="D1861" s="11"/>
      <c r="E1861" s="11" t="s">
        <v>69</v>
      </c>
      <c r="F1861" s="11">
        <v>601931</v>
      </c>
      <c r="G1861" s="11"/>
      <c r="H1861" s="11">
        <f t="shared" si="135"/>
        <v>1962</v>
      </c>
      <c r="I1861" s="11"/>
      <c r="J1861" s="199">
        <v>50908.589999999967</v>
      </c>
      <c r="K1861" s="11"/>
      <c r="M1861" s="11">
        <v>156</v>
      </c>
      <c r="N1861" s="70"/>
      <c r="P1861" s="188">
        <f t="shared" si="138"/>
        <v>326.33711538461517</v>
      </c>
      <c r="Q1861" s="11"/>
      <c r="R1861" s="11"/>
      <c r="S1861" s="11"/>
      <c r="T1861" s="164">
        <f t="shared" si="139"/>
        <v>3858.5320512820513</v>
      </c>
      <c r="U1861" s="11"/>
      <c r="V1861" s="11"/>
      <c r="W1861" s="11"/>
      <c r="Y1861" s="164">
        <v>50908.589999999967</v>
      </c>
      <c r="Z1861" s="164">
        <f t="shared" si="136"/>
        <v>75493.8</v>
      </c>
      <c r="AA1861" s="165"/>
      <c r="AB1861" s="164">
        <f t="shared" si="137"/>
        <v>41216.269999999997</v>
      </c>
      <c r="AC1861" s="164">
        <v>63231.360000000001</v>
      </c>
      <c r="AD1861" s="164"/>
      <c r="AE1861" s="4"/>
      <c r="AF1861" s="4"/>
    </row>
    <row r="1862" spans="1:32">
      <c r="A1862" s="56"/>
      <c r="B1862" s="187"/>
      <c r="C1862" s="11" t="s">
        <v>587</v>
      </c>
      <c r="D1862" s="11"/>
      <c r="E1862" s="11" t="s">
        <v>135</v>
      </c>
      <c r="F1862" s="11">
        <v>31338</v>
      </c>
      <c r="G1862" s="11"/>
      <c r="H1862" s="11">
        <f t="shared" si="135"/>
        <v>102</v>
      </c>
      <c r="I1862" s="11"/>
      <c r="J1862" s="199">
        <v>4811.84</v>
      </c>
      <c r="K1862" s="11"/>
      <c r="M1862" s="11">
        <v>18</v>
      </c>
      <c r="N1862" s="70"/>
      <c r="P1862" s="188">
        <f t="shared" si="138"/>
        <v>267.32444444444445</v>
      </c>
      <c r="Q1862" s="11"/>
      <c r="R1862" s="11"/>
      <c r="S1862" s="11"/>
      <c r="T1862" s="164">
        <f t="shared" si="139"/>
        <v>1741</v>
      </c>
      <c r="U1862" s="11"/>
      <c r="V1862" s="11"/>
      <c r="W1862" s="11"/>
      <c r="Y1862" s="164">
        <v>4811.84</v>
      </c>
      <c r="Z1862" s="164">
        <f t="shared" si="136"/>
        <v>7135.61</v>
      </c>
      <c r="AA1862" s="165"/>
      <c r="AB1862" s="164">
        <f t="shared" si="137"/>
        <v>3895.73</v>
      </c>
      <c r="AC1862" s="164">
        <v>5976.58</v>
      </c>
      <c r="AD1862" s="164"/>
      <c r="AE1862" s="4"/>
      <c r="AF1862" s="4"/>
    </row>
    <row r="1863" spans="1:32">
      <c r="A1863" s="56"/>
      <c r="B1863" s="187"/>
      <c r="C1863" s="11" t="s">
        <v>162</v>
      </c>
      <c r="D1863" s="11"/>
      <c r="E1863" s="11" t="s">
        <v>163</v>
      </c>
      <c r="F1863" s="11">
        <v>24561</v>
      </c>
      <c r="G1863" s="11"/>
      <c r="H1863" s="11">
        <f t="shared" si="135"/>
        <v>80</v>
      </c>
      <c r="I1863" s="11"/>
      <c r="J1863" s="199">
        <v>3966</v>
      </c>
      <c r="K1863" s="11"/>
      <c r="M1863" s="11">
        <v>38</v>
      </c>
      <c r="N1863" s="70"/>
      <c r="P1863" s="188">
        <f t="shared" si="138"/>
        <v>104.36842105263158</v>
      </c>
      <c r="Q1863" s="11"/>
      <c r="R1863" s="11"/>
      <c r="S1863" s="11"/>
      <c r="T1863" s="164">
        <f t="shared" si="139"/>
        <v>646.34210526315792</v>
      </c>
      <c r="U1863" s="11"/>
      <c r="V1863" s="11"/>
      <c r="W1863" s="11"/>
      <c r="Y1863" s="164">
        <v>3966</v>
      </c>
      <c r="Z1863" s="164">
        <f t="shared" si="136"/>
        <v>5881.29</v>
      </c>
      <c r="AA1863" s="165"/>
      <c r="AB1863" s="164">
        <f t="shared" si="137"/>
        <v>3210.93</v>
      </c>
      <c r="AC1863" s="164">
        <v>4926</v>
      </c>
      <c r="AD1863" s="164"/>
      <c r="AE1863" s="4"/>
      <c r="AF1863" s="4"/>
    </row>
    <row r="1864" spans="1:32">
      <c r="A1864" s="56"/>
      <c r="B1864" s="187"/>
      <c r="C1864" s="11" t="s">
        <v>164</v>
      </c>
      <c r="D1864" s="11"/>
      <c r="E1864" s="11" t="s">
        <v>165</v>
      </c>
      <c r="F1864" s="11">
        <v>6832379</v>
      </c>
      <c r="G1864" s="11"/>
      <c r="H1864" s="11">
        <f t="shared" si="135"/>
        <v>22267</v>
      </c>
      <c r="I1864" s="11"/>
      <c r="J1864" s="199">
        <v>692816.91000000073</v>
      </c>
      <c r="K1864" s="11"/>
      <c r="M1864" s="11">
        <v>384</v>
      </c>
      <c r="N1864" s="70"/>
      <c r="P1864" s="188">
        <f t="shared" si="138"/>
        <v>1804.2107031250018</v>
      </c>
      <c r="Q1864" s="11"/>
      <c r="R1864" s="11"/>
      <c r="S1864" s="11"/>
      <c r="T1864" s="164">
        <f t="shared" si="139"/>
        <v>17792.653645833332</v>
      </c>
      <c r="U1864" s="11"/>
      <c r="V1864" s="11"/>
      <c r="W1864" s="11"/>
      <c r="Y1864" s="164">
        <v>692816.91000000073</v>
      </c>
      <c r="Z1864" s="164">
        <f t="shared" si="136"/>
        <v>1027397.99</v>
      </c>
      <c r="AA1864" s="165"/>
      <c r="AB1864" s="164">
        <f t="shared" si="137"/>
        <v>560913.73</v>
      </c>
      <c r="AC1864" s="164">
        <v>860518.01</v>
      </c>
      <c r="AD1864" s="164"/>
      <c r="AE1864" s="4"/>
      <c r="AF1864" s="4"/>
    </row>
    <row r="1865" spans="1:32">
      <c r="A1865" s="56"/>
      <c r="B1865" s="187"/>
      <c r="C1865" s="11" t="s">
        <v>164</v>
      </c>
      <c r="D1865" s="11"/>
      <c r="E1865" s="11" t="s">
        <v>216</v>
      </c>
      <c r="F1865" s="11">
        <v>636</v>
      </c>
      <c r="G1865" s="11"/>
      <c r="H1865" s="11">
        <f t="shared" si="135"/>
        <v>2</v>
      </c>
      <c r="I1865" s="11"/>
      <c r="J1865" s="199">
        <v>103.29</v>
      </c>
      <c r="K1865" s="11"/>
      <c r="M1865" s="11">
        <v>1</v>
      </c>
      <c r="N1865" s="70"/>
      <c r="P1865" s="188">
        <f t="shared" si="138"/>
        <v>103.29</v>
      </c>
      <c r="Q1865" s="11"/>
      <c r="R1865" s="11"/>
      <c r="S1865" s="11"/>
      <c r="T1865" s="164">
        <f t="shared" si="139"/>
        <v>636</v>
      </c>
      <c r="U1865" s="11"/>
      <c r="V1865" s="11"/>
      <c r="W1865" s="11"/>
      <c r="Y1865" s="164">
        <v>103.29</v>
      </c>
      <c r="Z1865" s="164">
        <f t="shared" si="136"/>
        <v>153.16999999999999</v>
      </c>
      <c r="AA1865" s="165"/>
      <c r="AB1865" s="164">
        <f t="shared" si="137"/>
        <v>83.62</v>
      </c>
      <c r="AC1865" s="164">
        <v>128.29</v>
      </c>
      <c r="AD1865" s="164"/>
      <c r="AE1865" s="4"/>
      <c r="AF1865" s="4"/>
    </row>
    <row r="1866" spans="1:32">
      <c r="A1866" s="56"/>
      <c r="B1866" s="187"/>
      <c r="C1866" s="11" t="s">
        <v>166</v>
      </c>
      <c r="D1866" s="11"/>
      <c r="E1866" s="11" t="s">
        <v>167</v>
      </c>
      <c r="F1866" s="11">
        <v>133475</v>
      </c>
      <c r="G1866" s="11"/>
      <c r="H1866" s="11">
        <f t="shared" si="135"/>
        <v>435</v>
      </c>
      <c r="I1866" s="11"/>
      <c r="J1866" s="199">
        <v>21459.249999999993</v>
      </c>
      <c r="K1866" s="11"/>
      <c r="M1866" s="11">
        <v>86</v>
      </c>
      <c r="N1866" s="70"/>
      <c r="P1866" s="188">
        <f t="shared" si="138"/>
        <v>249.52616279069758</v>
      </c>
      <c r="Q1866" s="11"/>
      <c r="R1866" s="11"/>
      <c r="S1866" s="11"/>
      <c r="T1866" s="164">
        <f t="shared" si="139"/>
        <v>1552.0348837209303</v>
      </c>
      <c r="U1866" s="11"/>
      <c r="V1866" s="11"/>
      <c r="W1866" s="11"/>
      <c r="Y1866" s="164">
        <v>21459.249999999993</v>
      </c>
      <c r="Z1866" s="164">
        <f t="shared" si="136"/>
        <v>31822.53</v>
      </c>
      <c r="AA1866" s="165"/>
      <c r="AB1866" s="164">
        <f t="shared" si="137"/>
        <v>17373.689999999999</v>
      </c>
      <c r="AC1866" s="164">
        <v>26653.61</v>
      </c>
      <c r="AD1866" s="164"/>
      <c r="AE1866" s="4"/>
      <c r="AF1866" s="4"/>
    </row>
    <row r="1867" spans="1:32">
      <c r="A1867" s="56"/>
      <c r="B1867" s="187"/>
      <c r="C1867" s="11" t="s">
        <v>168</v>
      </c>
      <c r="D1867" s="11"/>
      <c r="E1867" s="11" t="s">
        <v>97</v>
      </c>
      <c r="F1867" s="11">
        <v>125</v>
      </c>
      <c r="G1867" s="11"/>
      <c r="H1867" s="11">
        <f t="shared" si="135"/>
        <v>0</v>
      </c>
      <c r="I1867" s="11"/>
      <c r="J1867" s="199">
        <v>37.56</v>
      </c>
      <c r="K1867" s="11"/>
      <c r="M1867" s="11">
        <v>2</v>
      </c>
      <c r="N1867" s="70"/>
      <c r="P1867" s="188">
        <f t="shared" si="138"/>
        <v>18.78</v>
      </c>
      <c r="Q1867" s="11"/>
      <c r="R1867" s="11"/>
      <c r="S1867" s="11"/>
      <c r="T1867" s="164">
        <f t="shared" si="139"/>
        <v>62.5</v>
      </c>
      <c r="U1867" s="11"/>
      <c r="V1867" s="11"/>
      <c r="W1867" s="11"/>
      <c r="Y1867" s="164">
        <v>37.56</v>
      </c>
      <c r="Z1867" s="164">
        <f t="shared" si="136"/>
        <v>55.7</v>
      </c>
      <c r="AA1867" s="165"/>
      <c r="AB1867" s="164">
        <f t="shared" si="137"/>
        <v>30.41</v>
      </c>
      <c r="AC1867" s="164">
        <v>46.65</v>
      </c>
      <c r="AD1867" s="164"/>
      <c r="AE1867" s="4"/>
      <c r="AF1867" s="4"/>
    </row>
    <row r="1868" spans="1:32">
      <c r="A1868" s="56"/>
      <c r="B1868" s="187"/>
      <c r="C1868" s="11" t="s">
        <v>169</v>
      </c>
      <c r="D1868" s="11"/>
      <c r="E1868" s="11" t="s">
        <v>60</v>
      </c>
      <c r="F1868" s="11">
        <v>130</v>
      </c>
      <c r="G1868" s="11"/>
      <c r="H1868" s="11">
        <f t="shared" si="135"/>
        <v>0</v>
      </c>
      <c r="I1868" s="11"/>
      <c r="J1868" s="199">
        <v>32.15</v>
      </c>
      <c r="K1868" s="11"/>
      <c r="M1868" s="11">
        <v>1</v>
      </c>
      <c r="N1868" s="70"/>
      <c r="P1868" s="188">
        <f t="shared" si="138"/>
        <v>32.15</v>
      </c>
      <c r="Q1868" s="11"/>
      <c r="R1868" s="11"/>
      <c r="S1868" s="11"/>
      <c r="T1868" s="164">
        <f t="shared" si="139"/>
        <v>130</v>
      </c>
      <c r="U1868" s="11"/>
      <c r="V1868" s="11"/>
      <c r="W1868" s="11"/>
      <c r="Y1868" s="164">
        <v>32.15</v>
      </c>
      <c r="Z1868" s="164">
        <f t="shared" si="136"/>
        <v>47.68</v>
      </c>
      <c r="AA1868" s="165"/>
      <c r="AB1868" s="164">
        <f t="shared" si="137"/>
        <v>26.03</v>
      </c>
      <c r="AC1868" s="164">
        <v>39.93</v>
      </c>
      <c r="AD1868" s="164"/>
      <c r="AE1868" s="4"/>
      <c r="AF1868" s="4"/>
    </row>
    <row r="1869" spans="1:32">
      <c r="A1869" s="56"/>
      <c r="B1869" s="187"/>
      <c r="C1869" s="11" t="s">
        <v>169</v>
      </c>
      <c r="D1869" s="11"/>
      <c r="E1869" s="11" t="s">
        <v>170</v>
      </c>
      <c r="F1869" s="11">
        <v>244508</v>
      </c>
      <c r="G1869" s="11"/>
      <c r="H1869" s="11">
        <f t="shared" si="135"/>
        <v>797</v>
      </c>
      <c r="I1869" s="11"/>
      <c r="J1869" s="199">
        <v>42580.890000000021</v>
      </c>
      <c r="K1869" s="11"/>
      <c r="M1869" s="11">
        <v>138</v>
      </c>
      <c r="N1869" s="70"/>
      <c r="P1869" s="188">
        <f t="shared" si="138"/>
        <v>308.55717391304364</v>
      </c>
      <c r="Q1869" s="11"/>
      <c r="R1869" s="11"/>
      <c r="S1869" s="11"/>
      <c r="T1869" s="164">
        <f t="shared" si="139"/>
        <v>1771.7971014492753</v>
      </c>
      <c r="U1869" s="11"/>
      <c r="V1869" s="11"/>
      <c r="W1869" s="11"/>
      <c r="Y1869" s="164">
        <v>42580.890000000021</v>
      </c>
      <c r="Z1869" s="164">
        <f t="shared" si="136"/>
        <v>63144.42</v>
      </c>
      <c r="AA1869" s="165"/>
      <c r="AB1869" s="164">
        <f t="shared" si="137"/>
        <v>34474.050000000003</v>
      </c>
      <c r="AC1869" s="164">
        <v>52887.89</v>
      </c>
      <c r="AD1869" s="164"/>
      <c r="AE1869" s="4"/>
      <c r="AF1869" s="4"/>
    </row>
    <row r="1870" spans="1:32">
      <c r="A1870" s="56"/>
      <c r="B1870" s="187"/>
      <c r="C1870" s="11" t="s">
        <v>169</v>
      </c>
      <c r="D1870" s="11"/>
      <c r="E1870" s="11" t="s">
        <v>65</v>
      </c>
      <c r="F1870" s="11">
        <v>5939</v>
      </c>
      <c r="G1870" s="11"/>
      <c r="H1870" s="11">
        <f t="shared" si="135"/>
        <v>19</v>
      </c>
      <c r="I1870" s="11"/>
      <c r="J1870" s="199">
        <v>470.24</v>
      </c>
      <c r="K1870" s="11"/>
      <c r="M1870" s="11">
        <v>2</v>
      </c>
      <c r="N1870" s="70"/>
      <c r="P1870" s="188">
        <f t="shared" si="138"/>
        <v>235.12</v>
      </c>
      <c r="Q1870" s="11"/>
      <c r="R1870" s="11"/>
      <c r="S1870" s="11"/>
      <c r="T1870" s="164">
        <f t="shared" si="139"/>
        <v>2969.5</v>
      </c>
      <c r="U1870" s="11"/>
      <c r="V1870" s="11"/>
      <c r="W1870" s="11"/>
      <c r="Y1870" s="164">
        <v>470.24</v>
      </c>
      <c r="Z1870" s="164">
        <f t="shared" si="136"/>
        <v>697.33</v>
      </c>
      <c r="AA1870" s="165"/>
      <c r="AB1870" s="164">
        <f t="shared" si="137"/>
        <v>380.71</v>
      </c>
      <c r="AC1870" s="164">
        <v>584.05999999999995</v>
      </c>
      <c r="AD1870" s="164"/>
      <c r="AE1870" s="4"/>
      <c r="AF1870" s="4"/>
    </row>
    <row r="1871" spans="1:32">
      <c r="A1871" s="56"/>
      <c r="B1871" s="187"/>
      <c r="C1871" s="11" t="s">
        <v>171</v>
      </c>
      <c r="D1871" s="11"/>
      <c r="E1871" s="11" t="s">
        <v>97</v>
      </c>
      <c r="F1871" s="11"/>
      <c r="G1871" s="11"/>
      <c r="H1871" s="11">
        <f t="shared" si="135"/>
        <v>0</v>
      </c>
      <c r="I1871" s="11"/>
      <c r="J1871" s="199">
        <v>10.79</v>
      </c>
      <c r="K1871" s="11"/>
      <c r="M1871" s="11">
        <v>1</v>
      </c>
      <c r="N1871" s="70"/>
      <c r="P1871" s="188">
        <f t="shared" si="138"/>
        <v>10.79</v>
      </c>
      <c r="Q1871" s="11"/>
      <c r="R1871" s="11"/>
      <c r="S1871" s="11"/>
      <c r="T1871" s="164">
        <f t="shared" si="139"/>
        <v>0</v>
      </c>
      <c r="U1871" s="11"/>
      <c r="V1871" s="11"/>
      <c r="W1871" s="11"/>
      <c r="Y1871" s="164">
        <v>10.79</v>
      </c>
      <c r="Z1871" s="164">
        <f t="shared" si="136"/>
        <v>16</v>
      </c>
      <c r="AA1871" s="165"/>
      <c r="AB1871" s="164">
        <f t="shared" si="137"/>
        <v>8.74</v>
      </c>
      <c r="AC1871" s="164">
        <v>13.4</v>
      </c>
      <c r="AD1871" s="164"/>
      <c r="AE1871" s="4"/>
      <c r="AF1871" s="4"/>
    </row>
    <row r="1872" spans="1:32">
      <c r="A1872" s="56"/>
      <c r="B1872" s="187"/>
      <c r="C1872" s="11" t="s">
        <v>171</v>
      </c>
      <c r="D1872" s="11"/>
      <c r="E1872" s="11" t="s">
        <v>78</v>
      </c>
      <c r="F1872" s="11">
        <v>411709</v>
      </c>
      <c r="G1872" s="11"/>
      <c r="H1872" s="11">
        <f t="shared" si="135"/>
        <v>1342</v>
      </c>
      <c r="I1872" s="11"/>
      <c r="J1872" s="199">
        <v>61938.80000000001</v>
      </c>
      <c r="K1872" s="11"/>
      <c r="M1872" s="11">
        <v>35</v>
      </c>
      <c r="N1872" s="70"/>
      <c r="P1872" s="188">
        <f t="shared" si="138"/>
        <v>1769.6800000000003</v>
      </c>
      <c r="Q1872" s="11"/>
      <c r="R1872" s="11"/>
      <c r="S1872" s="11"/>
      <c r="T1872" s="164">
        <f t="shared" si="139"/>
        <v>11763.114285714286</v>
      </c>
      <c r="U1872" s="11"/>
      <c r="V1872" s="11"/>
      <c r="W1872" s="11"/>
      <c r="Y1872" s="164">
        <v>61938.80000000001</v>
      </c>
      <c r="Z1872" s="164">
        <f t="shared" si="136"/>
        <v>91850.82</v>
      </c>
      <c r="AA1872" s="165"/>
      <c r="AB1872" s="164">
        <f t="shared" si="137"/>
        <v>50146.47</v>
      </c>
      <c r="AC1872" s="164">
        <v>76931.509999999995</v>
      </c>
      <c r="AD1872" s="164"/>
      <c r="AE1872" s="4"/>
      <c r="AF1872" s="4"/>
    </row>
    <row r="1873" spans="1:32">
      <c r="A1873" s="56"/>
      <c r="B1873" s="187"/>
      <c r="C1873" s="11" t="s">
        <v>172</v>
      </c>
      <c r="D1873" s="11"/>
      <c r="E1873" s="11" t="s">
        <v>173</v>
      </c>
      <c r="F1873" s="11">
        <v>561162</v>
      </c>
      <c r="G1873" s="11"/>
      <c r="H1873" s="11">
        <f t="shared" si="135"/>
        <v>1829</v>
      </c>
      <c r="I1873" s="11"/>
      <c r="J1873" s="199">
        <v>90045.719999999943</v>
      </c>
      <c r="K1873" s="11"/>
      <c r="M1873" s="11">
        <v>160</v>
      </c>
      <c r="N1873" s="70"/>
      <c r="P1873" s="188">
        <f t="shared" si="138"/>
        <v>562.78574999999967</v>
      </c>
      <c r="Q1873" s="11"/>
      <c r="R1873" s="11"/>
      <c r="S1873" s="11"/>
      <c r="T1873" s="164">
        <f t="shared" si="139"/>
        <v>3507.2624999999998</v>
      </c>
      <c r="U1873" s="11"/>
      <c r="V1873" s="11"/>
      <c r="W1873" s="11"/>
      <c r="Y1873" s="164">
        <v>90045.719999999943</v>
      </c>
      <c r="Z1873" s="164">
        <f t="shared" si="136"/>
        <v>133531.37</v>
      </c>
      <c r="AA1873" s="165"/>
      <c r="AB1873" s="164">
        <f t="shared" si="137"/>
        <v>72902.210000000006</v>
      </c>
      <c r="AC1873" s="164">
        <v>111841.91</v>
      </c>
      <c r="AD1873" s="164"/>
      <c r="AE1873" s="4"/>
      <c r="AF1873" s="4"/>
    </row>
    <row r="1874" spans="1:32">
      <c r="A1874" s="56"/>
      <c r="B1874" s="187"/>
      <c r="C1874" s="11" t="s">
        <v>177</v>
      </c>
      <c r="D1874" s="11"/>
      <c r="E1874" s="11" t="s">
        <v>62</v>
      </c>
      <c r="F1874" s="11">
        <v>75899</v>
      </c>
      <c r="G1874" s="11"/>
      <c r="H1874" s="11">
        <f t="shared" si="135"/>
        <v>247</v>
      </c>
      <c r="I1874" s="11"/>
      <c r="J1874" s="199">
        <v>20429.5</v>
      </c>
      <c r="K1874" s="11"/>
      <c r="M1874" s="11">
        <v>56</v>
      </c>
      <c r="N1874" s="70"/>
      <c r="P1874" s="188">
        <f t="shared" si="138"/>
        <v>364.8125</v>
      </c>
      <c r="Q1874" s="11"/>
      <c r="R1874" s="11"/>
      <c r="S1874" s="11"/>
      <c r="T1874" s="164">
        <f t="shared" si="139"/>
        <v>1355.3392857142858</v>
      </c>
      <c r="U1874" s="11"/>
      <c r="V1874" s="11"/>
      <c r="W1874" s="11"/>
      <c r="Y1874" s="164">
        <v>20429.5</v>
      </c>
      <c r="Z1874" s="164">
        <f t="shared" si="136"/>
        <v>30295.49</v>
      </c>
      <c r="AA1874" s="165"/>
      <c r="AB1874" s="164">
        <f t="shared" si="137"/>
        <v>16539.990000000002</v>
      </c>
      <c r="AC1874" s="164">
        <v>25374.6</v>
      </c>
      <c r="AD1874" s="164"/>
      <c r="AE1874" s="4"/>
      <c r="AF1874" s="4"/>
    </row>
    <row r="1875" spans="1:32">
      <c r="A1875" s="56"/>
      <c r="B1875" s="187"/>
      <c r="C1875" s="11" t="s">
        <v>178</v>
      </c>
      <c r="D1875" s="11"/>
      <c r="E1875" s="11" t="s">
        <v>99</v>
      </c>
      <c r="F1875" s="11">
        <v>1</v>
      </c>
      <c r="G1875" s="11"/>
      <c r="H1875" s="11">
        <f t="shared" si="135"/>
        <v>0</v>
      </c>
      <c r="I1875" s="11"/>
      <c r="J1875" s="199">
        <v>21.03</v>
      </c>
      <c r="K1875" s="11"/>
      <c r="M1875" s="11">
        <v>2</v>
      </c>
      <c r="N1875" s="70"/>
      <c r="P1875" s="188">
        <f t="shared" si="138"/>
        <v>10.515000000000001</v>
      </c>
      <c r="Q1875" s="11"/>
      <c r="R1875" s="11"/>
      <c r="S1875" s="11"/>
      <c r="T1875" s="164">
        <f t="shared" si="139"/>
        <v>0.5</v>
      </c>
      <c r="U1875" s="11"/>
      <c r="V1875" s="11"/>
      <c r="W1875" s="11"/>
      <c r="Y1875" s="164">
        <v>21.03</v>
      </c>
      <c r="Z1875" s="164">
        <f t="shared" si="136"/>
        <v>31.19</v>
      </c>
      <c r="AA1875" s="165"/>
      <c r="AB1875" s="164">
        <f t="shared" si="137"/>
        <v>17.03</v>
      </c>
      <c r="AC1875" s="164">
        <v>26.12</v>
      </c>
      <c r="AD1875" s="164"/>
      <c r="AE1875" s="4"/>
      <c r="AF1875" s="4"/>
    </row>
    <row r="1876" spans="1:32">
      <c r="A1876" s="56"/>
      <c r="B1876" s="187"/>
      <c r="C1876" s="11" t="s">
        <v>179</v>
      </c>
      <c r="D1876" s="11"/>
      <c r="E1876" s="11" t="s">
        <v>180</v>
      </c>
      <c r="F1876" s="11">
        <v>163282</v>
      </c>
      <c r="G1876" s="11"/>
      <c r="H1876" s="11">
        <f t="shared" si="135"/>
        <v>532</v>
      </c>
      <c r="I1876" s="11"/>
      <c r="J1876" s="199">
        <v>24104.570000000011</v>
      </c>
      <c r="K1876" s="11"/>
      <c r="M1876" s="11">
        <v>138</v>
      </c>
      <c r="N1876" s="70"/>
      <c r="P1876" s="188">
        <f t="shared" si="138"/>
        <v>174.67079710144935</v>
      </c>
      <c r="Q1876" s="11"/>
      <c r="R1876" s="11"/>
      <c r="S1876" s="11"/>
      <c r="T1876" s="164">
        <f t="shared" si="139"/>
        <v>1183.2028985507247</v>
      </c>
      <c r="U1876" s="11"/>
      <c r="V1876" s="11"/>
      <c r="W1876" s="11"/>
      <c r="Y1876" s="164">
        <v>24104.570000000011</v>
      </c>
      <c r="Z1876" s="164">
        <f t="shared" si="136"/>
        <v>35745.360000000001</v>
      </c>
      <c r="AA1876" s="165"/>
      <c r="AB1876" s="164">
        <f t="shared" si="137"/>
        <v>19515.38</v>
      </c>
      <c r="AC1876" s="164">
        <v>29939.25</v>
      </c>
      <c r="AD1876" s="164"/>
      <c r="AE1876" s="4"/>
      <c r="AF1876" s="4"/>
    </row>
    <row r="1877" spans="1:32">
      <c r="A1877" s="56"/>
      <c r="B1877" s="187"/>
      <c r="C1877" s="11" t="s">
        <v>181</v>
      </c>
      <c r="D1877" s="11"/>
      <c r="E1877" s="11" t="s">
        <v>182</v>
      </c>
      <c r="F1877" s="11">
        <v>116159</v>
      </c>
      <c r="G1877" s="11"/>
      <c r="H1877" s="11">
        <f t="shared" si="135"/>
        <v>379</v>
      </c>
      <c r="I1877" s="11"/>
      <c r="J1877" s="199">
        <v>19933.830000000005</v>
      </c>
      <c r="K1877" s="11"/>
      <c r="M1877" s="11">
        <v>73</v>
      </c>
      <c r="N1877" s="70"/>
      <c r="P1877" s="188">
        <f t="shared" si="138"/>
        <v>273.06616438356173</v>
      </c>
      <c r="Q1877" s="11"/>
      <c r="R1877" s="11"/>
      <c r="S1877" s="11"/>
      <c r="T1877" s="164">
        <f t="shared" si="139"/>
        <v>1591.2191780821918</v>
      </c>
      <c r="U1877" s="11"/>
      <c r="V1877" s="11"/>
      <c r="W1877" s="11"/>
      <c r="Y1877" s="164">
        <v>19933.830000000005</v>
      </c>
      <c r="Z1877" s="164">
        <f t="shared" si="136"/>
        <v>29560.45</v>
      </c>
      <c r="AA1877" s="165"/>
      <c r="AB1877" s="164">
        <f t="shared" si="137"/>
        <v>16138.69</v>
      </c>
      <c r="AC1877" s="164">
        <v>24758.95</v>
      </c>
      <c r="AD1877" s="164"/>
      <c r="AE1877" s="4"/>
      <c r="AF1877" s="4"/>
    </row>
    <row r="1878" spans="1:32">
      <c r="A1878" s="56"/>
      <c r="B1878" s="187"/>
      <c r="C1878" s="11" t="s">
        <v>183</v>
      </c>
      <c r="D1878" s="11"/>
      <c r="E1878" s="11" t="s">
        <v>184</v>
      </c>
      <c r="F1878" s="11">
        <v>4670</v>
      </c>
      <c r="G1878" s="11"/>
      <c r="H1878" s="11">
        <f t="shared" si="135"/>
        <v>15</v>
      </c>
      <c r="I1878" s="11"/>
      <c r="J1878" s="199">
        <v>762.05000000000007</v>
      </c>
      <c r="K1878" s="11"/>
      <c r="M1878" s="11">
        <v>6</v>
      </c>
      <c r="N1878" s="70"/>
      <c r="P1878" s="188">
        <f t="shared" si="138"/>
        <v>127.00833333333334</v>
      </c>
      <c r="Q1878" s="11"/>
      <c r="R1878" s="11"/>
      <c r="S1878" s="11"/>
      <c r="T1878" s="164">
        <f t="shared" si="139"/>
        <v>778.33333333333337</v>
      </c>
      <c r="U1878" s="11"/>
      <c r="V1878" s="11"/>
      <c r="W1878" s="11"/>
      <c r="Y1878" s="164">
        <v>762.05000000000007</v>
      </c>
      <c r="Z1878" s="164">
        <f t="shared" si="136"/>
        <v>1130.07</v>
      </c>
      <c r="AA1878" s="165"/>
      <c r="AB1878" s="164">
        <f t="shared" si="137"/>
        <v>616.97</v>
      </c>
      <c r="AC1878" s="164">
        <v>946.51</v>
      </c>
      <c r="AD1878" s="164"/>
      <c r="AE1878" s="4"/>
      <c r="AF1878" s="4"/>
    </row>
    <row r="1879" spans="1:32">
      <c r="A1879" s="56"/>
      <c r="B1879" s="187"/>
      <c r="C1879" s="11" t="s">
        <v>185</v>
      </c>
      <c r="D1879" s="11"/>
      <c r="E1879" s="11" t="s">
        <v>186</v>
      </c>
      <c r="F1879" s="11">
        <v>367327</v>
      </c>
      <c r="G1879" s="11"/>
      <c r="H1879" s="11">
        <f t="shared" si="135"/>
        <v>1197</v>
      </c>
      <c r="I1879" s="11"/>
      <c r="J1879" s="199">
        <v>55641.410000000018</v>
      </c>
      <c r="K1879" s="11"/>
      <c r="M1879" s="11">
        <v>173</v>
      </c>
      <c r="N1879" s="70"/>
      <c r="P1879" s="188">
        <f t="shared" si="138"/>
        <v>321.62664739884406</v>
      </c>
      <c r="Q1879" s="11"/>
      <c r="R1879" s="11"/>
      <c r="S1879" s="11"/>
      <c r="T1879" s="164">
        <f t="shared" si="139"/>
        <v>2123.277456647399</v>
      </c>
      <c r="U1879" s="11"/>
      <c r="V1879" s="11"/>
      <c r="W1879" s="11"/>
      <c r="Y1879" s="164">
        <v>55641.410000000018</v>
      </c>
      <c r="Z1879" s="164">
        <f t="shared" si="136"/>
        <v>82512.240000000005</v>
      </c>
      <c r="AA1879" s="165"/>
      <c r="AB1879" s="164">
        <f t="shared" si="137"/>
        <v>45048.02</v>
      </c>
      <c r="AC1879" s="164">
        <v>69109.8</v>
      </c>
      <c r="AD1879" s="164"/>
      <c r="AE1879" s="4"/>
      <c r="AF1879" s="4"/>
    </row>
    <row r="1880" spans="1:32">
      <c r="A1880" s="56"/>
      <c r="B1880" s="187"/>
      <c r="C1880" s="11" t="s">
        <v>187</v>
      </c>
      <c r="D1880" s="11"/>
      <c r="E1880" s="11" t="s">
        <v>188</v>
      </c>
      <c r="F1880" s="11">
        <v>1993108</v>
      </c>
      <c r="G1880" s="11"/>
      <c r="H1880" s="11">
        <f t="shared" si="135"/>
        <v>6496</v>
      </c>
      <c r="I1880" s="11"/>
      <c r="J1880" s="199">
        <v>271998.82999999978</v>
      </c>
      <c r="K1880" s="11"/>
      <c r="M1880" s="11">
        <v>352</v>
      </c>
      <c r="N1880" s="70"/>
      <c r="P1880" s="188">
        <f t="shared" si="138"/>
        <v>772.72394886363577</v>
      </c>
      <c r="Q1880" s="11"/>
      <c r="R1880" s="11"/>
      <c r="S1880" s="11"/>
      <c r="T1880" s="164">
        <f t="shared" si="139"/>
        <v>5662.238636363636</v>
      </c>
      <c r="U1880" s="11"/>
      <c r="V1880" s="11"/>
      <c r="W1880" s="11"/>
      <c r="Y1880" s="164">
        <v>271998.82999999978</v>
      </c>
      <c r="Z1880" s="164">
        <f t="shared" si="136"/>
        <v>403354.84</v>
      </c>
      <c r="AA1880" s="165"/>
      <c r="AB1880" s="164">
        <f t="shared" si="137"/>
        <v>220213.85</v>
      </c>
      <c r="AC1880" s="164">
        <v>337838.02</v>
      </c>
      <c r="AD1880" s="164"/>
      <c r="AE1880" s="4"/>
      <c r="AF1880" s="4"/>
    </row>
    <row r="1881" spans="1:32">
      <c r="A1881" s="56"/>
      <c r="B1881" s="187"/>
      <c r="C1881" s="11" t="s">
        <v>190</v>
      </c>
      <c r="D1881" s="11"/>
      <c r="E1881" s="11" t="s">
        <v>73</v>
      </c>
      <c r="F1881" s="11">
        <v>2102</v>
      </c>
      <c r="G1881" s="11"/>
      <c r="H1881" s="11">
        <f t="shared" si="135"/>
        <v>7</v>
      </c>
      <c r="I1881" s="11"/>
      <c r="J1881" s="199">
        <v>354.58</v>
      </c>
      <c r="K1881" s="11"/>
      <c r="M1881" s="11">
        <v>1</v>
      </c>
      <c r="N1881" s="70"/>
      <c r="P1881" s="188">
        <f t="shared" si="138"/>
        <v>354.58</v>
      </c>
      <c r="Q1881" s="11"/>
      <c r="R1881" s="11"/>
      <c r="S1881" s="11"/>
      <c r="T1881" s="164">
        <f t="shared" si="139"/>
        <v>2102</v>
      </c>
      <c r="U1881" s="11"/>
      <c r="V1881" s="11"/>
      <c r="W1881" s="11"/>
      <c r="Y1881" s="164">
        <v>354.58</v>
      </c>
      <c r="Z1881" s="164">
        <f t="shared" si="136"/>
        <v>525.82000000000005</v>
      </c>
      <c r="AA1881" s="165"/>
      <c r="AB1881" s="164">
        <f t="shared" si="137"/>
        <v>287.07</v>
      </c>
      <c r="AC1881" s="164">
        <v>440.41</v>
      </c>
      <c r="AD1881" s="164"/>
      <c r="AE1881" s="4"/>
      <c r="AF1881" s="4"/>
    </row>
    <row r="1882" spans="1:32">
      <c r="A1882" s="56"/>
      <c r="B1882" s="187"/>
      <c r="C1882" s="11" t="s">
        <v>190</v>
      </c>
      <c r="D1882" s="11"/>
      <c r="E1882" s="11" t="s">
        <v>191</v>
      </c>
      <c r="F1882" s="11">
        <v>1577152</v>
      </c>
      <c r="G1882" s="11"/>
      <c r="H1882" s="11">
        <f t="shared" si="135"/>
        <v>5140</v>
      </c>
      <c r="I1882" s="11"/>
      <c r="J1882" s="199">
        <v>180877.22999999981</v>
      </c>
      <c r="K1882" s="11"/>
      <c r="M1882" s="11">
        <v>499</v>
      </c>
      <c r="N1882" s="70"/>
      <c r="P1882" s="188">
        <f t="shared" si="138"/>
        <v>362.47941883767498</v>
      </c>
      <c r="Q1882" s="11"/>
      <c r="R1882" s="11"/>
      <c r="S1882" s="11"/>
      <c r="T1882" s="164">
        <f t="shared" si="139"/>
        <v>3160.625250501002</v>
      </c>
      <c r="U1882" s="11"/>
      <c r="V1882" s="11"/>
      <c r="W1882" s="11"/>
      <c r="Y1882" s="164">
        <v>180877.22999999981</v>
      </c>
      <c r="Z1882" s="164">
        <f t="shared" si="136"/>
        <v>268228.01</v>
      </c>
      <c r="AA1882" s="165"/>
      <c r="AB1882" s="164">
        <f t="shared" si="137"/>
        <v>146440.6</v>
      </c>
      <c r="AC1882" s="164">
        <v>224659.81</v>
      </c>
      <c r="AD1882" s="164"/>
      <c r="AE1882" s="4"/>
      <c r="AF1882" s="4"/>
    </row>
    <row r="1883" spans="1:32">
      <c r="A1883" s="56"/>
      <c r="B1883" s="187"/>
      <c r="C1883" s="11" t="s">
        <v>190</v>
      </c>
      <c r="D1883" s="11"/>
      <c r="E1883" s="11" t="s">
        <v>55</v>
      </c>
      <c r="F1883" s="11">
        <v>133</v>
      </c>
      <c r="G1883" s="11"/>
      <c r="H1883" s="11">
        <f t="shared" si="135"/>
        <v>0</v>
      </c>
      <c r="I1883" s="11"/>
      <c r="J1883" s="199">
        <v>45.97</v>
      </c>
      <c r="K1883" s="11"/>
      <c r="M1883" s="11">
        <v>2</v>
      </c>
      <c r="N1883" s="70"/>
      <c r="P1883" s="188">
        <f t="shared" si="138"/>
        <v>22.984999999999999</v>
      </c>
      <c r="Q1883" s="11"/>
      <c r="R1883" s="11"/>
      <c r="S1883" s="11"/>
      <c r="T1883" s="164">
        <f t="shared" si="139"/>
        <v>66.5</v>
      </c>
      <c r="U1883" s="11"/>
      <c r="V1883" s="11"/>
      <c r="W1883" s="11"/>
      <c r="Y1883" s="164">
        <v>45.97</v>
      </c>
      <c r="Z1883" s="164">
        <f t="shared" si="136"/>
        <v>68.17</v>
      </c>
      <c r="AA1883" s="165"/>
      <c r="AB1883" s="164">
        <f t="shared" si="137"/>
        <v>37.22</v>
      </c>
      <c r="AC1883" s="164">
        <v>57.1</v>
      </c>
      <c r="AD1883" s="164"/>
      <c r="AE1883" s="4"/>
      <c r="AF1883" s="4"/>
    </row>
    <row r="1884" spans="1:32">
      <c r="A1884" s="56"/>
      <c r="B1884" s="187"/>
      <c r="C1884" s="11" t="s">
        <v>192</v>
      </c>
      <c r="D1884" s="11"/>
      <c r="E1884" s="11" t="s">
        <v>89</v>
      </c>
      <c r="F1884" s="11">
        <v>278879</v>
      </c>
      <c r="G1884" s="11"/>
      <c r="H1884" s="11">
        <f t="shared" si="135"/>
        <v>909</v>
      </c>
      <c r="I1884" s="11"/>
      <c r="J1884" s="199">
        <v>46145.07999999998</v>
      </c>
      <c r="K1884" s="11"/>
      <c r="M1884" s="11">
        <v>179</v>
      </c>
      <c r="N1884" s="70"/>
      <c r="P1884" s="188">
        <f t="shared" si="138"/>
        <v>257.79374301675966</v>
      </c>
      <c r="Q1884" s="11"/>
      <c r="R1884" s="11"/>
      <c r="S1884" s="11"/>
      <c r="T1884" s="164">
        <f t="shared" si="139"/>
        <v>1557.9832402234638</v>
      </c>
      <c r="U1884" s="11"/>
      <c r="V1884" s="11"/>
      <c r="W1884" s="11"/>
      <c r="Y1884" s="164">
        <v>46145.07999999998</v>
      </c>
      <c r="Z1884" s="164">
        <f t="shared" si="136"/>
        <v>68429.86</v>
      </c>
      <c r="AA1884" s="165"/>
      <c r="AB1884" s="164">
        <f t="shared" si="137"/>
        <v>37359.67</v>
      </c>
      <c r="AC1884" s="164">
        <v>57314.81</v>
      </c>
      <c r="AD1884" s="164"/>
      <c r="AE1884" s="4"/>
      <c r="AF1884" s="4"/>
    </row>
    <row r="1885" spans="1:32">
      <c r="A1885" s="56"/>
      <c r="B1885" s="187"/>
      <c r="C1885" s="11" t="s">
        <v>193</v>
      </c>
      <c r="D1885" s="11"/>
      <c r="E1885" s="11" t="s">
        <v>135</v>
      </c>
      <c r="F1885" s="11">
        <v>816</v>
      </c>
      <c r="G1885" s="11"/>
      <c r="H1885" s="11">
        <f t="shared" si="135"/>
        <v>3</v>
      </c>
      <c r="I1885" s="11"/>
      <c r="J1885" s="199">
        <v>170.43</v>
      </c>
      <c r="K1885" s="11"/>
      <c r="M1885" s="11">
        <v>3</v>
      </c>
      <c r="N1885" s="70"/>
      <c r="P1885" s="188">
        <f t="shared" si="138"/>
        <v>56.81</v>
      </c>
      <c r="Q1885" s="11"/>
      <c r="R1885" s="11"/>
      <c r="S1885" s="11"/>
      <c r="T1885" s="164">
        <f t="shared" si="139"/>
        <v>272</v>
      </c>
      <c r="U1885" s="11"/>
      <c r="V1885" s="11"/>
      <c r="W1885" s="11"/>
      <c r="Y1885" s="164">
        <v>170.43</v>
      </c>
      <c r="Z1885" s="164">
        <f t="shared" si="136"/>
        <v>252.74</v>
      </c>
      <c r="AA1885" s="165"/>
      <c r="AB1885" s="164">
        <f t="shared" si="137"/>
        <v>137.97999999999999</v>
      </c>
      <c r="AC1885" s="164">
        <v>211.68</v>
      </c>
      <c r="AD1885" s="164"/>
      <c r="AE1885" s="4"/>
      <c r="AF1885" s="4"/>
    </row>
    <row r="1886" spans="1:32">
      <c r="A1886" s="56"/>
      <c r="B1886" s="187"/>
      <c r="C1886" s="11" t="s">
        <v>194</v>
      </c>
      <c r="D1886" s="11"/>
      <c r="E1886" s="11" t="s">
        <v>56</v>
      </c>
      <c r="F1886" s="11">
        <v>1457913</v>
      </c>
      <c r="G1886" s="11"/>
      <c r="H1886" s="11">
        <f t="shared" si="135"/>
        <v>4751</v>
      </c>
      <c r="I1886" s="11"/>
      <c r="J1886" s="199">
        <v>138873.10999999984</v>
      </c>
      <c r="K1886" s="11"/>
      <c r="M1886" s="11">
        <v>342</v>
      </c>
      <c r="N1886" s="70"/>
      <c r="P1886" s="188">
        <f t="shared" si="138"/>
        <v>406.06172514619834</v>
      </c>
      <c r="Q1886" s="11"/>
      <c r="R1886" s="11"/>
      <c r="S1886" s="11"/>
      <c r="T1886" s="164">
        <f t="shared" si="139"/>
        <v>4262.9035087719294</v>
      </c>
      <c r="U1886" s="11"/>
      <c r="V1886" s="11"/>
      <c r="W1886" s="11"/>
      <c r="Y1886" s="164">
        <v>138873.10999999984</v>
      </c>
      <c r="Z1886" s="164">
        <f t="shared" si="136"/>
        <v>205938.9</v>
      </c>
      <c r="AA1886" s="165"/>
      <c r="AB1886" s="164">
        <f t="shared" si="137"/>
        <v>112433.51</v>
      </c>
      <c r="AC1886" s="164">
        <v>172488.3</v>
      </c>
      <c r="AD1886" s="164"/>
      <c r="AE1886" s="4"/>
      <c r="AF1886" s="4"/>
    </row>
    <row r="1887" spans="1:32">
      <c r="A1887" s="56"/>
      <c r="B1887" s="187"/>
      <c r="C1887" s="11" t="s">
        <v>195</v>
      </c>
      <c r="D1887" s="11"/>
      <c r="E1887" s="11" t="s">
        <v>167</v>
      </c>
      <c r="F1887" s="11">
        <v>227959</v>
      </c>
      <c r="G1887" s="11"/>
      <c r="H1887" s="11">
        <f t="shared" si="135"/>
        <v>743</v>
      </c>
      <c r="I1887" s="11"/>
      <c r="J1887" s="199">
        <v>34550.049999999996</v>
      </c>
      <c r="K1887" s="11"/>
      <c r="M1887" s="11">
        <v>40</v>
      </c>
      <c r="N1887" s="70"/>
      <c r="P1887" s="188">
        <f t="shared" si="138"/>
        <v>863.75124999999991</v>
      </c>
      <c r="Q1887" s="11"/>
      <c r="R1887" s="11"/>
      <c r="S1887" s="11"/>
      <c r="T1887" s="164">
        <f t="shared" si="139"/>
        <v>5698.9750000000004</v>
      </c>
      <c r="U1887" s="11"/>
      <c r="V1887" s="11"/>
      <c r="W1887" s="11"/>
      <c r="Y1887" s="164">
        <v>34550.049999999996</v>
      </c>
      <c r="Z1887" s="164">
        <f t="shared" si="136"/>
        <v>51235.26</v>
      </c>
      <c r="AA1887" s="165"/>
      <c r="AB1887" s="164">
        <f t="shared" si="137"/>
        <v>27972.18</v>
      </c>
      <c r="AC1887" s="164">
        <v>42913.13</v>
      </c>
      <c r="AD1887" s="164"/>
      <c r="AE1887" s="4"/>
      <c r="AF1887" s="4"/>
    </row>
    <row r="1888" spans="1:32">
      <c r="A1888" s="56"/>
      <c r="B1888" s="187"/>
      <c r="C1888" s="11" t="s">
        <v>196</v>
      </c>
      <c r="D1888" s="11"/>
      <c r="E1888" s="11" t="s">
        <v>57</v>
      </c>
      <c r="F1888" s="11">
        <v>189</v>
      </c>
      <c r="G1888" s="11"/>
      <c r="H1888" s="11">
        <f t="shared" si="135"/>
        <v>1</v>
      </c>
      <c r="I1888" s="11"/>
      <c r="J1888" s="199">
        <v>109.73</v>
      </c>
      <c r="K1888" s="11"/>
      <c r="M1888" s="11">
        <v>1</v>
      </c>
      <c r="N1888" s="70"/>
      <c r="P1888" s="188">
        <f t="shared" si="138"/>
        <v>109.73</v>
      </c>
      <c r="Q1888" s="11"/>
      <c r="R1888" s="11"/>
      <c r="S1888" s="11"/>
      <c r="T1888" s="164">
        <f t="shared" si="139"/>
        <v>189</v>
      </c>
      <c r="U1888" s="11"/>
      <c r="V1888" s="11"/>
      <c r="W1888" s="11"/>
      <c r="Y1888" s="164">
        <v>109.73</v>
      </c>
      <c r="Z1888" s="164">
        <f t="shared" si="136"/>
        <v>162.72</v>
      </c>
      <c r="AA1888" s="165"/>
      <c r="AB1888" s="164">
        <f t="shared" si="137"/>
        <v>88.84</v>
      </c>
      <c r="AC1888" s="164">
        <v>136.29</v>
      </c>
      <c r="AD1888" s="164"/>
      <c r="AE1888" s="4"/>
      <c r="AF1888" s="4"/>
    </row>
    <row r="1889" spans="1:32">
      <c r="A1889" s="56"/>
      <c r="B1889" s="187"/>
      <c r="C1889" s="11" t="s">
        <v>196</v>
      </c>
      <c r="D1889" s="11"/>
      <c r="E1889" s="11" t="s">
        <v>197</v>
      </c>
      <c r="F1889" s="11">
        <v>140284</v>
      </c>
      <c r="G1889" s="11"/>
      <c r="H1889" s="11">
        <f t="shared" si="135"/>
        <v>457</v>
      </c>
      <c r="I1889" s="11"/>
      <c r="J1889" s="199">
        <v>29456.87000000001</v>
      </c>
      <c r="K1889" s="11"/>
      <c r="M1889" s="11">
        <v>95</v>
      </c>
      <c r="N1889" s="70"/>
      <c r="P1889" s="188">
        <f t="shared" si="138"/>
        <v>310.07231578947381</v>
      </c>
      <c r="Q1889" s="11"/>
      <c r="R1889" s="11"/>
      <c r="S1889" s="11"/>
      <c r="T1889" s="164">
        <f t="shared" si="139"/>
        <v>1476.6736842105263</v>
      </c>
      <c r="U1889" s="11"/>
      <c r="V1889" s="11"/>
      <c r="W1889" s="11"/>
      <c r="Y1889" s="164">
        <v>29456.87000000001</v>
      </c>
      <c r="Z1889" s="164">
        <f t="shared" si="136"/>
        <v>43682.43</v>
      </c>
      <c r="AA1889" s="165"/>
      <c r="AB1889" s="164">
        <f t="shared" si="137"/>
        <v>23848.67</v>
      </c>
      <c r="AC1889" s="164">
        <v>36587.11</v>
      </c>
      <c r="AD1889" s="164"/>
      <c r="AE1889" s="4"/>
      <c r="AF1889" s="4"/>
    </row>
    <row r="1890" spans="1:32">
      <c r="A1890" s="56"/>
      <c r="B1890" s="187"/>
      <c r="C1890" s="11" t="s">
        <v>199</v>
      </c>
      <c r="D1890" s="11"/>
      <c r="E1890" s="11" t="s">
        <v>55</v>
      </c>
      <c r="F1890" s="11">
        <v>5264</v>
      </c>
      <c r="G1890" s="11"/>
      <c r="H1890" s="11">
        <f t="shared" si="135"/>
        <v>17</v>
      </c>
      <c r="I1890" s="11"/>
      <c r="J1890" s="199">
        <v>620.92000000000007</v>
      </c>
      <c r="K1890" s="11"/>
      <c r="M1890" s="11">
        <v>3</v>
      </c>
      <c r="N1890" s="70"/>
      <c r="P1890" s="188">
        <f t="shared" si="138"/>
        <v>206.97333333333336</v>
      </c>
      <c r="Q1890" s="11"/>
      <c r="R1890" s="11"/>
      <c r="S1890" s="11"/>
      <c r="T1890" s="164">
        <f t="shared" si="139"/>
        <v>1754.6666666666667</v>
      </c>
      <c r="U1890" s="11"/>
      <c r="V1890" s="11"/>
      <c r="W1890" s="11"/>
      <c r="Y1890" s="164">
        <v>620.92000000000007</v>
      </c>
      <c r="Z1890" s="164">
        <f t="shared" si="136"/>
        <v>920.78</v>
      </c>
      <c r="AA1890" s="165"/>
      <c r="AB1890" s="164">
        <f t="shared" si="137"/>
        <v>502.71</v>
      </c>
      <c r="AC1890" s="164">
        <v>771.22</v>
      </c>
      <c r="AD1890" s="164"/>
      <c r="AE1890" s="4"/>
      <c r="AF1890" s="4"/>
    </row>
    <row r="1891" spans="1:32">
      <c r="A1891" s="56"/>
      <c r="B1891" s="187"/>
      <c r="C1891" s="11" t="s">
        <v>200</v>
      </c>
      <c r="D1891" s="11"/>
      <c r="E1891" s="11" t="s">
        <v>298</v>
      </c>
      <c r="F1891" s="11">
        <v>14</v>
      </c>
      <c r="G1891" s="11"/>
      <c r="H1891" s="11">
        <f t="shared" si="135"/>
        <v>0</v>
      </c>
      <c r="I1891" s="11"/>
      <c r="J1891" s="199">
        <v>12.3</v>
      </c>
      <c r="K1891" s="11"/>
      <c r="M1891" s="11">
        <v>1</v>
      </c>
      <c r="N1891" s="70"/>
      <c r="P1891" s="188">
        <f t="shared" si="138"/>
        <v>12.3</v>
      </c>
      <c r="Q1891" s="11"/>
      <c r="R1891" s="11"/>
      <c r="S1891" s="11"/>
      <c r="T1891" s="164">
        <f t="shared" si="139"/>
        <v>14</v>
      </c>
      <c r="U1891" s="11"/>
      <c r="V1891" s="11"/>
      <c r="W1891" s="11"/>
      <c r="Y1891" s="164">
        <v>12.3</v>
      </c>
      <c r="Z1891" s="164">
        <f t="shared" si="136"/>
        <v>18.239999999999998</v>
      </c>
      <c r="AA1891" s="165"/>
      <c r="AB1891" s="164">
        <f t="shared" si="137"/>
        <v>9.9600000000000009</v>
      </c>
      <c r="AC1891" s="164">
        <v>15.28</v>
      </c>
      <c r="AD1891" s="164"/>
      <c r="AE1891" s="4"/>
      <c r="AF1891" s="4"/>
    </row>
    <row r="1892" spans="1:32">
      <c r="A1892" s="56"/>
      <c r="B1892" s="187"/>
      <c r="C1892" s="11" t="s">
        <v>200</v>
      </c>
      <c r="D1892" s="11"/>
      <c r="E1892" s="11" t="s">
        <v>118</v>
      </c>
      <c r="F1892" s="11">
        <v>97957</v>
      </c>
      <c r="G1892" s="11"/>
      <c r="H1892" s="11">
        <f t="shared" si="135"/>
        <v>319</v>
      </c>
      <c r="I1892" s="11"/>
      <c r="J1892" s="199">
        <v>10230.790000000001</v>
      </c>
      <c r="K1892" s="11"/>
      <c r="M1892" s="11">
        <v>54</v>
      </c>
      <c r="N1892" s="70"/>
      <c r="P1892" s="188">
        <f t="shared" si="138"/>
        <v>189.4590740740741</v>
      </c>
      <c r="Q1892" s="11"/>
      <c r="R1892" s="11"/>
      <c r="S1892" s="11"/>
      <c r="T1892" s="164">
        <f t="shared" si="139"/>
        <v>1814.0185185185185</v>
      </c>
      <c r="U1892" s="11"/>
      <c r="V1892" s="11"/>
      <c r="W1892" s="11"/>
      <c r="Y1892" s="164">
        <v>10230.790000000001</v>
      </c>
      <c r="Z1892" s="164">
        <f t="shared" si="136"/>
        <v>15171.53</v>
      </c>
      <c r="AA1892" s="165"/>
      <c r="AB1892" s="164">
        <f t="shared" si="137"/>
        <v>8282.98</v>
      </c>
      <c r="AC1892" s="164">
        <v>12707.22</v>
      </c>
      <c r="AD1892" s="164"/>
      <c r="AE1892" s="4"/>
      <c r="AF1892" s="4"/>
    </row>
    <row r="1893" spans="1:32">
      <c r="A1893" s="56"/>
      <c r="B1893" s="187"/>
      <c r="C1893" s="11" t="s">
        <v>588</v>
      </c>
      <c r="D1893" s="11"/>
      <c r="E1893" s="11" t="s">
        <v>163</v>
      </c>
      <c r="F1893" s="11">
        <v>8958</v>
      </c>
      <c r="G1893" s="11"/>
      <c r="H1893" s="11">
        <f t="shared" si="135"/>
        <v>29</v>
      </c>
      <c r="I1893" s="11"/>
      <c r="J1893" s="199">
        <v>1326.4999999999998</v>
      </c>
      <c r="K1893" s="11"/>
      <c r="M1893" s="11">
        <v>6</v>
      </c>
      <c r="N1893" s="70"/>
      <c r="P1893" s="188">
        <f t="shared" si="138"/>
        <v>221.08333333333329</v>
      </c>
      <c r="Q1893" s="11"/>
      <c r="R1893" s="11"/>
      <c r="S1893" s="11"/>
      <c r="T1893" s="164">
        <f t="shared" si="139"/>
        <v>1493</v>
      </c>
      <c r="U1893" s="11"/>
      <c r="V1893" s="11"/>
      <c r="W1893" s="11"/>
      <c r="Y1893" s="164">
        <v>1326.4999999999998</v>
      </c>
      <c r="Z1893" s="164">
        <f t="shared" si="136"/>
        <v>1967.1</v>
      </c>
      <c r="AA1893" s="165"/>
      <c r="AB1893" s="164">
        <f t="shared" si="137"/>
        <v>1073.95</v>
      </c>
      <c r="AC1893" s="164">
        <v>1647.59</v>
      </c>
      <c r="AD1893" s="164"/>
      <c r="AE1893" s="4"/>
      <c r="AF1893" s="4"/>
    </row>
    <row r="1894" spans="1:32">
      <c r="A1894" s="56"/>
      <c r="B1894" s="187"/>
      <c r="C1894" s="11" t="s">
        <v>201</v>
      </c>
      <c r="D1894" s="11"/>
      <c r="E1894" s="11" t="s">
        <v>71</v>
      </c>
      <c r="F1894" s="11">
        <v>5568</v>
      </c>
      <c r="G1894" s="11"/>
      <c r="H1894" s="11">
        <f t="shared" si="135"/>
        <v>18</v>
      </c>
      <c r="I1894" s="11"/>
      <c r="J1894" s="199">
        <v>1210.5000000000002</v>
      </c>
      <c r="K1894" s="11"/>
      <c r="M1894" s="11">
        <v>9</v>
      </c>
      <c r="N1894" s="70"/>
      <c r="P1894" s="188">
        <f t="shared" si="138"/>
        <v>134.50000000000003</v>
      </c>
      <c r="Q1894" s="11"/>
      <c r="R1894" s="11"/>
      <c r="S1894" s="11"/>
      <c r="T1894" s="164">
        <f t="shared" si="139"/>
        <v>618.66666666666663</v>
      </c>
      <c r="U1894" s="11"/>
      <c r="V1894" s="11"/>
      <c r="W1894" s="11"/>
      <c r="Y1894" s="164">
        <v>1210.5000000000002</v>
      </c>
      <c r="Z1894" s="164">
        <f t="shared" si="136"/>
        <v>1795.09</v>
      </c>
      <c r="AA1894" s="165"/>
      <c r="AB1894" s="164">
        <f t="shared" si="137"/>
        <v>980.04</v>
      </c>
      <c r="AC1894" s="164">
        <v>1503.51</v>
      </c>
      <c r="AD1894" s="164"/>
      <c r="AE1894" s="4"/>
      <c r="AF1894" s="4"/>
    </row>
    <row r="1895" spans="1:32">
      <c r="A1895" s="56"/>
      <c r="B1895" s="187"/>
      <c r="C1895" s="11" t="s">
        <v>202</v>
      </c>
      <c r="D1895" s="11"/>
      <c r="E1895" s="11" t="s">
        <v>62</v>
      </c>
      <c r="F1895" s="11">
        <v>18710</v>
      </c>
      <c r="G1895" s="11"/>
      <c r="H1895" s="11">
        <f t="shared" si="135"/>
        <v>61</v>
      </c>
      <c r="I1895" s="11"/>
      <c r="J1895" s="199">
        <v>3542.74</v>
      </c>
      <c r="K1895" s="11"/>
      <c r="M1895" s="11">
        <v>19</v>
      </c>
      <c r="N1895" s="70"/>
      <c r="P1895" s="188">
        <f t="shared" si="138"/>
        <v>186.45999999999998</v>
      </c>
      <c r="Q1895" s="11"/>
      <c r="R1895" s="11"/>
      <c r="S1895" s="11"/>
      <c r="T1895" s="164">
        <f t="shared" si="139"/>
        <v>984.73684210526312</v>
      </c>
      <c r="U1895" s="11"/>
      <c r="V1895" s="11"/>
      <c r="W1895" s="11"/>
      <c r="Y1895" s="164">
        <v>3542.74</v>
      </c>
      <c r="Z1895" s="164">
        <f t="shared" si="136"/>
        <v>5253.63</v>
      </c>
      <c r="AA1895" s="165"/>
      <c r="AB1895" s="164">
        <f t="shared" si="137"/>
        <v>2868.25</v>
      </c>
      <c r="AC1895" s="164">
        <v>4400.28</v>
      </c>
      <c r="AD1895" s="164"/>
      <c r="AE1895" s="4"/>
      <c r="AF1895" s="4"/>
    </row>
    <row r="1896" spans="1:32">
      <c r="A1896" s="56"/>
      <c r="B1896" s="187"/>
      <c r="C1896" s="11" t="s">
        <v>203</v>
      </c>
      <c r="D1896" s="11"/>
      <c r="E1896" s="11" t="s">
        <v>137</v>
      </c>
      <c r="F1896" s="11">
        <v>57839</v>
      </c>
      <c r="G1896" s="11"/>
      <c r="H1896" s="11">
        <f t="shared" si="135"/>
        <v>188</v>
      </c>
      <c r="I1896" s="11"/>
      <c r="J1896" s="199">
        <v>7364.6800000000021</v>
      </c>
      <c r="K1896" s="11"/>
      <c r="M1896" s="11">
        <v>33</v>
      </c>
      <c r="N1896" s="70"/>
      <c r="P1896" s="188">
        <f t="shared" si="138"/>
        <v>223.17212121212128</v>
      </c>
      <c r="Q1896" s="11"/>
      <c r="R1896" s="11"/>
      <c r="S1896" s="11"/>
      <c r="T1896" s="164">
        <f t="shared" si="139"/>
        <v>1752.6969696969697</v>
      </c>
      <c r="U1896" s="11"/>
      <c r="V1896" s="11"/>
      <c r="W1896" s="11"/>
      <c r="Y1896" s="164">
        <v>7364.6800000000021</v>
      </c>
      <c r="Z1896" s="164">
        <f t="shared" si="136"/>
        <v>10921.29</v>
      </c>
      <c r="AA1896" s="165"/>
      <c r="AB1896" s="164">
        <f t="shared" si="137"/>
        <v>5962.54</v>
      </c>
      <c r="AC1896" s="164">
        <v>9147.35</v>
      </c>
      <c r="AD1896" s="164"/>
      <c r="AE1896" s="4"/>
      <c r="AF1896" s="4"/>
    </row>
    <row r="1897" spans="1:32">
      <c r="A1897" s="56"/>
      <c r="B1897" s="187"/>
      <c r="C1897" s="11" t="s">
        <v>204</v>
      </c>
      <c r="D1897" s="11"/>
      <c r="E1897" s="11" t="s">
        <v>135</v>
      </c>
      <c r="F1897" s="11">
        <v>307</v>
      </c>
      <c r="G1897" s="11"/>
      <c r="H1897" s="11">
        <f t="shared" si="135"/>
        <v>1</v>
      </c>
      <c r="I1897" s="11"/>
      <c r="J1897" s="199">
        <v>45.17</v>
      </c>
      <c r="K1897" s="11"/>
      <c r="M1897" s="11">
        <v>3</v>
      </c>
      <c r="N1897" s="70"/>
      <c r="P1897" s="188">
        <f t="shared" si="138"/>
        <v>15.056666666666667</v>
      </c>
      <c r="Q1897" s="11"/>
      <c r="R1897" s="11"/>
      <c r="S1897" s="11"/>
      <c r="T1897" s="164">
        <f t="shared" si="139"/>
        <v>102.33333333333333</v>
      </c>
      <c r="U1897" s="11"/>
      <c r="V1897" s="11"/>
      <c r="W1897" s="11"/>
      <c r="Y1897" s="164">
        <v>45.17</v>
      </c>
      <c r="Z1897" s="164">
        <f t="shared" si="136"/>
        <v>66.98</v>
      </c>
      <c r="AA1897" s="165"/>
      <c r="AB1897" s="164">
        <f t="shared" si="137"/>
        <v>36.57</v>
      </c>
      <c r="AC1897" s="164">
        <v>56.1</v>
      </c>
      <c r="AD1897" s="164"/>
      <c r="AE1897" s="4"/>
      <c r="AF1897" s="4"/>
    </row>
    <row r="1898" spans="1:32">
      <c r="A1898" s="56"/>
      <c r="B1898" s="187"/>
      <c r="C1898" s="11" t="s">
        <v>204</v>
      </c>
      <c r="D1898" s="11"/>
      <c r="E1898" s="11" t="s">
        <v>205</v>
      </c>
      <c r="F1898" s="11">
        <v>19508</v>
      </c>
      <c r="G1898" s="11"/>
      <c r="H1898" s="11">
        <f t="shared" si="135"/>
        <v>64</v>
      </c>
      <c r="I1898" s="11"/>
      <c r="J1898" s="199">
        <v>3505.8399999999997</v>
      </c>
      <c r="K1898" s="11"/>
      <c r="M1898" s="11">
        <v>56</v>
      </c>
      <c r="N1898" s="70"/>
      <c r="P1898" s="188">
        <f t="shared" si="138"/>
        <v>62.604285714285709</v>
      </c>
      <c r="Q1898" s="11"/>
      <c r="R1898" s="11"/>
      <c r="S1898" s="11"/>
      <c r="T1898" s="164">
        <f t="shared" si="139"/>
        <v>348.35714285714283</v>
      </c>
      <c r="U1898" s="11"/>
      <c r="V1898" s="11"/>
      <c r="W1898" s="11"/>
      <c r="Y1898" s="164">
        <v>3505.8399999999997</v>
      </c>
      <c r="Z1898" s="164">
        <f t="shared" si="136"/>
        <v>5198.91</v>
      </c>
      <c r="AA1898" s="165"/>
      <c r="AB1898" s="164">
        <f t="shared" si="137"/>
        <v>2838.37</v>
      </c>
      <c r="AC1898" s="164">
        <v>4354.45</v>
      </c>
      <c r="AD1898" s="164"/>
      <c r="AE1898" s="4"/>
      <c r="AF1898" s="4"/>
    </row>
    <row r="1899" spans="1:32">
      <c r="A1899" s="56"/>
      <c r="B1899" s="187"/>
      <c r="C1899" s="11" t="s">
        <v>204</v>
      </c>
      <c r="D1899" s="11"/>
      <c r="E1899" s="11" t="s">
        <v>206</v>
      </c>
      <c r="F1899" s="11">
        <v>85</v>
      </c>
      <c r="G1899" s="11"/>
      <c r="H1899" s="11">
        <f t="shared" si="135"/>
        <v>0</v>
      </c>
      <c r="I1899" s="11"/>
      <c r="J1899" s="199">
        <v>33.72</v>
      </c>
      <c r="K1899" s="11"/>
      <c r="M1899" s="11">
        <v>1</v>
      </c>
      <c r="N1899" s="70"/>
      <c r="P1899" s="188">
        <f t="shared" si="138"/>
        <v>33.72</v>
      </c>
      <c r="Q1899" s="11"/>
      <c r="R1899" s="11"/>
      <c r="S1899" s="11"/>
      <c r="T1899" s="164">
        <f t="shared" si="139"/>
        <v>85</v>
      </c>
      <c r="U1899" s="11"/>
      <c r="V1899" s="11"/>
      <c r="W1899" s="11"/>
      <c r="Y1899" s="164">
        <v>33.72</v>
      </c>
      <c r="Z1899" s="164">
        <f t="shared" si="136"/>
        <v>50</v>
      </c>
      <c r="AA1899" s="165"/>
      <c r="AB1899" s="164">
        <f t="shared" si="137"/>
        <v>27.3</v>
      </c>
      <c r="AC1899" s="164">
        <v>41.88</v>
      </c>
      <c r="AD1899" s="164"/>
      <c r="AE1899" s="4"/>
      <c r="AF1899" s="4"/>
    </row>
    <row r="1900" spans="1:32">
      <c r="A1900" s="56"/>
      <c r="B1900" s="187"/>
      <c r="C1900" s="11" t="s">
        <v>207</v>
      </c>
      <c r="D1900" s="11"/>
      <c r="E1900" s="11" t="s">
        <v>56</v>
      </c>
      <c r="F1900" s="11">
        <v>266</v>
      </c>
      <c r="G1900" s="11"/>
      <c r="H1900" s="11">
        <f t="shared" si="135"/>
        <v>1</v>
      </c>
      <c r="I1900" s="11"/>
      <c r="J1900" s="199">
        <v>69.36</v>
      </c>
      <c r="K1900" s="11"/>
      <c r="M1900" s="11">
        <v>1</v>
      </c>
      <c r="N1900" s="70"/>
      <c r="P1900" s="188">
        <f t="shared" si="138"/>
        <v>69.36</v>
      </c>
      <c r="Q1900" s="11"/>
      <c r="R1900" s="11"/>
      <c r="S1900" s="11"/>
      <c r="T1900" s="164">
        <f t="shared" si="139"/>
        <v>266</v>
      </c>
      <c r="U1900" s="11"/>
      <c r="V1900" s="11"/>
      <c r="W1900" s="11"/>
      <c r="Y1900" s="164">
        <v>69.36</v>
      </c>
      <c r="Z1900" s="164">
        <f t="shared" si="136"/>
        <v>102.86</v>
      </c>
      <c r="AA1900" s="165"/>
      <c r="AB1900" s="164">
        <f t="shared" si="137"/>
        <v>56.15</v>
      </c>
      <c r="AC1900" s="164">
        <v>86.15</v>
      </c>
      <c r="AD1900" s="164"/>
      <c r="AE1900" s="4"/>
      <c r="AF1900" s="4"/>
    </row>
    <row r="1901" spans="1:32">
      <c r="A1901" s="56"/>
      <c r="B1901" s="187"/>
      <c r="C1901" s="11" t="s">
        <v>207</v>
      </c>
      <c r="D1901" s="11"/>
      <c r="E1901" s="11" t="s">
        <v>158</v>
      </c>
      <c r="F1901" s="11">
        <v>3796</v>
      </c>
      <c r="G1901" s="11"/>
      <c r="H1901" s="11">
        <f t="shared" si="135"/>
        <v>12</v>
      </c>
      <c r="I1901" s="11"/>
      <c r="J1901" s="199">
        <v>683.86</v>
      </c>
      <c r="K1901" s="11"/>
      <c r="M1901" s="11">
        <v>13</v>
      </c>
      <c r="N1901" s="70"/>
      <c r="P1901" s="188">
        <f t="shared" si="138"/>
        <v>52.604615384615386</v>
      </c>
      <c r="Q1901" s="11"/>
      <c r="R1901" s="11"/>
      <c r="S1901" s="11"/>
      <c r="T1901" s="164">
        <f t="shared" si="139"/>
        <v>292</v>
      </c>
      <c r="U1901" s="11"/>
      <c r="V1901" s="11"/>
      <c r="W1901" s="11"/>
      <c r="Y1901" s="164">
        <v>683.86</v>
      </c>
      <c r="Z1901" s="164">
        <f t="shared" si="136"/>
        <v>1014.12</v>
      </c>
      <c r="AA1901" s="165"/>
      <c r="AB1901" s="164">
        <f t="shared" si="137"/>
        <v>553.66</v>
      </c>
      <c r="AC1901" s="164">
        <v>849.39</v>
      </c>
      <c r="AD1901" s="164"/>
      <c r="AE1901" s="4"/>
      <c r="AF1901" s="4"/>
    </row>
    <row r="1902" spans="1:32">
      <c r="A1902" s="56"/>
      <c r="B1902" s="187"/>
      <c r="C1902" s="11" t="s">
        <v>208</v>
      </c>
      <c r="D1902" s="11"/>
      <c r="E1902" s="11" t="s">
        <v>209</v>
      </c>
      <c r="F1902" s="11">
        <v>484760</v>
      </c>
      <c r="G1902" s="11"/>
      <c r="H1902" s="11">
        <f t="shared" si="135"/>
        <v>1580</v>
      </c>
      <c r="I1902" s="11"/>
      <c r="J1902" s="199">
        <v>23047.25</v>
      </c>
      <c r="K1902" s="11"/>
      <c r="M1902" s="11">
        <v>28</v>
      </c>
      <c r="N1902" s="70"/>
      <c r="P1902" s="188">
        <f t="shared" si="138"/>
        <v>823.11607142857144</v>
      </c>
      <c r="Q1902" s="11"/>
      <c r="R1902" s="11"/>
      <c r="S1902" s="11"/>
      <c r="T1902" s="164">
        <f t="shared" si="139"/>
        <v>17312.857142857141</v>
      </c>
      <c r="U1902" s="11"/>
      <c r="V1902" s="11"/>
      <c r="W1902" s="11"/>
      <c r="Y1902" s="164">
        <v>23047.25</v>
      </c>
      <c r="Z1902" s="164">
        <f t="shared" si="136"/>
        <v>34177.43</v>
      </c>
      <c r="AA1902" s="165"/>
      <c r="AB1902" s="164">
        <f t="shared" si="137"/>
        <v>18659.36</v>
      </c>
      <c r="AC1902" s="164">
        <v>28626</v>
      </c>
      <c r="AD1902" s="164"/>
      <c r="AE1902" s="4"/>
      <c r="AF1902" s="4"/>
    </row>
    <row r="1903" spans="1:32">
      <c r="A1903" s="56"/>
      <c r="B1903" s="187"/>
      <c r="C1903" s="11" t="s">
        <v>210</v>
      </c>
      <c r="D1903" s="11"/>
      <c r="E1903" s="11" t="s">
        <v>89</v>
      </c>
      <c r="F1903" s="11">
        <v>691</v>
      </c>
      <c r="G1903" s="11"/>
      <c r="H1903" s="11">
        <f t="shared" si="135"/>
        <v>2</v>
      </c>
      <c r="I1903" s="11"/>
      <c r="J1903" s="199">
        <v>40.020000000000003</v>
      </c>
      <c r="K1903" s="11"/>
      <c r="M1903" s="11">
        <v>1</v>
      </c>
      <c r="N1903" s="70"/>
      <c r="P1903" s="188">
        <f t="shared" si="138"/>
        <v>40.020000000000003</v>
      </c>
      <c r="Q1903" s="11"/>
      <c r="R1903" s="11"/>
      <c r="S1903" s="11"/>
      <c r="T1903" s="164">
        <f t="shared" si="139"/>
        <v>691</v>
      </c>
      <c r="U1903" s="11"/>
      <c r="V1903" s="11"/>
      <c r="W1903" s="11"/>
      <c r="Y1903" s="164">
        <v>40.020000000000003</v>
      </c>
      <c r="Z1903" s="164">
        <f t="shared" si="136"/>
        <v>59.35</v>
      </c>
      <c r="AA1903" s="165"/>
      <c r="AB1903" s="164">
        <f t="shared" si="137"/>
        <v>32.4</v>
      </c>
      <c r="AC1903" s="164">
        <v>49.71</v>
      </c>
      <c r="AD1903" s="164"/>
      <c r="AE1903" s="4"/>
      <c r="AF1903" s="4"/>
    </row>
    <row r="1904" spans="1:32">
      <c r="A1904" s="56"/>
      <c r="B1904" s="187"/>
      <c r="C1904" s="11" t="s">
        <v>210</v>
      </c>
      <c r="D1904" s="11"/>
      <c r="E1904" s="11" t="s">
        <v>211</v>
      </c>
      <c r="F1904" s="11">
        <v>173823</v>
      </c>
      <c r="G1904" s="11"/>
      <c r="H1904" s="11">
        <f t="shared" si="135"/>
        <v>566</v>
      </c>
      <c r="I1904" s="11"/>
      <c r="J1904" s="199">
        <v>23505.360000000015</v>
      </c>
      <c r="K1904" s="11"/>
      <c r="M1904" s="11">
        <v>129</v>
      </c>
      <c r="N1904" s="70"/>
      <c r="P1904" s="188">
        <f t="shared" si="138"/>
        <v>182.21209302325593</v>
      </c>
      <c r="Q1904" s="11"/>
      <c r="R1904" s="11"/>
      <c r="S1904" s="11"/>
      <c r="T1904" s="164">
        <f t="shared" si="139"/>
        <v>1347.4651162790697</v>
      </c>
      <c r="U1904" s="11"/>
      <c r="V1904" s="11"/>
      <c r="W1904" s="11"/>
      <c r="Y1904" s="164">
        <v>23505.360000000015</v>
      </c>
      <c r="Z1904" s="164">
        <f t="shared" si="136"/>
        <v>34856.769999999997</v>
      </c>
      <c r="AA1904" s="165"/>
      <c r="AB1904" s="164">
        <f t="shared" si="137"/>
        <v>19030.25</v>
      </c>
      <c r="AC1904" s="164">
        <v>29194.99</v>
      </c>
      <c r="AD1904" s="164"/>
      <c r="AE1904" s="4"/>
      <c r="AF1904" s="4"/>
    </row>
    <row r="1905" spans="1:32">
      <c r="A1905" s="56"/>
      <c r="B1905" s="187"/>
      <c r="C1905" s="11" t="s">
        <v>213</v>
      </c>
      <c r="D1905" s="11"/>
      <c r="E1905" s="11" t="s">
        <v>99</v>
      </c>
      <c r="F1905" s="11">
        <v>2215</v>
      </c>
      <c r="G1905" s="11"/>
      <c r="H1905" s="11">
        <f t="shared" si="135"/>
        <v>7</v>
      </c>
      <c r="I1905" s="11"/>
      <c r="J1905" s="199">
        <v>351.45</v>
      </c>
      <c r="K1905" s="11"/>
      <c r="M1905" s="11">
        <v>1</v>
      </c>
      <c r="N1905" s="70"/>
      <c r="P1905" s="188">
        <f t="shared" si="138"/>
        <v>351.45</v>
      </c>
      <c r="Q1905" s="11"/>
      <c r="R1905" s="11"/>
      <c r="S1905" s="11"/>
      <c r="T1905" s="164">
        <f t="shared" si="139"/>
        <v>2215</v>
      </c>
      <c r="U1905" s="11"/>
      <c r="V1905" s="11"/>
      <c r="W1905" s="11"/>
      <c r="Y1905" s="164">
        <v>351.45</v>
      </c>
      <c r="Z1905" s="164">
        <f t="shared" si="136"/>
        <v>521.17999999999995</v>
      </c>
      <c r="AA1905" s="165"/>
      <c r="AB1905" s="164">
        <f t="shared" si="137"/>
        <v>284.54000000000002</v>
      </c>
      <c r="AC1905" s="164">
        <v>436.52</v>
      </c>
      <c r="AD1905" s="164"/>
      <c r="AE1905" s="4"/>
      <c r="AF1905" s="4"/>
    </row>
    <row r="1906" spans="1:32">
      <c r="A1906" s="56"/>
      <c r="B1906" s="187"/>
      <c r="C1906" s="11" t="s">
        <v>213</v>
      </c>
      <c r="D1906" s="11"/>
      <c r="E1906" s="11" t="s">
        <v>214</v>
      </c>
      <c r="F1906" s="11">
        <v>28739</v>
      </c>
      <c r="G1906" s="11"/>
      <c r="H1906" s="11">
        <f t="shared" ref="H1906:H1969" si="140">ROUND($H$2325*F1906/$F$2325,0)</f>
        <v>94</v>
      </c>
      <c r="I1906" s="11"/>
      <c r="J1906" s="199">
        <v>5121.7300000000005</v>
      </c>
      <c r="K1906" s="11"/>
      <c r="M1906" s="11">
        <v>14</v>
      </c>
      <c r="N1906" s="70"/>
      <c r="P1906" s="188">
        <f t="shared" si="138"/>
        <v>365.83785714285716</v>
      </c>
      <c r="Q1906" s="11"/>
      <c r="R1906" s="11"/>
      <c r="S1906" s="11"/>
      <c r="T1906" s="164">
        <f t="shared" si="139"/>
        <v>2052.7857142857142</v>
      </c>
      <c r="U1906" s="11"/>
      <c r="V1906" s="11"/>
      <c r="W1906" s="11"/>
      <c r="Y1906" s="164">
        <v>5121.7300000000005</v>
      </c>
      <c r="Z1906" s="164">
        <f t="shared" ref="Z1906:Z1969" si="141">ROUND($Z$2325*Y1906/$Y$2325,2)</f>
        <v>7595.16</v>
      </c>
      <c r="AA1906" s="165"/>
      <c r="AB1906" s="164">
        <f t="shared" ref="AB1906:AB1969" si="142">ROUND($AB$2325*Y1906/$Y$2325,2)</f>
        <v>4146.62</v>
      </c>
      <c r="AC1906" s="164">
        <v>6361.48</v>
      </c>
      <c r="AD1906" s="164"/>
      <c r="AE1906" s="4"/>
      <c r="AF1906" s="4"/>
    </row>
    <row r="1907" spans="1:32">
      <c r="A1907" s="56"/>
      <c r="B1907" s="187"/>
      <c r="C1907" s="11" t="s">
        <v>213</v>
      </c>
      <c r="D1907" s="11"/>
      <c r="E1907" s="11" t="s">
        <v>67</v>
      </c>
      <c r="F1907" s="11"/>
      <c r="G1907" s="11"/>
      <c r="H1907" s="11">
        <f t="shared" si="140"/>
        <v>0</v>
      </c>
      <c r="I1907" s="11"/>
      <c r="J1907" s="199">
        <v>22.8</v>
      </c>
      <c r="K1907" s="11"/>
      <c r="M1907" s="11">
        <v>1</v>
      </c>
      <c r="N1907" s="70"/>
      <c r="P1907" s="188">
        <f t="shared" ref="P1907:P1970" si="143">J1907/M1907</f>
        <v>22.8</v>
      </c>
      <c r="Q1907" s="11"/>
      <c r="R1907" s="11"/>
      <c r="S1907" s="11"/>
      <c r="T1907" s="164">
        <f t="shared" ref="T1907:T1970" si="144">F1907/M1907</f>
        <v>0</v>
      </c>
      <c r="U1907" s="11"/>
      <c r="V1907" s="11"/>
      <c r="W1907" s="11"/>
      <c r="Y1907" s="164">
        <v>22.8</v>
      </c>
      <c r="Z1907" s="164">
        <f t="shared" si="141"/>
        <v>33.81</v>
      </c>
      <c r="AA1907" s="165"/>
      <c r="AB1907" s="164">
        <f t="shared" si="142"/>
        <v>18.46</v>
      </c>
      <c r="AC1907" s="164">
        <v>28.32</v>
      </c>
      <c r="AD1907" s="164"/>
      <c r="AE1907" s="4"/>
      <c r="AF1907" s="4"/>
    </row>
    <row r="1908" spans="1:32">
      <c r="A1908" s="56"/>
      <c r="B1908" s="187"/>
      <c r="C1908" s="11" t="s">
        <v>213</v>
      </c>
      <c r="D1908" s="11"/>
      <c r="E1908" s="11" t="s">
        <v>216</v>
      </c>
      <c r="F1908" s="11">
        <v>10476</v>
      </c>
      <c r="G1908" s="11"/>
      <c r="H1908" s="11">
        <f t="shared" si="140"/>
        <v>34</v>
      </c>
      <c r="I1908" s="11"/>
      <c r="J1908" s="199">
        <v>1976.94</v>
      </c>
      <c r="K1908" s="11"/>
      <c r="M1908" s="11">
        <v>5</v>
      </c>
      <c r="N1908" s="70"/>
      <c r="P1908" s="188">
        <f t="shared" si="143"/>
        <v>395.38800000000003</v>
      </c>
      <c r="Q1908" s="11"/>
      <c r="R1908" s="11"/>
      <c r="S1908" s="11"/>
      <c r="T1908" s="164">
        <f t="shared" si="144"/>
        <v>2095.1999999999998</v>
      </c>
      <c r="U1908" s="11"/>
      <c r="V1908" s="11"/>
      <c r="W1908" s="11"/>
      <c r="Y1908" s="164">
        <v>1976.94</v>
      </c>
      <c r="Z1908" s="164">
        <f t="shared" si="141"/>
        <v>2931.66</v>
      </c>
      <c r="AA1908" s="165"/>
      <c r="AB1908" s="164">
        <f t="shared" si="142"/>
        <v>1600.56</v>
      </c>
      <c r="AC1908" s="164">
        <v>2455.4699999999998</v>
      </c>
      <c r="AD1908" s="164"/>
      <c r="AE1908" s="4"/>
      <c r="AF1908" s="4"/>
    </row>
    <row r="1909" spans="1:32">
      <c r="A1909" s="56"/>
      <c r="B1909" s="187"/>
      <c r="C1909" s="11" t="s">
        <v>217</v>
      </c>
      <c r="D1909" s="11"/>
      <c r="E1909" s="11" t="s">
        <v>198</v>
      </c>
      <c r="F1909" s="11">
        <v>25553</v>
      </c>
      <c r="G1909" s="11"/>
      <c r="H1909" s="11">
        <f t="shared" si="140"/>
        <v>83</v>
      </c>
      <c r="I1909" s="11"/>
      <c r="J1909" s="199">
        <v>4616.2699999999995</v>
      </c>
      <c r="K1909" s="11"/>
      <c r="M1909" s="11">
        <v>57</v>
      </c>
      <c r="N1909" s="70"/>
      <c r="P1909" s="188">
        <f t="shared" si="143"/>
        <v>80.987192982456136</v>
      </c>
      <c r="Q1909" s="11"/>
      <c r="R1909" s="11"/>
      <c r="S1909" s="11"/>
      <c r="T1909" s="164">
        <f t="shared" si="144"/>
        <v>448.29824561403507</v>
      </c>
      <c r="U1909" s="11"/>
      <c r="V1909" s="11"/>
      <c r="W1909" s="11"/>
      <c r="Y1909" s="164">
        <v>4616.2699999999995</v>
      </c>
      <c r="Z1909" s="164">
        <f t="shared" si="141"/>
        <v>6845.6</v>
      </c>
      <c r="AA1909" s="165"/>
      <c r="AB1909" s="164">
        <f t="shared" si="142"/>
        <v>3737.39</v>
      </c>
      <c r="AC1909" s="164">
        <v>5733.67</v>
      </c>
      <c r="AD1909" s="164"/>
      <c r="AE1909" s="4"/>
      <c r="AF1909" s="4"/>
    </row>
    <row r="1910" spans="1:32">
      <c r="A1910" s="56"/>
      <c r="B1910" s="187"/>
      <c r="C1910" s="11" t="s">
        <v>218</v>
      </c>
      <c r="D1910" s="11"/>
      <c r="E1910" s="11" t="s">
        <v>156</v>
      </c>
      <c r="F1910" s="11">
        <v>17283</v>
      </c>
      <c r="G1910" s="11"/>
      <c r="H1910" s="11">
        <f t="shared" si="140"/>
        <v>56</v>
      </c>
      <c r="I1910" s="11"/>
      <c r="J1910" s="199">
        <v>1920.43</v>
      </c>
      <c r="K1910" s="11"/>
      <c r="M1910" s="11">
        <v>13</v>
      </c>
      <c r="N1910" s="70"/>
      <c r="P1910" s="188">
        <f t="shared" si="143"/>
        <v>147.72538461538463</v>
      </c>
      <c r="Q1910" s="11"/>
      <c r="R1910" s="11"/>
      <c r="S1910" s="11"/>
      <c r="T1910" s="164">
        <f t="shared" si="144"/>
        <v>1329.4615384615386</v>
      </c>
      <c r="U1910" s="11"/>
      <c r="V1910" s="11"/>
      <c r="W1910" s="11"/>
      <c r="Y1910" s="164">
        <v>1920.43</v>
      </c>
      <c r="Z1910" s="164">
        <f t="shared" si="141"/>
        <v>2847.86</v>
      </c>
      <c r="AA1910" s="165"/>
      <c r="AB1910" s="164">
        <f t="shared" si="142"/>
        <v>1554.81</v>
      </c>
      <c r="AC1910" s="164">
        <v>2385.2800000000002</v>
      </c>
      <c r="AD1910" s="164"/>
      <c r="AE1910" s="4"/>
      <c r="AF1910" s="4"/>
    </row>
    <row r="1911" spans="1:32">
      <c r="A1911" s="56"/>
      <c r="B1911" s="187"/>
      <c r="C1911" s="11" t="s">
        <v>219</v>
      </c>
      <c r="D1911" s="11"/>
      <c r="E1911" s="11" t="s">
        <v>89</v>
      </c>
      <c r="F1911" s="11">
        <v>21616</v>
      </c>
      <c r="G1911" s="11"/>
      <c r="H1911" s="11">
        <f t="shared" si="140"/>
        <v>70</v>
      </c>
      <c r="I1911" s="11"/>
      <c r="J1911" s="199">
        <v>4840.5199999999986</v>
      </c>
      <c r="K1911" s="11"/>
      <c r="M1911" s="11">
        <v>42</v>
      </c>
      <c r="N1911" s="70"/>
      <c r="P1911" s="188">
        <f t="shared" si="143"/>
        <v>115.25047619047616</v>
      </c>
      <c r="Q1911" s="11"/>
      <c r="R1911" s="11"/>
      <c r="S1911" s="11"/>
      <c r="T1911" s="164">
        <f t="shared" si="144"/>
        <v>514.66666666666663</v>
      </c>
      <c r="U1911" s="11"/>
      <c r="V1911" s="11"/>
      <c r="W1911" s="11"/>
      <c r="Y1911" s="164">
        <v>4840.5199999999986</v>
      </c>
      <c r="Z1911" s="164">
        <f t="shared" si="141"/>
        <v>7178.15</v>
      </c>
      <c r="AA1911" s="165"/>
      <c r="AB1911" s="164">
        <f t="shared" si="142"/>
        <v>3918.95</v>
      </c>
      <c r="AC1911" s="164">
        <v>6012.2</v>
      </c>
      <c r="AD1911" s="164"/>
      <c r="AE1911" s="4"/>
      <c r="AF1911" s="4"/>
    </row>
    <row r="1912" spans="1:32">
      <c r="A1912" s="56"/>
      <c r="B1912" s="187"/>
      <c r="C1912" s="11" t="s">
        <v>219</v>
      </c>
      <c r="D1912" s="11"/>
      <c r="E1912" s="11" t="s">
        <v>233</v>
      </c>
      <c r="F1912" s="11">
        <v>5</v>
      </c>
      <c r="G1912" s="11"/>
      <c r="H1912" s="11">
        <f t="shared" si="140"/>
        <v>0</v>
      </c>
      <c r="I1912" s="11"/>
      <c r="J1912" s="199">
        <v>12.49</v>
      </c>
      <c r="K1912" s="11"/>
      <c r="M1912" s="11">
        <v>1</v>
      </c>
      <c r="N1912" s="70"/>
      <c r="P1912" s="188">
        <f t="shared" si="143"/>
        <v>12.49</v>
      </c>
      <c r="Q1912" s="11"/>
      <c r="R1912" s="11"/>
      <c r="S1912" s="11"/>
      <c r="T1912" s="164">
        <f t="shared" si="144"/>
        <v>5</v>
      </c>
      <c r="U1912" s="11"/>
      <c r="V1912" s="11"/>
      <c r="W1912" s="11"/>
      <c r="Y1912" s="164">
        <v>12.49</v>
      </c>
      <c r="Z1912" s="164">
        <f t="shared" si="141"/>
        <v>18.52</v>
      </c>
      <c r="AA1912" s="165"/>
      <c r="AB1912" s="164">
        <f t="shared" si="142"/>
        <v>10.11</v>
      </c>
      <c r="AC1912" s="164">
        <v>15.51</v>
      </c>
      <c r="AD1912" s="164"/>
      <c r="AE1912" s="4"/>
      <c r="AF1912" s="4"/>
    </row>
    <row r="1913" spans="1:32">
      <c r="A1913" s="56"/>
      <c r="B1913" s="187"/>
      <c r="C1913" s="11" t="s">
        <v>220</v>
      </c>
      <c r="D1913" s="11"/>
      <c r="E1913" s="11" t="s">
        <v>222</v>
      </c>
      <c r="F1913" s="11">
        <v>586801</v>
      </c>
      <c r="G1913" s="11"/>
      <c r="H1913" s="11">
        <f t="shared" si="140"/>
        <v>1912</v>
      </c>
      <c r="I1913" s="11"/>
      <c r="J1913" s="199">
        <v>26077.530000000002</v>
      </c>
      <c r="K1913" s="11"/>
      <c r="M1913" s="11">
        <v>25</v>
      </c>
      <c r="N1913" s="70"/>
      <c r="P1913" s="188">
        <f t="shared" si="143"/>
        <v>1043.1012000000001</v>
      </c>
      <c r="Q1913" s="11"/>
      <c r="R1913" s="11"/>
      <c r="S1913" s="11"/>
      <c r="T1913" s="164">
        <f t="shared" si="144"/>
        <v>23472.04</v>
      </c>
      <c r="U1913" s="11"/>
      <c r="V1913" s="11"/>
      <c r="W1913" s="11"/>
      <c r="Y1913" s="164">
        <v>26077.530000000002</v>
      </c>
      <c r="Z1913" s="164">
        <f t="shared" si="141"/>
        <v>38671.11</v>
      </c>
      <c r="AA1913" s="165"/>
      <c r="AB1913" s="164">
        <f t="shared" si="142"/>
        <v>21112.71</v>
      </c>
      <c r="AC1913" s="164">
        <v>32389.78</v>
      </c>
      <c r="AD1913" s="164"/>
      <c r="AE1913" s="4"/>
      <c r="AF1913" s="4"/>
    </row>
    <row r="1914" spans="1:32">
      <c r="A1914" s="56"/>
      <c r="B1914" s="187"/>
      <c r="C1914" s="11" t="s">
        <v>223</v>
      </c>
      <c r="D1914" s="11"/>
      <c r="E1914" s="11" t="s">
        <v>118</v>
      </c>
      <c r="F1914" s="11">
        <v>735</v>
      </c>
      <c r="G1914" s="11"/>
      <c r="H1914" s="11">
        <f t="shared" si="140"/>
        <v>2</v>
      </c>
      <c r="I1914" s="11"/>
      <c r="J1914" s="199">
        <v>119.16</v>
      </c>
      <c r="K1914" s="11"/>
      <c r="M1914" s="11">
        <v>1</v>
      </c>
      <c r="N1914" s="70"/>
      <c r="P1914" s="188">
        <f t="shared" si="143"/>
        <v>119.16</v>
      </c>
      <c r="Q1914" s="11"/>
      <c r="R1914" s="11"/>
      <c r="S1914" s="11"/>
      <c r="T1914" s="164">
        <f t="shared" si="144"/>
        <v>735</v>
      </c>
      <c r="U1914" s="11"/>
      <c r="V1914" s="11"/>
      <c r="W1914" s="11"/>
      <c r="Y1914" s="164">
        <v>119.16</v>
      </c>
      <c r="Z1914" s="164">
        <f t="shared" si="141"/>
        <v>176.71</v>
      </c>
      <c r="AA1914" s="165"/>
      <c r="AB1914" s="164">
        <f t="shared" si="142"/>
        <v>96.47</v>
      </c>
      <c r="AC1914" s="164">
        <v>148</v>
      </c>
      <c r="AD1914" s="164"/>
      <c r="AE1914" s="4"/>
      <c r="AF1914" s="4"/>
    </row>
    <row r="1915" spans="1:32">
      <c r="A1915" s="56"/>
      <c r="B1915" s="187"/>
      <c r="C1915" s="11" t="s">
        <v>223</v>
      </c>
      <c r="D1915" s="11"/>
      <c r="E1915" s="11" t="s">
        <v>224</v>
      </c>
      <c r="F1915" s="11">
        <v>39988</v>
      </c>
      <c r="G1915" s="11"/>
      <c r="H1915" s="11">
        <f t="shared" si="140"/>
        <v>130</v>
      </c>
      <c r="I1915" s="11"/>
      <c r="J1915" s="199">
        <v>5058.2299999999996</v>
      </c>
      <c r="K1915" s="11"/>
      <c r="M1915" s="11">
        <v>31</v>
      </c>
      <c r="N1915" s="70"/>
      <c r="P1915" s="188">
        <f t="shared" si="143"/>
        <v>163.16870967741934</v>
      </c>
      <c r="Q1915" s="11"/>
      <c r="R1915" s="11"/>
      <c r="S1915" s="11"/>
      <c r="T1915" s="164">
        <f t="shared" si="144"/>
        <v>1289.9354838709678</v>
      </c>
      <c r="U1915" s="11"/>
      <c r="V1915" s="11"/>
      <c r="W1915" s="11"/>
      <c r="Y1915" s="164">
        <v>5058.2299999999996</v>
      </c>
      <c r="Z1915" s="164">
        <f t="shared" si="141"/>
        <v>7500.99</v>
      </c>
      <c r="AA1915" s="165"/>
      <c r="AB1915" s="164">
        <f t="shared" si="142"/>
        <v>4095.21</v>
      </c>
      <c r="AC1915" s="164">
        <v>6282.61</v>
      </c>
      <c r="AD1915" s="164"/>
      <c r="AE1915" s="4"/>
      <c r="AF1915" s="4"/>
    </row>
    <row r="1916" spans="1:32">
      <c r="A1916" s="56"/>
      <c r="B1916" s="187"/>
      <c r="C1916" s="11" t="s">
        <v>225</v>
      </c>
      <c r="D1916" s="11"/>
      <c r="E1916" s="11" t="s">
        <v>226</v>
      </c>
      <c r="F1916" s="11">
        <v>128987</v>
      </c>
      <c r="G1916" s="11"/>
      <c r="H1916" s="11">
        <f t="shared" si="140"/>
        <v>420</v>
      </c>
      <c r="I1916" s="11"/>
      <c r="J1916" s="199">
        <v>21165.909999999993</v>
      </c>
      <c r="K1916" s="11"/>
      <c r="M1916" s="11">
        <v>88</v>
      </c>
      <c r="N1916" s="70"/>
      <c r="P1916" s="188">
        <f t="shared" si="143"/>
        <v>240.52170454545447</v>
      </c>
      <c r="Q1916" s="11"/>
      <c r="R1916" s="11"/>
      <c r="S1916" s="11"/>
      <c r="T1916" s="164">
        <f t="shared" si="144"/>
        <v>1465.7613636363637</v>
      </c>
      <c r="U1916" s="11"/>
      <c r="V1916" s="11"/>
      <c r="W1916" s="11"/>
      <c r="Y1916" s="164">
        <v>21165.909999999993</v>
      </c>
      <c r="Z1916" s="164">
        <f t="shared" si="141"/>
        <v>31387.53</v>
      </c>
      <c r="AA1916" s="165"/>
      <c r="AB1916" s="164">
        <f t="shared" si="142"/>
        <v>17136.2</v>
      </c>
      <c r="AC1916" s="164">
        <v>26289.26</v>
      </c>
      <c r="AD1916" s="164"/>
      <c r="AE1916" s="4"/>
      <c r="AF1916" s="4"/>
    </row>
    <row r="1917" spans="1:32">
      <c r="A1917" s="56"/>
      <c r="B1917" s="187"/>
      <c r="C1917" s="11" t="s">
        <v>227</v>
      </c>
      <c r="D1917" s="11"/>
      <c r="E1917" s="11" t="s">
        <v>167</v>
      </c>
      <c r="F1917" s="11">
        <v>10227</v>
      </c>
      <c r="G1917" s="11"/>
      <c r="H1917" s="11">
        <f t="shared" si="140"/>
        <v>33</v>
      </c>
      <c r="I1917" s="11"/>
      <c r="J1917" s="199">
        <v>1887.9</v>
      </c>
      <c r="K1917" s="11"/>
      <c r="M1917" s="11">
        <v>6</v>
      </c>
      <c r="N1917" s="70"/>
      <c r="P1917" s="188">
        <f t="shared" si="143"/>
        <v>314.65000000000003</v>
      </c>
      <c r="Q1917" s="11"/>
      <c r="R1917" s="11"/>
      <c r="S1917" s="11"/>
      <c r="T1917" s="164">
        <f t="shared" si="144"/>
        <v>1704.5</v>
      </c>
      <c r="U1917" s="11"/>
      <c r="V1917" s="11"/>
      <c r="W1917" s="11"/>
      <c r="Y1917" s="164">
        <v>1887.9</v>
      </c>
      <c r="Z1917" s="164">
        <f t="shared" si="141"/>
        <v>2799.62</v>
      </c>
      <c r="AA1917" s="165"/>
      <c r="AB1917" s="164">
        <f t="shared" si="142"/>
        <v>1528.47</v>
      </c>
      <c r="AC1917" s="164">
        <v>2344.88</v>
      </c>
      <c r="AD1917" s="164"/>
      <c r="AE1917" s="4"/>
      <c r="AF1917" s="4"/>
    </row>
    <row r="1918" spans="1:32">
      <c r="A1918" s="56"/>
      <c r="B1918" s="187"/>
      <c r="C1918" s="11" t="s">
        <v>228</v>
      </c>
      <c r="D1918" s="11"/>
      <c r="E1918" s="11" t="s">
        <v>143</v>
      </c>
      <c r="F1918" s="11">
        <v>11495</v>
      </c>
      <c r="G1918" s="11"/>
      <c r="H1918" s="11">
        <f t="shared" si="140"/>
        <v>37</v>
      </c>
      <c r="I1918" s="11"/>
      <c r="J1918" s="199">
        <v>1869.5199999999998</v>
      </c>
      <c r="K1918" s="11"/>
      <c r="M1918" s="11">
        <v>11</v>
      </c>
      <c r="N1918" s="70"/>
      <c r="P1918" s="188">
        <f t="shared" si="143"/>
        <v>169.95636363636362</v>
      </c>
      <c r="Q1918" s="11"/>
      <c r="R1918" s="11"/>
      <c r="S1918" s="11"/>
      <c r="T1918" s="164">
        <f t="shared" si="144"/>
        <v>1045</v>
      </c>
      <c r="U1918" s="11"/>
      <c r="V1918" s="11"/>
      <c r="W1918" s="11"/>
      <c r="Y1918" s="164">
        <v>1869.5199999999998</v>
      </c>
      <c r="Z1918" s="164">
        <f t="shared" si="141"/>
        <v>2772.36</v>
      </c>
      <c r="AA1918" s="165"/>
      <c r="AB1918" s="164">
        <f t="shared" si="142"/>
        <v>1513.59</v>
      </c>
      <c r="AC1918" s="164">
        <v>2322.0500000000002</v>
      </c>
      <c r="AD1918" s="164"/>
      <c r="AE1918" s="4"/>
      <c r="AF1918" s="4"/>
    </row>
    <row r="1919" spans="1:32">
      <c r="A1919" s="56"/>
      <c r="B1919" s="187"/>
      <c r="C1919" s="11" t="s">
        <v>229</v>
      </c>
      <c r="D1919" s="11"/>
      <c r="E1919" s="11" t="s">
        <v>73</v>
      </c>
      <c r="F1919" s="11">
        <v>3619</v>
      </c>
      <c r="G1919" s="11"/>
      <c r="H1919" s="11">
        <f t="shared" si="140"/>
        <v>12</v>
      </c>
      <c r="I1919" s="11"/>
      <c r="J1919" s="199">
        <v>395.6</v>
      </c>
      <c r="K1919" s="11"/>
      <c r="M1919" s="11">
        <v>3</v>
      </c>
      <c r="N1919" s="70"/>
      <c r="P1919" s="188">
        <f t="shared" si="143"/>
        <v>131.86666666666667</v>
      </c>
      <c r="Q1919" s="11"/>
      <c r="R1919" s="11"/>
      <c r="S1919" s="11"/>
      <c r="T1919" s="164">
        <f t="shared" si="144"/>
        <v>1206.3333333333333</v>
      </c>
      <c r="U1919" s="11"/>
      <c r="V1919" s="11"/>
      <c r="W1919" s="11"/>
      <c r="Y1919" s="164">
        <v>395.6</v>
      </c>
      <c r="Z1919" s="164">
        <f t="shared" si="141"/>
        <v>586.65</v>
      </c>
      <c r="AA1919" s="165"/>
      <c r="AB1919" s="164">
        <f t="shared" si="142"/>
        <v>320.27999999999997</v>
      </c>
      <c r="AC1919" s="164">
        <v>491.36</v>
      </c>
      <c r="AD1919" s="164"/>
      <c r="AE1919" s="4"/>
      <c r="AF1919" s="4"/>
    </row>
    <row r="1920" spans="1:32">
      <c r="A1920" s="56"/>
      <c r="B1920" s="187"/>
      <c r="C1920" s="11" t="s">
        <v>589</v>
      </c>
      <c r="D1920" s="11"/>
      <c r="E1920" s="11" t="s">
        <v>78</v>
      </c>
      <c r="F1920" s="11">
        <v>88</v>
      </c>
      <c r="G1920" s="11"/>
      <c r="H1920" s="11">
        <f t="shared" si="140"/>
        <v>0</v>
      </c>
      <c r="I1920" s="11"/>
      <c r="J1920" s="199">
        <v>23.26</v>
      </c>
      <c r="K1920" s="11"/>
      <c r="M1920" s="11">
        <v>1</v>
      </c>
      <c r="N1920" s="70"/>
      <c r="P1920" s="188">
        <f t="shared" si="143"/>
        <v>23.26</v>
      </c>
      <c r="Q1920" s="11"/>
      <c r="R1920" s="11"/>
      <c r="S1920" s="11"/>
      <c r="T1920" s="164">
        <f t="shared" si="144"/>
        <v>88</v>
      </c>
      <c r="U1920" s="11"/>
      <c r="V1920" s="11"/>
      <c r="W1920" s="11"/>
      <c r="Y1920" s="164">
        <v>23.26</v>
      </c>
      <c r="Z1920" s="164">
        <f t="shared" si="141"/>
        <v>34.49</v>
      </c>
      <c r="AA1920" s="165"/>
      <c r="AB1920" s="164">
        <f t="shared" si="142"/>
        <v>18.829999999999998</v>
      </c>
      <c r="AC1920" s="164">
        <v>28.89</v>
      </c>
      <c r="AD1920" s="164"/>
      <c r="AE1920" s="4"/>
      <c r="AF1920" s="4"/>
    </row>
    <row r="1921" spans="1:32">
      <c r="A1921" s="56"/>
      <c r="B1921" s="187"/>
      <c r="C1921" s="11" t="s">
        <v>230</v>
      </c>
      <c r="D1921" s="11"/>
      <c r="E1921" s="11" t="s">
        <v>67</v>
      </c>
      <c r="F1921" s="11">
        <v>444</v>
      </c>
      <c r="G1921" s="11"/>
      <c r="H1921" s="11">
        <f t="shared" si="140"/>
        <v>1</v>
      </c>
      <c r="I1921" s="11"/>
      <c r="J1921" s="199">
        <v>109.75</v>
      </c>
      <c r="K1921" s="11"/>
      <c r="M1921" s="11">
        <v>1</v>
      </c>
      <c r="N1921" s="70"/>
      <c r="P1921" s="188">
        <f t="shared" si="143"/>
        <v>109.75</v>
      </c>
      <c r="Q1921" s="11"/>
      <c r="R1921" s="11"/>
      <c r="S1921" s="11"/>
      <c r="T1921" s="164">
        <f t="shared" si="144"/>
        <v>444</v>
      </c>
      <c r="U1921" s="11"/>
      <c r="V1921" s="11"/>
      <c r="W1921" s="11"/>
      <c r="Y1921" s="164">
        <v>109.75</v>
      </c>
      <c r="Z1921" s="164">
        <f t="shared" si="141"/>
        <v>162.75</v>
      </c>
      <c r="AA1921" s="165"/>
      <c r="AB1921" s="164">
        <f t="shared" si="142"/>
        <v>88.86</v>
      </c>
      <c r="AC1921" s="164">
        <v>136.32</v>
      </c>
      <c r="AD1921" s="164"/>
      <c r="AE1921" s="4"/>
      <c r="AF1921" s="4"/>
    </row>
    <row r="1922" spans="1:32">
      <c r="A1922" s="56"/>
      <c r="B1922" s="187"/>
      <c r="C1922" s="11" t="s">
        <v>231</v>
      </c>
      <c r="D1922" s="11"/>
      <c r="E1922" s="11" t="s">
        <v>146</v>
      </c>
      <c r="F1922" s="11">
        <v>297</v>
      </c>
      <c r="G1922" s="11"/>
      <c r="H1922" s="11">
        <f t="shared" si="140"/>
        <v>1</v>
      </c>
      <c r="I1922" s="11"/>
      <c r="J1922" s="199">
        <v>74.099999999999994</v>
      </c>
      <c r="K1922" s="11"/>
      <c r="M1922" s="11">
        <v>2</v>
      </c>
      <c r="N1922" s="70"/>
      <c r="P1922" s="188">
        <f t="shared" si="143"/>
        <v>37.049999999999997</v>
      </c>
      <c r="Q1922" s="11"/>
      <c r="R1922" s="11"/>
      <c r="S1922" s="11"/>
      <c r="T1922" s="164">
        <f t="shared" si="144"/>
        <v>148.5</v>
      </c>
      <c r="U1922" s="11"/>
      <c r="V1922" s="11"/>
      <c r="W1922" s="11"/>
      <c r="Y1922" s="164">
        <v>74.099999999999994</v>
      </c>
      <c r="Z1922" s="164">
        <f t="shared" si="141"/>
        <v>109.89</v>
      </c>
      <c r="AA1922" s="165"/>
      <c r="AB1922" s="164">
        <f t="shared" si="142"/>
        <v>59.99</v>
      </c>
      <c r="AC1922" s="164">
        <v>92.04</v>
      </c>
      <c r="AD1922" s="164"/>
      <c r="AE1922" s="4"/>
      <c r="AF1922" s="4"/>
    </row>
    <row r="1923" spans="1:32">
      <c r="A1923" s="56"/>
      <c r="B1923" s="187"/>
      <c r="C1923" s="11" t="s">
        <v>232</v>
      </c>
      <c r="D1923" s="11"/>
      <c r="E1923" s="11" t="s">
        <v>233</v>
      </c>
      <c r="F1923" s="11">
        <v>1430</v>
      </c>
      <c r="G1923" s="11"/>
      <c r="H1923" s="11">
        <f t="shared" si="140"/>
        <v>5</v>
      </c>
      <c r="I1923" s="11"/>
      <c r="J1923" s="199">
        <v>309.78000000000003</v>
      </c>
      <c r="K1923" s="11"/>
      <c r="M1923" s="11">
        <v>3</v>
      </c>
      <c r="N1923" s="70"/>
      <c r="P1923" s="188">
        <f t="shared" si="143"/>
        <v>103.26</v>
      </c>
      <c r="Q1923" s="11"/>
      <c r="R1923" s="11"/>
      <c r="S1923" s="11"/>
      <c r="T1923" s="164">
        <f t="shared" si="144"/>
        <v>476.66666666666669</v>
      </c>
      <c r="U1923" s="11"/>
      <c r="V1923" s="11"/>
      <c r="W1923" s="11"/>
      <c r="Y1923" s="164">
        <v>309.78000000000003</v>
      </c>
      <c r="Z1923" s="164">
        <f t="shared" si="141"/>
        <v>459.38</v>
      </c>
      <c r="AA1923" s="165"/>
      <c r="AB1923" s="164">
        <f t="shared" si="142"/>
        <v>250.8</v>
      </c>
      <c r="AC1923" s="164">
        <v>384.76</v>
      </c>
      <c r="AD1923" s="164"/>
      <c r="AE1923" s="4"/>
      <c r="AF1923" s="4"/>
    </row>
    <row r="1924" spans="1:32">
      <c r="A1924" s="56"/>
      <c r="B1924" s="187"/>
      <c r="C1924" s="11" t="s">
        <v>234</v>
      </c>
      <c r="D1924" s="11"/>
      <c r="E1924" s="11" t="s">
        <v>198</v>
      </c>
      <c r="F1924" s="11">
        <v>1326241</v>
      </c>
      <c r="G1924" s="11"/>
      <c r="H1924" s="11">
        <f t="shared" si="140"/>
        <v>4322</v>
      </c>
      <c r="I1924" s="11"/>
      <c r="J1924" s="199">
        <v>174743.75999999992</v>
      </c>
      <c r="K1924" s="11"/>
      <c r="M1924" s="11">
        <v>498</v>
      </c>
      <c r="N1924" s="70"/>
      <c r="P1924" s="188">
        <f t="shared" si="143"/>
        <v>350.89108433734924</v>
      </c>
      <c r="Q1924" s="11"/>
      <c r="R1924" s="11"/>
      <c r="S1924" s="11"/>
      <c r="T1924" s="164">
        <f t="shared" si="144"/>
        <v>2663.1345381526103</v>
      </c>
      <c r="U1924" s="11"/>
      <c r="V1924" s="11"/>
      <c r="W1924" s="11"/>
      <c r="Y1924" s="164">
        <v>174743.75999999992</v>
      </c>
      <c r="Z1924" s="164">
        <f t="shared" si="141"/>
        <v>259132.51</v>
      </c>
      <c r="AA1924" s="165"/>
      <c r="AB1924" s="164">
        <f t="shared" si="142"/>
        <v>141474.85999999999</v>
      </c>
      <c r="AC1924" s="164">
        <v>217041.69</v>
      </c>
      <c r="AD1924" s="164"/>
      <c r="AE1924" s="4"/>
      <c r="AF1924" s="4"/>
    </row>
    <row r="1925" spans="1:32">
      <c r="A1925" s="56"/>
      <c r="B1925" s="187"/>
      <c r="C1925" s="11" t="s">
        <v>234</v>
      </c>
      <c r="D1925" s="11"/>
      <c r="E1925" s="11" t="s">
        <v>184</v>
      </c>
      <c r="F1925" s="11">
        <v>102</v>
      </c>
      <c r="G1925" s="11"/>
      <c r="H1925" s="11">
        <f t="shared" si="140"/>
        <v>0</v>
      </c>
      <c r="I1925" s="11"/>
      <c r="J1925" s="199">
        <v>27.73</v>
      </c>
      <c r="K1925" s="11"/>
      <c r="M1925" s="11">
        <v>1</v>
      </c>
      <c r="N1925" s="70"/>
      <c r="P1925" s="188">
        <f t="shared" si="143"/>
        <v>27.73</v>
      </c>
      <c r="Q1925" s="11"/>
      <c r="R1925" s="11"/>
      <c r="S1925" s="11"/>
      <c r="T1925" s="164">
        <f t="shared" si="144"/>
        <v>102</v>
      </c>
      <c r="U1925" s="11"/>
      <c r="V1925" s="11"/>
      <c r="W1925" s="11"/>
      <c r="Y1925" s="164">
        <v>27.73</v>
      </c>
      <c r="Z1925" s="164">
        <f t="shared" si="141"/>
        <v>41.12</v>
      </c>
      <c r="AA1925" s="165"/>
      <c r="AB1925" s="164">
        <f t="shared" si="142"/>
        <v>22.45</v>
      </c>
      <c r="AC1925" s="164">
        <v>34.44</v>
      </c>
      <c r="AD1925" s="164"/>
      <c r="AE1925" s="4"/>
      <c r="AF1925" s="4"/>
    </row>
    <row r="1926" spans="1:32">
      <c r="A1926" s="56"/>
      <c r="B1926" s="187"/>
      <c r="C1926" s="11" t="s">
        <v>235</v>
      </c>
      <c r="D1926" s="11"/>
      <c r="E1926" s="11" t="s">
        <v>69</v>
      </c>
      <c r="F1926" s="11">
        <v>5299401</v>
      </c>
      <c r="G1926" s="11"/>
      <c r="H1926" s="11">
        <f t="shared" si="140"/>
        <v>17271</v>
      </c>
      <c r="I1926" s="11"/>
      <c r="J1926" s="199">
        <v>539494.89</v>
      </c>
      <c r="K1926" s="11"/>
      <c r="M1926" s="11">
        <v>964</v>
      </c>
      <c r="N1926" s="70"/>
      <c r="P1926" s="188">
        <f t="shared" si="143"/>
        <v>559.64200207468878</v>
      </c>
      <c r="Q1926" s="11"/>
      <c r="R1926" s="11"/>
      <c r="S1926" s="11"/>
      <c r="T1926" s="164">
        <f t="shared" si="144"/>
        <v>5497.3039419087136</v>
      </c>
      <c r="U1926" s="11"/>
      <c r="V1926" s="11"/>
      <c r="W1926" s="11"/>
      <c r="Y1926" s="164">
        <v>539494.89</v>
      </c>
      <c r="Z1926" s="164">
        <f t="shared" si="141"/>
        <v>800032.38</v>
      </c>
      <c r="AA1926" s="165"/>
      <c r="AB1926" s="164">
        <f t="shared" si="142"/>
        <v>436782.2</v>
      </c>
      <c r="AC1926" s="164">
        <v>670083.34</v>
      </c>
      <c r="AD1926" s="164"/>
      <c r="AE1926" s="4"/>
      <c r="AF1926" s="4"/>
    </row>
    <row r="1927" spans="1:32">
      <c r="A1927" s="56"/>
      <c r="B1927" s="187"/>
      <c r="C1927" s="11" t="s">
        <v>235</v>
      </c>
      <c r="D1927" s="11"/>
      <c r="E1927" s="11" t="s">
        <v>111</v>
      </c>
      <c r="F1927" s="11">
        <v>721</v>
      </c>
      <c r="G1927" s="11"/>
      <c r="H1927" s="11">
        <f t="shared" si="140"/>
        <v>2</v>
      </c>
      <c r="I1927" s="11"/>
      <c r="J1927" s="199">
        <v>126.72</v>
      </c>
      <c r="K1927" s="11"/>
      <c r="M1927" s="11">
        <v>1</v>
      </c>
      <c r="N1927" s="70"/>
      <c r="P1927" s="188">
        <f t="shared" si="143"/>
        <v>126.72</v>
      </c>
      <c r="Q1927" s="11"/>
      <c r="R1927" s="11"/>
      <c r="S1927" s="11"/>
      <c r="T1927" s="164">
        <f t="shared" si="144"/>
        <v>721</v>
      </c>
      <c r="U1927" s="11"/>
      <c r="V1927" s="11"/>
      <c r="W1927" s="11"/>
      <c r="Y1927" s="164">
        <v>126.72</v>
      </c>
      <c r="Z1927" s="164">
        <f t="shared" si="141"/>
        <v>187.92</v>
      </c>
      <c r="AA1927" s="165"/>
      <c r="AB1927" s="164">
        <f t="shared" si="142"/>
        <v>102.59</v>
      </c>
      <c r="AC1927" s="164">
        <v>157.38999999999999</v>
      </c>
      <c r="AD1927" s="164"/>
      <c r="AE1927" s="4"/>
      <c r="AF1927" s="4"/>
    </row>
    <row r="1928" spans="1:32">
      <c r="A1928" s="56"/>
      <c r="B1928" s="187"/>
      <c r="C1928" s="11" t="s">
        <v>236</v>
      </c>
      <c r="D1928" s="11"/>
      <c r="E1928" s="11" t="s">
        <v>118</v>
      </c>
      <c r="F1928" s="11">
        <v>21684</v>
      </c>
      <c r="G1928" s="11"/>
      <c r="H1928" s="11">
        <f t="shared" si="140"/>
        <v>71</v>
      </c>
      <c r="I1928" s="11"/>
      <c r="J1928" s="199">
        <v>2800.3899999999994</v>
      </c>
      <c r="K1928" s="11"/>
      <c r="M1928" s="11">
        <v>27</v>
      </c>
      <c r="N1928" s="70"/>
      <c r="P1928" s="188">
        <f t="shared" si="143"/>
        <v>103.71814814814813</v>
      </c>
      <c r="Q1928" s="11"/>
      <c r="R1928" s="11"/>
      <c r="S1928" s="11"/>
      <c r="T1928" s="164">
        <f t="shared" si="144"/>
        <v>803.11111111111109</v>
      </c>
      <c r="U1928" s="11"/>
      <c r="V1928" s="11"/>
      <c r="W1928" s="11"/>
      <c r="Y1928" s="164">
        <v>2800.3899999999994</v>
      </c>
      <c r="Z1928" s="164">
        <f t="shared" si="141"/>
        <v>4152.78</v>
      </c>
      <c r="AA1928" s="165"/>
      <c r="AB1928" s="164">
        <f t="shared" si="142"/>
        <v>2267.23</v>
      </c>
      <c r="AC1928" s="164">
        <v>3478.24</v>
      </c>
      <c r="AD1928" s="164"/>
      <c r="AE1928" s="4"/>
      <c r="AF1928" s="4"/>
    </row>
    <row r="1929" spans="1:32">
      <c r="A1929" s="56"/>
      <c r="B1929" s="187"/>
      <c r="C1929" s="11" t="s">
        <v>237</v>
      </c>
      <c r="D1929" s="11"/>
      <c r="E1929" s="11" t="s">
        <v>84</v>
      </c>
      <c r="F1929" s="11">
        <v>5096</v>
      </c>
      <c r="G1929" s="11"/>
      <c r="H1929" s="11">
        <f t="shared" si="140"/>
        <v>17</v>
      </c>
      <c r="I1929" s="11"/>
      <c r="J1929" s="199">
        <v>853.45999999999992</v>
      </c>
      <c r="K1929" s="11"/>
      <c r="M1929" s="11">
        <v>3</v>
      </c>
      <c r="N1929" s="70"/>
      <c r="P1929" s="188">
        <f t="shared" si="143"/>
        <v>284.48666666666662</v>
      </c>
      <c r="Q1929" s="11"/>
      <c r="R1929" s="11"/>
      <c r="S1929" s="11"/>
      <c r="T1929" s="164">
        <f t="shared" si="144"/>
        <v>1698.6666666666667</v>
      </c>
      <c r="U1929" s="11"/>
      <c r="V1929" s="11"/>
      <c r="W1929" s="11"/>
      <c r="Y1929" s="164">
        <v>853.45999999999992</v>
      </c>
      <c r="Z1929" s="164">
        <f t="shared" si="141"/>
        <v>1265.6199999999999</v>
      </c>
      <c r="AA1929" s="165"/>
      <c r="AB1929" s="164">
        <f t="shared" si="142"/>
        <v>690.97</v>
      </c>
      <c r="AC1929" s="164">
        <v>1060.05</v>
      </c>
      <c r="AD1929" s="164"/>
      <c r="AE1929" s="4"/>
      <c r="AF1929" s="4"/>
    </row>
    <row r="1930" spans="1:32">
      <c r="A1930" s="56"/>
      <c r="B1930" s="187"/>
      <c r="C1930" s="11" t="s">
        <v>238</v>
      </c>
      <c r="D1930" s="11"/>
      <c r="E1930" s="11" t="s">
        <v>71</v>
      </c>
      <c r="F1930" s="11">
        <v>406298</v>
      </c>
      <c r="G1930" s="11"/>
      <c r="H1930" s="11">
        <f t="shared" si="140"/>
        <v>1324</v>
      </c>
      <c r="I1930" s="11"/>
      <c r="J1930" s="199">
        <v>45896.700000000012</v>
      </c>
      <c r="K1930" s="11"/>
      <c r="M1930" s="11">
        <v>118</v>
      </c>
      <c r="N1930" s="70"/>
      <c r="P1930" s="188">
        <f t="shared" si="143"/>
        <v>388.9550847457628</v>
      </c>
      <c r="Q1930" s="11"/>
      <c r="R1930" s="11"/>
      <c r="S1930" s="11"/>
      <c r="T1930" s="164">
        <f t="shared" si="144"/>
        <v>3443.2033898305085</v>
      </c>
      <c r="U1930" s="11"/>
      <c r="V1930" s="11"/>
      <c r="W1930" s="11"/>
      <c r="Y1930" s="164">
        <v>45896.700000000012</v>
      </c>
      <c r="Z1930" s="164">
        <f t="shared" si="141"/>
        <v>68061.53</v>
      </c>
      <c r="AA1930" s="165"/>
      <c r="AB1930" s="164">
        <f t="shared" si="142"/>
        <v>37158.58</v>
      </c>
      <c r="AC1930" s="164">
        <v>57006.31</v>
      </c>
      <c r="AD1930" s="164"/>
      <c r="AE1930" s="4"/>
      <c r="AF1930" s="4"/>
    </row>
    <row r="1931" spans="1:32">
      <c r="A1931" s="56"/>
      <c r="B1931" s="187"/>
      <c r="C1931" s="11" t="s">
        <v>239</v>
      </c>
      <c r="D1931" s="11"/>
      <c r="E1931" s="11" t="s">
        <v>135</v>
      </c>
      <c r="F1931" s="11">
        <v>50</v>
      </c>
      <c r="G1931" s="11"/>
      <c r="H1931" s="11">
        <f t="shared" si="140"/>
        <v>0</v>
      </c>
      <c r="I1931" s="11"/>
      <c r="J1931" s="199">
        <v>20.39</v>
      </c>
      <c r="K1931" s="11"/>
      <c r="M1931" s="11">
        <v>1</v>
      </c>
      <c r="N1931" s="70"/>
      <c r="P1931" s="188">
        <f t="shared" si="143"/>
        <v>20.39</v>
      </c>
      <c r="Q1931" s="11"/>
      <c r="R1931" s="11"/>
      <c r="S1931" s="11"/>
      <c r="T1931" s="164">
        <f t="shared" si="144"/>
        <v>50</v>
      </c>
      <c r="U1931" s="11"/>
      <c r="V1931" s="11"/>
      <c r="W1931" s="11"/>
      <c r="Y1931" s="164">
        <v>20.39</v>
      </c>
      <c r="Z1931" s="164">
        <f t="shared" si="141"/>
        <v>30.24</v>
      </c>
      <c r="AA1931" s="165"/>
      <c r="AB1931" s="164">
        <f t="shared" si="142"/>
        <v>16.510000000000002</v>
      </c>
      <c r="AC1931" s="164">
        <v>25.33</v>
      </c>
      <c r="AD1931" s="164"/>
      <c r="AE1931" s="4"/>
      <c r="AF1931" s="4"/>
    </row>
    <row r="1932" spans="1:32">
      <c r="A1932" s="56"/>
      <c r="B1932" s="187"/>
      <c r="C1932" s="11" t="s">
        <v>239</v>
      </c>
      <c r="D1932" s="11"/>
      <c r="E1932" s="11" t="s">
        <v>222</v>
      </c>
      <c r="F1932" s="11">
        <v>348</v>
      </c>
      <c r="G1932" s="11"/>
      <c r="H1932" s="11">
        <f t="shared" si="140"/>
        <v>1</v>
      </c>
      <c r="I1932" s="11"/>
      <c r="J1932" s="199">
        <v>22.17</v>
      </c>
      <c r="K1932" s="11"/>
      <c r="M1932" s="11">
        <v>1</v>
      </c>
      <c r="N1932" s="70"/>
      <c r="P1932" s="188">
        <f t="shared" si="143"/>
        <v>22.17</v>
      </c>
      <c r="Q1932" s="11"/>
      <c r="R1932" s="11"/>
      <c r="S1932" s="11"/>
      <c r="T1932" s="164">
        <f t="shared" si="144"/>
        <v>348</v>
      </c>
      <c r="U1932" s="11"/>
      <c r="V1932" s="11"/>
      <c r="W1932" s="11"/>
      <c r="Y1932" s="164">
        <v>22.17</v>
      </c>
      <c r="Z1932" s="164">
        <f t="shared" si="141"/>
        <v>32.880000000000003</v>
      </c>
      <c r="AA1932" s="165"/>
      <c r="AB1932" s="164">
        <f t="shared" si="142"/>
        <v>17.95</v>
      </c>
      <c r="AC1932" s="164">
        <v>27.54</v>
      </c>
      <c r="AD1932" s="164"/>
      <c r="AE1932" s="4"/>
      <c r="AF1932" s="4"/>
    </row>
    <row r="1933" spans="1:32">
      <c r="A1933" s="56"/>
      <c r="B1933" s="187"/>
      <c r="C1933" s="11" t="s">
        <v>239</v>
      </c>
      <c r="D1933" s="11"/>
      <c r="E1933" s="11" t="s">
        <v>62</v>
      </c>
      <c r="F1933" s="11">
        <v>989422</v>
      </c>
      <c r="G1933" s="11"/>
      <c r="H1933" s="11">
        <f t="shared" si="140"/>
        <v>3225</v>
      </c>
      <c r="I1933" s="11"/>
      <c r="J1933" s="199">
        <v>119821.44999999992</v>
      </c>
      <c r="K1933" s="11"/>
      <c r="M1933" s="11">
        <v>496</v>
      </c>
      <c r="N1933" s="70"/>
      <c r="P1933" s="188">
        <f t="shared" si="143"/>
        <v>241.57550403225792</v>
      </c>
      <c r="Q1933" s="11"/>
      <c r="R1933" s="11"/>
      <c r="S1933" s="11"/>
      <c r="T1933" s="164">
        <f t="shared" si="144"/>
        <v>1994.8024193548388</v>
      </c>
      <c r="U1933" s="11"/>
      <c r="V1933" s="11"/>
      <c r="W1933" s="11"/>
      <c r="Y1933" s="164">
        <v>119821.44999999992</v>
      </c>
      <c r="Z1933" s="164">
        <f t="shared" si="141"/>
        <v>177686.65</v>
      </c>
      <c r="AA1933" s="165"/>
      <c r="AB1933" s="164">
        <f t="shared" si="142"/>
        <v>97009.03</v>
      </c>
      <c r="AC1933" s="164">
        <v>148825.06</v>
      </c>
      <c r="AD1933" s="164"/>
      <c r="AE1933" s="4"/>
      <c r="AF1933" s="4"/>
    </row>
    <row r="1934" spans="1:32">
      <c r="A1934" s="56"/>
      <c r="B1934" s="187"/>
      <c r="C1934" s="11" t="s">
        <v>240</v>
      </c>
      <c r="D1934" s="11"/>
      <c r="E1934" s="11" t="s">
        <v>71</v>
      </c>
      <c r="F1934" s="11"/>
      <c r="G1934" s="11"/>
      <c r="H1934" s="11">
        <f t="shared" si="140"/>
        <v>0</v>
      </c>
      <c r="I1934" s="11"/>
      <c r="J1934" s="199">
        <v>10.79</v>
      </c>
      <c r="K1934" s="11"/>
      <c r="M1934" s="11">
        <v>1</v>
      </c>
      <c r="N1934" s="70"/>
      <c r="P1934" s="188">
        <f t="shared" si="143"/>
        <v>10.79</v>
      </c>
      <c r="Q1934" s="11"/>
      <c r="R1934" s="11"/>
      <c r="S1934" s="11"/>
      <c r="T1934" s="164">
        <f t="shared" si="144"/>
        <v>0</v>
      </c>
      <c r="U1934" s="11"/>
      <c r="V1934" s="11"/>
      <c r="W1934" s="11"/>
      <c r="Y1934" s="164">
        <v>10.79</v>
      </c>
      <c r="Z1934" s="164">
        <f t="shared" si="141"/>
        <v>16</v>
      </c>
      <c r="AA1934" s="165"/>
      <c r="AB1934" s="164">
        <f t="shared" si="142"/>
        <v>8.74</v>
      </c>
      <c r="AC1934" s="164">
        <v>13.4</v>
      </c>
      <c r="AD1934" s="164"/>
      <c r="AE1934" s="4"/>
      <c r="AF1934" s="4"/>
    </row>
    <row r="1935" spans="1:32">
      <c r="A1935" s="56"/>
      <c r="B1935" s="187"/>
      <c r="C1935" s="11" t="s">
        <v>241</v>
      </c>
      <c r="D1935" s="11"/>
      <c r="E1935" s="11" t="s">
        <v>153</v>
      </c>
      <c r="F1935" s="11">
        <v>685</v>
      </c>
      <c r="G1935" s="11"/>
      <c r="H1935" s="11">
        <f t="shared" si="140"/>
        <v>2</v>
      </c>
      <c r="I1935" s="11"/>
      <c r="J1935" s="199">
        <v>232.14</v>
      </c>
      <c r="K1935" s="11"/>
      <c r="M1935" s="11">
        <v>9</v>
      </c>
      <c r="N1935" s="70"/>
      <c r="P1935" s="188">
        <f t="shared" si="143"/>
        <v>25.793333333333333</v>
      </c>
      <c r="Q1935" s="11"/>
      <c r="R1935" s="11"/>
      <c r="S1935" s="11"/>
      <c r="T1935" s="164">
        <f t="shared" si="144"/>
        <v>76.111111111111114</v>
      </c>
      <c r="U1935" s="11"/>
      <c r="V1935" s="11"/>
      <c r="W1935" s="11"/>
      <c r="Y1935" s="164">
        <v>232.14</v>
      </c>
      <c r="Z1935" s="164">
        <f t="shared" si="141"/>
        <v>344.25</v>
      </c>
      <c r="AA1935" s="165"/>
      <c r="AB1935" s="164">
        <f t="shared" si="142"/>
        <v>187.94</v>
      </c>
      <c r="AC1935" s="164">
        <v>288.33</v>
      </c>
      <c r="AD1935" s="164"/>
      <c r="AE1935" s="4"/>
      <c r="AF1935" s="4"/>
    </row>
    <row r="1936" spans="1:32">
      <c r="A1936" s="56"/>
      <c r="B1936" s="187"/>
      <c r="C1936" s="11" t="s">
        <v>242</v>
      </c>
      <c r="D1936" s="11"/>
      <c r="E1936" s="11" t="s">
        <v>243</v>
      </c>
      <c r="F1936" s="11">
        <v>272480</v>
      </c>
      <c r="G1936" s="11"/>
      <c r="H1936" s="11">
        <f t="shared" si="140"/>
        <v>888</v>
      </c>
      <c r="I1936" s="11"/>
      <c r="J1936" s="199">
        <v>40765.119999999988</v>
      </c>
      <c r="K1936" s="11"/>
      <c r="M1936" s="11">
        <v>124</v>
      </c>
      <c r="N1936" s="70"/>
      <c r="P1936" s="188">
        <f t="shared" si="143"/>
        <v>328.75096774193537</v>
      </c>
      <c r="Q1936" s="11"/>
      <c r="R1936" s="11"/>
      <c r="S1936" s="11"/>
      <c r="T1936" s="164">
        <f t="shared" si="144"/>
        <v>2197.4193548387098</v>
      </c>
      <c r="U1936" s="11"/>
      <c r="V1936" s="11"/>
      <c r="W1936" s="11"/>
      <c r="Y1936" s="164">
        <v>40765.119999999988</v>
      </c>
      <c r="Z1936" s="164">
        <f t="shared" si="141"/>
        <v>60451.76</v>
      </c>
      <c r="AA1936" s="165"/>
      <c r="AB1936" s="164">
        <f t="shared" si="142"/>
        <v>33003.980000000003</v>
      </c>
      <c r="AC1936" s="164">
        <v>50632.6</v>
      </c>
      <c r="AD1936" s="164"/>
      <c r="AE1936" s="4"/>
      <c r="AF1936" s="4"/>
    </row>
    <row r="1937" spans="1:32">
      <c r="A1937" s="56"/>
      <c r="B1937" s="187"/>
      <c r="C1937" s="11" t="s">
        <v>590</v>
      </c>
      <c r="D1937" s="11"/>
      <c r="E1937" s="11" t="s">
        <v>111</v>
      </c>
      <c r="F1937" s="11">
        <v>1086</v>
      </c>
      <c r="G1937" s="11"/>
      <c r="H1937" s="11">
        <f t="shared" si="140"/>
        <v>4</v>
      </c>
      <c r="I1937" s="11"/>
      <c r="J1937" s="199">
        <v>172.86</v>
      </c>
      <c r="K1937" s="11"/>
      <c r="M1937" s="11">
        <v>2</v>
      </c>
      <c r="N1937" s="70"/>
      <c r="P1937" s="188">
        <f t="shared" si="143"/>
        <v>86.43</v>
      </c>
      <c r="Q1937" s="11"/>
      <c r="R1937" s="11"/>
      <c r="S1937" s="11"/>
      <c r="T1937" s="164">
        <f t="shared" si="144"/>
        <v>543</v>
      </c>
      <c r="U1937" s="11"/>
      <c r="V1937" s="11"/>
      <c r="W1937" s="11"/>
      <c r="Y1937" s="164">
        <v>172.86</v>
      </c>
      <c r="Z1937" s="164">
        <f t="shared" si="141"/>
        <v>256.33999999999997</v>
      </c>
      <c r="AA1937" s="165"/>
      <c r="AB1937" s="164">
        <f t="shared" si="142"/>
        <v>139.94999999999999</v>
      </c>
      <c r="AC1937" s="164">
        <v>214.7</v>
      </c>
      <c r="AD1937" s="164"/>
      <c r="AE1937" s="4"/>
      <c r="AF1937" s="4"/>
    </row>
    <row r="1938" spans="1:32">
      <c r="A1938" s="56"/>
      <c r="B1938" s="187"/>
      <c r="C1938" s="11" t="s">
        <v>247</v>
      </c>
      <c r="D1938" s="11"/>
      <c r="E1938" s="11" t="s">
        <v>92</v>
      </c>
      <c r="F1938" s="11">
        <v>695</v>
      </c>
      <c r="G1938" s="11"/>
      <c r="H1938" s="11">
        <f t="shared" si="140"/>
        <v>2</v>
      </c>
      <c r="I1938" s="11"/>
      <c r="J1938" s="199">
        <v>66.709999999999994</v>
      </c>
      <c r="K1938" s="11"/>
      <c r="M1938" s="11">
        <v>1</v>
      </c>
      <c r="N1938" s="70"/>
      <c r="P1938" s="188">
        <f t="shared" si="143"/>
        <v>66.709999999999994</v>
      </c>
      <c r="Q1938" s="11"/>
      <c r="R1938" s="11"/>
      <c r="S1938" s="11"/>
      <c r="T1938" s="164">
        <f t="shared" si="144"/>
        <v>695</v>
      </c>
      <c r="U1938" s="11"/>
      <c r="V1938" s="11"/>
      <c r="W1938" s="11"/>
      <c r="Y1938" s="164">
        <v>66.709999999999994</v>
      </c>
      <c r="Z1938" s="164">
        <f t="shared" si="141"/>
        <v>98.93</v>
      </c>
      <c r="AA1938" s="165"/>
      <c r="AB1938" s="164">
        <f t="shared" si="142"/>
        <v>54.01</v>
      </c>
      <c r="AC1938" s="164">
        <v>82.86</v>
      </c>
      <c r="AD1938" s="164"/>
      <c r="AE1938" s="4"/>
      <c r="AF1938" s="4"/>
    </row>
    <row r="1939" spans="1:32">
      <c r="A1939" s="56"/>
      <c r="B1939" s="187"/>
      <c r="C1939" s="11" t="s">
        <v>247</v>
      </c>
      <c r="D1939" s="11"/>
      <c r="E1939" s="11" t="s">
        <v>69</v>
      </c>
      <c r="F1939" s="11">
        <v>129743</v>
      </c>
      <c r="G1939" s="11"/>
      <c r="H1939" s="11">
        <f t="shared" si="140"/>
        <v>423</v>
      </c>
      <c r="I1939" s="11"/>
      <c r="J1939" s="199">
        <v>19420.580000000002</v>
      </c>
      <c r="K1939" s="11"/>
      <c r="M1939" s="11">
        <v>33</v>
      </c>
      <c r="N1939" s="70"/>
      <c r="P1939" s="188">
        <f t="shared" si="143"/>
        <v>588.50242424242424</v>
      </c>
      <c r="Q1939" s="11"/>
      <c r="R1939" s="11"/>
      <c r="S1939" s="11"/>
      <c r="T1939" s="164">
        <f t="shared" si="144"/>
        <v>3931.6060606060605</v>
      </c>
      <c r="U1939" s="11"/>
      <c r="V1939" s="11"/>
      <c r="W1939" s="11"/>
      <c r="Y1939" s="164">
        <v>19420.580000000002</v>
      </c>
      <c r="Z1939" s="164">
        <f t="shared" si="141"/>
        <v>28799.33</v>
      </c>
      <c r="AA1939" s="165"/>
      <c r="AB1939" s="164">
        <f t="shared" si="142"/>
        <v>15723.16</v>
      </c>
      <c r="AC1939" s="164">
        <v>24121.47</v>
      </c>
      <c r="AD1939" s="164"/>
      <c r="AE1939" s="4"/>
      <c r="AF1939" s="4"/>
    </row>
    <row r="1940" spans="1:32">
      <c r="A1940" s="56"/>
      <c r="B1940" s="187"/>
      <c r="C1940" s="11" t="s">
        <v>247</v>
      </c>
      <c r="D1940" s="11"/>
      <c r="E1940" s="11" t="s">
        <v>111</v>
      </c>
      <c r="F1940" s="11">
        <v>97680</v>
      </c>
      <c r="G1940" s="11"/>
      <c r="H1940" s="11">
        <f t="shared" si="140"/>
        <v>318</v>
      </c>
      <c r="I1940" s="11"/>
      <c r="J1940" s="199">
        <v>10504.869999999999</v>
      </c>
      <c r="K1940" s="11"/>
      <c r="M1940" s="11">
        <v>23</v>
      </c>
      <c r="N1940" s="70"/>
      <c r="P1940" s="188">
        <f t="shared" si="143"/>
        <v>456.7334782608695</v>
      </c>
      <c r="Q1940" s="11"/>
      <c r="R1940" s="11"/>
      <c r="S1940" s="11"/>
      <c r="T1940" s="164">
        <f t="shared" si="144"/>
        <v>4246.95652173913</v>
      </c>
      <c r="U1940" s="11"/>
      <c r="V1940" s="11"/>
      <c r="W1940" s="11"/>
      <c r="Y1940" s="164">
        <v>10504.869999999999</v>
      </c>
      <c r="Z1940" s="164">
        <f t="shared" si="141"/>
        <v>15577.97</v>
      </c>
      <c r="AA1940" s="165"/>
      <c r="AB1940" s="164">
        <f t="shared" si="142"/>
        <v>8504.8799999999992</v>
      </c>
      <c r="AC1940" s="164">
        <v>13047.65</v>
      </c>
      <c r="AD1940" s="164"/>
      <c r="AE1940" s="4"/>
      <c r="AF1940" s="4"/>
    </row>
    <row r="1941" spans="1:32">
      <c r="A1941" s="56"/>
      <c r="B1941" s="187"/>
      <c r="C1941" s="11" t="s">
        <v>248</v>
      </c>
      <c r="D1941" s="11"/>
      <c r="E1941" s="11" t="s">
        <v>191</v>
      </c>
      <c r="F1941" s="11">
        <v>390</v>
      </c>
      <c r="G1941" s="11"/>
      <c r="H1941" s="11">
        <f t="shared" si="140"/>
        <v>1</v>
      </c>
      <c r="I1941" s="11"/>
      <c r="J1941" s="199">
        <v>96.13</v>
      </c>
      <c r="K1941" s="11"/>
      <c r="M1941" s="11">
        <v>1</v>
      </c>
      <c r="N1941" s="70"/>
      <c r="P1941" s="188">
        <f t="shared" si="143"/>
        <v>96.13</v>
      </c>
      <c r="Q1941" s="11"/>
      <c r="R1941" s="11"/>
      <c r="S1941" s="11"/>
      <c r="T1941" s="164">
        <f t="shared" si="144"/>
        <v>390</v>
      </c>
      <c r="U1941" s="11"/>
      <c r="V1941" s="11"/>
      <c r="W1941" s="11"/>
      <c r="Y1941" s="164">
        <v>96.13</v>
      </c>
      <c r="Z1941" s="164">
        <f t="shared" si="141"/>
        <v>142.55000000000001</v>
      </c>
      <c r="AA1941" s="165"/>
      <c r="AB1941" s="164">
        <f t="shared" si="142"/>
        <v>77.83</v>
      </c>
      <c r="AC1941" s="164">
        <v>119.4</v>
      </c>
      <c r="AD1941" s="164"/>
      <c r="AE1941" s="4"/>
      <c r="AF1941" s="4"/>
    </row>
    <row r="1942" spans="1:32">
      <c r="A1942" s="56"/>
      <c r="B1942" s="187"/>
      <c r="C1942" s="11" t="s">
        <v>248</v>
      </c>
      <c r="D1942" s="11"/>
      <c r="E1942" s="11" t="s">
        <v>65</v>
      </c>
      <c r="F1942" s="11">
        <v>734278</v>
      </c>
      <c r="G1942" s="11"/>
      <c r="H1942" s="11">
        <f t="shared" si="140"/>
        <v>2393</v>
      </c>
      <c r="I1942" s="11"/>
      <c r="J1942" s="199">
        <v>116085.3900000001</v>
      </c>
      <c r="K1942" s="11"/>
      <c r="M1942" s="11">
        <v>288</v>
      </c>
      <c r="N1942" s="70"/>
      <c r="P1942" s="188">
        <f t="shared" si="143"/>
        <v>403.07427083333369</v>
      </c>
      <c r="Q1942" s="11"/>
      <c r="R1942" s="11"/>
      <c r="S1942" s="11"/>
      <c r="T1942" s="164">
        <f t="shared" si="144"/>
        <v>2549.5763888888887</v>
      </c>
      <c r="U1942" s="11"/>
      <c r="V1942" s="11"/>
      <c r="W1942" s="11"/>
      <c r="Y1942" s="164">
        <v>116085.3900000001</v>
      </c>
      <c r="Z1942" s="164">
        <f t="shared" si="141"/>
        <v>172146.34</v>
      </c>
      <c r="AA1942" s="165"/>
      <c r="AB1942" s="164">
        <f t="shared" si="142"/>
        <v>93984.27</v>
      </c>
      <c r="AC1942" s="164">
        <v>144184.66</v>
      </c>
      <c r="AD1942" s="164"/>
      <c r="AE1942" s="4"/>
      <c r="AF1942" s="4"/>
    </row>
    <row r="1943" spans="1:32">
      <c r="A1943" s="56"/>
      <c r="B1943" s="187"/>
      <c r="C1943" s="11" t="s">
        <v>251</v>
      </c>
      <c r="D1943" s="11"/>
      <c r="E1943" s="11" t="s">
        <v>56</v>
      </c>
      <c r="F1943" s="11">
        <v>385831</v>
      </c>
      <c r="G1943" s="11"/>
      <c r="H1943" s="11">
        <f t="shared" si="140"/>
        <v>1257</v>
      </c>
      <c r="I1943" s="11"/>
      <c r="J1943" s="199">
        <v>74169.359999999928</v>
      </c>
      <c r="K1943" s="11"/>
      <c r="M1943" s="11">
        <v>330</v>
      </c>
      <c r="N1943" s="70"/>
      <c r="P1943" s="188">
        <f t="shared" si="143"/>
        <v>224.75563636363614</v>
      </c>
      <c r="Q1943" s="11"/>
      <c r="R1943" s="11"/>
      <c r="S1943" s="11"/>
      <c r="T1943" s="164">
        <f t="shared" si="144"/>
        <v>1169.1848484848485</v>
      </c>
      <c r="U1943" s="11"/>
      <c r="V1943" s="11"/>
      <c r="W1943" s="11"/>
      <c r="Y1943" s="164">
        <v>74169.359999999928</v>
      </c>
      <c r="Z1943" s="164">
        <f t="shared" si="141"/>
        <v>109987.86</v>
      </c>
      <c r="AA1943" s="165"/>
      <c r="AB1943" s="164">
        <f t="shared" si="142"/>
        <v>60048.49</v>
      </c>
      <c r="AC1943" s="164">
        <v>92122.559999999998</v>
      </c>
      <c r="AD1943" s="164"/>
      <c r="AE1943" s="4"/>
      <c r="AF1943" s="4"/>
    </row>
    <row r="1944" spans="1:32">
      <c r="A1944" s="56"/>
      <c r="B1944" s="187"/>
      <c r="C1944" s="11" t="s">
        <v>251</v>
      </c>
      <c r="D1944" s="11"/>
      <c r="E1944" s="11" t="s">
        <v>156</v>
      </c>
      <c r="F1944" s="11">
        <v>556</v>
      </c>
      <c r="G1944" s="11"/>
      <c r="H1944" s="11">
        <f t="shared" si="140"/>
        <v>2</v>
      </c>
      <c r="I1944" s="11"/>
      <c r="J1944" s="199">
        <v>32.56</v>
      </c>
      <c r="K1944" s="11"/>
      <c r="M1944" s="11">
        <v>1</v>
      </c>
      <c r="N1944" s="70"/>
      <c r="P1944" s="188">
        <f t="shared" si="143"/>
        <v>32.56</v>
      </c>
      <c r="Q1944" s="11"/>
      <c r="R1944" s="11"/>
      <c r="S1944" s="11"/>
      <c r="T1944" s="164">
        <f t="shared" si="144"/>
        <v>556</v>
      </c>
      <c r="U1944" s="11"/>
      <c r="V1944" s="11"/>
      <c r="W1944" s="11"/>
      <c r="Y1944" s="164">
        <v>32.56</v>
      </c>
      <c r="Z1944" s="164">
        <f t="shared" si="141"/>
        <v>48.28</v>
      </c>
      <c r="AA1944" s="165"/>
      <c r="AB1944" s="164">
        <f t="shared" si="142"/>
        <v>26.36</v>
      </c>
      <c r="AC1944" s="164">
        <v>40.44</v>
      </c>
      <c r="AD1944" s="164"/>
      <c r="AE1944" s="4"/>
      <c r="AF1944" s="4"/>
    </row>
    <row r="1945" spans="1:32">
      <c r="A1945" s="56"/>
      <c r="B1945" s="187"/>
      <c r="C1945" s="11" t="s">
        <v>253</v>
      </c>
      <c r="D1945" s="11"/>
      <c r="E1945" s="11" t="s">
        <v>118</v>
      </c>
      <c r="F1945" s="11">
        <v>158</v>
      </c>
      <c r="G1945" s="11"/>
      <c r="H1945" s="11">
        <f t="shared" si="140"/>
        <v>1</v>
      </c>
      <c r="I1945" s="11"/>
      <c r="J1945" s="199">
        <v>270.78999999999996</v>
      </c>
      <c r="K1945" s="11"/>
      <c r="M1945" s="11">
        <v>7</v>
      </c>
      <c r="N1945" s="70"/>
      <c r="P1945" s="188">
        <f t="shared" si="143"/>
        <v>38.684285714285707</v>
      </c>
      <c r="Q1945" s="11"/>
      <c r="R1945" s="11"/>
      <c r="S1945" s="11"/>
      <c r="T1945" s="164">
        <f t="shared" si="144"/>
        <v>22.571428571428573</v>
      </c>
      <c r="U1945" s="11"/>
      <c r="V1945" s="11"/>
      <c r="W1945" s="11"/>
      <c r="Y1945" s="164">
        <v>270.78999999999996</v>
      </c>
      <c r="Z1945" s="164">
        <f t="shared" si="141"/>
        <v>401.56</v>
      </c>
      <c r="AA1945" s="165"/>
      <c r="AB1945" s="164">
        <f t="shared" si="142"/>
        <v>219.24</v>
      </c>
      <c r="AC1945" s="164">
        <v>336.34</v>
      </c>
      <c r="AD1945" s="164"/>
      <c r="AE1945" s="4"/>
      <c r="AF1945" s="4"/>
    </row>
    <row r="1946" spans="1:32">
      <c r="A1946" s="56"/>
      <c r="B1946" s="187"/>
      <c r="C1946" s="11" t="s">
        <v>253</v>
      </c>
      <c r="D1946" s="11"/>
      <c r="E1946" s="11" t="s">
        <v>254</v>
      </c>
      <c r="F1946" s="11">
        <v>192906</v>
      </c>
      <c r="G1946" s="11"/>
      <c r="H1946" s="11">
        <f t="shared" si="140"/>
        <v>629</v>
      </c>
      <c r="I1946" s="11"/>
      <c r="J1946" s="199">
        <v>33389.409999999982</v>
      </c>
      <c r="K1946" s="11"/>
      <c r="M1946" s="11">
        <v>126</v>
      </c>
      <c r="N1946" s="70"/>
      <c r="P1946" s="188">
        <f t="shared" si="143"/>
        <v>264.99531746031732</v>
      </c>
      <c r="Q1946" s="11"/>
      <c r="R1946" s="11"/>
      <c r="S1946" s="11"/>
      <c r="T1946" s="164">
        <f t="shared" si="144"/>
        <v>1531</v>
      </c>
      <c r="U1946" s="11"/>
      <c r="V1946" s="11"/>
      <c r="W1946" s="11"/>
      <c r="Y1946" s="164">
        <v>33389.409999999982</v>
      </c>
      <c r="Z1946" s="164">
        <f t="shared" si="141"/>
        <v>49514.11</v>
      </c>
      <c r="AA1946" s="165"/>
      <c r="AB1946" s="164">
        <f t="shared" si="142"/>
        <v>27032.51</v>
      </c>
      <c r="AC1946" s="164">
        <v>41471.550000000003</v>
      </c>
      <c r="AD1946" s="164"/>
      <c r="AE1946" s="4"/>
      <c r="AF1946" s="4"/>
    </row>
    <row r="1947" spans="1:32">
      <c r="A1947" s="56"/>
      <c r="B1947" s="187"/>
      <c r="C1947" s="11" t="s">
        <v>253</v>
      </c>
      <c r="D1947" s="11"/>
      <c r="E1947" s="11" t="s">
        <v>111</v>
      </c>
      <c r="F1947" s="11">
        <v>11600</v>
      </c>
      <c r="G1947" s="11"/>
      <c r="H1947" s="11">
        <f t="shared" si="140"/>
        <v>38</v>
      </c>
      <c r="I1947" s="11"/>
      <c r="J1947" s="199">
        <v>2421.94</v>
      </c>
      <c r="K1947" s="11"/>
      <c r="M1947" s="11">
        <v>1</v>
      </c>
      <c r="N1947" s="70"/>
      <c r="P1947" s="188">
        <f t="shared" si="143"/>
        <v>2421.94</v>
      </c>
      <c r="Q1947" s="11"/>
      <c r="R1947" s="11"/>
      <c r="S1947" s="11"/>
      <c r="T1947" s="164">
        <f t="shared" si="144"/>
        <v>11600</v>
      </c>
      <c r="U1947" s="11"/>
      <c r="V1947" s="11"/>
      <c r="W1947" s="11"/>
      <c r="Y1947" s="164">
        <v>2421.94</v>
      </c>
      <c r="Z1947" s="164">
        <f t="shared" si="141"/>
        <v>3591.56</v>
      </c>
      <c r="AA1947" s="165"/>
      <c r="AB1947" s="164">
        <f t="shared" si="142"/>
        <v>1960.83</v>
      </c>
      <c r="AC1947" s="164">
        <v>3008.19</v>
      </c>
      <c r="AD1947" s="164"/>
      <c r="AE1947" s="4"/>
      <c r="AF1947" s="4"/>
    </row>
    <row r="1948" spans="1:32">
      <c r="A1948" s="56"/>
      <c r="B1948" s="187"/>
      <c r="C1948" s="11" t="s">
        <v>591</v>
      </c>
      <c r="D1948" s="11"/>
      <c r="E1948" s="11" t="s">
        <v>175</v>
      </c>
      <c r="F1948" s="11">
        <v>17</v>
      </c>
      <c r="G1948" s="11"/>
      <c r="H1948" s="11">
        <f t="shared" si="140"/>
        <v>0</v>
      </c>
      <c r="I1948" s="11"/>
      <c r="J1948" s="199">
        <v>13.19</v>
      </c>
      <c r="K1948" s="11"/>
      <c r="M1948" s="11">
        <v>1</v>
      </c>
      <c r="N1948" s="70"/>
      <c r="P1948" s="188">
        <f t="shared" si="143"/>
        <v>13.19</v>
      </c>
      <c r="Q1948" s="11"/>
      <c r="R1948" s="11"/>
      <c r="S1948" s="11"/>
      <c r="T1948" s="164">
        <f t="shared" si="144"/>
        <v>17</v>
      </c>
      <c r="U1948" s="11"/>
      <c r="V1948" s="11"/>
      <c r="W1948" s="11"/>
      <c r="Y1948" s="164">
        <v>13.19</v>
      </c>
      <c r="Z1948" s="164">
        <f t="shared" si="141"/>
        <v>19.559999999999999</v>
      </c>
      <c r="AA1948" s="165"/>
      <c r="AB1948" s="164">
        <f t="shared" si="142"/>
        <v>10.68</v>
      </c>
      <c r="AC1948" s="164">
        <v>16.38</v>
      </c>
      <c r="AD1948" s="164"/>
      <c r="AE1948" s="4"/>
      <c r="AF1948" s="4"/>
    </row>
    <row r="1949" spans="1:32">
      <c r="A1949" s="56"/>
      <c r="B1949" s="187"/>
      <c r="C1949" s="11" t="s">
        <v>255</v>
      </c>
      <c r="D1949" s="11"/>
      <c r="E1949" s="11" t="s">
        <v>256</v>
      </c>
      <c r="F1949" s="11">
        <v>7138</v>
      </c>
      <c r="G1949" s="11"/>
      <c r="H1949" s="11">
        <f t="shared" si="140"/>
        <v>23</v>
      </c>
      <c r="I1949" s="11"/>
      <c r="J1949" s="199">
        <v>1509.46</v>
      </c>
      <c r="K1949" s="11"/>
      <c r="M1949" s="11">
        <v>23</v>
      </c>
      <c r="N1949" s="70"/>
      <c r="P1949" s="188">
        <f t="shared" si="143"/>
        <v>65.628695652173917</v>
      </c>
      <c r="Q1949" s="11"/>
      <c r="R1949" s="11"/>
      <c r="S1949" s="11"/>
      <c r="T1949" s="164">
        <f t="shared" si="144"/>
        <v>310.3478260869565</v>
      </c>
      <c r="U1949" s="11"/>
      <c r="V1949" s="11"/>
      <c r="W1949" s="11"/>
      <c r="Y1949" s="164">
        <v>1509.46</v>
      </c>
      <c r="Z1949" s="164">
        <f t="shared" si="141"/>
        <v>2238.42</v>
      </c>
      <c r="AA1949" s="165"/>
      <c r="AB1949" s="164">
        <f t="shared" si="142"/>
        <v>1222.08</v>
      </c>
      <c r="AC1949" s="164">
        <v>1874.84</v>
      </c>
      <c r="AD1949" s="164"/>
      <c r="AE1949" s="4"/>
      <c r="AF1949" s="4"/>
    </row>
    <row r="1950" spans="1:32">
      <c r="A1950" s="56"/>
      <c r="B1950" s="187"/>
      <c r="C1950" s="11" t="s">
        <v>255</v>
      </c>
      <c r="D1950" s="11"/>
      <c r="E1950" s="11" t="s">
        <v>435</v>
      </c>
      <c r="F1950" s="11">
        <v>1022</v>
      </c>
      <c r="G1950" s="11"/>
      <c r="H1950" s="11">
        <f t="shared" si="140"/>
        <v>3</v>
      </c>
      <c r="I1950" s="11"/>
      <c r="J1950" s="199">
        <v>177.04</v>
      </c>
      <c r="K1950" s="11"/>
      <c r="M1950" s="11">
        <v>1</v>
      </c>
      <c r="N1950" s="70"/>
      <c r="P1950" s="188">
        <f t="shared" si="143"/>
        <v>177.04</v>
      </c>
      <c r="Q1950" s="11"/>
      <c r="R1950" s="11"/>
      <c r="S1950" s="11"/>
      <c r="T1950" s="164">
        <f t="shared" si="144"/>
        <v>1022</v>
      </c>
      <c r="U1950" s="11"/>
      <c r="V1950" s="11"/>
      <c r="W1950" s="11"/>
      <c r="Y1950" s="164">
        <v>177.04</v>
      </c>
      <c r="Z1950" s="164">
        <f t="shared" si="141"/>
        <v>262.54000000000002</v>
      </c>
      <c r="AA1950" s="165"/>
      <c r="AB1950" s="164">
        <f t="shared" si="142"/>
        <v>143.33000000000001</v>
      </c>
      <c r="AC1950" s="164">
        <v>219.89</v>
      </c>
      <c r="AD1950" s="164"/>
      <c r="AE1950" s="4"/>
      <c r="AF1950" s="4"/>
    </row>
    <row r="1951" spans="1:32">
      <c r="A1951" s="56"/>
      <c r="B1951" s="187"/>
      <c r="C1951" s="11" t="s">
        <v>257</v>
      </c>
      <c r="D1951" s="11"/>
      <c r="E1951" s="11" t="s">
        <v>135</v>
      </c>
      <c r="F1951" s="11">
        <v>635986</v>
      </c>
      <c r="G1951" s="11"/>
      <c r="H1951" s="11">
        <f t="shared" si="140"/>
        <v>2073</v>
      </c>
      <c r="I1951" s="11"/>
      <c r="J1951" s="199">
        <v>34341.22</v>
      </c>
      <c r="K1951" s="11"/>
      <c r="M1951" s="11">
        <v>55</v>
      </c>
      <c r="N1951" s="70"/>
      <c r="P1951" s="188">
        <f t="shared" si="143"/>
        <v>624.38581818181819</v>
      </c>
      <c r="Q1951" s="11"/>
      <c r="R1951" s="11"/>
      <c r="S1951" s="11"/>
      <c r="T1951" s="164">
        <f t="shared" si="144"/>
        <v>11563.381818181819</v>
      </c>
      <c r="U1951" s="11"/>
      <c r="V1951" s="11"/>
      <c r="W1951" s="11"/>
      <c r="Y1951" s="164">
        <v>34341.22</v>
      </c>
      <c r="Z1951" s="164">
        <f t="shared" si="141"/>
        <v>50925.58</v>
      </c>
      <c r="AA1951" s="165"/>
      <c r="AB1951" s="164">
        <f t="shared" si="142"/>
        <v>27803.11</v>
      </c>
      <c r="AC1951" s="164">
        <v>42653.75</v>
      </c>
      <c r="AD1951" s="164"/>
      <c r="AE1951" s="4"/>
      <c r="AF1951" s="4"/>
    </row>
    <row r="1952" spans="1:32">
      <c r="A1952" s="56"/>
      <c r="B1952" s="187"/>
      <c r="C1952" s="11" t="s">
        <v>257</v>
      </c>
      <c r="D1952" s="11"/>
      <c r="E1952" s="11" t="s">
        <v>259</v>
      </c>
      <c r="F1952" s="11">
        <v>916</v>
      </c>
      <c r="G1952" s="11"/>
      <c r="H1952" s="11">
        <f t="shared" si="140"/>
        <v>3</v>
      </c>
      <c r="I1952" s="11"/>
      <c r="J1952" s="199">
        <v>164.26</v>
      </c>
      <c r="K1952" s="11"/>
      <c r="M1952" s="11">
        <v>4</v>
      </c>
      <c r="N1952" s="70"/>
      <c r="P1952" s="188">
        <f t="shared" si="143"/>
        <v>41.064999999999998</v>
      </c>
      <c r="Q1952" s="11"/>
      <c r="R1952" s="11"/>
      <c r="S1952" s="11"/>
      <c r="T1952" s="164">
        <f t="shared" si="144"/>
        <v>229</v>
      </c>
      <c r="U1952" s="11"/>
      <c r="V1952" s="11"/>
      <c r="W1952" s="11"/>
      <c r="Y1952" s="164">
        <v>164.26</v>
      </c>
      <c r="Z1952" s="164">
        <f t="shared" si="141"/>
        <v>243.59</v>
      </c>
      <c r="AA1952" s="165"/>
      <c r="AB1952" s="164">
        <f t="shared" si="142"/>
        <v>132.99</v>
      </c>
      <c r="AC1952" s="164">
        <v>204.02</v>
      </c>
      <c r="AD1952" s="164"/>
      <c r="AE1952" s="4"/>
      <c r="AF1952" s="4"/>
    </row>
    <row r="1953" spans="1:32">
      <c r="A1953" s="56"/>
      <c r="B1953" s="187"/>
      <c r="C1953" s="11" t="s">
        <v>257</v>
      </c>
      <c r="D1953" s="11"/>
      <c r="E1953" s="11" t="s">
        <v>163</v>
      </c>
      <c r="F1953" s="11">
        <v>93000</v>
      </c>
      <c r="G1953" s="11"/>
      <c r="H1953" s="11">
        <f t="shared" si="140"/>
        <v>303</v>
      </c>
      <c r="I1953" s="11"/>
      <c r="J1953" s="199">
        <v>13672.74</v>
      </c>
      <c r="K1953" s="11"/>
      <c r="M1953" s="11">
        <v>1</v>
      </c>
      <c r="N1953" s="70"/>
      <c r="P1953" s="188">
        <f t="shared" si="143"/>
        <v>13672.74</v>
      </c>
      <c r="Q1953" s="11"/>
      <c r="R1953" s="11"/>
      <c r="S1953" s="11"/>
      <c r="T1953" s="164">
        <f t="shared" si="144"/>
        <v>93000</v>
      </c>
      <c r="U1953" s="11"/>
      <c r="V1953" s="11"/>
      <c r="W1953" s="11"/>
      <c r="Y1953" s="164">
        <v>13672.74</v>
      </c>
      <c r="Z1953" s="164">
        <f t="shared" si="141"/>
        <v>20275.7</v>
      </c>
      <c r="AA1953" s="165"/>
      <c r="AB1953" s="164">
        <f t="shared" si="142"/>
        <v>11069.63</v>
      </c>
      <c r="AC1953" s="164">
        <v>16982.32</v>
      </c>
      <c r="AD1953" s="164"/>
      <c r="AE1953" s="4"/>
      <c r="AF1953" s="4"/>
    </row>
    <row r="1954" spans="1:32">
      <c r="A1954" s="56"/>
      <c r="B1954" s="187"/>
      <c r="C1954" s="11" t="s">
        <v>260</v>
      </c>
      <c r="D1954" s="11"/>
      <c r="E1954" s="11" t="s">
        <v>259</v>
      </c>
      <c r="F1954" s="11">
        <v>113826</v>
      </c>
      <c r="G1954" s="11"/>
      <c r="H1954" s="11">
        <f t="shared" si="140"/>
        <v>371</v>
      </c>
      <c r="I1954" s="11"/>
      <c r="J1954" s="199">
        <v>20581.399999999994</v>
      </c>
      <c r="K1954" s="11"/>
      <c r="M1954" s="11">
        <v>83</v>
      </c>
      <c r="N1954" s="70"/>
      <c r="P1954" s="188">
        <f t="shared" si="143"/>
        <v>247.9686746987951</v>
      </c>
      <c r="Q1954" s="11"/>
      <c r="R1954" s="11"/>
      <c r="S1954" s="11"/>
      <c r="T1954" s="164">
        <f t="shared" si="144"/>
        <v>1371.3975903614457</v>
      </c>
      <c r="U1954" s="11"/>
      <c r="V1954" s="11"/>
      <c r="W1954" s="11"/>
      <c r="Y1954" s="164">
        <v>20581.399999999994</v>
      </c>
      <c r="Z1954" s="164">
        <f t="shared" si="141"/>
        <v>30520.75</v>
      </c>
      <c r="AA1954" s="165"/>
      <c r="AB1954" s="164">
        <f t="shared" si="142"/>
        <v>16662.97</v>
      </c>
      <c r="AC1954" s="164">
        <v>25563.27</v>
      </c>
      <c r="AD1954" s="164"/>
      <c r="AE1954" s="4"/>
      <c r="AF1954" s="4"/>
    </row>
    <row r="1955" spans="1:32">
      <c r="A1955" s="56"/>
      <c r="B1955" s="187"/>
      <c r="C1955" s="11" t="s">
        <v>261</v>
      </c>
      <c r="D1955" s="11"/>
      <c r="E1955" s="11" t="s">
        <v>99</v>
      </c>
      <c r="F1955" s="11">
        <v>63575</v>
      </c>
      <c r="G1955" s="11"/>
      <c r="H1955" s="11">
        <f t="shared" si="140"/>
        <v>207</v>
      </c>
      <c r="I1955" s="11"/>
      <c r="J1955" s="199">
        <v>9471.2499999999982</v>
      </c>
      <c r="K1955" s="11"/>
      <c r="M1955" s="11">
        <v>28</v>
      </c>
      <c r="N1955" s="70"/>
      <c r="P1955" s="188">
        <f t="shared" si="143"/>
        <v>338.2589285714285</v>
      </c>
      <c r="Q1955" s="11"/>
      <c r="R1955" s="11"/>
      <c r="S1955" s="11"/>
      <c r="T1955" s="164">
        <f t="shared" si="144"/>
        <v>2270.5357142857142</v>
      </c>
      <c r="U1955" s="11"/>
      <c r="V1955" s="11"/>
      <c r="W1955" s="11"/>
      <c r="Y1955" s="164">
        <v>9471.2499999999982</v>
      </c>
      <c r="Z1955" s="164">
        <f t="shared" si="141"/>
        <v>14045.19</v>
      </c>
      <c r="AA1955" s="165"/>
      <c r="AB1955" s="164">
        <f t="shared" si="142"/>
        <v>7668.05</v>
      </c>
      <c r="AC1955" s="164">
        <v>11763.83</v>
      </c>
      <c r="AD1955" s="164"/>
      <c r="AE1955" s="4"/>
      <c r="AF1955" s="4"/>
    </row>
    <row r="1956" spans="1:32">
      <c r="A1956" s="56"/>
      <c r="B1956" s="187"/>
      <c r="C1956" s="11" t="s">
        <v>262</v>
      </c>
      <c r="D1956" s="11"/>
      <c r="E1956" s="11" t="s">
        <v>92</v>
      </c>
      <c r="F1956" s="11">
        <v>85375</v>
      </c>
      <c r="G1956" s="11"/>
      <c r="H1956" s="11">
        <f t="shared" si="140"/>
        <v>278</v>
      </c>
      <c r="I1956" s="11"/>
      <c r="J1956" s="199">
        <v>14543.83</v>
      </c>
      <c r="K1956" s="11"/>
      <c r="M1956" s="11">
        <v>22</v>
      </c>
      <c r="N1956" s="70"/>
      <c r="P1956" s="188">
        <f t="shared" si="143"/>
        <v>661.08318181818186</v>
      </c>
      <c r="Q1956" s="11"/>
      <c r="R1956" s="11"/>
      <c r="S1956" s="11"/>
      <c r="T1956" s="164">
        <f t="shared" si="144"/>
        <v>3880.681818181818</v>
      </c>
      <c r="U1956" s="11"/>
      <c r="V1956" s="11"/>
      <c r="W1956" s="11"/>
      <c r="Y1956" s="164">
        <v>14543.83</v>
      </c>
      <c r="Z1956" s="164">
        <f t="shared" si="141"/>
        <v>21567.46</v>
      </c>
      <c r="AA1956" s="165"/>
      <c r="AB1956" s="164">
        <f t="shared" si="142"/>
        <v>11774.88</v>
      </c>
      <c r="AC1956" s="164">
        <v>18064.259999999998</v>
      </c>
      <c r="AD1956" s="164"/>
      <c r="AE1956" s="4"/>
      <c r="AF1956" s="4"/>
    </row>
    <row r="1957" spans="1:32">
      <c r="A1957" s="56"/>
      <c r="B1957" s="187"/>
      <c r="C1957" s="11" t="s">
        <v>262</v>
      </c>
      <c r="D1957" s="11"/>
      <c r="E1957" s="11" t="s">
        <v>69</v>
      </c>
      <c r="F1957" s="11">
        <v>298629</v>
      </c>
      <c r="G1957" s="11"/>
      <c r="H1957" s="11">
        <f t="shared" si="140"/>
        <v>973</v>
      </c>
      <c r="I1957" s="11"/>
      <c r="J1957" s="199">
        <v>24976.070000000003</v>
      </c>
      <c r="K1957" s="11"/>
      <c r="M1957" s="11">
        <v>29</v>
      </c>
      <c r="N1957" s="70"/>
      <c r="P1957" s="188">
        <f t="shared" si="143"/>
        <v>861.24379310344841</v>
      </c>
      <c r="Q1957" s="11"/>
      <c r="R1957" s="11"/>
      <c r="S1957" s="11"/>
      <c r="T1957" s="164">
        <f t="shared" si="144"/>
        <v>10297.551724137931</v>
      </c>
      <c r="U1957" s="11"/>
      <c r="V1957" s="11"/>
      <c r="W1957" s="11"/>
      <c r="Y1957" s="164">
        <v>24976.070000000003</v>
      </c>
      <c r="Z1957" s="164">
        <f t="shared" si="141"/>
        <v>37037.730000000003</v>
      </c>
      <c r="AA1957" s="165"/>
      <c r="AB1957" s="164">
        <f t="shared" si="142"/>
        <v>20220.96</v>
      </c>
      <c r="AC1957" s="164">
        <v>31021.7</v>
      </c>
      <c r="AD1957" s="164"/>
      <c r="AE1957" s="4"/>
      <c r="AF1957" s="4"/>
    </row>
    <row r="1958" spans="1:32">
      <c r="A1958" s="56"/>
      <c r="B1958" s="187"/>
      <c r="C1958" s="11" t="s">
        <v>263</v>
      </c>
      <c r="D1958" s="11"/>
      <c r="E1958" s="11" t="s">
        <v>97</v>
      </c>
      <c r="F1958" s="11">
        <v>5926</v>
      </c>
      <c r="G1958" s="11"/>
      <c r="H1958" s="11">
        <f t="shared" si="140"/>
        <v>19</v>
      </c>
      <c r="I1958" s="11"/>
      <c r="J1958" s="199">
        <v>1232.53</v>
      </c>
      <c r="K1958" s="11"/>
      <c r="M1958" s="11">
        <v>4</v>
      </c>
      <c r="N1958" s="70"/>
      <c r="P1958" s="188">
        <f t="shared" si="143"/>
        <v>308.13249999999999</v>
      </c>
      <c r="Q1958" s="11"/>
      <c r="R1958" s="11"/>
      <c r="S1958" s="11"/>
      <c r="T1958" s="164">
        <f t="shared" si="144"/>
        <v>1481.5</v>
      </c>
      <c r="U1958" s="11"/>
      <c r="V1958" s="11"/>
      <c r="W1958" s="11"/>
      <c r="Y1958" s="164">
        <v>1232.53</v>
      </c>
      <c r="Z1958" s="164">
        <f t="shared" si="141"/>
        <v>1827.75</v>
      </c>
      <c r="AA1958" s="165"/>
      <c r="AB1958" s="164">
        <f t="shared" si="142"/>
        <v>997.87</v>
      </c>
      <c r="AC1958" s="164">
        <v>1530.87</v>
      </c>
      <c r="AD1958" s="164"/>
      <c r="AE1958" s="4"/>
      <c r="AF1958" s="4"/>
    </row>
    <row r="1959" spans="1:32">
      <c r="A1959" s="56"/>
      <c r="B1959" s="187"/>
      <c r="C1959" s="11" t="s">
        <v>266</v>
      </c>
      <c r="D1959" s="11"/>
      <c r="E1959" s="11" t="s">
        <v>214</v>
      </c>
      <c r="F1959" s="11">
        <v>1247</v>
      </c>
      <c r="G1959" s="11"/>
      <c r="H1959" s="11">
        <f t="shared" si="140"/>
        <v>4</v>
      </c>
      <c r="I1959" s="11"/>
      <c r="J1959" s="199">
        <v>217.53</v>
      </c>
      <c r="K1959" s="11"/>
      <c r="M1959" s="11">
        <v>1</v>
      </c>
      <c r="N1959" s="70"/>
      <c r="P1959" s="188">
        <f t="shared" si="143"/>
        <v>217.53</v>
      </c>
      <c r="Q1959" s="11"/>
      <c r="R1959" s="11"/>
      <c r="S1959" s="11"/>
      <c r="T1959" s="164">
        <f t="shared" si="144"/>
        <v>1247</v>
      </c>
      <c r="U1959" s="11"/>
      <c r="V1959" s="11"/>
      <c r="W1959" s="11"/>
      <c r="Y1959" s="164">
        <v>217.53</v>
      </c>
      <c r="Z1959" s="164">
        <f t="shared" si="141"/>
        <v>322.58</v>
      </c>
      <c r="AA1959" s="165"/>
      <c r="AB1959" s="164">
        <f t="shared" si="142"/>
        <v>176.12</v>
      </c>
      <c r="AC1959" s="164">
        <v>270.18</v>
      </c>
      <c r="AD1959" s="164"/>
      <c r="AE1959" s="4"/>
      <c r="AF1959" s="4"/>
    </row>
    <row r="1960" spans="1:32">
      <c r="A1960" s="56"/>
      <c r="B1960" s="187"/>
      <c r="C1960" s="11" t="s">
        <v>266</v>
      </c>
      <c r="D1960" s="11"/>
      <c r="E1960" s="11" t="s">
        <v>85</v>
      </c>
      <c r="F1960" s="11">
        <v>14282</v>
      </c>
      <c r="G1960" s="11"/>
      <c r="H1960" s="11">
        <f t="shared" si="140"/>
        <v>47</v>
      </c>
      <c r="I1960" s="11"/>
      <c r="J1960" s="199">
        <v>3051.3999999999996</v>
      </c>
      <c r="K1960" s="11"/>
      <c r="M1960" s="11">
        <v>21</v>
      </c>
      <c r="N1960" s="70"/>
      <c r="P1960" s="188">
        <f t="shared" si="143"/>
        <v>145.30476190476188</v>
      </c>
      <c r="Q1960" s="11"/>
      <c r="R1960" s="11"/>
      <c r="S1960" s="11"/>
      <c r="T1960" s="164">
        <f t="shared" si="144"/>
        <v>680.09523809523807</v>
      </c>
      <c r="U1960" s="11"/>
      <c r="V1960" s="11"/>
      <c r="W1960" s="11"/>
      <c r="Y1960" s="164">
        <v>3051.3999999999996</v>
      </c>
      <c r="Z1960" s="164">
        <f t="shared" si="141"/>
        <v>4525.01</v>
      </c>
      <c r="AA1960" s="165"/>
      <c r="AB1960" s="164">
        <f t="shared" si="142"/>
        <v>2470.4499999999998</v>
      </c>
      <c r="AC1960" s="164">
        <v>3790.01</v>
      </c>
      <c r="AD1960" s="164"/>
      <c r="AE1960" s="4"/>
      <c r="AF1960" s="4"/>
    </row>
    <row r="1961" spans="1:32">
      <c r="A1961" s="56"/>
      <c r="B1961" s="187"/>
      <c r="C1961" s="11" t="s">
        <v>267</v>
      </c>
      <c r="D1961" s="11"/>
      <c r="E1961" s="11" t="s">
        <v>56</v>
      </c>
      <c r="F1961" s="11">
        <v>5780</v>
      </c>
      <c r="G1961" s="11"/>
      <c r="H1961" s="11">
        <f t="shared" si="140"/>
        <v>19</v>
      </c>
      <c r="I1961" s="11"/>
      <c r="J1961" s="199">
        <v>1311.87</v>
      </c>
      <c r="K1961" s="11"/>
      <c r="M1961" s="11">
        <v>17</v>
      </c>
      <c r="N1961" s="70"/>
      <c r="P1961" s="188">
        <f t="shared" si="143"/>
        <v>77.168823529411753</v>
      </c>
      <c r="Q1961" s="11"/>
      <c r="R1961" s="11"/>
      <c r="S1961" s="11"/>
      <c r="T1961" s="164">
        <f t="shared" si="144"/>
        <v>340</v>
      </c>
      <c r="U1961" s="11"/>
      <c r="V1961" s="11"/>
      <c r="W1961" s="11"/>
      <c r="Y1961" s="164">
        <v>1311.87</v>
      </c>
      <c r="Z1961" s="164">
        <f t="shared" si="141"/>
        <v>1945.41</v>
      </c>
      <c r="AA1961" s="165"/>
      <c r="AB1961" s="164">
        <f t="shared" si="142"/>
        <v>1062.1099999999999</v>
      </c>
      <c r="AC1961" s="164">
        <v>1629.42</v>
      </c>
      <c r="AD1961" s="164"/>
      <c r="AE1961" s="4"/>
      <c r="AF1961" s="4"/>
    </row>
    <row r="1962" spans="1:32">
      <c r="A1962" s="56"/>
      <c r="B1962" s="187"/>
      <c r="C1962" s="11" t="s">
        <v>267</v>
      </c>
      <c r="D1962" s="11"/>
      <c r="E1962" s="11" t="s">
        <v>158</v>
      </c>
      <c r="F1962" s="11">
        <v>12289</v>
      </c>
      <c r="G1962" s="11"/>
      <c r="H1962" s="11">
        <f t="shared" si="140"/>
        <v>40</v>
      </c>
      <c r="I1962" s="11"/>
      <c r="J1962" s="199">
        <v>4558.3100000000004</v>
      </c>
      <c r="K1962" s="11"/>
      <c r="M1962" s="11">
        <v>20</v>
      </c>
      <c r="N1962" s="70"/>
      <c r="P1962" s="188">
        <f t="shared" si="143"/>
        <v>227.91550000000001</v>
      </c>
      <c r="Q1962" s="11"/>
      <c r="R1962" s="11"/>
      <c r="S1962" s="11"/>
      <c r="T1962" s="164">
        <f t="shared" si="144"/>
        <v>614.45000000000005</v>
      </c>
      <c r="U1962" s="11"/>
      <c r="V1962" s="11"/>
      <c r="W1962" s="11"/>
      <c r="Y1962" s="164">
        <v>4558.3100000000004</v>
      </c>
      <c r="Z1962" s="164">
        <f t="shared" si="141"/>
        <v>6759.65</v>
      </c>
      <c r="AA1962" s="165"/>
      <c r="AB1962" s="164">
        <f t="shared" si="142"/>
        <v>3690.47</v>
      </c>
      <c r="AC1962" s="164">
        <v>5661.68</v>
      </c>
      <c r="AD1962" s="164"/>
      <c r="AE1962" s="4"/>
      <c r="AF1962" s="4"/>
    </row>
    <row r="1963" spans="1:32">
      <c r="A1963" s="56"/>
      <c r="B1963" s="187"/>
      <c r="C1963" s="11" t="s">
        <v>268</v>
      </c>
      <c r="D1963" s="11"/>
      <c r="E1963" s="11" t="s">
        <v>60</v>
      </c>
      <c r="F1963" s="11">
        <v>8732</v>
      </c>
      <c r="G1963" s="11"/>
      <c r="H1963" s="11">
        <f t="shared" si="140"/>
        <v>28</v>
      </c>
      <c r="I1963" s="11"/>
      <c r="J1963" s="199">
        <v>989.98</v>
      </c>
      <c r="K1963" s="11"/>
      <c r="M1963" s="11">
        <v>4</v>
      </c>
      <c r="N1963" s="70"/>
      <c r="P1963" s="188">
        <f t="shared" si="143"/>
        <v>247.495</v>
      </c>
      <c r="Q1963" s="11"/>
      <c r="R1963" s="11"/>
      <c r="S1963" s="11"/>
      <c r="T1963" s="164">
        <f t="shared" si="144"/>
        <v>2183</v>
      </c>
      <c r="U1963" s="11"/>
      <c r="V1963" s="11"/>
      <c r="W1963" s="11"/>
      <c r="Y1963" s="164">
        <v>989.98</v>
      </c>
      <c r="Z1963" s="164">
        <f t="shared" si="141"/>
        <v>1468.07</v>
      </c>
      <c r="AA1963" s="165"/>
      <c r="AB1963" s="164">
        <f t="shared" si="142"/>
        <v>801.5</v>
      </c>
      <c r="AC1963" s="164">
        <v>1229.6099999999999</v>
      </c>
      <c r="AD1963" s="164"/>
      <c r="AE1963" s="4"/>
      <c r="AF1963" s="4"/>
    </row>
    <row r="1964" spans="1:32">
      <c r="A1964" s="56"/>
      <c r="B1964" s="187"/>
      <c r="C1964" s="11" t="s">
        <v>269</v>
      </c>
      <c r="D1964" s="11"/>
      <c r="E1964" s="11" t="s">
        <v>71</v>
      </c>
      <c r="F1964" s="11">
        <v>409259</v>
      </c>
      <c r="G1964" s="11"/>
      <c r="H1964" s="11">
        <f t="shared" si="140"/>
        <v>1334</v>
      </c>
      <c r="I1964" s="11"/>
      <c r="J1964" s="199">
        <v>58607.419999999991</v>
      </c>
      <c r="K1964" s="11"/>
      <c r="M1964" s="11">
        <v>131</v>
      </c>
      <c r="N1964" s="70"/>
      <c r="P1964" s="188">
        <f t="shared" si="143"/>
        <v>447.38488549618313</v>
      </c>
      <c r="Q1964" s="11"/>
      <c r="R1964" s="11"/>
      <c r="S1964" s="11"/>
      <c r="T1964" s="164">
        <f t="shared" si="144"/>
        <v>3124.1145038167938</v>
      </c>
      <c r="U1964" s="11"/>
      <c r="V1964" s="11"/>
      <c r="W1964" s="11"/>
      <c r="Y1964" s="164">
        <v>58607.419999999991</v>
      </c>
      <c r="Z1964" s="164">
        <f t="shared" si="141"/>
        <v>86910.62</v>
      </c>
      <c r="AA1964" s="165"/>
      <c r="AB1964" s="164">
        <f t="shared" si="142"/>
        <v>47449.34</v>
      </c>
      <c r="AC1964" s="164">
        <v>72793.75</v>
      </c>
      <c r="AD1964" s="164"/>
      <c r="AE1964" s="4"/>
      <c r="AF1964" s="4"/>
    </row>
    <row r="1965" spans="1:32">
      <c r="A1965" s="56"/>
      <c r="B1965" s="187"/>
      <c r="C1965" s="11" t="s">
        <v>270</v>
      </c>
      <c r="D1965" s="11"/>
      <c r="E1965" s="11" t="s">
        <v>146</v>
      </c>
      <c r="F1965" s="11">
        <v>329</v>
      </c>
      <c r="G1965" s="11"/>
      <c r="H1965" s="11">
        <f t="shared" si="140"/>
        <v>1</v>
      </c>
      <c r="I1965" s="11"/>
      <c r="J1965" s="199">
        <v>196.30999999999997</v>
      </c>
      <c r="K1965" s="11"/>
      <c r="M1965" s="11">
        <v>3</v>
      </c>
      <c r="N1965" s="70"/>
      <c r="P1965" s="188">
        <f t="shared" si="143"/>
        <v>65.436666666666653</v>
      </c>
      <c r="Q1965" s="11"/>
      <c r="R1965" s="11"/>
      <c r="S1965" s="11"/>
      <c r="T1965" s="164">
        <f t="shared" si="144"/>
        <v>109.66666666666667</v>
      </c>
      <c r="U1965" s="11"/>
      <c r="V1965" s="11"/>
      <c r="W1965" s="11"/>
      <c r="Y1965" s="164">
        <v>196.30999999999997</v>
      </c>
      <c r="Z1965" s="164">
        <f t="shared" si="141"/>
        <v>291.11</v>
      </c>
      <c r="AA1965" s="165"/>
      <c r="AB1965" s="164">
        <f t="shared" si="142"/>
        <v>158.94</v>
      </c>
      <c r="AC1965" s="164">
        <v>243.83</v>
      </c>
      <c r="AD1965" s="164"/>
      <c r="AE1965" s="4"/>
      <c r="AF1965" s="4"/>
    </row>
    <row r="1966" spans="1:32">
      <c r="A1966" s="56"/>
      <c r="B1966" s="187"/>
      <c r="C1966" s="11" t="s">
        <v>271</v>
      </c>
      <c r="D1966" s="11"/>
      <c r="E1966" s="11" t="s">
        <v>272</v>
      </c>
      <c r="F1966" s="11">
        <v>16574</v>
      </c>
      <c r="G1966" s="11"/>
      <c r="H1966" s="11">
        <f t="shared" si="140"/>
        <v>54</v>
      </c>
      <c r="I1966" s="11"/>
      <c r="J1966" s="199">
        <v>5347.1499999999978</v>
      </c>
      <c r="K1966" s="11"/>
      <c r="M1966" s="11">
        <v>14</v>
      </c>
      <c r="N1966" s="70"/>
      <c r="P1966" s="188">
        <f t="shared" si="143"/>
        <v>381.93928571428557</v>
      </c>
      <c r="Q1966" s="11"/>
      <c r="R1966" s="11"/>
      <c r="S1966" s="11"/>
      <c r="T1966" s="164">
        <f t="shared" si="144"/>
        <v>1183.8571428571429</v>
      </c>
      <c r="U1966" s="11"/>
      <c r="V1966" s="11"/>
      <c r="W1966" s="11"/>
      <c r="Y1966" s="164">
        <v>5347.1499999999978</v>
      </c>
      <c r="Z1966" s="164">
        <f t="shared" si="141"/>
        <v>7929.44</v>
      </c>
      <c r="AA1966" s="165"/>
      <c r="AB1966" s="164">
        <f t="shared" si="142"/>
        <v>4329.12</v>
      </c>
      <c r="AC1966" s="164">
        <v>6641.46</v>
      </c>
      <c r="AD1966" s="164"/>
      <c r="AE1966" s="4"/>
      <c r="AF1966" s="4"/>
    </row>
    <row r="1967" spans="1:32">
      <c r="A1967" s="56"/>
      <c r="B1967" s="187"/>
      <c r="C1967" s="11" t="s">
        <v>273</v>
      </c>
      <c r="D1967" s="11"/>
      <c r="E1967" s="11" t="s">
        <v>189</v>
      </c>
      <c r="F1967" s="11">
        <v>6032</v>
      </c>
      <c r="G1967" s="11"/>
      <c r="H1967" s="11">
        <f t="shared" si="140"/>
        <v>20</v>
      </c>
      <c r="I1967" s="11"/>
      <c r="J1967" s="199">
        <v>547.28</v>
      </c>
      <c r="K1967" s="11"/>
      <c r="M1967" s="11">
        <v>6</v>
      </c>
      <c r="N1967" s="70"/>
      <c r="P1967" s="188">
        <f t="shared" si="143"/>
        <v>91.213333333333324</v>
      </c>
      <c r="Q1967" s="11"/>
      <c r="R1967" s="11"/>
      <c r="S1967" s="11"/>
      <c r="T1967" s="164">
        <f t="shared" si="144"/>
        <v>1005.3333333333334</v>
      </c>
      <c r="U1967" s="11"/>
      <c r="V1967" s="11"/>
      <c r="W1967" s="11"/>
      <c r="Y1967" s="164">
        <v>547.28</v>
      </c>
      <c r="Z1967" s="164">
        <f t="shared" si="141"/>
        <v>811.58</v>
      </c>
      <c r="AA1967" s="165"/>
      <c r="AB1967" s="164">
        <f t="shared" si="142"/>
        <v>443.09</v>
      </c>
      <c r="AC1967" s="164">
        <v>679.75</v>
      </c>
      <c r="AD1967" s="164"/>
      <c r="AE1967" s="4"/>
      <c r="AF1967" s="4"/>
    </row>
    <row r="1968" spans="1:32">
      <c r="A1968" s="56"/>
      <c r="B1968" s="187"/>
      <c r="C1968" s="11" t="s">
        <v>273</v>
      </c>
      <c r="D1968" s="11"/>
      <c r="E1968" s="11" t="s">
        <v>274</v>
      </c>
      <c r="F1968" s="11">
        <v>127459</v>
      </c>
      <c r="G1968" s="11"/>
      <c r="H1968" s="11">
        <f t="shared" si="140"/>
        <v>415</v>
      </c>
      <c r="I1968" s="11"/>
      <c r="J1968" s="199">
        <v>21257.98</v>
      </c>
      <c r="K1968" s="11"/>
      <c r="M1968" s="11">
        <v>32</v>
      </c>
      <c r="N1968" s="70"/>
      <c r="P1968" s="188">
        <f t="shared" si="143"/>
        <v>664.31187499999999</v>
      </c>
      <c r="Q1968" s="11"/>
      <c r="R1968" s="11"/>
      <c r="S1968" s="11"/>
      <c r="T1968" s="164">
        <f t="shared" si="144"/>
        <v>3983.09375</v>
      </c>
      <c r="U1968" s="11"/>
      <c r="V1968" s="11"/>
      <c r="W1968" s="11"/>
      <c r="Y1968" s="164">
        <v>21257.98</v>
      </c>
      <c r="Z1968" s="164">
        <f t="shared" si="141"/>
        <v>31524.07</v>
      </c>
      <c r="AA1968" s="165"/>
      <c r="AB1968" s="164">
        <f t="shared" si="142"/>
        <v>17210.740000000002</v>
      </c>
      <c r="AC1968" s="164">
        <v>26403.62</v>
      </c>
      <c r="AD1968" s="164"/>
      <c r="AE1968" s="4"/>
      <c r="AF1968" s="4"/>
    </row>
    <row r="1969" spans="1:32">
      <c r="A1969" s="56"/>
      <c r="B1969" s="187"/>
      <c r="C1969" s="11" t="s">
        <v>273</v>
      </c>
      <c r="D1969" s="11"/>
      <c r="E1969" s="11" t="s">
        <v>275</v>
      </c>
      <c r="F1969" s="11">
        <v>12555</v>
      </c>
      <c r="G1969" s="11"/>
      <c r="H1969" s="11">
        <f t="shared" si="140"/>
        <v>41</v>
      </c>
      <c r="I1969" s="11"/>
      <c r="J1969" s="199">
        <v>2386.1799999999998</v>
      </c>
      <c r="K1969" s="11"/>
      <c r="M1969" s="11">
        <v>2</v>
      </c>
      <c r="N1969" s="70"/>
      <c r="P1969" s="188">
        <f t="shared" si="143"/>
        <v>1193.0899999999999</v>
      </c>
      <c r="Q1969" s="11"/>
      <c r="R1969" s="11"/>
      <c r="S1969" s="11"/>
      <c r="T1969" s="164">
        <f t="shared" si="144"/>
        <v>6277.5</v>
      </c>
      <c r="U1969" s="11"/>
      <c r="V1969" s="11"/>
      <c r="W1969" s="11"/>
      <c r="Y1969" s="164">
        <v>2386.1799999999998</v>
      </c>
      <c r="Z1969" s="164">
        <f t="shared" si="141"/>
        <v>3538.53</v>
      </c>
      <c r="AA1969" s="165"/>
      <c r="AB1969" s="164">
        <f t="shared" si="142"/>
        <v>1931.88</v>
      </c>
      <c r="AC1969" s="164">
        <v>2963.77</v>
      </c>
      <c r="AD1969" s="164"/>
      <c r="AE1969" s="4"/>
      <c r="AF1969" s="4"/>
    </row>
    <row r="1970" spans="1:32">
      <c r="A1970" s="56"/>
      <c r="B1970" s="187"/>
      <c r="C1970" s="11" t="s">
        <v>276</v>
      </c>
      <c r="D1970" s="11"/>
      <c r="E1970" s="11" t="s">
        <v>189</v>
      </c>
      <c r="F1970" s="11">
        <v>959113</v>
      </c>
      <c r="G1970" s="11"/>
      <c r="H1970" s="11">
        <f t="shared" ref="H1970:H2033" si="145">ROUND($H$2325*F1970/$F$2325,0)</f>
        <v>3126</v>
      </c>
      <c r="I1970" s="11"/>
      <c r="J1970" s="199">
        <v>162128.7099999999</v>
      </c>
      <c r="K1970" s="11"/>
      <c r="M1970" s="11">
        <v>501</v>
      </c>
      <c r="N1970" s="70"/>
      <c r="P1970" s="188">
        <f t="shared" si="143"/>
        <v>323.61019960079824</v>
      </c>
      <c r="Q1970" s="11"/>
      <c r="R1970" s="11"/>
      <c r="S1970" s="11"/>
      <c r="T1970" s="164">
        <f t="shared" si="144"/>
        <v>1914.3972055888223</v>
      </c>
      <c r="U1970" s="11"/>
      <c r="V1970" s="11"/>
      <c r="W1970" s="11"/>
      <c r="Y1970" s="164">
        <v>162128.7099999999</v>
      </c>
      <c r="Z1970" s="164">
        <f t="shared" ref="Z1970:Z2033" si="146">ROUND($Z$2325*Y1970/$Y$2325,2)</f>
        <v>240425.3</v>
      </c>
      <c r="AA1970" s="165"/>
      <c r="AB1970" s="164">
        <f t="shared" ref="AB1970:AB2033" si="147">ROUND($AB$2325*Y1970/$Y$2325,2)</f>
        <v>131261.54999999999</v>
      </c>
      <c r="AC1970" s="164">
        <v>201373.08</v>
      </c>
      <c r="AD1970" s="164"/>
      <c r="AE1970" s="4"/>
      <c r="AF1970" s="4"/>
    </row>
    <row r="1971" spans="1:32">
      <c r="A1971" s="56"/>
      <c r="B1971" s="187"/>
      <c r="C1971" s="11" t="s">
        <v>276</v>
      </c>
      <c r="D1971" s="11"/>
      <c r="E1971" s="11" t="s">
        <v>163</v>
      </c>
      <c r="F1971" s="11">
        <v>1022</v>
      </c>
      <c r="G1971" s="11"/>
      <c r="H1971" s="11">
        <f t="shared" si="145"/>
        <v>3</v>
      </c>
      <c r="I1971" s="11"/>
      <c r="J1971" s="199">
        <v>221.17</v>
      </c>
      <c r="K1971" s="11"/>
      <c r="M1971" s="11">
        <v>1</v>
      </c>
      <c r="N1971" s="70"/>
      <c r="P1971" s="188">
        <f t="shared" ref="P1971:P2034" si="148">J1971/M1971</f>
        <v>221.17</v>
      </c>
      <c r="Q1971" s="11"/>
      <c r="R1971" s="11"/>
      <c r="S1971" s="11"/>
      <c r="T1971" s="164">
        <f t="shared" ref="T1971:T2034" si="149">F1971/M1971</f>
        <v>1022</v>
      </c>
      <c r="U1971" s="11"/>
      <c r="V1971" s="11"/>
      <c r="W1971" s="11"/>
      <c r="Y1971" s="164">
        <v>221.17</v>
      </c>
      <c r="Z1971" s="164">
        <f t="shared" si="146"/>
        <v>327.98</v>
      </c>
      <c r="AA1971" s="165"/>
      <c r="AB1971" s="164">
        <f t="shared" si="147"/>
        <v>179.06</v>
      </c>
      <c r="AC1971" s="164">
        <v>274.70999999999998</v>
      </c>
      <c r="AD1971" s="164"/>
      <c r="AE1971" s="4"/>
      <c r="AF1971" s="4"/>
    </row>
    <row r="1972" spans="1:32">
      <c r="A1972" s="56"/>
      <c r="B1972" s="187"/>
      <c r="C1972" s="11" t="s">
        <v>276</v>
      </c>
      <c r="D1972" s="11"/>
      <c r="E1972" s="11" t="s">
        <v>274</v>
      </c>
      <c r="F1972" s="11">
        <v>714</v>
      </c>
      <c r="G1972" s="11"/>
      <c r="H1972" s="11">
        <f t="shared" si="145"/>
        <v>2</v>
      </c>
      <c r="I1972" s="11"/>
      <c r="J1972" s="199">
        <v>132.76999999999998</v>
      </c>
      <c r="K1972" s="11"/>
      <c r="M1972" s="11">
        <v>2</v>
      </c>
      <c r="N1972" s="70"/>
      <c r="P1972" s="188">
        <f t="shared" si="148"/>
        <v>66.384999999999991</v>
      </c>
      <c r="Q1972" s="11"/>
      <c r="R1972" s="11"/>
      <c r="S1972" s="11"/>
      <c r="T1972" s="164">
        <f t="shared" si="149"/>
        <v>357</v>
      </c>
      <c r="U1972" s="11"/>
      <c r="V1972" s="11"/>
      <c r="W1972" s="11"/>
      <c r="Y1972" s="164">
        <v>132.76999999999998</v>
      </c>
      <c r="Z1972" s="164">
        <f t="shared" si="146"/>
        <v>196.89</v>
      </c>
      <c r="AA1972" s="165"/>
      <c r="AB1972" s="164">
        <f t="shared" si="147"/>
        <v>107.49</v>
      </c>
      <c r="AC1972" s="164">
        <v>164.91</v>
      </c>
      <c r="AD1972" s="164"/>
      <c r="AE1972" s="4"/>
      <c r="AF1972" s="4"/>
    </row>
    <row r="1973" spans="1:32">
      <c r="A1973" s="56"/>
      <c r="B1973" s="187"/>
      <c r="C1973" s="11" t="s">
        <v>277</v>
      </c>
      <c r="D1973" s="11"/>
      <c r="E1973" s="11" t="s">
        <v>189</v>
      </c>
      <c r="F1973" s="11">
        <v>1058</v>
      </c>
      <c r="G1973" s="11"/>
      <c r="H1973" s="11">
        <f t="shared" si="145"/>
        <v>3</v>
      </c>
      <c r="I1973" s="11"/>
      <c r="J1973" s="199">
        <v>184.35999999999999</v>
      </c>
      <c r="K1973" s="11"/>
      <c r="M1973" s="11">
        <v>2</v>
      </c>
      <c r="N1973" s="70"/>
      <c r="P1973" s="188">
        <f t="shared" si="148"/>
        <v>92.179999999999993</v>
      </c>
      <c r="Q1973" s="11"/>
      <c r="R1973" s="11"/>
      <c r="S1973" s="11"/>
      <c r="T1973" s="164">
        <f t="shared" si="149"/>
        <v>529</v>
      </c>
      <c r="U1973" s="11"/>
      <c r="V1973" s="11"/>
      <c r="W1973" s="11"/>
      <c r="Y1973" s="164">
        <v>184.35999999999999</v>
      </c>
      <c r="Z1973" s="164">
        <f t="shared" si="146"/>
        <v>273.39</v>
      </c>
      <c r="AA1973" s="165"/>
      <c r="AB1973" s="164">
        <f t="shared" si="147"/>
        <v>149.26</v>
      </c>
      <c r="AC1973" s="164">
        <v>228.99</v>
      </c>
      <c r="AD1973" s="164"/>
      <c r="AE1973" s="4"/>
      <c r="AF1973" s="4"/>
    </row>
    <row r="1974" spans="1:32">
      <c r="A1974" s="56"/>
      <c r="B1974" s="187"/>
      <c r="C1974" s="11" t="s">
        <v>278</v>
      </c>
      <c r="D1974" s="11"/>
      <c r="E1974" s="11" t="s">
        <v>55</v>
      </c>
      <c r="F1974" s="11">
        <v>18579</v>
      </c>
      <c r="G1974" s="11"/>
      <c r="H1974" s="11">
        <f t="shared" si="145"/>
        <v>61</v>
      </c>
      <c r="I1974" s="11"/>
      <c r="J1974" s="199">
        <v>3181.87</v>
      </c>
      <c r="K1974" s="11"/>
      <c r="M1974" s="11">
        <v>6</v>
      </c>
      <c r="N1974" s="70"/>
      <c r="P1974" s="188">
        <f t="shared" si="148"/>
        <v>530.31166666666661</v>
      </c>
      <c r="Q1974" s="11"/>
      <c r="R1974" s="11"/>
      <c r="S1974" s="11"/>
      <c r="T1974" s="164">
        <f t="shared" si="149"/>
        <v>3096.5</v>
      </c>
      <c r="U1974" s="11"/>
      <c r="V1974" s="11"/>
      <c r="W1974" s="11"/>
      <c r="Y1974" s="164">
        <v>3181.87</v>
      </c>
      <c r="Z1974" s="164">
        <f t="shared" si="146"/>
        <v>4718.49</v>
      </c>
      <c r="AA1974" s="165"/>
      <c r="AB1974" s="164">
        <f t="shared" si="147"/>
        <v>2576.08</v>
      </c>
      <c r="AC1974" s="164">
        <v>3952.06</v>
      </c>
      <c r="AD1974" s="164"/>
      <c r="AE1974" s="4"/>
      <c r="AF1974" s="4"/>
    </row>
    <row r="1975" spans="1:32">
      <c r="A1975" s="56"/>
      <c r="B1975" s="187"/>
      <c r="C1975" s="11" t="s">
        <v>278</v>
      </c>
      <c r="D1975" s="11"/>
      <c r="E1975" s="11" t="s">
        <v>57</v>
      </c>
      <c r="F1975" s="11">
        <v>983863</v>
      </c>
      <c r="G1975" s="11"/>
      <c r="H1975" s="11">
        <f t="shared" si="145"/>
        <v>3206</v>
      </c>
      <c r="I1975" s="11"/>
      <c r="J1975" s="199">
        <v>148151.18</v>
      </c>
      <c r="K1975" s="11"/>
      <c r="M1975" s="11">
        <v>366</v>
      </c>
      <c r="N1975" s="70"/>
      <c r="P1975" s="188">
        <f t="shared" si="148"/>
        <v>404.78464480874317</v>
      </c>
      <c r="Q1975" s="11"/>
      <c r="R1975" s="11"/>
      <c r="S1975" s="11"/>
      <c r="T1975" s="164">
        <f t="shared" si="149"/>
        <v>2688.1502732240438</v>
      </c>
      <c r="U1975" s="11"/>
      <c r="V1975" s="11"/>
      <c r="W1975" s="11"/>
      <c r="Y1975" s="164">
        <v>148151.18</v>
      </c>
      <c r="Z1975" s="164">
        <f t="shared" si="146"/>
        <v>219697.62</v>
      </c>
      <c r="AA1975" s="165"/>
      <c r="AB1975" s="164">
        <f t="shared" si="147"/>
        <v>119945.15</v>
      </c>
      <c r="AC1975" s="164">
        <v>184012.19</v>
      </c>
      <c r="AD1975" s="164"/>
      <c r="AE1975" s="4"/>
      <c r="AF1975" s="4"/>
    </row>
    <row r="1976" spans="1:32">
      <c r="A1976" s="56"/>
      <c r="B1976" s="187"/>
      <c r="C1976" s="11" t="s">
        <v>278</v>
      </c>
      <c r="D1976" s="11"/>
      <c r="E1976" s="11" t="s">
        <v>158</v>
      </c>
      <c r="F1976" s="11">
        <v>187</v>
      </c>
      <c r="G1976" s="11"/>
      <c r="H1976" s="11">
        <f t="shared" si="145"/>
        <v>1</v>
      </c>
      <c r="I1976" s="11"/>
      <c r="J1976" s="199">
        <v>41.45</v>
      </c>
      <c r="K1976" s="11"/>
      <c r="M1976" s="11">
        <v>1</v>
      </c>
      <c r="N1976" s="70"/>
      <c r="P1976" s="188">
        <f t="shared" si="148"/>
        <v>41.45</v>
      </c>
      <c r="Q1976" s="11"/>
      <c r="R1976" s="11"/>
      <c r="S1976" s="11"/>
      <c r="T1976" s="164">
        <f t="shared" si="149"/>
        <v>187</v>
      </c>
      <c r="U1976" s="11"/>
      <c r="V1976" s="11"/>
      <c r="W1976" s="11"/>
      <c r="Y1976" s="164">
        <v>41.45</v>
      </c>
      <c r="Z1976" s="164">
        <f t="shared" si="146"/>
        <v>61.47</v>
      </c>
      <c r="AA1976" s="165"/>
      <c r="AB1976" s="164">
        <f t="shared" si="147"/>
        <v>33.56</v>
      </c>
      <c r="AC1976" s="164">
        <v>51.48</v>
      </c>
      <c r="AD1976" s="164"/>
      <c r="AE1976" s="4"/>
      <c r="AF1976" s="4"/>
    </row>
    <row r="1977" spans="1:32">
      <c r="A1977" s="56"/>
      <c r="B1977" s="187"/>
      <c r="C1977" s="11" t="s">
        <v>281</v>
      </c>
      <c r="D1977" s="11"/>
      <c r="E1977" s="11" t="s">
        <v>282</v>
      </c>
      <c r="F1977" s="11">
        <v>644</v>
      </c>
      <c r="G1977" s="11"/>
      <c r="H1977" s="11">
        <f t="shared" si="145"/>
        <v>2</v>
      </c>
      <c r="I1977" s="11"/>
      <c r="J1977" s="199">
        <v>184.37999999999997</v>
      </c>
      <c r="K1977" s="11"/>
      <c r="M1977" s="11">
        <v>8</v>
      </c>
      <c r="N1977" s="70"/>
      <c r="P1977" s="188">
        <f t="shared" si="148"/>
        <v>23.047499999999996</v>
      </c>
      <c r="Q1977" s="11"/>
      <c r="R1977" s="11"/>
      <c r="S1977" s="11"/>
      <c r="T1977" s="164">
        <f t="shared" si="149"/>
        <v>80.5</v>
      </c>
      <c r="U1977" s="11"/>
      <c r="V1977" s="11"/>
      <c r="W1977" s="11"/>
      <c r="Y1977" s="164">
        <v>184.37999999999997</v>
      </c>
      <c r="Z1977" s="164">
        <f t="shared" si="146"/>
        <v>273.42</v>
      </c>
      <c r="AA1977" s="165"/>
      <c r="AB1977" s="164">
        <f t="shared" si="147"/>
        <v>149.28</v>
      </c>
      <c r="AC1977" s="164">
        <v>229.01</v>
      </c>
      <c r="AD1977" s="164"/>
      <c r="AE1977" s="4"/>
      <c r="AF1977" s="4"/>
    </row>
    <row r="1978" spans="1:32">
      <c r="A1978" s="56"/>
      <c r="B1978" s="187"/>
      <c r="C1978" s="11" t="s">
        <v>283</v>
      </c>
      <c r="D1978" s="11"/>
      <c r="E1978" s="11" t="s">
        <v>198</v>
      </c>
      <c r="F1978" s="11">
        <v>165324</v>
      </c>
      <c r="G1978" s="11"/>
      <c r="H1978" s="11">
        <f t="shared" si="145"/>
        <v>539</v>
      </c>
      <c r="I1978" s="11"/>
      <c r="J1978" s="199">
        <v>26933.019999999993</v>
      </c>
      <c r="K1978" s="11"/>
      <c r="M1978" s="11">
        <v>150</v>
      </c>
      <c r="N1978" s="70"/>
      <c r="P1978" s="188">
        <f t="shared" si="148"/>
        <v>179.55346666666662</v>
      </c>
      <c r="Q1978" s="11"/>
      <c r="R1978" s="11"/>
      <c r="S1978" s="11"/>
      <c r="T1978" s="164">
        <f t="shared" si="149"/>
        <v>1102.1600000000001</v>
      </c>
      <c r="U1978" s="11"/>
      <c r="V1978" s="11"/>
      <c r="W1978" s="11"/>
      <c r="Y1978" s="164">
        <v>26933.019999999993</v>
      </c>
      <c r="Z1978" s="164">
        <f t="shared" si="146"/>
        <v>39939.74</v>
      </c>
      <c r="AA1978" s="165"/>
      <c r="AB1978" s="164">
        <f t="shared" si="147"/>
        <v>21805.33</v>
      </c>
      <c r="AC1978" s="164">
        <v>33452.339999999997</v>
      </c>
      <c r="AD1978" s="164"/>
      <c r="AE1978" s="4"/>
      <c r="AF1978" s="4"/>
    </row>
    <row r="1979" spans="1:32">
      <c r="A1979" s="56"/>
      <c r="B1979" s="187"/>
      <c r="C1979" s="11" t="s">
        <v>284</v>
      </c>
      <c r="D1979" s="11"/>
      <c r="E1979" s="11" t="s">
        <v>285</v>
      </c>
      <c r="F1979" s="11">
        <v>926917</v>
      </c>
      <c r="G1979" s="11"/>
      <c r="H1979" s="11">
        <f t="shared" si="145"/>
        <v>3021</v>
      </c>
      <c r="I1979" s="11"/>
      <c r="J1979" s="199">
        <v>110873.41999999998</v>
      </c>
      <c r="K1979" s="11"/>
      <c r="M1979" s="11">
        <v>248</v>
      </c>
      <c r="N1979" s="70"/>
      <c r="P1979" s="188">
        <f t="shared" si="148"/>
        <v>447.07024193548381</v>
      </c>
      <c r="Q1979" s="11"/>
      <c r="R1979" s="11"/>
      <c r="S1979" s="11"/>
      <c r="T1979" s="164">
        <f t="shared" si="149"/>
        <v>3737.5685483870966</v>
      </c>
      <c r="U1979" s="11"/>
      <c r="V1979" s="11"/>
      <c r="W1979" s="11"/>
      <c r="Y1979" s="164">
        <v>110873.41999999998</v>
      </c>
      <c r="Z1979" s="164">
        <f t="shared" si="146"/>
        <v>164417.35999999999</v>
      </c>
      <c r="AA1979" s="165"/>
      <c r="AB1979" s="164">
        <f t="shared" si="147"/>
        <v>89764.59</v>
      </c>
      <c r="AC1979" s="164">
        <v>137711.09</v>
      </c>
      <c r="AD1979" s="164"/>
      <c r="AE1979" s="4"/>
      <c r="AF1979" s="4"/>
    </row>
    <row r="1980" spans="1:32">
      <c r="A1980" s="56"/>
      <c r="B1980" s="187"/>
      <c r="C1980" s="11" t="s">
        <v>286</v>
      </c>
      <c r="D1980" s="11"/>
      <c r="E1980" s="11" t="s">
        <v>287</v>
      </c>
      <c r="F1980" s="11">
        <v>1441853</v>
      </c>
      <c r="G1980" s="11"/>
      <c r="H1980" s="11">
        <f t="shared" si="145"/>
        <v>4699</v>
      </c>
      <c r="I1980" s="11"/>
      <c r="J1980" s="199">
        <v>125251.51000000002</v>
      </c>
      <c r="K1980" s="11"/>
      <c r="M1980" s="11">
        <v>227</v>
      </c>
      <c r="N1980" s="70"/>
      <c r="P1980" s="188">
        <f t="shared" si="148"/>
        <v>551.76876651982388</v>
      </c>
      <c r="Q1980" s="11"/>
      <c r="R1980" s="11"/>
      <c r="S1980" s="11"/>
      <c r="T1980" s="164">
        <f t="shared" si="149"/>
        <v>6351.7753303964755</v>
      </c>
      <c r="U1980" s="11"/>
      <c r="V1980" s="11"/>
      <c r="W1980" s="11"/>
      <c r="Y1980" s="164">
        <v>125251.51000000002</v>
      </c>
      <c r="Z1980" s="164">
        <f t="shared" si="146"/>
        <v>185739.04</v>
      </c>
      <c r="AA1980" s="165"/>
      <c r="AB1980" s="164">
        <f t="shared" si="147"/>
        <v>101405.28</v>
      </c>
      <c r="AC1980" s="164">
        <v>155569.5</v>
      </c>
      <c r="AD1980" s="164"/>
      <c r="AE1980" s="4"/>
      <c r="AF1980" s="4"/>
    </row>
    <row r="1981" spans="1:32">
      <c r="A1981" s="56"/>
      <c r="B1981" s="187"/>
      <c r="C1981" s="11" t="s">
        <v>288</v>
      </c>
      <c r="D1981" s="11"/>
      <c r="E1981" s="11" t="s">
        <v>592</v>
      </c>
      <c r="F1981" s="11">
        <v>335</v>
      </c>
      <c r="G1981" s="11"/>
      <c r="H1981" s="11">
        <f t="shared" si="145"/>
        <v>1</v>
      </c>
      <c r="I1981" s="11"/>
      <c r="J1981" s="199">
        <v>60.03</v>
      </c>
      <c r="K1981" s="11"/>
      <c r="M1981" s="11">
        <v>1</v>
      </c>
      <c r="N1981" s="70"/>
      <c r="P1981" s="188">
        <f t="shared" si="148"/>
        <v>60.03</v>
      </c>
      <c r="Q1981" s="11"/>
      <c r="R1981" s="11"/>
      <c r="S1981" s="11"/>
      <c r="T1981" s="164">
        <f t="shared" si="149"/>
        <v>335</v>
      </c>
      <c r="U1981" s="11"/>
      <c r="V1981" s="11"/>
      <c r="W1981" s="11"/>
      <c r="Y1981" s="164">
        <v>60.03</v>
      </c>
      <c r="Z1981" s="164">
        <f t="shared" si="146"/>
        <v>89.02</v>
      </c>
      <c r="AA1981" s="165"/>
      <c r="AB1981" s="164">
        <f t="shared" si="147"/>
        <v>48.6</v>
      </c>
      <c r="AC1981" s="164">
        <v>74.56</v>
      </c>
      <c r="AD1981" s="164"/>
      <c r="AE1981" s="4"/>
      <c r="AF1981" s="4"/>
    </row>
    <row r="1982" spans="1:32">
      <c r="A1982" s="56"/>
      <c r="B1982" s="187"/>
      <c r="C1982" s="11" t="s">
        <v>288</v>
      </c>
      <c r="D1982" s="11"/>
      <c r="E1982" s="11" t="s">
        <v>84</v>
      </c>
      <c r="F1982" s="11">
        <v>9270960</v>
      </c>
      <c r="G1982" s="11"/>
      <c r="H1982" s="11">
        <f t="shared" si="145"/>
        <v>30214</v>
      </c>
      <c r="I1982" s="11"/>
      <c r="J1982" s="199">
        <v>761795.97000000172</v>
      </c>
      <c r="K1982" s="11"/>
      <c r="M1982" s="11">
        <v>1117</v>
      </c>
      <c r="N1982" s="70"/>
      <c r="P1982" s="188">
        <f t="shared" si="148"/>
        <v>682.00176365264258</v>
      </c>
      <c r="Q1982" s="11"/>
      <c r="R1982" s="11"/>
      <c r="S1982" s="11"/>
      <c r="T1982" s="164">
        <f t="shared" si="149"/>
        <v>8299.8746642793194</v>
      </c>
      <c r="U1982" s="11"/>
      <c r="V1982" s="11"/>
      <c r="W1982" s="11"/>
      <c r="Y1982" s="164">
        <v>761795.97000000172</v>
      </c>
      <c r="Z1982" s="164">
        <f t="shared" si="146"/>
        <v>1129689.01</v>
      </c>
      <c r="AA1982" s="165"/>
      <c r="AB1982" s="164">
        <f t="shared" si="147"/>
        <v>616760.09</v>
      </c>
      <c r="AC1982" s="164">
        <v>946193.93</v>
      </c>
      <c r="AD1982" s="164"/>
      <c r="AE1982" s="4"/>
      <c r="AF1982" s="4"/>
    </row>
    <row r="1983" spans="1:32">
      <c r="A1983" s="56"/>
      <c r="B1983" s="187"/>
      <c r="C1983" s="11" t="s">
        <v>593</v>
      </c>
      <c r="D1983" s="11"/>
      <c r="E1983" s="11" t="s">
        <v>121</v>
      </c>
      <c r="F1983" s="11">
        <v>390</v>
      </c>
      <c r="G1983" s="11"/>
      <c r="H1983" s="11">
        <f t="shared" si="145"/>
        <v>1</v>
      </c>
      <c r="I1983" s="11"/>
      <c r="J1983" s="199">
        <v>76.75</v>
      </c>
      <c r="K1983" s="11"/>
      <c r="M1983" s="11">
        <v>1</v>
      </c>
      <c r="N1983" s="70"/>
      <c r="P1983" s="188">
        <f t="shared" si="148"/>
        <v>76.75</v>
      </c>
      <c r="Q1983" s="11"/>
      <c r="R1983" s="11"/>
      <c r="S1983" s="11"/>
      <c r="T1983" s="164">
        <f t="shared" si="149"/>
        <v>390</v>
      </c>
      <c r="U1983" s="11"/>
      <c r="V1983" s="11"/>
      <c r="W1983" s="11"/>
      <c r="Y1983" s="164">
        <v>76.75</v>
      </c>
      <c r="Z1983" s="164">
        <f t="shared" si="146"/>
        <v>113.81</v>
      </c>
      <c r="AA1983" s="165"/>
      <c r="AB1983" s="164">
        <f t="shared" si="147"/>
        <v>62.14</v>
      </c>
      <c r="AC1983" s="164">
        <v>95.33</v>
      </c>
      <c r="AD1983" s="164"/>
      <c r="AE1983" s="4"/>
      <c r="AF1983" s="4"/>
    </row>
    <row r="1984" spans="1:32">
      <c r="A1984" s="56"/>
      <c r="B1984" s="187"/>
      <c r="C1984" s="11" t="s">
        <v>593</v>
      </c>
      <c r="D1984" s="11"/>
      <c r="E1984" s="11" t="s">
        <v>191</v>
      </c>
      <c r="F1984" s="11">
        <v>7900</v>
      </c>
      <c r="G1984" s="11"/>
      <c r="H1984" s="11">
        <f t="shared" si="145"/>
        <v>26</v>
      </c>
      <c r="I1984" s="11"/>
      <c r="J1984" s="199">
        <v>632.78</v>
      </c>
      <c r="K1984" s="11"/>
      <c r="M1984" s="11">
        <v>1</v>
      </c>
      <c r="N1984" s="70"/>
      <c r="P1984" s="188">
        <f t="shared" si="148"/>
        <v>632.78</v>
      </c>
      <c r="Q1984" s="11"/>
      <c r="R1984" s="11"/>
      <c r="S1984" s="11"/>
      <c r="T1984" s="164">
        <f t="shared" si="149"/>
        <v>7900</v>
      </c>
      <c r="U1984" s="11"/>
      <c r="V1984" s="11"/>
      <c r="W1984" s="11"/>
      <c r="Y1984" s="164">
        <v>632.78</v>
      </c>
      <c r="Z1984" s="164">
        <f t="shared" si="146"/>
        <v>938.37</v>
      </c>
      <c r="AA1984" s="165"/>
      <c r="AB1984" s="164">
        <f t="shared" si="147"/>
        <v>512.30999999999995</v>
      </c>
      <c r="AC1984" s="164">
        <v>785.95</v>
      </c>
      <c r="AD1984" s="164"/>
      <c r="AE1984" s="4"/>
      <c r="AF1984" s="4"/>
    </row>
    <row r="1985" spans="1:32">
      <c r="A1985" s="56"/>
      <c r="B1985" s="187"/>
      <c r="C1985" s="11" t="s">
        <v>290</v>
      </c>
      <c r="D1985" s="11"/>
      <c r="E1985" s="11" t="s">
        <v>89</v>
      </c>
      <c r="F1985" s="11">
        <v>836</v>
      </c>
      <c r="G1985" s="11"/>
      <c r="H1985" s="11">
        <f t="shared" si="145"/>
        <v>3</v>
      </c>
      <c r="I1985" s="11"/>
      <c r="J1985" s="199">
        <v>165</v>
      </c>
      <c r="K1985" s="11"/>
      <c r="M1985" s="11">
        <v>3</v>
      </c>
      <c r="N1985" s="70"/>
      <c r="P1985" s="188">
        <f t="shared" si="148"/>
        <v>55</v>
      </c>
      <c r="Q1985" s="11"/>
      <c r="R1985" s="11"/>
      <c r="S1985" s="11"/>
      <c r="T1985" s="164">
        <f t="shared" si="149"/>
        <v>278.66666666666669</v>
      </c>
      <c r="U1985" s="11"/>
      <c r="V1985" s="11"/>
      <c r="W1985" s="11"/>
      <c r="Y1985" s="164">
        <v>165</v>
      </c>
      <c r="Z1985" s="164">
        <f t="shared" si="146"/>
        <v>244.68</v>
      </c>
      <c r="AA1985" s="165"/>
      <c r="AB1985" s="164">
        <f t="shared" si="147"/>
        <v>133.59</v>
      </c>
      <c r="AC1985" s="164">
        <v>204.94</v>
      </c>
      <c r="AD1985" s="164"/>
      <c r="AE1985" s="4"/>
      <c r="AF1985" s="4"/>
    </row>
    <row r="1986" spans="1:32">
      <c r="A1986" s="56"/>
      <c r="B1986" s="187"/>
      <c r="C1986" s="11" t="s">
        <v>290</v>
      </c>
      <c r="D1986" s="11"/>
      <c r="E1986" s="11" t="s">
        <v>291</v>
      </c>
      <c r="F1986" s="11">
        <v>43991</v>
      </c>
      <c r="G1986" s="11"/>
      <c r="H1986" s="11">
        <f t="shared" si="145"/>
        <v>143</v>
      </c>
      <c r="I1986" s="11"/>
      <c r="J1986" s="199">
        <v>7896.8199999999961</v>
      </c>
      <c r="K1986" s="11"/>
      <c r="M1986" s="11">
        <v>65</v>
      </c>
      <c r="N1986" s="70"/>
      <c r="P1986" s="188">
        <f t="shared" si="148"/>
        <v>121.4895384615384</v>
      </c>
      <c r="Q1986" s="11"/>
      <c r="R1986" s="11"/>
      <c r="S1986" s="11"/>
      <c r="T1986" s="164">
        <f t="shared" si="149"/>
        <v>676.78461538461534</v>
      </c>
      <c r="U1986" s="11"/>
      <c r="V1986" s="11"/>
      <c r="W1986" s="11"/>
      <c r="Y1986" s="164">
        <v>7896.8199999999961</v>
      </c>
      <c r="Z1986" s="164">
        <f t="shared" si="146"/>
        <v>11710.42</v>
      </c>
      <c r="AA1986" s="165"/>
      <c r="AB1986" s="164">
        <f t="shared" si="147"/>
        <v>6393.37</v>
      </c>
      <c r="AC1986" s="164">
        <v>9808.2999999999993</v>
      </c>
      <c r="AD1986" s="164"/>
      <c r="AE1986" s="4"/>
      <c r="AF1986" s="4"/>
    </row>
    <row r="1987" spans="1:32">
      <c r="A1987" s="56"/>
      <c r="B1987" s="187"/>
      <c r="C1987" s="11" t="s">
        <v>292</v>
      </c>
      <c r="D1987" s="11"/>
      <c r="E1987" s="11" t="s">
        <v>135</v>
      </c>
      <c r="F1987" s="11">
        <v>3047</v>
      </c>
      <c r="G1987" s="11"/>
      <c r="H1987" s="11">
        <f t="shared" si="145"/>
        <v>10</v>
      </c>
      <c r="I1987" s="11"/>
      <c r="J1987" s="199">
        <v>761.78000000000009</v>
      </c>
      <c r="K1987" s="11"/>
      <c r="M1987" s="11">
        <v>10</v>
      </c>
      <c r="N1987" s="70"/>
      <c r="P1987" s="188">
        <f t="shared" si="148"/>
        <v>76.178000000000011</v>
      </c>
      <c r="Q1987" s="11"/>
      <c r="R1987" s="11"/>
      <c r="S1987" s="11"/>
      <c r="T1987" s="164">
        <f t="shared" si="149"/>
        <v>304.7</v>
      </c>
      <c r="U1987" s="11"/>
      <c r="V1987" s="11"/>
      <c r="W1987" s="11"/>
      <c r="Y1987" s="164">
        <v>761.78000000000009</v>
      </c>
      <c r="Z1987" s="164">
        <f t="shared" si="146"/>
        <v>1129.67</v>
      </c>
      <c r="AA1987" s="165"/>
      <c r="AB1987" s="164">
        <f t="shared" si="147"/>
        <v>616.75</v>
      </c>
      <c r="AC1987" s="164">
        <v>946.17</v>
      </c>
      <c r="AD1987" s="164"/>
      <c r="AE1987" s="4"/>
      <c r="AF1987" s="4"/>
    </row>
    <row r="1988" spans="1:32">
      <c r="A1988" s="56"/>
      <c r="B1988" s="187"/>
      <c r="C1988" s="11" t="s">
        <v>293</v>
      </c>
      <c r="D1988" s="11"/>
      <c r="E1988" s="11" t="s">
        <v>156</v>
      </c>
      <c r="F1988" s="11">
        <v>11692</v>
      </c>
      <c r="G1988" s="11"/>
      <c r="H1988" s="11">
        <f t="shared" si="145"/>
        <v>38</v>
      </c>
      <c r="I1988" s="11"/>
      <c r="J1988" s="199">
        <v>2024.5700000000002</v>
      </c>
      <c r="K1988" s="11"/>
      <c r="M1988" s="11">
        <v>15</v>
      </c>
      <c r="N1988" s="70"/>
      <c r="P1988" s="188">
        <f t="shared" si="148"/>
        <v>134.97133333333335</v>
      </c>
      <c r="Q1988" s="11"/>
      <c r="R1988" s="11"/>
      <c r="S1988" s="11"/>
      <c r="T1988" s="164">
        <f t="shared" si="149"/>
        <v>779.4666666666667</v>
      </c>
      <c r="U1988" s="11"/>
      <c r="V1988" s="11"/>
      <c r="W1988" s="11"/>
      <c r="Y1988" s="164">
        <v>2024.5700000000002</v>
      </c>
      <c r="Z1988" s="164">
        <f t="shared" si="146"/>
        <v>3002.29</v>
      </c>
      <c r="AA1988" s="165"/>
      <c r="AB1988" s="164">
        <f t="shared" si="147"/>
        <v>1639.12</v>
      </c>
      <c r="AC1988" s="164">
        <v>2514.63</v>
      </c>
      <c r="AD1988" s="164"/>
      <c r="AE1988" s="4"/>
      <c r="AF1988" s="4"/>
    </row>
    <row r="1989" spans="1:32">
      <c r="A1989" s="56"/>
      <c r="B1989" s="187"/>
      <c r="C1989" s="11" t="s">
        <v>294</v>
      </c>
      <c r="D1989" s="11"/>
      <c r="E1989" s="11" t="s">
        <v>198</v>
      </c>
      <c r="F1989" s="11">
        <v>46498</v>
      </c>
      <c r="G1989" s="11"/>
      <c r="H1989" s="11">
        <f t="shared" si="145"/>
        <v>152</v>
      </c>
      <c r="I1989" s="11"/>
      <c r="J1989" s="199">
        <v>7814.38</v>
      </c>
      <c r="K1989" s="11"/>
      <c r="M1989" s="11">
        <v>48</v>
      </c>
      <c r="N1989" s="70"/>
      <c r="P1989" s="188">
        <f t="shared" si="148"/>
        <v>162.79958333333335</v>
      </c>
      <c r="Q1989" s="11"/>
      <c r="R1989" s="11"/>
      <c r="S1989" s="11"/>
      <c r="T1989" s="164">
        <f t="shared" si="149"/>
        <v>968.70833333333337</v>
      </c>
      <c r="U1989" s="11"/>
      <c r="V1989" s="11"/>
      <c r="W1989" s="11"/>
      <c r="Y1989" s="164">
        <v>7814.38</v>
      </c>
      <c r="Z1989" s="164">
        <f t="shared" si="146"/>
        <v>11588.17</v>
      </c>
      <c r="AA1989" s="165"/>
      <c r="AB1989" s="164">
        <f t="shared" si="147"/>
        <v>6326.63</v>
      </c>
      <c r="AC1989" s="164">
        <v>9705.9</v>
      </c>
      <c r="AD1989" s="164"/>
      <c r="AE1989" s="4"/>
      <c r="AF1989" s="4"/>
    </row>
    <row r="1990" spans="1:32">
      <c r="A1990" s="56"/>
      <c r="B1990" s="187"/>
      <c r="C1990" s="11" t="s">
        <v>295</v>
      </c>
      <c r="D1990" s="11"/>
      <c r="E1990" s="11" t="s">
        <v>89</v>
      </c>
      <c r="F1990" s="11">
        <v>326</v>
      </c>
      <c r="G1990" s="11"/>
      <c r="H1990" s="11">
        <f t="shared" si="145"/>
        <v>1</v>
      </c>
      <c r="I1990" s="11"/>
      <c r="J1990" s="199">
        <v>142.35</v>
      </c>
      <c r="K1990" s="11"/>
      <c r="M1990" s="11">
        <v>1</v>
      </c>
      <c r="N1990" s="70"/>
      <c r="P1990" s="188">
        <f t="shared" si="148"/>
        <v>142.35</v>
      </c>
      <c r="Q1990" s="11"/>
      <c r="R1990" s="11"/>
      <c r="S1990" s="11"/>
      <c r="T1990" s="164">
        <f t="shared" si="149"/>
        <v>326</v>
      </c>
      <c r="U1990" s="11"/>
      <c r="V1990" s="11"/>
      <c r="W1990" s="11"/>
      <c r="Y1990" s="164">
        <v>142.35</v>
      </c>
      <c r="Z1990" s="164">
        <f t="shared" si="146"/>
        <v>211.09</v>
      </c>
      <c r="AA1990" s="165"/>
      <c r="AB1990" s="164">
        <f t="shared" si="147"/>
        <v>115.25</v>
      </c>
      <c r="AC1990" s="164">
        <v>176.81</v>
      </c>
      <c r="AD1990" s="164"/>
      <c r="AE1990" s="4"/>
      <c r="AF1990" s="4"/>
    </row>
    <row r="1991" spans="1:32">
      <c r="A1991" s="56"/>
      <c r="B1991" s="187"/>
      <c r="C1991" s="11" t="s">
        <v>295</v>
      </c>
      <c r="D1991" s="11"/>
      <c r="E1991" s="11" t="s">
        <v>296</v>
      </c>
      <c r="F1991" s="11">
        <v>66164</v>
      </c>
      <c r="G1991" s="11"/>
      <c r="H1991" s="11">
        <f t="shared" si="145"/>
        <v>216</v>
      </c>
      <c r="I1991" s="11"/>
      <c r="J1991" s="199">
        <v>11493.440000000002</v>
      </c>
      <c r="K1991" s="11"/>
      <c r="M1991" s="11">
        <v>98</v>
      </c>
      <c r="N1991" s="70"/>
      <c r="P1991" s="188">
        <f t="shared" si="148"/>
        <v>117.28000000000003</v>
      </c>
      <c r="Q1991" s="11"/>
      <c r="R1991" s="11"/>
      <c r="S1991" s="11"/>
      <c r="T1991" s="164">
        <f t="shared" si="149"/>
        <v>675.14285714285711</v>
      </c>
      <c r="U1991" s="11"/>
      <c r="V1991" s="11"/>
      <c r="W1991" s="11"/>
      <c r="Y1991" s="164">
        <v>11493.440000000002</v>
      </c>
      <c r="Z1991" s="164">
        <f t="shared" si="146"/>
        <v>17043.95</v>
      </c>
      <c r="AA1991" s="165"/>
      <c r="AB1991" s="164">
        <f t="shared" si="147"/>
        <v>9305.24</v>
      </c>
      <c r="AC1991" s="164">
        <v>14275.51</v>
      </c>
      <c r="AD1991" s="164"/>
      <c r="AE1991" s="4"/>
      <c r="AF1991" s="4"/>
    </row>
    <row r="1992" spans="1:32">
      <c r="A1992" s="56"/>
      <c r="B1992" s="187"/>
      <c r="C1992" s="11" t="s">
        <v>295</v>
      </c>
      <c r="D1992" s="11"/>
      <c r="E1992" s="11" t="s">
        <v>233</v>
      </c>
      <c r="F1992" s="11">
        <v>1468</v>
      </c>
      <c r="G1992" s="11"/>
      <c r="H1992" s="11">
        <f t="shared" si="145"/>
        <v>5</v>
      </c>
      <c r="I1992" s="11"/>
      <c r="J1992" s="199">
        <v>241.09</v>
      </c>
      <c r="K1992" s="11"/>
      <c r="M1992" s="11">
        <v>1</v>
      </c>
      <c r="N1992" s="70"/>
      <c r="P1992" s="188">
        <f t="shared" si="148"/>
        <v>241.09</v>
      </c>
      <c r="Q1992" s="11"/>
      <c r="R1992" s="11"/>
      <c r="S1992" s="11"/>
      <c r="T1992" s="164">
        <f t="shared" si="149"/>
        <v>1468</v>
      </c>
      <c r="U1992" s="11"/>
      <c r="V1992" s="11"/>
      <c r="W1992" s="11"/>
      <c r="Y1992" s="164">
        <v>241.09</v>
      </c>
      <c r="Z1992" s="164">
        <f t="shared" si="146"/>
        <v>357.52</v>
      </c>
      <c r="AA1992" s="165"/>
      <c r="AB1992" s="164">
        <f t="shared" si="147"/>
        <v>195.19</v>
      </c>
      <c r="AC1992" s="164">
        <v>299.45</v>
      </c>
      <c r="AD1992" s="164"/>
      <c r="AE1992" s="4"/>
      <c r="AF1992" s="4"/>
    </row>
    <row r="1993" spans="1:32">
      <c r="A1993" s="56"/>
      <c r="B1993" s="187"/>
      <c r="C1993" s="11" t="s">
        <v>297</v>
      </c>
      <c r="D1993" s="11"/>
      <c r="E1993" s="11" t="s">
        <v>298</v>
      </c>
      <c r="F1993" s="11">
        <v>4756</v>
      </c>
      <c r="G1993" s="11"/>
      <c r="H1993" s="11">
        <f t="shared" si="145"/>
        <v>15</v>
      </c>
      <c r="I1993" s="11"/>
      <c r="J1993" s="199">
        <v>970.0200000000001</v>
      </c>
      <c r="K1993" s="11"/>
      <c r="M1993" s="11">
        <v>16</v>
      </c>
      <c r="N1993" s="70"/>
      <c r="P1993" s="188">
        <f t="shared" si="148"/>
        <v>60.626250000000006</v>
      </c>
      <c r="Q1993" s="11"/>
      <c r="R1993" s="11"/>
      <c r="S1993" s="11"/>
      <c r="T1993" s="164">
        <f t="shared" si="149"/>
        <v>297.25</v>
      </c>
      <c r="U1993" s="11"/>
      <c r="V1993" s="11"/>
      <c r="W1993" s="11"/>
      <c r="Y1993" s="164">
        <v>970.0200000000001</v>
      </c>
      <c r="Z1993" s="164">
        <f t="shared" si="146"/>
        <v>1438.47</v>
      </c>
      <c r="AA1993" s="165"/>
      <c r="AB1993" s="164">
        <f t="shared" si="147"/>
        <v>785.34</v>
      </c>
      <c r="AC1993" s="164">
        <v>1204.82</v>
      </c>
      <c r="AD1993" s="164"/>
      <c r="AE1993" s="4"/>
      <c r="AF1993" s="4"/>
    </row>
    <row r="1994" spans="1:32">
      <c r="A1994" s="56"/>
      <c r="B1994" s="187"/>
      <c r="C1994" s="11" t="s">
        <v>299</v>
      </c>
      <c r="D1994" s="11"/>
      <c r="E1994" s="11" t="s">
        <v>300</v>
      </c>
      <c r="F1994" s="11">
        <v>27112</v>
      </c>
      <c r="G1994" s="11"/>
      <c r="H1994" s="11">
        <f t="shared" si="145"/>
        <v>88</v>
      </c>
      <c r="I1994" s="11"/>
      <c r="J1994" s="199">
        <v>5634.67</v>
      </c>
      <c r="K1994" s="11"/>
      <c r="M1994" s="11">
        <v>60</v>
      </c>
      <c r="N1994" s="70"/>
      <c r="P1994" s="188">
        <f t="shared" si="148"/>
        <v>93.911166666666674</v>
      </c>
      <c r="Q1994" s="11"/>
      <c r="R1994" s="11"/>
      <c r="S1994" s="11"/>
      <c r="T1994" s="164">
        <f t="shared" si="149"/>
        <v>451.86666666666667</v>
      </c>
      <c r="U1994" s="11"/>
      <c r="V1994" s="11"/>
      <c r="W1994" s="11"/>
      <c r="Y1994" s="164">
        <v>5634.67</v>
      </c>
      <c r="Z1994" s="164">
        <f t="shared" si="146"/>
        <v>8355.81</v>
      </c>
      <c r="AA1994" s="165"/>
      <c r="AB1994" s="164">
        <f t="shared" si="147"/>
        <v>4561.8999999999996</v>
      </c>
      <c r="AC1994" s="164">
        <v>6998.58</v>
      </c>
      <c r="AD1994" s="164"/>
      <c r="AE1994" s="4"/>
      <c r="AF1994" s="4"/>
    </row>
    <row r="1995" spans="1:32">
      <c r="A1995" s="56"/>
      <c r="B1995" s="187"/>
      <c r="C1995" s="11" t="s">
        <v>301</v>
      </c>
      <c r="D1995" s="11"/>
      <c r="E1995" s="11" t="s">
        <v>121</v>
      </c>
      <c r="F1995" s="11">
        <v>208</v>
      </c>
      <c r="G1995" s="11"/>
      <c r="H1995" s="11">
        <f t="shared" si="145"/>
        <v>1</v>
      </c>
      <c r="I1995" s="11"/>
      <c r="J1995" s="199">
        <v>41.17</v>
      </c>
      <c r="K1995" s="11"/>
      <c r="M1995" s="11">
        <v>1</v>
      </c>
      <c r="N1995" s="70"/>
      <c r="P1995" s="188">
        <f t="shared" si="148"/>
        <v>41.17</v>
      </c>
      <c r="Q1995" s="11"/>
      <c r="R1995" s="11"/>
      <c r="S1995" s="11"/>
      <c r="T1995" s="164">
        <f t="shared" si="149"/>
        <v>208</v>
      </c>
      <c r="U1995" s="11"/>
      <c r="V1995" s="11"/>
      <c r="W1995" s="11"/>
      <c r="Y1995" s="164">
        <v>41.17</v>
      </c>
      <c r="Z1995" s="164">
        <f t="shared" si="146"/>
        <v>61.05</v>
      </c>
      <c r="AA1995" s="165"/>
      <c r="AB1995" s="164">
        <f t="shared" si="147"/>
        <v>33.33</v>
      </c>
      <c r="AC1995" s="164">
        <v>51.14</v>
      </c>
      <c r="AD1995" s="164"/>
      <c r="AE1995" s="4"/>
      <c r="AF1995" s="4"/>
    </row>
    <row r="1996" spans="1:32">
      <c r="A1996" s="56"/>
      <c r="B1996" s="187"/>
      <c r="C1996" s="11" t="s">
        <v>301</v>
      </c>
      <c r="D1996" s="11"/>
      <c r="E1996" s="11" t="s">
        <v>302</v>
      </c>
      <c r="F1996" s="11">
        <v>247725</v>
      </c>
      <c r="G1996" s="11"/>
      <c r="H1996" s="11">
        <f t="shared" si="145"/>
        <v>807</v>
      </c>
      <c r="I1996" s="11"/>
      <c r="J1996" s="199">
        <v>15795.740000000003</v>
      </c>
      <c r="K1996" s="11"/>
      <c r="M1996" s="11">
        <v>24</v>
      </c>
      <c r="N1996" s="70"/>
      <c r="P1996" s="188">
        <f t="shared" si="148"/>
        <v>658.15583333333348</v>
      </c>
      <c r="Q1996" s="11"/>
      <c r="R1996" s="11"/>
      <c r="S1996" s="11"/>
      <c r="T1996" s="164">
        <f t="shared" si="149"/>
        <v>10321.875</v>
      </c>
      <c r="U1996" s="11"/>
      <c r="V1996" s="11"/>
      <c r="W1996" s="11"/>
      <c r="Y1996" s="164">
        <v>15795.740000000003</v>
      </c>
      <c r="Z1996" s="164">
        <f t="shared" si="146"/>
        <v>23423.95</v>
      </c>
      <c r="AA1996" s="165"/>
      <c r="AB1996" s="164">
        <f t="shared" si="147"/>
        <v>12788.44</v>
      </c>
      <c r="AC1996" s="164">
        <v>19619.21</v>
      </c>
      <c r="AD1996" s="164"/>
      <c r="AE1996" s="4"/>
      <c r="AF1996" s="4"/>
    </row>
    <row r="1997" spans="1:32">
      <c r="A1997" s="56"/>
      <c r="B1997" s="187"/>
      <c r="C1997" s="11" t="s">
        <v>303</v>
      </c>
      <c r="D1997" s="11"/>
      <c r="E1997" s="11" t="s">
        <v>124</v>
      </c>
      <c r="F1997" s="11">
        <v>36557</v>
      </c>
      <c r="G1997" s="11"/>
      <c r="H1997" s="11">
        <f t="shared" si="145"/>
        <v>119</v>
      </c>
      <c r="I1997" s="11"/>
      <c r="J1997" s="199">
        <v>6257.6900000000005</v>
      </c>
      <c r="K1997" s="11"/>
      <c r="M1997" s="11">
        <v>12</v>
      </c>
      <c r="N1997" s="70"/>
      <c r="P1997" s="188">
        <f t="shared" si="148"/>
        <v>521.47416666666675</v>
      </c>
      <c r="Q1997" s="11"/>
      <c r="R1997" s="11"/>
      <c r="S1997" s="11"/>
      <c r="T1997" s="164">
        <f t="shared" si="149"/>
        <v>3046.4166666666665</v>
      </c>
      <c r="U1997" s="11"/>
      <c r="V1997" s="11"/>
      <c r="W1997" s="11"/>
      <c r="Y1997" s="164">
        <v>6257.6900000000005</v>
      </c>
      <c r="Z1997" s="164">
        <f t="shared" si="146"/>
        <v>9279.7099999999991</v>
      </c>
      <c r="AA1997" s="165"/>
      <c r="AB1997" s="164">
        <f t="shared" si="147"/>
        <v>5066.3100000000004</v>
      </c>
      <c r="AC1997" s="164">
        <v>7772.41</v>
      </c>
      <c r="AD1997" s="164"/>
      <c r="AE1997" s="4"/>
      <c r="AF1997" s="4"/>
    </row>
    <row r="1998" spans="1:32">
      <c r="A1998" s="56"/>
      <c r="B1998" s="187"/>
      <c r="C1998" s="11" t="s">
        <v>594</v>
      </c>
      <c r="D1998" s="11"/>
      <c r="E1998" s="11" t="s">
        <v>111</v>
      </c>
      <c r="F1998" s="11"/>
      <c r="G1998" s="11"/>
      <c r="H1998" s="11">
        <f t="shared" si="145"/>
        <v>0</v>
      </c>
      <c r="I1998" s="11"/>
      <c r="J1998" s="199">
        <v>12.12</v>
      </c>
      <c r="K1998" s="11"/>
      <c r="M1998" s="11">
        <v>1</v>
      </c>
      <c r="N1998" s="70"/>
      <c r="P1998" s="188">
        <f t="shared" si="148"/>
        <v>12.12</v>
      </c>
      <c r="Q1998" s="11"/>
      <c r="R1998" s="11"/>
      <c r="S1998" s="11"/>
      <c r="T1998" s="164">
        <f t="shared" si="149"/>
        <v>0</v>
      </c>
      <c r="U1998" s="11"/>
      <c r="V1998" s="11"/>
      <c r="W1998" s="11"/>
      <c r="Y1998" s="164">
        <v>12.12</v>
      </c>
      <c r="Z1998" s="164">
        <f t="shared" si="146"/>
        <v>17.97</v>
      </c>
      <c r="AA1998" s="165"/>
      <c r="AB1998" s="164">
        <f t="shared" si="147"/>
        <v>9.81</v>
      </c>
      <c r="AC1998" s="164">
        <v>15.05</v>
      </c>
      <c r="AD1998" s="164"/>
      <c r="AE1998" s="4"/>
      <c r="AF1998" s="4"/>
    </row>
    <row r="1999" spans="1:32">
      <c r="A1999" s="56"/>
      <c r="B1999" s="187"/>
      <c r="C1999" s="11" t="s">
        <v>304</v>
      </c>
      <c r="D1999" s="11"/>
      <c r="E1999" s="11" t="s">
        <v>73</v>
      </c>
      <c r="F1999" s="11">
        <v>17</v>
      </c>
      <c r="G1999" s="11"/>
      <c r="H1999" s="11">
        <f t="shared" si="145"/>
        <v>0</v>
      </c>
      <c r="I1999" s="11"/>
      <c r="J1999" s="199">
        <v>14.32</v>
      </c>
      <c r="K1999" s="11"/>
      <c r="M1999" s="11">
        <v>1</v>
      </c>
      <c r="N1999" s="70"/>
      <c r="P1999" s="188">
        <f t="shared" si="148"/>
        <v>14.32</v>
      </c>
      <c r="Q1999" s="11"/>
      <c r="R1999" s="11"/>
      <c r="S1999" s="11"/>
      <c r="T1999" s="164">
        <f t="shared" si="149"/>
        <v>17</v>
      </c>
      <c r="U1999" s="11"/>
      <c r="V1999" s="11"/>
      <c r="W1999" s="11"/>
      <c r="Y1999" s="164">
        <v>14.32</v>
      </c>
      <c r="Z1999" s="164">
        <f t="shared" si="146"/>
        <v>21.24</v>
      </c>
      <c r="AA1999" s="165"/>
      <c r="AB1999" s="164">
        <f t="shared" si="147"/>
        <v>11.59</v>
      </c>
      <c r="AC1999" s="164">
        <v>17.79</v>
      </c>
      <c r="AD1999" s="164"/>
      <c r="AE1999" s="4"/>
      <c r="AF1999" s="4"/>
    </row>
    <row r="2000" spans="1:32">
      <c r="A2000" s="56"/>
      <c r="B2000" s="187"/>
      <c r="C2000" s="11" t="s">
        <v>304</v>
      </c>
      <c r="D2000" s="11"/>
      <c r="E2000" s="11" t="s">
        <v>71</v>
      </c>
      <c r="F2000" s="11">
        <v>4317487</v>
      </c>
      <c r="G2000" s="11"/>
      <c r="H2000" s="11">
        <f t="shared" si="145"/>
        <v>14071</v>
      </c>
      <c r="I2000" s="11"/>
      <c r="J2000" s="199">
        <v>528795.13999999978</v>
      </c>
      <c r="K2000" s="11"/>
      <c r="M2000" s="11">
        <v>1537</v>
      </c>
      <c r="N2000" s="70"/>
      <c r="P2000" s="188">
        <f t="shared" si="148"/>
        <v>344.0436824983733</v>
      </c>
      <c r="Q2000" s="11"/>
      <c r="R2000" s="11"/>
      <c r="S2000" s="11"/>
      <c r="T2000" s="164">
        <f t="shared" si="149"/>
        <v>2809.035133376708</v>
      </c>
      <c r="U2000" s="11"/>
      <c r="V2000" s="11"/>
      <c r="W2000" s="11"/>
      <c r="Y2000" s="164">
        <v>528795.13999999978</v>
      </c>
      <c r="Z2000" s="164">
        <f t="shared" si="146"/>
        <v>784165.42</v>
      </c>
      <c r="AA2000" s="165"/>
      <c r="AB2000" s="164">
        <f t="shared" si="147"/>
        <v>428119.54</v>
      </c>
      <c r="AC2000" s="164">
        <v>656793.65</v>
      </c>
      <c r="AD2000" s="164"/>
      <c r="AE2000" s="4"/>
      <c r="AF2000" s="4"/>
    </row>
    <row r="2001" spans="1:32">
      <c r="A2001" s="56"/>
      <c r="B2001" s="187"/>
      <c r="C2001" s="11" t="s">
        <v>304</v>
      </c>
      <c r="D2001" s="11"/>
      <c r="E2001" s="11" t="s">
        <v>306</v>
      </c>
      <c r="F2001" s="11">
        <v>1019</v>
      </c>
      <c r="G2001" s="11"/>
      <c r="H2001" s="11">
        <f t="shared" si="145"/>
        <v>3</v>
      </c>
      <c r="I2001" s="11"/>
      <c r="J2001" s="199">
        <v>177.57</v>
      </c>
      <c r="K2001" s="11"/>
      <c r="M2001" s="11">
        <v>1</v>
      </c>
      <c r="N2001" s="70"/>
      <c r="P2001" s="188">
        <f t="shared" si="148"/>
        <v>177.57</v>
      </c>
      <c r="Q2001" s="11"/>
      <c r="R2001" s="11"/>
      <c r="S2001" s="11"/>
      <c r="T2001" s="164">
        <f t="shared" si="149"/>
        <v>1019</v>
      </c>
      <c r="U2001" s="11"/>
      <c r="V2001" s="11"/>
      <c r="W2001" s="11"/>
      <c r="Y2001" s="164">
        <v>177.57</v>
      </c>
      <c r="Z2001" s="164">
        <f t="shared" si="146"/>
        <v>263.32</v>
      </c>
      <c r="AA2001" s="165"/>
      <c r="AB2001" s="164">
        <f t="shared" si="147"/>
        <v>143.76</v>
      </c>
      <c r="AC2001" s="164">
        <v>220.55</v>
      </c>
      <c r="AD2001" s="164"/>
      <c r="AE2001" s="4"/>
      <c r="AF2001" s="4"/>
    </row>
    <row r="2002" spans="1:32">
      <c r="A2002" s="56"/>
      <c r="B2002" s="187"/>
      <c r="C2002" s="11" t="s">
        <v>304</v>
      </c>
      <c r="D2002" s="11"/>
      <c r="E2002" s="11" t="s">
        <v>111</v>
      </c>
      <c r="F2002" s="11">
        <v>277620</v>
      </c>
      <c r="G2002" s="11"/>
      <c r="H2002" s="11">
        <f t="shared" si="145"/>
        <v>905</v>
      </c>
      <c r="I2002" s="11"/>
      <c r="J2002" s="199">
        <v>18249.72</v>
      </c>
      <c r="K2002" s="11"/>
      <c r="M2002" s="11">
        <v>1</v>
      </c>
      <c r="N2002" s="70"/>
      <c r="P2002" s="188">
        <f t="shared" si="148"/>
        <v>18249.72</v>
      </c>
      <c r="Q2002" s="11"/>
      <c r="R2002" s="11"/>
      <c r="S2002" s="11"/>
      <c r="T2002" s="164">
        <f t="shared" si="149"/>
        <v>277620</v>
      </c>
      <c r="U2002" s="11"/>
      <c r="V2002" s="11"/>
      <c r="W2002" s="11"/>
      <c r="Y2002" s="164">
        <v>18249.72</v>
      </c>
      <c r="Z2002" s="164">
        <f t="shared" si="146"/>
        <v>27063.03</v>
      </c>
      <c r="AA2002" s="165"/>
      <c r="AB2002" s="164">
        <f t="shared" si="147"/>
        <v>14775.21</v>
      </c>
      <c r="AC2002" s="164">
        <v>22667.19</v>
      </c>
      <c r="AD2002" s="164"/>
      <c r="AE2002" s="4"/>
      <c r="AF2002" s="4"/>
    </row>
    <row r="2003" spans="1:32">
      <c r="A2003" s="56"/>
      <c r="B2003" s="187"/>
      <c r="C2003" s="11" t="s">
        <v>305</v>
      </c>
      <c r="D2003" s="11"/>
      <c r="E2003" s="11" t="s">
        <v>306</v>
      </c>
      <c r="F2003" s="11">
        <v>25457</v>
      </c>
      <c r="G2003" s="11"/>
      <c r="H2003" s="11">
        <f t="shared" si="145"/>
        <v>83</v>
      </c>
      <c r="I2003" s="11"/>
      <c r="J2003" s="199">
        <v>6994.8099999999986</v>
      </c>
      <c r="K2003" s="11"/>
      <c r="M2003" s="11">
        <v>42</v>
      </c>
      <c r="N2003" s="70"/>
      <c r="P2003" s="188">
        <f t="shared" si="148"/>
        <v>166.54309523809519</v>
      </c>
      <c r="Q2003" s="11"/>
      <c r="R2003" s="11"/>
      <c r="S2003" s="11"/>
      <c r="T2003" s="164">
        <f t="shared" si="149"/>
        <v>606.11904761904759</v>
      </c>
      <c r="U2003" s="11"/>
      <c r="V2003" s="11"/>
      <c r="W2003" s="11"/>
      <c r="Y2003" s="164">
        <v>6994.8099999999986</v>
      </c>
      <c r="Z2003" s="164">
        <f t="shared" si="146"/>
        <v>10372.799999999999</v>
      </c>
      <c r="AA2003" s="165"/>
      <c r="AB2003" s="164">
        <f t="shared" si="147"/>
        <v>5663.09</v>
      </c>
      <c r="AC2003" s="164">
        <v>8687.9500000000007</v>
      </c>
      <c r="AD2003" s="164"/>
      <c r="AE2003" s="4"/>
      <c r="AF2003" s="4"/>
    </row>
    <row r="2004" spans="1:32">
      <c r="A2004" s="56"/>
      <c r="B2004" s="187"/>
      <c r="C2004" s="11" t="s">
        <v>307</v>
      </c>
      <c r="D2004" s="11"/>
      <c r="E2004" s="11" t="s">
        <v>274</v>
      </c>
      <c r="F2004" s="11">
        <v>15766</v>
      </c>
      <c r="G2004" s="11"/>
      <c r="H2004" s="11">
        <f t="shared" si="145"/>
        <v>51</v>
      </c>
      <c r="I2004" s="11"/>
      <c r="J2004" s="199">
        <v>2922.8</v>
      </c>
      <c r="K2004" s="11"/>
      <c r="M2004" s="11">
        <v>7</v>
      </c>
      <c r="N2004" s="70"/>
      <c r="P2004" s="188">
        <f t="shared" si="148"/>
        <v>417.54285714285714</v>
      </c>
      <c r="Q2004" s="11"/>
      <c r="R2004" s="11"/>
      <c r="S2004" s="11"/>
      <c r="T2004" s="164">
        <f t="shared" si="149"/>
        <v>2252.2857142857142</v>
      </c>
      <c r="U2004" s="11"/>
      <c r="V2004" s="11"/>
      <c r="W2004" s="11"/>
      <c r="Y2004" s="164">
        <v>2922.8</v>
      </c>
      <c r="Z2004" s="164">
        <f t="shared" si="146"/>
        <v>4334.3</v>
      </c>
      <c r="AA2004" s="165"/>
      <c r="AB2004" s="164">
        <f t="shared" si="147"/>
        <v>2366.34</v>
      </c>
      <c r="AC2004" s="164">
        <v>3630.28</v>
      </c>
      <c r="AD2004" s="164"/>
      <c r="AE2004" s="4"/>
      <c r="AF2004" s="4"/>
    </row>
    <row r="2005" spans="1:32">
      <c r="A2005" s="56"/>
      <c r="B2005" s="187"/>
      <c r="C2005" s="11" t="s">
        <v>308</v>
      </c>
      <c r="D2005" s="11"/>
      <c r="E2005" s="11" t="s">
        <v>85</v>
      </c>
      <c r="F2005" s="11">
        <v>9665</v>
      </c>
      <c r="G2005" s="11"/>
      <c r="H2005" s="11">
        <f t="shared" si="145"/>
        <v>31</v>
      </c>
      <c r="I2005" s="11"/>
      <c r="J2005" s="199">
        <v>2564.9299999999998</v>
      </c>
      <c r="K2005" s="11"/>
      <c r="M2005" s="11">
        <v>9</v>
      </c>
      <c r="N2005" s="70"/>
      <c r="P2005" s="188">
        <f t="shared" si="148"/>
        <v>284.99222222222221</v>
      </c>
      <c r="Q2005" s="11"/>
      <c r="R2005" s="11"/>
      <c r="S2005" s="11"/>
      <c r="T2005" s="164">
        <f t="shared" si="149"/>
        <v>1073.8888888888889</v>
      </c>
      <c r="U2005" s="11"/>
      <c r="V2005" s="11"/>
      <c r="W2005" s="11"/>
      <c r="Y2005" s="164">
        <v>2564.9299999999998</v>
      </c>
      <c r="Z2005" s="164">
        <f t="shared" si="146"/>
        <v>3803.61</v>
      </c>
      <c r="AA2005" s="165"/>
      <c r="AB2005" s="164">
        <f t="shared" si="147"/>
        <v>2076.6</v>
      </c>
      <c r="AC2005" s="164">
        <v>3185.79</v>
      </c>
      <c r="AD2005" s="164"/>
      <c r="AE2005" s="4"/>
      <c r="AF2005" s="4"/>
    </row>
    <row r="2006" spans="1:32">
      <c r="A2006" s="56"/>
      <c r="B2006" s="187"/>
      <c r="C2006" s="11" t="s">
        <v>309</v>
      </c>
      <c r="D2006" s="11"/>
      <c r="E2006" s="11" t="s">
        <v>153</v>
      </c>
      <c r="F2006" s="11">
        <v>1983</v>
      </c>
      <c r="G2006" s="11"/>
      <c r="H2006" s="11">
        <f t="shared" si="145"/>
        <v>6</v>
      </c>
      <c r="I2006" s="11"/>
      <c r="J2006" s="199">
        <v>806.38</v>
      </c>
      <c r="K2006" s="11"/>
      <c r="M2006" s="11">
        <v>16</v>
      </c>
      <c r="N2006" s="70"/>
      <c r="P2006" s="188">
        <f t="shared" si="148"/>
        <v>50.39875</v>
      </c>
      <c r="Q2006" s="11"/>
      <c r="R2006" s="11"/>
      <c r="S2006" s="11"/>
      <c r="T2006" s="164">
        <f t="shared" si="149"/>
        <v>123.9375</v>
      </c>
      <c r="U2006" s="11"/>
      <c r="V2006" s="11"/>
      <c r="W2006" s="11"/>
      <c r="Y2006" s="164">
        <v>806.38</v>
      </c>
      <c r="Z2006" s="164">
        <f t="shared" si="146"/>
        <v>1195.8</v>
      </c>
      <c r="AA2006" s="165"/>
      <c r="AB2006" s="164">
        <f t="shared" si="147"/>
        <v>652.86</v>
      </c>
      <c r="AC2006" s="164">
        <v>1001.57</v>
      </c>
      <c r="AD2006" s="164"/>
      <c r="AE2006" s="4"/>
      <c r="AF2006" s="4"/>
    </row>
    <row r="2007" spans="1:32">
      <c r="A2007" s="56"/>
      <c r="B2007" s="187"/>
      <c r="C2007" s="11" t="s">
        <v>312</v>
      </c>
      <c r="D2007" s="11"/>
      <c r="E2007" s="11" t="s">
        <v>313</v>
      </c>
      <c r="F2007" s="11">
        <v>111919</v>
      </c>
      <c r="G2007" s="11"/>
      <c r="H2007" s="11">
        <f t="shared" si="145"/>
        <v>365</v>
      </c>
      <c r="I2007" s="11"/>
      <c r="J2007" s="199">
        <v>19136.850000000002</v>
      </c>
      <c r="K2007" s="11"/>
      <c r="M2007" s="11">
        <v>51</v>
      </c>
      <c r="N2007" s="70"/>
      <c r="P2007" s="188">
        <f t="shared" si="148"/>
        <v>375.23235294117649</v>
      </c>
      <c r="Q2007" s="11"/>
      <c r="R2007" s="11"/>
      <c r="S2007" s="11"/>
      <c r="T2007" s="164">
        <f t="shared" si="149"/>
        <v>2194.4901960784314</v>
      </c>
      <c r="U2007" s="11"/>
      <c r="V2007" s="11"/>
      <c r="W2007" s="11"/>
      <c r="Y2007" s="164">
        <v>19136.850000000002</v>
      </c>
      <c r="Z2007" s="164">
        <f t="shared" si="146"/>
        <v>28378.58</v>
      </c>
      <c r="AA2007" s="165"/>
      <c r="AB2007" s="164">
        <f t="shared" si="147"/>
        <v>15493.45</v>
      </c>
      <c r="AC2007" s="164">
        <v>23769.06</v>
      </c>
      <c r="AD2007" s="164"/>
      <c r="AE2007" s="4"/>
      <c r="AF2007" s="4"/>
    </row>
    <row r="2008" spans="1:32">
      <c r="A2008" s="56"/>
      <c r="B2008" s="187"/>
      <c r="C2008" s="11" t="s">
        <v>595</v>
      </c>
      <c r="D2008" s="11"/>
      <c r="E2008" s="11" t="s">
        <v>101</v>
      </c>
      <c r="F2008" s="11">
        <v>536</v>
      </c>
      <c r="G2008" s="11"/>
      <c r="H2008" s="11">
        <f t="shared" si="145"/>
        <v>2</v>
      </c>
      <c r="I2008" s="11"/>
      <c r="J2008" s="199">
        <v>68.930000000000007</v>
      </c>
      <c r="K2008" s="11"/>
      <c r="M2008" s="11">
        <v>2</v>
      </c>
      <c r="N2008" s="70"/>
      <c r="P2008" s="188">
        <f t="shared" si="148"/>
        <v>34.465000000000003</v>
      </c>
      <c r="Q2008" s="11"/>
      <c r="R2008" s="11"/>
      <c r="S2008" s="11"/>
      <c r="T2008" s="164">
        <f t="shared" si="149"/>
        <v>268</v>
      </c>
      <c r="U2008" s="11"/>
      <c r="V2008" s="11"/>
      <c r="W2008" s="11"/>
      <c r="Y2008" s="164">
        <v>68.930000000000007</v>
      </c>
      <c r="Z2008" s="164">
        <f t="shared" si="146"/>
        <v>102.22</v>
      </c>
      <c r="AA2008" s="165"/>
      <c r="AB2008" s="164">
        <f t="shared" si="147"/>
        <v>55.81</v>
      </c>
      <c r="AC2008" s="164">
        <v>85.61</v>
      </c>
      <c r="AD2008" s="164"/>
      <c r="AE2008" s="4"/>
      <c r="AF2008" s="4"/>
    </row>
    <row r="2009" spans="1:32">
      <c r="A2009" s="56"/>
      <c r="B2009" s="187"/>
      <c r="C2009" s="11" t="s">
        <v>314</v>
      </c>
      <c r="D2009" s="11"/>
      <c r="E2009" s="11" t="s">
        <v>96</v>
      </c>
      <c r="F2009" s="11">
        <v>136549</v>
      </c>
      <c r="G2009" s="11"/>
      <c r="H2009" s="11">
        <f t="shared" si="145"/>
        <v>445</v>
      </c>
      <c r="I2009" s="11"/>
      <c r="J2009" s="199">
        <v>25042.060000000012</v>
      </c>
      <c r="K2009" s="11"/>
      <c r="M2009" s="11">
        <v>95</v>
      </c>
      <c r="N2009" s="70"/>
      <c r="P2009" s="188">
        <f t="shared" si="148"/>
        <v>263.60063157894751</v>
      </c>
      <c r="Q2009" s="11"/>
      <c r="R2009" s="11"/>
      <c r="S2009" s="11"/>
      <c r="T2009" s="164">
        <f t="shared" si="149"/>
        <v>1437.3578947368421</v>
      </c>
      <c r="U2009" s="11"/>
      <c r="V2009" s="11"/>
      <c r="W2009" s="11"/>
      <c r="Y2009" s="164">
        <v>25042.060000000012</v>
      </c>
      <c r="Z2009" s="164">
        <f t="shared" si="146"/>
        <v>37135.589999999997</v>
      </c>
      <c r="AA2009" s="165"/>
      <c r="AB2009" s="164">
        <f t="shared" si="147"/>
        <v>20274.38</v>
      </c>
      <c r="AC2009" s="164">
        <v>31103.66</v>
      </c>
      <c r="AD2009" s="164"/>
      <c r="AE2009" s="4"/>
      <c r="AF2009" s="4"/>
    </row>
    <row r="2010" spans="1:32">
      <c r="A2010" s="56"/>
      <c r="B2010" s="187"/>
      <c r="C2010" s="11" t="s">
        <v>315</v>
      </c>
      <c r="D2010" s="11"/>
      <c r="E2010" s="11" t="s">
        <v>96</v>
      </c>
      <c r="F2010" s="11">
        <v>10609</v>
      </c>
      <c r="G2010" s="11"/>
      <c r="H2010" s="11">
        <f t="shared" si="145"/>
        <v>35</v>
      </c>
      <c r="I2010" s="11"/>
      <c r="J2010" s="199">
        <v>1813.2300000000002</v>
      </c>
      <c r="K2010" s="11"/>
      <c r="M2010" s="11">
        <v>12</v>
      </c>
      <c r="N2010" s="70"/>
      <c r="P2010" s="188">
        <f t="shared" si="148"/>
        <v>151.10250000000002</v>
      </c>
      <c r="Q2010" s="11"/>
      <c r="R2010" s="11"/>
      <c r="S2010" s="11"/>
      <c r="T2010" s="164">
        <f t="shared" si="149"/>
        <v>884.08333333333337</v>
      </c>
      <c r="U2010" s="11"/>
      <c r="V2010" s="11"/>
      <c r="W2010" s="11"/>
      <c r="Y2010" s="164">
        <v>1813.2300000000002</v>
      </c>
      <c r="Z2010" s="164">
        <f t="shared" si="146"/>
        <v>2688.89</v>
      </c>
      <c r="AA2010" s="165"/>
      <c r="AB2010" s="164">
        <f t="shared" si="147"/>
        <v>1468.01</v>
      </c>
      <c r="AC2010" s="164">
        <v>2252.13</v>
      </c>
      <c r="AD2010" s="164"/>
      <c r="AE2010" s="4"/>
      <c r="AF2010" s="4"/>
    </row>
    <row r="2011" spans="1:32">
      <c r="A2011" s="56"/>
      <c r="B2011" s="187"/>
      <c r="C2011" s="11" t="s">
        <v>317</v>
      </c>
      <c r="D2011" s="11"/>
      <c r="E2011" s="11" t="s">
        <v>318</v>
      </c>
      <c r="F2011" s="11">
        <v>13329</v>
      </c>
      <c r="G2011" s="11"/>
      <c r="H2011" s="11">
        <f t="shared" si="145"/>
        <v>43</v>
      </c>
      <c r="I2011" s="11"/>
      <c r="J2011" s="199">
        <v>1927.2699999999995</v>
      </c>
      <c r="K2011" s="11"/>
      <c r="M2011" s="11">
        <v>24</v>
      </c>
      <c r="N2011" s="70"/>
      <c r="P2011" s="188">
        <f t="shared" si="148"/>
        <v>80.302916666666647</v>
      </c>
      <c r="Q2011" s="11"/>
      <c r="R2011" s="11"/>
      <c r="S2011" s="11"/>
      <c r="T2011" s="164">
        <f t="shared" si="149"/>
        <v>555.375</v>
      </c>
      <c r="U2011" s="11"/>
      <c r="V2011" s="11"/>
      <c r="W2011" s="11"/>
      <c r="Y2011" s="164">
        <v>1927.2699999999995</v>
      </c>
      <c r="Z2011" s="164">
        <f t="shared" si="146"/>
        <v>2858</v>
      </c>
      <c r="AA2011" s="165"/>
      <c r="AB2011" s="164">
        <f t="shared" si="147"/>
        <v>1560.34</v>
      </c>
      <c r="AC2011" s="164">
        <v>2393.7800000000002</v>
      </c>
      <c r="AD2011" s="164"/>
      <c r="AE2011" s="4"/>
      <c r="AF2011" s="4"/>
    </row>
    <row r="2012" spans="1:32">
      <c r="A2012" s="56"/>
      <c r="B2012" s="187"/>
      <c r="C2012" s="11" t="s">
        <v>319</v>
      </c>
      <c r="D2012" s="11"/>
      <c r="E2012" s="11" t="s">
        <v>320</v>
      </c>
      <c r="F2012" s="11">
        <v>21926</v>
      </c>
      <c r="G2012" s="11"/>
      <c r="H2012" s="11">
        <f t="shared" si="145"/>
        <v>71</v>
      </c>
      <c r="I2012" s="11"/>
      <c r="J2012" s="199">
        <v>2938.9199999999996</v>
      </c>
      <c r="K2012" s="11"/>
      <c r="M2012" s="11">
        <v>19</v>
      </c>
      <c r="N2012" s="70"/>
      <c r="P2012" s="188">
        <f t="shared" si="148"/>
        <v>154.67999999999998</v>
      </c>
      <c r="Q2012" s="11"/>
      <c r="R2012" s="11"/>
      <c r="S2012" s="11"/>
      <c r="T2012" s="164">
        <f t="shared" si="149"/>
        <v>1154</v>
      </c>
      <c r="U2012" s="11"/>
      <c r="V2012" s="11"/>
      <c r="W2012" s="11"/>
      <c r="Y2012" s="164">
        <v>2938.9199999999996</v>
      </c>
      <c r="Z2012" s="164">
        <f t="shared" si="146"/>
        <v>4358.21</v>
      </c>
      <c r="AA2012" s="165"/>
      <c r="AB2012" s="164">
        <f t="shared" si="147"/>
        <v>2379.39</v>
      </c>
      <c r="AC2012" s="164">
        <v>3650.31</v>
      </c>
      <c r="AD2012" s="164"/>
      <c r="AE2012" s="4"/>
      <c r="AF2012" s="4"/>
    </row>
    <row r="2013" spans="1:32">
      <c r="A2013" s="56"/>
      <c r="B2013" s="187"/>
      <c r="C2013" s="11" t="s">
        <v>321</v>
      </c>
      <c r="D2013" s="11"/>
      <c r="E2013" s="11" t="s">
        <v>95</v>
      </c>
      <c r="F2013" s="11">
        <v>6658</v>
      </c>
      <c r="G2013" s="11"/>
      <c r="H2013" s="11">
        <f t="shared" si="145"/>
        <v>22</v>
      </c>
      <c r="I2013" s="11"/>
      <c r="J2013" s="199">
        <v>1092.3499999999999</v>
      </c>
      <c r="K2013" s="11"/>
      <c r="M2013" s="11">
        <v>2</v>
      </c>
      <c r="N2013" s="70"/>
      <c r="P2013" s="188">
        <f t="shared" si="148"/>
        <v>546.17499999999995</v>
      </c>
      <c r="Q2013" s="11"/>
      <c r="R2013" s="11"/>
      <c r="S2013" s="11"/>
      <c r="T2013" s="164">
        <f t="shared" si="149"/>
        <v>3329</v>
      </c>
      <c r="U2013" s="11"/>
      <c r="V2013" s="11"/>
      <c r="W2013" s="11"/>
      <c r="Y2013" s="164">
        <v>1092.3499999999999</v>
      </c>
      <c r="Z2013" s="164">
        <f t="shared" si="146"/>
        <v>1619.88</v>
      </c>
      <c r="AA2013" s="165"/>
      <c r="AB2013" s="164">
        <f t="shared" si="147"/>
        <v>884.38</v>
      </c>
      <c r="AC2013" s="164">
        <v>1356.76</v>
      </c>
      <c r="AD2013" s="164"/>
      <c r="AE2013" s="4"/>
      <c r="AF2013" s="4"/>
    </row>
    <row r="2014" spans="1:32">
      <c r="A2014" s="56"/>
      <c r="B2014" s="187"/>
      <c r="C2014" s="11" t="s">
        <v>321</v>
      </c>
      <c r="D2014" s="11"/>
      <c r="E2014" s="11" t="s">
        <v>96</v>
      </c>
      <c r="F2014" s="11">
        <v>13857</v>
      </c>
      <c r="G2014" s="11"/>
      <c r="H2014" s="11">
        <f t="shared" si="145"/>
        <v>45</v>
      </c>
      <c r="I2014" s="11"/>
      <c r="J2014" s="199">
        <v>3081.06</v>
      </c>
      <c r="K2014" s="11"/>
      <c r="M2014" s="11">
        <v>16</v>
      </c>
      <c r="N2014" s="70"/>
      <c r="P2014" s="188">
        <f t="shared" si="148"/>
        <v>192.56625</v>
      </c>
      <c r="Q2014" s="11"/>
      <c r="R2014" s="11"/>
      <c r="S2014" s="11"/>
      <c r="T2014" s="164">
        <f t="shared" si="149"/>
        <v>866.0625</v>
      </c>
      <c r="U2014" s="11"/>
      <c r="V2014" s="11"/>
      <c r="W2014" s="11"/>
      <c r="Y2014" s="164">
        <v>3081.06</v>
      </c>
      <c r="Z2014" s="164">
        <f t="shared" si="146"/>
        <v>4568.99</v>
      </c>
      <c r="AA2014" s="165"/>
      <c r="AB2014" s="164">
        <f t="shared" si="147"/>
        <v>2494.4699999999998</v>
      </c>
      <c r="AC2014" s="164">
        <v>3826.85</v>
      </c>
      <c r="AD2014" s="164"/>
      <c r="AE2014" s="4"/>
      <c r="AF2014" s="4"/>
    </row>
    <row r="2015" spans="1:32">
      <c r="A2015" s="56"/>
      <c r="B2015" s="187"/>
      <c r="C2015" s="11" t="s">
        <v>322</v>
      </c>
      <c r="D2015" s="11"/>
      <c r="E2015" s="11" t="s">
        <v>96</v>
      </c>
      <c r="F2015" s="11">
        <v>423</v>
      </c>
      <c r="G2015" s="11"/>
      <c r="H2015" s="11">
        <f t="shared" si="145"/>
        <v>1</v>
      </c>
      <c r="I2015" s="11"/>
      <c r="J2015" s="199">
        <v>71.33</v>
      </c>
      <c r="K2015" s="11"/>
      <c r="M2015" s="11">
        <v>1</v>
      </c>
      <c r="N2015" s="70"/>
      <c r="P2015" s="188">
        <f t="shared" si="148"/>
        <v>71.33</v>
      </c>
      <c r="Q2015" s="11"/>
      <c r="R2015" s="11"/>
      <c r="S2015" s="11"/>
      <c r="T2015" s="164">
        <f t="shared" si="149"/>
        <v>423</v>
      </c>
      <c r="U2015" s="11"/>
      <c r="V2015" s="11"/>
      <c r="W2015" s="11"/>
      <c r="Y2015" s="164">
        <v>71.33</v>
      </c>
      <c r="Z2015" s="164">
        <f t="shared" si="146"/>
        <v>105.78</v>
      </c>
      <c r="AA2015" s="165"/>
      <c r="AB2015" s="164">
        <f t="shared" si="147"/>
        <v>57.75</v>
      </c>
      <c r="AC2015" s="164">
        <v>88.6</v>
      </c>
      <c r="AD2015" s="164"/>
      <c r="AE2015" s="4"/>
      <c r="AF2015" s="4"/>
    </row>
    <row r="2016" spans="1:32">
      <c r="A2016" s="56"/>
      <c r="B2016" s="187"/>
      <c r="C2016" s="11" t="s">
        <v>323</v>
      </c>
      <c r="D2016" s="11"/>
      <c r="E2016" s="11" t="s">
        <v>324</v>
      </c>
      <c r="F2016" s="11">
        <v>2705</v>
      </c>
      <c r="G2016" s="11"/>
      <c r="H2016" s="11">
        <f t="shared" si="145"/>
        <v>9</v>
      </c>
      <c r="I2016" s="11"/>
      <c r="J2016" s="199">
        <v>689.63</v>
      </c>
      <c r="K2016" s="11"/>
      <c r="M2016" s="11">
        <v>7</v>
      </c>
      <c r="N2016" s="70"/>
      <c r="P2016" s="188">
        <f t="shared" si="148"/>
        <v>98.518571428571434</v>
      </c>
      <c r="Q2016" s="11"/>
      <c r="R2016" s="11"/>
      <c r="S2016" s="11"/>
      <c r="T2016" s="164">
        <f t="shared" si="149"/>
        <v>386.42857142857144</v>
      </c>
      <c r="U2016" s="11"/>
      <c r="V2016" s="11"/>
      <c r="W2016" s="11"/>
      <c r="Y2016" s="164">
        <v>689.63</v>
      </c>
      <c r="Z2016" s="164">
        <f t="shared" si="146"/>
        <v>1022.67</v>
      </c>
      <c r="AA2016" s="165"/>
      <c r="AB2016" s="164">
        <f t="shared" si="147"/>
        <v>558.33000000000004</v>
      </c>
      <c r="AC2016" s="164">
        <v>856.56</v>
      </c>
      <c r="AD2016" s="164"/>
      <c r="AE2016" s="4"/>
      <c r="AF2016" s="4"/>
    </row>
    <row r="2017" spans="1:32">
      <c r="A2017" s="56"/>
      <c r="B2017" s="187"/>
      <c r="C2017" s="11" t="s">
        <v>325</v>
      </c>
      <c r="D2017" s="11"/>
      <c r="E2017" s="11" t="s">
        <v>135</v>
      </c>
      <c r="F2017" s="11">
        <v>61852</v>
      </c>
      <c r="G2017" s="11"/>
      <c r="H2017" s="11">
        <f t="shared" si="145"/>
        <v>202</v>
      </c>
      <c r="I2017" s="11"/>
      <c r="J2017" s="199">
        <v>9124.4199999999983</v>
      </c>
      <c r="K2017" s="11"/>
      <c r="M2017" s="11">
        <v>33</v>
      </c>
      <c r="N2017" s="70"/>
      <c r="P2017" s="188">
        <f t="shared" si="148"/>
        <v>276.4975757575757</v>
      </c>
      <c r="Q2017" s="11"/>
      <c r="R2017" s="11"/>
      <c r="S2017" s="11"/>
      <c r="T2017" s="164">
        <f t="shared" si="149"/>
        <v>1874.3030303030303</v>
      </c>
      <c r="U2017" s="11"/>
      <c r="V2017" s="11"/>
      <c r="W2017" s="11"/>
      <c r="Y2017" s="164">
        <v>9124.4199999999983</v>
      </c>
      <c r="Z2017" s="164">
        <f t="shared" si="146"/>
        <v>13530.86</v>
      </c>
      <c r="AA2017" s="165"/>
      <c r="AB2017" s="164">
        <f t="shared" si="147"/>
        <v>7387.25</v>
      </c>
      <c r="AC2017" s="164">
        <v>11333.05</v>
      </c>
      <c r="AD2017" s="164"/>
      <c r="AE2017" s="4"/>
      <c r="AF2017" s="4"/>
    </row>
    <row r="2018" spans="1:32">
      <c r="A2018" s="56"/>
      <c r="B2018" s="187"/>
      <c r="C2018" s="11" t="s">
        <v>325</v>
      </c>
      <c r="D2018" s="11"/>
      <c r="E2018" s="11" t="s">
        <v>62</v>
      </c>
      <c r="F2018" s="11"/>
      <c r="G2018" s="11"/>
      <c r="H2018" s="11">
        <f t="shared" si="145"/>
        <v>0</v>
      </c>
      <c r="I2018" s="11"/>
      <c r="J2018" s="199">
        <v>11.54</v>
      </c>
      <c r="K2018" s="11"/>
      <c r="M2018" s="11">
        <v>1</v>
      </c>
      <c r="N2018" s="70"/>
      <c r="P2018" s="188">
        <f t="shared" si="148"/>
        <v>11.54</v>
      </c>
      <c r="Q2018" s="11"/>
      <c r="R2018" s="11"/>
      <c r="S2018" s="11"/>
      <c r="T2018" s="164">
        <f t="shared" si="149"/>
        <v>0</v>
      </c>
      <c r="U2018" s="11"/>
      <c r="V2018" s="11"/>
      <c r="W2018" s="11"/>
      <c r="Y2018" s="164">
        <v>11.54</v>
      </c>
      <c r="Z2018" s="164">
        <f t="shared" si="146"/>
        <v>17.11</v>
      </c>
      <c r="AA2018" s="165"/>
      <c r="AB2018" s="164">
        <f t="shared" si="147"/>
        <v>9.34</v>
      </c>
      <c r="AC2018" s="164">
        <v>14.33</v>
      </c>
      <c r="AD2018" s="164"/>
      <c r="AE2018" s="4"/>
      <c r="AF2018" s="4"/>
    </row>
    <row r="2019" spans="1:32">
      <c r="A2019" s="56"/>
      <c r="B2019" s="187"/>
      <c r="C2019" s="11" t="s">
        <v>328</v>
      </c>
      <c r="D2019" s="11"/>
      <c r="E2019" s="11" t="s">
        <v>99</v>
      </c>
      <c r="F2019" s="11">
        <v>1150957</v>
      </c>
      <c r="G2019" s="11"/>
      <c r="H2019" s="11">
        <f t="shared" si="145"/>
        <v>3751</v>
      </c>
      <c r="I2019" s="11"/>
      <c r="J2019" s="199">
        <v>131213.4</v>
      </c>
      <c r="K2019" s="11"/>
      <c r="M2019" s="11">
        <v>237</v>
      </c>
      <c r="N2019" s="70"/>
      <c r="P2019" s="188">
        <f t="shared" si="148"/>
        <v>553.64303797468347</v>
      </c>
      <c r="Q2019" s="11"/>
      <c r="R2019" s="11"/>
      <c r="S2019" s="11"/>
      <c r="T2019" s="164">
        <f t="shared" si="149"/>
        <v>4856.3586497890292</v>
      </c>
      <c r="U2019" s="11"/>
      <c r="V2019" s="11"/>
      <c r="W2019" s="11"/>
      <c r="Y2019" s="164">
        <v>131213.4</v>
      </c>
      <c r="Z2019" s="164">
        <f t="shared" si="146"/>
        <v>194580.1</v>
      </c>
      <c r="AA2019" s="165"/>
      <c r="AB2019" s="164">
        <f t="shared" si="147"/>
        <v>106232.1</v>
      </c>
      <c r="AC2019" s="164">
        <v>162974.51</v>
      </c>
      <c r="AD2019" s="164"/>
      <c r="AE2019" s="4"/>
      <c r="AF2019" s="4"/>
    </row>
    <row r="2020" spans="1:32">
      <c r="A2020" s="56"/>
      <c r="B2020" s="187"/>
      <c r="C2020" s="11" t="s">
        <v>329</v>
      </c>
      <c r="D2020" s="11"/>
      <c r="E2020" s="11" t="s">
        <v>80</v>
      </c>
      <c r="F2020" s="11">
        <v>339307</v>
      </c>
      <c r="G2020" s="11"/>
      <c r="H2020" s="11">
        <f t="shared" si="145"/>
        <v>1106</v>
      </c>
      <c r="I2020" s="11"/>
      <c r="J2020" s="199">
        <v>39006.489999999991</v>
      </c>
      <c r="K2020" s="11"/>
      <c r="M2020" s="11">
        <v>190</v>
      </c>
      <c r="N2020" s="70"/>
      <c r="P2020" s="188">
        <f t="shared" si="148"/>
        <v>205.29731578947363</v>
      </c>
      <c r="Q2020" s="11"/>
      <c r="R2020" s="11"/>
      <c r="S2020" s="11"/>
      <c r="T2020" s="164">
        <f t="shared" si="149"/>
        <v>1785.8263157894737</v>
      </c>
      <c r="U2020" s="11"/>
      <c r="V2020" s="11"/>
      <c r="W2020" s="11"/>
      <c r="Y2020" s="164">
        <v>39006.489999999991</v>
      </c>
      <c r="Z2020" s="164">
        <f t="shared" si="146"/>
        <v>57843.839999999997</v>
      </c>
      <c r="AA2020" s="165"/>
      <c r="AB2020" s="164">
        <f t="shared" si="147"/>
        <v>31580.17</v>
      </c>
      <c r="AC2020" s="164">
        <v>48448.28</v>
      </c>
      <c r="AD2020" s="164"/>
      <c r="AE2020" s="4"/>
      <c r="AF2020" s="4"/>
    </row>
    <row r="2021" spans="1:32">
      <c r="A2021" s="56"/>
      <c r="B2021" s="187"/>
      <c r="C2021" s="11" t="s">
        <v>330</v>
      </c>
      <c r="D2021" s="11"/>
      <c r="E2021" s="11" t="s">
        <v>189</v>
      </c>
      <c r="F2021" s="11">
        <v>4437</v>
      </c>
      <c r="G2021" s="11"/>
      <c r="H2021" s="11">
        <f t="shared" si="145"/>
        <v>14</v>
      </c>
      <c r="I2021" s="11"/>
      <c r="J2021" s="199">
        <v>963.55</v>
      </c>
      <c r="K2021" s="11"/>
      <c r="M2021" s="11">
        <v>14</v>
      </c>
      <c r="N2021" s="70"/>
      <c r="P2021" s="188">
        <f t="shared" si="148"/>
        <v>68.825000000000003</v>
      </c>
      <c r="Q2021" s="11"/>
      <c r="R2021" s="11"/>
      <c r="S2021" s="11"/>
      <c r="T2021" s="164">
        <f t="shared" si="149"/>
        <v>316.92857142857144</v>
      </c>
      <c r="U2021" s="11"/>
      <c r="V2021" s="11"/>
      <c r="W2021" s="11"/>
      <c r="Y2021" s="164">
        <v>963.55</v>
      </c>
      <c r="Z2021" s="164">
        <f t="shared" si="146"/>
        <v>1428.88</v>
      </c>
      <c r="AA2021" s="165"/>
      <c r="AB2021" s="164">
        <f t="shared" si="147"/>
        <v>780.1</v>
      </c>
      <c r="AC2021" s="164">
        <v>1196.78</v>
      </c>
      <c r="AD2021" s="164"/>
      <c r="AE2021" s="4"/>
      <c r="AF2021" s="4"/>
    </row>
    <row r="2022" spans="1:32">
      <c r="A2022" s="56"/>
      <c r="B2022" s="187"/>
      <c r="C2022" s="11" t="s">
        <v>331</v>
      </c>
      <c r="D2022" s="11"/>
      <c r="E2022" s="11" t="s">
        <v>189</v>
      </c>
      <c r="F2022" s="11">
        <v>19337</v>
      </c>
      <c r="G2022" s="11"/>
      <c r="H2022" s="11">
        <f t="shared" si="145"/>
        <v>63</v>
      </c>
      <c r="I2022" s="11"/>
      <c r="J2022" s="199">
        <v>2742.9700000000003</v>
      </c>
      <c r="K2022" s="11"/>
      <c r="M2022" s="11">
        <v>15</v>
      </c>
      <c r="N2022" s="70"/>
      <c r="P2022" s="188">
        <f t="shared" si="148"/>
        <v>182.86466666666669</v>
      </c>
      <c r="Q2022" s="11"/>
      <c r="R2022" s="11"/>
      <c r="S2022" s="11"/>
      <c r="T2022" s="164">
        <f t="shared" si="149"/>
        <v>1289.1333333333334</v>
      </c>
      <c r="U2022" s="11"/>
      <c r="V2022" s="11"/>
      <c r="W2022" s="11"/>
      <c r="Y2022" s="164">
        <v>2742.9700000000003</v>
      </c>
      <c r="Z2022" s="164">
        <f t="shared" si="146"/>
        <v>4067.63</v>
      </c>
      <c r="AA2022" s="165"/>
      <c r="AB2022" s="164">
        <f t="shared" si="147"/>
        <v>2220.7399999999998</v>
      </c>
      <c r="AC2022" s="164">
        <v>3406.92</v>
      </c>
      <c r="AD2022" s="164"/>
      <c r="AE2022" s="4"/>
      <c r="AF2022" s="4"/>
    </row>
    <row r="2023" spans="1:32">
      <c r="A2023" s="56"/>
      <c r="B2023" s="187"/>
      <c r="C2023" s="11" t="s">
        <v>332</v>
      </c>
      <c r="D2023" s="11"/>
      <c r="E2023" s="11" t="s">
        <v>99</v>
      </c>
      <c r="F2023" s="11">
        <v>1846</v>
      </c>
      <c r="G2023" s="11"/>
      <c r="H2023" s="11">
        <f t="shared" si="145"/>
        <v>6</v>
      </c>
      <c r="I2023" s="11"/>
      <c r="J2023" s="199">
        <v>304.58000000000004</v>
      </c>
      <c r="K2023" s="11"/>
      <c r="M2023" s="11">
        <v>6</v>
      </c>
      <c r="N2023" s="70"/>
      <c r="P2023" s="188">
        <f t="shared" si="148"/>
        <v>50.763333333333343</v>
      </c>
      <c r="Q2023" s="11"/>
      <c r="R2023" s="11"/>
      <c r="S2023" s="11"/>
      <c r="T2023" s="164">
        <f t="shared" si="149"/>
        <v>307.66666666666669</v>
      </c>
      <c r="U2023" s="11"/>
      <c r="V2023" s="11"/>
      <c r="W2023" s="11"/>
      <c r="Y2023" s="164">
        <v>304.58000000000004</v>
      </c>
      <c r="Z2023" s="164">
        <f t="shared" si="146"/>
        <v>451.67</v>
      </c>
      <c r="AA2023" s="165"/>
      <c r="AB2023" s="164">
        <f t="shared" si="147"/>
        <v>246.59</v>
      </c>
      <c r="AC2023" s="164">
        <v>378.31</v>
      </c>
      <c r="AD2023" s="164"/>
      <c r="AE2023" s="4"/>
      <c r="AF2023" s="4"/>
    </row>
    <row r="2024" spans="1:32">
      <c r="A2024" s="56"/>
      <c r="B2024" s="187"/>
      <c r="C2024" s="11" t="s">
        <v>333</v>
      </c>
      <c r="D2024" s="11"/>
      <c r="E2024" s="11" t="s">
        <v>180</v>
      </c>
      <c r="F2024" s="11">
        <v>58446</v>
      </c>
      <c r="G2024" s="11"/>
      <c r="H2024" s="11">
        <f t="shared" si="145"/>
        <v>190</v>
      </c>
      <c r="I2024" s="11"/>
      <c r="J2024" s="199">
        <v>8105.9799999999987</v>
      </c>
      <c r="K2024" s="11"/>
      <c r="M2024" s="11">
        <v>29</v>
      </c>
      <c r="N2024" s="70"/>
      <c r="P2024" s="188">
        <f t="shared" si="148"/>
        <v>279.51655172413791</v>
      </c>
      <c r="Q2024" s="11"/>
      <c r="R2024" s="11"/>
      <c r="S2024" s="11"/>
      <c r="T2024" s="164">
        <f t="shared" si="149"/>
        <v>2015.3793103448277</v>
      </c>
      <c r="U2024" s="11"/>
      <c r="V2024" s="11"/>
      <c r="W2024" s="11"/>
      <c r="Y2024" s="164">
        <v>8105.9799999999987</v>
      </c>
      <c r="Z2024" s="164">
        <f t="shared" si="146"/>
        <v>12020.59</v>
      </c>
      <c r="AA2024" s="165"/>
      <c r="AB2024" s="164">
        <f t="shared" si="147"/>
        <v>6562.71</v>
      </c>
      <c r="AC2024" s="164">
        <v>10068.09</v>
      </c>
      <c r="AD2024" s="164"/>
      <c r="AE2024" s="4"/>
      <c r="AF2024" s="4"/>
    </row>
    <row r="2025" spans="1:32">
      <c r="A2025" s="56"/>
      <c r="B2025" s="187"/>
      <c r="C2025" s="11" t="s">
        <v>334</v>
      </c>
      <c r="D2025" s="11"/>
      <c r="E2025" s="11" t="s">
        <v>99</v>
      </c>
      <c r="F2025" s="11">
        <v>46</v>
      </c>
      <c r="G2025" s="11"/>
      <c r="H2025" s="11">
        <f t="shared" si="145"/>
        <v>0</v>
      </c>
      <c r="I2025" s="11"/>
      <c r="J2025" s="199">
        <v>15.04</v>
      </c>
      <c r="K2025" s="11"/>
      <c r="M2025" s="11">
        <v>1</v>
      </c>
      <c r="N2025" s="70"/>
      <c r="P2025" s="188">
        <f t="shared" si="148"/>
        <v>15.04</v>
      </c>
      <c r="Q2025" s="11"/>
      <c r="R2025" s="11"/>
      <c r="S2025" s="11"/>
      <c r="T2025" s="164">
        <f t="shared" si="149"/>
        <v>46</v>
      </c>
      <c r="U2025" s="11"/>
      <c r="V2025" s="11"/>
      <c r="W2025" s="11"/>
      <c r="Y2025" s="164">
        <v>15.04</v>
      </c>
      <c r="Z2025" s="164">
        <f t="shared" si="146"/>
        <v>22.3</v>
      </c>
      <c r="AA2025" s="165"/>
      <c r="AB2025" s="164">
        <f t="shared" si="147"/>
        <v>12.18</v>
      </c>
      <c r="AC2025" s="164">
        <v>18.68</v>
      </c>
      <c r="AD2025" s="164"/>
      <c r="AE2025" s="4"/>
      <c r="AF2025" s="4"/>
    </row>
    <row r="2026" spans="1:32">
      <c r="A2026" s="56"/>
      <c r="B2026" s="187"/>
      <c r="C2026" s="11" t="s">
        <v>335</v>
      </c>
      <c r="D2026" s="11"/>
      <c r="E2026" s="11" t="s">
        <v>80</v>
      </c>
      <c r="F2026" s="11">
        <v>170</v>
      </c>
      <c r="G2026" s="11"/>
      <c r="H2026" s="11">
        <f t="shared" si="145"/>
        <v>1</v>
      </c>
      <c r="I2026" s="11"/>
      <c r="J2026" s="199">
        <v>39.97</v>
      </c>
      <c r="K2026" s="11"/>
      <c r="M2026" s="11">
        <v>1</v>
      </c>
      <c r="N2026" s="70"/>
      <c r="P2026" s="188">
        <f t="shared" si="148"/>
        <v>39.97</v>
      </c>
      <c r="Q2026" s="11"/>
      <c r="R2026" s="11"/>
      <c r="S2026" s="11"/>
      <c r="T2026" s="164">
        <f t="shared" si="149"/>
        <v>170</v>
      </c>
      <c r="U2026" s="11"/>
      <c r="V2026" s="11"/>
      <c r="W2026" s="11"/>
      <c r="Y2026" s="164">
        <v>39.97</v>
      </c>
      <c r="Z2026" s="164">
        <f t="shared" si="146"/>
        <v>59.27</v>
      </c>
      <c r="AA2026" s="165"/>
      <c r="AB2026" s="164">
        <f t="shared" si="147"/>
        <v>32.36</v>
      </c>
      <c r="AC2026" s="164">
        <v>49.65</v>
      </c>
      <c r="AD2026" s="164"/>
      <c r="AE2026" s="4"/>
      <c r="AF2026" s="4"/>
    </row>
    <row r="2027" spans="1:32">
      <c r="A2027" s="56"/>
      <c r="B2027" s="187"/>
      <c r="C2027" s="11" t="s">
        <v>596</v>
      </c>
      <c r="D2027" s="11"/>
      <c r="E2027" s="11" t="s">
        <v>221</v>
      </c>
      <c r="F2027" s="11">
        <v>44</v>
      </c>
      <c r="G2027" s="11"/>
      <c r="H2027" s="11">
        <f t="shared" si="145"/>
        <v>0</v>
      </c>
      <c r="I2027" s="11"/>
      <c r="J2027" s="199">
        <v>22.01</v>
      </c>
      <c r="K2027" s="11"/>
      <c r="M2027" s="11">
        <v>1</v>
      </c>
      <c r="N2027" s="70"/>
      <c r="P2027" s="188">
        <f t="shared" si="148"/>
        <v>22.01</v>
      </c>
      <c r="Q2027" s="11"/>
      <c r="R2027" s="11"/>
      <c r="S2027" s="11"/>
      <c r="T2027" s="164">
        <f t="shared" si="149"/>
        <v>44</v>
      </c>
      <c r="U2027" s="11"/>
      <c r="V2027" s="11"/>
      <c r="W2027" s="11"/>
      <c r="Y2027" s="164">
        <v>22.01</v>
      </c>
      <c r="Z2027" s="164">
        <f t="shared" si="146"/>
        <v>32.64</v>
      </c>
      <c r="AA2027" s="165"/>
      <c r="AB2027" s="164">
        <f t="shared" si="147"/>
        <v>17.82</v>
      </c>
      <c r="AC2027" s="164">
        <v>27.34</v>
      </c>
      <c r="AD2027" s="164"/>
      <c r="AE2027" s="4"/>
      <c r="AF2027" s="4"/>
    </row>
    <row r="2028" spans="1:32">
      <c r="A2028" s="56"/>
      <c r="B2028" s="187"/>
      <c r="C2028" s="11" t="s">
        <v>596</v>
      </c>
      <c r="D2028" s="11"/>
      <c r="E2028" s="11" t="s">
        <v>175</v>
      </c>
      <c r="F2028" s="11">
        <v>290</v>
      </c>
      <c r="G2028" s="11"/>
      <c r="H2028" s="11">
        <f t="shared" si="145"/>
        <v>1</v>
      </c>
      <c r="I2028" s="11"/>
      <c r="J2028" s="199">
        <v>152.39999999999998</v>
      </c>
      <c r="K2028" s="11"/>
      <c r="M2028" s="11">
        <v>4</v>
      </c>
      <c r="N2028" s="70"/>
      <c r="P2028" s="188">
        <f t="shared" si="148"/>
        <v>38.099999999999994</v>
      </c>
      <c r="Q2028" s="11"/>
      <c r="R2028" s="11"/>
      <c r="S2028" s="11"/>
      <c r="T2028" s="164">
        <f t="shared" si="149"/>
        <v>72.5</v>
      </c>
      <c r="U2028" s="11"/>
      <c r="V2028" s="11"/>
      <c r="W2028" s="11"/>
      <c r="Y2028" s="164">
        <v>152.39999999999998</v>
      </c>
      <c r="Z2028" s="164">
        <f t="shared" si="146"/>
        <v>226</v>
      </c>
      <c r="AA2028" s="165"/>
      <c r="AB2028" s="164">
        <f t="shared" si="147"/>
        <v>123.39</v>
      </c>
      <c r="AC2028" s="164">
        <v>189.29</v>
      </c>
      <c r="AD2028" s="164"/>
      <c r="AE2028" s="4"/>
      <c r="AF2028" s="4"/>
    </row>
    <row r="2029" spans="1:32">
      <c r="A2029" s="56"/>
      <c r="B2029" s="187"/>
      <c r="C2029" s="11" t="s">
        <v>336</v>
      </c>
      <c r="D2029" s="11"/>
      <c r="E2029" s="11" t="s">
        <v>337</v>
      </c>
      <c r="F2029" s="11">
        <v>1116701</v>
      </c>
      <c r="G2029" s="11"/>
      <c r="H2029" s="11">
        <f t="shared" si="145"/>
        <v>3639</v>
      </c>
      <c r="I2029" s="11"/>
      <c r="J2029" s="199">
        <v>92250.150000000038</v>
      </c>
      <c r="K2029" s="11"/>
      <c r="M2029" s="11">
        <v>152</v>
      </c>
      <c r="N2029" s="70"/>
      <c r="P2029" s="188">
        <f t="shared" si="148"/>
        <v>606.90888157894767</v>
      </c>
      <c r="Q2029" s="11"/>
      <c r="R2029" s="11"/>
      <c r="S2029" s="11"/>
      <c r="T2029" s="164">
        <f t="shared" si="149"/>
        <v>7346.7171052631575</v>
      </c>
      <c r="U2029" s="11"/>
      <c r="V2029" s="11"/>
      <c r="W2029" s="11"/>
      <c r="Y2029" s="164">
        <v>92250.150000000038</v>
      </c>
      <c r="Z2029" s="164">
        <f t="shared" si="146"/>
        <v>136800.38</v>
      </c>
      <c r="AA2029" s="165"/>
      <c r="AB2029" s="164">
        <f t="shared" si="147"/>
        <v>74686.94</v>
      </c>
      <c r="AC2029" s="164">
        <v>114579.93</v>
      </c>
      <c r="AD2029" s="164"/>
      <c r="AE2029" s="4"/>
      <c r="AF2029" s="4"/>
    </row>
    <row r="2030" spans="1:32">
      <c r="A2030" s="56"/>
      <c r="B2030" s="187"/>
      <c r="C2030" s="11" t="s">
        <v>338</v>
      </c>
      <c r="D2030" s="11"/>
      <c r="E2030" s="11" t="s">
        <v>175</v>
      </c>
      <c r="F2030" s="11">
        <v>394994</v>
      </c>
      <c r="G2030" s="11"/>
      <c r="H2030" s="11">
        <f t="shared" si="145"/>
        <v>1287</v>
      </c>
      <c r="I2030" s="11"/>
      <c r="J2030" s="199">
        <v>49553.320000000029</v>
      </c>
      <c r="K2030" s="11"/>
      <c r="M2030" s="11">
        <v>127</v>
      </c>
      <c r="N2030" s="70"/>
      <c r="P2030" s="188">
        <f t="shared" si="148"/>
        <v>390.18362204724434</v>
      </c>
      <c r="Q2030" s="11"/>
      <c r="R2030" s="11"/>
      <c r="S2030" s="11"/>
      <c r="T2030" s="164">
        <f t="shared" si="149"/>
        <v>3110.1889763779527</v>
      </c>
      <c r="U2030" s="11"/>
      <c r="V2030" s="11"/>
      <c r="W2030" s="11"/>
      <c r="Y2030" s="164">
        <v>49553.320000000029</v>
      </c>
      <c r="Z2030" s="164">
        <f t="shared" si="146"/>
        <v>73484.03</v>
      </c>
      <c r="AA2030" s="165"/>
      <c r="AB2030" s="164">
        <f t="shared" si="147"/>
        <v>40119.019999999997</v>
      </c>
      <c r="AC2030" s="164">
        <v>61548.04</v>
      </c>
      <c r="AD2030" s="164"/>
      <c r="AE2030" s="4"/>
      <c r="AF2030" s="4"/>
    </row>
    <row r="2031" spans="1:32">
      <c r="A2031" s="56"/>
      <c r="B2031" s="187"/>
      <c r="C2031" s="11" t="s">
        <v>339</v>
      </c>
      <c r="D2031" s="11"/>
      <c r="E2031" s="11" t="s">
        <v>85</v>
      </c>
      <c r="F2031" s="11">
        <v>2579</v>
      </c>
      <c r="G2031" s="11"/>
      <c r="H2031" s="11">
        <f t="shared" si="145"/>
        <v>8</v>
      </c>
      <c r="I2031" s="11"/>
      <c r="J2031" s="199">
        <v>475.25000000000011</v>
      </c>
      <c r="K2031" s="11"/>
      <c r="M2031" s="11">
        <v>8</v>
      </c>
      <c r="N2031" s="70"/>
      <c r="P2031" s="188">
        <f t="shared" si="148"/>
        <v>59.406250000000014</v>
      </c>
      <c r="Q2031" s="11"/>
      <c r="R2031" s="11"/>
      <c r="S2031" s="11"/>
      <c r="T2031" s="164">
        <f t="shared" si="149"/>
        <v>322.375</v>
      </c>
      <c r="U2031" s="11"/>
      <c r="V2031" s="11"/>
      <c r="W2031" s="11"/>
      <c r="Y2031" s="164">
        <v>475.25000000000011</v>
      </c>
      <c r="Z2031" s="164">
        <f t="shared" si="146"/>
        <v>704.76</v>
      </c>
      <c r="AA2031" s="165"/>
      <c r="AB2031" s="164">
        <f t="shared" si="147"/>
        <v>384.77</v>
      </c>
      <c r="AC2031" s="164">
        <v>590.29</v>
      </c>
      <c r="AD2031" s="164"/>
      <c r="AE2031" s="4"/>
      <c r="AF2031" s="4"/>
    </row>
    <row r="2032" spans="1:32">
      <c r="A2032" s="56"/>
      <c r="B2032" s="187"/>
      <c r="C2032" s="11" t="s">
        <v>340</v>
      </c>
      <c r="D2032" s="11"/>
      <c r="E2032" s="11" t="s">
        <v>85</v>
      </c>
      <c r="F2032" s="11">
        <v>71</v>
      </c>
      <c r="G2032" s="11"/>
      <c r="H2032" s="11">
        <f t="shared" si="145"/>
        <v>0</v>
      </c>
      <c r="I2032" s="11"/>
      <c r="J2032" s="199">
        <v>66.81</v>
      </c>
      <c r="K2032" s="11"/>
      <c r="M2032" s="11">
        <v>1</v>
      </c>
      <c r="N2032" s="70"/>
      <c r="P2032" s="188">
        <f t="shared" si="148"/>
        <v>66.81</v>
      </c>
      <c r="Q2032" s="11"/>
      <c r="R2032" s="11"/>
      <c r="S2032" s="11"/>
      <c r="T2032" s="164">
        <f t="shared" si="149"/>
        <v>71</v>
      </c>
      <c r="U2032" s="11"/>
      <c r="V2032" s="11"/>
      <c r="W2032" s="11"/>
      <c r="Y2032" s="164">
        <v>66.81</v>
      </c>
      <c r="Z2032" s="164">
        <f t="shared" si="146"/>
        <v>99.07</v>
      </c>
      <c r="AA2032" s="165"/>
      <c r="AB2032" s="164">
        <f t="shared" si="147"/>
        <v>54.09</v>
      </c>
      <c r="AC2032" s="164">
        <v>82.98</v>
      </c>
      <c r="AD2032" s="164"/>
      <c r="AE2032" s="4"/>
      <c r="AF2032" s="4"/>
    </row>
    <row r="2033" spans="1:32">
      <c r="A2033" s="56"/>
      <c r="B2033" s="187"/>
      <c r="C2033" s="11" t="s">
        <v>341</v>
      </c>
      <c r="D2033" s="11"/>
      <c r="E2033" s="11" t="s">
        <v>65</v>
      </c>
      <c r="F2033" s="11">
        <v>192</v>
      </c>
      <c r="G2033" s="11"/>
      <c r="H2033" s="11">
        <f t="shared" si="145"/>
        <v>1</v>
      </c>
      <c r="I2033" s="11"/>
      <c r="J2033" s="199">
        <v>82.600000000000009</v>
      </c>
      <c r="K2033" s="11"/>
      <c r="M2033" s="11">
        <v>2</v>
      </c>
      <c r="N2033" s="70"/>
      <c r="P2033" s="188">
        <f t="shared" si="148"/>
        <v>41.300000000000004</v>
      </c>
      <c r="Q2033" s="11"/>
      <c r="R2033" s="11"/>
      <c r="S2033" s="11"/>
      <c r="T2033" s="164">
        <f t="shared" si="149"/>
        <v>96</v>
      </c>
      <c r="U2033" s="11"/>
      <c r="V2033" s="11"/>
      <c r="W2033" s="11"/>
      <c r="Y2033" s="164">
        <v>82.600000000000009</v>
      </c>
      <c r="Z2033" s="164">
        <f t="shared" si="146"/>
        <v>122.49</v>
      </c>
      <c r="AA2033" s="165"/>
      <c r="AB2033" s="164">
        <f t="shared" si="147"/>
        <v>66.87</v>
      </c>
      <c r="AC2033" s="164">
        <v>102.59</v>
      </c>
      <c r="AD2033" s="164"/>
      <c r="AE2033" s="4"/>
      <c r="AF2033" s="4"/>
    </row>
    <row r="2034" spans="1:32">
      <c r="A2034" s="56"/>
      <c r="B2034" s="187"/>
      <c r="C2034" s="11" t="s">
        <v>342</v>
      </c>
      <c r="D2034" s="11"/>
      <c r="E2034" s="11" t="s">
        <v>144</v>
      </c>
      <c r="F2034" s="11">
        <v>57300</v>
      </c>
      <c r="G2034" s="11"/>
      <c r="H2034" s="11">
        <f t="shared" ref="H2034:H2097" si="150">ROUND($H$2325*F2034/$F$2325,0)</f>
        <v>187</v>
      </c>
      <c r="I2034" s="11"/>
      <c r="J2034" s="199">
        <v>11494.080000000002</v>
      </c>
      <c r="K2034" s="11"/>
      <c r="M2034" s="11">
        <v>105</v>
      </c>
      <c r="N2034" s="70"/>
      <c r="P2034" s="188">
        <f t="shared" si="148"/>
        <v>109.46742857142858</v>
      </c>
      <c r="Q2034" s="11"/>
      <c r="R2034" s="11"/>
      <c r="S2034" s="11"/>
      <c r="T2034" s="164">
        <f t="shared" si="149"/>
        <v>545.71428571428567</v>
      </c>
      <c r="U2034" s="11"/>
      <c r="V2034" s="11"/>
      <c r="W2034" s="11"/>
      <c r="Y2034" s="164">
        <v>11494.080000000002</v>
      </c>
      <c r="Z2034" s="164">
        <f t="shared" ref="Z2034:Z2097" si="151">ROUND($Z$2325*Y2034/$Y$2325,2)</f>
        <v>17044.900000000001</v>
      </c>
      <c r="AA2034" s="165"/>
      <c r="AB2034" s="164">
        <f t="shared" ref="AB2034:AB2097" si="152">ROUND($AB$2325*Y2034/$Y$2325,2)</f>
        <v>9305.76</v>
      </c>
      <c r="AC2034" s="164">
        <v>14276.3</v>
      </c>
      <c r="AD2034" s="164"/>
      <c r="AE2034" s="4"/>
      <c r="AF2034" s="4"/>
    </row>
    <row r="2035" spans="1:32">
      <c r="A2035" s="56"/>
      <c r="B2035" s="187"/>
      <c r="C2035" s="11" t="s">
        <v>343</v>
      </c>
      <c r="D2035" s="11"/>
      <c r="E2035" s="11" t="s">
        <v>163</v>
      </c>
      <c r="F2035" s="11">
        <v>56416</v>
      </c>
      <c r="G2035" s="11"/>
      <c r="H2035" s="11">
        <f t="shared" si="150"/>
        <v>184</v>
      </c>
      <c r="I2035" s="11"/>
      <c r="J2035" s="199">
        <v>8695.01</v>
      </c>
      <c r="K2035" s="11"/>
      <c r="M2035" s="11">
        <v>47</v>
      </c>
      <c r="N2035" s="70"/>
      <c r="P2035" s="188">
        <f t="shared" ref="P2035:P2098" si="153">J2035/M2035</f>
        <v>185.00021276595746</v>
      </c>
      <c r="Q2035" s="11"/>
      <c r="R2035" s="11"/>
      <c r="S2035" s="11"/>
      <c r="T2035" s="164">
        <f t="shared" ref="T2035:T2098" si="154">F2035/M2035</f>
        <v>1200.3404255319149</v>
      </c>
      <c r="U2035" s="11"/>
      <c r="V2035" s="11"/>
      <c r="W2035" s="11"/>
      <c r="Y2035" s="164">
        <v>8695.01</v>
      </c>
      <c r="Z2035" s="164">
        <f t="shared" si="151"/>
        <v>12894.08</v>
      </c>
      <c r="AA2035" s="165"/>
      <c r="AB2035" s="164">
        <f t="shared" si="152"/>
        <v>7039.6</v>
      </c>
      <c r="AC2035" s="164">
        <v>10799.7</v>
      </c>
      <c r="AD2035" s="164"/>
      <c r="AE2035" s="4"/>
      <c r="AF2035" s="4"/>
    </row>
    <row r="2036" spans="1:32">
      <c r="A2036" s="56"/>
      <c r="B2036" s="187"/>
      <c r="C2036" s="11" t="s">
        <v>344</v>
      </c>
      <c r="D2036" s="11"/>
      <c r="E2036" s="11" t="s">
        <v>191</v>
      </c>
      <c r="F2036" s="11">
        <v>816146</v>
      </c>
      <c r="G2036" s="11"/>
      <c r="H2036" s="11">
        <f t="shared" si="150"/>
        <v>2660</v>
      </c>
      <c r="I2036" s="11"/>
      <c r="J2036" s="199">
        <v>61208.590000000018</v>
      </c>
      <c r="K2036" s="11"/>
      <c r="M2036" s="11">
        <v>140</v>
      </c>
      <c r="N2036" s="70"/>
      <c r="P2036" s="188">
        <f t="shared" si="153"/>
        <v>437.20421428571444</v>
      </c>
      <c r="Q2036" s="11"/>
      <c r="R2036" s="11"/>
      <c r="S2036" s="11"/>
      <c r="T2036" s="164">
        <f t="shared" si="154"/>
        <v>5829.6142857142859</v>
      </c>
      <c r="U2036" s="11"/>
      <c r="V2036" s="11"/>
      <c r="W2036" s="11"/>
      <c r="Y2036" s="164">
        <v>61208.590000000018</v>
      </c>
      <c r="Z2036" s="164">
        <f t="shared" si="151"/>
        <v>90767.97</v>
      </c>
      <c r="AA2036" s="165"/>
      <c r="AB2036" s="164">
        <f t="shared" si="152"/>
        <v>49555.28</v>
      </c>
      <c r="AC2036" s="164">
        <v>76024.55</v>
      </c>
      <c r="AD2036" s="164"/>
      <c r="AE2036" s="4"/>
      <c r="AF2036" s="4"/>
    </row>
    <row r="2037" spans="1:32">
      <c r="A2037" s="56"/>
      <c r="B2037" s="187"/>
      <c r="C2037" s="11" t="s">
        <v>345</v>
      </c>
      <c r="D2037" s="11"/>
      <c r="E2037" s="11" t="s">
        <v>111</v>
      </c>
      <c r="F2037" s="11">
        <v>44243</v>
      </c>
      <c r="G2037" s="11"/>
      <c r="H2037" s="11">
        <f t="shared" si="150"/>
        <v>144</v>
      </c>
      <c r="I2037" s="11"/>
      <c r="J2037" s="199">
        <v>4521.9600000000009</v>
      </c>
      <c r="K2037" s="11"/>
      <c r="M2037" s="11">
        <v>14</v>
      </c>
      <c r="N2037" s="70"/>
      <c r="P2037" s="188">
        <f t="shared" si="153"/>
        <v>322.99714285714293</v>
      </c>
      <c r="Q2037" s="11"/>
      <c r="R2037" s="11"/>
      <c r="S2037" s="11"/>
      <c r="T2037" s="164">
        <f t="shared" si="154"/>
        <v>3160.2142857142858</v>
      </c>
      <c r="U2037" s="11"/>
      <c r="V2037" s="11"/>
      <c r="W2037" s="11"/>
      <c r="Y2037" s="164">
        <v>4521.9600000000009</v>
      </c>
      <c r="Z2037" s="164">
        <f t="shared" si="151"/>
        <v>6705.74</v>
      </c>
      <c r="AA2037" s="165"/>
      <c r="AB2037" s="164">
        <f t="shared" si="152"/>
        <v>3661.04</v>
      </c>
      <c r="AC2037" s="164">
        <v>5616.53</v>
      </c>
      <c r="AD2037" s="164"/>
      <c r="AE2037" s="4"/>
      <c r="AF2037" s="4"/>
    </row>
    <row r="2038" spans="1:32">
      <c r="A2038" s="56"/>
      <c r="B2038" s="187"/>
      <c r="C2038" s="11" t="s">
        <v>346</v>
      </c>
      <c r="D2038" s="11"/>
      <c r="E2038" s="11" t="s">
        <v>55</v>
      </c>
      <c r="F2038" s="11">
        <v>5383</v>
      </c>
      <c r="G2038" s="11"/>
      <c r="H2038" s="11">
        <f t="shared" si="150"/>
        <v>18</v>
      </c>
      <c r="I2038" s="11"/>
      <c r="J2038" s="199">
        <v>511.61</v>
      </c>
      <c r="K2038" s="11"/>
      <c r="M2038" s="11">
        <v>1</v>
      </c>
      <c r="N2038" s="70"/>
      <c r="P2038" s="188">
        <f t="shared" si="153"/>
        <v>511.61</v>
      </c>
      <c r="Q2038" s="11"/>
      <c r="R2038" s="11"/>
      <c r="S2038" s="11"/>
      <c r="T2038" s="164">
        <f t="shared" si="154"/>
        <v>5383</v>
      </c>
      <c r="U2038" s="11"/>
      <c r="V2038" s="11"/>
      <c r="W2038" s="11"/>
      <c r="Y2038" s="164">
        <v>511.61</v>
      </c>
      <c r="Z2038" s="164">
        <f t="shared" si="151"/>
        <v>758.68</v>
      </c>
      <c r="AA2038" s="165"/>
      <c r="AB2038" s="164">
        <f t="shared" si="152"/>
        <v>414.21</v>
      </c>
      <c r="AC2038" s="164">
        <v>635.45000000000005</v>
      </c>
      <c r="AD2038" s="164"/>
      <c r="AE2038" s="4"/>
      <c r="AF2038" s="4"/>
    </row>
    <row r="2039" spans="1:32">
      <c r="A2039" s="56"/>
      <c r="B2039" s="187"/>
      <c r="C2039" s="11" t="s">
        <v>346</v>
      </c>
      <c r="D2039" s="11"/>
      <c r="E2039" s="11" t="s">
        <v>57</v>
      </c>
      <c r="F2039" s="11">
        <v>2823</v>
      </c>
      <c r="G2039" s="11"/>
      <c r="H2039" s="11">
        <f t="shared" si="150"/>
        <v>9</v>
      </c>
      <c r="I2039" s="11"/>
      <c r="J2039" s="199">
        <v>285.69</v>
      </c>
      <c r="K2039" s="11"/>
      <c r="M2039" s="11">
        <v>1</v>
      </c>
      <c r="N2039" s="70"/>
      <c r="P2039" s="188">
        <f t="shared" si="153"/>
        <v>285.69</v>
      </c>
      <c r="Q2039" s="11"/>
      <c r="R2039" s="11"/>
      <c r="S2039" s="11"/>
      <c r="T2039" s="164">
        <f t="shared" si="154"/>
        <v>2823</v>
      </c>
      <c r="U2039" s="11"/>
      <c r="V2039" s="11"/>
      <c r="W2039" s="11"/>
      <c r="Y2039" s="164">
        <v>285.69</v>
      </c>
      <c r="Z2039" s="164">
        <f t="shared" si="151"/>
        <v>423.66</v>
      </c>
      <c r="AA2039" s="165"/>
      <c r="AB2039" s="164">
        <f t="shared" si="152"/>
        <v>231.3</v>
      </c>
      <c r="AC2039" s="164">
        <v>354.84</v>
      </c>
      <c r="AD2039" s="164"/>
      <c r="AE2039" s="4"/>
      <c r="AF2039" s="4"/>
    </row>
    <row r="2040" spans="1:32">
      <c r="A2040" s="56"/>
      <c r="B2040" s="187"/>
      <c r="C2040" s="11" t="s">
        <v>346</v>
      </c>
      <c r="D2040" s="11"/>
      <c r="E2040" s="11" t="s">
        <v>347</v>
      </c>
      <c r="F2040" s="11">
        <v>25268</v>
      </c>
      <c r="G2040" s="11"/>
      <c r="H2040" s="11">
        <f t="shared" si="150"/>
        <v>82</v>
      </c>
      <c r="I2040" s="11"/>
      <c r="J2040" s="199">
        <v>4254.8999999999996</v>
      </c>
      <c r="K2040" s="11"/>
      <c r="M2040" s="11">
        <v>13</v>
      </c>
      <c r="N2040" s="70"/>
      <c r="P2040" s="188">
        <f t="shared" si="153"/>
        <v>327.29999999999995</v>
      </c>
      <c r="Q2040" s="11"/>
      <c r="R2040" s="11"/>
      <c r="S2040" s="11"/>
      <c r="T2040" s="164">
        <f t="shared" si="154"/>
        <v>1943.6923076923076</v>
      </c>
      <c r="U2040" s="11"/>
      <c r="V2040" s="11"/>
      <c r="W2040" s="11"/>
      <c r="Y2040" s="164">
        <v>4254.8999999999996</v>
      </c>
      <c r="Z2040" s="164">
        <f t="shared" si="151"/>
        <v>6309.71</v>
      </c>
      <c r="AA2040" s="165"/>
      <c r="AB2040" s="164">
        <f t="shared" si="152"/>
        <v>3444.82</v>
      </c>
      <c r="AC2040" s="164">
        <v>5284.83</v>
      </c>
      <c r="AD2040" s="164"/>
      <c r="AE2040" s="4"/>
      <c r="AF2040" s="4"/>
    </row>
    <row r="2041" spans="1:32">
      <c r="A2041" s="56"/>
      <c r="B2041" s="187"/>
      <c r="C2041" s="11" t="s">
        <v>348</v>
      </c>
      <c r="D2041" s="11"/>
      <c r="E2041" s="11" t="s">
        <v>101</v>
      </c>
      <c r="F2041" s="11">
        <v>1014</v>
      </c>
      <c r="G2041" s="11"/>
      <c r="H2041" s="11">
        <f t="shared" si="150"/>
        <v>3</v>
      </c>
      <c r="I2041" s="11"/>
      <c r="J2041" s="199">
        <v>233.73000000000002</v>
      </c>
      <c r="K2041" s="11"/>
      <c r="M2041" s="11">
        <v>6</v>
      </c>
      <c r="N2041" s="70"/>
      <c r="P2041" s="188">
        <f t="shared" si="153"/>
        <v>38.955000000000005</v>
      </c>
      <c r="Q2041" s="11"/>
      <c r="R2041" s="11"/>
      <c r="S2041" s="11"/>
      <c r="T2041" s="164">
        <f t="shared" si="154"/>
        <v>169</v>
      </c>
      <c r="U2041" s="11"/>
      <c r="V2041" s="11"/>
      <c r="W2041" s="11"/>
      <c r="Y2041" s="164">
        <v>233.73000000000002</v>
      </c>
      <c r="Z2041" s="164">
        <f t="shared" si="151"/>
        <v>346.6</v>
      </c>
      <c r="AA2041" s="165"/>
      <c r="AB2041" s="164">
        <f t="shared" si="152"/>
        <v>189.23</v>
      </c>
      <c r="AC2041" s="164">
        <v>290.31</v>
      </c>
      <c r="AD2041" s="164"/>
      <c r="AE2041" s="4"/>
      <c r="AF2041" s="4"/>
    </row>
    <row r="2042" spans="1:32">
      <c r="A2042" s="56"/>
      <c r="B2042" s="187"/>
      <c r="C2042" s="11" t="s">
        <v>349</v>
      </c>
      <c r="D2042" s="11"/>
      <c r="E2042" s="11" t="s">
        <v>350</v>
      </c>
      <c r="F2042" s="11">
        <v>348</v>
      </c>
      <c r="G2042" s="11"/>
      <c r="H2042" s="11">
        <f t="shared" si="150"/>
        <v>1</v>
      </c>
      <c r="I2042" s="11"/>
      <c r="J2042" s="199">
        <v>22.17</v>
      </c>
      <c r="K2042" s="11"/>
      <c r="M2042" s="11">
        <v>1</v>
      </c>
      <c r="N2042" s="70"/>
      <c r="P2042" s="188">
        <f t="shared" si="153"/>
        <v>22.17</v>
      </c>
      <c r="Q2042" s="11"/>
      <c r="R2042" s="11"/>
      <c r="S2042" s="11"/>
      <c r="T2042" s="164">
        <f t="shared" si="154"/>
        <v>348</v>
      </c>
      <c r="U2042" s="11"/>
      <c r="V2042" s="11"/>
      <c r="W2042" s="11"/>
      <c r="Y2042" s="164">
        <v>22.17</v>
      </c>
      <c r="Z2042" s="164">
        <f t="shared" si="151"/>
        <v>32.880000000000003</v>
      </c>
      <c r="AA2042" s="165"/>
      <c r="AB2042" s="164">
        <f t="shared" si="152"/>
        <v>17.95</v>
      </c>
      <c r="AC2042" s="164">
        <v>27.54</v>
      </c>
      <c r="AD2042" s="164"/>
      <c r="AE2042" s="4"/>
      <c r="AF2042" s="4"/>
    </row>
    <row r="2043" spans="1:32">
      <c r="A2043" s="56"/>
      <c r="B2043" s="187"/>
      <c r="C2043" s="11" t="s">
        <v>349</v>
      </c>
      <c r="D2043" s="11"/>
      <c r="E2043" s="11" t="s">
        <v>118</v>
      </c>
      <c r="F2043" s="11">
        <v>17</v>
      </c>
      <c r="G2043" s="11"/>
      <c r="H2043" s="11">
        <f t="shared" si="150"/>
        <v>0</v>
      </c>
      <c r="I2043" s="11"/>
      <c r="J2043" s="199">
        <v>14.43</v>
      </c>
      <c r="K2043" s="11"/>
      <c r="M2043" s="11">
        <v>1</v>
      </c>
      <c r="N2043" s="70"/>
      <c r="P2043" s="188">
        <f t="shared" si="153"/>
        <v>14.43</v>
      </c>
      <c r="Q2043" s="11"/>
      <c r="R2043" s="11"/>
      <c r="S2043" s="11"/>
      <c r="T2043" s="164">
        <f t="shared" si="154"/>
        <v>17</v>
      </c>
      <c r="U2043" s="11"/>
      <c r="V2043" s="11"/>
      <c r="W2043" s="11"/>
      <c r="Y2043" s="164">
        <v>14.43</v>
      </c>
      <c r="Z2043" s="164">
        <f t="shared" si="151"/>
        <v>21.4</v>
      </c>
      <c r="AA2043" s="165"/>
      <c r="AB2043" s="164">
        <f t="shared" si="152"/>
        <v>11.68</v>
      </c>
      <c r="AC2043" s="164">
        <v>17.920000000000002</v>
      </c>
      <c r="AD2043" s="164"/>
      <c r="AE2043" s="4"/>
      <c r="AF2043" s="4"/>
    </row>
    <row r="2044" spans="1:32">
      <c r="A2044" s="56"/>
      <c r="B2044" s="187"/>
      <c r="C2044" s="11" t="s">
        <v>349</v>
      </c>
      <c r="D2044" s="11"/>
      <c r="E2044" s="11" t="s">
        <v>351</v>
      </c>
      <c r="F2044" s="11">
        <v>720931</v>
      </c>
      <c r="G2044" s="11"/>
      <c r="H2044" s="11">
        <f t="shared" si="150"/>
        <v>2350</v>
      </c>
      <c r="I2044" s="11"/>
      <c r="J2044" s="199">
        <v>42405.540000000008</v>
      </c>
      <c r="K2044" s="11"/>
      <c r="M2044" s="11">
        <v>60</v>
      </c>
      <c r="N2044" s="70"/>
      <c r="P2044" s="188">
        <f t="shared" si="153"/>
        <v>706.75900000000013</v>
      </c>
      <c r="Q2044" s="11"/>
      <c r="R2044" s="11"/>
      <c r="S2044" s="11"/>
      <c r="T2044" s="164">
        <f t="shared" si="154"/>
        <v>12015.516666666666</v>
      </c>
      <c r="U2044" s="11"/>
      <c r="V2044" s="11"/>
      <c r="W2044" s="11"/>
      <c r="Y2044" s="164">
        <v>42405.540000000008</v>
      </c>
      <c r="Z2044" s="164">
        <f t="shared" si="151"/>
        <v>62884.39</v>
      </c>
      <c r="AA2044" s="165"/>
      <c r="AB2044" s="164">
        <f t="shared" si="152"/>
        <v>34332.089999999997</v>
      </c>
      <c r="AC2044" s="164">
        <v>52670.09</v>
      </c>
      <c r="AD2044" s="164"/>
      <c r="AE2044" s="4"/>
      <c r="AF2044" s="4"/>
    </row>
    <row r="2045" spans="1:32">
      <c r="A2045" s="56"/>
      <c r="B2045" s="187"/>
      <c r="C2045" s="11" t="s">
        <v>352</v>
      </c>
      <c r="D2045" s="11"/>
      <c r="E2045" s="11" t="s">
        <v>191</v>
      </c>
      <c r="F2045" s="11">
        <v>1796592</v>
      </c>
      <c r="G2045" s="11"/>
      <c r="H2045" s="11">
        <f t="shared" si="150"/>
        <v>5855</v>
      </c>
      <c r="I2045" s="11"/>
      <c r="J2045" s="199">
        <v>240748.78000000017</v>
      </c>
      <c r="K2045" s="11"/>
      <c r="M2045" s="11">
        <v>742</v>
      </c>
      <c r="N2045" s="70"/>
      <c r="P2045" s="188">
        <f t="shared" si="153"/>
        <v>324.45927223719701</v>
      </c>
      <c r="Q2045" s="11"/>
      <c r="R2045" s="11"/>
      <c r="S2045" s="11"/>
      <c r="T2045" s="164">
        <f t="shared" si="154"/>
        <v>2421.2830188679245</v>
      </c>
      <c r="U2045" s="11"/>
      <c r="V2045" s="11"/>
      <c r="W2045" s="11"/>
      <c r="Y2045" s="164">
        <v>240748.78000000017</v>
      </c>
      <c r="Z2045" s="164">
        <f t="shared" si="151"/>
        <v>357013.24</v>
      </c>
      <c r="AA2045" s="165"/>
      <c r="AB2045" s="164">
        <f t="shared" si="152"/>
        <v>194913.4</v>
      </c>
      <c r="AC2045" s="164">
        <v>299023.68</v>
      </c>
      <c r="AD2045" s="164"/>
      <c r="AE2045" s="4"/>
      <c r="AF2045" s="4"/>
    </row>
    <row r="2046" spans="1:32">
      <c r="A2046" s="56"/>
      <c r="B2046" s="187"/>
      <c r="C2046" s="11" t="s">
        <v>354</v>
      </c>
      <c r="D2046" s="11"/>
      <c r="E2046" s="11" t="s">
        <v>355</v>
      </c>
      <c r="F2046" s="11">
        <v>1199175</v>
      </c>
      <c r="G2046" s="11"/>
      <c r="H2046" s="11">
        <f t="shared" si="150"/>
        <v>3908</v>
      </c>
      <c r="I2046" s="11"/>
      <c r="J2046" s="199">
        <v>172238.4</v>
      </c>
      <c r="K2046" s="11"/>
      <c r="M2046" s="11">
        <v>534</v>
      </c>
      <c r="N2046" s="70"/>
      <c r="P2046" s="188">
        <f t="shared" si="153"/>
        <v>322.54382022471907</v>
      </c>
      <c r="Q2046" s="11"/>
      <c r="R2046" s="11"/>
      <c r="S2046" s="11"/>
      <c r="T2046" s="164">
        <f t="shared" si="154"/>
        <v>2245.6460674157302</v>
      </c>
      <c r="U2046" s="11"/>
      <c r="V2046" s="11"/>
      <c r="W2046" s="11"/>
      <c r="Y2046" s="164">
        <v>172238.4</v>
      </c>
      <c r="Z2046" s="164">
        <f t="shared" si="151"/>
        <v>255417.24</v>
      </c>
      <c r="AA2046" s="165"/>
      <c r="AB2046" s="164">
        <f t="shared" si="152"/>
        <v>139446.49</v>
      </c>
      <c r="AC2046" s="164">
        <v>213929.89</v>
      </c>
      <c r="AD2046" s="164"/>
      <c r="AE2046" s="4"/>
      <c r="AF2046" s="4"/>
    </row>
    <row r="2047" spans="1:32">
      <c r="A2047" s="56"/>
      <c r="B2047" s="187"/>
      <c r="C2047" s="11" t="s">
        <v>357</v>
      </c>
      <c r="D2047" s="11"/>
      <c r="E2047" s="11" t="s">
        <v>324</v>
      </c>
      <c r="F2047" s="11">
        <v>270134</v>
      </c>
      <c r="G2047" s="11"/>
      <c r="H2047" s="11">
        <f t="shared" si="150"/>
        <v>880</v>
      </c>
      <c r="I2047" s="11"/>
      <c r="J2047" s="199">
        <v>19043.769999999997</v>
      </c>
      <c r="K2047" s="11"/>
      <c r="M2047" s="11">
        <v>50</v>
      </c>
      <c r="N2047" s="70"/>
      <c r="P2047" s="188">
        <f t="shared" si="153"/>
        <v>380.87539999999996</v>
      </c>
      <c r="Q2047" s="11"/>
      <c r="R2047" s="11"/>
      <c r="S2047" s="11"/>
      <c r="T2047" s="164">
        <f t="shared" si="154"/>
        <v>5402.68</v>
      </c>
      <c r="U2047" s="11"/>
      <c r="V2047" s="11"/>
      <c r="W2047" s="11"/>
      <c r="Y2047" s="164">
        <v>19043.769999999997</v>
      </c>
      <c r="Z2047" s="164">
        <f t="shared" si="151"/>
        <v>28240.55</v>
      </c>
      <c r="AA2047" s="165"/>
      <c r="AB2047" s="164">
        <f t="shared" si="152"/>
        <v>15418.09</v>
      </c>
      <c r="AC2047" s="164">
        <v>23653.45</v>
      </c>
      <c r="AD2047" s="164"/>
      <c r="AE2047" s="4"/>
      <c r="AF2047" s="4"/>
    </row>
    <row r="2048" spans="1:32">
      <c r="A2048" s="56"/>
      <c r="B2048" s="187"/>
      <c r="C2048" s="11" t="s">
        <v>358</v>
      </c>
      <c r="D2048" s="11"/>
      <c r="E2048" s="11" t="s">
        <v>133</v>
      </c>
      <c r="F2048" s="11">
        <v>1739</v>
      </c>
      <c r="G2048" s="11"/>
      <c r="H2048" s="11">
        <f t="shared" si="150"/>
        <v>6</v>
      </c>
      <c r="I2048" s="11"/>
      <c r="J2048" s="199">
        <v>289.88</v>
      </c>
      <c r="K2048" s="11"/>
      <c r="M2048" s="11">
        <v>1</v>
      </c>
      <c r="N2048" s="70"/>
      <c r="P2048" s="188">
        <f t="shared" si="153"/>
        <v>289.88</v>
      </c>
      <c r="Q2048" s="11"/>
      <c r="R2048" s="11"/>
      <c r="S2048" s="11"/>
      <c r="T2048" s="164">
        <f t="shared" si="154"/>
        <v>1739</v>
      </c>
      <c r="U2048" s="11"/>
      <c r="V2048" s="11"/>
      <c r="W2048" s="11"/>
      <c r="Y2048" s="164">
        <v>289.88</v>
      </c>
      <c r="Z2048" s="164">
        <f t="shared" si="151"/>
        <v>429.87</v>
      </c>
      <c r="AA2048" s="165"/>
      <c r="AB2048" s="164">
        <f t="shared" si="152"/>
        <v>234.69</v>
      </c>
      <c r="AC2048" s="164">
        <v>360.05</v>
      </c>
      <c r="AD2048" s="164"/>
      <c r="AE2048" s="4"/>
      <c r="AF2048" s="4"/>
    </row>
    <row r="2049" spans="1:32">
      <c r="A2049" s="56"/>
      <c r="B2049" s="187"/>
      <c r="C2049" s="11" t="s">
        <v>358</v>
      </c>
      <c r="D2049" s="11"/>
      <c r="E2049" s="11" t="s">
        <v>82</v>
      </c>
      <c r="F2049" s="11">
        <v>34091</v>
      </c>
      <c r="G2049" s="11"/>
      <c r="H2049" s="11">
        <f t="shared" si="150"/>
        <v>111</v>
      </c>
      <c r="I2049" s="11"/>
      <c r="J2049" s="199">
        <v>2930.65</v>
      </c>
      <c r="K2049" s="11"/>
      <c r="M2049" s="11">
        <v>3</v>
      </c>
      <c r="N2049" s="70"/>
      <c r="P2049" s="188">
        <f t="shared" si="153"/>
        <v>976.88333333333333</v>
      </c>
      <c r="Q2049" s="11"/>
      <c r="R2049" s="11"/>
      <c r="S2049" s="11"/>
      <c r="T2049" s="164">
        <f t="shared" si="154"/>
        <v>11363.666666666666</v>
      </c>
      <c r="U2049" s="11"/>
      <c r="V2049" s="11"/>
      <c r="W2049" s="11"/>
      <c r="Y2049" s="164">
        <v>2930.65</v>
      </c>
      <c r="Z2049" s="164">
        <f t="shared" si="151"/>
        <v>4345.9399999999996</v>
      </c>
      <c r="AA2049" s="165"/>
      <c r="AB2049" s="164">
        <f t="shared" si="152"/>
        <v>2372.69</v>
      </c>
      <c r="AC2049" s="164">
        <v>3640.03</v>
      </c>
      <c r="AD2049" s="164"/>
      <c r="AE2049" s="4"/>
      <c r="AF2049" s="4"/>
    </row>
    <row r="2050" spans="1:32">
      <c r="A2050" s="56"/>
      <c r="B2050" s="187"/>
      <c r="C2050" s="11" t="s">
        <v>359</v>
      </c>
      <c r="D2050" s="11"/>
      <c r="E2050" s="11" t="s">
        <v>96</v>
      </c>
      <c r="F2050" s="11">
        <v>98934</v>
      </c>
      <c r="G2050" s="11"/>
      <c r="H2050" s="11">
        <f t="shared" si="150"/>
        <v>322</v>
      </c>
      <c r="I2050" s="11"/>
      <c r="J2050" s="199">
        <v>17805.849999999995</v>
      </c>
      <c r="K2050" s="11"/>
      <c r="M2050" s="11">
        <v>118</v>
      </c>
      <c r="N2050" s="70"/>
      <c r="P2050" s="188">
        <f t="shared" si="153"/>
        <v>150.89703389830504</v>
      </c>
      <c r="Q2050" s="11"/>
      <c r="R2050" s="11"/>
      <c r="S2050" s="11"/>
      <c r="T2050" s="164">
        <f t="shared" si="154"/>
        <v>838.42372881355936</v>
      </c>
      <c r="U2050" s="11"/>
      <c r="V2050" s="11"/>
      <c r="W2050" s="11"/>
      <c r="Y2050" s="164">
        <v>17805.849999999995</v>
      </c>
      <c r="Z2050" s="164">
        <f t="shared" si="151"/>
        <v>26404.799999999999</v>
      </c>
      <c r="AA2050" s="165"/>
      <c r="AB2050" s="164">
        <f t="shared" si="152"/>
        <v>14415.85</v>
      </c>
      <c r="AC2050" s="164">
        <v>22115.88</v>
      </c>
      <c r="AD2050" s="164"/>
      <c r="AE2050" s="4"/>
      <c r="AF2050" s="4"/>
    </row>
    <row r="2051" spans="1:32">
      <c r="A2051" s="56"/>
      <c r="B2051" s="187"/>
      <c r="C2051" s="11" t="s">
        <v>360</v>
      </c>
      <c r="D2051" s="11"/>
      <c r="E2051" s="11" t="s">
        <v>361</v>
      </c>
      <c r="F2051" s="11">
        <v>338536</v>
      </c>
      <c r="G2051" s="11"/>
      <c r="H2051" s="11">
        <f t="shared" si="150"/>
        <v>1103</v>
      </c>
      <c r="I2051" s="11"/>
      <c r="J2051" s="199">
        <v>41654.289999999972</v>
      </c>
      <c r="K2051" s="11"/>
      <c r="M2051" s="11">
        <v>80</v>
      </c>
      <c r="N2051" s="70"/>
      <c r="P2051" s="188">
        <f t="shared" si="153"/>
        <v>520.67862499999967</v>
      </c>
      <c r="Q2051" s="11"/>
      <c r="R2051" s="11"/>
      <c r="S2051" s="11"/>
      <c r="T2051" s="164">
        <f t="shared" si="154"/>
        <v>4231.7</v>
      </c>
      <c r="U2051" s="11"/>
      <c r="V2051" s="11"/>
      <c r="W2051" s="11"/>
      <c r="Y2051" s="164">
        <v>41654.289999999972</v>
      </c>
      <c r="Z2051" s="164">
        <f t="shared" si="151"/>
        <v>61770.34</v>
      </c>
      <c r="AA2051" s="165"/>
      <c r="AB2051" s="164">
        <f t="shared" si="152"/>
        <v>33723.86</v>
      </c>
      <c r="AC2051" s="164">
        <v>51737</v>
      </c>
      <c r="AD2051" s="164"/>
      <c r="AE2051" s="4"/>
      <c r="AF2051" s="4"/>
    </row>
    <row r="2052" spans="1:32">
      <c r="A2052" s="56"/>
      <c r="B2052" s="187"/>
      <c r="C2052" s="11" t="s">
        <v>360</v>
      </c>
      <c r="D2052" s="11"/>
      <c r="E2052" s="11" t="s">
        <v>535</v>
      </c>
      <c r="F2052" s="11">
        <v>419</v>
      </c>
      <c r="G2052" s="11"/>
      <c r="H2052" s="11">
        <f t="shared" si="150"/>
        <v>1</v>
      </c>
      <c r="I2052" s="11"/>
      <c r="J2052" s="199">
        <v>71.459999999999994</v>
      </c>
      <c r="K2052" s="11"/>
      <c r="M2052" s="11">
        <v>1</v>
      </c>
      <c r="N2052" s="70"/>
      <c r="P2052" s="188">
        <f t="shared" si="153"/>
        <v>71.459999999999994</v>
      </c>
      <c r="Q2052" s="11"/>
      <c r="R2052" s="11"/>
      <c r="S2052" s="11"/>
      <c r="T2052" s="164">
        <f t="shared" si="154"/>
        <v>419</v>
      </c>
      <c r="U2052" s="11"/>
      <c r="V2052" s="11"/>
      <c r="W2052" s="11"/>
      <c r="Y2052" s="164">
        <v>71.459999999999994</v>
      </c>
      <c r="Z2052" s="164">
        <f t="shared" si="151"/>
        <v>105.97</v>
      </c>
      <c r="AA2052" s="165"/>
      <c r="AB2052" s="164">
        <f t="shared" si="152"/>
        <v>57.85</v>
      </c>
      <c r="AC2052" s="164">
        <v>88.76</v>
      </c>
      <c r="AD2052" s="164"/>
      <c r="AE2052" s="4"/>
      <c r="AF2052" s="4"/>
    </row>
    <row r="2053" spans="1:32">
      <c r="A2053" s="56"/>
      <c r="B2053" s="187"/>
      <c r="C2053" s="11" t="s">
        <v>362</v>
      </c>
      <c r="D2053" s="11"/>
      <c r="E2053" s="11" t="s">
        <v>96</v>
      </c>
      <c r="F2053" s="11">
        <v>28669</v>
      </c>
      <c r="G2053" s="11"/>
      <c r="H2053" s="11">
        <f t="shared" si="150"/>
        <v>93</v>
      </c>
      <c r="I2053" s="11"/>
      <c r="J2053" s="199">
        <v>5503.0599999999986</v>
      </c>
      <c r="K2053" s="11"/>
      <c r="M2053" s="11">
        <v>53</v>
      </c>
      <c r="N2053" s="70"/>
      <c r="P2053" s="188">
        <f t="shared" si="153"/>
        <v>103.83132075471696</v>
      </c>
      <c r="Q2053" s="11"/>
      <c r="R2053" s="11"/>
      <c r="S2053" s="11"/>
      <c r="T2053" s="164">
        <f t="shared" si="154"/>
        <v>540.92452830188677</v>
      </c>
      <c r="U2053" s="11"/>
      <c r="V2053" s="11"/>
      <c r="W2053" s="11"/>
      <c r="Y2053" s="164">
        <v>5503.0599999999986</v>
      </c>
      <c r="Z2053" s="164">
        <f t="shared" si="151"/>
        <v>8160.64</v>
      </c>
      <c r="AA2053" s="165"/>
      <c r="AB2053" s="164">
        <f t="shared" si="152"/>
        <v>4455.3500000000004</v>
      </c>
      <c r="AC2053" s="164">
        <v>6835.11</v>
      </c>
      <c r="AD2053" s="164"/>
      <c r="AE2053" s="4"/>
      <c r="AF2053" s="4"/>
    </row>
    <row r="2054" spans="1:32">
      <c r="A2054" s="56"/>
      <c r="B2054" s="187"/>
      <c r="C2054" s="11" t="s">
        <v>363</v>
      </c>
      <c r="D2054" s="11"/>
      <c r="E2054" s="11" t="s">
        <v>198</v>
      </c>
      <c r="F2054" s="11">
        <v>47743</v>
      </c>
      <c r="G2054" s="11"/>
      <c r="H2054" s="11">
        <f t="shared" si="150"/>
        <v>156</v>
      </c>
      <c r="I2054" s="11"/>
      <c r="J2054" s="199">
        <v>7654.800000000002</v>
      </c>
      <c r="K2054" s="11"/>
      <c r="M2054" s="11">
        <v>27</v>
      </c>
      <c r="N2054" s="70"/>
      <c r="P2054" s="188">
        <f t="shared" si="153"/>
        <v>283.51111111111118</v>
      </c>
      <c r="Q2054" s="11"/>
      <c r="R2054" s="11"/>
      <c r="S2054" s="11"/>
      <c r="T2054" s="164">
        <f t="shared" si="154"/>
        <v>1768.2592592592594</v>
      </c>
      <c r="U2054" s="11"/>
      <c r="V2054" s="11"/>
      <c r="W2054" s="11"/>
      <c r="Y2054" s="164">
        <v>7654.800000000002</v>
      </c>
      <c r="Z2054" s="164">
        <f t="shared" si="151"/>
        <v>11351.52</v>
      </c>
      <c r="AA2054" s="165"/>
      <c r="AB2054" s="164">
        <f t="shared" si="152"/>
        <v>6197.43</v>
      </c>
      <c r="AC2054" s="164">
        <v>9507.7000000000007</v>
      </c>
      <c r="AD2054" s="164"/>
      <c r="AE2054" s="4"/>
      <c r="AF2054" s="4"/>
    </row>
    <row r="2055" spans="1:32">
      <c r="A2055" s="56"/>
      <c r="B2055" s="187"/>
      <c r="C2055" s="11" t="s">
        <v>364</v>
      </c>
      <c r="D2055" s="11"/>
      <c r="E2055" s="11" t="s">
        <v>84</v>
      </c>
      <c r="F2055" s="11">
        <v>3388</v>
      </c>
      <c r="G2055" s="11"/>
      <c r="H2055" s="11">
        <f t="shared" si="150"/>
        <v>11</v>
      </c>
      <c r="I2055" s="11"/>
      <c r="J2055" s="199">
        <v>519.08000000000004</v>
      </c>
      <c r="K2055" s="11"/>
      <c r="M2055" s="11">
        <v>1</v>
      </c>
      <c r="N2055" s="70"/>
      <c r="P2055" s="188">
        <f t="shared" si="153"/>
        <v>519.08000000000004</v>
      </c>
      <c r="Q2055" s="11"/>
      <c r="R2055" s="11"/>
      <c r="S2055" s="11"/>
      <c r="T2055" s="164">
        <f t="shared" si="154"/>
        <v>3388</v>
      </c>
      <c r="U2055" s="11"/>
      <c r="V2055" s="11"/>
      <c r="W2055" s="11"/>
      <c r="Y2055" s="164">
        <v>519.08000000000004</v>
      </c>
      <c r="Z2055" s="164">
        <f t="shared" si="151"/>
        <v>769.76</v>
      </c>
      <c r="AA2055" s="165"/>
      <c r="AB2055" s="164">
        <f t="shared" si="152"/>
        <v>420.25</v>
      </c>
      <c r="AC2055" s="164">
        <v>644.73</v>
      </c>
      <c r="AD2055" s="164"/>
      <c r="AE2055" s="4"/>
      <c r="AF2055" s="4"/>
    </row>
    <row r="2056" spans="1:32">
      <c r="A2056" s="56"/>
      <c r="B2056" s="187"/>
      <c r="C2056" s="11" t="s">
        <v>364</v>
      </c>
      <c r="D2056" s="11"/>
      <c r="E2056" s="11" t="s">
        <v>188</v>
      </c>
      <c r="F2056" s="11">
        <v>484</v>
      </c>
      <c r="G2056" s="11"/>
      <c r="H2056" s="11">
        <f t="shared" si="150"/>
        <v>2</v>
      </c>
      <c r="I2056" s="11"/>
      <c r="J2056" s="199">
        <v>85.5</v>
      </c>
      <c r="K2056" s="11"/>
      <c r="M2056" s="11">
        <v>1</v>
      </c>
      <c r="N2056" s="70"/>
      <c r="P2056" s="188">
        <f t="shared" si="153"/>
        <v>85.5</v>
      </c>
      <c r="Q2056" s="11"/>
      <c r="R2056" s="11"/>
      <c r="S2056" s="11"/>
      <c r="T2056" s="164">
        <f t="shared" si="154"/>
        <v>484</v>
      </c>
      <c r="U2056" s="11"/>
      <c r="V2056" s="11"/>
      <c r="W2056" s="11"/>
      <c r="Y2056" s="164">
        <v>85.5</v>
      </c>
      <c r="Z2056" s="164">
        <f t="shared" si="151"/>
        <v>126.79</v>
      </c>
      <c r="AA2056" s="165"/>
      <c r="AB2056" s="164">
        <f t="shared" si="152"/>
        <v>69.22</v>
      </c>
      <c r="AC2056" s="164">
        <v>106.2</v>
      </c>
      <c r="AD2056" s="164"/>
      <c r="AE2056" s="4"/>
      <c r="AF2056" s="4"/>
    </row>
    <row r="2057" spans="1:32">
      <c r="A2057" s="56"/>
      <c r="B2057" s="187"/>
      <c r="C2057" s="11" t="s">
        <v>364</v>
      </c>
      <c r="D2057" s="11"/>
      <c r="E2057" s="11" t="s">
        <v>289</v>
      </c>
      <c r="F2057" s="11">
        <v>277560</v>
      </c>
      <c r="G2057" s="11"/>
      <c r="H2057" s="11">
        <f t="shared" si="150"/>
        <v>905</v>
      </c>
      <c r="I2057" s="11"/>
      <c r="J2057" s="199">
        <v>35035.999999999985</v>
      </c>
      <c r="K2057" s="11"/>
      <c r="M2057" s="11">
        <v>145</v>
      </c>
      <c r="N2057" s="70"/>
      <c r="P2057" s="188">
        <f t="shared" si="153"/>
        <v>241.62758620689644</v>
      </c>
      <c r="Q2057" s="11"/>
      <c r="R2057" s="11"/>
      <c r="S2057" s="11"/>
      <c r="T2057" s="164">
        <f t="shared" si="154"/>
        <v>1914.2068965517242</v>
      </c>
      <c r="U2057" s="11"/>
      <c r="V2057" s="11"/>
      <c r="W2057" s="11"/>
      <c r="Y2057" s="164">
        <v>35035.999999999985</v>
      </c>
      <c r="Z2057" s="164">
        <f t="shared" si="151"/>
        <v>51955.89</v>
      </c>
      <c r="AA2057" s="165"/>
      <c r="AB2057" s="164">
        <f t="shared" si="152"/>
        <v>28365.61</v>
      </c>
      <c r="AC2057" s="164">
        <v>43516.71</v>
      </c>
      <c r="AD2057" s="164"/>
      <c r="AE2057" s="4"/>
      <c r="AF2057" s="4"/>
    </row>
    <row r="2058" spans="1:32">
      <c r="A2058" s="56"/>
      <c r="B2058" s="187"/>
      <c r="C2058" s="11" t="s">
        <v>597</v>
      </c>
      <c r="D2058" s="11"/>
      <c r="E2058" s="11" t="s">
        <v>97</v>
      </c>
      <c r="F2058" s="11">
        <v>129</v>
      </c>
      <c r="G2058" s="11"/>
      <c r="H2058" s="11">
        <f t="shared" si="150"/>
        <v>0</v>
      </c>
      <c r="I2058" s="11"/>
      <c r="J2058" s="199">
        <v>48.17</v>
      </c>
      <c r="K2058" s="11"/>
      <c r="M2058" s="11">
        <v>3</v>
      </c>
      <c r="N2058" s="70"/>
      <c r="P2058" s="188">
        <f t="shared" si="153"/>
        <v>16.056666666666668</v>
      </c>
      <c r="Q2058" s="11"/>
      <c r="R2058" s="11"/>
      <c r="S2058" s="11"/>
      <c r="T2058" s="164">
        <f t="shared" si="154"/>
        <v>43</v>
      </c>
      <c r="U2058" s="11"/>
      <c r="V2058" s="11"/>
      <c r="W2058" s="11"/>
      <c r="Y2058" s="164">
        <v>48.17</v>
      </c>
      <c r="Z2058" s="164">
        <f t="shared" si="151"/>
        <v>71.430000000000007</v>
      </c>
      <c r="AA2058" s="165"/>
      <c r="AB2058" s="164">
        <f t="shared" si="152"/>
        <v>39</v>
      </c>
      <c r="AC2058" s="164">
        <v>59.83</v>
      </c>
      <c r="AD2058" s="164"/>
      <c r="AE2058" s="4"/>
      <c r="AF2058" s="4"/>
    </row>
    <row r="2059" spans="1:32">
      <c r="A2059" s="56"/>
      <c r="B2059" s="187"/>
      <c r="C2059" s="11" t="s">
        <v>365</v>
      </c>
      <c r="D2059" s="11"/>
      <c r="E2059" s="11" t="s">
        <v>94</v>
      </c>
      <c r="F2059" s="11">
        <v>1884</v>
      </c>
      <c r="G2059" s="11"/>
      <c r="H2059" s="11">
        <f t="shared" si="150"/>
        <v>6</v>
      </c>
      <c r="I2059" s="11"/>
      <c r="J2059" s="199">
        <v>306.40999999999997</v>
      </c>
      <c r="K2059" s="11"/>
      <c r="M2059" s="11">
        <v>3</v>
      </c>
      <c r="N2059" s="70"/>
      <c r="P2059" s="188">
        <f t="shared" si="153"/>
        <v>102.13666666666666</v>
      </c>
      <c r="Q2059" s="11"/>
      <c r="R2059" s="11"/>
      <c r="S2059" s="11"/>
      <c r="T2059" s="164">
        <f t="shared" si="154"/>
        <v>628</v>
      </c>
      <c r="U2059" s="11"/>
      <c r="V2059" s="11"/>
      <c r="W2059" s="11"/>
      <c r="Y2059" s="164">
        <v>306.40999999999997</v>
      </c>
      <c r="Z2059" s="164">
        <f t="shared" si="151"/>
        <v>454.38</v>
      </c>
      <c r="AA2059" s="165"/>
      <c r="AB2059" s="164">
        <f t="shared" si="152"/>
        <v>248.07</v>
      </c>
      <c r="AC2059" s="164">
        <v>380.58</v>
      </c>
      <c r="AD2059" s="164"/>
      <c r="AE2059" s="4"/>
      <c r="AF2059" s="4"/>
    </row>
    <row r="2060" spans="1:32">
      <c r="A2060" s="56"/>
      <c r="B2060" s="187"/>
      <c r="C2060" s="11" t="s">
        <v>365</v>
      </c>
      <c r="D2060" s="11"/>
      <c r="E2060" s="11" t="s">
        <v>97</v>
      </c>
      <c r="F2060" s="11">
        <v>6754542</v>
      </c>
      <c r="G2060" s="11"/>
      <c r="H2060" s="11">
        <f t="shared" si="150"/>
        <v>22013</v>
      </c>
      <c r="I2060" s="11"/>
      <c r="J2060" s="199">
        <v>701291.1300000014</v>
      </c>
      <c r="K2060" s="11"/>
      <c r="M2060" s="11">
        <v>1335</v>
      </c>
      <c r="N2060" s="70"/>
      <c r="P2060" s="188">
        <f t="shared" si="153"/>
        <v>525.31170786516964</v>
      </c>
      <c r="Q2060" s="11"/>
      <c r="R2060" s="11"/>
      <c r="S2060" s="11"/>
      <c r="T2060" s="164">
        <f t="shared" si="154"/>
        <v>5059.58202247191</v>
      </c>
      <c r="U2060" s="11"/>
      <c r="V2060" s="11"/>
      <c r="W2060" s="11"/>
      <c r="Y2060" s="164">
        <v>701291.1300000014</v>
      </c>
      <c r="Z2060" s="164">
        <f t="shared" si="151"/>
        <v>1039964.65</v>
      </c>
      <c r="AA2060" s="165"/>
      <c r="AB2060" s="164">
        <f t="shared" si="152"/>
        <v>567774.56999999995</v>
      </c>
      <c r="AC2060" s="164">
        <v>871043.48</v>
      </c>
      <c r="AD2060" s="164"/>
      <c r="AE2060" s="4"/>
      <c r="AF2060" s="4"/>
    </row>
    <row r="2061" spans="1:32">
      <c r="A2061" s="56"/>
      <c r="B2061" s="187"/>
      <c r="C2061" s="11" t="s">
        <v>366</v>
      </c>
      <c r="D2061" s="11"/>
      <c r="E2061" s="11" t="s">
        <v>137</v>
      </c>
      <c r="F2061" s="11">
        <v>6100</v>
      </c>
      <c r="G2061" s="11"/>
      <c r="H2061" s="11">
        <f t="shared" si="150"/>
        <v>20</v>
      </c>
      <c r="I2061" s="11"/>
      <c r="J2061" s="199">
        <v>1251.18</v>
      </c>
      <c r="K2061" s="11"/>
      <c r="M2061" s="11">
        <v>1</v>
      </c>
      <c r="N2061" s="70"/>
      <c r="P2061" s="188">
        <f t="shared" si="153"/>
        <v>1251.18</v>
      </c>
      <c r="Q2061" s="11"/>
      <c r="R2061" s="11"/>
      <c r="S2061" s="11"/>
      <c r="T2061" s="164">
        <f t="shared" si="154"/>
        <v>6100</v>
      </c>
      <c r="U2061" s="11"/>
      <c r="V2061" s="11"/>
      <c r="W2061" s="11"/>
      <c r="Y2061" s="164">
        <v>1251.18</v>
      </c>
      <c r="Z2061" s="164">
        <f t="shared" si="151"/>
        <v>1855.41</v>
      </c>
      <c r="AA2061" s="165"/>
      <c r="AB2061" s="164">
        <f t="shared" si="152"/>
        <v>1012.97</v>
      </c>
      <c r="AC2061" s="164">
        <v>1554.04</v>
      </c>
      <c r="AD2061" s="164"/>
      <c r="AE2061" s="4"/>
      <c r="AF2061" s="4"/>
    </row>
    <row r="2062" spans="1:32">
      <c r="A2062" s="56"/>
      <c r="B2062" s="187"/>
      <c r="C2062" s="11" t="s">
        <v>366</v>
      </c>
      <c r="D2062" s="11"/>
      <c r="E2062" s="11" t="s">
        <v>153</v>
      </c>
      <c r="F2062" s="11">
        <v>365123</v>
      </c>
      <c r="G2062" s="11"/>
      <c r="H2062" s="11">
        <f t="shared" si="150"/>
        <v>1190</v>
      </c>
      <c r="I2062" s="11"/>
      <c r="J2062" s="199">
        <v>63381.79000000003</v>
      </c>
      <c r="K2062" s="11"/>
      <c r="M2062" s="11">
        <v>153</v>
      </c>
      <c r="N2062" s="70"/>
      <c r="P2062" s="188">
        <f t="shared" si="153"/>
        <v>414.26006535947732</v>
      </c>
      <c r="Q2062" s="11"/>
      <c r="R2062" s="11"/>
      <c r="S2062" s="11"/>
      <c r="T2062" s="164">
        <f t="shared" si="154"/>
        <v>2386.4248366013071</v>
      </c>
      <c r="U2062" s="11"/>
      <c r="V2062" s="11"/>
      <c r="W2062" s="11"/>
      <c r="Y2062" s="164">
        <v>63381.79000000003</v>
      </c>
      <c r="Z2062" s="164">
        <f t="shared" si="151"/>
        <v>93990.67</v>
      </c>
      <c r="AA2062" s="165"/>
      <c r="AB2062" s="164">
        <f t="shared" si="152"/>
        <v>51314.74</v>
      </c>
      <c r="AC2062" s="164">
        <v>78723.789999999994</v>
      </c>
      <c r="AD2062" s="164"/>
      <c r="AE2062" s="4"/>
      <c r="AF2062" s="4"/>
    </row>
    <row r="2063" spans="1:32">
      <c r="A2063" s="56"/>
      <c r="B2063" s="187"/>
      <c r="C2063" s="11" t="s">
        <v>367</v>
      </c>
      <c r="D2063" s="11"/>
      <c r="E2063" s="11" t="s">
        <v>84</v>
      </c>
      <c r="F2063" s="11">
        <v>13331</v>
      </c>
      <c r="G2063" s="11"/>
      <c r="H2063" s="11">
        <f t="shared" si="150"/>
        <v>43</v>
      </c>
      <c r="I2063" s="11"/>
      <c r="J2063" s="199">
        <v>2396.2199999999998</v>
      </c>
      <c r="K2063" s="11"/>
      <c r="M2063" s="11">
        <v>2</v>
      </c>
      <c r="N2063" s="70"/>
      <c r="P2063" s="188">
        <f t="shared" si="153"/>
        <v>1198.1099999999999</v>
      </c>
      <c r="Q2063" s="11"/>
      <c r="R2063" s="11"/>
      <c r="S2063" s="11"/>
      <c r="T2063" s="164">
        <f t="shared" si="154"/>
        <v>6665.5</v>
      </c>
      <c r="U2063" s="11"/>
      <c r="V2063" s="11"/>
      <c r="W2063" s="11"/>
      <c r="Y2063" s="164">
        <v>2396.2199999999998</v>
      </c>
      <c r="Z2063" s="164">
        <f t="shared" si="151"/>
        <v>3553.42</v>
      </c>
      <c r="AA2063" s="165"/>
      <c r="AB2063" s="164">
        <f t="shared" si="152"/>
        <v>1940.01</v>
      </c>
      <c r="AC2063" s="164">
        <v>2976.24</v>
      </c>
      <c r="AD2063" s="164"/>
      <c r="AE2063" s="4"/>
      <c r="AF2063" s="4"/>
    </row>
    <row r="2064" spans="1:32">
      <c r="A2064" s="56"/>
      <c r="B2064" s="187"/>
      <c r="C2064" s="11" t="s">
        <v>367</v>
      </c>
      <c r="D2064" s="11"/>
      <c r="E2064" s="11" t="s">
        <v>368</v>
      </c>
      <c r="F2064" s="11">
        <v>1810930</v>
      </c>
      <c r="G2064" s="11"/>
      <c r="H2064" s="11">
        <f t="shared" si="150"/>
        <v>5902</v>
      </c>
      <c r="I2064" s="11"/>
      <c r="J2064" s="199">
        <v>205778.00999999995</v>
      </c>
      <c r="K2064" s="11"/>
      <c r="M2064" s="11">
        <v>546</v>
      </c>
      <c r="N2064" s="70"/>
      <c r="P2064" s="188">
        <f t="shared" si="153"/>
        <v>376.88280219780211</v>
      </c>
      <c r="Q2064" s="11"/>
      <c r="R2064" s="11"/>
      <c r="S2064" s="11"/>
      <c r="T2064" s="164">
        <f t="shared" si="154"/>
        <v>3316.7216117216117</v>
      </c>
      <c r="U2064" s="11"/>
      <c r="V2064" s="11"/>
      <c r="W2064" s="11"/>
      <c r="Y2064" s="164">
        <v>205778.00999999995</v>
      </c>
      <c r="Z2064" s="164">
        <f t="shared" si="151"/>
        <v>305154.09000000003</v>
      </c>
      <c r="AA2064" s="165"/>
      <c r="AB2064" s="164">
        <f t="shared" si="152"/>
        <v>166600.6</v>
      </c>
      <c r="AC2064" s="164">
        <v>255587.99</v>
      </c>
      <c r="AD2064" s="164"/>
      <c r="AE2064" s="4"/>
      <c r="AF2064" s="4"/>
    </row>
    <row r="2065" spans="1:32">
      <c r="A2065" s="56"/>
      <c r="B2065" s="187"/>
      <c r="C2065" s="11" t="s">
        <v>367</v>
      </c>
      <c r="D2065" s="11"/>
      <c r="E2065" s="11" t="s">
        <v>369</v>
      </c>
      <c r="F2065" s="11">
        <v>1370</v>
      </c>
      <c r="G2065" s="11"/>
      <c r="H2065" s="11">
        <f t="shared" si="150"/>
        <v>4</v>
      </c>
      <c r="I2065" s="11"/>
      <c r="J2065" s="199">
        <v>278.57</v>
      </c>
      <c r="K2065" s="11"/>
      <c r="M2065" s="11">
        <v>7</v>
      </c>
      <c r="N2065" s="70"/>
      <c r="P2065" s="188">
        <f t="shared" si="153"/>
        <v>39.795714285714283</v>
      </c>
      <c r="Q2065" s="11"/>
      <c r="R2065" s="11"/>
      <c r="S2065" s="11"/>
      <c r="T2065" s="164">
        <f t="shared" si="154"/>
        <v>195.71428571428572</v>
      </c>
      <c r="U2065" s="11"/>
      <c r="V2065" s="11"/>
      <c r="W2065" s="11"/>
      <c r="Y2065" s="164">
        <v>278.57</v>
      </c>
      <c r="Z2065" s="164">
        <f t="shared" si="151"/>
        <v>413.1</v>
      </c>
      <c r="AA2065" s="165"/>
      <c r="AB2065" s="164">
        <f t="shared" si="152"/>
        <v>225.53</v>
      </c>
      <c r="AC2065" s="164">
        <v>346</v>
      </c>
      <c r="AD2065" s="164"/>
      <c r="AE2065" s="4"/>
      <c r="AF2065" s="4"/>
    </row>
    <row r="2066" spans="1:32">
      <c r="A2066" s="56"/>
      <c r="B2066" s="187"/>
      <c r="C2066" s="11" t="s">
        <v>367</v>
      </c>
      <c r="D2066" s="11"/>
      <c r="E2066" s="11" t="s">
        <v>471</v>
      </c>
      <c r="F2066" s="11">
        <v>5035</v>
      </c>
      <c r="G2066" s="11"/>
      <c r="H2066" s="11">
        <f t="shared" si="150"/>
        <v>16</v>
      </c>
      <c r="I2066" s="11"/>
      <c r="J2066" s="199">
        <v>486.75</v>
      </c>
      <c r="K2066" s="11"/>
      <c r="M2066" s="11">
        <v>2</v>
      </c>
      <c r="N2066" s="70"/>
      <c r="P2066" s="188">
        <f t="shared" si="153"/>
        <v>243.375</v>
      </c>
      <c r="Q2066" s="11"/>
      <c r="R2066" s="11"/>
      <c r="S2066" s="11"/>
      <c r="T2066" s="164">
        <f t="shared" si="154"/>
        <v>2517.5</v>
      </c>
      <c r="U2066" s="11"/>
      <c r="V2066" s="11"/>
      <c r="W2066" s="11"/>
      <c r="Y2066" s="164">
        <v>486.75</v>
      </c>
      <c r="Z2066" s="164">
        <f t="shared" si="151"/>
        <v>721.82</v>
      </c>
      <c r="AA2066" s="165"/>
      <c r="AB2066" s="164">
        <f t="shared" si="152"/>
        <v>394.08</v>
      </c>
      <c r="AC2066" s="164">
        <v>604.57000000000005</v>
      </c>
      <c r="AD2066" s="164"/>
      <c r="AE2066" s="4"/>
      <c r="AF2066" s="4"/>
    </row>
    <row r="2067" spans="1:32">
      <c r="A2067" s="56"/>
      <c r="B2067" s="187"/>
      <c r="C2067" s="11" t="s">
        <v>367</v>
      </c>
      <c r="D2067" s="11"/>
      <c r="E2067" s="11" t="s">
        <v>99</v>
      </c>
      <c r="F2067" s="11">
        <v>1529</v>
      </c>
      <c r="G2067" s="11"/>
      <c r="H2067" s="11">
        <f t="shared" si="150"/>
        <v>5</v>
      </c>
      <c r="I2067" s="11"/>
      <c r="J2067" s="199">
        <v>266.58999999999997</v>
      </c>
      <c r="K2067" s="11"/>
      <c r="M2067" s="11">
        <v>1</v>
      </c>
      <c r="N2067" s="70"/>
      <c r="P2067" s="188">
        <f t="shared" si="153"/>
        <v>266.58999999999997</v>
      </c>
      <c r="Q2067" s="11"/>
      <c r="R2067" s="11"/>
      <c r="S2067" s="11"/>
      <c r="T2067" s="164">
        <f t="shared" si="154"/>
        <v>1529</v>
      </c>
      <c r="U2067" s="11"/>
      <c r="V2067" s="11"/>
      <c r="W2067" s="11"/>
      <c r="Y2067" s="164">
        <v>266.58999999999997</v>
      </c>
      <c r="Z2067" s="164">
        <f t="shared" si="151"/>
        <v>395.33</v>
      </c>
      <c r="AA2067" s="165"/>
      <c r="AB2067" s="164">
        <f t="shared" si="152"/>
        <v>215.83</v>
      </c>
      <c r="AC2067" s="164">
        <v>331.12</v>
      </c>
      <c r="AD2067" s="164"/>
      <c r="AE2067" s="4"/>
      <c r="AF2067" s="4"/>
    </row>
    <row r="2068" spans="1:32">
      <c r="A2068" s="56"/>
      <c r="B2068" s="187"/>
      <c r="C2068" s="11" t="s">
        <v>598</v>
      </c>
      <c r="D2068" s="11"/>
      <c r="E2068" s="11" t="s">
        <v>163</v>
      </c>
      <c r="F2068" s="11">
        <v>138</v>
      </c>
      <c r="G2068" s="11"/>
      <c r="H2068" s="11">
        <f t="shared" si="150"/>
        <v>0</v>
      </c>
      <c r="I2068" s="11"/>
      <c r="J2068" s="199">
        <v>37.71</v>
      </c>
      <c r="K2068" s="11"/>
      <c r="M2068" s="11">
        <v>1</v>
      </c>
      <c r="N2068" s="70"/>
      <c r="P2068" s="188">
        <f t="shared" si="153"/>
        <v>37.71</v>
      </c>
      <c r="Q2068" s="11"/>
      <c r="R2068" s="11"/>
      <c r="S2068" s="11"/>
      <c r="T2068" s="164">
        <f t="shared" si="154"/>
        <v>138</v>
      </c>
      <c r="U2068" s="11"/>
      <c r="V2068" s="11"/>
      <c r="W2068" s="11"/>
      <c r="Y2068" s="164">
        <v>37.71</v>
      </c>
      <c r="Z2068" s="164">
        <f t="shared" si="151"/>
        <v>55.92</v>
      </c>
      <c r="AA2068" s="165"/>
      <c r="AB2068" s="164">
        <f t="shared" si="152"/>
        <v>30.53</v>
      </c>
      <c r="AC2068" s="164">
        <v>46.84</v>
      </c>
      <c r="AD2068" s="164"/>
      <c r="AE2068" s="4"/>
      <c r="AF2068" s="4"/>
    </row>
    <row r="2069" spans="1:32">
      <c r="A2069" s="56"/>
      <c r="B2069" s="187"/>
      <c r="C2069" s="11" t="s">
        <v>370</v>
      </c>
      <c r="D2069" s="11"/>
      <c r="E2069" s="11" t="s">
        <v>75</v>
      </c>
      <c r="F2069" s="11">
        <v>548</v>
      </c>
      <c r="G2069" s="11"/>
      <c r="H2069" s="11">
        <f t="shared" si="150"/>
        <v>2</v>
      </c>
      <c r="I2069" s="11"/>
      <c r="J2069" s="199">
        <v>90.17</v>
      </c>
      <c r="K2069" s="11"/>
      <c r="M2069" s="11">
        <v>1</v>
      </c>
      <c r="N2069" s="70"/>
      <c r="P2069" s="188">
        <f t="shared" si="153"/>
        <v>90.17</v>
      </c>
      <c r="Q2069" s="11"/>
      <c r="R2069" s="11"/>
      <c r="S2069" s="11"/>
      <c r="T2069" s="164">
        <f t="shared" si="154"/>
        <v>548</v>
      </c>
      <c r="U2069" s="11"/>
      <c r="V2069" s="11"/>
      <c r="W2069" s="11"/>
      <c r="Y2069" s="164">
        <v>90.17</v>
      </c>
      <c r="Z2069" s="164">
        <f t="shared" si="151"/>
        <v>133.72</v>
      </c>
      <c r="AA2069" s="165"/>
      <c r="AB2069" s="164">
        <f t="shared" si="152"/>
        <v>73</v>
      </c>
      <c r="AC2069" s="164">
        <v>112</v>
      </c>
      <c r="AD2069" s="164"/>
      <c r="AE2069" s="4"/>
      <c r="AF2069" s="4"/>
    </row>
    <row r="2070" spans="1:32">
      <c r="A2070" s="56"/>
      <c r="B2070" s="187"/>
      <c r="C2070" s="11" t="s">
        <v>370</v>
      </c>
      <c r="D2070" s="11"/>
      <c r="E2070" s="11" t="s">
        <v>76</v>
      </c>
      <c r="F2070" s="11">
        <v>1104841</v>
      </c>
      <c r="G2070" s="11"/>
      <c r="H2070" s="11">
        <f t="shared" si="150"/>
        <v>3601</v>
      </c>
      <c r="I2070" s="11"/>
      <c r="J2070" s="199">
        <v>163816.08000000002</v>
      </c>
      <c r="K2070" s="11"/>
      <c r="M2070" s="11">
        <v>599</v>
      </c>
      <c r="N2070" s="70"/>
      <c r="P2070" s="188">
        <f t="shared" si="153"/>
        <v>273.48260434056766</v>
      </c>
      <c r="Q2070" s="11"/>
      <c r="R2070" s="11"/>
      <c r="S2070" s="11"/>
      <c r="T2070" s="164">
        <f t="shared" si="154"/>
        <v>1844.475792988314</v>
      </c>
      <c r="U2070" s="11"/>
      <c r="V2070" s="11"/>
      <c r="W2070" s="11"/>
      <c r="Y2070" s="164">
        <v>163816.08000000002</v>
      </c>
      <c r="Z2070" s="164">
        <f t="shared" si="151"/>
        <v>242927.54</v>
      </c>
      <c r="AA2070" s="165"/>
      <c r="AB2070" s="164">
        <f t="shared" si="152"/>
        <v>132627.66</v>
      </c>
      <c r="AC2070" s="164">
        <v>203468.89</v>
      </c>
      <c r="AD2070" s="164"/>
      <c r="AE2070" s="4"/>
      <c r="AF2070" s="4"/>
    </row>
    <row r="2071" spans="1:32">
      <c r="A2071" s="56"/>
      <c r="B2071" s="187"/>
      <c r="C2071" s="11" t="s">
        <v>372</v>
      </c>
      <c r="D2071" s="11"/>
      <c r="E2071" s="11" t="s">
        <v>97</v>
      </c>
      <c r="F2071" s="11">
        <v>738</v>
      </c>
      <c r="G2071" s="11"/>
      <c r="H2071" s="11">
        <f t="shared" si="150"/>
        <v>2</v>
      </c>
      <c r="I2071" s="11"/>
      <c r="J2071" s="199">
        <v>62.59</v>
      </c>
      <c r="K2071" s="11"/>
      <c r="M2071" s="11">
        <v>1</v>
      </c>
      <c r="N2071" s="70"/>
      <c r="P2071" s="188">
        <f t="shared" si="153"/>
        <v>62.59</v>
      </c>
      <c r="Q2071" s="11"/>
      <c r="R2071" s="11"/>
      <c r="S2071" s="11"/>
      <c r="T2071" s="164">
        <f t="shared" si="154"/>
        <v>738</v>
      </c>
      <c r="U2071" s="11"/>
      <c r="V2071" s="11"/>
      <c r="W2071" s="11"/>
      <c r="Y2071" s="164">
        <v>62.59</v>
      </c>
      <c r="Z2071" s="164">
        <f t="shared" si="151"/>
        <v>92.82</v>
      </c>
      <c r="AA2071" s="165"/>
      <c r="AB2071" s="164">
        <f t="shared" si="152"/>
        <v>50.67</v>
      </c>
      <c r="AC2071" s="164">
        <v>77.739999999999995</v>
      </c>
      <c r="AD2071" s="164"/>
      <c r="AE2071" s="4"/>
      <c r="AF2071" s="4"/>
    </row>
    <row r="2072" spans="1:32">
      <c r="A2072" s="56"/>
      <c r="B2072" s="187"/>
      <c r="C2072" s="11" t="s">
        <v>372</v>
      </c>
      <c r="D2072" s="11"/>
      <c r="E2072" s="11" t="s">
        <v>175</v>
      </c>
      <c r="F2072" s="11">
        <v>308829</v>
      </c>
      <c r="G2072" s="11"/>
      <c r="H2072" s="11">
        <f t="shared" si="150"/>
        <v>1006</v>
      </c>
      <c r="I2072" s="11"/>
      <c r="J2072" s="199">
        <v>57538.77</v>
      </c>
      <c r="K2072" s="11"/>
      <c r="M2072" s="11">
        <v>172</v>
      </c>
      <c r="N2072" s="70"/>
      <c r="P2072" s="188">
        <f t="shared" si="153"/>
        <v>334.52773255813952</v>
      </c>
      <c r="Q2072" s="11"/>
      <c r="R2072" s="11"/>
      <c r="S2072" s="11"/>
      <c r="T2072" s="164">
        <f t="shared" si="154"/>
        <v>1795.5174418604652</v>
      </c>
      <c r="U2072" s="11"/>
      <c r="V2072" s="11"/>
      <c r="W2072" s="11"/>
      <c r="Y2072" s="164">
        <v>57538.77</v>
      </c>
      <c r="Z2072" s="164">
        <f t="shared" si="151"/>
        <v>85325.89</v>
      </c>
      <c r="AA2072" s="165"/>
      <c r="AB2072" s="164">
        <f t="shared" si="152"/>
        <v>46584.15</v>
      </c>
      <c r="AC2072" s="164">
        <v>71466.429999999993</v>
      </c>
      <c r="AD2072" s="164"/>
      <c r="AE2072" s="4"/>
      <c r="AF2072" s="4"/>
    </row>
    <row r="2073" spans="1:32">
      <c r="A2073" s="56"/>
      <c r="B2073" s="187"/>
      <c r="C2073" s="11" t="s">
        <v>374</v>
      </c>
      <c r="D2073" s="11"/>
      <c r="E2073" s="11" t="s">
        <v>115</v>
      </c>
      <c r="F2073" s="11">
        <v>879062</v>
      </c>
      <c r="G2073" s="11"/>
      <c r="H2073" s="11">
        <f t="shared" si="150"/>
        <v>2865</v>
      </c>
      <c r="I2073" s="11"/>
      <c r="J2073" s="199">
        <v>107740.56999999998</v>
      </c>
      <c r="K2073" s="11"/>
      <c r="M2073" s="11">
        <v>388</v>
      </c>
      <c r="N2073" s="70"/>
      <c r="P2073" s="188">
        <f t="shared" si="153"/>
        <v>277.68188144329889</v>
      </c>
      <c r="Q2073" s="11"/>
      <c r="R2073" s="11"/>
      <c r="S2073" s="11"/>
      <c r="T2073" s="164">
        <f t="shared" si="154"/>
        <v>2265.6237113402062</v>
      </c>
      <c r="U2073" s="11"/>
      <c r="V2073" s="11"/>
      <c r="W2073" s="11"/>
      <c r="Y2073" s="164">
        <v>107740.56999999998</v>
      </c>
      <c r="Z2073" s="164">
        <f t="shared" si="151"/>
        <v>159771.57</v>
      </c>
      <c r="AA2073" s="165"/>
      <c r="AB2073" s="164">
        <f t="shared" si="152"/>
        <v>87228.19</v>
      </c>
      <c r="AC2073" s="164">
        <v>133819.92000000001</v>
      </c>
      <c r="AD2073" s="164"/>
      <c r="AE2073" s="4"/>
      <c r="AF2073" s="4"/>
    </row>
    <row r="2074" spans="1:32">
      <c r="A2074" s="56"/>
      <c r="B2074" s="187"/>
      <c r="C2074" s="11" t="s">
        <v>376</v>
      </c>
      <c r="D2074" s="11"/>
      <c r="E2074" s="11" t="s">
        <v>101</v>
      </c>
      <c r="F2074" s="11">
        <v>14063</v>
      </c>
      <c r="G2074" s="11"/>
      <c r="H2074" s="11">
        <f t="shared" si="150"/>
        <v>46</v>
      </c>
      <c r="I2074" s="11"/>
      <c r="J2074" s="199">
        <v>2051.5600000000004</v>
      </c>
      <c r="K2074" s="11"/>
      <c r="M2074" s="11">
        <v>4</v>
      </c>
      <c r="N2074" s="70"/>
      <c r="P2074" s="188">
        <f t="shared" si="153"/>
        <v>512.8900000000001</v>
      </c>
      <c r="Q2074" s="11"/>
      <c r="R2074" s="11"/>
      <c r="S2074" s="11"/>
      <c r="T2074" s="164">
        <f t="shared" si="154"/>
        <v>3515.75</v>
      </c>
      <c r="U2074" s="11"/>
      <c r="V2074" s="11"/>
      <c r="W2074" s="11"/>
      <c r="Y2074" s="164">
        <v>2051.5600000000004</v>
      </c>
      <c r="Z2074" s="164">
        <f t="shared" si="151"/>
        <v>3042.32</v>
      </c>
      <c r="AA2074" s="165"/>
      <c r="AB2074" s="164">
        <f t="shared" si="152"/>
        <v>1660.97</v>
      </c>
      <c r="AC2074" s="164">
        <v>2548.15</v>
      </c>
      <c r="AD2074" s="164"/>
      <c r="AE2074" s="4"/>
      <c r="AF2074" s="4"/>
    </row>
    <row r="2075" spans="1:32">
      <c r="A2075" s="56"/>
      <c r="B2075" s="187"/>
      <c r="C2075" s="11" t="s">
        <v>377</v>
      </c>
      <c r="D2075" s="11"/>
      <c r="E2075" s="11" t="s">
        <v>378</v>
      </c>
      <c r="F2075" s="11">
        <v>371699</v>
      </c>
      <c r="G2075" s="11"/>
      <c r="H2075" s="11">
        <f t="shared" si="150"/>
        <v>1211</v>
      </c>
      <c r="I2075" s="11"/>
      <c r="J2075" s="199">
        <v>21227.210000000003</v>
      </c>
      <c r="K2075" s="11"/>
      <c r="M2075" s="11">
        <v>31</v>
      </c>
      <c r="N2075" s="70"/>
      <c r="P2075" s="188">
        <f t="shared" si="153"/>
        <v>684.74870967741947</v>
      </c>
      <c r="Q2075" s="11"/>
      <c r="R2075" s="11"/>
      <c r="S2075" s="11"/>
      <c r="T2075" s="164">
        <f t="shared" si="154"/>
        <v>11990.290322580646</v>
      </c>
      <c r="U2075" s="11"/>
      <c r="V2075" s="11"/>
      <c r="W2075" s="11"/>
      <c r="Y2075" s="164">
        <v>21227.210000000003</v>
      </c>
      <c r="Z2075" s="164">
        <f t="shared" si="151"/>
        <v>31478.44</v>
      </c>
      <c r="AA2075" s="165"/>
      <c r="AB2075" s="164">
        <f t="shared" si="152"/>
        <v>17185.830000000002</v>
      </c>
      <c r="AC2075" s="164">
        <v>26365.4</v>
      </c>
      <c r="AD2075" s="164"/>
      <c r="AE2075" s="4"/>
      <c r="AF2075" s="4"/>
    </row>
    <row r="2076" spans="1:32">
      <c r="A2076" s="56"/>
      <c r="B2076" s="187"/>
      <c r="C2076" s="11" t="s">
        <v>379</v>
      </c>
      <c r="D2076" s="11"/>
      <c r="E2076" s="11" t="s">
        <v>97</v>
      </c>
      <c r="F2076" s="11">
        <v>102</v>
      </c>
      <c r="G2076" s="11"/>
      <c r="H2076" s="11">
        <f t="shared" si="150"/>
        <v>0</v>
      </c>
      <c r="I2076" s="11"/>
      <c r="J2076" s="199">
        <v>25.85</v>
      </c>
      <c r="K2076" s="11"/>
      <c r="M2076" s="11">
        <v>1</v>
      </c>
      <c r="N2076" s="70"/>
      <c r="P2076" s="188">
        <f t="shared" si="153"/>
        <v>25.85</v>
      </c>
      <c r="Q2076" s="11"/>
      <c r="R2076" s="11"/>
      <c r="S2076" s="11"/>
      <c r="T2076" s="164">
        <f t="shared" si="154"/>
        <v>102</v>
      </c>
      <c r="U2076" s="11"/>
      <c r="V2076" s="11"/>
      <c r="W2076" s="11"/>
      <c r="Y2076" s="164">
        <v>25.85</v>
      </c>
      <c r="Z2076" s="164">
        <f t="shared" si="151"/>
        <v>38.33</v>
      </c>
      <c r="AA2076" s="165"/>
      <c r="AB2076" s="164">
        <f t="shared" si="152"/>
        <v>20.93</v>
      </c>
      <c r="AC2076" s="164">
        <v>32.11</v>
      </c>
      <c r="AD2076" s="164"/>
      <c r="AE2076" s="4"/>
      <c r="AF2076" s="4"/>
    </row>
    <row r="2077" spans="1:32">
      <c r="A2077" s="56"/>
      <c r="B2077" s="187"/>
      <c r="C2077" s="11" t="s">
        <v>379</v>
      </c>
      <c r="D2077" s="11"/>
      <c r="E2077" s="11" t="s">
        <v>78</v>
      </c>
      <c r="F2077" s="11">
        <v>43717</v>
      </c>
      <c r="G2077" s="11"/>
      <c r="H2077" s="11">
        <f t="shared" si="150"/>
        <v>142</v>
      </c>
      <c r="I2077" s="11"/>
      <c r="J2077" s="199">
        <v>5941.5000000000009</v>
      </c>
      <c r="K2077" s="11"/>
      <c r="M2077" s="11">
        <v>42</v>
      </c>
      <c r="N2077" s="70"/>
      <c r="P2077" s="188">
        <f t="shared" si="153"/>
        <v>141.46428571428572</v>
      </c>
      <c r="Q2077" s="11"/>
      <c r="R2077" s="11"/>
      <c r="S2077" s="11"/>
      <c r="T2077" s="164">
        <f t="shared" si="154"/>
        <v>1040.8809523809523</v>
      </c>
      <c r="U2077" s="11"/>
      <c r="V2077" s="11"/>
      <c r="W2077" s="11"/>
      <c r="Y2077" s="164">
        <v>5941.5000000000009</v>
      </c>
      <c r="Z2077" s="164">
        <f t="shared" si="151"/>
        <v>8810.82</v>
      </c>
      <c r="AA2077" s="165"/>
      <c r="AB2077" s="164">
        <f t="shared" si="152"/>
        <v>4810.32</v>
      </c>
      <c r="AC2077" s="164">
        <v>7379.68</v>
      </c>
      <c r="AD2077" s="164"/>
      <c r="AE2077" s="4"/>
      <c r="AF2077" s="4"/>
    </row>
    <row r="2078" spans="1:32">
      <c r="A2078" s="56"/>
      <c r="B2078" s="187"/>
      <c r="C2078" s="11" t="s">
        <v>380</v>
      </c>
      <c r="D2078" s="11"/>
      <c r="E2078" s="11" t="s">
        <v>175</v>
      </c>
      <c r="F2078" s="11">
        <v>362</v>
      </c>
      <c r="G2078" s="11"/>
      <c r="H2078" s="11">
        <f t="shared" si="150"/>
        <v>1</v>
      </c>
      <c r="I2078" s="11"/>
      <c r="J2078" s="199">
        <v>69.91</v>
      </c>
      <c r="K2078" s="11"/>
      <c r="M2078" s="11">
        <v>1</v>
      </c>
      <c r="N2078" s="70"/>
      <c r="P2078" s="188">
        <f t="shared" si="153"/>
        <v>69.91</v>
      </c>
      <c r="Q2078" s="11"/>
      <c r="R2078" s="11"/>
      <c r="S2078" s="11"/>
      <c r="T2078" s="164">
        <f t="shared" si="154"/>
        <v>362</v>
      </c>
      <c r="U2078" s="11"/>
      <c r="V2078" s="11"/>
      <c r="W2078" s="11"/>
      <c r="Y2078" s="164">
        <v>69.91</v>
      </c>
      <c r="Z2078" s="164">
        <f t="shared" si="151"/>
        <v>103.67</v>
      </c>
      <c r="AA2078" s="165"/>
      <c r="AB2078" s="164">
        <f t="shared" si="152"/>
        <v>56.6</v>
      </c>
      <c r="AC2078" s="164">
        <v>86.83</v>
      </c>
      <c r="AD2078" s="164"/>
      <c r="AE2078" s="4"/>
      <c r="AF2078" s="4"/>
    </row>
    <row r="2079" spans="1:32">
      <c r="A2079" s="56"/>
      <c r="B2079" s="187"/>
      <c r="C2079" s="11" t="s">
        <v>380</v>
      </c>
      <c r="D2079" s="11"/>
      <c r="E2079" s="11" t="s">
        <v>198</v>
      </c>
      <c r="F2079" s="11">
        <v>896</v>
      </c>
      <c r="G2079" s="11"/>
      <c r="H2079" s="11">
        <f t="shared" si="150"/>
        <v>3</v>
      </c>
      <c r="I2079" s="11"/>
      <c r="J2079" s="199">
        <v>161.22</v>
      </c>
      <c r="K2079" s="11"/>
      <c r="M2079" s="11">
        <v>1</v>
      </c>
      <c r="N2079" s="70"/>
      <c r="P2079" s="188">
        <f t="shared" si="153"/>
        <v>161.22</v>
      </c>
      <c r="Q2079" s="11"/>
      <c r="R2079" s="11"/>
      <c r="S2079" s="11"/>
      <c r="T2079" s="164">
        <f t="shared" si="154"/>
        <v>896</v>
      </c>
      <c r="U2079" s="11"/>
      <c r="V2079" s="11"/>
      <c r="W2079" s="11"/>
      <c r="Y2079" s="164">
        <v>161.22</v>
      </c>
      <c r="Z2079" s="164">
        <f t="shared" si="151"/>
        <v>239.08</v>
      </c>
      <c r="AA2079" s="165"/>
      <c r="AB2079" s="164">
        <f t="shared" si="152"/>
        <v>130.53</v>
      </c>
      <c r="AC2079" s="164">
        <v>200.24</v>
      </c>
      <c r="AD2079" s="164"/>
      <c r="AE2079" s="4"/>
      <c r="AF2079" s="4"/>
    </row>
    <row r="2080" spans="1:32">
      <c r="A2080" s="56"/>
      <c r="B2080" s="187"/>
      <c r="C2080" s="11" t="s">
        <v>380</v>
      </c>
      <c r="D2080" s="11"/>
      <c r="E2080" s="11" t="s">
        <v>111</v>
      </c>
      <c r="F2080" s="11">
        <v>6570652</v>
      </c>
      <c r="G2080" s="11"/>
      <c r="H2080" s="11">
        <f t="shared" si="150"/>
        <v>21414</v>
      </c>
      <c r="I2080" s="11"/>
      <c r="J2080" s="199">
        <v>817839.82000000041</v>
      </c>
      <c r="K2080" s="11"/>
      <c r="M2080" s="11">
        <v>1182</v>
      </c>
      <c r="N2080" s="70"/>
      <c r="P2080" s="188">
        <f t="shared" si="153"/>
        <v>691.91186125211539</v>
      </c>
      <c r="Q2080" s="11"/>
      <c r="R2080" s="11"/>
      <c r="S2080" s="11"/>
      <c r="T2080" s="164">
        <f t="shared" si="154"/>
        <v>5558.927241962775</v>
      </c>
      <c r="U2080" s="11"/>
      <c r="V2080" s="11"/>
      <c r="W2080" s="11"/>
      <c r="Y2080" s="164">
        <v>817839.82000000041</v>
      </c>
      <c r="Z2080" s="164">
        <f t="shared" si="151"/>
        <v>1212798.03</v>
      </c>
      <c r="AA2080" s="165"/>
      <c r="AB2080" s="164">
        <f t="shared" si="152"/>
        <v>662133.93000000005</v>
      </c>
      <c r="AC2080" s="164">
        <v>1015803.58</v>
      </c>
      <c r="AD2080" s="164"/>
      <c r="AE2080" s="4"/>
      <c r="AF2080" s="4"/>
    </row>
    <row r="2081" spans="1:32">
      <c r="A2081" s="56"/>
      <c r="B2081" s="187"/>
      <c r="C2081" s="11" t="s">
        <v>381</v>
      </c>
      <c r="D2081" s="11"/>
      <c r="E2081" s="11" t="s">
        <v>89</v>
      </c>
      <c r="F2081" s="11">
        <v>90553</v>
      </c>
      <c r="G2081" s="11"/>
      <c r="H2081" s="11">
        <f t="shared" si="150"/>
        <v>295</v>
      </c>
      <c r="I2081" s="11"/>
      <c r="J2081" s="199">
        <v>14917.709999999997</v>
      </c>
      <c r="K2081" s="11"/>
      <c r="M2081" s="11">
        <v>57</v>
      </c>
      <c r="N2081" s="70"/>
      <c r="P2081" s="188">
        <f t="shared" si="153"/>
        <v>261.71421052631575</v>
      </c>
      <c r="Q2081" s="11"/>
      <c r="R2081" s="11"/>
      <c r="S2081" s="11"/>
      <c r="T2081" s="164">
        <f t="shared" si="154"/>
        <v>1588.6491228070176</v>
      </c>
      <c r="U2081" s="11"/>
      <c r="V2081" s="11"/>
      <c r="W2081" s="11"/>
      <c r="Y2081" s="164">
        <v>14917.709999999997</v>
      </c>
      <c r="Z2081" s="164">
        <f t="shared" si="151"/>
        <v>22121.9</v>
      </c>
      <c r="AA2081" s="165"/>
      <c r="AB2081" s="164">
        <f t="shared" si="152"/>
        <v>12077.58</v>
      </c>
      <c r="AC2081" s="164">
        <v>18528.64</v>
      </c>
      <c r="AD2081" s="164"/>
      <c r="AE2081" s="4"/>
      <c r="AF2081" s="4"/>
    </row>
    <row r="2082" spans="1:32">
      <c r="A2082" s="56"/>
      <c r="B2082" s="187"/>
      <c r="C2082" s="11" t="s">
        <v>382</v>
      </c>
      <c r="D2082" s="11"/>
      <c r="E2082" s="11" t="s">
        <v>92</v>
      </c>
      <c r="F2082" s="11">
        <v>157808</v>
      </c>
      <c r="G2082" s="11"/>
      <c r="H2082" s="11">
        <f t="shared" si="150"/>
        <v>514</v>
      </c>
      <c r="I2082" s="11"/>
      <c r="J2082" s="199">
        <v>12152.990000000003</v>
      </c>
      <c r="K2082" s="11"/>
      <c r="M2082" s="11">
        <v>41</v>
      </c>
      <c r="N2082" s="70"/>
      <c r="P2082" s="188">
        <f t="shared" si="153"/>
        <v>296.41439024390252</v>
      </c>
      <c r="Q2082" s="11"/>
      <c r="R2082" s="11"/>
      <c r="S2082" s="11"/>
      <c r="T2082" s="164">
        <f t="shared" si="154"/>
        <v>3848.9756097560976</v>
      </c>
      <c r="U2082" s="11"/>
      <c r="V2082" s="11"/>
      <c r="W2082" s="11"/>
      <c r="Y2082" s="164">
        <v>12152.990000000003</v>
      </c>
      <c r="Z2082" s="164">
        <f t="shared" si="151"/>
        <v>18022.02</v>
      </c>
      <c r="AA2082" s="165"/>
      <c r="AB2082" s="164">
        <f t="shared" si="152"/>
        <v>9839.2199999999993</v>
      </c>
      <c r="AC2082" s="164">
        <v>15094.7</v>
      </c>
      <c r="AD2082" s="164"/>
      <c r="AE2082" s="4"/>
      <c r="AF2082" s="4"/>
    </row>
    <row r="2083" spans="1:32">
      <c r="A2083" s="56"/>
      <c r="B2083" s="187"/>
      <c r="C2083" s="11" t="s">
        <v>382</v>
      </c>
      <c r="D2083" s="11"/>
      <c r="E2083" s="11" t="s">
        <v>69</v>
      </c>
      <c r="F2083" s="11">
        <v>2866340</v>
      </c>
      <c r="G2083" s="11"/>
      <c r="H2083" s="11">
        <f t="shared" si="150"/>
        <v>9341</v>
      </c>
      <c r="I2083" s="11"/>
      <c r="J2083" s="199">
        <v>257592.04999999976</v>
      </c>
      <c r="K2083" s="11"/>
      <c r="M2083" s="11">
        <v>329</v>
      </c>
      <c r="N2083" s="70"/>
      <c r="P2083" s="188">
        <f t="shared" si="153"/>
        <v>782.95455927051603</v>
      </c>
      <c r="Q2083" s="11"/>
      <c r="R2083" s="11"/>
      <c r="S2083" s="11"/>
      <c r="T2083" s="164">
        <f t="shared" si="154"/>
        <v>8712.2796352583591</v>
      </c>
      <c r="U2083" s="11"/>
      <c r="V2083" s="11"/>
      <c r="W2083" s="11"/>
      <c r="Y2083" s="164">
        <v>257592.04999999976</v>
      </c>
      <c r="Z2083" s="164">
        <f t="shared" si="151"/>
        <v>381990.61</v>
      </c>
      <c r="AA2083" s="165"/>
      <c r="AB2083" s="164">
        <f t="shared" si="152"/>
        <v>208549.93</v>
      </c>
      <c r="AC2083" s="164">
        <v>319943.98</v>
      </c>
      <c r="AD2083" s="164"/>
      <c r="AE2083" s="4"/>
      <c r="AF2083" s="4"/>
    </row>
    <row r="2084" spans="1:32">
      <c r="A2084" s="56"/>
      <c r="B2084" s="187"/>
      <c r="C2084" s="11" t="s">
        <v>383</v>
      </c>
      <c r="D2084" s="11"/>
      <c r="E2084" s="11" t="s">
        <v>373</v>
      </c>
      <c r="F2084" s="11">
        <v>407283</v>
      </c>
      <c r="G2084" s="11"/>
      <c r="H2084" s="11">
        <f t="shared" si="150"/>
        <v>1327</v>
      </c>
      <c r="I2084" s="11"/>
      <c r="J2084" s="199">
        <v>34020.499999999985</v>
      </c>
      <c r="K2084" s="11"/>
      <c r="M2084" s="11">
        <v>142</v>
      </c>
      <c r="N2084" s="70"/>
      <c r="P2084" s="188">
        <f t="shared" si="153"/>
        <v>239.58098591549285</v>
      </c>
      <c r="Q2084" s="11"/>
      <c r="R2084" s="11"/>
      <c r="S2084" s="11"/>
      <c r="T2084" s="164">
        <f t="shared" si="154"/>
        <v>2868.1901408450703</v>
      </c>
      <c r="U2084" s="11"/>
      <c r="V2084" s="11"/>
      <c r="W2084" s="11"/>
      <c r="Y2084" s="164">
        <v>34020.499999999985</v>
      </c>
      <c r="Z2084" s="164">
        <f t="shared" si="151"/>
        <v>50449.97</v>
      </c>
      <c r="AA2084" s="165"/>
      <c r="AB2084" s="164">
        <f t="shared" si="152"/>
        <v>27543.45</v>
      </c>
      <c r="AC2084" s="164">
        <v>42255.4</v>
      </c>
      <c r="AD2084" s="164"/>
      <c r="AE2084" s="4"/>
      <c r="AF2084" s="4"/>
    </row>
    <row r="2085" spans="1:32">
      <c r="A2085" s="56"/>
      <c r="B2085" s="187"/>
      <c r="C2085" s="11" t="s">
        <v>383</v>
      </c>
      <c r="D2085" s="11"/>
      <c r="E2085" s="11" t="s">
        <v>80</v>
      </c>
      <c r="F2085" s="11">
        <v>8967</v>
      </c>
      <c r="G2085" s="11"/>
      <c r="H2085" s="11">
        <f t="shared" si="150"/>
        <v>29</v>
      </c>
      <c r="I2085" s="11"/>
      <c r="J2085" s="199">
        <v>1727.14</v>
      </c>
      <c r="K2085" s="11"/>
      <c r="M2085" s="11">
        <v>7</v>
      </c>
      <c r="N2085" s="70"/>
      <c r="P2085" s="188">
        <f t="shared" si="153"/>
        <v>246.73428571428573</v>
      </c>
      <c r="Q2085" s="11"/>
      <c r="R2085" s="11"/>
      <c r="S2085" s="11"/>
      <c r="T2085" s="164">
        <f t="shared" si="154"/>
        <v>1281</v>
      </c>
      <c r="U2085" s="11"/>
      <c r="V2085" s="11"/>
      <c r="W2085" s="11"/>
      <c r="Y2085" s="164">
        <v>1727.14</v>
      </c>
      <c r="Z2085" s="164">
        <f t="shared" si="151"/>
        <v>2561.23</v>
      </c>
      <c r="AA2085" s="165"/>
      <c r="AB2085" s="164">
        <f t="shared" si="152"/>
        <v>1398.32</v>
      </c>
      <c r="AC2085" s="164">
        <v>2145.21</v>
      </c>
      <c r="AD2085" s="164"/>
      <c r="AE2085" s="4"/>
      <c r="AF2085" s="4"/>
    </row>
    <row r="2086" spans="1:32">
      <c r="A2086" s="56"/>
      <c r="B2086" s="187"/>
      <c r="C2086" s="11" t="s">
        <v>599</v>
      </c>
      <c r="D2086" s="11"/>
      <c r="E2086" s="11" t="s">
        <v>163</v>
      </c>
      <c r="F2086" s="11">
        <v>4345</v>
      </c>
      <c r="G2086" s="11"/>
      <c r="H2086" s="11">
        <f t="shared" si="150"/>
        <v>14</v>
      </c>
      <c r="I2086" s="11"/>
      <c r="J2086" s="199">
        <v>949.28</v>
      </c>
      <c r="K2086" s="11"/>
      <c r="M2086" s="11">
        <v>3</v>
      </c>
      <c r="N2086" s="70"/>
      <c r="P2086" s="188">
        <f t="shared" si="153"/>
        <v>316.42666666666668</v>
      </c>
      <c r="Q2086" s="11"/>
      <c r="R2086" s="11"/>
      <c r="S2086" s="11"/>
      <c r="T2086" s="164">
        <f t="shared" si="154"/>
        <v>1448.3333333333333</v>
      </c>
      <c r="U2086" s="11"/>
      <c r="V2086" s="11"/>
      <c r="W2086" s="11"/>
      <c r="Y2086" s="164">
        <v>949.28</v>
      </c>
      <c r="Z2086" s="164">
        <f t="shared" si="151"/>
        <v>1407.71</v>
      </c>
      <c r="AA2086" s="165"/>
      <c r="AB2086" s="164">
        <f t="shared" si="152"/>
        <v>768.55</v>
      </c>
      <c r="AC2086" s="164">
        <v>1179.06</v>
      </c>
      <c r="AD2086" s="164"/>
      <c r="AE2086" s="4"/>
      <c r="AF2086" s="4"/>
    </row>
    <row r="2087" spans="1:32">
      <c r="A2087" s="56"/>
      <c r="B2087" s="187"/>
      <c r="C2087" s="11" t="s">
        <v>384</v>
      </c>
      <c r="D2087" s="11"/>
      <c r="E2087" s="11" t="s">
        <v>287</v>
      </c>
      <c r="F2087" s="11">
        <v>244443</v>
      </c>
      <c r="G2087" s="11"/>
      <c r="H2087" s="11">
        <f t="shared" si="150"/>
        <v>797</v>
      </c>
      <c r="I2087" s="11"/>
      <c r="J2087" s="199">
        <v>38678.549999999996</v>
      </c>
      <c r="K2087" s="11"/>
      <c r="M2087" s="11">
        <v>4</v>
      </c>
      <c r="N2087" s="70"/>
      <c r="P2087" s="188">
        <f t="shared" si="153"/>
        <v>9669.6374999999989</v>
      </c>
      <c r="Q2087" s="11"/>
      <c r="R2087" s="11"/>
      <c r="S2087" s="11"/>
      <c r="T2087" s="164">
        <f t="shared" si="154"/>
        <v>61110.75</v>
      </c>
      <c r="U2087" s="11"/>
      <c r="V2087" s="11"/>
      <c r="W2087" s="11"/>
      <c r="Y2087" s="164">
        <v>38678.549999999996</v>
      </c>
      <c r="Z2087" s="164">
        <f t="shared" si="151"/>
        <v>57357.53</v>
      </c>
      <c r="AA2087" s="165"/>
      <c r="AB2087" s="164">
        <f t="shared" si="152"/>
        <v>31314.67</v>
      </c>
      <c r="AC2087" s="164">
        <v>48040.959999999999</v>
      </c>
      <c r="AD2087" s="164"/>
      <c r="AE2087" s="4"/>
      <c r="AF2087" s="4"/>
    </row>
    <row r="2088" spans="1:32">
      <c r="A2088" s="56"/>
      <c r="B2088" s="187"/>
      <c r="C2088" s="11" t="s">
        <v>384</v>
      </c>
      <c r="D2088" s="11"/>
      <c r="E2088" s="11" t="s">
        <v>369</v>
      </c>
      <c r="F2088" s="11">
        <v>597078</v>
      </c>
      <c r="G2088" s="11"/>
      <c r="H2088" s="11">
        <f t="shared" si="150"/>
        <v>1946</v>
      </c>
      <c r="I2088" s="11"/>
      <c r="J2088" s="199">
        <v>81188.710000000036</v>
      </c>
      <c r="K2088" s="11"/>
      <c r="M2088" s="11">
        <v>176</v>
      </c>
      <c r="N2088" s="70"/>
      <c r="P2088" s="188">
        <f t="shared" si="153"/>
        <v>461.29948863636383</v>
      </c>
      <c r="Q2088" s="11"/>
      <c r="R2088" s="11"/>
      <c r="S2088" s="11"/>
      <c r="T2088" s="164">
        <f t="shared" si="154"/>
        <v>3392.4886363636365</v>
      </c>
      <c r="U2088" s="11"/>
      <c r="V2088" s="11"/>
      <c r="W2088" s="11"/>
      <c r="Y2088" s="164">
        <v>81188.710000000036</v>
      </c>
      <c r="Z2088" s="164">
        <f t="shared" si="151"/>
        <v>120397.06</v>
      </c>
      <c r="AA2088" s="165"/>
      <c r="AB2088" s="164">
        <f t="shared" si="152"/>
        <v>65731.45</v>
      </c>
      <c r="AC2088" s="164">
        <v>100841</v>
      </c>
      <c r="AD2088" s="164"/>
      <c r="AE2088" s="4"/>
      <c r="AF2088" s="4"/>
    </row>
    <row r="2089" spans="1:32">
      <c r="A2089" s="56"/>
      <c r="B2089" s="187"/>
      <c r="C2089" s="11" t="s">
        <v>385</v>
      </c>
      <c r="D2089" s="11"/>
      <c r="E2089" s="11" t="s">
        <v>92</v>
      </c>
      <c r="F2089" s="11">
        <v>336</v>
      </c>
      <c r="G2089" s="11"/>
      <c r="H2089" s="11">
        <f t="shared" si="150"/>
        <v>1</v>
      </c>
      <c r="I2089" s="11"/>
      <c r="J2089" s="199">
        <v>21.38</v>
      </c>
      <c r="K2089" s="11"/>
      <c r="M2089" s="11">
        <v>1</v>
      </c>
      <c r="N2089" s="70"/>
      <c r="P2089" s="188">
        <f t="shared" si="153"/>
        <v>21.38</v>
      </c>
      <c r="Q2089" s="11"/>
      <c r="R2089" s="11"/>
      <c r="S2089" s="11"/>
      <c r="T2089" s="164">
        <f t="shared" si="154"/>
        <v>336</v>
      </c>
      <c r="U2089" s="11"/>
      <c r="V2089" s="11"/>
      <c r="W2089" s="11"/>
      <c r="Y2089" s="164">
        <v>21.38</v>
      </c>
      <c r="Z2089" s="164">
        <f t="shared" si="151"/>
        <v>31.71</v>
      </c>
      <c r="AA2089" s="165"/>
      <c r="AB2089" s="164">
        <f t="shared" si="152"/>
        <v>17.309999999999999</v>
      </c>
      <c r="AC2089" s="164">
        <v>26.56</v>
      </c>
      <c r="AD2089" s="164"/>
      <c r="AE2089" s="4"/>
      <c r="AF2089" s="4"/>
    </row>
    <row r="2090" spans="1:32">
      <c r="A2090" s="56"/>
      <c r="B2090" s="187"/>
      <c r="C2090" s="11" t="s">
        <v>385</v>
      </c>
      <c r="D2090" s="11"/>
      <c r="E2090" s="11" t="s">
        <v>163</v>
      </c>
      <c r="F2090" s="11">
        <v>16997892</v>
      </c>
      <c r="G2090" s="11"/>
      <c r="H2090" s="11">
        <f t="shared" si="150"/>
        <v>55396</v>
      </c>
      <c r="I2090" s="11"/>
      <c r="J2090" s="199">
        <v>1503149.769999997</v>
      </c>
      <c r="K2090" s="11"/>
      <c r="M2090" s="11">
        <v>1785</v>
      </c>
      <c r="N2090" s="70"/>
      <c r="P2090" s="188">
        <f t="shared" si="153"/>
        <v>842.10071148459213</v>
      </c>
      <c r="Q2090" s="11"/>
      <c r="R2090" s="11"/>
      <c r="S2090" s="11"/>
      <c r="T2090" s="164">
        <f t="shared" si="154"/>
        <v>9522.6285714285714</v>
      </c>
      <c r="U2090" s="11"/>
      <c r="V2090" s="11"/>
      <c r="W2090" s="11"/>
      <c r="Y2090" s="164">
        <v>1503149.769999997</v>
      </c>
      <c r="Z2090" s="164">
        <f t="shared" si="151"/>
        <v>2229063.73</v>
      </c>
      <c r="AA2090" s="165"/>
      <c r="AB2090" s="164">
        <f t="shared" si="152"/>
        <v>1216969.93</v>
      </c>
      <c r="AC2090" s="164">
        <v>1866997.53</v>
      </c>
      <c r="AD2090" s="164"/>
      <c r="AE2090" s="4"/>
      <c r="AF2090" s="4"/>
    </row>
    <row r="2091" spans="1:32">
      <c r="A2091" s="56"/>
      <c r="B2091" s="187"/>
      <c r="C2091" s="11" t="s">
        <v>387</v>
      </c>
      <c r="D2091" s="11"/>
      <c r="E2091" s="11" t="s">
        <v>388</v>
      </c>
      <c r="F2091" s="11">
        <v>67960</v>
      </c>
      <c r="G2091" s="11"/>
      <c r="H2091" s="11">
        <f t="shared" si="150"/>
        <v>221</v>
      </c>
      <c r="I2091" s="11"/>
      <c r="J2091" s="199">
        <v>10287.64</v>
      </c>
      <c r="K2091" s="11"/>
      <c r="M2091" s="11">
        <v>67</v>
      </c>
      <c r="N2091" s="70"/>
      <c r="P2091" s="188">
        <f t="shared" si="153"/>
        <v>153.54686567164177</v>
      </c>
      <c r="Q2091" s="11"/>
      <c r="R2091" s="11"/>
      <c r="S2091" s="11"/>
      <c r="T2091" s="164">
        <f t="shared" si="154"/>
        <v>1014.3283582089553</v>
      </c>
      <c r="U2091" s="11"/>
      <c r="V2091" s="11"/>
      <c r="W2091" s="11"/>
      <c r="Y2091" s="164">
        <v>10287.64</v>
      </c>
      <c r="Z2091" s="164">
        <f t="shared" si="151"/>
        <v>15255.84</v>
      </c>
      <c r="AA2091" s="165"/>
      <c r="AB2091" s="164">
        <f t="shared" si="152"/>
        <v>8329.01</v>
      </c>
      <c r="AC2091" s="164">
        <v>12777.83</v>
      </c>
      <c r="AD2091" s="164"/>
      <c r="AE2091" s="4"/>
      <c r="AF2091" s="4"/>
    </row>
    <row r="2092" spans="1:32">
      <c r="A2092" s="56"/>
      <c r="B2092" s="187"/>
      <c r="C2092" s="11" t="s">
        <v>390</v>
      </c>
      <c r="D2092" s="11"/>
      <c r="E2092" s="11" t="s">
        <v>391</v>
      </c>
      <c r="F2092" s="11">
        <v>155657</v>
      </c>
      <c r="G2092" s="11"/>
      <c r="H2092" s="11">
        <f t="shared" si="150"/>
        <v>507</v>
      </c>
      <c r="I2092" s="11"/>
      <c r="J2092" s="199">
        <v>28774.61</v>
      </c>
      <c r="K2092" s="11"/>
      <c r="M2092" s="11">
        <v>92</v>
      </c>
      <c r="N2092" s="70"/>
      <c r="P2092" s="188">
        <f t="shared" si="153"/>
        <v>312.76749999999998</v>
      </c>
      <c r="Q2092" s="11"/>
      <c r="R2092" s="11"/>
      <c r="S2092" s="11"/>
      <c r="T2092" s="164">
        <f t="shared" si="154"/>
        <v>1691.9239130434783</v>
      </c>
      <c r="U2092" s="11"/>
      <c r="V2092" s="11"/>
      <c r="W2092" s="11"/>
      <c r="Y2092" s="164">
        <v>28774.61</v>
      </c>
      <c r="Z2092" s="164">
        <f t="shared" si="151"/>
        <v>42670.69</v>
      </c>
      <c r="AA2092" s="165"/>
      <c r="AB2092" s="164">
        <f t="shared" si="152"/>
        <v>23296.3</v>
      </c>
      <c r="AC2092" s="164">
        <v>35739.699999999997</v>
      </c>
      <c r="AD2092" s="164"/>
      <c r="AE2092" s="4"/>
      <c r="AF2092" s="4"/>
    </row>
    <row r="2093" spans="1:32">
      <c r="A2093" s="56"/>
      <c r="B2093" s="187"/>
      <c r="C2093" s="11" t="s">
        <v>392</v>
      </c>
      <c r="D2093" s="11"/>
      <c r="E2093" s="11" t="s">
        <v>393</v>
      </c>
      <c r="F2093" s="11">
        <v>29457</v>
      </c>
      <c r="G2093" s="11"/>
      <c r="H2093" s="11">
        <f t="shared" si="150"/>
        <v>96</v>
      </c>
      <c r="I2093" s="11"/>
      <c r="J2093" s="199">
        <v>5106.4500000000007</v>
      </c>
      <c r="K2093" s="11"/>
      <c r="M2093" s="11">
        <v>46</v>
      </c>
      <c r="N2093" s="70"/>
      <c r="P2093" s="188">
        <f t="shared" si="153"/>
        <v>111.00978260869567</v>
      </c>
      <c r="Q2093" s="11"/>
      <c r="R2093" s="11"/>
      <c r="S2093" s="11"/>
      <c r="T2093" s="164">
        <f t="shared" si="154"/>
        <v>640.36956521739125</v>
      </c>
      <c r="U2093" s="11"/>
      <c r="V2093" s="11"/>
      <c r="W2093" s="11"/>
      <c r="Y2093" s="164">
        <v>5106.4500000000007</v>
      </c>
      <c r="Z2093" s="164">
        <f t="shared" si="151"/>
        <v>7572.5</v>
      </c>
      <c r="AA2093" s="165"/>
      <c r="AB2093" s="164">
        <f t="shared" si="152"/>
        <v>4134.25</v>
      </c>
      <c r="AC2093" s="164">
        <v>6342.5</v>
      </c>
      <c r="AD2093" s="164"/>
      <c r="AE2093" s="4"/>
      <c r="AF2093" s="4"/>
    </row>
    <row r="2094" spans="1:32">
      <c r="A2094" s="56"/>
      <c r="B2094" s="187"/>
      <c r="C2094" s="11" t="s">
        <v>580</v>
      </c>
      <c r="D2094" s="11"/>
      <c r="E2094" s="11" t="s">
        <v>282</v>
      </c>
      <c r="F2094" s="11">
        <v>378</v>
      </c>
      <c r="G2094" s="11"/>
      <c r="H2094" s="11">
        <f t="shared" si="150"/>
        <v>1</v>
      </c>
      <c r="I2094" s="11"/>
      <c r="J2094" s="199">
        <v>139.34</v>
      </c>
      <c r="K2094" s="11"/>
      <c r="M2094" s="11">
        <v>9</v>
      </c>
      <c r="N2094" s="70"/>
      <c r="P2094" s="188">
        <f t="shared" si="153"/>
        <v>15.482222222222223</v>
      </c>
      <c r="Q2094" s="11"/>
      <c r="R2094" s="11"/>
      <c r="S2094" s="11"/>
      <c r="T2094" s="164">
        <f t="shared" si="154"/>
        <v>42</v>
      </c>
      <c r="U2094" s="11"/>
      <c r="V2094" s="11"/>
      <c r="W2094" s="11"/>
      <c r="Y2094" s="164">
        <v>139.34</v>
      </c>
      <c r="Z2094" s="164">
        <f t="shared" si="151"/>
        <v>206.63</v>
      </c>
      <c r="AA2094" s="165"/>
      <c r="AB2094" s="164">
        <f t="shared" si="152"/>
        <v>112.81</v>
      </c>
      <c r="AC2094" s="164">
        <v>173.07</v>
      </c>
      <c r="AD2094" s="164"/>
      <c r="AE2094" s="4"/>
      <c r="AF2094" s="4"/>
    </row>
    <row r="2095" spans="1:32">
      <c r="A2095" s="56"/>
      <c r="B2095" s="187"/>
      <c r="C2095" s="11" t="s">
        <v>580</v>
      </c>
      <c r="D2095" s="11"/>
      <c r="E2095" s="11" t="s">
        <v>124</v>
      </c>
      <c r="F2095" s="11">
        <v>113</v>
      </c>
      <c r="G2095" s="11"/>
      <c r="H2095" s="11">
        <f t="shared" si="150"/>
        <v>0</v>
      </c>
      <c r="I2095" s="11"/>
      <c r="J2095" s="199">
        <v>26.66</v>
      </c>
      <c r="K2095" s="11"/>
      <c r="M2095" s="11">
        <v>1</v>
      </c>
      <c r="N2095" s="70"/>
      <c r="P2095" s="188">
        <f t="shared" si="153"/>
        <v>26.66</v>
      </c>
      <c r="Q2095" s="11"/>
      <c r="R2095" s="11"/>
      <c r="S2095" s="11"/>
      <c r="T2095" s="164">
        <f t="shared" si="154"/>
        <v>113</v>
      </c>
      <c r="U2095" s="11"/>
      <c r="V2095" s="11"/>
      <c r="W2095" s="11"/>
      <c r="Y2095" s="164">
        <v>26.66</v>
      </c>
      <c r="Z2095" s="164">
        <f t="shared" si="151"/>
        <v>39.53</v>
      </c>
      <c r="AA2095" s="165"/>
      <c r="AB2095" s="164">
        <f t="shared" si="152"/>
        <v>21.58</v>
      </c>
      <c r="AC2095" s="164">
        <v>33.11</v>
      </c>
      <c r="AD2095" s="164"/>
      <c r="AE2095" s="4"/>
      <c r="AF2095" s="4"/>
    </row>
    <row r="2096" spans="1:32">
      <c r="A2096" s="56"/>
      <c r="B2096" s="187"/>
      <c r="C2096" s="11" t="s">
        <v>394</v>
      </c>
      <c r="D2096" s="11"/>
      <c r="E2096" s="11" t="s">
        <v>85</v>
      </c>
      <c r="F2096" s="11">
        <v>402705</v>
      </c>
      <c r="G2096" s="11"/>
      <c r="H2096" s="11">
        <f t="shared" si="150"/>
        <v>1312</v>
      </c>
      <c r="I2096" s="11"/>
      <c r="J2096" s="199">
        <v>55251.899999999972</v>
      </c>
      <c r="K2096" s="11"/>
      <c r="M2096" s="11">
        <v>288</v>
      </c>
      <c r="N2096" s="70"/>
      <c r="P2096" s="188">
        <f t="shared" si="153"/>
        <v>191.8468749999999</v>
      </c>
      <c r="Q2096" s="11"/>
      <c r="R2096" s="11"/>
      <c r="S2096" s="11"/>
      <c r="T2096" s="164">
        <f t="shared" si="154"/>
        <v>1398.28125</v>
      </c>
      <c r="U2096" s="11"/>
      <c r="V2096" s="11"/>
      <c r="W2096" s="11"/>
      <c r="Y2096" s="164">
        <v>55251.899999999972</v>
      </c>
      <c r="Z2096" s="164">
        <f t="shared" si="151"/>
        <v>81934.62</v>
      </c>
      <c r="AA2096" s="165"/>
      <c r="AB2096" s="164">
        <f t="shared" si="152"/>
        <v>44732.67</v>
      </c>
      <c r="AC2096" s="164">
        <v>68626</v>
      </c>
      <c r="AD2096" s="164"/>
      <c r="AE2096" s="4"/>
      <c r="AF2096" s="4"/>
    </row>
    <row r="2097" spans="1:32">
      <c r="A2097" s="56"/>
      <c r="B2097" s="187"/>
      <c r="C2097" s="11" t="s">
        <v>395</v>
      </c>
      <c r="D2097" s="11"/>
      <c r="E2097" s="11" t="s">
        <v>55</v>
      </c>
      <c r="F2097" s="11">
        <v>308</v>
      </c>
      <c r="G2097" s="11"/>
      <c r="H2097" s="11">
        <f t="shared" si="150"/>
        <v>1</v>
      </c>
      <c r="I2097" s="11"/>
      <c r="J2097" s="199">
        <v>92.97999999999999</v>
      </c>
      <c r="K2097" s="11"/>
      <c r="M2097" s="11">
        <v>4</v>
      </c>
      <c r="N2097" s="70"/>
      <c r="P2097" s="188">
        <f t="shared" si="153"/>
        <v>23.244999999999997</v>
      </c>
      <c r="Q2097" s="11"/>
      <c r="R2097" s="11"/>
      <c r="S2097" s="11"/>
      <c r="T2097" s="164">
        <f t="shared" si="154"/>
        <v>77</v>
      </c>
      <c r="U2097" s="11"/>
      <c r="V2097" s="11"/>
      <c r="W2097" s="11"/>
      <c r="Y2097" s="164">
        <v>92.97999999999999</v>
      </c>
      <c r="Z2097" s="164">
        <f t="shared" si="151"/>
        <v>137.88</v>
      </c>
      <c r="AA2097" s="165"/>
      <c r="AB2097" s="164">
        <f t="shared" si="152"/>
        <v>75.28</v>
      </c>
      <c r="AC2097" s="164">
        <v>115.49</v>
      </c>
      <c r="AD2097" s="164"/>
      <c r="AE2097" s="4"/>
      <c r="AF2097" s="4"/>
    </row>
    <row r="2098" spans="1:32">
      <c r="A2098" s="56"/>
      <c r="B2098" s="187"/>
      <c r="C2098" s="11" t="s">
        <v>395</v>
      </c>
      <c r="D2098" s="11"/>
      <c r="E2098" s="11" t="s">
        <v>57</v>
      </c>
      <c r="F2098" s="11">
        <v>-345</v>
      </c>
      <c r="G2098" s="11"/>
      <c r="H2098" s="11">
        <f t="shared" ref="H2098:H2161" si="155">ROUND($H$2325*F2098/$F$2325,0)</f>
        <v>-1</v>
      </c>
      <c r="I2098" s="11"/>
      <c r="J2098" s="199">
        <v>-24.4</v>
      </c>
      <c r="K2098" s="11"/>
      <c r="M2098" s="11">
        <v>1</v>
      </c>
      <c r="N2098" s="70"/>
      <c r="P2098" s="188">
        <f t="shared" si="153"/>
        <v>-24.4</v>
      </c>
      <c r="Q2098" s="11"/>
      <c r="R2098" s="11"/>
      <c r="S2098" s="11"/>
      <c r="T2098" s="164">
        <f t="shared" si="154"/>
        <v>-345</v>
      </c>
      <c r="U2098" s="11"/>
      <c r="V2098" s="11"/>
      <c r="W2098" s="11"/>
      <c r="Y2098" s="164">
        <v>-24.4</v>
      </c>
      <c r="Z2098" s="164">
        <f t="shared" ref="Z2098:Z2161" si="156">ROUND($Z$2325*Y2098/$Y$2325,2)</f>
        <v>-36.18</v>
      </c>
      <c r="AA2098" s="165"/>
      <c r="AB2098" s="164">
        <f t="shared" ref="AB2098:AB2161" si="157">ROUND($AB$2325*Y2098/$Y$2325,2)</f>
        <v>-19.75</v>
      </c>
      <c r="AC2098" s="164">
        <v>-30.31</v>
      </c>
      <c r="AD2098" s="164"/>
      <c r="AE2098" s="4"/>
      <c r="AF2098" s="4"/>
    </row>
    <row r="2099" spans="1:32">
      <c r="A2099" s="56"/>
      <c r="B2099" s="187"/>
      <c r="C2099" s="11" t="s">
        <v>600</v>
      </c>
      <c r="D2099" s="11"/>
      <c r="E2099" s="11" t="s">
        <v>601</v>
      </c>
      <c r="F2099" s="11">
        <v>6200</v>
      </c>
      <c r="G2099" s="11"/>
      <c r="H2099" s="11">
        <f t="shared" si="155"/>
        <v>20</v>
      </c>
      <c r="I2099" s="11"/>
      <c r="J2099" s="199">
        <v>1209.1099999999999</v>
      </c>
      <c r="K2099" s="11"/>
      <c r="M2099" s="11">
        <v>1</v>
      </c>
      <c r="N2099" s="70"/>
      <c r="P2099" s="188">
        <f t="shared" ref="P2099:P2162" si="158">J2099/M2099</f>
        <v>1209.1099999999999</v>
      </c>
      <c r="Q2099" s="11"/>
      <c r="R2099" s="11"/>
      <c r="S2099" s="11"/>
      <c r="T2099" s="164">
        <f t="shared" ref="T2099:T2162" si="159">F2099/M2099</f>
        <v>6200</v>
      </c>
      <c r="U2099" s="11"/>
      <c r="V2099" s="11"/>
      <c r="W2099" s="11"/>
      <c r="Y2099" s="164">
        <v>1209.1099999999999</v>
      </c>
      <c r="Z2099" s="164">
        <f t="shared" si="156"/>
        <v>1793.02</v>
      </c>
      <c r="AA2099" s="165"/>
      <c r="AB2099" s="164">
        <f t="shared" si="157"/>
        <v>978.91</v>
      </c>
      <c r="AC2099" s="164">
        <v>1501.78</v>
      </c>
      <c r="AD2099" s="164"/>
      <c r="AE2099" s="4"/>
      <c r="AF2099" s="4"/>
    </row>
    <row r="2100" spans="1:32">
      <c r="A2100" s="56"/>
      <c r="B2100" s="187"/>
      <c r="C2100" s="11" t="s">
        <v>396</v>
      </c>
      <c r="D2100" s="11"/>
      <c r="E2100" s="11" t="s">
        <v>337</v>
      </c>
      <c r="F2100" s="11">
        <v>179</v>
      </c>
      <c r="G2100" s="11"/>
      <c r="H2100" s="11">
        <f t="shared" si="155"/>
        <v>1</v>
      </c>
      <c r="I2100" s="11"/>
      <c r="J2100" s="199">
        <v>180.49</v>
      </c>
      <c r="K2100" s="11"/>
      <c r="M2100" s="11">
        <v>1</v>
      </c>
      <c r="N2100" s="70"/>
      <c r="P2100" s="188">
        <f t="shared" si="158"/>
        <v>180.49</v>
      </c>
      <c r="Q2100" s="11"/>
      <c r="R2100" s="11"/>
      <c r="S2100" s="11"/>
      <c r="T2100" s="164">
        <f t="shared" si="159"/>
        <v>179</v>
      </c>
      <c r="U2100" s="11"/>
      <c r="V2100" s="11"/>
      <c r="W2100" s="11"/>
      <c r="Y2100" s="164">
        <v>180.49</v>
      </c>
      <c r="Z2100" s="164">
        <f t="shared" si="156"/>
        <v>267.64999999999998</v>
      </c>
      <c r="AA2100" s="165"/>
      <c r="AB2100" s="164">
        <f t="shared" si="157"/>
        <v>146.13</v>
      </c>
      <c r="AC2100" s="164">
        <v>224.18</v>
      </c>
      <c r="AD2100" s="164"/>
      <c r="AE2100" s="4"/>
      <c r="AF2100" s="4"/>
    </row>
    <row r="2101" spans="1:32">
      <c r="A2101" s="56"/>
      <c r="B2101" s="187"/>
      <c r="C2101" s="11" t="s">
        <v>396</v>
      </c>
      <c r="D2101" s="11"/>
      <c r="E2101" s="11" t="s">
        <v>397</v>
      </c>
      <c r="F2101" s="11">
        <v>386256</v>
      </c>
      <c r="G2101" s="11"/>
      <c r="H2101" s="11">
        <f t="shared" si="155"/>
        <v>1259</v>
      </c>
      <c r="I2101" s="11"/>
      <c r="J2101" s="199">
        <v>39826.78</v>
      </c>
      <c r="K2101" s="11"/>
      <c r="M2101" s="11">
        <v>58</v>
      </c>
      <c r="N2101" s="70"/>
      <c r="P2101" s="188">
        <f t="shared" si="158"/>
        <v>686.6686206896552</v>
      </c>
      <c r="Q2101" s="11"/>
      <c r="R2101" s="11"/>
      <c r="S2101" s="11"/>
      <c r="T2101" s="164">
        <f t="shared" si="159"/>
        <v>6659.5862068965516</v>
      </c>
      <c r="U2101" s="11"/>
      <c r="V2101" s="11"/>
      <c r="W2101" s="11"/>
      <c r="Y2101" s="164">
        <v>39826.78</v>
      </c>
      <c r="Z2101" s="164">
        <f t="shared" si="156"/>
        <v>59060.27</v>
      </c>
      <c r="AA2101" s="165"/>
      <c r="AB2101" s="164">
        <f t="shared" si="157"/>
        <v>32244.29</v>
      </c>
      <c r="AC2101" s="164">
        <v>49467.13</v>
      </c>
      <c r="AD2101" s="164"/>
      <c r="AE2101" s="4"/>
      <c r="AF2101" s="4"/>
    </row>
    <row r="2102" spans="1:32">
      <c r="A2102" s="56"/>
      <c r="B2102" s="187"/>
      <c r="C2102" s="11" t="s">
        <v>396</v>
      </c>
      <c r="D2102" s="11"/>
      <c r="E2102" s="11" t="s">
        <v>311</v>
      </c>
      <c r="F2102" s="11">
        <v>5253</v>
      </c>
      <c r="G2102" s="11"/>
      <c r="H2102" s="11">
        <f t="shared" si="155"/>
        <v>17</v>
      </c>
      <c r="I2102" s="11"/>
      <c r="J2102" s="199">
        <v>1133.8800000000001</v>
      </c>
      <c r="K2102" s="11"/>
      <c r="M2102" s="11">
        <v>1</v>
      </c>
      <c r="N2102" s="70"/>
      <c r="P2102" s="188">
        <f t="shared" si="158"/>
        <v>1133.8800000000001</v>
      </c>
      <c r="Q2102" s="11"/>
      <c r="R2102" s="11"/>
      <c r="S2102" s="11"/>
      <c r="T2102" s="164">
        <f t="shared" si="159"/>
        <v>5253</v>
      </c>
      <c r="U2102" s="11"/>
      <c r="V2102" s="11"/>
      <c r="W2102" s="11"/>
      <c r="Y2102" s="164">
        <v>1133.8800000000001</v>
      </c>
      <c r="Z2102" s="164">
        <f t="shared" si="156"/>
        <v>1681.46</v>
      </c>
      <c r="AA2102" s="165"/>
      <c r="AB2102" s="164">
        <f t="shared" si="157"/>
        <v>918</v>
      </c>
      <c r="AC2102" s="164">
        <v>1408.34</v>
      </c>
      <c r="AD2102" s="164"/>
      <c r="AE2102" s="4"/>
      <c r="AF2102" s="4"/>
    </row>
    <row r="2103" spans="1:32">
      <c r="A2103" s="56"/>
      <c r="B2103" s="187"/>
      <c r="C2103" s="11" t="s">
        <v>396</v>
      </c>
      <c r="D2103" s="11"/>
      <c r="E2103" s="11" t="s">
        <v>433</v>
      </c>
      <c r="F2103" s="11">
        <v>395</v>
      </c>
      <c r="G2103" s="11"/>
      <c r="H2103" s="11">
        <f t="shared" si="155"/>
        <v>1</v>
      </c>
      <c r="I2103" s="11"/>
      <c r="J2103" s="199">
        <v>68.89</v>
      </c>
      <c r="K2103" s="11"/>
      <c r="M2103" s="11">
        <v>1</v>
      </c>
      <c r="N2103" s="70"/>
      <c r="P2103" s="188">
        <f t="shared" si="158"/>
        <v>68.89</v>
      </c>
      <c r="Q2103" s="11"/>
      <c r="R2103" s="11"/>
      <c r="S2103" s="11"/>
      <c r="T2103" s="164">
        <f t="shared" si="159"/>
        <v>395</v>
      </c>
      <c r="U2103" s="11"/>
      <c r="V2103" s="11"/>
      <c r="W2103" s="11"/>
      <c r="Y2103" s="164">
        <v>68.89</v>
      </c>
      <c r="Z2103" s="164">
        <f t="shared" si="156"/>
        <v>102.16</v>
      </c>
      <c r="AA2103" s="165"/>
      <c r="AB2103" s="164">
        <f t="shared" si="157"/>
        <v>55.77</v>
      </c>
      <c r="AC2103" s="164">
        <v>85.57</v>
      </c>
      <c r="AD2103" s="164"/>
      <c r="AE2103" s="4"/>
      <c r="AF2103" s="4"/>
    </row>
    <row r="2104" spans="1:32">
      <c r="A2104" s="56"/>
      <c r="B2104" s="187"/>
      <c r="C2104" s="11" t="s">
        <v>398</v>
      </c>
      <c r="D2104" s="11"/>
      <c r="E2104" s="11" t="s">
        <v>313</v>
      </c>
      <c r="F2104" s="11">
        <v>691</v>
      </c>
      <c r="G2104" s="11"/>
      <c r="H2104" s="11">
        <f t="shared" si="155"/>
        <v>2</v>
      </c>
      <c r="I2104" s="11"/>
      <c r="J2104" s="199">
        <v>139.88</v>
      </c>
      <c r="K2104" s="11"/>
      <c r="M2104" s="11">
        <v>2</v>
      </c>
      <c r="N2104" s="70"/>
      <c r="P2104" s="188">
        <f t="shared" si="158"/>
        <v>69.94</v>
      </c>
      <c r="Q2104" s="11"/>
      <c r="R2104" s="11"/>
      <c r="S2104" s="11"/>
      <c r="T2104" s="164">
        <f t="shared" si="159"/>
        <v>345.5</v>
      </c>
      <c r="U2104" s="11"/>
      <c r="V2104" s="11"/>
      <c r="W2104" s="11"/>
      <c r="Y2104" s="164">
        <v>139.88</v>
      </c>
      <c r="Z2104" s="164">
        <f t="shared" si="156"/>
        <v>207.43</v>
      </c>
      <c r="AA2104" s="165"/>
      <c r="AB2104" s="164">
        <f t="shared" si="157"/>
        <v>113.25</v>
      </c>
      <c r="AC2104" s="164">
        <v>173.74</v>
      </c>
      <c r="AD2104" s="164"/>
      <c r="AE2104" s="4"/>
      <c r="AF2104" s="4"/>
    </row>
    <row r="2105" spans="1:32">
      <c r="A2105" s="56"/>
      <c r="B2105" s="187"/>
      <c r="C2105" s="11" t="s">
        <v>398</v>
      </c>
      <c r="D2105" s="11"/>
      <c r="E2105" s="11" t="s">
        <v>311</v>
      </c>
      <c r="F2105" s="11">
        <v>2858511</v>
      </c>
      <c r="G2105" s="11"/>
      <c r="H2105" s="11">
        <f t="shared" si="155"/>
        <v>9316</v>
      </c>
      <c r="I2105" s="11"/>
      <c r="J2105" s="199">
        <v>318385.26000000047</v>
      </c>
      <c r="K2105" s="11"/>
      <c r="M2105" s="11">
        <v>544</v>
      </c>
      <c r="N2105" s="70"/>
      <c r="P2105" s="188">
        <f t="shared" si="158"/>
        <v>585.26702205882441</v>
      </c>
      <c r="Q2105" s="11"/>
      <c r="R2105" s="11"/>
      <c r="S2105" s="11"/>
      <c r="T2105" s="164">
        <f t="shared" si="159"/>
        <v>5254.6158088235297</v>
      </c>
      <c r="U2105" s="11"/>
      <c r="V2105" s="11"/>
      <c r="W2105" s="11"/>
      <c r="Y2105" s="164">
        <v>318385.26000000047</v>
      </c>
      <c r="Z2105" s="164">
        <f t="shared" si="156"/>
        <v>472142.6</v>
      </c>
      <c r="AA2105" s="165"/>
      <c r="AB2105" s="164">
        <f t="shared" si="157"/>
        <v>257768.92</v>
      </c>
      <c r="AC2105" s="164">
        <v>395452.61</v>
      </c>
      <c r="AD2105" s="164"/>
      <c r="AE2105" s="4"/>
      <c r="AF2105" s="4"/>
    </row>
    <row r="2106" spans="1:32">
      <c r="A2106" s="56"/>
      <c r="B2106" s="187"/>
      <c r="C2106" s="11" t="s">
        <v>602</v>
      </c>
      <c r="D2106" s="11"/>
      <c r="E2106" s="11" t="s">
        <v>243</v>
      </c>
      <c r="F2106" s="11">
        <v>508</v>
      </c>
      <c r="G2106" s="11"/>
      <c r="H2106" s="11">
        <f t="shared" si="155"/>
        <v>2</v>
      </c>
      <c r="I2106" s="11"/>
      <c r="J2106" s="199">
        <v>65.52</v>
      </c>
      <c r="K2106" s="11"/>
      <c r="M2106" s="11">
        <v>1</v>
      </c>
      <c r="N2106" s="70"/>
      <c r="P2106" s="188">
        <f t="shared" si="158"/>
        <v>65.52</v>
      </c>
      <c r="Q2106" s="11"/>
      <c r="R2106" s="11"/>
      <c r="S2106" s="11"/>
      <c r="T2106" s="164">
        <f t="shared" si="159"/>
        <v>508</v>
      </c>
      <c r="U2106" s="11"/>
      <c r="V2106" s="11"/>
      <c r="W2106" s="11"/>
      <c r="Y2106" s="164">
        <v>65.52</v>
      </c>
      <c r="Z2106" s="164">
        <f t="shared" si="156"/>
        <v>97.16</v>
      </c>
      <c r="AA2106" s="165"/>
      <c r="AB2106" s="164">
        <f t="shared" si="157"/>
        <v>53.05</v>
      </c>
      <c r="AC2106" s="164">
        <v>81.38</v>
      </c>
      <c r="AD2106" s="164"/>
      <c r="AE2106" s="4"/>
      <c r="AF2106" s="4"/>
    </row>
    <row r="2107" spans="1:32">
      <c r="A2107" s="56"/>
      <c r="B2107" s="187"/>
      <c r="C2107" s="11" t="s">
        <v>399</v>
      </c>
      <c r="D2107" s="11"/>
      <c r="E2107" s="11" t="s">
        <v>324</v>
      </c>
      <c r="F2107" s="11">
        <v>625400</v>
      </c>
      <c r="G2107" s="11"/>
      <c r="H2107" s="11">
        <f t="shared" si="155"/>
        <v>2038</v>
      </c>
      <c r="I2107" s="11"/>
      <c r="J2107" s="199">
        <v>88984.230000000083</v>
      </c>
      <c r="K2107" s="11"/>
      <c r="M2107" s="11">
        <v>239</v>
      </c>
      <c r="N2107" s="70"/>
      <c r="P2107" s="188">
        <f t="shared" si="158"/>
        <v>372.31895397489575</v>
      </c>
      <c r="Q2107" s="11"/>
      <c r="R2107" s="11"/>
      <c r="S2107" s="11"/>
      <c r="T2107" s="164">
        <f t="shared" si="159"/>
        <v>2616.7364016736401</v>
      </c>
      <c r="U2107" s="11"/>
      <c r="V2107" s="11"/>
      <c r="W2107" s="11"/>
      <c r="Y2107" s="164">
        <v>88984.230000000083</v>
      </c>
      <c r="Z2107" s="164">
        <f t="shared" si="156"/>
        <v>131957.26</v>
      </c>
      <c r="AA2107" s="165"/>
      <c r="AB2107" s="164">
        <f t="shared" si="157"/>
        <v>72042.81</v>
      </c>
      <c r="AC2107" s="164">
        <v>110523.48</v>
      </c>
      <c r="AD2107" s="164"/>
      <c r="AE2107" s="4"/>
      <c r="AF2107" s="4"/>
    </row>
    <row r="2108" spans="1:32">
      <c r="A2108" s="56"/>
      <c r="B2108" s="187"/>
      <c r="C2108" s="11" t="s">
        <v>400</v>
      </c>
      <c r="D2108" s="11"/>
      <c r="E2108" s="11" t="s">
        <v>71</v>
      </c>
      <c r="F2108" s="11">
        <v>37295</v>
      </c>
      <c r="G2108" s="11"/>
      <c r="H2108" s="11">
        <f t="shared" si="155"/>
        <v>122</v>
      </c>
      <c r="I2108" s="11"/>
      <c r="J2108" s="199">
        <v>7664.08</v>
      </c>
      <c r="K2108" s="11"/>
      <c r="M2108" s="11">
        <v>58</v>
      </c>
      <c r="N2108" s="70"/>
      <c r="P2108" s="188">
        <f t="shared" si="158"/>
        <v>132.13931034482758</v>
      </c>
      <c r="Q2108" s="11"/>
      <c r="R2108" s="11"/>
      <c r="S2108" s="11"/>
      <c r="T2108" s="164">
        <f t="shared" si="159"/>
        <v>643.01724137931035</v>
      </c>
      <c r="U2108" s="11"/>
      <c r="V2108" s="11"/>
      <c r="W2108" s="11"/>
      <c r="Y2108" s="164">
        <v>7664.08</v>
      </c>
      <c r="Z2108" s="164">
        <f t="shared" si="156"/>
        <v>11365.28</v>
      </c>
      <c r="AA2108" s="165"/>
      <c r="AB2108" s="164">
        <f t="shared" si="157"/>
        <v>6204.94</v>
      </c>
      <c r="AC2108" s="164">
        <v>9519.2199999999993</v>
      </c>
      <c r="AD2108" s="164"/>
      <c r="AE2108" s="4"/>
      <c r="AF2108" s="4"/>
    </row>
    <row r="2109" spans="1:32">
      <c r="A2109" s="56"/>
      <c r="B2109" s="187"/>
      <c r="C2109" s="11" t="s">
        <v>402</v>
      </c>
      <c r="D2109" s="11"/>
      <c r="E2109" s="11" t="s">
        <v>221</v>
      </c>
      <c r="F2109" s="11">
        <v>348</v>
      </c>
      <c r="G2109" s="11"/>
      <c r="H2109" s="11">
        <f t="shared" si="155"/>
        <v>1</v>
      </c>
      <c r="I2109" s="11"/>
      <c r="J2109" s="199">
        <v>92.74</v>
      </c>
      <c r="K2109" s="11"/>
      <c r="M2109" s="11">
        <v>1</v>
      </c>
      <c r="N2109" s="70"/>
      <c r="P2109" s="188">
        <f t="shared" si="158"/>
        <v>92.74</v>
      </c>
      <c r="Q2109" s="11"/>
      <c r="R2109" s="11"/>
      <c r="S2109" s="11"/>
      <c r="T2109" s="164">
        <f t="shared" si="159"/>
        <v>348</v>
      </c>
      <c r="U2109" s="11"/>
      <c r="V2109" s="11"/>
      <c r="W2109" s="11"/>
      <c r="Y2109" s="164">
        <v>92.74</v>
      </c>
      <c r="Z2109" s="164">
        <f t="shared" si="156"/>
        <v>137.53</v>
      </c>
      <c r="AA2109" s="165"/>
      <c r="AB2109" s="164">
        <f t="shared" si="157"/>
        <v>75.08</v>
      </c>
      <c r="AC2109" s="164">
        <v>115.19</v>
      </c>
      <c r="AD2109" s="164"/>
      <c r="AE2109" s="4"/>
      <c r="AF2109" s="4"/>
    </row>
    <row r="2110" spans="1:32">
      <c r="A2110" s="56"/>
      <c r="B2110" s="187"/>
      <c r="C2110" s="11" t="s">
        <v>402</v>
      </c>
      <c r="D2110" s="11"/>
      <c r="E2110" s="11" t="s">
        <v>78</v>
      </c>
      <c r="F2110" s="11"/>
      <c r="G2110" s="11"/>
      <c r="H2110" s="11">
        <f t="shared" si="155"/>
        <v>0</v>
      </c>
      <c r="I2110" s="11"/>
      <c r="J2110" s="199">
        <v>10.039999999999999</v>
      </c>
      <c r="K2110" s="11"/>
      <c r="M2110" s="11">
        <v>1</v>
      </c>
      <c r="N2110" s="70"/>
      <c r="P2110" s="188">
        <f t="shared" si="158"/>
        <v>10.039999999999999</v>
      </c>
      <c r="Q2110" s="11"/>
      <c r="R2110" s="11"/>
      <c r="S2110" s="11"/>
      <c r="T2110" s="164">
        <f t="shared" si="159"/>
        <v>0</v>
      </c>
      <c r="U2110" s="11"/>
      <c r="V2110" s="11"/>
      <c r="W2110" s="11"/>
      <c r="Y2110" s="164">
        <v>10.039999999999999</v>
      </c>
      <c r="Z2110" s="164">
        <f t="shared" si="156"/>
        <v>14.89</v>
      </c>
      <c r="AA2110" s="165"/>
      <c r="AB2110" s="164">
        <f t="shared" si="157"/>
        <v>8.1300000000000008</v>
      </c>
      <c r="AC2110" s="164">
        <v>12.47</v>
      </c>
      <c r="AD2110" s="164"/>
      <c r="AE2110" s="4"/>
      <c r="AF2110" s="4"/>
    </row>
    <row r="2111" spans="1:32">
      <c r="A2111" s="56"/>
      <c r="B2111" s="187"/>
      <c r="C2111" s="11" t="s">
        <v>402</v>
      </c>
      <c r="D2111" s="11"/>
      <c r="E2111" s="11" t="s">
        <v>101</v>
      </c>
      <c r="F2111" s="11">
        <v>644999</v>
      </c>
      <c r="G2111" s="11"/>
      <c r="H2111" s="11">
        <f t="shared" si="155"/>
        <v>2102</v>
      </c>
      <c r="I2111" s="11"/>
      <c r="J2111" s="199">
        <v>52787.809999999961</v>
      </c>
      <c r="K2111" s="11"/>
      <c r="M2111" s="11">
        <v>157</v>
      </c>
      <c r="N2111" s="70"/>
      <c r="P2111" s="188">
        <f t="shared" si="158"/>
        <v>336.22808917197426</v>
      </c>
      <c r="Q2111" s="11"/>
      <c r="R2111" s="11"/>
      <c r="S2111" s="11"/>
      <c r="T2111" s="164">
        <f t="shared" si="159"/>
        <v>4108.2738853503188</v>
      </c>
      <c r="U2111" s="11"/>
      <c r="V2111" s="11"/>
      <c r="W2111" s="11"/>
      <c r="Y2111" s="164">
        <v>52787.809999999961</v>
      </c>
      <c r="Z2111" s="164">
        <f t="shared" si="156"/>
        <v>78280.55</v>
      </c>
      <c r="AA2111" s="165"/>
      <c r="AB2111" s="164">
        <f t="shared" si="157"/>
        <v>42737.71</v>
      </c>
      <c r="AC2111" s="164">
        <v>65565.460000000006</v>
      </c>
      <c r="AD2111" s="164"/>
      <c r="AE2111" s="4"/>
      <c r="AF2111" s="4"/>
    </row>
    <row r="2112" spans="1:32">
      <c r="A2112" s="56"/>
      <c r="B2112" s="187"/>
      <c r="C2112" s="11" t="s">
        <v>603</v>
      </c>
      <c r="D2112" s="11"/>
      <c r="E2112" s="11" t="s">
        <v>99</v>
      </c>
      <c r="F2112" s="11">
        <v>348</v>
      </c>
      <c r="G2112" s="11"/>
      <c r="H2112" s="11">
        <f t="shared" si="155"/>
        <v>1</v>
      </c>
      <c r="I2112" s="11"/>
      <c r="J2112" s="199">
        <v>35.39</v>
      </c>
      <c r="K2112" s="11"/>
      <c r="M2112" s="11">
        <v>1</v>
      </c>
      <c r="N2112" s="70"/>
      <c r="P2112" s="188">
        <f t="shared" si="158"/>
        <v>35.39</v>
      </c>
      <c r="Q2112" s="11"/>
      <c r="R2112" s="11"/>
      <c r="S2112" s="11"/>
      <c r="T2112" s="164">
        <f t="shared" si="159"/>
        <v>348</v>
      </c>
      <c r="U2112" s="11"/>
      <c r="V2112" s="11"/>
      <c r="W2112" s="11"/>
      <c r="Y2112" s="164">
        <v>35.39</v>
      </c>
      <c r="Z2112" s="164">
        <f t="shared" si="156"/>
        <v>52.48</v>
      </c>
      <c r="AA2112" s="165"/>
      <c r="AB2112" s="164">
        <f t="shared" si="157"/>
        <v>28.65</v>
      </c>
      <c r="AC2112" s="164">
        <v>43.96</v>
      </c>
      <c r="AD2112" s="164"/>
      <c r="AE2112" s="4"/>
      <c r="AF2112" s="4"/>
    </row>
    <row r="2113" spans="1:32">
      <c r="A2113" s="56"/>
      <c r="B2113" s="187"/>
      <c r="C2113" s="11" t="s">
        <v>403</v>
      </c>
      <c r="D2113" s="11"/>
      <c r="E2113" s="11" t="s">
        <v>274</v>
      </c>
      <c r="F2113" s="11">
        <v>908631</v>
      </c>
      <c r="G2113" s="11"/>
      <c r="H2113" s="11">
        <f t="shared" si="155"/>
        <v>2961</v>
      </c>
      <c r="I2113" s="11"/>
      <c r="J2113" s="199">
        <v>105235.53999999991</v>
      </c>
      <c r="K2113" s="11"/>
      <c r="M2113" s="11">
        <v>299</v>
      </c>
      <c r="N2113" s="70"/>
      <c r="P2113" s="188">
        <f t="shared" si="158"/>
        <v>351.958327759197</v>
      </c>
      <c r="Q2113" s="11"/>
      <c r="R2113" s="11"/>
      <c r="S2113" s="11"/>
      <c r="T2113" s="164">
        <f t="shared" si="159"/>
        <v>3038.8996655518395</v>
      </c>
      <c r="U2113" s="11"/>
      <c r="V2113" s="11"/>
      <c r="W2113" s="11"/>
      <c r="Y2113" s="164">
        <v>105235.53999999991</v>
      </c>
      <c r="Z2113" s="164">
        <f t="shared" si="156"/>
        <v>156056.79</v>
      </c>
      <c r="AA2113" s="165"/>
      <c r="AB2113" s="164">
        <f t="shared" si="157"/>
        <v>85200.09</v>
      </c>
      <c r="AC2113" s="164">
        <v>130708.53</v>
      </c>
      <c r="AD2113" s="164"/>
      <c r="AE2113" s="4"/>
      <c r="AF2113" s="4"/>
    </row>
    <row r="2114" spans="1:32">
      <c r="A2114" s="56"/>
      <c r="B2114" s="187"/>
      <c r="C2114" s="11" t="s">
        <v>404</v>
      </c>
      <c r="D2114" s="11"/>
      <c r="E2114" s="11" t="s">
        <v>282</v>
      </c>
      <c r="F2114" s="11">
        <v>161798</v>
      </c>
      <c r="G2114" s="11"/>
      <c r="H2114" s="11">
        <f t="shared" si="155"/>
        <v>527</v>
      </c>
      <c r="I2114" s="11"/>
      <c r="J2114" s="199">
        <v>24676.069999999989</v>
      </c>
      <c r="K2114" s="11"/>
      <c r="M2114" s="11">
        <v>50</v>
      </c>
      <c r="N2114" s="70"/>
      <c r="P2114" s="188">
        <f t="shared" si="158"/>
        <v>493.5213999999998</v>
      </c>
      <c r="Q2114" s="11"/>
      <c r="R2114" s="11"/>
      <c r="S2114" s="11"/>
      <c r="T2114" s="164">
        <f t="shared" si="159"/>
        <v>3235.96</v>
      </c>
      <c r="U2114" s="11"/>
      <c r="V2114" s="11"/>
      <c r="W2114" s="11"/>
      <c r="Y2114" s="164">
        <v>24676.069999999989</v>
      </c>
      <c r="Z2114" s="164">
        <f t="shared" si="156"/>
        <v>36592.85</v>
      </c>
      <c r="AA2114" s="165"/>
      <c r="AB2114" s="164">
        <f t="shared" si="157"/>
        <v>19978.07</v>
      </c>
      <c r="AC2114" s="164">
        <v>30649.08</v>
      </c>
      <c r="AD2114" s="164"/>
      <c r="AE2114" s="4"/>
      <c r="AF2114" s="4"/>
    </row>
    <row r="2115" spans="1:32">
      <c r="A2115" s="56"/>
      <c r="B2115" s="187"/>
      <c r="C2115" s="11" t="s">
        <v>405</v>
      </c>
      <c r="D2115" s="11"/>
      <c r="E2115" s="11" t="s">
        <v>143</v>
      </c>
      <c r="F2115" s="11"/>
      <c r="G2115" s="11"/>
      <c r="H2115" s="11">
        <f t="shared" si="155"/>
        <v>0</v>
      </c>
      <c r="I2115" s="11"/>
      <c r="J2115" s="199">
        <v>9.67</v>
      </c>
      <c r="K2115" s="11"/>
      <c r="M2115" s="11">
        <v>1</v>
      </c>
      <c r="N2115" s="70"/>
      <c r="P2115" s="188">
        <f t="shared" si="158"/>
        <v>9.67</v>
      </c>
      <c r="Q2115" s="11"/>
      <c r="R2115" s="11"/>
      <c r="S2115" s="11"/>
      <c r="T2115" s="164">
        <f t="shared" si="159"/>
        <v>0</v>
      </c>
      <c r="U2115" s="11"/>
      <c r="V2115" s="11"/>
      <c r="W2115" s="11"/>
      <c r="Y2115" s="164">
        <v>9.67</v>
      </c>
      <c r="Z2115" s="164">
        <f t="shared" si="156"/>
        <v>14.34</v>
      </c>
      <c r="AA2115" s="165"/>
      <c r="AB2115" s="164">
        <f t="shared" si="157"/>
        <v>7.83</v>
      </c>
      <c r="AC2115" s="164">
        <v>12.01</v>
      </c>
      <c r="AD2115" s="164"/>
      <c r="AE2115" s="4"/>
      <c r="AF2115" s="4"/>
    </row>
    <row r="2116" spans="1:32">
      <c r="A2116" s="56"/>
      <c r="B2116" s="187"/>
      <c r="C2116" s="11" t="s">
        <v>405</v>
      </c>
      <c r="D2116" s="11"/>
      <c r="E2116" s="11" t="s">
        <v>407</v>
      </c>
      <c r="F2116" s="11">
        <v>123812</v>
      </c>
      <c r="G2116" s="11"/>
      <c r="H2116" s="11">
        <f t="shared" si="155"/>
        <v>404</v>
      </c>
      <c r="I2116" s="11"/>
      <c r="J2116" s="199">
        <v>11421.669999999991</v>
      </c>
      <c r="K2116" s="11"/>
      <c r="M2116" s="11">
        <v>67</v>
      </c>
      <c r="N2116" s="70"/>
      <c r="P2116" s="188">
        <f t="shared" si="158"/>
        <v>170.47268656716403</v>
      </c>
      <c r="Q2116" s="11"/>
      <c r="R2116" s="11"/>
      <c r="S2116" s="11"/>
      <c r="T2116" s="164">
        <f t="shared" si="159"/>
        <v>1847.9402985074628</v>
      </c>
      <c r="U2116" s="11"/>
      <c r="V2116" s="11"/>
      <c r="W2116" s="11"/>
      <c r="Y2116" s="164">
        <v>11421.669999999991</v>
      </c>
      <c r="Z2116" s="164">
        <f t="shared" si="156"/>
        <v>16937.52</v>
      </c>
      <c r="AA2116" s="165"/>
      <c r="AB2116" s="164">
        <f t="shared" si="157"/>
        <v>9247.14</v>
      </c>
      <c r="AC2116" s="164">
        <v>14186.36</v>
      </c>
      <c r="AD2116" s="164"/>
      <c r="AE2116" s="4"/>
      <c r="AF2116" s="4"/>
    </row>
    <row r="2117" spans="1:32">
      <c r="A2117" s="56"/>
      <c r="B2117" s="187"/>
      <c r="C2117" s="11" t="s">
        <v>408</v>
      </c>
      <c r="D2117" s="11"/>
      <c r="E2117" s="11" t="s">
        <v>409</v>
      </c>
      <c r="F2117" s="11">
        <v>758964</v>
      </c>
      <c r="G2117" s="11"/>
      <c r="H2117" s="11">
        <f t="shared" si="155"/>
        <v>2473</v>
      </c>
      <c r="I2117" s="11"/>
      <c r="J2117" s="199">
        <v>43859.729999999981</v>
      </c>
      <c r="K2117" s="11"/>
      <c r="M2117" s="11">
        <v>76</v>
      </c>
      <c r="N2117" s="70"/>
      <c r="P2117" s="188">
        <f t="shared" si="158"/>
        <v>577.10171052631551</v>
      </c>
      <c r="Q2117" s="11"/>
      <c r="R2117" s="11"/>
      <c r="S2117" s="11"/>
      <c r="T2117" s="164">
        <f t="shared" si="159"/>
        <v>9986.3684210526317</v>
      </c>
      <c r="U2117" s="11"/>
      <c r="V2117" s="11"/>
      <c r="W2117" s="11"/>
      <c r="Y2117" s="164">
        <v>43859.729999999981</v>
      </c>
      <c r="Z2117" s="164">
        <f t="shared" si="156"/>
        <v>65040.85</v>
      </c>
      <c r="AA2117" s="165"/>
      <c r="AB2117" s="164">
        <f t="shared" si="157"/>
        <v>35509.42</v>
      </c>
      <c r="AC2117" s="164">
        <v>54476.28</v>
      </c>
      <c r="AD2117" s="164"/>
      <c r="AE2117" s="4"/>
      <c r="AF2117" s="4"/>
    </row>
    <row r="2118" spans="1:32">
      <c r="A2118" s="56"/>
      <c r="B2118" s="187"/>
      <c r="C2118" s="11" t="s">
        <v>410</v>
      </c>
      <c r="D2118" s="11"/>
      <c r="E2118" s="11" t="s">
        <v>96</v>
      </c>
      <c r="F2118" s="11">
        <v>13620</v>
      </c>
      <c r="G2118" s="11"/>
      <c r="H2118" s="11">
        <f t="shared" si="155"/>
        <v>44</v>
      </c>
      <c r="I2118" s="11"/>
      <c r="J2118" s="199">
        <v>2746.2699999999995</v>
      </c>
      <c r="K2118" s="11"/>
      <c r="M2118" s="11">
        <v>32</v>
      </c>
      <c r="N2118" s="70"/>
      <c r="P2118" s="188">
        <f t="shared" si="158"/>
        <v>85.820937499999985</v>
      </c>
      <c r="Q2118" s="11"/>
      <c r="R2118" s="11"/>
      <c r="S2118" s="11"/>
      <c r="T2118" s="164">
        <f t="shared" si="159"/>
        <v>425.625</v>
      </c>
      <c r="U2118" s="11"/>
      <c r="V2118" s="11"/>
      <c r="W2118" s="11"/>
      <c r="Y2118" s="164">
        <v>2746.2699999999995</v>
      </c>
      <c r="Z2118" s="164">
        <f t="shared" si="156"/>
        <v>4072.52</v>
      </c>
      <c r="AA2118" s="165"/>
      <c r="AB2118" s="164">
        <f t="shared" si="157"/>
        <v>2223.42</v>
      </c>
      <c r="AC2118" s="164">
        <v>3411.02</v>
      </c>
      <c r="AD2118" s="164"/>
      <c r="AE2118" s="4"/>
      <c r="AF2118" s="4"/>
    </row>
    <row r="2119" spans="1:32">
      <c r="A2119" s="56"/>
      <c r="B2119" s="187"/>
      <c r="C2119" s="11" t="s">
        <v>411</v>
      </c>
      <c r="D2119" s="11"/>
      <c r="E2119" s="11" t="s">
        <v>96</v>
      </c>
      <c r="F2119" s="11">
        <v>39966</v>
      </c>
      <c r="G2119" s="11"/>
      <c r="H2119" s="11">
        <f t="shared" si="155"/>
        <v>130</v>
      </c>
      <c r="I2119" s="11"/>
      <c r="J2119" s="199">
        <v>4411.1900000000005</v>
      </c>
      <c r="K2119" s="11"/>
      <c r="M2119" s="11">
        <v>18</v>
      </c>
      <c r="N2119" s="70"/>
      <c r="P2119" s="188">
        <f t="shared" si="158"/>
        <v>245.06611111111113</v>
      </c>
      <c r="Q2119" s="11"/>
      <c r="R2119" s="11"/>
      <c r="S2119" s="11"/>
      <c r="T2119" s="164">
        <f t="shared" si="159"/>
        <v>2220.3333333333335</v>
      </c>
      <c r="U2119" s="11"/>
      <c r="V2119" s="11"/>
      <c r="W2119" s="11"/>
      <c r="Y2119" s="164">
        <v>4411.1900000000005</v>
      </c>
      <c r="Z2119" s="164">
        <f t="shared" si="156"/>
        <v>6541.48</v>
      </c>
      <c r="AA2119" s="165"/>
      <c r="AB2119" s="164">
        <f t="shared" si="157"/>
        <v>3571.36</v>
      </c>
      <c r="AC2119" s="164">
        <v>5478.95</v>
      </c>
      <c r="AD2119" s="164"/>
      <c r="AE2119" s="4"/>
      <c r="AF2119" s="4"/>
    </row>
    <row r="2120" spans="1:32">
      <c r="A2120" s="56"/>
      <c r="B2120" s="187"/>
      <c r="C2120" s="11" t="s">
        <v>412</v>
      </c>
      <c r="D2120" s="11"/>
      <c r="E2120" s="11" t="s">
        <v>56</v>
      </c>
      <c r="F2120" s="11">
        <v>1354936</v>
      </c>
      <c r="G2120" s="11"/>
      <c r="H2120" s="11">
        <f t="shared" si="155"/>
        <v>4416</v>
      </c>
      <c r="I2120" s="11"/>
      <c r="J2120" s="199">
        <v>144530.00000000015</v>
      </c>
      <c r="K2120" s="11"/>
      <c r="M2120" s="11">
        <v>199</v>
      </c>
      <c r="N2120" s="70"/>
      <c r="P2120" s="188">
        <f t="shared" si="158"/>
        <v>726.28140703517658</v>
      </c>
      <c r="Q2120" s="11"/>
      <c r="R2120" s="11"/>
      <c r="S2120" s="11"/>
      <c r="T2120" s="164">
        <f t="shared" si="159"/>
        <v>6808.723618090452</v>
      </c>
      <c r="U2120" s="11"/>
      <c r="V2120" s="11"/>
      <c r="W2120" s="11"/>
      <c r="Y2120" s="164">
        <v>144530.00000000015</v>
      </c>
      <c r="Z2120" s="164">
        <f t="shared" si="156"/>
        <v>214327.67</v>
      </c>
      <c r="AA2120" s="165"/>
      <c r="AB2120" s="164">
        <f t="shared" si="157"/>
        <v>117013.4</v>
      </c>
      <c r="AC2120" s="164">
        <v>179514.48</v>
      </c>
      <c r="AD2120" s="164"/>
      <c r="AE2120" s="4"/>
      <c r="AF2120" s="4"/>
    </row>
    <row r="2121" spans="1:32">
      <c r="A2121" s="56"/>
      <c r="B2121" s="187"/>
      <c r="C2121" s="11" t="s">
        <v>412</v>
      </c>
      <c r="D2121" s="11"/>
      <c r="E2121" s="11" t="s">
        <v>156</v>
      </c>
      <c r="F2121" s="11">
        <v>396</v>
      </c>
      <c r="G2121" s="11"/>
      <c r="H2121" s="11">
        <f t="shared" si="155"/>
        <v>1</v>
      </c>
      <c r="I2121" s="11"/>
      <c r="J2121" s="199">
        <v>86.84</v>
      </c>
      <c r="K2121" s="11"/>
      <c r="M2121" s="11">
        <v>1</v>
      </c>
      <c r="N2121" s="70"/>
      <c r="P2121" s="188">
        <f t="shared" si="158"/>
        <v>86.84</v>
      </c>
      <c r="Q2121" s="11"/>
      <c r="R2121" s="11"/>
      <c r="S2121" s="11"/>
      <c r="T2121" s="164">
        <f t="shared" si="159"/>
        <v>396</v>
      </c>
      <c r="U2121" s="11"/>
      <c r="V2121" s="11"/>
      <c r="W2121" s="11"/>
      <c r="Y2121" s="164">
        <v>86.84</v>
      </c>
      <c r="Z2121" s="164">
        <f t="shared" si="156"/>
        <v>128.78</v>
      </c>
      <c r="AA2121" s="165"/>
      <c r="AB2121" s="164">
        <f t="shared" si="157"/>
        <v>70.31</v>
      </c>
      <c r="AC2121" s="164">
        <v>107.86</v>
      </c>
      <c r="AD2121" s="164"/>
      <c r="AE2121" s="4"/>
      <c r="AF2121" s="4"/>
    </row>
    <row r="2122" spans="1:32">
      <c r="A2122" s="56"/>
      <c r="B2122" s="187"/>
      <c r="C2122" s="11" t="s">
        <v>414</v>
      </c>
      <c r="D2122" s="11"/>
      <c r="E2122" s="11" t="s">
        <v>156</v>
      </c>
      <c r="F2122" s="11">
        <v>1084891</v>
      </c>
      <c r="G2122" s="11"/>
      <c r="H2122" s="11">
        <f t="shared" si="155"/>
        <v>3536</v>
      </c>
      <c r="I2122" s="11"/>
      <c r="J2122" s="199">
        <v>180487.52999999997</v>
      </c>
      <c r="K2122" s="11"/>
      <c r="M2122" s="11">
        <v>962</v>
      </c>
      <c r="N2122" s="70"/>
      <c r="P2122" s="188">
        <f t="shared" si="158"/>
        <v>187.61697505197503</v>
      </c>
      <c r="Q2122" s="11"/>
      <c r="R2122" s="11"/>
      <c r="S2122" s="11"/>
      <c r="T2122" s="164">
        <f t="shared" si="159"/>
        <v>1127.7453222453223</v>
      </c>
      <c r="U2122" s="11"/>
      <c r="V2122" s="11"/>
      <c r="W2122" s="11"/>
      <c r="Y2122" s="164">
        <v>180487.52999999997</v>
      </c>
      <c r="Z2122" s="164">
        <f t="shared" si="156"/>
        <v>267650.11</v>
      </c>
      <c r="AA2122" s="165"/>
      <c r="AB2122" s="164">
        <f t="shared" si="157"/>
        <v>146125.09</v>
      </c>
      <c r="AC2122" s="164">
        <v>224175.78</v>
      </c>
      <c r="AD2122" s="164"/>
      <c r="AE2122" s="4"/>
      <c r="AF2122" s="4"/>
    </row>
    <row r="2123" spans="1:32">
      <c r="A2123" s="56"/>
      <c r="B2123" s="187"/>
      <c r="C2123" s="11" t="s">
        <v>416</v>
      </c>
      <c r="D2123" s="11"/>
      <c r="E2123" s="11" t="s">
        <v>417</v>
      </c>
      <c r="F2123" s="11">
        <v>1915136</v>
      </c>
      <c r="G2123" s="11"/>
      <c r="H2123" s="11">
        <f t="shared" si="155"/>
        <v>6241</v>
      </c>
      <c r="I2123" s="11"/>
      <c r="J2123" s="199">
        <v>295894.23000000027</v>
      </c>
      <c r="K2123" s="11"/>
      <c r="M2123" s="11">
        <v>788</v>
      </c>
      <c r="N2123" s="70"/>
      <c r="P2123" s="188">
        <f t="shared" si="158"/>
        <v>375.50029187817296</v>
      </c>
      <c r="Q2123" s="11"/>
      <c r="R2123" s="11"/>
      <c r="S2123" s="11"/>
      <c r="T2123" s="164">
        <f t="shared" si="159"/>
        <v>2430.3756345177667</v>
      </c>
      <c r="U2123" s="11"/>
      <c r="V2123" s="11"/>
      <c r="W2123" s="11"/>
      <c r="Y2123" s="164">
        <v>295894.23000000027</v>
      </c>
      <c r="Z2123" s="164">
        <f t="shared" si="156"/>
        <v>438790.01</v>
      </c>
      <c r="AA2123" s="165"/>
      <c r="AB2123" s="164">
        <f t="shared" si="157"/>
        <v>239559.88</v>
      </c>
      <c r="AC2123" s="164">
        <v>367517.47</v>
      </c>
      <c r="AD2123" s="164"/>
      <c r="AE2123" s="4"/>
      <c r="AF2123" s="4"/>
    </row>
    <row r="2124" spans="1:32">
      <c r="A2124" s="56"/>
      <c r="B2124" s="187"/>
      <c r="C2124" s="11" t="s">
        <v>418</v>
      </c>
      <c r="D2124" s="11"/>
      <c r="E2124" s="11" t="s">
        <v>82</v>
      </c>
      <c r="F2124" s="11">
        <v>194685</v>
      </c>
      <c r="G2124" s="11"/>
      <c r="H2124" s="11">
        <f t="shared" si="155"/>
        <v>634</v>
      </c>
      <c r="I2124" s="11"/>
      <c r="J2124" s="199">
        <v>22389.02</v>
      </c>
      <c r="K2124" s="11"/>
      <c r="M2124" s="11">
        <v>6</v>
      </c>
      <c r="N2124" s="70"/>
      <c r="P2124" s="188">
        <f t="shared" si="158"/>
        <v>3731.5033333333336</v>
      </c>
      <c r="Q2124" s="11"/>
      <c r="R2124" s="11"/>
      <c r="S2124" s="11"/>
      <c r="T2124" s="164">
        <f t="shared" si="159"/>
        <v>32447.5</v>
      </c>
      <c r="U2124" s="11"/>
      <c r="V2124" s="11"/>
      <c r="W2124" s="11"/>
      <c r="Y2124" s="164">
        <v>22389.02</v>
      </c>
      <c r="Z2124" s="164">
        <f t="shared" si="156"/>
        <v>33201.32</v>
      </c>
      <c r="AA2124" s="165"/>
      <c r="AB2124" s="164">
        <f t="shared" si="157"/>
        <v>18126.45</v>
      </c>
      <c r="AC2124" s="164">
        <v>27808.44</v>
      </c>
      <c r="AD2124" s="164"/>
      <c r="AE2124" s="4"/>
      <c r="AF2124" s="4"/>
    </row>
    <row r="2125" spans="1:32">
      <c r="A2125" s="56"/>
      <c r="B2125" s="187"/>
      <c r="C2125" s="11" t="s">
        <v>419</v>
      </c>
      <c r="D2125" s="11"/>
      <c r="E2125" s="11" t="s">
        <v>153</v>
      </c>
      <c r="F2125" s="11">
        <v>2496</v>
      </c>
      <c r="G2125" s="11"/>
      <c r="H2125" s="11">
        <f t="shared" si="155"/>
        <v>8</v>
      </c>
      <c r="I2125" s="11"/>
      <c r="J2125" s="199">
        <v>1649.71</v>
      </c>
      <c r="K2125" s="11"/>
      <c r="M2125" s="11">
        <v>2</v>
      </c>
      <c r="N2125" s="70"/>
      <c r="P2125" s="188">
        <f t="shared" si="158"/>
        <v>824.85500000000002</v>
      </c>
      <c r="Q2125" s="11"/>
      <c r="R2125" s="11"/>
      <c r="S2125" s="11"/>
      <c r="T2125" s="164">
        <f t="shared" si="159"/>
        <v>1248</v>
      </c>
      <c r="U2125" s="11"/>
      <c r="V2125" s="11"/>
      <c r="W2125" s="11"/>
      <c r="Y2125" s="164">
        <v>1649.71</v>
      </c>
      <c r="Z2125" s="164">
        <f t="shared" si="156"/>
        <v>2446.4</v>
      </c>
      <c r="AA2125" s="165"/>
      <c r="AB2125" s="164">
        <f t="shared" si="157"/>
        <v>1335.63</v>
      </c>
      <c r="AC2125" s="164">
        <v>2049.0300000000002</v>
      </c>
      <c r="AD2125" s="164"/>
      <c r="AE2125" s="4"/>
      <c r="AF2125" s="4"/>
    </row>
    <row r="2126" spans="1:32">
      <c r="A2126" s="56"/>
      <c r="B2126" s="187"/>
      <c r="C2126" s="11" t="s">
        <v>420</v>
      </c>
      <c r="D2126" s="11"/>
      <c r="E2126" s="11" t="s">
        <v>97</v>
      </c>
      <c r="F2126" s="11">
        <v>51511</v>
      </c>
      <c r="G2126" s="11"/>
      <c r="H2126" s="11">
        <f t="shared" si="155"/>
        <v>168</v>
      </c>
      <c r="I2126" s="11"/>
      <c r="J2126" s="199">
        <v>9950.0700000000015</v>
      </c>
      <c r="K2126" s="11"/>
      <c r="M2126" s="11">
        <v>19</v>
      </c>
      <c r="N2126" s="70"/>
      <c r="P2126" s="188">
        <f t="shared" si="158"/>
        <v>523.68789473684217</v>
      </c>
      <c r="Q2126" s="11"/>
      <c r="R2126" s="11"/>
      <c r="S2126" s="11"/>
      <c r="T2126" s="164">
        <f t="shared" si="159"/>
        <v>2711.1052631578946</v>
      </c>
      <c r="U2126" s="11"/>
      <c r="V2126" s="11"/>
      <c r="W2126" s="11"/>
      <c r="Y2126" s="164">
        <v>9950.0700000000015</v>
      </c>
      <c r="Z2126" s="164">
        <f t="shared" si="156"/>
        <v>14755.24</v>
      </c>
      <c r="AA2126" s="165"/>
      <c r="AB2126" s="164">
        <f t="shared" si="157"/>
        <v>8055.71</v>
      </c>
      <c r="AC2126" s="164">
        <v>12358.55</v>
      </c>
      <c r="AD2126" s="164"/>
      <c r="AE2126" s="4"/>
      <c r="AF2126" s="4"/>
    </row>
    <row r="2127" spans="1:32">
      <c r="A2127" s="56"/>
      <c r="B2127" s="187"/>
      <c r="C2127" s="11" t="s">
        <v>421</v>
      </c>
      <c r="D2127" s="11"/>
      <c r="E2127" s="11" t="s">
        <v>375</v>
      </c>
      <c r="F2127" s="11">
        <v>3567364</v>
      </c>
      <c r="G2127" s="11"/>
      <c r="H2127" s="11">
        <f t="shared" si="155"/>
        <v>11626</v>
      </c>
      <c r="I2127" s="11"/>
      <c r="J2127" s="199">
        <v>520923.57999999961</v>
      </c>
      <c r="K2127" s="11"/>
      <c r="M2127" s="11">
        <v>1801</v>
      </c>
      <c r="N2127" s="70"/>
      <c r="P2127" s="188">
        <f t="shared" si="158"/>
        <v>289.24129927817859</v>
      </c>
      <c r="Q2127" s="11"/>
      <c r="R2127" s="11"/>
      <c r="S2127" s="11"/>
      <c r="T2127" s="164">
        <f t="shared" si="159"/>
        <v>1980.7684619655747</v>
      </c>
      <c r="U2127" s="11"/>
      <c r="V2127" s="11"/>
      <c r="W2127" s="11"/>
      <c r="Y2127" s="164">
        <v>520923.57999999961</v>
      </c>
      <c r="Z2127" s="164">
        <f t="shared" si="156"/>
        <v>772492.46</v>
      </c>
      <c r="AA2127" s="165"/>
      <c r="AB2127" s="164">
        <f t="shared" si="157"/>
        <v>421746.62</v>
      </c>
      <c r="AC2127" s="164">
        <v>647016.72</v>
      </c>
      <c r="AD2127" s="164"/>
      <c r="AE2127" s="4"/>
      <c r="AF2127" s="4"/>
    </row>
    <row r="2128" spans="1:32">
      <c r="A2128" s="56"/>
      <c r="B2128" s="187"/>
      <c r="C2128" s="11" t="s">
        <v>423</v>
      </c>
      <c r="D2128" s="11"/>
      <c r="E2128" s="11" t="s">
        <v>138</v>
      </c>
      <c r="F2128" s="11">
        <v>13</v>
      </c>
      <c r="G2128" s="11"/>
      <c r="H2128" s="11">
        <f t="shared" si="155"/>
        <v>0</v>
      </c>
      <c r="I2128" s="11"/>
      <c r="J2128" s="199">
        <v>128.16</v>
      </c>
      <c r="K2128" s="11"/>
      <c r="M2128" s="11">
        <v>1</v>
      </c>
      <c r="N2128" s="70"/>
      <c r="P2128" s="188">
        <f t="shared" si="158"/>
        <v>128.16</v>
      </c>
      <c r="Q2128" s="11"/>
      <c r="R2128" s="11"/>
      <c r="S2128" s="11"/>
      <c r="T2128" s="164">
        <f t="shared" si="159"/>
        <v>13</v>
      </c>
      <c r="U2128" s="11"/>
      <c r="V2128" s="11"/>
      <c r="W2128" s="11"/>
      <c r="Y2128" s="164">
        <v>128.16</v>
      </c>
      <c r="Z2128" s="164">
        <f t="shared" si="156"/>
        <v>190.05</v>
      </c>
      <c r="AA2128" s="165"/>
      <c r="AB2128" s="164">
        <f t="shared" si="157"/>
        <v>103.76</v>
      </c>
      <c r="AC2128" s="164">
        <v>159.18</v>
      </c>
      <c r="AD2128" s="164"/>
      <c r="AE2128" s="4"/>
      <c r="AF2128" s="4"/>
    </row>
    <row r="2129" spans="1:32">
      <c r="A2129" s="56"/>
      <c r="B2129" s="187"/>
      <c r="C2129" s="11" t="s">
        <v>423</v>
      </c>
      <c r="D2129" s="11"/>
      <c r="E2129" s="11" t="s">
        <v>89</v>
      </c>
      <c r="F2129" s="11">
        <v>3880</v>
      </c>
      <c r="G2129" s="11"/>
      <c r="H2129" s="11">
        <f t="shared" si="155"/>
        <v>13</v>
      </c>
      <c r="I2129" s="11"/>
      <c r="J2129" s="199">
        <v>894.11</v>
      </c>
      <c r="K2129" s="11"/>
      <c r="M2129" s="11">
        <v>1</v>
      </c>
      <c r="N2129" s="70"/>
      <c r="P2129" s="188">
        <f t="shared" si="158"/>
        <v>894.11</v>
      </c>
      <c r="Q2129" s="11"/>
      <c r="R2129" s="11"/>
      <c r="S2129" s="11"/>
      <c r="T2129" s="164">
        <f t="shared" si="159"/>
        <v>3880</v>
      </c>
      <c r="U2129" s="11"/>
      <c r="V2129" s="11"/>
      <c r="W2129" s="11"/>
      <c r="Y2129" s="164">
        <v>894.11</v>
      </c>
      <c r="Z2129" s="164">
        <f t="shared" si="156"/>
        <v>1325.9</v>
      </c>
      <c r="AA2129" s="165"/>
      <c r="AB2129" s="164">
        <f t="shared" si="157"/>
        <v>723.88</v>
      </c>
      <c r="AC2129" s="164">
        <v>1110.54</v>
      </c>
      <c r="AD2129" s="164"/>
      <c r="AE2129" s="4"/>
      <c r="AF2129" s="4"/>
    </row>
    <row r="2130" spans="1:32">
      <c r="A2130" s="56"/>
      <c r="B2130" s="187"/>
      <c r="C2130" s="11" t="s">
        <v>423</v>
      </c>
      <c r="D2130" s="11"/>
      <c r="E2130" s="11" t="s">
        <v>298</v>
      </c>
      <c r="F2130" s="11">
        <v>894291</v>
      </c>
      <c r="G2130" s="11"/>
      <c r="H2130" s="11">
        <f t="shared" si="155"/>
        <v>2914</v>
      </c>
      <c r="I2130" s="11"/>
      <c r="J2130" s="199">
        <v>119128.22999999997</v>
      </c>
      <c r="K2130" s="11"/>
      <c r="M2130" s="11">
        <v>599</v>
      </c>
      <c r="N2130" s="70"/>
      <c r="P2130" s="188">
        <f t="shared" si="158"/>
        <v>198.87851419031713</v>
      </c>
      <c r="Q2130" s="11"/>
      <c r="R2130" s="11"/>
      <c r="S2130" s="11"/>
      <c r="T2130" s="164">
        <f t="shared" si="159"/>
        <v>1492.9732888146912</v>
      </c>
      <c r="U2130" s="11"/>
      <c r="V2130" s="11"/>
      <c r="W2130" s="11"/>
      <c r="Y2130" s="164">
        <v>119128.22999999997</v>
      </c>
      <c r="Z2130" s="164">
        <f t="shared" si="156"/>
        <v>176658.66</v>
      </c>
      <c r="AA2130" s="165"/>
      <c r="AB2130" s="164">
        <f t="shared" si="157"/>
        <v>96447.79</v>
      </c>
      <c r="AC2130" s="164">
        <v>147964.04</v>
      </c>
      <c r="AD2130" s="164"/>
      <c r="AE2130" s="4"/>
      <c r="AF2130" s="4"/>
    </row>
    <row r="2131" spans="1:32">
      <c r="A2131" s="56"/>
      <c r="B2131" s="187"/>
      <c r="C2131" s="11" t="s">
        <v>424</v>
      </c>
      <c r="D2131" s="11"/>
      <c r="E2131" s="11" t="s">
        <v>279</v>
      </c>
      <c r="F2131" s="11">
        <v>172862</v>
      </c>
      <c r="G2131" s="11"/>
      <c r="H2131" s="11">
        <f t="shared" si="155"/>
        <v>563</v>
      </c>
      <c r="I2131" s="11"/>
      <c r="J2131" s="199">
        <v>30959.509999999995</v>
      </c>
      <c r="K2131" s="11"/>
      <c r="M2131" s="11">
        <v>89</v>
      </c>
      <c r="N2131" s="70"/>
      <c r="P2131" s="188">
        <f t="shared" si="158"/>
        <v>347.85966292134827</v>
      </c>
      <c r="Q2131" s="11"/>
      <c r="R2131" s="11"/>
      <c r="S2131" s="11"/>
      <c r="T2131" s="164">
        <f t="shared" si="159"/>
        <v>1942.2696629213483</v>
      </c>
      <c r="U2131" s="11"/>
      <c r="V2131" s="11"/>
      <c r="W2131" s="11"/>
      <c r="Y2131" s="164">
        <v>30959.509999999995</v>
      </c>
      <c r="Z2131" s="164">
        <f t="shared" si="156"/>
        <v>45910.74</v>
      </c>
      <c r="AA2131" s="165"/>
      <c r="AB2131" s="164">
        <f t="shared" si="157"/>
        <v>25065.23</v>
      </c>
      <c r="AC2131" s="164">
        <v>38453.47</v>
      </c>
      <c r="AD2131" s="164"/>
      <c r="AE2131" s="4"/>
      <c r="AF2131" s="4"/>
    </row>
    <row r="2132" spans="1:32">
      <c r="A2132" s="56"/>
      <c r="B2132" s="187"/>
      <c r="C2132" s="11" t="s">
        <v>425</v>
      </c>
      <c r="D2132" s="11"/>
      <c r="E2132" s="11" t="s">
        <v>62</v>
      </c>
      <c r="F2132" s="11">
        <v>12833</v>
      </c>
      <c r="G2132" s="11"/>
      <c r="H2132" s="11">
        <f t="shared" si="155"/>
        <v>42</v>
      </c>
      <c r="I2132" s="11"/>
      <c r="J2132" s="199">
        <v>2518.6500000000005</v>
      </c>
      <c r="K2132" s="11"/>
      <c r="M2132" s="11">
        <v>10</v>
      </c>
      <c r="N2132" s="70"/>
      <c r="P2132" s="188">
        <f t="shared" si="158"/>
        <v>251.86500000000007</v>
      </c>
      <c r="Q2132" s="11"/>
      <c r="R2132" s="11"/>
      <c r="S2132" s="11"/>
      <c r="T2132" s="164">
        <f t="shared" si="159"/>
        <v>1283.3</v>
      </c>
      <c r="U2132" s="11"/>
      <c r="V2132" s="11"/>
      <c r="W2132" s="11"/>
      <c r="Y2132" s="164">
        <v>2518.6500000000005</v>
      </c>
      <c r="Z2132" s="164">
        <f t="shared" si="156"/>
        <v>3734.98</v>
      </c>
      <c r="AA2132" s="165"/>
      <c r="AB2132" s="164">
        <f t="shared" si="157"/>
        <v>2039.13</v>
      </c>
      <c r="AC2132" s="164">
        <v>3128.31</v>
      </c>
      <c r="AD2132" s="164"/>
      <c r="AE2132" s="4"/>
      <c r="AF2132" s="4"/>
    </row>
    <row r="2133" spans="1:32">
      <c r="A2133" s="56"/>
      <c r="B2133" s="187"/>
      <c r="C2133" s="11" t="s">
        <v>427</v>
      </c>
      <c r="D2133" s="11"/>
      <c r="E2133" s="11" t="s">
        <v>55</v>
      </c>
      <c r="F2133" s="11">
        <v>716</v>
      </c>
      <c r="G2133" s="11"/>
      <c r="H2133" s="11">
        <f t="shared" si="155"/>
        <v>2</v>
      </c>
      <c r="I2133" s="11"/>
      <c r="J2133" s="199">
        <v>147</v>
      </c>
      <c r="K2133" s="11"/>
      <c r="M2133" s="11">
        <v>1</v>
      </c>
      <c r="N2133" s="70"/>
      <c r="P2133" s="188">
        <f t="shared" si="158"/>
        <v>147</v>
      </c>
      <c r="Q2133" s="11"/>
      <c r="R2133" s="11"/>
      <c r="S2133" s="11"/>
      <c r="T2133" s="164">
        <f t="shared" si="159"/>
        <v>716</v>
      </c>
      <c r="U2133" s="11"/>
      <c r="V2133" s="11"/>
      <c r="W2133" s="11"/>
      <c r="Y2133" s="164">
        <v>147</v>
      </c>
      <c r="Z2133" s="164">
        <f t="shared" si="156"/>
        <v>217.99</v>
      </c>
      <c r="AA2133" s="165"/>
      <c r="AB2133" s="164">
        <f t="shared" si="157"/>
        <v>119.01</v>
      </c>
      <c r="AC2133" s="164">
        <v>182.58</v>
      </c>
      <c r="AD2133" s="164"/>
      <c r="AE2133" s="4"/>
      <c r="AF2133" s="4"/>
    </row>
    <row r="2134" spans="1:32">
      <c r="A2134" s="56"/>
      <c r="B2134" s="187"/>
      <c r="C2134" s="11" t="s">
        <v>428</v>
      </c>
      <c r="D2134" s="11"/>
      <c r="E2134" s="11" t="s">
        <v>62</v>
      </c>
      <c r="F2134" s="11">
        <v>424</v>
      </c>
      <c r="G2134" s="11"/>
      <c r="H2134" s="11">
        <f t="shared" si="155"/>
        <v>1</v>
      </c>
      <c r="I2134" s="11"/>
      <c r="J2134" s="199">
        <v>271.09000000000003</v>
      </c>
      <c r="K2134" s="11"/>
      <c r="M2134" s="11">
        <v>5</v>
      </c>
      <c r="N2134" s="70"/>
      <c r="P2134" s="188">
        <f t="shared" si="158"/>
        <v>54.218000000000004</v>
      </c>
      <c r="Q2134" s="11"/>
      <c r="R2134" s="11"/>
      <c r="S2134" s="11"/>
      <c r="T2134" s="164">
        <f t="shared" si="159"/>
        <v>84.8</v>
      </c>
      <c r="U2134" s="11"/>
      <c r="V2134" s="11"/>
      <c r="W2134" s="11"/>
      <c r="Y2134" s="164">
        <v>271.09000000000003</v>
      </c>
      <c r="Z2134" s="164">
        <f t="shared" si="156"/>
        <v>402.01</v>
      </c>
      <c r="AA2134" s="165"/>
      <c r="AB2134" s="164">
        <f t="shared" si="157"/>
        <v>219.48</v>
      </c>
      <c r="AC2134" s="164">
        <v>336.71</v>
      </c>
      <c r="AD2134" s="164"/>
      <c r="AE2134" s="4"/>
      <c r="AF2134" s="4"/>
    </row>
    <row r="2135" spans="1:32">
      <c r="A2135" s="56"/>
      <c r="B2135" s="187"/>
      <c r="C2135" s="11" t="s">
        <v>429</v>
      </c>
      <c r="D2135" s="11"/>
      <c r="E2135" s="11" t="s">
        <v>115</v>
      </c>
      <c r="F2135" s="11">
        <v>197046</v>
      </c>
      <c r="G2135" s="11"/>
      <c r="H2135" s="11">
        <f t="shared" si="155"/>
        <v>642</v>
      </c>
      <c r="I2135" s="11"/>
      <c r="J2135" s="199">
        <v>40825.489999999983</v>
      </c>
      <c r="K2135" s="11"/>
      <c r="M2135" s="11">
        <v>114</v>
      </c>
      <c r="N2135" s="70"/>
      <c r="P2135" s="188">
        <f t="shared" si="158"/>
        <v>358.11833333333317</v>
      </c>
      <c r="Q2135" s="11"/>
      <c r="R2135" s="11"/>
      <c r="S2135" s="11"/>
      <c r="T2135" s="164">
        <f t="shared" si="159"/>
        <v>1728.4736842105262</v>
      </c>
      <c r="U2135" s="11"/>
      <c r="V2135" s="11"/>
      <c r="W2135" s="11"/>
      <c r="Y2135" s="164">
        <v>40825.489999999983</v>
      </c>
      <c r="Z2135" s="164">
        <f t="shared" si="156"/>
        <v>60541.29</v>
      </c>
      <c r="AA2135" s="165"/>
      <c r="AB2135" s="164">
        <f t="shared" si="157"/>
        <v>33052.86</v>
      </c>
      <c r="AC2135" s="164">
        <v>50707.58</v>
      </c>
      <c r="AD2135" s="164"/>
      <c r="AE2135" s="4"/>
      <c r="AF2135" s="4"/>
    </row>
    <row r="2136" spans="1:32">
      <c r="A2136" s="56"/>
      <c r="B2136" s="187"/>
      <c r="C2136" s="11" t="s">
        <v>429</v>
      </c>
      <c r="D2136" s="11"/>
      <c r="E2136" s="11" t="s">
        <v>298</v>
      </c>
      <c r="F2136" s="11">
        <v>12018</v>
      </c>
      <c r="G2136" s="11"/>
      <c r="H2136" s="11">
        <f t="shared" si="155"/>
        <v>39</v>
      </c>
      <c r="I2136" s="11"/>
      <c r="J2136" s="199">
        <v>723.97</v>
      </c>
      <c r="K2136" s="11"/>
      <c r="M2136" s="11">
        <v>2</v>
      </c>
      <c r="N2136" s="70"/>
      <c r="P2136" s="188">
        <f t="shared" si="158"/>
        <v>361.98500000000001</v>
      </c>
      <c r="Q2136" s="11"/>
      <c r="R2136" s="11"/>
      <c r="S2136" s="11"/>
      <c r="T2136" s="164">
        <f t="shared" si="159"/>
        <v>6009</v>
      </c>
      <c r="U2136" s="11"/>
      <c r="V2136" s="11"/>
      <c r="W2136" s="11"/>
      <c r="Y2136" s="164">
        <v>723.97</v>
      </c>
      <c r="Z2136" s="164">
        <f t="shared" si="156"/>
        <v>1073.5999999999999</v>
      </c>
      <c r="AA2136" s="165"/>
      <c r="AB2136" s="164">
        <f t="shared" si="157"/>
        <v>586.14</v>
      </c>
      <c r="AC2136" s="164">
        <v>899.21</v>
      </c>
      <c r="AD2136" s="164"/>
      <c r="AE2136" s="4"/>
      <c r="AF2136" s="4"/>
    </row>
    <row r="2137" spans="1:32">
      <c r="A2137" s="56"/>
      <c r="B2137" s="187"/>
      <c r="C2137" s="11" t="s">
        <v>430</v>
      </c>
      <c r="D2137" s="11"/>
      <c r="E2137" s="11" t="s">
        <v>324</v>
      </c>
      <c r="F2137" s="11">
        <v>417697</v>
      </c>
      <c r="G2137" s="11"/>
      <c r="H2137" s="11">
        <f t="shared" si="155"/>
        <v>1361</v>
      </c>
      <c r="I2137" s="11"/>
      <c r="J2137" s="199">
        <v>44867.999999999993</v>
      </c>
      <c r="K2137" s="11"/>
      <c r="M2137" s="11">
        <v>177</v>
      </c>
      <c r="N2137" s="70"/>
      <c r="P2137" s="188">
        <f t="shared" si="158"/>
        <v>253.49152542372877</v>
      </c>
      <c r="Q2137" s="11"/>
      <c r="R2137" s="11"/>
      <c r="S2137" s="11"/>
      <c r="T2137" s="164">
        <f t="shared" si="159"/>
        <v>2359.870056497175</v>
      </c>
      <c r="U2137" s="11"/>
      <c r="V2137" s="11"/>
      <c r="W2137" s="11"/>
      <c r="Y2137" s="164">
        <v>44867.999999999993</v>
      </c>
      <c r="Z2137" s="164">
        <f t="shared" si="156"/>
        <v>66536.039999999994</v>
      </c>
      <c r="AA2137" s="165"/>
      <c r="AB2137" s="164">
        <f t="shared" si="157"/>
        <v>36325.730000000003</v>
      </c>
      <c r="AC2137" s="164">
        <v>55728.61</v>
      </c>
      <c r="AD2137" s="164"/>
      <c r="AE2137" s="4"/>
      <c r="AF2137" s="4"/>
    </row>
    <row r="2138" spans="1:32">
      <c r="A2138" s="56"/>
      <c r="B2138" s="187"/>
      <c r="C2138" s="11" t="s">
        <v>430</v>
      </c>
      <c r="D2138" s="11"/>
      <c r="E2138" s="11" t="s">
        <v>78</v>
      </c>
      <c r="F2138" s="11">
        <v>3920</v>
      </c>
      <c r="G2138" s="11"/>
      <c r="H2138" s="11">
        <f t="shared" si="155"/>
        <v>13</v>
      </c>
      <c r="I2138" s="11"/>
      <c r="J2138" s="199">
        <v>1019.82</v>
      </c>
      <c r="K2138" s="11"/>
      <c r="M2138" s="11">
        <v>1</v>
      </c>
      <c r="N2138" s="70"/>
      <c r="P2138" s="188">
        <f t="shared" si="158"/>
        <v>1019.82</v>
      </c>
      <c r="Q2138" s="11"/>
      <c r="R2138" s="11"/>
      <c r="S2138" s="11"/>
      <c r="T2138" s="164">
        <f t="shared" si="159"/>
        <v>3920</v>
      </c>
      <c r="U2138" s="11"/>
      <c r="V2138" s="11"/>
      <c r="W2138" s="11"/>
      <c r="Y2138" s="164">
        <v>1019.82</v>
      </c>
      <c r="Z2138" s="164">
        <f t="shared" si="156"/>
        <v>1512.32</v>
      </c>
      <c r="AA2138" s="165"/>
      <c r="AB2138" s="164">
        <f t="shared" si="157"/>
        <v>825.66</v>
      </c>
      <c r="AC2138" s="164">
        <v>1266.67</v>
      </c>
      <c r="AD2138" s="164"/>
      <c r="AE2138" s="4"/>
      <c r="AF2138" s="4"/>
    </row>
    <row r="2139" spans="1:32">
      <c r="A2139" s="56"/>
      <c r="B2139" s="187"/>
      <c r="C2139" s="11" t="s">
        <v>431</v>
      </c>
      <c r="D2139" s="11"/>
      <c r="E2139" s="11" t="s">
        <v>62</v>
      </c>
      <c r="F2139" s="11">
        <v>4376</v>
      </c>
      <c r="G2139" s="11"/>
      <c r="H2139" s="11">
        <f t="shared" si="155"/>
        <v>14</v>
      </c>
      <c r="I2139" s="11"/>
      <c r="J2139" s="199">
        <v>650.18999999999994</v>
      </c>
      <c r="K2139" s="11"/>
      <c r="M2139" s="11">
        <v>13</v>
      </c>
      <c r="N2139" s="70"/>
      <c r="P2139" s="188">
        <f t="shared" si="158"/>
        <v>50.014615384615382</v>
      </c>
      <c r="Q2139" s="11"/>
      <c r="R2139" s="11"/>
      <c r="S2139" s="11"/>
      <c r="T2139" s="164">
        <f t="shared" si="159"/>
        <v>336.61538461538464</v>
      </c>
      <c r="U2139" s="11"/>
      <c r="V2139" s="11"/>
      <c r="W2139" s="11"/>
      <c r="Y2139" s="164">
        <v>650.18999999999994</v>
      </c>
      <c r="Z2139" s="164">
        <f t="shared" si="156"/>
        <v>964.19</v>
      </c>
      <c r="AA2139" s="165"/>
      <c r="AB2139" s="164">
        <f t="shared" si="157"/>
        <v>526.4</v>
      </c>
      <c r="AC2139" s="164">
        <v>807.57</v>
      </c>
      <c r="AD2139" s="164"/>
      <c r="AE2139" s="4"/>
      <c r="AF2139" s="4"/>
    </row>
    <row r="2140" spans="1:32">
      <c r="A2140" s="56"/>
      <c r="B2140" s="187"/>
      <c r="C2140" s="11" t="s">
        <v>432</v>
      </c>
      <c r="D2140" s="11"/>
      <c r="E2140" s="11" t="s">
        <v>433</v>
      </c>
      <c r="F2140" s="11">
        <v>2948242</v>
      </c>
      <c r="G2140" s="11"/>
      <c r="H2140" s="11">
        <f t="shared" si="155"/>
        <v>9608</v>
      </c>
      <c r="I2140" s="11"/>
      <c r="J2140" s="199">
        <v>243342.00000000012</v>
      </c>
      <c r="K2140" s="11"/>
      <c r="M2140" s="11">
        <v>381</v>
      </c>
      <c r="N2140" s="70"/>
      <c r="P2140" s="188">
        <f t="shared" si="158"/>
        <v>638.69291338582707</v>
      </c>
      <c r="Q2140" s="11"/>
      <c r="R2140" s="11"/>
      <c r="S2140" s="11"/>
      <c r="T2140" s="164">
        <f t="shared" si="159"/>
        <v>7738.1679790026246</v>
      </c>
      <c r="U2140" s="11"/>
      <c r="V2140" s="11"/>
      <c r="W2140" s="11"/>
      <c r="Y2140" s="164">
        <v>243342.00000000012</v>
      </c>
      <c r="Z2140" s="164">
        <f t="shared" si="156"/>
        <v>360858.8</v>
      </c>
      <c r="AA2140" s="165"/>
      <c r="AB2140" s="164">
        <f t="shared" si="157"/>
        <v>197012.9</v>
      </c>
      <c r="AC2140" s="164">
        <v>302244.61</v>
      </c>
      <c r="AD2140" s="164"/>
      <c r="AE2140" s="4"/>
      <c r="AF2140" s="4"/>
    </row>
    <row r="2141" spans="1:32">
      <c r="A2141" s="56"/>
      <c r="B2141" s="187"/>
      <c r="C2141" s="11" t="s">
        <v>604</v>
      </c>
      <c r="D2141" s="11"/>
      <c r="E2141" s="11" t="s">
        <v>96</v>
      </c>
      <c r="F2141" s="11">
        <v>417</v>
      </c>
      <c r="G2141" s="11"/>
      <c r="H2141" s="11">
        <f t="shared" si="155"/>
        <v>1</v>
      </c>
      <c r="I2141" s="11"/>
      <c r="J2141" s="199">
        <v>70.94</v>
      </c>
      <c r="K2141" s="11"/>
      <c r="M2141" s="11">
        <v>1</v>
      </c>
      <c r="N2141" s="70"/>
      <c r="P2141" s="188">
        <f t="shared" si="158"/>
        <v>70.94</v>
      </c>
      <c r="Q2141" s="11"/>
      <c r="R2141" s="11"/>
      <c r="S2141" s="11"/>
      <c r="T2141" s="164">
        <f t="shared" si="159"/>
        <v>417</v>
      </c>
      <c r="U2141" s="11"/>
      <c r="V2141" s="11"/>
      <c r="W2141" s="11"/>
      <c r="Y2141" s="164">
        <v>70.94</v>
      </c>
      <c r="Z2141" s="164">
        <f t="shared" si="156"/>
        <v>105.2</v>
      </c>
      <c r="AA2141" s="165"/>
      <c r="AB2141" s="164">
        <f t="shared" si="157"/>
        <v>57.43</v>
      </c>
      <c r="AC2141" s="164">
        <v>88.11</v>
      </c>
      <c r="AD2141" s="164"/>
      <c r="AE2141" s="4"/>
      <c r="AF2141" s="4"/>
    </row>
    <row r="2142" spans="1:32">
      <c r="A2142" s="56"/>
      <c r="B2142" s="187"/>
      <c r="C2142" s="11" t="s">
        <v>434</v>
      </c>
      <c r="D2142" s="11"/>
      <c r="E2142" s="11" t="s">
        <v>435</v>
      </c>
      <c r="F2142" s="11">
        <v>7712219</v>
      </c>
      <c r="G2142" s="11"/>
      <c r="H2142" s="11">
        <f t="shared" si="155"/>
        <v>25134</v>
      </c>
      <c r="I2142" s="11"/>
      <c r="J2142" s="199">
        <v>341066.52999999991</v>
      </c>
      <c r="K2142" s="11"/>
      <c r="M2142" s="11">
        <v>198</v>
      </c>
      <c r="N2142" s="70"/>
      <c r="P2142" s="188">
        <f t="shared" si="158"/>
        <v>1722.5582323232318</v>
      </c>
      <c r="Q2142" s="11"/>
      <c r="R2142" s="11"/>
      <c r="S2142" s="11"/>
      <c r="T2142" s="164">
        <f t="shared" si="159"/>
        <v>38950.601010101011</v>
      </c>
      <c r="U2142" s="11"/>
      <c r="V2142" s="11"/>
      <c r="W2142" s="11"/>
      <c r="Y2142" s="164">
        <v>341066.52999999991</v>
      </c>
      <c r="Z2142" s="164">
        <f t="shared" si="156"/>
        <v>505777.3</v>
      </c>
      <c r="AA2142" s="165"/>
      <c r="AB2142" s="164">
        <f t="shared" si="157"/>
        <v>276131.96999999997</v>
      </c>
      <c r="AC2142" s="164">
        <v>423624.03</v>
      </c>
      <c r="AD2142" s="164"/>
      <c r="AE2142" s="4"/>
      <c r="AF2142" s="4"/>
    </row>
    <row r="2143" spans="1:32">
      <c r="A2143" s="56"/>
      <c r="B2143" s="187"/>
      <c r="C2143" s="11" t="s">
        <v>436</v>
      </c>
      <c r="D2143" s="11"/>
      <c r="E2143" s="11" t="s">
        <v>60</v>
      </c>
      <c r="F2143" s="11">
        <v>556</v>
      </c>
      <c r="G2143" s="11"/>
      <c r="H2143" s="11">
        <f t="shared" si="155"/>
        <v>2</v>
      </c>
      <c r="I2143" s="11"/>
      <c r="J2143" s="199">
        <v>79.400000000000006</v>
      </c>
      <c r="K2143" s="11"/>
      <c r="M2143" s="11">
        <v>2</v>
      </c>
      <c r="N2143" s="70"/>
      <c r="P2143" s="188">
        <f t="shared" si="158"/>
        <v>39.700000000000003</v>
      </c>
      <c r="Q2143" s="11"/>
      <c r="R2143" s="11"/>
      <c r="S2143" s="11"/>
      <c r="T2143" s="164">
        <f t="shared" si="159"/>
        <v>278</v>
      </c>
      <c r="U2143" s="11"/>
      <c r="V2143" s="11"/>
      <c r="W2143" s="11"/>
      <c r="Y2143" s="164">
        <v>79.400000000000006</v>
      </c>
      <c r="Z2143" s="164">
        <f t="shared" si="156"/>
        <v>117.74</v>
      </c>
      <c r="AA2143" s="165"/>
      <c r="AB2143" s="164">
        <f t="shared" si="157"/>
        <v>64.28</v>
      </c>
      <c r="AC2143" s="164">
        <v>98.62</v>
      </c>
      <c r="AD2143" s="164"/>
      <c r="AE2143" s="4"/>
      <c r="AF2143" s="4"/>
    </row>
    <row r="2144" spans="1:32">
      <c r="A2144" s="56"/>
      <c r="B2144" s="187"/>
      <c r="C2144" s="11" t="s">
        <v>437</v>
      </c>
      <c r="D2144" s="11"/>
      <c r="E2144" s="11" t="s">
        <v>165</v>
      </c>
      <c r="F2144" s="11">
        <v>1681396</v>
      </c>
      <c r="G2144" s="11"/>
      <c r="H2144" s="11">
        <f t="shared" si="155"/>
        <v>5480</v>
      </c>
      <c r="I2144" s="11"/>
      <c r="J2144" s="199">
        <v>231537.60000000038</v>
      </c>
      <c r="K2144" s="11"/>
      <c r="M2144" s="11">
        <v>424</v>
      </c>
      <c r="N2144" s="70"/>
      <c r="P2144" s="188">
        <f t="shared" si="158"/>
        <v>546.07924528301976</v>
      </c>
      <c r="Q2144" s="11"/>
      <c r="R2144" s="11"/>
      <c r="S2144" s="11"/>
      <c r="T2144" s="164">
        <f t="shared" si="159"/>
        <v>3965.5566037735848</v>
      </c>
      <c r="U2144" s="11"/>
      <c r="V2144" s="11"/>
      <c r="W2144" s="11"/>
      <c r="Y2144" s="164">
        <v>231537.60000000038</v>
      </c>
      <c r="Z2144" s="164">
        <f t="shared" si="156"/>
        <v>343353.72</v>
      </c>
      <c r="AA2144" s="165"/>
      <c r="AB2144" s="164">
        <f t="shared" si="157"/>
        <v>187455.9</v>
      </c>
      <c r="AC2144" s="164">
        <v>287582.87</v>
      </c>
      <c r="AD2144" s="164"/>
      <c r="AE2144" s="4"/>
      <c r="AF2144" s="4"/>
    </row>
    <row r="2145" spans="1:32">
      <c r="A2145" s="56"/>
      <c r="B2145" s="187"/>
      <c r="C2145" s="11" t="s">
        <v>438</v>
      </c>
      <c r="D2145" s="11"/>
      <c r="E2145" s="11" t="s">
        <v>439</v>
      </c>
      <c r="F2145" s="11">
        <v>2724434</v>
      </c>
      <c r="G2145" s="11"/>
      <c r="H2145" s="11">
        <f t="shared" si="155"/>
        <v>8879</v>
      </c>
      <c r="I2145" s="11"/>
      <c r="J2145" s="199">
        <v>263178.5199999999</v>
      </c>
      <c r="K2145" s="11"/>
      <c r="M2145" s="11">
        <v>662</v>
      </c>
      <c r="N2145" s="70"/>
      <c r="P2145" s="188">
        <f t="shared" si="158"/>
        <v>397.55063444108748</v>
      </c>
      <c r="Q2145" s="11"/>
      <c r="R2145" s="11"/>
      <c r="S2145" s="11"/>
      <c r="T2145" s="164">
        <f t="shared" si="159"/>
        <v>4115.4592145015104</v>
      </c>
      <c r="U2145" s="11"/>
      <c r="V2145" s="11"/>
      <c r="W2145" s="11"/>
      <c r="Y2145" s="164">
        <v>263178.5199999999</v>
      </c>
      <c r="Z2145" s="164">
        <f t="shared" si="156"/>
        <v>390274.95</v>
      </c>
      <c r="AA2145" s="165"/>
      <c r="AB2145" s="164">
        <f t="shared" si="157"/>
        <v>213072.81</v>
      </c>
      <c r="AC2145" s="164">
        <v>326882.69</v>
      </c>
      <c r="AD2145" s="164"/>
      <c r="AE2145" s="4"/>
      <c r="AF2145" s="4"/>
    </row>
    <row r="2146" spans="1:32">
      <c r="A2146" s="56"/>
      <c r="B2146" s="187"/>
      <c r="C2146" s="11" t="s">
        <v>438</v>
      </c>
      <c r="D2146" s="11"/>
      <c r="E2146" s="11" t="s">
        <v>153</v>
      </c>
      <c r="F2146" s="11">
        <v>348</v>
      </c>
      <c r="G2146" s="11"/>
      <c r="H2146" s="11">
        <f t="shared" si="155"/>
        <v>1</v>
      </c>
      <c r="I2146" s="11"/>
      <c r="J2146" s="199">
        <v>78.25</v>
      </c>
      <c r="K2146" s="11"/>
      <c r="M2146" s="11">
        <v>1</v>
      </c>
      <c r="N2146" s="70"/>
      <c r="P2146" s="188">
        <f t="shared" si="158"/>
        <v>78.25</v>
      </c>
      <c r="Q2146" s="11"/>
      <c r="R2146" s="11"/>
      <c r="S2146" s="11"/>
      <c r="T2146" s="164">
        <f t="shared" si="159"/>
        <v>348</v>
      </c>
      <c r="U2146" s="11"/>
      <c r="V2146" s="11"/>
      <c r="W2146" s="11"/>
      <c r="Y2146" s="164">
        <v>78.25</v>
      </c>
      <c r="Z2146" s="164">
        <f t="shared" si="156"/>
        <v>116.04</v>
      </c>
      <c r="AA2146" s="165"/>
      <c r="AB2146" s="164">
        <f t="shared" si="157"/>
        <v>63.35</v>
      </c>
      <c r="AC2146" s="164">
        <v>97.19</v>
      </c>
      <c r="AD2146" s="164"/>
      <c r="AE2146" s="4"/>
      <c r="AF2146" s="4"/>
    </row>
    <row r="2147" spans="1:32">
      <c r="A2147" s="56"/>
      <c r="B2147" s="187"/>
      <c r="C2147" s="11" t="s">
        <v>440</v>
      </c>
      <c r="D2147" s="11"/>
      <c r="E2147" s="11" t="s">
        <v>71</v>
      </c>
      <c r="F2147" s="11">
        <v>7378</v>
      </c>
      <c r="G2147" s="11"/>
      <c r="H2147" s="11">
        <f t="shared" si="155"/>
        <v>24</v>
      </c>
      <c r="I2147" s="11"/>
      <c r="J2147" s="199">
        <v>1141.57</v>
      </c>
      <c r="K2147" s="11"/>
      <c r="M2147" s="11">
        <v>3</v>
      </c>
      <c r="N2147" s="70"/>
      <c r="P2147" s="188">
        <f t="shared" si="158"/>
        <v>380.52333333333331</v>
      </c>
      <c r="Q2147" s="11"/>
      <c r="R2147" s="11"/>
      <c r="S2147" s="11"/>
      <c r="T2147" s="164">
        <f t="shared" si="159"/>
        <v>2459.3333333333335</v>
      </c>
      <c r="U2147" s="11"/>
      <c r="V2147" s="11"/>
      <c r="W2147" s="11"/>
      <c r="Y2147" s="164">
        <v>1141.57</v>
      </c>
      <c r="Z2147" s="164">
        <f t="shared" si="156"/>
        <v>1692.87</v>
      </c>
      <c r="AA2147" s="165"/>
      <c r="AB2147" s="164">
        <f t="shared" si="157"/>
        <v>924.23</v>
      </c>
      <c r="AC2147" s="164">
        <v>1417.89</v>
      </c>
      <c r="AD2147" s="164"/>
      <c r="AE2147" s="4"/>
      <c r="AF2147" s="4"/>
    </row>
    <row r="2148" spans="1:32">
      <c r="A2148" s="56"/>
      <c r="B2148" s="187"/>
      <c r="C2148" s="11" t="s">
        <v>441</v>
      </c>
      <c r="D2148" s="11"/>
      <c r="E2148" s="11" t="s">
        <v>153</v>
      </c>
      <c r="F2148" s="11">
        <v>1226</v>
      </c>
      <c r="G2148" s="11"/>
      <c r="H2148" s="11">
        <f t="shared" si="155"/>
        <v>4</v>
      </c>
      <c r="I2148" s="11"/>
      <c r="J2148" s="199">
        <v>361.82</v>
      </c>
      <c r="K2148" s="11"/>
      <c r="M2148" s="11">
        <v>7</v>
      </c>
      <c r="N2148" s="70"/>
      <c r="P2148" s="188">
        <f t="shared" si="158"/>
        <v>51.688571428571429</v>
      </c>
      <c r="Q2148" s="11"/>
      <c r="R2148" s="11"/>
      <c r="S2148" s="11"/>
      <c r="T2148" s="164">
        <f t="shared" si="159"/>
        <v>175.14285714285714</v>
      </c>
      <c r="U2148" s="11"/>
      <c r="V2148" s="11"/>
      <c r="W2148" s="11"/>
      <c r="Y2148" s="164">
        <v>361.82</v>
      </c>
      <c r="Z2148" s="164">
        <f t="shared" si="156"/>
        <v>536.54999999999995</v>
      </c>
      <c r="AA2148" s="165"/>
      <c r="AB2148" s="164">
        <f t="shared" si="157"/>
        <v>292.93</v>
      </c>
      <c r="AC2148" s="164">
        <v>449.4</v>
      </c>
      <c r="AD2148" s="164"/>
      <c r="AE2148" s="4"/>
      <c r="AF2148" s="4"/>
    </row>
    <row r="2149" spans="1:32">
      <c r="A2149" s="56"/>
      <c r="B2149" s="187"/>
      <c r="C2149" s="11" t="s">
        <v>442</v>
      </c>
      <c r="D2149" s="11"/>
      <c r="E2149" s="11" t="s">
        <v>118</v>
      </c>
      <c r="F2149" s="11">
        <v>225141</v>
      </c>
      <c r="G2149" s="11"/>
      <c r="H2149" s="11">
        <f t="shared" si="155"/>
        <v>734</v>
      </c>
      <c r="I2149" s="11"/>
      <c r="J2149" s="199">
        <v>34246.199999999997</v>
      </c>
      <c r="K2149" s="11"/>
      <c r="M2149" s="11">
        <v>80</v>
      </c>
      <c r="N2149" s="70"/>
      <c r="P2149" s="188">
        <f t="shared" si="158"/>
        <v>428.07749999999999</v>
      </c>
      <c r="Q2149" s="11"/>
      <c r="R2149" s="11"/>
      <c r="S2149" s="11"/>
      <c r="T2149" s="164">
        <f t="shared" si="159"/>
        <v>2814.2624999999998</v>
      </c>
      <c r="U2149" s="11"/>
      <c r="V2149" s="11"/>
      <c r="W2149" s="11"/>
      <c r="Y2149" s="164">
        <v>34246.199999999997</v>
      </c>
      <c r="Z2149" s="164">
        <f t="shared" si="156"/>
        <v>50784.67</v>
      </c>
      <c r="AA2149" s="165"/>
      <c r="AB2149" s="164">
        <f t="shared" si="157"/>
        <v>27726.18</v>
      </c>
      <c r="AC2149" s="164">
        <v>42535.73</v>
      </c>
      <c r="AD2149" s="164"/>
      <c r="AE2149" s="4"/>
      <c r="AF2149" s="4"/>
    </row>
    <row r="2150" spans="1:32">
      <c r="A2150" s="56"/>
      <c r="B2150" s="187"/>
      <c r="C2150" s="11" t="s">
        <v>445</v>
      </c>
      <c r="D2150" s="11"/>
      <c r="E2150" s="11" t="s">
        <v>435</v>
      </c>
      <c r="F2150" s="11">
        <v>5960</v>
      </c>
      <c r="G2150" s="11"/>
      <c r="H2150" s="11">
        <f t="shared" si="155"/>
        <v>19</v>
      </c>
      <c r="I2150" s="11"/>
      <c r="J2150" s="199">
        <v>989.02</v>
      </c>
      <c r="K2150" s="11"/>
      <c r="M2150" s="11">
        <v>1</v>
      </c>
      <c r="N2150" s="70"/>
      <c r="P2150" s="188">
        <f t="shared" si="158"/>
        <v>989.02</v>
      </c>
      <c r="Q2150" s="11"/>
      <c r="R2150" s="11"/>
      <c r="S2150" s="11"/>
      <c r="T2150" s="164">
        <f t="shared" si="159"/>
        <v>5960</v>
      </c>
      <c r="U2150" s="11"/>
      <c r="V2150" s="11"/>
      <c r="W2150" s="11"/>
      <c r="Y2150" s="164">
        <v>989.02</v>
      </c>
      <c r="Z2150" s="164">
        <f t="shared" si="156"/>
        <v>1466.65</v>
      </c>
      <c r="AA2150" s="165"/>
      <c r="AB2150" s="164">
        <f t="shared" si="157"/>
        <v>800.72</v>
      </c>
      <c r="AC2150" s="164">
        <v>1228.42</v>
      </c>
      <c r="AD2150" s="164"/>
      <c r="AE2150" s="4"/>
      <c r="AF2150" s="4"/>
    </row>
    <row r="2151" spans="1:32">
      <c r="A2151" s="56"/>
      <c r="B2151" s="187"/>
      <c r="C2151" s="11" t="s">
        <v>445</v>
      </c>
      <c r="D2151" s="11"/>
      <c r="E2151" s="11" t="s">
        <v>446</v>
      </c>
      <c r="F2151" s="11">
        <v>85448</v>
      </c>
      <c r="G2151" s="11"/>
      <c r="H2151" s="11">
        <f t="shared" si="155"/>
        <v>278</v>
      </c>
      <c r="I2151" s="11"/>
      <c r="J2151" s="199">
        <v>13172.310000000001</v>
      </c>
      <c r="K2151" s="11"/>
      <c r="M2151" s="11">
        <v>42</v>
      </c>
      <c r="N2151" s="70"/>
      <c r="P2151" s="188">
        <f t="shared" si="158"/>
        <v>313.62642857142862</v>
      </c>
      <c r="Q2151" s="11"/>
      <c r="R2151" s="11"/>
      <c r="S2151" s="11"/>
      <c r="T2151" s="164">
        <f t="shared" si="159"/>
        <v>2034.4761904761904</v>
      </c>
      <c r="U2151" s="11"/>
      <c r="V2151" s="11"/>
      <c r="W2151" s="11"/>
      <c r="Y2151" s="164">
        <v>13172.310000000001</v>
      </c>
      <c r="Z2151" s="164">
        <f t="shared" si="156"/>
        <v>19533.59</v>
      </c>
      <c r="AA2151" s="165"/>
      <c r="AB2151" s="164">
        <f t="shared" si="157"/>
        <v>10664.48</v>
      </c>
      <c r="AC2151" s="164">
        <v>16360.76</v>
      </c>
      <c r="AD2151" s="164"/>
      <c r="AE2151" s="4"/>
      <c r="AF2151" s="4"/>
    </row>
    <row r="2152" spans="1:32">
      <c r="A2152" s="56"/>
      <c r="B2152" s="187"/>
      <c r="C2152" s="11" t="s">
        <v>447</v>
      </c>
      <c r="D2152" s="11"/>
      <c r="E2152" s="11" t="s">
        <v>60</v>
      </c>
      <c r="F2152" s="11">
        <v>650</v>
      </c>
      <c r="G2152" s="11"/>
      <c r="H2152" s="11">
        <f t="shared" si="155"/>
        <v>2</v>
      </c>
      <c r="I2152" s="11"/>
      <c r="J2152" s="199">
        <v>116.36</v>
      </c>
      <c r="K2152" s="11"/>
      <c r="M2152" s="11">
        <v>1</v>
      </c>
      <c r="N2152" s="70"/>
      <c r="P2152" s="188">
        <f t="shared" si="158"/>
        <v>116.36</v>
      </c>
      <c r="Q2152" s="11"/>
      <c r="R2152" s="11"/>
      <c r="S2152" s="11"/>
      <c r="T2152" s="164">
        <f t="shared" si="159"/>
        <v>650</v>
      </c>
      <c r="U2152" s="11"/>
      <c r="V2152" s="11"/>
      <c r="W2152" s="11"/>
      <c r="Y2152" s="164">
        <v>116.36</v>
      </c>
      <c r="Z2152" s="164">
        <f t="shared" si="156"/>
        <v>172.55</v>
      </c>
      <c r="AA2152" s="165"/>
      <c r="AB2152" s="164">
        <f t="shared" si="157"/>
        <v>94.21</v>
      </c>
      <c r="AC2152" s="164">
        <v>144.53</v>
      </c>
      <c r="AD2152" s="164"/>
      <c r="AE2152" s="4"/>
      <c r="AF2152" s="4"/>
    </row>
    <row r="2153" spans="1:32">
      <c r="A2153" s="56"/>
      <c r="B2153" s="187"/>
      <c r="C2153" s="11" t="s">
        <v>447</v>
      </c>
      <c r="D2153" s="11"/>
      <c r="E2153" s="11" t="s">
        <v>191</v>
      </c>
      <c r="F2153" s="11">
        <v>838222</v>
      </c>
      <c r="G2153" s="11"/>
      <c r="H2153" s="11">
        <f t="shared" si="155"/>
        <v>2732</v>
      </c>
      <c r="I2153" s="11"/>
      <c r="J2153" s="199">
        <v>131249.03999999992</v>
      </c>
      <c r="K2153" s="11"/>
      <c r="M2153" s="11">
        <v>324</v>
      </c>
      <c r="N2153" s="70"/>
      <c r="P2153" s="188">
        <f t="shared" si="158"/>
        <v>405.08962962962937</v>
      </c>
      <c r="Q2153" s="11"/>
      <c r="R2153" s="11"/>
      <c r="S2153" s="11"/>
      <c r="T2153" s="164">
        <f t="shared" si="159"/>
        <v>2587.1049382716051</v>
      </c>
      <c r="U2153" s="11"/>
      <c r="V2153" s="11"/>
      <c r="W2153" s="11"/>
      <c r="Y2153" s="164">
        <v>131249.03999999992</v>
      </c>
      <c r="Z2153" s="164">
        <f t="shared" si="156"/>
        <v>194632.95</v>
      </c>
      <c r="AA2153" s="165"/>
      <c r="AB2153" s="164">
        <f t="shared" si="157"/>
        <v>106260.96</v>
      </c>
      <c r="AC2153" s="164">
        <v>163018.76999999999</v>
      </c>
      <c r="AD2153" s="164"/>
      <c r="AE2153" s="4"/>
      <c r="AF2153" s="4"/>
    </row>
    <row r="2154" spans="1:32">
      <c r="A2154" s="56"/>
      <c r="B2154" s="187"/>
      <c r="C2154" s="11" t="s">
        <v>449</v>
      </c>
      <c r="D2154" s="11"/>
      <c r="E2154" s="11" t="s">
        <v>191</v>
      </c>
      <c r="F2154" s="11">
        <v>153193</v>
      </c>
      <c r="G2154" s="11"/>
      <c r="H2154" s="11">
        <f t="shared" si="155"/>
        <v>499</v>
      </c>
      <c r="I2154" s="11"/>
      <c r="J2154" s="199">
        <v>14674.55</v>
      </c>
      <c r="K2154" s="11"/>
      <c r="M2154" s="11">
        <v>25</v>
      </c>
      <c r="N2154" s="70"/>
      <c r="P2154" s="188">
        <f t="shared" si="158"/>
        <v>586.98199999999997</v>
      </c>
      <c r="Q2154" s="11"/>
      <c r="R2154" s="11"/>
      <c r="S2154" s="11"/>
      <c r="T2154" s="164">
        <f t="shared" si="159"/>
        <v>6127.72</v>
      </c>
      <c r="U2154" s="11"/>
      <c r="V2154" s="11"/>
      <c r="W2154" s="11"/>
      <c r="Y2154" s="164">
        <v>14674.55</v>
      </c>
      <c r="Z2154" s="164">
        <f t="shared" si="156"/>
        <v>21761.31</v>
      </c>
      <c r="AA2154" s="165"/>
      <c r="AB2154" s="164">
        <f t="shared" si="157"/>
        <v>11880.71</v>
      </c>
      <c r="AC2154" s="164">
        <v>18226.63</v>
      </c>
      <c r="AD2154" s="164"/>
      <c r="AE2154" s="4"/>
      <c r="AF2154" s="4"/>
    </row>
    <row r="2155" spans="1:32">
      <c r="A2155" s="56"/>
      <c r="B2155" s="187"/>
      <c r="C2155" s="11" t="s">
        <v>450</v>
      </c>
      <c r="D2155" s="11"/>
      <c r="E2155" s="11" t="s">
        <v>55</v>
      </c>
      <c r="F2155" s="11">
        <v>135901</v>
      </c>
      <c r="G2155" s="11"/>
      <c r="H2155" s="11">
        <f t="shared" si="155"/>
        <v>443</v>
      </c>
      <c r="I2155" s="11"/>
      <c r="J2155" s="199">
        <v>15892.149999999996</v>
      </c>
      <c r="K2155" s="11"/>
      <c r="M2155" s="11">
        <v>27</v>
      </c>
      <c r="N2155" s="70"/>
      <c r="P2155" s="188">
        <f t="shared" si="158"/>
        <v>588.59814814814797</v>
      </c>
      <c r="Q2155" s="11"/>
      <c r="R2155" s="11"/>
      <c r="S2155" s="11"/>
      <c r="T2155" s="164">
        <f t="shared" si="159"/>
        <v>5033.3703703703704</v>
      </c>
      <c r="U2155" s="11"/>
      <c r="V2155" s="11"/>
      <c r="W2155" s="11"/>
      <c r="Y2155" s="164">
        <v>15892.149999999996</v>
      </c>
      <c r="Z2155" s="164">
        <f t="shared" si="156"/>
        <v>23566.92</v>
      </c>
      <c r="AA2155" s="165"/>
      <c r="AB2155" s="164">
        <f t="shared" si="157"/>
        <v>12866.49</v>
      </c>
      <c r="AC2155" s="164">
        <v>19738.95</v>
      </c>
      <c r="AD2155" s="164"/>
      <c r="AE2155" s="4"/>
      <c r="AF2155" s="4"/>
    </row>
    <row r="2156" spans="1:32">
      <c r="A2156" s="56"/>
      <c r="B2156" s="187"/>
      <c r="C2156" s="11" t="s">
        <v>451</v>
      </c>
      <c r="D2156" s="11"/>
      <c r="E2156" s="11" t="s">
        <v>167</v>
      </c>
      <c r="F2156" s="11">
        <v>2399</v>
      </c>
      <c r="G2156" s="11"/>
      <c r="H2156" s="11">
        <f t="shared" si="155"/>
        <v>8</v>
      </c>
      <c r="I2156" s="11"/>
      <c r="J2156" s="199">
        <v>652.05999999999995</v>
      </c>
      <c r="K2156" s="11"/>
      <c r="M2156" s="11">
        <v>7</v>
      </c>
      <c r="N2156" s="70"/>
      <c r="P2156" s="188">
        <f t="shared" si="158"/>
        <v>93.151428571428568</v>
      </c>
      <c r="Q2156" s="11"/>
      <c r="R2156" s="11"/>
      <c r="S2156" s="11"/>
      <c r="T2156" s="164">
        <f t="shared" si="159"/>
        <v>342.71428571428572</v>
      </c>
      <c r="U2156" s="11"/>
      <c r="V2156" s="11"/>
      <c r="W2156" s="11"/>
      <c r="Y2156" s="164">
        <v>652.05999999999995</v>
      </c>
      <c r="Z2156" s="164">
        <f t="shared" si="156"/>
        <v>966.96</v>
      </c>
      <c r="AA2156" s="165"/>
      <c r="AB2156" s="164">
        <f t="shared" si="157"/>
        <v>527.91999999999996</v>
      </c>
      <c r="AC2156" s="164">
        <v>809.9</v>
      </c>
      <c r="AD2156" s="164"/>
      <c r="AE2156" s="4"/>
      <c r="AF2156" s="4"/>
    </row>
    <row r="2157" spans="1:32">
      <c r="A2157" s="56"/>
      <c r="B2157" s="187"/>
      <c r="C2157" s="11" t="s">
        <v>451</v>
      </c>
      <c r="D2157" s="11"/>
      <c r="E2157" s="11" t="s">
        <v>189</v>
      </c>
      <c r="F2157" s="11">
        <v>2100</v>
      </c>
      <c r="G2157" s="11"/>
      <c r="H2157" s="11">
        <f t="shared" si="155"/>
        <v>7</v>
      </c>
      <c r="I2157" s="11"/>
      <c r="J2157" s="199">
        <v>190.42</v>
      </c>
      <c r="K2157" s="11"/>
      <c r="M2157" s="11">
        <v>1</v>
      </c>
      <c r="N2157" s="70"/>
      <c r="P2157" s="188">
        <f t="shared" si="158"/>
        <v>190.42</v>
      </c>
      <c r="Q2157" s="11"/>
      <c r="R2157" s="11"/>
      <c r="S2157" s="11"/>
      <c r="T2157" s="164">
        <f t="shared" si="159"/>
        <v>2100</v>
      </c>
      <c r="U2157" s="11"/>
      <c r="V2157" s="11"/>
      <c r="W2157" s="11"/>
      <c r="Y2157" s="164">
        <v>190.42</v>
      </c>
      <c r="Z2157" s="164">
        <f t="shared" si="156"/>
        <v>282.38</v>
      </c>
      <c r="AA2157" s="165"/>
      <c r="AB2157" s="164">
        <f t="shared" si="157"/>
        <v>154.16999999999999</v>
      </c>
      <c r="AC2157" s="164">
        <v>236.51</v>
      </c>
      <c r="AD2157" s="164"/>
      <c r="AE2157" s="4"/>
      <c r="AF2157" s="4"/>
    </row>
    <row r="2158" spans="1:32">
      <c r="A2158" s="56"/>
      <c r="B2158" s="187"/>
      <c r="C2158" s="11" t="s">
        <v>452</v>
      </c>
      <c r="D2158" s="11"/>
      <c r="E2158" s="11" t="s">
        <v>453</v>
      </c>
      <c r="F2158" s="11">
        <v>1395501</v>
      </c>
      <c r="G2158" s="11"/>
      <c r="H2158" s="11">
        <f t="shared" si="155"/>
        <v>4548</v>
      </c>
      <c r="I2158" s="11"/>
      <c r="J2158" s="199">
        <v>186924.78999999989</v>
      </c>
      <c r="K2158" s="11"/>
      <c r="M2158" s="11">
        <v>476</v>
      </c>
      <c r="N2158" s="70"/>
      <c r="P2158" s="188">
        <f t="shared" si="158"/>
        <v>392.69913865546198</v>
      </c>
      <c r="Q2158" s="11"/>
      <c r="R2158" s="11"/>
      <c r="S2158" s="11"/>
      <c r="T2158" s="164">
        <f t="shared" si="159"/>
        <v>2931.7247899159665</v>
      </c>
      <c r="U2158" s="11"/>
      <c r="V2158" s="11"/>
      <c r="W2158" s="11"/>
      <c r="Y2158" s="164">
        <v>186924.78999999989</v>
      </c>
      <c r="Z2158" s="164">
        <f t="shared" si="156"/>
        <v>277196.11</v>
      </c>
      <c r="AA2158" s="165"/>
      <c r="AB2158" s="164">
        <f t="shared" si="157"/>
        <v>151336.78</v>
      </c>
      <c r="AC2158" s="164">
        <v>232171.22</v>
      </c>
      <c r="AD2158" s="164"/>
      <c r="AE2158" s="4"/>
      <c r="AF2158" s="4"/>
    </row>
    <row r="2159" spans="1:32">
      <c r="A2159" s="56"/>
      <c r="B2159" s="187"/>
      <c r="C2159" s="11" t="s">
        <v>454</v>
      </c>
      <c r="D2159" s="11"/>
      <c r="E2159" s="11" t="s">
        <v>135</v>
      </c>
      <c r="F2159" s="11">
        <v>1279</v>
      </c>
      <c r="G2159" s="11"/>
      <c r="H2159" s="11">
        <f t="shared" si="155"/>
        <v>4</v>
      </c>
      <c r="I2159" s="11"/>
      <c r="J2159" s="199">
        <v>487.75</v>
      </c>
      <c r="K2159" s="11"/>
      <c r="M2159" s="11">
        <v>7</v>
      </c>
      <c r="N2159" s="70"/>
      <c r="P2159" s="188">
        <f t="shared" si="158"/>
        <v>69.678571428571431</v>
      </c>
      <c r="Q2159" s="11"/>
      <c r="R2159" s="11"/>
      <c r="S2159" s="11"/>
      <c r="T2159" s="164">
        <f t="shared" si="159"/>
        <v>182.71428571428572</v>
      </c>
      <c r="U2159" s="11"/>
      <c r="V2159" s="11"/>
      <c r="W2159" s="11"/>
      <c r="Y2159" s="164">
        <v>487.75</v>
      </c>
      <c r="Z2159" s="164">
        <f t="shared" si="156"/>
        <v>723.3</v>
      </c>
      <c r="AA2159" s="165"/>
      <c r="AB2159" s="164">
        <f t="shared" si="157"/>
        <v>394.89</v>
      </c>
      <c r="AC2159" s="164">
        <v>605.80999999999995</v>
      </c>
      <c r="AD2159" s="164"/>
      <c r="AE2159" s="4"/>
      <c r="AF2159" s="4"/>
    </row>
    <row r="2160" spans="1:32">
      <c r="A2160" s="56"/>
      <c r="B2160" s="187"/>
      <c r="C2160" s="11" t="s">
        <v>454</v>
      </c>
      <c r="D2160" s="11"/>
      <c r="E2160" s="11" t="s">
        <v>62</v>
      </c>
      <c r="F2160" s="11">
        <v>298780</v>
      </c>
      <c r="G2160" s="11"/>
      <c r="H2160" s="11">
        <f t="shared" si="155"/>
        <v>974</v>
      </c>
      <c r="I2160" s="11"/>
      <c r="J2160" s="199">
        <v>27954.550000000003</v>
      </c>
      <c r="K2160" s="11"/>
      <c r="M2160" s="11">
        <v>37</v>
      </c>
      <c r="N2160" s="70"/>
      <c r="P2160" s="188">
        <f t="shared" si="158"/>
        <v>755.52837837837842</v>
      </c>
      <c r="Q2160" s="11"/>
      <c r="R2160" s="11"/>
      <c r="S2160" s="11"/>
      <c r="T2160" s="164">
        <f t="shared" si="159"/>
        <v>8075.135135135135</v>
      </c>
      <c r="U2160" s="11"/>
      <c r="V2160" s="11"/>
      <c r="W2160" s="11"/>
      <c r="Y2160" s="164">
        <v>27954.550000000003</v>
      </c>
      <c r="Z2160" s="164">
        <f t="shared" si="156"/>
        <v>41454.6</v>
      </c>
      <c r="AA2160" s="165"/>
      <c r="AB2160" s="164">
        <f t="shared" si="157"/>
        <v>22632.37</v>
      </c>
      <c r="AC2160" s="164">
        <v>34721.14</v>
      </c>
      <c r="AD2160" s="164"/>
      <c r="AE2160" s="4"/>
      <c r="AF2160" s="4"/>
    </row>
    <row r="2161" spans="1:32">
      <c r="A2161" s="56"/>
      <c r="B2161" s="187"/>
      <c r="C2161" s="11" t="s">
        <v>454</v>
      </c>
      <c r="D2161" s="11"/>
      <c r="E2161" s="11" t="s">
        <v>409</v>
      </c>
      <c r="F2161" s="11">
        <v>15</v>
      </c>
      <c r="G2161" s="11"/>
      <c r="H2161" s="11">
        <f t="shared" si="155"/>
        <v>0</v>
      </c>
      <c r="I2161" s="11"/>
      <c r="J2161" s="199">
        <v>13.13</v>
      </c>
      <c r="K2161" s="11"/>
      <c r="M2161" s="11">
        <v>1</v>
      </c>
      <c r="N2161" s="70"/>
      <c r="P2161" s="188">
        <f t="shared" si="158"/>
        <v>13.13</v>
      </c>
      <c r="Q2161" s="11"/>
      <c r="R2161" s="11"/>
      <c r="S2161" s="11"/>
      <c r="T2161" s="164">
        <f t="shared" si="159"/>
        <v>15</v>
      </c>
      <c r="U2161" s="11"/>
      <c r="V2161" s="11"/>
      <c r="W2161" s="11"/>
      <c r="Y2161" s="164">
        <v>13.13</v>
      </c>
      <c r="Z2161" s="164">
        <f t="shared" si="156"/>
        <v>19.47</v>
      </c>
      <c r="AA2161" s="165"/>
      <c r="AB2161" s="164">
        <f t="shared" si="157"/>
        <v>10.63</v>
      </c>
      <c r="AC2161" s="164">
        <v>16.309999999999999</v>
      </c>
      <c r="AD2161" s="164"/>
      <c r="AE2161" s="4"/>
      <c r="AF2161" s="4"/>
    </row>
    <row r="2162" spans="1:32">
      <c r="A2162" s="56"/>
      <c r="B2162" s="187"/>
      <c r="C2162" s="11" t="s">
        <v>455</v>
      </c>
      <c r="D2162" s="11"/>
      <c r="E2162" s="11" t="s">
        <v>189</v>
      </c>
      <c r="F2162" s="11">
        <v>10003</v>
      </c>
      <c r="G2162" s="11"/>
      <c r="H2162" s="11">
        <f t="shared" ref="H2162:H2225" si="160">ROUND($H$2325*F2162/$F$2325,0)</f>
        <v>33</v>
      </c>
      <c r="I2162" s="11"/>
      <c r="J2162" s="199">
        <v>614.83999999999992</v>
      </c>
      <c r="K2162" s="11"/>
      <c r="M2162" s="11">
        <v>3</v>
      </c>
      <c r="N2162" s="70"/>
      <c r="P2162" s="188">
        <f t="shared" si="158"/>
        <v>204.94666666666663</v>
      </c>
      <c r="Q2162" s="11"/>
      <c r="R2162" s="11"/>
      <c r="S2162" s="11"/>
      <c r="T2162" s="164">
        <f t="shared" si="159"/>
        <v>3334.3333333333335</v>
      </c>
      <c r="U2162" s="11"/>
      <c r="V2162" s="11"/>
      <c r="W2162" s="11"/>
      <c r="Y2162" s="164">
        <v>614.83999999999992</v>
      </c>
      <c r="Z2162" s="164">
        <f t="shared" ref="Z2162:Z2225" si="161">ROUND($Z$2325*Y2162/$Y$2325,2)</f>
        <v>911.76</v>
      </c>
      <c r="AA2162" s="165"/>
      <c r="AB2162" s="164">
        <f t="shared" ref="AB2162:AB2225" si="162">ROUND($AB$2325*Y2162/$Y$2325,2)</f>
        <v>497.78</v>
      </c>
      <c r="AC2162" s="164">
        <v>763.67</v>
      </c>
      <c r="AD2162" s="164"/>
      <c r="AE2162" s="4"/>
      <c r="AF2162" s="4"/>
    </row>
    <row r="2163" spans="1:32">
      <c r="A2163" s="56"/>
      <c r="B2163" s="187"/>
      <c r="C2163" s="11" t="s">
        <v>456</v>
      </c>
      <c r="D2163" s="11"/>
      <c r="E2163" s="11" t="s">
        <v>115</v>
      </c>
      <c r="F2163" s="11">
        <v>1000</v>
      </c>
      <c r="G2163" s="11"/>
      <c r="H2163" s="11">
        <f t="shared" si="160"/>
        <v>3</v>
      </c>
      <c r="I2163" s="11"/>
      <c r="J2163" s="199">
        <v>165.84</v>
      </c>
      <c r="K2163" s="11"/>
      <c r="M2163" s="11">
        <v>1</v>
      </c>
      <c r="N2163" s="70"/>
      <c r="P2163" s="188">
        <f t="shared" ref="P2163:P2226" si="163">J2163/M2163</f>
        <v>165.84</v>
      </c>
      <c r="Q2163" s="11"/>
      <c r="R2163" s="11"/>
      <c r="S2163" s="11"/>
      <c r="T2163" s="164">
        <f t="shared" ref="T2163:T2226" si="164">F2163/M2163</f>
        <v>1000</v>
      </c>
      <c r="U2163" s="11"/>
      <c r="V2163" s="11"/>
      <c r="W2163" s="11"/>
      <c r="Y2163" s="164">
        <v>165.84</v>
      </c>
      <c r="Z2163" s="164">
        <f t="shared" si="161"/>
        <v>245.93</v>
      </c>
      <c r="AA2163" s="165"/>
      <c r="AB2163" s="164">
        <f t="shared" si="162"/>
        <v>134.27000000000001</v>
      </c>
      <c r="AC2163" s="164">
        <v>205.98</v>
      </c>
      <c r="AD2163" s="164"/>
      <c r="AE2163" s="4"/>
      <c r="AF2163" s="4"/>
    </row>
    <row r="2164" spans="1:32">
      <c r="A2164" s="56"/>
      <c r="B2164" s="187"/>
      <c r="C2164" s="11" t="s">
        <v>456</v>
      </c>
      <c r="D2164" s="11"/>
      <c r="E2164" s="11" t="s">
        <v>92</v>
      </c>
      <c r="F2164" s="11">
        <v>4072836</v>
      </c>
      <c r="G2164" s="11"/>
      <c r="H2164" s="11">
        <f t="shared" si="160"/>
        <v>13273</v>
      </c>
      <c r="I2164" s="11"/>
      <c r="J2164" s="199">
        <v>503777.86999999924</v>
      </c>
      <c r="K2164" s="11"/>
      <c r="M2164" s="11">
        <v>1142</v>
      </c>
      <c r="N2164" s="70"/>
      <c r="P2164" s="188">
        <f t="shared" si="163"/>
        <v>441.13648861646169</v>
      </c>
      <c r="Q2164" s="11"/>
      <c r="R2164" s="11"/>
      <c r="S2164" s="11"/>
      <c r="T2164" s="164">
        <f t="shared" si="164"/>
        <v>3566.4063047285463</v>
      </c>
      <c r="U2164" s="11"/>
      <c r="V2164" s="11"/>
      <c r="W2164" s="11"/>
      <c r="Y2164" s="164">
        <v>503777.86999999924</v>
      </c>
      <c r="Z2164" s="164">
        <f t="shared" si="161"/>
        <v>747066.59</v>
      </c>
      <c r="AA2164" s="165"/>
      <c r="AB2164" s="164">
        <f t="shared" si="162"/>
        <v>407865.23</v>
      </c>
      <c r="AC2164" s="164">
        <v>625720.77</v>
      </c>
      <c r="AD2164" s="164"/>
      <c r="AE2164" s="4"/>
      <c r="AF2164" s="4"/>
    </row>
    <row r="2165" spans="1:32">
      <c r="A2165" s="56"/>
      <c r="B2165" s="187"/>
      <c r="C2165" s="11" t="s">
        <v>457</v>
      </c>
      <c r="D2165" s="11"/>
      <c r="E2165" s="11" t="s">
        <v>62</v>
      </c>
      <c r="F2165" s="11">
        <v>89368</v>
      </c>
      <c r="G2165" s="11"/>
      <c r="H2165" s="11">
        <f t="shared" si="160"/>
        <v>291</v>
      </c>
      <c r="I2165" s="11"/>
      <c r="J2165" s="199">
        <v>12841.5</v>
      </c>
      <c r="K2165" s="11"/>
      <c r="M2165" s="11">
        <v>29</v>
      </c>
      <c r="N2165" s="70"/>
      <c r="P2165" s="188">
        <f t="shared" si="163"/>
        <v>442.81034482758622</v>
      </c>
      <c r="Q2165" s="11"/>
      <c r="R2165" s="11"/>
      <c r="S2165" s="11"/>
      <c r="T2165" s="164">
        <f t="shared" si="164"/>
        <v>3081.655172413793</v>
      </c>
      <c r="U2165" s="11"/>
      <c r="V2165" s="11"/>
      <c r="W2165" s="11"/>
      <c r="Y2165" s="164">
        <v>12841.5</v>
      </c>
      <c r="Z2165" s="164">
        <f t="shared" si="161"/>
        <v>19043.03</v>
      </c>
      <c r="AA2165" s="165"/>
      <c r="AB2165" s="164">
        <f t="shared" si="162"/>
        <v>10396.65</v>
      </c>
      <c r="AC2165" s="164">
        <v>15949.87</v>
      </c>
      <c r="AD2165" s="164"/>
      <c r="AE2165" s="4"/>
      <c r="AF2165" s="4"/>
    </row>
    <row r="2166" spans="1:32">
      <c r="A2166" s="56"/>
      <c r="B2166" s="187"/>
      <c r="C2166" s="11" t="s">
        <v>458</v>
      </c>
      <c r="D2166" s="11"/>
      <c r="E2166" s="11" t="s">
        <v>55</v>
      </c>
      <c r="F2166" s="11">
        <v>690</v>
      </c>
      <c r="G2166" s="11"/>
      <c r="H2166" s="11">
        <f t="shared" si="160"/>
        <v>2</v>
      </c>
      <c r="I2166" s="11"/>
      <c r="J2166" s="199">
        <v>125.65</v>
      </c>
      <c r="K2166" s="11"/>
      <c r="M2166" s="11">
        <v>1</v>
      </c>
      <c r="N2166" s="70"/>
      <c r="P2166" s="188">
        <f t="shared" si="163"/>
        <v>125.65</v>
      </c>
      <c r="Q2166" s="11"/>
      <c r="R2166" s="11"/>
      <c r="S2166" s="11"/>
      <c r="T2166" s="164">
        <f t="shared" si="164"/>
        <v>690</v>
      </c>
      <c r="U2166" s="11"/>
      <c r="V2166" s="11"/>
      <c r="W2166" s="11"/>
      <c r="Y2166" s="164">
        <v>125.65</v>
      </c>
      <c r="Z2166" s="164">
        <f t="shared" si="161"/>
        <v>186.33</v>
      </c>
      <c r="AA2166" s="165"/>
      <c r="AB2166" s="164">
        <f t="shared" si="162"/>
        <v>101.73</v>
      </c>
      <c r="AC2166" s="164">
        <v>156.06</v>
      </c>
      <c r="AD2166" s="164"/>
      <c r="AE2166" s="4"/>
      <c r="AF2166" s="4"/>
    </row>
    <row r="2167" spans="1:32">
      <c r="A2167" s="56"/>
      <c r="B2167" s="187"/>
      <c r="C2167" s="11" t="s">
        <v>458</v>
      </c>
      <c r="D2167" s="11"/>
      <c r="E2167" s="11" t="s">
        <v>57</v>
      </c>
      <c r="F2167" s="11">
        <v>39977</v>
      </c>
      <c r="G2167" s="11"/>
      <c r="H2167" s="11">
        <f t="shared" si="160"/>
        <v>130</v>
      </c>
      <c r="I2167" s="11"/>
      <c r="J2167" s="199">
        <v>6095.13</v>
      </c>
      <c r="K2167" s="11"/>
      <c r="M2167" s="11">
        <v>3</v>
      </c>
      <c r="N2167" s="70"/>
      <c r="P2167" s="188">
        <f t="shared" si="163"/>
        <v>2031.71</v>
      </c>
      <c r="Q2167" s="11"/>
      <c r="R2167" s="11"/>
      <c r="S2167" s="11"/>
      <c r="T2167" s="164">
        <f t="shared" si="164"/>
        <v>13325.666666666666</v>
      </c>
      <c r="U2167" s="11"/>
      <c r="V2167" s="11"/>
      <c r="W2167" s="11"/>
      <c r="Y2167" s="164">
        <v>6095.13</v>
      </c>
      <c r="Z2167" s="164">
        <f t="shared" si="161"/>
        <v>9038.64</v>
      </c>
      <c r="AA2167" s="165"/>
      <c r="AB2167" s="164">
        <f t="shared" si="162"/>
        <v>4934.7</v>
      </c>
      <c r="AC2167" s="164">
        <v>7570.5</v>
      </c>
      <c r="AD2167" s="164"/>
      <c r="AE2167" s="4"/>
      <c r="AF2167" s="4"/>
    </row>
    <row r="2168" spans="1:32">
      <c r="A2168" s="56"/>
      <c r="B2168" s="187"/>
      <c r="C2168" s="11" t="s">
        <v>458</v>
      </c>
      <c r="D2168" s="11"/>
      <c r="E2168" s="11" t="s">
        <v>198</v>
      </c>
      <c r="F2168" s="11">
        <v>960</v>
      </c>
      <c r="G2168" s="11"/>
      <c r="H2168" s="11">
        <f t="shared" si="160"/>
        <v>3</v>
      </c>
      <c r="I2168" s="11"/>
      <c r="J2168" s="199">
        <v>210.44</v>
      </c>
      <c r="K2168" s="11"/>
      <c r="M2168" s="11">
        <v>1</v>
      </c>
      <c r="N2168" s="70"/>
      <c r="P2168" s="188">
        <f t="shared" si="163"/>
        <v>210.44</v>
      </c>
      <c r="Q2168" s="11"/>
      <c r="R2168" s="11"/>
      <c r="S2168" s="11"/>
      <c r="T2168" s="164">
        <f t="shared" si="164"/>
        <v>960</v>
      </c>
      <c r="U2168" s="11"/>
      <c r="V2168" s="11"/>
      <c r="W2168" s="11"/>
      <c r="Y2168" s="164">
        <v>210.44</v>
      </c>
      <c r="Z2168" s="164">
        <f t="shared" si="161"/>
        <v>312.07</v>
      </c>
      <c r="AA2168" s="165"/>
      <c r="AB2168" s="164">
        <f t="shared" si="162"/>
        <v>170.38</v>
      </c>
      <c r="AC2168" s="164">
        <v>261.38</v>
      </c>
      <c r="AD2168" s="164"/>
      <c r="AE2168" s="4"/>
      <c r="AF2168" s="4"/>
    </row>
    <row r="2169" spans="1:32">
      <c r="A2169" s="56"/>
      <c r="B2169" s="187"/>
      <c r="C2169" s="11" t="s">
        <v>458</v>
      </c>
      <c r="D2169" s="11"/>
      <c r="E2169" s="11" t="s">
        <v>298</v>
      </c>
      <c r="F2169" s="11">
        <v>168</v>
      </c>
      <c r="G2169" s="11"/>
      <c r="H2169" s="11">
        <f t="shared" si="160"/>
        <v>1</v>
      </c>
      <c r="I2169" s="11"/>
      <c r="J2169" s="199">
        <v>34.58</v>
      </c>
      <c r="K2169" s="11"/>
      <c r="M2169" s="11">
        <v>1</v>
      </c>
      <c r="N2169" s="70"/>
      <c r="P2169" s="188">
        <f t="shared" si="163"/>
        <v>34.58</v>
      </c>
      <c r="Q2169" s="11"/>
      <c r="R2169" s="11"/>
      <c r="S2169" s="11"/>
      <c r="T2169" s="164">
        <f t="shared" si="164"/>
        <v>168</v>
      </c>
      <c r="U2169" s="11"/>
      <c r="V2169" s="11"/>
      <c r="W2169" s="11"/>
      <c r="Y2169" s="164">
        <v>34.58</v>
      </c>
      <c r="Z2169" s="164">
        <f t="shared" si="161"/>
        <v>51.28</v>
      </c>
      <c r="AA2169" s="165"/>
      <c r="AB2169" s="164">
        <f t="shared" si="162"/>
        <v>28</v>
      </c>
      <c r="AC2169" s="164">
        <v>42.95</v>
      </c>
      <c r="AD2169" s="164"/>
      <c r="AE2169" s="4"/>
      <c r="AF2169" s="4"/>
    </row>
    <row r="2170" spans="1:32">
      <c r="A2170" s="56"/>
      <c r="B2170" s="187"/>
      <c r="C2170" s="11" t="s">
        <v>458</v>
      </c>
      <c r="D2170" s="11"/>
      <c r="E2170" s="11" t="s">
        <v>69</v>
      </c>
      <c r="F2170" s="11">
        <v>1668</v>
      </c>
      <c r="G2170" s="11"/>
      <c r="H2170" s="11">
        <f t="shared" si="160"/>
        <v>5</v>
      </c>
      <c r="I2170" s="11"/>
      <c r="J2170" s="199">
        <v>300.85000000000002</v>
      </c>
      <c r="K2170" s="11"/>
      <c r="M2170" s="11">
        <v>1</v>
      </c>
      <c r="N2170" s="70"/>
      <c r="P2170" s="188">
        <f t="shared" si="163"/>
        <v>300.85000000000002</v>
      </c>
      <c r="Q2170" s="11"/>
      <c r="R2170" s="11"/>
      <c r="S2170" s="11"/>
      <c r="T2170" s="164">
        <f t="shared" si="164"/>
        <v>1668</v>
      </c>
      <c r="U2170" s="11"/>
      <c r="V2170" s="11"/>
      <c r="W2170" s="11"/>
      <c r="Y2170" s="164">
        <v>300.85000000000002</v>
      </c>
      <c r="Z2170" s="164">
        <f t="shared" si="161"/>
        <v>446.14</v>
      </c>
      <c r="AA2170" s="165"/>
      <c r="AB2170" s="164">
        <f t="shared" si="162"/>
        <v>243.57</v>
      </c>
      <c r="AC2170" s="164">
        <v>373.67</v>
      </c>
      <c r="AD2170" s="164"/>
      <c r="AE2170" s="4"/>
      <c r="AF2170" s="4"/>
    </row>
    <row r="2171" spans="1:32">
      <c r="A2171" s="56"/>
      <c r="B2171" s="187"/>
      <c r="C2171" s="11" t="s">
        <v>458</v>
      </c>
      <c r="D2171" s="11"/>
      <c r="E2171" s="11" t="s">
        <v>280</v>
      </c>
      <c r="F2171" s="11">
        <v>9140041</v>
      </c>
      <c r="G2171" s="11"/>
      <c r="H2171" s="11">
        <f t="shared" si="160"/>
        <v>29787</v>
      </c>
      <c r="I2171" s="11"/>
      <c r="J2171" s="199">
        <v>349007.45999999973</v>
      </c>
      <c r="K2171" s="11"/>
      <c r="M2171" s="11">
        <v>267</v>
      </c>
      <c r="N2171" s="70"/>
      <c r="P2171" s="188">
        <f t="shared" si="163"/>
        <v>1307.1440449438192</v>
      </c>
      <c r="Q2171" s="11"/>
      <c r="R2171" s="11"/>
      <c r="S2171" s="11"/>
      <c r="T2171" s="164">
        <f t="shared" si="164"/>
        <v>34232.363295880146</v>
      </c>
      <c r="U2171" s="11"/>
      <c r="V2171" s="11"/>
      <c r="W2171" s="11"/>
      <c r="Y2171" s="164">
        <v>349007.45999999973</v>
      </c>
      <c r="Z2171" s="164">
        <f t="shared" si="161"/>
        <v>517553.13</v>
      </c>
      <c r="AA2171" s="165"/>
      <c r="AB2171" s="164">
        <f t="shared" si="162"/>
        <v>282561.06</v>
      </c>
      <c r="AC2171" s="164">
        <v>433487.12</v>
      </c>
      <c r="AD2171" s="164"/>
      <c r="AE2171" s="4"/>
      <c r="AF2171" s="4"/>
    </row>
    <row r="2172" spans="1:32">
      <c r="A2172" s="56"/>
      <c r="B2172" s="187"/>
      <c r="C2172" s="11" t="s">
        <v>458</v>
      </c>
      <c r="D2172" s="11"/>
      <c r="E2172" s="11" t="s">
        <v>184</v>
      </c>
      <c r="F2172" s="11">
        <v>3000</v>
      </c>
      <c r="G2172" s="11"/>
      <c r="H2172" s="11">
        <f t="shared" si="160"/>
        <v>10</v>
      </c>
      <c r="I2172" s="11"/>
      <c r="J2172" s="199">
        <v>430.1</v>
      </c>
      <c r="K2172" s="11"/>
      <c r="M2172" s="11">
        <v>1</v>
      </c>
      <c r="N2172" s="70"/>
      <c r="P2172" s="188">
        <f t="shared" si="163"/>
        <v>430.1</v>
      </c>
      <c r="Q2172" s="11"/>
      <c r="R2172" s="11"/>
      <c r="S2172" s="11"/>
      <c r="T2172" s="164">
        <f t="shared" si="164"/>
        <v>3000</v>
      </c>
      <c r="U2172" s="11"/>
      <c r="V2172" s="11"/>
      <c r="W2172" s="11"/>
      <c r="Y2172" s="164">
        <v>430.1</v>
      </c>
      <c r="Z2172" s="164">
        <f t="shared" si="161"/>
        <v>637.80999999999995</v>
      </c>
      <c r="AA2172" s="165"/>
      <c r="AB2172" s="164">
        <f t="shared" si="162"/>
        <v>348.21</v>
      </c>
      <c r="AC2172" s="164">
        <v>534.21</v>
      </c>
      <c r="AD2172" s="164"/>
      <c r="AE2172" s="4"/>
      <c r="AF2172" s="4"/>
    </row>
    <row r="2173" spans="1:32">
      <c r="A2173" s="56"/>
      <c r="B2173" s="187"/>
      <c r="C2173" s="11" t="s">
        <v>459</v>
      </c>
      <c r="D2173" s="11"/>
      <c r="E2173" s="11" t="s">
        <v>274</v>
      </c>
      <c r="F2173" s="11">
        <v>23797</v>
      </c>
      <c r="G2173" s="11"/>
      <c r="H2173" s="11">
        <f t="shared" si="160"/>
        <v>78</v>
      </c>
      <c r="I2173" s="11"/>
      <c r="J2173" s="199">
        <v>4352.2000000000007</v>
      </c>
      <c r="K2173" s="11"/>
      <c r="M2173" s="11">
        <v>30</v>
      </c>
      <c r="N2173" s="70"/>
      <c r="P2173" s="188">
        <f t="shared" si="163"/>
        <v>145.07333333333335</v>
      </c>
      <c r="Q2173" s="11"/>
      <c r="R2173" s="11"/>
      <c r="S2173" s="11"/>
      <c r="T2173" s="164">
        <f t="shared" si="164"/>
        <v>793.23333333333335</v>
      </c>
      <c r="U2173" s="11"/>
      <c r="V2173" s="11"/>
      <c r="W2173" s="11"/>
      <c r="Y2173" s="164">
        <v>4352.2000000000007</v>
      </c>
      <c r="Z2173" s="164">
        <f t="shared" si="161"/>
        <v>6454</v>
      </c>
      <c r="AA2173" s="165"/>
      <c r="AB2173" s="164">
        <f t="shared" si="162"/>
        <v>3523.6</v>
      </c>
      <c r="AC2173" s="164">
        <v>5405.68</v>
      </c>
      <c r="AD2173" s="164"/>
      <c r="AE2173" s="4"/>
      <c r="AF2173" s="4"/>
    </row>
    <row r="2174" spans="1:32">
      <c r="A2174" s="56"/>
      <c r="B2174" s="187"/>
      <c r="C2174" s="11" t="s">
        <v>460</v>
      </c>
      <c r="D2174" s="11"/>
      <c r="E2174" s="11" t="s">
        <v>461</v>
      </c>
      <c r="F2174" s="11">
        <v>456052</v>
      </c>
      <c r="G2174" s="11"/>
      <c r="H2174" s="11">
        <f t="shared" si="160"/>
        <v>1486</v>
      </c>
      <c r="I2174" s="11"/>
      <c r="J2174" s="199">
        <v>41150.680000000008</v>
      </c>
      <c r="K2174" s="11"/>
      <c r="M2174" s="11">
        <v>49</v>
      </c>
      <c r="N2174" s="70"/>
      <c r="P2174" s="188">
        <f t="shared" si="163"/>
        <v>839.80979591836751</v>
      </c>
      <c r="Q2174" s="11"/>
      <c r="R2174" s="11"/>
      <c r="S2174" s="11"/>
      <c r="T2174" s="164">
        <f t="shared" si="164"/>
        <v>9307.1836734693879</v>
      </c>
      <c r="U2174" s="11"/>
      <c r="V2174" s="11"/>
      <c r="W2174" s="11"/>
      <c r="Y2174" s="164">
        <v>41150.680000000008</v>
      </c>
      <c r="Z2174" s="164">
        <f t="shared" si="161"/>
        <v>61023.519999999997</v>
      </c>
      <c r="AA2174" s="165"/>
      <c r="AB2174" s="164">
        <f t="shared" si="162"/>
        <v>33316.129999999997</v>
      </c>
      <c r="AC2174" s="164">
        <v>51111.49</v>
      </c>
      <c r="AD2174" s="164"/>
      <c r="AE2174" s="4"/>
      <c r="AF2174" s="4"/>
    </row>
    <row r="2175" spans="1:32">
      <c r="A2175" s="56"/>
      <c r="B2175" s="187"/>
      <c r="C2175" s="11" t="s">
        <v>460</v>
      </c>
      <c r="D2175" s="11"/>
      <c r="E2175" s="11" t="s">
        <v>124</v>
      </c>
      <c r="F2175" s="11">
        <v>594</v>
      </c>
      <c r="G2175" s="11"/>
      <c r="H2175" s="11">
        <f t="shared" si="160"/>
        <v>2</v>
      </c>
      <c r="I2175" s="11"/>
      <c r="J2175" s="199">
        <v>135.53</v>
      </c>
      <c r="K2175" s="11"/>
      <c r="M2175" s="11">
        <v>1</v>
      </c>
      <c r="N2175" s="70"/>
      <c r="P2175" s="188">
        <f t="shared" si="163"/>
        <v>135.53</v>
      </c>
      <c r="Q2175" s="11"/>
      <c r="R2175" s="11"/>
      <c r="S2175" s="11"/>
      <c r="T2175" s="164">
        <f t="shared" si="164"/>
        <v>594</v>
      </c>
      <c r="U2175" s="11"/>
      <c r="V2175" s="11"/>
      <c r="W2175" s="11"/>
      <c r="Y2175" s="164">
        <v>135.53</v>
      </c>
      <c r="Z2175" s="164">
        <f t="shared" si="161"/>
        <v>200.98</v>
      </c>
      <c r="AA2175" s="165"/>
      <c r="AB2175" s="164">
        <f t="shared" si="162"/>
        <v>109.73</v>
      </c>
      <c r="AC2175" s="164">
        <v>168.34</v>
      </c>
      <c r="AD2175" s="164"/>
      <c r="AE2175" s="4"/>
      <c r="AF2175" s="4"/>
    </row>
    <row r="2176" spans="1:32">
      <c r="A2176" s="56"/>
      <c r="B2176" s="187"/>
      <c r="C2176" s="11" t="s">
        <v>462</v>
      </c>
      <c r="D2176" s="11"/>
      <c r="E2176" s="11" t="s">
        <v>124</v>
      </c>
      <c r="F2176" s="11">
        <v>677470</v>
      </c>
      <c r="G2176" s="11"/>
      <c r="H2176" s="11">
        <f t="shared" si="160"/>
        <v>2208</v>
      </c>
      <c r="I2176" s="11"/>
      <c r="J2176" s="199">
        <v>99494.78999999995</v>
      </c>
      <c r="K2176" s="11"/>
      <c r="M2176" s="11">
        <v>140</v>
      </c>
      <c r="N2176" s="70"/>
      <c r="P2176" s="188">
        <f t="shared" si="163"/>
        <v>710.67707142857103</v>
      </c>
      <c r="Q2176" s="11"/>
      <c r="R2176" s="11"/>
      <c r="S2176" s="11"/>
      <c r="T2176" s="164">
        <f t="shared" si="164"/>
        <v>4839.0714285714284</v>
      </c>
      <c r="U2176" s="11"/>
      <c r="V2176" s="11"/>
      <c r="W2176" s="11"/>
      <c r="Y2176" s="164">
        <v>99494.78999999995</v>
      </c>
      <c r="Z2176" s="164">
        <f t="shared" si="161"/>
        <v>147543.67000000001</v>
      </c>
      <c r="AA2176" s="165"/>
      <c r="AB2176" s="164">
        <f t="shared" si="162"/>
        <v>80552.3</v>
      </c>
      <c r="AC2176" s="164">
        <v>123578.19</v>
      </c>
      <c r="AD2176" s="164"/>
      <c r="AE2176" s="4"/>
      <c r="AF2176" s="4"/>
    </row>
    <row r="2177" spans="1:32">
      <c r="A2177" s="56"/>
      <c r="B2177" s="187"/>
      <c r="C2177" s="11" t="s">
        <v>463</v>
      </c>
      <c r="D2177" s="11"/>
      <c r="E2177" s="11" t="s">
        <v>65</v>
      </c>
      <c r="F2177" s="11">
        <v>919</v>
      </c>
      <c r="G2177" s="11"/>
      <c r="H2177" s="11">
        <f t="shared" si="160"/>
        <v>3</v>
      </c>
      <c r="I2177" s="11"/>
      <c r="J2177" s="199">
        <v>217.68</v>
      </c>
      <c r="K2177" s="11"/>
      <c r="M2177" s="11">
        <v>1</v>
      </c>
      <c r="N2177" s="70"/>
      <c r="P2177" s="188">
        <f t="shared" si="163"/>
        <v>217.68</v>
      </c>
      <c r="Q2177" s="11"/>
      <c r="R2177" s="11"/>
      <c r="S2177" s="11"/>
      <c r="T2177" s="164">
        <f t="shared" si="164"/>
        <v>919</v>
      </c>
      <c r="U2177" s="11"/>
      <c r="V2177" s="11"/>
      <c r="W2177" s="11"/>
      <c r="Y2177" s="164">
        <v>217.68</v>
      </c>
      <c r="Z2177" s="164">
        <f t="shared" si="161"/>
        <v>322.8</v>
      </c>
      <c r="AA2177" s="165"/>
      <c r="AB2177" s="164">
        <f t="shared" si="162"/>
        <v>176.24</v>
      </c>
      <c r="AC2177" s="164">
        <v>270.37</v>
      </c>
      <c r="AD2177" s="164"/>
      <c r="AE2177" s="4"/>
      <c r="AF2177" s="4"/>
    </row>
    <row r="2178" spans="1:32">
      <c r="A2178" s="56"/>
      <c r="B2178" s="187"/>
      <c r="C2178" s="11" t="s">
        <v>463</v>
      </c>
      <c r="D2178" s="11"/>
      <c r="E2178" s="11" t="s">
        <v>198</v>
      </c>
      <c r="F2178" s="11">
        <v>3946</v>
      </c>
      <c r="G2178" s="11"/>
      <c r="H2178" s="11">
        <f t="shared" si="160"/>
        <v>13</v>
      </c>
      <c r="I2178" s="11"/>
      <c r="J2178" s="199">
        <v>653.35</v>
      </c>
      <c r="K2178" s="11"/>
      <c r="M2178" s="11">
        <v>1</v>
      </c>
      <c r="N2178" s="70"/>
      <c r="P2178" s="188">
        <f t="shared" si="163"/>
        <v>653.35</v>
      </c>
      <c r="Q2178" s="11"/>
      <c r="R2178" s="11"/>
      <c r="S2178" s="11"/>
      <c r="T2178" s="164">
        <f t="shared" si="164"/>
        <v>3946</v>
      </c>
      <c r="U2178" s="11"/>
      <c r="V2178" s="11"/>
      <c r="W2178" s="11"/>
      <c r="Y2178" s="164">
        <v>653.35</v>
      </c>
      <c r="Z2178" s="164">
        <f t="shared" si="161"/>
        <v>968.87</v>
      </c>
      <c r="AA2178" s="165"/>
      <c r="AB2178" s="164">
        <f t="shared" si="162"/>
        <v>528.96</v>
      </c>
      <c r="AC2178" s="164">
        <v>811.5</v>
      </c>
      <c r="AD2178" s="164"/>
      <c r="AE2178" s="4"/>
      <c r="AF2178" s="4"/>
    </row>
    <row r="2179" spans="1:32">
      <c r="A2179" s="56"/>
      <c r="B2179" s="187"/>
      <c r="C2179" s="11" t="s">
        <v>463</v>
      </c>
      <c r="D2179" s="11"/>
      <c r="E2179" s="11" t="s">
        <v>184</v>
      </c>
      <c r="F2179" s="11">
        <v>136295</v>
      </c>
      <c r="G2179" s="11"/>
      <c r="H2179" s="11">
        <f t="shared" si="160"/>
        <v>444</v>
      </c>
      <c r="I2179" s="11"/>
      <c r="J2179" s="199">
        <v>23208.530000000002</v>
      </c>
      <c r="K2179" s="11"/>
      <c r="M2179" s="11">
        <v>117</v>
      </c>
      <c r="N2179" s="70"/>
      <c r="P2179" s="188">
        <f t="shared" si="163"/>
        <v>198.3635042735043</v>
      </c>
      <c r="Q2179" s="11"/>
      <c r="R2179" s="11"/>
      <c r="S2179" s="11"/>
      <c r="T2179" s="164">
        <f t="shared" si="164"/>
        <v>1164.91452991453</v>
      </c>
      <c r="U2179" s="11"/>
      <c r="V2179" s="11"/>
      <c r="W2179" s="11"/>
      <c r="Y2179" s="164">
        <v>23208.530000000002</v>
      </c>
      <c r="Z2179" s="164">
        <f t="shared" si="161"/>
        <v>34416.589999999997</v>
      </c>
      <c r="AA2179" s="165"/>
      <c r="AB2179" s="164">
        <f t="shared" si="162"/>
        <v>18789.93</v>
      </c>
      <c r="AC2179" s="164">
        <v>28826.31</v>
      </c>
      <c r="AD2179" s="164"/>
      <c r="AE2179" s="4"/>
      <c r="AF2179" s="4"/>
    </row>
    <row r="2180" spans="1:32">
      <c r="A2180" s="56"/>
      <c r="B2180" s="187"/>
      <c r="C2180" s="11" t="s">
        <v>464</v>
      </c>
      <c r="D2180" s="11"/>
      <c r="E2180" s="11" t="s">
        <v>64</v>
      </c>
      <c r="F2180" s="11">
        <v>159</v>
      </c>
      <c r="G2180" s="11"/>
      <c r="H2180" s="11">
        <f t="shared" si="160"/>
        <v>1</v>
      </c>
      <c r="I2180" s="11"/>
      <c r="J2180" s="199">
        <v>41.13</v>
      </c>
      <c r="K2180" s="11"/>
      <c r="M2180" s="11">
        <v>1</v>
      </c>
      <c r="N2180" s="70"/>
      <c r="P2180" s="188">
        <f t="shared" si="163"/>
        <v>41.13</v>
      </c>
      <c r="Q2180" s="11"/>
      <c r="R2180" s="11"/>
      <c r="S2180" s="11"/>
      <c r="T2180" s="164">
        <f t="shared" si="164"/>
        <v>159</v>
      </c>
      <c r="U2180" s="11"/>
      <c r="V2180" s="11"/>
      <c r="W2180" s="11"/>
      <c r="Y2180" s="164">
        <v>41.13</v>
      </c>
      <c r="Z2180" s="164">
        <f t="shared" si="161"/>
        <v>60.99</v>
      </c>
      <c r="AA2180" s="165"/>
      <c r="AB2180" s="164">
        <f t="shared" si="162"/>
        <v>33.299999999999997</v>
      </c>
      <c r="AC2180" s="164">
        <v>51.09</v>
      </c>
      <c r="AD2180" s="164"/>
      <c r="AE2180" s="4"/>
      <c r="AF2180" s="4"/>
    </row>
    <row r="2181" spans="1:32">
      <c r="A2181" s="56"/>
      <c r="B2181" s="187"/>
      <c r="C2181" s="11" t="s">
        <v>464</v>
      </c>
      <c r="D2181" s="11"/>
      <c r="E2181" s="11" t="s">
        <v>439</v>
      </c>
      <c r="F2181" s="11">
        <v>250</v>
      </c>
      <c r="G2181" s="11"/>
      <c r="H2181" s="11">
        <f t="shared" si="160"/>
        <v>1</v>
      </c>
      <c r="I2181" s="11"/>
      <c r="J2181" s="199">
        <v>50.64</v>
      </c>
      <c r="K2181" s="11"/>
      <c r="M2181" s="11">
        <v>1</v>
      </c>
      <c r="N2181" s="70"/>
      <c r="P2181" s="188">
        <f t="shared" si="163"/>
        <v>50.64</v>
      </c>
      <c r="Q2181" s="11"/>
      <c r="R2181" s="11"/>
      <c r="S2181" s="11"/>
      <c r="T2181" s="164">
        <f t="shared" si="164"/>
        <v>250</v>
      </c>
      <c r="U2181" s="11"/>
      <c r="V2181" s="11"/>
      <c r="W2181" s="11"/>
      <c r="Y2181" s="164">
        <v>50.64</v>
      </c>
      <c r="Z2181" s="164">
        <f t="shared" si="161"/>
        <v>75.099999999999994</v>
      </c>
      <c r="AA2181" s="165"/>
      <c r="AB2181" s="164">
        <f t="shared" si="162"/>
        <v>41</v>
      </c>
      <c r="AC2181" s="164">
        <v>62.9</v>
      </c>
      <c r="AD2181" s="164"/>
      <c r="AE2181" s="4"/>
      <c r="AF2181" s="4"/>
    </row>
    <row r="2182" spans="1:32">
      <c r="A2182" s="56"/>
      <c r="B2182" s="187"/>
      <c r="C2182" s="11" t="s">
        <v>464</v>
      </c>
      <c r="D2182" s="11"/>
      <c r="E2182" s="11" t="s">
        <v>465</v>
      </c>
      <c r="F2182" s="11">
        <v>228913</v>
      </c>
      <c r="G2182" s="11"/>
      <c r="H2182" s="11">
        <f t="shared" si="160"/>
        <v>746</v>
      </c>
      <c r="I2182" s="11"/>
      <c r="J2182" s="199">
        <v>34262.989999999976</v>
      </c>
      <c r="K2182" s="11"/>
      <c r="M2182" s="11">
        <v>158</v>
      </c>
      <c r="N2182" s="70"/>
      <c r="P2182" s="188">
        <f t="shared" si="163"/>
        <v>216.85436708860743</v>
      </c>
      <c r="Q2182" s="11"/>
      <c r="R2182" s="11"/>
      <c r="S2182" s="11"/>
      <c r="T2182" s="164">
        <f t="shared" si="164"/>
        <v>1448.8164556962026</v>
      </c>
      <c r="U2182" s="11"/>
      <c r="V2182" s="11"/>
      <c r="W2182" s="11"/>
      <c r="Y2182" s="164">
        <v>34262.989999999976</v>
      </c>
      <c r="Z2182" s="164">
        <f t="shared" si="161"/>
        <v>50809.57</v>
      </c>
      <c r="AA2182" s="165"/>
      <c r="AB2182" s="164">
        <f t="shared" si="162"/>
        <v>27739.77</v>
      </c>
      <c r="AC2182" s="164">
        <v>42556.58</v>
      </c>
      <c r="AD2182" s="164"/>
      <c r="AE2182" s="4"/>
      <c r="AF2182" s="4"/>
    </row>
    <row r="2183" spans="1:32">
      <c r="A2183" s="56"/>
      <c r="B2183" s="187"/>
      <c r="C2183" s="11" t="s">
        <v>464</v>
      </c>
      <c r="D2183" s="11"/>
      <c r="E2183" s="11" t="s">
        <v>153</v>
      </c>
      <c r="F2183" s="11">
        <v>2504</v>
      </c>
      <c r="G2183" s="11"/>
      <c r="H2183" s="11">
        <f t="shared" si="160"/>
        <v>8</v>
      </c>
      <c r="I2183" s="11"/>
      <c r="J2183" s="199">
        <v>197.65</v>
      </c>
      <c r="K2183" s="11"/>
      <c r="M2183" s="11">
        <v>1</v>
      </c>
      <c r="N2183" s="70"/>
      <c r="P2183" s="188">
        <f t="shared" si="163"/>
        <v>197.65</v>
      </c>
      <c r="Q2183" s="11"/>
      <c r="R2183" s="11"/>
      <c r="S2183" s="11"/>
      <c r="T2183" s="164">
        <f t="shared" si="164"/>
        <v>2504</v>
      </c>
      <c r="U2183" s="11"/>
      <c r="V2183" s="11"/>
      <c r="W2183" s="11"/>
      <c r="Y2183" s="164">
        <v>197.65</v>
      </c>
      <c r="Z2183" s="164">
        <f t="shared" si="161"/>
        <v>293.10000000000002</v>
      </c>
      <c r="AA2183" s="165"/>
      <c r="AB2183" s="164">
        <f t="shared" si="162"/>
        <v>160.02000000000001</v>
      </c>
      <c r="AC2183" s="164">
        <v>245.49</v>
      </c>
      <c r="AD2183" s="164"/>
      <c r="AE2183" s="4"/>
      <c r="AF2183" s="4"/>
    </row>
    <row r="2184" spans="1:32">
      <c r="A2184" s="56"/>
      <c r="B2184" s="187"/>
      <c r="C2184" s="11" t="s">
        <v>464</v>
      </c>
      <c r="D2184" s="11"/>
      <c r="E2184" s="11" t="s">
        <v>135</v>
      </c>
      <c r="F2184" s="11">
        <v>142</v>
      </c>
      <c r="G2184" s="11"/>
      <c r="H2184" s="11">
        <f t="shared" si="160"/>
        <v>0</v>
      </c>
      <c r="I2184" s="11"/>
      <c r="J2184" s="199">
        <v>36.9</v>
      </c>
      <c r="K2184" s="11"/>
      <c r="M2184" s="11">
        <v>1</v>
      </c>
      <c r="N2184" s="70"/>
      <c r="P2184" s="188">
        <f t="shared" si="163"/>
        <v>36.9</v>
      </c>
      <c r="Q2184" s="11"/>
      <c r="R2184" s="11"/>
      <c r="S2184" s="11"/>
      <c r="T2184" s="164">
        <f t="shared" si="164"/>
        <v>142</v>
      </c>
      <c r="U2184" s="11"/>
      <c r="V2184" s="11"/>
      <c r="W2184" s="11"/>
      <c r="Y2184" s="164">
        <v>36.9</v>
      </c>
      <c r="Z2184" s="164">
        <f t="shared" si="161"/>
        <v>54.72</v>
      </c>
      <c r="AA2184" s="165"/>
      <c r="AB2184" s="164">
        <f t="shared" si="162"/>
        <v>29.87</v>
      </c>
      <c r="AC2184" s="164">
        <v>45.83</v>
      </c>
      <c r="AD2184" s="164"/>
      <c r="AE2184" s="4"/>
      <c r="AF2184" s="4"/>
    </row>
    <row r="2185" spans="1:32">
      <c r="A2185" s="56"/>
      <c r="B2185" s="187"/>
      <c r="C2185" s="11" t="s">
        <v>466</v>
      </c>
      <c r="D2185" s="11"/>
      <c r="E2185" s="11" t="s">
        <v>135</v>
      </c>
      <c r="F2185" s="11">
        <v>37591</v>
      </c>
      <c r="G2185" s="11"/>
      <c r="H2185" s="11">
        <f t="shared" si="160"/>
        <v>123</v>
      </c>
      <c r="I2185" s="11"/>
      <c r="J2185" s="199">
        <v>5269.3899999999994</v>
      </c>
      <c r="K2185" s="11"/>
      <c r="M2185" s="11">
        <v>6</v>
      </c>
      <c r="N2185" s="70"/>
      <c r="P2185" s="188">
        <f t="shared" si="163"/>
        <v>878.23166666666657</v>
      </c>
      <c r="Q2185" s="11"/>
      <c r="R2185" s="11"/>
      <c r="S2185" s="11"/>
      <c r="T2185" s="164">
        <f t="shared" si="164"/>
        <v>6265.166666666667</v>
      </c>
      <c r="U2185" s="11"/>
      <c r="V2185" s="11"/>
      <c r="W2185" s="11"/>
      <c r="Y2185" s="164">
        <v>5269.3899999999994</v>
      </c>
      <c r="Z2185" s="164">
        <f t="shared" si="161"/>
        <v>7814.13</v>
      </c>
      <c r="AA2185" s="165"/>
      <c r="AB2185" s="164">
        <f t="shared" si="162"/>
        <v>4266.17</v>
      </c>
      <c r="AC2185" s="164">
        <v>6544.88</v>
      </c>
      <c r="AD2185" s="164"/>
      <c r="AE2185" s="4"/>
      <c r="AF2185" s="4"/>
    </row>
    <row r="2186" spans="1:32">
      <c r="A2186" s="56"/>
      <c r="B2186" s="187"/>
      <c r="C2186" s="11" t="s">
        <v>467</v>
      </c>
      <c r="D2186" s="11"/>
      <c r="E2186" s="11" t="s">
        <v>89</v>
      </c>
      <c r="F2186" s="11"/>
      <c r="G2186" s="11"/>
      <c r="H2186" s="11">
        <f t="shared" si="160"/>
        <v>0</v>
      </c>
      <c r="I2186" s="11"/>
      <c r="J2186" s="199">
        <v>10.79</v>
      </c>
      <c r="K2186" s="11"/>
      <c r="M2186" s="11">
        <v>1</v>
      </c>
      <c r="N2186" s="70"/>
      <c r="P2186" s="188">
        <f t="shared" si="163"/>
        <v>10.79</v>
      </c>
      <c r="Q2186" s="11"/>
      <c r="R2186" s="11"/>
      <c r="S2186" s="11"/>
      <c r="T2186" s="164">
        <f t="shared" si="164"/>
        <v>0</v>
      </c>
      <c r="U2186" s="11"/>
      <c r="V2186" s="11"/>
      <c r="W2186" s="11"/>
      <c r="Y2186" s="164">
        <v>10.79</v>
      </c>
      <c r="Z2186" s="164">
        <f t="shared" si="161"/>
        <v>16</v>
      </c>
      <c r="AA2186" s="165"/>
      <c r="AB2186" s="164">
        <f t="shared" si="162"/>
        <v>8.74</v>
      </c>
      <c r="AC2186" s="164">
        <v>13.4</v>
      </c>
      <c r="AD2186" s="164"/>
      <c r="AE2186" s="4"/>
      <c r="AF2186" s="4"/>
    </row>
    <row r="2187" spans="1:32">
      <c r="A2187" s="56"/>
      <c r="B2187" s="187"/>
      <c r="C2187" s="11" t="s">
        <v>468</v>
      </c>
      <c r="D2187" s="11"/>
      <c r="E2187" s="11" t="s">
        <v>433</v>
      </c>
      <c r="F2187" s="11">
        <v>23155</v>
      </c>
      <c r="G2187" s="11"/>
      <c r="H2187" s="11">
        <f t="shared" si="160"/>
        <v>75</v>
      </c>
      <c r="I2187" s="11"/>
      <c r="J2187" s="199">
        <v>5390.55</v>
      </c>
      <c r="K2187" s="11"/>
      <c r="M2187" s="11">
        <v>28</v>
      </c>
      <c r="N2187" s="70"/>
      <c r="P2187" s="188">
        <f t="shared" si="163"/>
        <v>192.51964285714286</v>
      </c>
      <c r="Q2187" s="11"/>
      <c r="R2187" s="11"/>
      <c r="S2187" s="11"/>
      <c r="T2187" s="164">
        <f t="shared" si="164"/>
        <v>826.96428571428567</v>
      </c>
      <c r="U2187" s="11"/>
      <c r="V2187" s="11"/>
      <c r="W2187" s="11"/>
      <c r="Y2187" s="164">
        <v>5390.55</v>
      </c>
      <c r="Z2187" s="164">
        <f t="shared" si="161"/>
        <v>7993.8</v>
      </c>
      <c r="AA2187" s="165"/>
      <c r="AB2187" s="164">
        <f t="shared" si="162"/>
        <v>4364.26</v>
      </c>
      <c r="AC2187" s="164">
        <v>6695.37</v>
      </c>
      <c r="AD2187" s="164"/>
      <c r="AE2187" s="4"/>
      <c r="AF2187" s="4"/>
    </row>
    <row r="2188" spans="1:32">
      <c r="A2188" s="56"/>
      <c r="B2188" s="187"/>
      <c r="C2188" s="11" t="s">
        <v>469</v>
      </c>
      <c r="D2188" s="11"/>
      <c r="E2188" s="11" t="s">
        <v>145</v>
      </c>
      <c r="F2188" s="11">
        <v>97459</v>
      </c>
      <c r="G2188" s="11"/>
      <c r="H2188" s="11">
        <f t="shared" si="160"/>
        <v>318</v>
      </c>
      <c r="I2188" s="11"/>
      <c r="J2188" s="199">
        <v>18156.120000000003</v>
      </c>
      <c r="K2188" s="11"/>
      <c r="M2188" s="11">
        <v>95</v>
      </c>
      <c r="N2188" s="70"/>
      <c r="P2188" s="188">
        <f t="shared" si="163"/>
        <v>191.11705263157899</v>
      </c>
      <c r="Q2188" s="11"/>
      <c r="R2188" s="11"/>
      <c r="S2188" s="11"/>
      <c r="T2188" s="164">
        <f t="shared" si="164"/>
        <v>1025.8842105263159</v>
      </c>
      <c r="U2188" s="11"/>
      <c r="V2188" s="11"/>
      <c r="W2188" s="11"/>
      <c r="Y2188" s="164">
        <v>18156.120000000003</v>
      </c>
      <c r="Z2188" s="164">
        <f t="shared" si="161"/>
        <v>26924.23</v>
      </c>
      <c r="AA2188" s="165"/>
      <c r="AB2188" s="164">
        <f t="shared" si="162"/>
        <v>14699.43</v>
      </c>
      <c r="AC2188" s="164">
        <v>22550.93</v>
      </c>
      <c r="AD2188" s="164"/>
      <c r="AE2188" s="4"/>
      <c r="AF2188" s="4"/>
    </row>
    <row r="2189" spans="1:32">
      <c r="A2189" s="56"/>
      <c r="B2189" s="187"/>
      <c r="C2189" s="11" t="s">
        <v>469</v>
      </c>
      <c r="D2189" s="11"/>
      <c r="E2189" s="11" t="s">
        <v>146</v>
      </c>
      <c r="F2189" s="11">
        <v>243</v>
      </c>
      <c r="G2189" s="11"/>
      <c r="H2189" s="11">
        <f t="shared" si="160"/>
        <v>1</v>
      </c>
      <c r="I2189" s="11"/>
      <c r="J2189" s="199">
        <v>47.38</v>
      </c>
      <c r="K2189" s="11"/>
      <c r="M2189" s="11">
        <v>1</v>
      </c>
      <c r="N2189" s="70"/>
      <c r="P2189" s="188">
        <f t="shared" si="163"/>
        <v>47.38</v>
      </c>
      <c r="Q2189" s="11"/>
      <c r="R2189" s="11"/>
      <c r="S2189" s="11"/>
      <c r="T2189" s="164">
        <f t="shared" si="164"/>
        <v>243</v>
      </c>
      <c r="U2189" s="11"/>
      <c r="V2189" s="11"/>
      <c r="W2189" s="11"/>
      <c r="Y2189" s="164">
        <v>47.38</v>
      </c>
      <c r="Z2189" s="164">
        <f t="shared" si="161"/>
        <v>70.260000000000005</v>
      </c>
      <c r="AA2189" s="165"/>
      <c r="AB2189" s="164">
        <f t="shared" si="162"/>
        <v>38.36</v>
      </c>
      <c r="AC2189" s="164">
        <v>58.85</v>
      </c>
      <c r="AD2189" s="164"/>
      <c r="AE2189" s="4"/>
      <c r="AF2189" s="4"/>
    </row>
    <row r="2190" spans="1:32">
      <c r="A2190" s="56"/>
      <c r="B2190" s="187"/>
      <c r="C2190" s="11" t="s">
        <v>470</v>
      </c>
      <c r="D2190" s="11"/>
      <c r="E2190" s="11" t="s">
        <v>471</v>
      </c>
      <c r="F2190" s="11">
        <v>175552</v>
      </c>
      <c r="G2190" s="11"/>
      <c r="H2190" s="11">
        <f t="shared" si="160"/>
        <v>572</v>
      </c>
      <c r="I2190" s="11"/>
      <c r="J2190" s="199">
        <v>19089.579999999994</v>
      </c>
      <c r="K2190" s="11"/>
      <c r="M2190" s="11">
        <v>42</v>
      </c>
      <c r="N2190" s="70"/>
      <c r="P2190" s="188">
        <f t="shared" si="163"/>
        <v>454.51380952380941</v>
      </c>
      <c r="Q2190" s="11"/>
      <c r="R2190" s="11"/>
      <c r="S2190" s="11"/>
      <c r="T2190" s="164">
        <f t="shared" si="164"/>
        <v>4179.8095238095239</v>
      </c>
      <c r="U2190" s="11"/>
      <c r="V2190" s="11"/>
      <c r="W2190" s="11"/>
      <c r="Y2190" s="164">
        <v>19089.579999999994</v>
      </c>
      <c r="Z2190" s="164">
        <f t="shared" si="161"/>
        <v>28308.48</v>
      </c>
      <c r="AA2190" s="165"/>
      <c r="AB2190" s="164">
        <f t="shared" si="162"/>
        <v>15455.18</v>
      </c>
      <c r="AC2190" s="164">
        <v>23710.34</v>
      </c>
      <c r="AD2190" s="164"/>
      <c r="AE2190" s="4"/>
      <c r="AF2190" s="4"/>
    </row>
    <row r="2191" spans="1:32">
      <c r="A2191" s="56"/>
      <c r="B2191" s="187"/>
      <c r="C2191" s="11" t="s">
        <v>472</v>
      </c>
      <c r="D2191" s="11"/>
      <c r="E2191" s="11" t="s">
        <v>233</v>
      </c>
      <c r="F2191" s="11">
        <v>2184702</v>
      </c>
      <c r="G2191" s="11"/>
      <c r="H2191" s="11">
        <f t="shared" si="160"/>
        <v>7120</v>
      </c>
      <c r="I2191" s="11"/>
      <c r="J2191" s="199">
        <v>217345.33000000016</v>
      </c>
      <c r="K2191" s="11"/>
      <c r="M2191" s="11">
        <v>491</v>
      </c>
      <c r="N2191" s="70"/>
      <c r="P2191" s="188">
        <f t="shared" si="163"/>
        <v>442.65851323828952</v>
      </c>
      <c r="Q2191" s="11"/>
      <c r="R2191" s="11"/>
      <c r="S2191" s="11"/>
      <c r="T2191" s="164">
        <f t="shared" si="164"/>
        <v>4449.4949083503052</v>
      </c>
      <c r="U2191" s="11"/>
      <c r="V2191" s="11"/>
      <c r="W2191" s="11"/>
      <c r="Y2191" s="164">
        <v>217345.33000000016</v>
      </c>
      <c r="Z2191" s="164">
        <f t="shared" si="161"/>
        <v>322307.59999999998</v>
      </c>
      <c r="AA2191" s="165"/>
      <c r="AB2191" s="164">
        <f t="shared" si="162"/>
        <v>175965.65</v>
      </c>
      <c r="AC2191" s="164">
        <v>269955.26</v>
      </c>
      <c r="AD2191" s="164"/>
      <c r="AE2191" s="4"/>
      <c r="AF2191" s="4"/>
    </row>
    <row r="2192" spans="1:32">
      <c r="A2192" s="56"/>
      <c r="B2192" s="187"/>
      <c r="C2192" s="11" t="s">
        <v>472</v>
      </c>
      <c r="D2192" s="11"/>
      <c r="E2192" s="11" t="s">
        <v>513</v>
      </c>
      <c r="F2192" s="11">
        <v>2779</v>
      </c>
      <c r="G2192" s="11"/>
      <c r="H2192" s="11">
        <f t="shared" si="160"/>
        <v>9</v>
      </c>
      <c r="I2192" s="11"/>
      <c r="J2192" s="199">
        <v>388.58</v>
      </c>
      <c r="K2192" s="11"/>
      <c r="M2192" s="11">
        <v>2</v>
      </c>
      <c r="N2192" s="70"/>
      <c r="P2192" s="188">
        <f t="shared" si="163"/>
        <v>194.29</v>
      </c>
      <c r="Q2192" s="11"/>
      <c r="R2192" s="11"/>
      <c r="S2192" s="11"/>
      <c r="T2192" s="164">
        <f t="shared" si="164"/>
        <v>1389.5</v>
      </c>
      <c r="U2192" s="11"/>
      <c r="V2192" s="11"/>
      <c r="W2192" s="11"/>
      <c r="Y2192" s="164">
        <v>388.58</v>
      </c>
      <c r="Z2192" s="164">
        <f t="shared" si="161"/>
        <v>576.24</v>
      </c>
      <c r="AA2192" s="165"/>
      <c r="AB2192" s="164">
        <f t="shared" si="162"/>
        <v>314.60000000000002</v>
      </c>
      <c r="AC2192" s="164">
        <v>482.64</v>
      </c>
      <c r="AD2192" s="164"/>
      <c r="AE2192" s="4"/>
      <c r="AF2192" s="4"/>
    </row>
    <row r="2193" spans="1:32">
      <c r="A2193" s="56"/>
      <c r="B2193" s="187"/>
      <c r="C2193" s="11" t="s">
        <v>473</v>
      </c>
      <c r="D2193" s="11"/>
      <c r="E2193" s="11" t="s">
        <v>474</v>
      </c>
      <c r="F2193" s="11">
        <v>4248</v>
      </c>
      <c r="G2193" s="11"/>
      <c r="H2193" s="11">
        <f t="shared" si="160"/>
        <v>14</v>
      </c>
      <c r="I2193" s="11"/>
      <c r="J2193" s="199">
        <v>599.38</v>
      </c>
      <c r="K2193" s="11"/>
      <c r="M2193" s="11">
        <v>7</v>
      </c>
      <c r="N2193" s="70"/>
      <c r="P2193" s="188">
        <f t="shared" si="163"/>
        <v>85.625714285714281</v>
      </c>
      <c r="Q2193" s="11"/>
      <c r="R2193" s="11"/>
      <c r="S2193" s="11"/>
      <c r="T2193" s="164">
        <f t="shared" si="164"/>
        <v>606.85714285714289</v>
      </c>
      <c r="U2193" s="11"/>
      <c r="V2193" s="11"/>
      <c r="W2193" s="11"/>
      <c r="Y2193" s="164">
        <v>599.38</v>
      </c>
      <c r="Z2193" s="164">
        <f t="shared" si="161"/>
        <v>888.84</v>
      </c>
      <c r="AA2193" s="165"/>
      <c r="AB2193" s="164">
        <f t="shared" si="162"/>
        <v>485.27</v>
      </c>
      <c r="AC2193" s="164">
        <v>744.46</v>
      </c>
      <c r="AD2193" s="164"/>
      <c r="AE2193" s="4"/>
      <c r="AF2193" s="4"/>
    </row>
    <row r="2194" spans="1:32">
      <c r="A2194" s="56"/>
      <c r="B2194" s="187"/>
      <c r="C2194" s="11" t="s">
        <v>475</v>
      </c>
      <c r="D2194" s="11"/>
      <c r="E2194" s="11" t="s">
        <v>71</v>
      </c>
      <c r="F2194" s="11">
        <v>341272</v>
      </c>
      <c r="G2194" s="11"/>
      <c r="H2194" s="11">
        <f t="shared" si="160"/>
        <v>1112</v>
      </c>
      <c r="I2194" s="11"/>
      <c r="J2194" s="199">
        <v>20181.79</v>
      </c>
      <c r="K2194" s="11"/>
      <c r="M2194" s="11">
        <v>26</v>
      </c>
      <c r="N2194" s="70"/>
      <c r="P2194" s="188">
        <f t="shared" si="163"/>
        <v>776.22269230769234</v>
      </c>
      <c r="Q2194" s="11"/>
      <c r="R2194" s="11"/>
      <c r="S2194" s="11"/>
      <c r="T2194" s="164">
        <f t="shared" si="164"/>
        <v>13125.846153846154</v>
      </c>
      <c r="U2194" s="11"/>
      <c r="V2194" s="11"/>
      <c r="W2194" s="11"/>
      <c r="Y2194" s="164">
        <v>20181.79</v>
      </c>
      <c r="Z2194" s="164">
        <f t="shared" si="161"/>
        <v>29928.15</v>
      </c>
      <c r="AA2194" s="165"/>
      <c r="AB2194" s="164">
        <f t="shared" si="162"/>
        <v>16339.44</v>
      </c>
      <c r="AC2194" s="164">
        <v>25066.93</v>
      </c>
      <c r="AD2194" s="164"/>
      <c r="AE2194" s="4"/>
      <c r="AF2194" s="4"/>
    </row>
    <row r="2195" spans="1:32">
      <c r="A2195" s="56"/>
      <c r="B2195" s="187"/>
      <c r="C2195" s="11" t="s">
        <v>476</v>
      </c>
      <c r="D2195" s="11"/>
      <c r="E2195" s="11" t="s">
        <v>111</v>
      </c>
      <c r="F2195" s="11">
        <v>1450</v>
      </c>
      <c r="G2195" s="11"/>
      <c r="H2195" s="11">
        <f t="shared" si="160"/>
        <v>5</v>
      </c>
      <c r="I2195" s="11"/>
      <c r="J2195" s="199">
        <v>137.97</v>
      </c>
      <c r="K2195" s="11"/>
      <c r="M2195" s="11">
        <v>1</v>
      </c>
      <c r="N2195" s="70"/>
      <c r="P2195" s="188">
        <f t="shared" si="163"/>
        <v>137.97</v>
      </c>
      <c r="Q2195" s="11"/>
      <c r="R2195" s="11"/>
      <c r="S2195" s="11"/>
      <c r="T2195" s="164">
        <f t="shared" si="164"/>
        <v>1450</v>
      </c>
      <c r="U2195" s="11"/>
      <c r="V2195" s="11"/>
      <c r="W2195" s="11"/>
      <c r="Y2195" s="164">
        <v>137.97</v>
      </c>
      <c r="Z2195" s="164">
        <f t="shared" si="161"/>
        <v>204.6</v>
      </c>
      <c r="AA2195" s="165"/>
      <c r="AB2195" s="164">
        <f t="shared" si="162"/>
        <v>111.7</v>
      </c>
      <c r="AC2195" s="164">
        <v>171.37</v>
      </c>
      <c r="AD2195" s="164"/>
      <c r="AE2195" s="4"/>
      <c r="AF2195" s="4"/>
    </row>
    <row r="2196" spans="1:32">
      <c r="A2196" s="56"/>
      <c r="B2196" s="187"/>
      <c r="C2196" s="11" t="s">
        <v>476</v>
      </c>
      <c r="D2196" s="11"/>
      <c r="E2196" s="11" t="s">
        <v>206</v>
      </c>
      <c r="F2196" s="11">
        <v>1044606</v>
      </c>
      <c r="G2196" s="11"/>
      <c r="H2196" s="11">
        <f t="shared" si="160"/>
        <v>3404</v>
      </c>
      <c r="I2196" s="11"/>
      <c r="J2196" s="199">
        <v>82503.379999999961</v>
      </c>
      <c r="K2196" s="11"/>
      <c r="M2196" s="11">
        <v>179</v>
      </c>
      <c r="N2196" s="70"/>
      <c r="P2196" s="188">
        <f t="shared" si="163"/>
        <v>460.9127374301674</v>
      </c>
      <c r="Q2196" s="11"/>
      <c r="R2196" s="11"/>
      <c r="S2196" s="11"/>
      <c r="T2196" s="164">
        <f t="shared" si="164"/>
        <v>5835.7877094972064</v>
      </c>
      <c r="U2196" s="11"/>
      <c r="V2196" s="11"/>
      <c r="W2196" s="11"/>
      <c r="Y2196" s="164">
        <v>82503.379999999961</v>
      </c>
      <c r="Z2196" s="164">
        <f t="shared" si="161"/>
        <v>122346.62</v>
      </c>
      <c r="AA2196" s="165"/>
      <c r="AB2196" s="164">
        <f t="shared" si="162"/>
        <v>66795.83</v>
      </c>
      <c r="AC2196" s="164">
        <v>102473.89</v>
      </c>
      <c r="AD2196" s="164"/>
      <c r="AE2196" s="4"/>
      <c r="AF2196" s="4"/>
    </row>
    <row r="2197" spans="1:32">
      <c r="A2197" s="56"/>
      <c r="B2197" s="187"/>
      <c r="C2197" s="11" t="s">
        <v>477</v>
      </c>
      <c r="D2197" s="11"/>
      <c r="E2197" s="11" t="s">
        <v>153</v>
      </c>
      <c r="F2197" s="11">
        <v>2703433</v>
      </c>
      <c r="G2197" s="11"/>
      <c r="H2197" s="11">
        <f t="shared" si="160"/>
        <v>8810</v>
      </c>
      <c r="I2197" s="11"/>
      <c r="J2197" s="199">
        <v>211589.21000000008</v>
      </c>
      <c r="K2197" s="11"/>
      <c r="M2197" s="11">
        <v>628</v>
      </c>
      <c r="N2197" s="70"/>
      <c r="P2197" s="188">
        <f t="shared" si="163"/>
        <v>336.92549363057338</v>
      </c>
      <c r="Q2197" s="11"/>
      <c r="R2197" s="11"/>
      <c r="S2197" s="11"/>
      <c r="T2197" s="164">
        <f t="shared" si="164"/>
        <v>4304.8296178343953</v>
      </c>
      <c r="U2197" s="11"/>
      <c r="V2197" s="11"/>
      <c r="W2197" s="11"/>
      <c r="Y2197" s="164">
        <v>211589.21000000008</v>
      </c>
      <c r="Z2197" s="164">
        <f t="shared" si="161"/>
        <v>313771.68</v>
      </c>
      <c r="AA2197" s="165"/>
      <c r="AB2197" s="164">
        <f t="shared" si="162"/>
        <v>171305.42</v>
      </c>
      <c r="AC2197" s="164">
        <v>262805.84000000003</v>
      </c>
      <c r="AD2197" s="164"/>
      <c r="AE2197" s="4"/>
      <c r="AF2197" s="4"/>
    </row>
    <row r="2198" spans="1:32">
      <c r="A2198" s="56"/>
      <c r="B2198" s="187"/>
      <c r="C2198" s="11" t="s">
        <v>478</v>
      </c>
      <c r="D2198" s="11"/>
      <c r="E2198" s="11" t="s">
        <v>89</v>
      </c>
      <c r="F2198" s="11">
        <v>270</v>
      </c>
      <c r="G2198" s="11"/>
      <c r="H2198" s="11">
        <f t="shared" si="160"/>
        <v>1</v>
      </c>
      <c r="I2198" s="11"/>
      <c r="J2198" s="199">
        <v>73.680000000000007</v>
      </c>
      <c r="K2198" s="11"/>
      <c r="M2198" s="11">
        <v>2</v>
      </c>
      <c r="N2198" s="70"/>
      <c r="P2198" s="188">
        <f t="shared" si="163"/>
        <v>36.840000000000003</v>
      </c>
      <c r="Q2198" s="11"/>
      <c r="R2198" s="11"/>
      <c r="S2198" s="11"/>
      <c r="T2198" s="164">
        <f t="shared" si="164"/>
        <v>135</v>
      </c>
      <c r="U2198" s="11"/>
      <c r="V2198" s="11"/>
      <c r="W2198" s="11"/>
      <c r="Y2198" s="164">
        <v>73.680000000000007</v>
      </c>
      <c r="Z2198" s="164">
        <f t="shared" si="161"/>
        <v>109.26</v>
      </c>
      <c r="AA2198" s="165"/>
      <c r="AB2198" s="164">
        <f t="shared" si="162"/>
        <v>59.65</v>
      </c>
      <c r="AC2198" s="164">
        <v>91.51</v>
      </c>
      <c r="AD2198" s="164"/>
      <c r="AE2198" s="4"/>
      <c r="AF2198" s="4"/>
    </row>
    <row r="2199" spans="1:32">
      <c r="A2199" s="56"/>
      <c r="B2199" s="187"/>
      <c r="C2199" s="11" t="s">
        <v>479</v>
      </c>
      <c r="D2199" s="11"/>
      <c r="E2199" s="11" t="s">
        <v>69</v>
      </c>
      <c r="F2199" s="11">
        <v>11475</v>
      </c>
      <c r="G2199" s="11"/>
      <c r="H2199" s="11">
        <f t="shared" si="160"/>
        <v>37</v>
      </c>
      <c r="I2199" s="11"/>
      <c r="J2199" s="199">
        <v>1566.3400000000004</v>
      </c>
      <c r="K2199" s="11"/>
      <c r="M2199" s="11">
        <v>12</v>
      </c>
      <c r="N2199" s="70"/>
      <c r="P2199" s="188">
        <f t="shared" si="163"/>
        <v>130.52833333333336</v>
      </c>
      <c r="Q2199" s="11"/>
      <c r="R2199" s="11"/>
      <c r="S2199" s="11"/>
      <c r="T2199" s="164">
        <f t="shared" si="164"/>
        <v>956.25</v>
      </c>
      <c r="U2199" s="11"/>
      <c r="V2199" s="11"/>
      <c r="W2199" s="11"/>
      <c r="Y2199" s="164">
        <v>1566.3400000000004</v>
      </c>
      <c r="Z2199" s="164">
        <f t="shared" si="161"/>
        <v>2322.77</v>
      </c>
      <c r="AA2199" s="165"/>
      <c r="AB2199" s="164">
        <f t="shared" si="162"/>
        <v>1268.1300000000001</v>
      </c>
      <c r="AC2199" s="164">
        <v>1945.48</v>
      </c>
      <c r="AD2199" s="164"/>
      <c r="AE2199" s="4"/>
      <c r="AF2199" s="4"/>
    </row>
    <row r="2200" spans="1:32">
      <c r="A2200" s="56"/>
      <c r="B2200" s="187"/>
      <c r="C2200" s="11" t="s">
        <v>479</v>
      </c>
      <c r="D2200" s="11"/>
      <c r="E2200" s="11" t="s">
        <v>480</v>
      </c>
      <c r="F2200" s="11">
        <v>3093</v>
      </c>
      <c r="G2200" s="11"/>
      <c r="H2200" s="11">
        <f t="shared" si="160"/>
        <v>10</v>
      </c>
      <c r="I2200" s="11"/>
      <c r="J2200" s="199">
        <v>1143.6600000000001</v>
      </c>
      <c r="K2200" s="11"/>
      <c r="M2200" s="11">
        <v>9</v>
      </c>
      <c r="N2200" s="70"/>
      <c r="P2200" s="188">
        <f t="shared" si="163"/>
        <v>127.07333333333334</v>
      </c>
      <c r="Q2200" s="11"/>
      <c r="R2200" s="11"/>
      <c r="S2200" s="11"/>
      <c r="T2200" s="164">
        <f t="shared" si="164"/>
        <v>343.66666666666669</v>
      </c>
      <c r="U2200" s="11"/>
      <c r="V2200" s="11"/>
      <c r="W2200" s="11"/>
      <c r="Y2200" s="164">
        <v>1143.6600000000001</v>
      </c>
      <c r="Z2200" s="164">
        <f t="shared" si="161"/>
        <v>1695.97</v>
      </c>
      <c r="AA2200" s="165"/>
      <c r="AB2200" s="164">
        <f t="shared" si="162"/>
        <v>925.92</v>
      </c>
      <c r="AC2200" s="164">
        <v>1420.49</v>
      </c>
      <c r="AD2200" s="164"/>
      <c r="AE2200" s="4"/>
      <c r="AF2200" s="4"/>
    </row>
    <row r="2201" spans="1:32">
      <c r="A2201" s="56"/>
      <c r="B2201" s="187"/>
      <c r="C2201" s="11" t="s">
        <v>479</v>
      </c>
      <c r="D2201" s="11"/>
      <c r="E2201" s="11" t="s">
        <v>111</v>
      </c>
      <c r="F2201" s="11">
        <v>3010</v>
      </c>
      <c r="G2201" s="11"/>
      <c r="H2201" s="11">
        <f t="shared" si="160"/>
        <v>10</v>
      </c>
      <c r="I2201" s="11"/>
      <c r="J2201" s="199">
        <v>595.24</v>
      </c>
      <c r="K2201" s="11"/>
      <c r="M2201" s="11">
        <v>9</v>
      </c>
      <c r="N2201" s="70"/>
      <c r="P2201" s="188">
        <f t="shared" si="163"/>
        <v>66.137777777777785</v>
      </c>
      <c r="Q2201" s="11"/>
      <c r="R2201" s="11"/>
      <c r="S2201" s="11"/>
      <c r="T2201" s="164">
        <f t="shared" si="164"/>
        <v>334.44444444444446</v>
      </c>
      <c r="U2201" s="11"/>
      <c r="V2201" s="11"/>
      <c r="W2201" s="11"/>
      <c r="Y2201" s="164">
        <v>595.24</v>
      </c>
      <c r="Z2201" s="164">
        <f t="shared" si="161"/>
        <v>882.7</v>
      </c>
      <c r="AA2201" s="165"/>
      <c r="AB2201" s="164">
        <f t="shared" si="162"/>
        <v>481.91</v>
      </c>
      <c r="AC2201" s="164">
        <v>739.32</v>
      </c>
      <c r="AD2201" s="164"/>
      <c r="AE2201" s="4"/>
      <c r="AF2201" s="4"/>
    </row>
    <row r="2202" spans="1:32">
      <c r="A2202" s="56"/>
      <c r="B2202" s="187"/>
      <c r="C2202" s="11" t="s">
        <v>482</v>
      </c>
      <c r="D2202" s="11"/>
      <c r="E2202" s="11" t="s">
        <v>138</v>
      </c>
      <c r="F2202" s="11">
        <v>6702</v>
      </c>
      <c r="G2202" s="11"/>
      <c r="H2202" s="11">
        <f t="shared" si="160"/>
        <v>22</v>
      </c>
      <c r="I2202" s="11"/>
      <c r="J2202" s="199">
        <v>1181.8399999999999</v>
      </c>
      <c r="K2202" s="11"/>
      <c r="M2202" s="11">
        <v>3</v>
      </c>
      <c r="N2202" s="70"/>
      <c r="P2202" s="188">
        <f t="shared" si="163"/>
        <v>393.94666666666666</v>
      </c>
      <c r="Q2202" s="11"/>
      <c r="R2202" s="11"/>
      <c r="S2202" s="11"/>
      <c r="T2202" s="164">
        <f t="shared" si="164"/>
        <v>2234</v>
      </c>
      <c r="U2202" s="11"/>
      <c r="V2202" s="11"/>
      <c r="W2202" s="11"/>
      <c r="Y2202" s="164">
        <v>1181.8399999999999</v>
      </c>
      <c r="Z2202" s="164">
        <f t="shared" si="161"/>
        <v>1752.58</v>
      </c>
      <c r="AA2202" s="165"/>
      <c r="AB2202" s="164">
        <f t="shared" si="162"/>
        <v>956.83</v>
      </c>
      <c r="AC2202" s="164">
        <v>1467.91</v>
      </c>
      <c r="AD2202" s="164"/>
      <c r="AE2202" s="4"/>
      <c r="AF2202" s="4"/>
    </row>
    <row r="2203" spans="1:32">
      <c r="A2203" s="56"/>
      <c r="B2203" s="187"/>
      <c r="C2203" s="11" t="s">
        <v>482</v>
      </c>
      <c r="D2203" s="11"/>
      <c r="E2203" s="11" t="s">
        <v>115</v>
      </c>
      <c r="F2203" s="11">
        <v>2675</v>
      </c>
      <c r="G2203" s="11"/>
      <c r="H2203" s="11">
        <f t="shared" si="160"/>
        <v>9</v>
      </c>
      <c r="I2203" s="11"/>
      <c r="J2203" s="199">
        <v>759.84999999999991</v>
      </c>
      <c r="K2203" s="11"/>
      <c r="M2203" s="11">
        <v>4</v>
      </c>
      <c r="N2203" s="70"/>
      <c r="P2203" s="188">
        <f t="shared" si="163"/>
        <v>189.96249999999998</v>
      </c>
      <c r="Q2203" s="11"/>
      <c r="R2203" s="11"/>
      <c r="S2203" s="11"/>
      <c r="T2203" s="164">
        <f t="shared" si="164"/>
        <v>668.75</v>
      </c>
      <c r="U2203" s="11"/>
      <c r="V2203" s="11"/>
      <c r="W2203" s="11"/>
      <c r="Y2203" s="164">
        <v>759.84999999999991</v>
      </c>
      <c r="Z2203" s="164">
        <f t="shared" si="161"/>
        <v>1126.8</v>
      </c>
      <c r="AA2203" s="165"/>
      <c r="AB2203" s="164">
        <f t="shared" si="162"/>
        <v>615.17999999999995</v>
      </c>
      <c r="AC2203" s="164">
        <v>943.78</v>
      </c>
      <c r="AD2203" s="164"/>
      <c r="AE2203" s="4"/>
      <c r="AF2203" s="4"/>
    </row>
    <row r="2204" spans="1:32">
      <c r="A2204" s="56"/>
      <c r="B2204" s="187"/>
      <c r="C2204" s="11" t="s">
        <v>482</v>
      </c>
      <c r="D2204" s="11"/>
      <c r="E2204" s="11" t="s">
        <v>443</v>
      </c>
      <c r="F2204" s="11">
        <v>849555</v>
      </c>
      <c r="G2204" s="11"/>
      <c r="H2204" s="11">
        <f t="shared" si="160"/>
        <v>2769</v>
      </c>
      <c r="I2204" s="11"/>
      <c r="J2204" s="199">
        <v>123664.23000000001</v>
      </c>
      <c r="K2204" s="11"/>
      <c r="M2204" s="11">
        <v>554</v>
      </c>
      <c r="N2204" s="70"/>
      <c r="P2204" s="188">
        <f t="shared" si="163"/>
        <v>223.2206317689531</v>
      </c>
      <c r="Q2204" s="11"/>
      <c r="R2204" s="11"/>
      <c r="S2204" s="11"/>
      <c r="T2204" s="164">
        <f t="shared" si="164"/>
        <v>1533.4927797833934</v>
      </c>
      <c r="U2204" s="11"/>
      <c r="V2204" s="11"/>
      <c r="W2204" s="11"/>
      <c r="Y2204" s="164">
        <v>123664.23000000001</v>
      </c>
      <c r="Z2204" s="164">
        <f t="shared" si="161"/>
        <v>183385.22</v>
      </c>
      <c r="AA2204" s="165"/>
      <c r="AB2204" s="164">
        <f t="shared" si="162"/>
        <v>100120.2</v>
      </c>
      <c r="AC2204" s="164">
        <v>153598.01</v>
      </c>
      <c r="AD2204" s="164"/>
      <c r="AE2204" s="4"/>
      <c r="AF2204" s="4"/>
    </row>
    <row r="2205" spans="1:32">
      <c r="A2205" s="56"/>
      <c r="B2205" s="187"/>
      <c r="C2205" s="11" t="s">
        <v>483</v>
      </c>
      <c r="D2205" s="11"/>
      <c r="E2205" s="11" t="s">
        <v>135</v>
      </c>
      <c r="F2205" s="11">
        <v>640023</v>
      </c>
      <c r="G2205" s="11"/>
      <c r="H2205" s="11">
        <f t="shared" si="160"/>
        <v>2086</v>
      </c>
      <c r="I2205" s="11"/>
      <c r="J2205" s="199">
        <v>31180.369999999995</v>
      </c>
      <c r="K2205" s="11"/>
      <c r="M2205" s="11">
        <v>46</v>
      </c>
      <c r="N2205" s="70"/>
      <c r="P2205" s="188">
        <f t="shared" si="163"/>
        <v>677.83413043478254</v>
      </c>
      <c r="Q2205" s="11"/>
      <c r="R2205" s="11"/>
      <c r="S2205" s="11"/>
      <c r="T2205" s="164">
        <f t="shared" si="164"/>
        <v>13913.54347826087</v>
      </c>
      <c r="U2205" s="11"/>
      <c r="V2205" s="11"/>
      <c r="W2205" s="11"/>
      <c r="Y2205" s="164">
        <v>31180.369999999995</v>
      </c>
      <c r="Z2205" s="164">
        <f t="shared" si="161"/>
        <v>46238.26</v>
      </c>
      <c r="AA2205" s="165"/>
      <c r="AB2205" s="164">
        <f t="shared" si="162"/>
        <v>25244.04</v>
      </c>
      <c r="AC2205" s="164">
        <v>38727.79</v>
      </c>
      <c r="AD2205" s="164"/>
      <c r="AE2205" s="4"/>
      <c r="AF2205" s="4"/>
    </row>
    <row r="2206" spans="1:32">
      <c r="A2206" s="56"/>
      <c r="B2206" s="187"/>
      <c r="C2206" s="11" t="s">
        <v>484</v>
      </c>
      <c r="D2206" s="11"/>
      <c r="E2206" s="11" t="s">
        <v>55</v>
      </c>
      <c r="F2206" s="11">
        <v>226576</v>
      </c>
      <c r="G2206" s="11"/>
      <c r="H2206" s="11">
        <f t="shared" si="160"/>
        <v>738</v>
      </c>
      <c r="I2206" s="11"/>
      <c r="J2206" s="199">
        <v>20179.82</v>
      </c>
      <c r="K2206" s="11"/>
      <c r="M2206" s="11">
        <v>42</v>
      </c>
      <c r="N2206" s="70"/>
      <c r="P2206" s="188">
        <f t="shared" si="163"/>
        <v>480.47190476190474</v>
      </c>
      <c r="Q2206" s="11"/>
      <c r="R2206" s="11"/>
      <c r="S2206" s="11"/>
      <c r="T2206" s="164">
        <f t="shared" si="164"/>
        <v>5394.666666666667</v>
      </c>
      <c r="U2206" s="11"/>
      <c r="V2206" s="11"/>
      <c r="W2206" s="11"/>
      <c r="Y2206" s="164">
        <v>20179.82</v>
      </c>
      <c r="Z2206" s="164">
        <f t="shared" si="161"/>
        <v>29925.23</v>
      </c>
      <c r="AA2206" s="165"/>
      <c r="AB2206" s="164">
        <f t="shared" si="162"/>
        <v>16337.85</v>
      </c>
      <c r="AC2206" s="164">
        <v>25064.48</v>
      </c>
      <c r="AD2206" s="164"/>
      <c r="AE2206" s="4"/>
      <c r="AF2206" s="4"/>
    </row>
    <row r="2207" spans="1:32">
      <c r="A2207" s="56"/>
      <c r="B2207" s="187"/>
      <c r="C2207" s="11" t="s">
        <v>484</v>
      </c>
      <c r="D2207" s="11"/>
      <c r="E2207" s="11" t="s">
        <v>361</v>
      </c>
      <c r="F2207" s="11">
        <v>797</v>
      </c>
      <c r="G2207" s="11"/>
      <c r="H2207" s="11">
        <f t="shared" si="160"/>
        <v>3</v>
      </c>
      <c r="I2207" s="11"/>
      <c r="J2207" s="199">
        <v>163.30999999999997</v>
      </c>
      <c r="K2207" s="11"/>
      <c r="M2207" s="11">
        <v>4</v>
      </c>
      <c r="N2207" s="70"/>
      <c r="P2207" s="188">
        <f t="shared" si="163"/>
        <v>40.827499999999993</v>
      </c>
      <c r="Q2207" s="11"/>
      <c r="R2207" s="11"/>
      <c r="S2207" s="11"/>
      <c r="T2207" s="164">
        <f t="shared" si="164"/>
        <v>199.25</v>
      </c>
      <c r="U2207" s="11"/>
      <c r="V2207" s="11"/>
      <c r="W2207" s="11"/>
      <c r="Y2207" s="164">
        <v>163.30999999999997</v>
      </c>
      <c r="Z2207" s="164">
        <f t="shared" si="161"/>
        <v>242.18</v>
      </c>
      <c r="AA2207" s="165"/>
      <c r="AB2207" s="164">
        <f t="shared" si="162"/>
        <v>132.22</v>
      </c>
      <c r="AC2207" s="164">
        <v>202.84</v>
      </c>
      <c r="AD2207" s="164"/>
      <c r="AE2207" s="4"/>
      <c r="AF2207" s="4"/>
    </row>
    <row r="2208" spans="1:32">
      <c r="A2208" s="56"/>
      <c r="B2208" s="187"/>
      <c r="C2208" s="11" t="s">
        <v>485</v>
      </c>
      <c r="D2208" s="11"/>
      <c r="E2208" s="11" t="s">
        <v>298</v>
      </c>
      <c r="F2208" s="11">
        <v>281896</v>
      </c>
      <c r="G2208" s="11"/>
      <c r="H2208" s="11">
        <f t="shared" si="160"/>
        <v>919</v>
      </c>
      <c r="I2208" s="11"/>
      <c r="J2208" s="199">
        <v>25872.020000000004</v>
      </c>
      <c r="K2208" s="11"/>
      <c r="M2208" s="11">
        <v>215</v>
      </c>
      <c r="N2208" s="70"/>
      <c r="P2208" s="188">
        <f t="shared" si="163"/>
        <v>120.33497674418606</v>
      </c>
      <c r="Q2208" s="11"/>
      <c r="R2208" s="11"/>
      <c r="S2208" s="11"/>
      <c r="T2208" s="164">
        <f t="shared" si="164"/>
        <v>1311.1441860465115</v>
      </c>
      <c r="U2208" s="11"/>
      <c r="V2208" s="11"/>
      <c r="W2208" s="11"/>
      <c r="Y2208" s="164">
        <v>25872.020000000004</v>
      </c>
      <c r="Z2208" s="164">
        <f t="shared" si="161"/>
        <v>38366.36</v>
      </c>
      <c r="AA2208" s="165"/>
      <c r="AB2208" s="164">
        <f t="shared" si="162"/>
        <v>20946.330000000002</v>
      </c>
      <c r="AC2208" s="164">
        <v>32134.52</v>
      </c>
      <c r="AD2208" s="164"/>
      <c r="AE2208" s="4"/>
      <c r="AF2208" s="4"/>
    </row>
    <row r="2209" spans="1:32">
      <c r="A2209" s="56"/>
      <c r="B2209" s="187"/>
      <c r="C2209" s="11" t="s">
        <v>485</v>
      </c>
      <c r="D2209" s="11"/>
      <c r="E2209" s="11" t="s">
        <v>212</v>
      </c>
      <c r="F2209" s="11"/>
      <c r="G2209" s="11"/>
      <c r="H2209" s="11">
        <f t="shared" si="160"/>
        <v>0</v>
      </c>
      <c r="I2209" s="11"/>
      <c r="J2209" s="199">
        <v>64.22</v>
      </c>
      <c r="K2209" s="11"/>
      <c r="M2209" s="11">
        <v>1</v>
      </c>
      <c r="N2209" s="70"/>
      <c r="P2209" s="188">
        <f t="shared" si="163"/>
        <v>64.22</v>
      </c>
      <c r="Q2209" s="11"/>
      <c r="R2209" s="11"/>
      <c r="S2209" s="11"/>
      <c r="T2209" s="164">
        <f t="shared" si="164"/>
        <v>0</v>
      </c>
      <c r="U2209" s="11"/>
      <c r="V2209" s="11"/>
      <c r="W2209" s="11"/>
      <c r="Y2209" s="164">
        <v>64.22</v>
      </c>
      <c r="Z2209" s="164">
        <f t="shared" si="161"/>
        <v>95.23</v>
      </c>
      <c r="AA2209" s="165"/>
      <c r="AB2209" s="164">
        <f t="shared" si="162"/>
        <v>51.99</v>
      </c>
      <c r="AC2209" s="164">
        <v>79.760000000000005</v>
      </c>
      <c r="AD2209" s="164"/>
      <c r="AE2209" s="4"/>
      <c r="AF2209" s="4"/>
    </row>
    <row r="2210" spans="1:32">
      <c r="A2210" s="56"/>
      <c r="B2210" s="187"/>
      <c r="C2210" s="11" t="s">
        <v>485</v>
      </c>
      <c r="D2210" s="11"/>
      <c r="E2210" s="11" t="s">
        <v>118</v>
      </c>
      <c r="F2210" s="11">
        <v>2510</v>
      </c>
      <c r="G2210" s="11"/>
      <c r="H2210" s="11">
        <f t="shared" si="160"/>
        <v>8</v>
      </c>
      <c r="I2210" s="11"/>
      <c r="J2210" s="199">
        <v>454.05</v>
      </c>
      <c r="K2210" s="11"/>
      <c r="M2210" s="11">
        <v>2</v>
      </c>
      <c r="N2210" s="70"/>
      <c r="P2210" s="188">
        <f t="shared" si="163"/>
        <v>227.02500000000001</v>
      </c>
      <c r="Q2210" s="11"/>
      <c r="R2210" s="11"/>
      <c r="S2210" s="11"/>
      <c r="T2210" s="164">
        <f t="shared" si="164"/>
        <v>1255</v>
      </c>
      <c r="U2210" s="11"/>
      <c r="V2210" s="11"/>
      <c r="W2210" s="11"/>
      <c r="Y2210" s="164">
        <v>454.05</v>
      </c>
      <c r="Z2210" s="164">
        <f t="shared" si="161"/>
        <v>673.32</v>
      </c>
      <c r="AA2210" s="165"/>
      <c r="AB2210" s="164">
        <f t="shared" si="162"/>
        <v>367.6</v>
      </c>
      <c r="AC2210" s="164">
        <v>563.96</v>
      </c>
      <c r="AD2210" s="164"/>
      <c r="AE2210" s="4"/>
      <c r="AF2210" s="4"/>
    </row>
    <row r="2211" spans="1:32">
      <c r="A2211" s="56"/>
      <c r="B2211" s="187"/>
      <c r="C2211" s="11" t="s">
        <v>486</v>
      </c>
      <c r="D2211" s="11"/>
      <c r="E2211" s="11" t="s">
        <v>368</v>
      </c>
      <c r="F2211" s="11">
        <v>851</v>
      </c>
      <c r="G2211" s="11"/>
      <c r="H2211" s="11">
        <f t="shared" si="160"/>
        <v>3</v>
      </c>
      <c r="I2211" s="11"/>
      <c r="J2211" s="199">
        <v>152.82</v>
      </c>
      <c r="K2211" s="11"/>
      <c r="M2211" s="11">
        <v>1</v>
      </c>
      <c r="N2211" s="70"/>
      <c r="P2211" s="188">
        <f t="shared" si="163"/>
        <v>152.82</v>
      </c>
      <c r="Q2211" s="11"/>
      <c r="R2211" s="11"/>
      <c r="S2211" s="11"/>
      <c r="T2211" s="164">
        <f t="shared" si="164"/>
        <v>851</v>
      </c>
      <c r="U2211" s="11"/>
      <c r="V2211" s="11"/>
      <c r="W2211" s="11"/>
      <c r="Y2211" s="164">
        <v>152.82</v>
      </c>
      <c r="Z2211" s="164">
        <f t="shared" si="161"/>
        <v>226.62</v>
      </c>
      <c r="AA2211" s="165"/>
      <c r="AB2211" s="164">
        <f t="shared" si="162"/>
        <v>123.73</v>
      </c>
      <c r="AC2211" s="164">
        <v>189.81</v>
      </c>
      <c r="AD2211" s="164"/>
      <c r="AE2211" s="4"/>
      <c r="AF2211" s="4"/>
    </row>
    <row r="2212" spans="1:32">
      <c r="A2212" s="56"/>
      <c r="B2212" s="187"/>
      <c r="C2212" s="11" t="s">
        <v>486</v>
      </c>
      <c r="D2212" s="11"/>
      <c r="E2212" s="11" t="s">
        <v>99</v>
      </c>
      <c r="F2212" s="11">
        <v>3098087</v>
      </c>
      <c r="G2212" s="11"/>
      <c r="H2212" s="11">
        <f t="shared" si="160"/>
        <v>10097</v>
      </c>
      <c r="I2212" s="11"/>
      <c r="J2212" s="199">
        <v>388150.90000000031</v>
      </c>
      <c r="K2212" s="11"/>
      <c r="M2212" s="11">
        <v>647</v>
      </c>
      <c r="N2212" s="70"/>
      <c r="P2212" s="188">
        <f t="shared" si="163"/>
        <v>599.92411128284436</v>
      </c>
      <c r="Q2212" s="11"/>
      <c r="R2212" s="11"/>
      <c r="S2212" s="11"/>
      <c r="T2212" s="164">
        <f t="shared" si="164"/>
        <v>4788.3879443585784</v>
      </c>
      <c r="U2212" s="11"/>
      <c r="V2212" s="11"/>
      <c r="W2212" s="11"/>
      <c r="Y2212" s="164">
        <v>388150.90000000031</v>
      </c>
      <c r="Z2212" s="164">
        <f t="shared" si="161"/>
        <v>575600.06000000006</v>
      </c>
      <c r="AA2212" s="165"/>
      <c r="AB2212" s="164">
        <f t="shared" si="162"/>
        <v>314252.09999999998</v>
      </c>
      <c r="AC2212" s="164">
        <v>482105.5</v>
      </c>
      <c r="AD2212" s="164"/>
      <c r="AE2212" s="4"/>
      <c r="AF2212" s="4"/>
    </row>
    <row r="2213" spans="1:32">
      <c r="A2213" s="56"/>
      <c r="B2213" s="187"/>
      <c r="C2213" s="11" t="s">
        <v>486</v>
      </c>
      <c r="D2213" s="11"/>
      <c r="E2213" s="11" t="s">
        <v>82</v>
      </c>
      <c r="F2213" s="11">
        <v>454</v>
      </c>
      <c r="G2213" s="11"/>
      <c r="H2213" s="11">
        <f t="shared" si="160"/>
        <v>1</v>
      </c>
      <c r="I2213" s="11"/>
      <c r="J2213" s="199">
        <v>84.55</v>
      </c>
      <c r="K2213" s="11"/>
      <c r="M2213" s="11">
        <v>1</v>
      </c>
      <c r="N2213" s="70"/>
      <c r="P2213" s="188">
        <f t="shared" si="163"/>
        <v>84.55</v>
      </c>
      <c r="Q2213" s="11"/>
      <c r="R2213" s="11"/>
      <c r="S2213" s="11"/>
      <c r="T2213" s="164">
        <f t="shared" si="164"/>
        <v>454</v>
      </c>
      <c r="U2213" s="11"/>
      <c r="V2213" s="11"/>
      <c r="W2213" s="11"/>
      <c r="Y2213" s="164">
        <v>84.55</v>
      </c>
      <c r="Z2213" s="164">
        <f t="shared" si="161"/>
        <v>125.38</v>
      </c>
      <c r="AA2213" s="165"/>
      <c r="AB2213" s="164">
        <f t="shared" si="162"/>
        <v>68.45</v>
      </c>
      <c r="AC2213" s="164">
        <v>105.02</v>
      </c>
      <c r="AD2213" s="164"/>
      <c r="AE2213" s="4"/>
      <c r="AF2213" s="4"/>
    </row>
    <row r="2214" spans="1:32">
      <c r="A2214" s="56"/>
      <c r="B2214" s="187"/>
      <c r="C2214" s="11" t="s">
        <v>488</v>
      </c>
      <c r="D2214" s="11"/>
      <c r="E2214" s="11" t="s">
        <v>180</v>
      </c>
      <c r="F2214" s="11">
        <v>2</v>
      </c>
      <c r="G2214" s="11"/>
      <c r="H2214" s="11">
        <f t="shared" si="160"/>
        <v>0</v>
      </c>
      <c r="I2214" s="11"/>
      <c r="J2214" s="199">
        <v>11.55</v>
      </c>
      <c r="K2214" s="11"/>
      <c r="M2214" s="11">
        <v>1</v>
      </c>
      <c r="N2214" s="70"/>
      <c r="P2214" s="188">
        <f t="shared" si="163"/>
        <v>11.55</v>
      </c>
      <c r="Q2214" s="11"/>
      <c r="R2214" s="11"/>
      <c r="S2214" s="11"/>
      <c r="T2214" s="164">
        <f t="shared" si="164"/>
        <v>2</v>
      </c>
      <c r="U2214" s="11"/>
      <c r="V2214" s="11"/>
      <c r="W2214" s="11"/>
      <c r="Y2214" s="164">
        <v>11.55</v>
      </c>
      <c r="Z2214" s="164">
        <f t="shared" si="161"/>
        <v>17.13</v>
      </c>
      <c r="AA2214" s="165"/>
      <c r="AB2214" s="164">
        <f t="shared" si="162"/>
        <v>9.35</v>
      </c>
      <c r="AC2214" s="164">
        <v>14.35</v>
      </c>
      <c r="AD2214" s="164"/>
      <c r="AE2214" s="4"/>
      <c r="AF2214" s="4"/>
    </row>
    <row r="2215" spans="1:32">
      <c r="A2215" s="56"/>
      <c r="B2215" s="187"/>
      <c r="C2215" s="11" t="s">
        <v>488</v>
      </c>
      <c r="D2215" s="11"/>
      <c r="E2215" s="11" t="s">
        <v>80</v>
      </c>
      <c r="F2215" s="11">
        <v>21403</v>
      </c>
      <c r="G2215" s="11"/>
      <c r="H2215" s="11">
        <f t="shared" si="160"/>
        <v>70</v>
      </c>
      <c r="I2215" s="11"/>
      <c r="J2215" s="199">
        <v>2584.5499999999997</v>
      </c>
      <c r="K2215" s="11"/>
      <c r="M2215" s="11">
        <v>18</v>
      </c>
      <c r="N2215" s="70"/>
      <c r="P2215" s="188">
        <f t="shared" si="163"/>
        <v>143.58611111111111</v>
      </c>
      <c r="Q2215" s="11"/>
      <c r="R2215" s="11"/>
      <c r="S2215" s="11"/>
      <c r="T2215" s="164">
        <f t="shared" si="164"/>
        <v>1189.0555555555557</v>
      </c>
      <c r="U2215" s="11"/>
      <c r="V2215" s="11"/>
      <c r="W2215" s="11"/>
      <c r="Y2215" s="164">
        <v>2584.5499999999997</v>
      </c>
      <c r="Z2215" s="164">
        <f t="shared" si="161"/>
        <v>3832.7</v>
      </c>
      <c r="AA2215" s="165"/>
      <c r="AB2215" s="164">
        <f t="shared" si="162"/>
        <v>2092.4899999999998</v>
      </c>
      <c r="AC2215" s="164">
        <v>3210.16</v>
      </c>
      <c r="AD2215" s="164"/>
      <c r="AE2215" s="4"/>
      <c r="AF2215" s="4"/>
    </row>
    <row r="2216" spans="1:32">
      <c r="A2216" s="56"/>
      <c r="B2216" s="187"/>
      <c r="C2216" s="11" t="s">
        <v>489</v>
      </c>
      <c r="D2216" s="11"/>
      <c r="E2216" s="11" t="s">
        <v>446</v>
      </c>
      <c r="F2216" s="11">
        <v>63095</v>
      </c>
      <c r="G2216" s="11"/>
      <c r="H2216" s="11">
        <f t="shared" si="160"/>
        <v>206</v>
      </c>
      <c r="I2216" s="11"/>
      <c r="J2216" s="199">
        <v>9759.6400000000031</v>
      </c>
      <c r="K2216" s="11"/>
      <c r="M2216" s="11">
        <v>53</v>
      </c>
      <c r="N2216" s="70"/>
      <c r="P2216" s="188">
        <f t="shared" si="163"/>
        <v>184.14415094339628</v>
      </c>
      <c r="Q2216" s="11"/>
      <c r="R2216" s="11"/>
      <c r="S2216" s="11"/>
      <c r="T2216" s="164">
        <f t="shared" si="164"/>
        <v>1190.4716981132076</v>
      </c>
      <c r="U2216" s="11"/>
      <c r="V2216" s="11"/>
      <c r="W2216" s="11"/>
      <c r="Y2216" s="164">
        <v>9759.6400000000031</v>
      </c>
      <c r="Z2216" s="164">
        <f t="shared" si="161"/>
        <v>14472.85</v>
      </c>
      <c r="AA2216" s="165"/>
      <c r="AB2216" s="164">
        <f t="shared" si="162"/>
        <v>7901.53</v>
      </c>
      <c r="AC2216" s="164">
        <v>12122.03</v>
      </c>
      <c r="AD2216" s="164"/>
      <c r="AE2216" s="4"/>
      <c r="AF2216" s="4"/>
    </row>
    <row r="2217" spans="1:32">
      <c r="A2217" s="56"/>
      <c r="B2217" s="187"/>
      <c r="C2217" s="11" t="s">
        <v>490</v>
      </c>
      <c r="D2217" s="11"/>
      <c r="E2217" s="11" t="s">
        <v>156</v>
      </c>
      <c r="F2217" s="11">
        <v>-2818</v>
      </c>
      <c r="G2217" s="11"/>
      <c r="H2217" s="11">
        <f t="shared" si="160"/>
        <v>-9</v>
      </c>
      <c r="I2217" s="11"/>
      <c r="J2217" s="199">
        <v>-298.6699999999999</v>
      </c>
      <c r="K2217" s="11"/>
      <c r="M2217" s="11">
        <v>5</v>
      </c>
      <c r="N2217" s="70"/>
      <c r="P2217" s="188">
        <f t="shared" si="163"/>
        <v>-59.73399999999998</v>
      </c>
      <c r="Q2217" s="11"/>
      <c r="R2217" s="11"/>
      <c r="S2217" s="11"/>
      <c r="T2217" s="164">
        <f t="shared" si="164"/>
        <v>-563.6</v>
      </c>
      <c r="U2217" s="11"/>
      <c r="V2217" s="11"/>
      <c r="W2217" s="11"/>
      <c r="Y2217" s="164">
        <v>-298.6699999999999</v>
      </c>
      <c r="Z2217" s="164">
        <f t="shared" si="161"/>
        <v>-442.91</v>
      </c>
      <c r="AA2217" s="165"/>
      <c r="AB2217" s="164">
        <f t="shared" si="162"/>
        <v>-241.81</v>
      </c>
      <c r="AC2217" s="164">
        <v>-370.97</v>
      </c>
      <c r="AD2217" s="164"/>
      <c r="AE2217" s="4"/>
      <c r="AF2217" s="4"/>
    </row>
    <row r="2218" spans="1:32">
      <c r="A2218" s="56"/>
      <c r="B2218" s="187"/>
      <c r="C2218" s="11" t="s">
        <v>491</v>
      </c>
      <c r="D2218" s="11"/>
      <c r="E2218" s="11" t="s">
        <v>492</v>
      </c>
      <c r="F2218" s="11">
        <v>7486</v>
      </c>
      <c r="G2218" s="11"/>
      <c r="H2218" s="11">
        <f t="shared" si="160"/>
        <v>24</v>
      </c>
      <c r="I2218" s="11"/>
      <c r="J2218" s="199">
        <v>1747.6899999999996</v>
      </c>
      <c r="K2218" s="11"/>
      <c r="M2218" s="11">
        <v>22</v>
      </c>
      <c r="N2218" s="70"/>
      <c r="P2218" s="188">
        <f t="shared" si="163"/>
        <v>79.440454545454529</v>
      </c>
      <c r="Q2218" s="11"/>
      <c r="R2218" s="11"/>
      <c r="S2218" s="11"/>
      <c r="T2218" s="164">
        <f t="shared" si="164"/>
        <v>340.27272727272725</v>
      </c>
      <c r="U2218" s="11"/>
      <c r="V2218" s="11"/>
      <c r="W2218" s="11"/>
      <c r="Y2218" s="164">
        <v>1747.6899999999996</v>
      </c>
      <c r="Z2218" s="164">
        <f t="shared" si="161"/>
        <v>2591.6999999999998</v>
      </c>
      <c r="AA2218" s="165"/>
      <c r="AB2218" s="164">
        <f t="shared" si="162"/>
        <v>1414.95</v>
      </c>
      <c r="AC2218" s="164">
        <v>2170.73</v>
      </c>
      <c r="AD2218" s="164"/>
      <c r="AE2218" s="4"/>
      <c r="AF2218" s="4"/>
    </row>
    <row r="2219" spans="1:32">
      <c r="A2219" s="56"/>
      <c r="B2219" s="187"/>
      <c r="C2219" s="11" t="s">
        <v>493</v>
      </c>
      <c r="D2219" s="11"/>
      <c r="E2219" s="11" t="s">
        <v>96</v>
      </c>
      <c r="F2219" s="11">
        <v>568708</v>
      </c>
      <c r="G2219" s="11"/>
      <c r="H2219" s="11">
        <f t="shared" si="160"/>
        <v>1853</v>
      </c>
      <c r="I2219" s="11"/>
      <c r="J2219" s="199">
        <v>87614.250000000029</v>
      </c>
      <c r="K2219" s="11"/>
      <c r="M2219" s="11">
        <v>300</v>
      </c>
      <c r="N2219" s="70"/>
      <c r="P2219" s="188">
        <f t="shared" si="163"/>
        <v>292.04750000000007</v>
      </c>
      <c r="Q2219" s="11"/>
      <c r="R2219" s="11"/>
      <c r="S2219" s="11"/>
      <c r="T2219" s="164">
        <f t="shared" si="164"/>
        <v>1895.6933333333334</v>
      </c>
      <c r="U2219" s="11"/>
      <c r="V2219" s="11"/>
      <c r="W2219" s="11"/>
      <c r="Y2219" s="164">
        <v>87614.250000000029</v>
      </c>
      <c r="Z2219" s="164">
        <f t="shared" si="161"/>
        <v>129925.67</v>
      </c>
      <c r="AA2219" s="165"/>
      <c r="AB2219" s="164">
        <f t="shared" si="162"/>
        <v>70933.66</v>
      </c>
      <c r="AC2219" s="164">
        <v>108821.88</v>
      </c>
      <c r="AD2219" s="164"/>
      <c r="AE2219" s="4"/>
      <c r="AF2219" s="4"/>
    </row>
    <row r="2220" spans="1:32">
      <c r="A2220" s="56"/>
      <c r="B2220" s="187"/>
      <c r="C2220" s="11" t="s">
        <v>493</v>
      </c>
      <c r="D2220" s="11"/>
      <c r="E2220" s="11" t="s">
        <v>97</v>
      </c>
      <c r="F2220" s="11">
        <v>28</v>
      </c>
      <c r="G2220" s="11"/>
      <c r="H2220" s="11">
        <f t="shared" si="160"/>
        <v>0</v>
      </c>
      <c r="I2220" s="11"/>
      <c r="J2220" s="199">
        <v>15.46</v>
      </c>
      <c r="K2220" s="11"/>
      <c r="M2220" s="11">
        <v>1</v>
      </c>
      <c r="N2220" s="70"/>
      <c r="P2220" s="188">
        <f t="shared" si="163"/>
        <v>15.46</v>
      </c>
      <c r="Q2220" s="11"/>
      <c r="R2220" s="11"/>
      <c r="S2220" s="11"/>
      <c r="T2220" s="164">
        <f t="shared" si="164"/>
        <v>28</v>
      </c>
      <c r="U2220" s="11"/>
      <c r="V2220" s="11"/>
      <c r="W2220" s="11"/>
      <c r="Y2220" s="164">
        <v>15.46</v>
      </c>
      <c r="Z2220" s="164">
        <f t="shared" si="161"/>
        <v>22.93</v>
      </c>
      <c r="AA2220" s="165"/>
      <c r="AB2220" s="164">
        <f t="shared" si="162"/>
        <v>12.52</v>
      </c>
      <c r="AC2220" s="164">
        <v>19.2</v>
      </c>
      <c r="AD2220" s="164"/>
      <c r="AE2220" s="4"/>
      <c r="AF2220" s="4"/>
    </row>
    <row r="2221" spans="1:32">
      <c r="A2221" s="56"/>
      <c r="B2221" s="187"/>
      <c r="C2221" s="11" t="s">
        <v>578</v>
      </c>
      <c r="D2221" s="11"/>
      <c r="E2221" s="11" t="s">
        <v>62</v>
      </c>
      <c r="F2221" s="11">
        <v>900</v>
      </c>
      <c r="G2221" s="11"/>
      <c r="H2221" s="11">
        <f t="shared" si="160"/>
        <v>3</v>
      </c>
      <c r="I2221" s="11"/>
      <c r="J2221" s="199">
        <v>-3330.5199999999995</v>
      </c>
      <c r="K2221" s="11"/>
      <c r="M2221" s="11">
        <v>6</v>
      </c>
      <c r="N2221" s="70"/>
      <c r="P2221" s="188">
        <f t="shared" si="163"/>
        <v>-555.08666666666659</v>
      </c>
      <c r="Q2221" s="11"/>
      <c r="R2221" s="11"/>
      <c r="S2221" s="11"/>
      <c r="T2221" s="164">
        <f t="shared" si="164"/>
        <v>150</v>
      </c>
      <c r="U2221" s="11"/>
      <c r="V2221" s="11"/>
      <c r="W2221" s="11"/>
      <c r="Y2221" s="164">
        <v>-3330.5199999999995</v>
      </c>
      <c r="Z2221" s="164">
        <f t="shared" si="161"/>
        <v>-4938.92</v>
      </c>
      <c r="AA2221" s="165"/>
      <c r="AB2221" s="164">
        <f t="shared" si="162"/>
        <v>-2696.43</v>
      </c>
      <c r="AC2221" s="164">
        <v>-4136.7</v>
      </c>
      <c r="AD2221" s="164"/>
      <c r="AE2221" s="4"/>
      <c r="AF2221" s="4"/>
    </row>
    <row r="2222" spans="1:32">
      <c r="A2222" s="56"/>
      <c r="B2222" s="187"/>
      <c r="C2222" s="11" t="s">
        <v>494</v>
      </c>
      <c r="D2222" s="11"/>
      <c r="E2222" s="11" t="s">
        <v>65</v>
      </c>
      <c r="F2222" s="11">
        <v>3204761</v>
      </c>
      <c r="G2222" s="11"/>
      <c r="H2222" s="11">
        <f t="shared" si="160"/>
        <v>10444</v>
      </c>
      <c r="I2222" s="11"/>
      <c r="J2222" s="199">
        <v>380716.65999999974</v>
      </c>
      <c r="K2222" s="11"/>
      <c r="M2222" s="11">
        <v>706</v>
      </c>
      <c r="N2222" s="70"/>
      <c r="P2222" s="188">
        <f t="shared" si="163"/>
        <v>539.25872521246424</v>
      </c>
      <c r="Q2222" s="11"/>
      <c r="R2222" s="11"/>
      <c r="S2222" s="11"/>
      <c r="T2222" s="164">
        <f t="shared" si="164"/>
        <v>4539.3215297450424</v>
      </c>
      <c r="U2222" s="11"/>
      <c r="V2222" s="11"/>
      <c r="W2222" s="11"/>
      <c r="Y2222" s="164">
        <v>380716.65999999974</v>
      </c>
      <c r="Z2222" s="164">
        <f t="shared" si="161"/>
        <v>564575.61</v>
      </c>
      <c r="AA2222" s="165"/>
      <c r="AB2222" s="164">
        <f t="shared" si="162"/>
        <v>308233.24</v>
      </c>
      <c r="AC2222" s="164">
        <v>472871.75</v>
      </c>
      <c r="AD2222" s="164"/>
      <c r="AE2222" s="4"/>
      <c r="AF2222" s="4"/>
    </row>
    <row r="2223" spans="1:32">
      <c r="A2223" s="56"/>
      <c r="B2223" s="187"/>
      <c r="C2223" s="11" t="s">
        <v>494</v>
      </c>
      <c r="D2223" s="11"/>
      <c r="E2223" s="11" t="s">
        <v>80</v>
      </c>
      <c r="F2223" s="11">
        <v>68</v>
      </c>
      <c r="G2223" s="11"/>
      <c r="H2223" s="11">
        <f t="shared" si="160"/>
        <v>0</v>
      </c>
      <c r="I2223" s="11"/>
      <c r="J2223" s="199">
        <v>18.66</v>
      </c>
      <c r="K2223" s="11"/>
      <c r="M2223" s="11">
        <v>1</v>
      </c>
      <c r="N2223" s="70"/>
      <c r="P2223" s="188">
        <f t="shared" si="163"/>
        <v>18.66</v>
      </c>
      <c r="Q2223" s="11"/>
      <c r="R2223" s="11"/>
      <c r="S2223" s="11"/>
      <c r="T2223" s="164">
        <f t="shared" si="164"/>
        <v>68</v>
      </c>
      <c r="U2223" s="11"/>
      <c r="V2223" s="11"/>
      <c r="W2223" s="11"/>
      <c r="Y2223" s="164">
        <v>18.66</v>
      </c>
      <c r="Z2223" s="164">
        <f t="shared" si="161"/>
        <v>27.67</v>
      </c>
      <c r="AA2223" s="165"/>
      <c r="AB2223" s="164">
        <f t="shared" si="162"/>
        <v>15.11</v>
      </c>
      <c r="AC2223" s="164">
        <v>23.18</v>
      </c>
      <c r="AD2223" s="164"/>
      <c r="AE2223" s="4"/>
      <c r="AF2223" s="4"/>
    </row>
    <row r="2224" spans="1:32">
      <c r="A2224" s="56"/>
      <c r="B2224" s="187"/>
      <c r="C2224" s="11" t="s">
        <v>496</v>
      </c>
      <c r="D2224" s="11"/>
      <c r="E2224" s="11" t="s">
        <v>55</v>
      </c>
      <c r="F2224" s="11">
        <v>121410</v>
      </c>
      <c r="G2224" s="11"/>
      <c r="H2224" s="11">
        <f t="shared" si="160"/>
        <v>396</v>
      </c>
      <c r="I2224" s="11"/>
      <c r="J2224" s="199">
        <v>16631.369999999995</v>
      </c>
      <c r="K2224" s="11"/>
      <c r="M2224" s="11">
        <v>105</v>
      </c>
      <c r="N2224" s="70"/>
      <c r="P2224" s="188">
        <f t="shared" si="163"/>
        <v>158.39399999999995</v>
      </c>
      <c r="Q2224" s="11"/>
      <c r="R2224" s="11"/>
      <c r="S2224" s="11"/>
      <c r="T2224" s="164">
        <f t="shared" si="164"/>
        <v>1156.2857142857142</v>
      </c>
      <c r="U2224" s="11"/>
      <c r="V2224" s="11"/>
      <c r="W2224" s="11"/>
      <c r="Y2224" s="164">
        <v>16631.369999999995</v>
      </c>
      <c r="Z2224" s="164">
        <f t="shared" si="161"/>
        <v>24663.13</v>
      </c>
      <c r="AA2224" s="165"/>
      <c r="AB2224" s="164">
        <f t="shared" si="162"/>
        <v>13464.98</v>
      </c>
      <c r="AC2224" s="164">
        <v>20657.11</v>
      </c>
      <c r="AD2224" s="164"/>
      <c r="AE2224" s="4"/>
      <c r="AF2224" s="4"/>
    </row>
    <row r="2225" spans="1:32">
      <c r="A2225" s="56"/>
      <c r="B2225" s="187"/>
      <c r="C2225" s="11" t="s">
        <v>496</v>
      </c>
      <c r="D2225" s="11"/>
      <c r="E2225" s="11" t="s">
        <v>57</v>
      </c>
      <c r="F2225" s="11">
        <v>439311</v>
      </c>
      <c r="G2225" s="11"/>
      <c r="H2225" s="11">
        <f t="shared" si="160"/>
        <v>1432</v>
      </c>
      <c r="I2225" s="11"/>
      <c r="J2225" s="199">
        <v>53988.860000000008</v>
      </c>
      <c r="K2225" s="11"/>
      <c r="M2225" s="11">
        <v>187</v>
      </c>
      <c r="N2225" s="70"/>
      <c r="P2225" s="188">
        <f t="shared" si="163"/>
        <v>288.7104812834225</v>
      </c>
      <c r="Q2225" s="11"/>
      <c r="R2225" s="11"/>
      <c r="S2225" s="11"/>
      <c r="T2225" s="164">
        <f t="shared" si="164"/>
        <v>2349.2566844919788</v>
      </c>
      <c r="U2225" s="11"/>
      <c r="V2225" s="11"/>
      <c r="W2225" s="11"/>
      <c r="Y2225" s="164">
        <v>53988.860000000008</v>
      </c>
      <c r="Z2225" s="164">
        <f t="shared" si="161"/>
        <v>80061.62</v>
      </c>
      <c r="AA2225" s="165"/>
      <c r="AB2225" s="164">
        <f t="shared" si="162"/>
        <v>43710.1</v>
      </c>
      <c r="AC2225" s="164">
        <v>67057.240000000005</v>
      </c>
      <c r="AD2225" s="164"/>
      <c r="AE2225" s="4"/>
      <c r="AF2225" s="4"/>
    </row>
    <row r="2226" spans="1:32">
      <c r="A2226" s="56"/>
      <c r="B2226" s="187"/>
      <c r="C2226" s="11" t="s">
        <v>497</v>
      </c>
      <c r="D2226" s="11"/>
      <c r="E2226" s="11" t="s">
        <v>320</v>
      </c>
      <c r="F2226" s="11">
        <v>84499</v>
      </c>
      <c r="G2226" s="11"/>
      <c r="H2226" s="11">
        <f t="shared" ref="H2226:H2289" si="165">ROUND($H$2325*F2226/$F$2325,0)</f>
        <v>275</v>
      </c>
      <c r="I2226" s="11"/>
      <c r="J2226" s="199">
        <v>14120.109999999997</v>
      </c>
      <c r="K2226" s="11"/>
      <c r="M2226" s="11">
        <v>57</v>
      </c>
      <c r="N2226" s="70"/>
      <c r="P2226" s="188">
        <f t="shared" si="163"/>
        <v>247.72122807017539</v>
      </c>
      <c r="Q2226" s="11"/>
      <c r="R2226" s="11"/>
      <c r="S2226" s="11"/>
      <c r="T2226" s="164">
        <f t="shared" si="164"/>
        <v>1482.4385964912281</v>
      </c>
      <c r="U2226" s="11"/>
      <c r="V2226" s="11"/>
      <c r="W2226" s="11"/>
      <c r="Y2226" s="164">
        <v>14120.109999999997</v>
      </c>
      <c r="Z2226" s="164">
        <f t="shared" ref="Z2226:Z2289" si="166">ROUND($Z$2325*Y2226/$Y$2325,2)</f>
        <v>20939.11</v>
      </c>
      <c r="AA2226" s="165"/>
      <c r="AB2226" s="164">
        <f t="shared" ref="AB2226:AB2289" si="167">ROUND($AB$2325*Y2226/$Y$2325,2)</f>
        <v>11431.83</v>
      </c>
      <c r="AC2226" s="164">
        <v>17537.98</v>
      </c>
      <c r="AD2226" s="164"/>
      <c r="AE2226" s="4"/>
      <c r="AF2226" s="4"/>
    </row>
    <row r="2227" spans="1:32">
      <c r="A2227" s="56"/>
      <c r="B2227" s="187"/>
      <c r="C2227" s="11" t="s">
        <v>498</v>
      </c>
      <c r="D2227" s="11"/>
      <c r="E2227" s="11" t="s">
        <v>417</v>
      </c>
      <c r="F2227" s="11">
        <v>160</v>
      </c>
      <c r="G2227" s="11"/>
      <c r="H2227" s="11">
        <f t="shared" si="165"/>
        <v>1</v>
      </c>
      <c r="I2227" s="11"/>
      <c r="J2227" s="199">
        <v>34.369999999999997</v>
      </c>
      <c r="K2227" s="11"/>
      <c r="M2227" s="11">
        <v>1</v>
      </c>
      <c r="N2227" s="70"/>
      <c r="P2227" s="188">
        <f t="shared" ref="P2227:P2290" si="168">J2227/M2227</f>
        <v>34.369999999999997</v>
      </c>
      <c r="Q2227" s="11"/>
      <c r="R2227" s="11"/>
      <c r="S2227" s="11"/>
      <c r="T2227" s="164">
        <f t="shared" ref="T2227:T2290" si="169">F2227/M2227</f>
        <v>160</v>
      </c>
      <c r="U2227" s="11"/>
      <c r="V2227" s="11"/>
      <c r="W2227" s="11"/>
      <c r="Y2227" s="164">
        <v>34.369999999999997</v>
      </c>
      <c r="Z2227" s="164">
        <f t="shared" si="166"/>
        <v>50.97</v>
      </c>
      <c r="AA2227" s="165"/>
      <c r="AB2227" s="164">
        <f t="shared" si="167"/>
        <v>27.83</v>
      </c>
      <c r="AC2227" s="164">
        <v>42.69</v>
      </c>
      <c r="AD2227" s="164"/>
      <c r="AE2227" s="4"/>
      <c r="AF2227" s="4"/>
    </row>
    <row r="2228" spans="1:32">
      <c r="A2228" s="56"/>
      <c r="B2228" s="187"/>
      <c r="C2228" s="11" t="s">
        <v>498</v>
      </c>
      <c r="D2228" s="11"/>
      <c r="E2228" s="11" t="s">
        <v>356</v>
      </c>
      <c r="F2228" s="11">
        <v>4050236</v>
      </c>
      <c r="G2228" s="11"/>
      <c r="H2228" s="11">
        <f t="shared" si="165"/>
        <v>13200</v>
      </c>
      <c r="I2228" s="11"/>
      <c r="J2228" s="199">
        <v>391990.48999999993</v>
      </c>
      <c r="K2228" s="11"/>
      <c r="M2228" s="11">
        <v>941</v>
      </c>
      <c r="N2228" s="70"/>
      <c r="P2228" s="188">
        <f t="shared" si="168"/>
        <v>416.56800212539844</v>
      </c>
      <c r="Q2228" s="11"/>
      <c r="R2228" s="11"/>
      <c r="S2228" s="11"/>
      <c r="T2228" s="164">
        <f t="shared" si="169"/>
        <v>4304.1827842720513</v>
      </c>
      <c r="U2228" s="11"/>
      <c r="V2228" s="11"/>
      <c r="W2228" s="11"/>
      <c r="Y2228" s="164">
        <v>391990.48999999993</v>
      </c>
      <c r="Z2228" s="164">
        <f t="shared" si="166"/>
        <v>581293.9</v>
      </c>
      <c r="AA2228" s="165"/>
      <c r="AB2228" s="164">
        <f t="shared" si="167"/>
        <v>317360.69</v>
      </c>
      <c r="AC2228" s="164">
        <v>486874.49</v>
      </c>
      <c r="AD2228" s="164"/>
      <c r="AE2228" s="4"/>
      <c r="AF2228" s="4"/>
    </row>
    <row r="2229" spans="1:32">
      <c r="A2229" s="56"/>
      <c r="B2229" s="187"/>
      <c r="C2229" s="11" t="s">
        <v>499</v>
      </c>
      <c r="D2229" s="11"/>
      <c r="E2229" s="11" t="s">
        <v>80</v>
      </c>
      <c r="F2229" s="11">
        <v>8253</v>
      </c>
      <c r="G2229" s="11"/>
      <c r="H2229" s="11">
        <f t="shared" si="165"/>
        <v>27</v>
      </c>
      <c r="I2229" s="11"/>
      <c r="J2229" s="199">
        <v>2249.8700000000003</v>
      </c>
      <c r="K2229" s="11"/>
      <c r="M2229" s="11">
        <v>15</v>
      </c>
      <c r="N2229" s="70"/>
      <c r="P2229" s="188">
        <f t="shared" si="168"/>
        <v>149.99133333333336</v>
      </c>
      <c r="Q2229" s="11"/>
      <c r="R2229" s="11"/>
      <c r="S2229" s="11"/>
      <c r="T2229" s="164">
        <f t="shared" si="169"/>
        <v>550.20000000000005</v>
      </c>
      <c r="U2229" s="11"/>
      <c r="V2229" s="11"/>
      <c r="W2229" s="11"/>
      <c r="Y2229" s="164">
        <v>2249.8700000000003</v>
      </c>
      <c r="Z2229" s="164">
        <f t="shared" si="166"/>
        <v>3336.4</v>
      </c>
      <c r="AA2229" s="165"/>
      <c r="AB2229" s="164">
        <f t="shared" si="167"/>
        <v>1821.52</v>
      </c>
      <c r="AC2229" s="164">
        <v>2794.47</v>
      </c>
      <c r="AD2229" s="164"/>
      <c r="AE2229" s="4"/>
      <c r="AF2229" s="4"/>
    </row>
    <row r="2230" spans="1:32">
      <c r="A2230" s="56"/>
      <c r="B2230" s="187"/>
      <c r="C2230" s="11" t="s">
        <v>500</v>
      </c>
      <c r="D2230" s="11"/>
      <c r="E2230" s="11" t="s">
        <v>501</v>
      </c>
      <c r="F2230" s="11">
        <v>47316</v>
      </c>
      <c r="G2230" s="11"/>
      <c r="H2230" s="11">
        <f t="shared" si="165"/>
        <v>154</v>
      </c>
      <c r="I2230" s="11"/>
      <c r="J2230" s="199">
        <v>6759.9699999999993</v>
      </c>
      <c r="K2230" s="11"/>
      <c r="M2230" s="11">
        <v>54</v>
      </c>
      <c r="N2230" s="70"/>
      <c r="P2230" s="188">
        <f t="shared" si="168"/>
        <v>125.18462962962961</v>
      </c>
      <c r="Q2230" s="11"/>
      <c r="R2230" s="11"/>
      <c r="S2230" s="11"/>
      <c r="T2230" s="164">
        <f t="shared" si="169"/>
        <v>876.22222222222217</v>
      </c>
      <c r="U2230" s="11"/>
      <c r="V2230" s="11"/>
      <c r="W2230" s="11"/>
      <c r="Y2230" s="164">
        <v>6759.9699999999993</v>
      </c>
      <c r="Z2230" s="164">
        <f t="shared" si="166"/>
        <v>10024.549999999999</v>
      </c>
      <c r="AA2230" s="165"/>
      <c r="AB2230" s="164">
        <f t="shared" si="167"/>
        <v>5472.96</v>
      </c>
      <c r="AC2230" s="164">
        <v>8396.27</v>
      </c>
      <c r="AD2230" s="164"/>
      <c r="AE2230" s="4"/>
      <c r="AF2230" s="4"/>
    </row>
    <row r="2231" spans="1:32">
      <c r="A2231" s="56"/>
      <c r="B2231" s="187"/>
      <c r="C2231" s="11" t="s">
        <v>502</v>
      </c>
      <c r="D2231" s="11"/>
      <c r="E2231" s="11" t="s">
        <v>198</v>
      </c>
      <c r="F2231" s="11">
        <v>29009</v>
      </c>
      <c r="G2231" s="11"/>
      <c r="H2231" s="11">
        <f t="shared" si="165"/>
        <v>95</v>
      </c>
      <c r="I2231" s="11"/>
      <c r="J2231" s="199">
        <v>6252.3300000000008</v>
      </c>
      <c r="K2231" s="11"/>
      <c r="M2231" s="11">
        <v>50</v>
      </c>
      <c r="N2231" s="70"/>
      <c r="P2231" s="188">
        <f t="shared" si="168"/>
        <v>125.04660000000001</v>
      </c>
      <c r="Q2231" s="11"/>
      <c r="R2231" s="11"/>
      <c r="S2231" s="11"/>
      <c r="T2231" s="164">
        <f t="shared" si="169"/>
        <v>580.17999999999995</v>
      </c>
      <c r="U2231" s="11"/>
      <c r="V2231" s="11"/>
      <c r="W2231" s="11"/>
      <c r="Y2231" s="164">
        <v>6252.3300000000008</v>
      </c>
      <c r="Z2231" s="164">
        <f t="shared" si="166"/>
        <v>9271.76</v>
      </c>
      <c r="AA2231" s="165"/>
      <c r="AB2231" s="164">
        <f t="shared" si="167"/>
        <v>5061.97</v>
      </c>
      <c r="AC2231" s="164">
        <v>7765.75</v>
      </c>
      <c r="AD2231" s="164"/>
      <c r="AE2231" s="4"/>
      <c r="AF2231" s="4"/>
    </row>
    <row r="2232" spans="1:32">
      <c r="A2232" s="56"/>
      <c r="B2232" s="187"/>
      <c r="C2232" s="11" t="s">
        <v>503</v>
      </c>
      <c r="D2232" s="11"/>
      <c r="E2232" s="11" t="s">
        <v>311</v>
      </c>
      <c r="F2232" s="11">
        <v>47049</v>
      </c>
      <c r="G2232" s="11"/>
      <c r="H2232" s="11">
        <f t="shared" si="165"/>
        <v>153</v>
      </c>
      <c r="I2232" s="11"/>
      <c r="J2232" s="199">
        <v>6704.65</v>
      </c>
      <c r="K2232" s="11"/>
      <c r="M2232" s="11">
        <v>2</v>
      </c>
      <c r="N2232" s="70"/>
      <c r="P2232" s="188">
        <f t="shared" si="168"/>
        <v>3352.3249999999998</v>
      </c>
      <c r="Q2232" s="11"/>
      <c r="R2232" s="11"/>
      <c r="S2232" s="11"/>
      <c r="T2232" s="164">
        <f t="shared" si="169"/>
        <v>23524.5</v>
      </c>
      <c r="U2232" s="11"/>
      <c r="V2232" s="11"/>
      <c r="W2232" s="11"/>
      <c r="Y2232" s="164">
        <v>6704.65</v>
      </c>
      <c r="Z2232" s="164">
        <f t="shared" si="166"/>
        <v>9942.52</v>
      </c>
      <c r="AA2232" s="165"/>
      <c r="AB2232" s="164">
        <f t="shared" si="167"/>
        <v>5428.17</v>
      </c>
      <c r="AC2232" s="164">
        <v>8327.56</v>
      </c>
      <c r="AD2232" s="164"/>
      <c r="AE2232" s="4"/>
      <c r="AF2232" s="4"/>
    </row>
    <row r="2233" spans="1:32">
      <c r="A2233" s="56"/>
      <c r="B2233" s="187"/>
      <c r="C2233" s="11" t="s">
        <v>505</v>
      </c>
      <c r="D2233" s="11"/>
      <c r="E2233" s="11" t="s">
        <v>138</v>
      </c>
      <c r="F2233" s="11">
        <v>811</v>
      </c>
      <c r="G2233" s="11"/>
      <c r="H2233" s="11">
        <f t="shared" si="165"/>
        <v>3</v>
      </c>
      <c r="I2233" s="11"/>
      <c r="J2233" s="199">
        <v>124.41</v>
      </c>
      <c r="K2233" s="11"/>
      <c r="M2233" s="11">
        <v>1</v>
      </c>
      <c r="N2233" s="70"/>
      <c r="P2233" s="188">
        <f t="shared" si="168"/>
        <v>124.41</v>
      </c>
      <c r="Q2233" s="11"/>
      <c r="R2233" s="11"/>
      <c r="S2233" s="11"/>
      <c r="T2233" s="164">
        <f t="shared" si="169"/>
        <v>811</v>
      </c>
      <c r="U2233" s="11"/>
      <c r="V2233" s="11"/>
      <c r="W2233" s="11"/>
      <c r="Y2233" s="164">
        <v>124.41</v>
      </c>
      <c r="Z2233" s="164">
        <f t="shared" si="166"/>
        <v>184.49</v>
      </c>
      <c r="AA2233" s="165"/>
      <c r="AB2233" s="164">
        <f t="shared" si="167"/>
        <v>100.72</v>
      </c>
      <c r="AC2233" s="164">
        <v>154.52000000000001</v>
      </c>
      <c r="AD2233" s="164"/>
      <c r="AE2233" s="4"/>
      <c r="AF2233" s="4"/>
    </row>
    <row r="2234" spans="1:32">
      <c r="A2234" s="56"/>
      <c r="B2234" s="187"/>
      <c r="C2234" s="11" t="s">
        <v>505</v>
      </c>
      <c r="D2234" s="11"/>
      <c r="E2234" s="11" t="s">
        <v>212</v>
      </c>
      <c r="F2234" s="11">
        <v>27194</v>
      </c>
      <c r="G2234" s="11"/>
      <c r="H2234" s="11">
        <f t="shared" si="165"/>
        <v>89</v>
      </c>
      <c r="I2234" s="11"/>
      <c r="J2234" s="199">
        <v>5219.579999999999</v>
      </c>
      <c r="K2234" s="11"/>
      <c r="M2234" s="11">
        <v>63</v>
      </c>
      <c r="N2234" s="70"/>
      <c r="P2234" s="188">
        <f t="shared" si="168"/>
        <v>82.850476190476172</v>
      </c>
      <c r="Q2234" s="11"/>
      <c r="R2234" s="11"/>
      <c r="S2234" s="11"/>
      <c r="T2234" s="164">
        <f t="shared" si="169"/>
        <v>431.65079365079367</v>
      </c>
      <c r="U2234" s="11"/>
      <c r="V2234" s="11"/>
      <c r="W2234" s="11"/>
      <c r="Y2234" s="164">
        <v>5219.579999999999</v>
      </c>
      <c r="Z2234" s="164">
        <f t="shared" si="166"/>
        <v>7740.26</v>
      </c>
      <c r="AA2234" s="165"/>
      <c r="AB2234" s="164">
        <f t="shared" si="167"/>
        <v>4225.84</v>
      </c>
      <c r="AC2234" s="164">
        <v>6483.02</v>
      </c>
      <c r="AD2234" s="164"/>
      <c r="AE2234" s="4"/>
      <c r="AF2234" s="4"/>
    </row>
    <row r="2235" spans="1:32">
      <c r="A2235" s="56"/>
      <c r="B2235" s="187"/>
      <c r="C2235" s="11" t="s">
        <v>506</v>
      </c>
      <c r="D2235" s="11"/>
      <c r="E2235" s="11" t="s">
        <v>80</v>
      </c>
      <c r="F2235" s="11">
        <v>6772</v>
      </c>
      <c r="G2235" s="11"/>
      <c r="H2235" s="11">
        <f t="shared" si="165"/>
        <v>22</v>
      </c>
      <c r="I2235" s="11"/>
      <c r="J2235" s="199">
        <v>1188.8900000000001</v>
      </c>
      <c r="K2235" s="11"/>
      <c r="M2235" s="11">
        <v>15</v>
      </c>
      <c r="N2235" s="70"/>
      <c r="P2235" s="188">
        <f t="shared" si="168"/>
        <v>79.259333333333345</v>
      </c>
      <c r="Q2235" s="11"/>
      <c r="R2235" s="11"/>
      <c r="S2235" s="11"/>
      <c r="T2235" s="164">
        <f t="shared" si="169"/>
        <v>451.46666666666664</v>
      </c>
      <c r="U2235" s="11"/>
      <c r="V2235" s="11"/>
      <c r="W2235" s="11"/>
      <c r="Y2235" s="164">
        <v>1188.8900000000001</v>
      </c>
      <c r="Z2235" s="164">
        <f t="shared" si="166"/>
        <v>1763.04</v>
      </c>
      <c r="AA2235" s="165"/>
      <c r="AB2235" s="164">
        <f t="shared" si="167"/>
        <v>962.54</v>
      </c>
      <c r="AC2235" s="164">
        <v>1476.67</v>
      </c>
      <c r="AD2235" s="164"/>
      <c r="AE2235" s="4"/>
      <c r="AF2235" s="4"/>
    </row>
    <row r="2236" spans="1:32">
      <c r="A2236" s="56"/>
      <c r="B2236" s="187"/>
      <c r="C2236" s="11" t="s">
        <v>507</v>
      </c>
      <c r="D2236" s="11"/>
      <c r="E2236" s="11" t="s">
        <v>96</v>
      </c>
      <c r="F2236" s="11">
        <v>7429</v>
      </c>
      <c r="G2236" s="11"/>
      <c r="H2236" s="11">
        <f t="shared" si="165"/>
        <v>24</v>
      </c>
      <c r="I2236" s="11"/>
      <c r="J2236" s="199">
        <v>753.31</v>
      </c>
      <c r="K2236" s="11"/>
      <c r="M2236" s="11">
        <v>7</v>
      </c>
      <c r="N2236" s="70"/>
      <c r="P2236" s="188">
        <f t="shared" si="168"/>
        <v>107.61571428571428</v>
      </c>
      <c r="Q2236" s="11"/>
      <c r="R2236" s="11"/>
      <c r="S2236" s="11"/>
      <c r="T2236" s="164">
        <f t="shared" si="169"/>
        <v>1061.2857142857142</v>
      </c>
      <c r="U2236" s="11"/>
      <c r="V2236" s="11"/>
      <c r="W2236" s="11"/>
      <c r="Y2236" s="164">
        <v>753.31</v>
      </c>
      <c r="Z2236" s="164">
        <f t="shared" si="166"/>
        <v>1117.0999999999999</v>
      </c>
      <c r="AA2236" s="165"/>
      <c r="AB2236" s="164">
        <f t="shared" si="167"/>
        <v>609.89</v>
      </c>
      <c r="AC2236" s="164">
        <v>935.65</v>
      </c>
      <c r="AD2236" s="164"/>
      <c r="AE2236" s="4"/>
      <c r="AF2236" s="4"/>
    </row>
    <row r="2237" spans="1:32">
      <c r="A2237" s="56"/>
      <c r="B2237" s="187"/>
      <c r="C2237" s="11" t="s">
        <v>509</v>
      </c>
      <c r="D2237" s="11"/>
      <c r="E2237" s="11" t="s">
        <v>78</v>
      </c>
      <c r="F2237" s="11">
        <v>409786</v>
      </c>
      <c r="G2237" s="11"/>
      <c r="H2237" s="11">
        <f t="shared" si="165"/>
        <v>1335</v>
      </c>
      <c r="I2237" s="11"/>
      <c r="J2237" s="199">
        <v>31375.479999999996</v>
      </c>
      <c r="K2237" s="11"/>
      <c r="M2237" s="11">
        <v>21</v>
      </c>
      <c r="N2237" s="70"/>
      <c r="P2237" s="188">
        <f t="shared" si="168"/>
        <v>1494.070476190476</v>
      </c>
      <c r="Q2237" s="11"/>
      <c r="R2237" s="11"/>
      <c r="S2237" s="11"/>
      <c r="T2237" s="164">
        <f t="shared" si="169"/>
        <v>19513.619047619046</v>
      </c>
      <c r="U2237" s="11"/>
      <c r="V2237" s="11"/>
      <c r="W2237" s="11"/>
      <c r="Y2237" s="164">
        <v>31375.479999999996</v>
      </c>
      <c r="Z2237" s="164">
        <f t="shared" si="166"/>
        <v>46527.6</v>
      </c>
      <c r="AA2237" s="165"/>
      <c r="AB2237" s="164">
        <f t="shared" si="167"/>
        <v>25402</v>
      </c>
      <c r="AC2237" s="164">
        <v>38970.129999999997</v>
      </c>
      <c r="AD2237" s="164"/>
      <c r="AE2237" s="4"/>
      <c r="AF2237" s="4"/>
    </row>
    <row r="2238" spans="1:32">
      <c r="A2238" s="56"/>
      <c r="B2238" s="187"/>
      <c r="C2238" s="11" t="s">
        <v>510</v>
      </c>
      <c r="D2238" s="11"/>
      <c r="E2238" s="11" t="s">
        <v>118</v>
      </c>
      <c r="F2238" s="11">
        <v>1835</v>
      </c>
      <c r="G2238" s="11"/>
      <c r="H2238" s="11">
        <f t="shared" si="165"/>
        <v>6</v>
      </c>
      <c r="I2238" s="11"/>
      <c r="J2238" s="199">
        <v>483.69</v>
      </c>
      <c r="K2238" s="11"/>
      <c r="M2238" s="11">
        <v>10</v>
      </c>
      <c r="N2238" s="70"/>
      <c r="P2238" s="188">
        <f t="shared" si="168"/>
        <v>48.369</v>
      </c>
      <c r="Q2238" s="11"/>
      <c r="R2238" s="11"/>
      <c r="S2238" s="11"/>
      <c r="T2238" s="164">
        <f t="shared" si="169"/>
        <v>183.5</v>
      </c>
      <c r="U2238" s="11"/>
      <c r="V2238" s="11"/>
      <c r="W2238" s="11"/>
      <c r="Y2238" s="164">
        <v>483.69</v>
      </c>
      <c r="Z2238" s="164">
        <f t="shared" si="166"/>
        <v>717.28</v>
      </c>
      <c r="AA2238" s="165"/>
      <c r="AB2238" s="164">
        <f t="shared" si="167"/>
        <v>391.6</v>
      </c>
      <c r="AC2238" s="164">
        <v>600.77</v>
      </c>
      <c r="AD2238" s="164"/>
      <c r="AE2238" s="4"/>
      <c r="AF2238" s="4"/>
    </row>
    <row r="2239" spans="1:32">
      <c r="A2239" s="56"/>
      <c r="B2239" s="187"/>
      <c r="C2239" s="11" t="s">
        <v>511</v>
      </c>
      <c r="D2239" s="11"/>
      <c r="E2239" s="11" t="s">
        <v>355</v>
      </c>
      <c r="F2239" s="11">
        <v>5126</v>
      </c>
      <c r="G2239" s="11"/>
      <c r="H2239" s="11">
        <f t="shared" si="165"/>
        <v>17</v>
      </c>
      <c r="I2239" s="11"/>
      <c r="J2239" s="199">
        <v>545.54000000000008</v>
      </c>
      <c r="K2239" s="11"/>
      <c r="M2239" s="11">
        <v>2</v>
      </c>
      <c r="N2239" s="70"/>
      <c r="P2239" s="188">
        <f t="shared" si="168"/>
        <v>272.77000000000004</v>
      </c>
      <c r="Q2239" s="11"/>
      <c r="R2239" s="11"/>
      <c r="S2239" s="11"/>
      <c r="T2239" s="164">
        <f t="shared" si="169"/>
        <v>2563</v>
      </c>
      <c r="U2239" s="11"/>
      <c r="V2239" s="11"/>
      <c r="W2239" s="11"/>
      <c r="Y2239" s="164">
        <v>545.54000000000008</v>
      </c>
      <c r="Z2239" s="164">
        <f t="shared" si="166"/>
        <v>809</v>
      </c>
      <c r="AA2239" s="165"/>
      <c r="AB2239" s="164">
        <f t="shared" si="167"/>
        <v>441.68</v>
      </c>
      <c r="AC2239" s="164">
        <v>677.59</v>
      </c>
      <c r="AD2239" s="164"/>
      <c r="AE2239" s="4"/>
      <c r="AF2239" s="4"/>
    </row>
    <row r="2240" spans="1:32">
      <c r="A2240" s="56"/>
      <c r="B2240" s="187"/>
      <c r="C2240" s="11" t="s">
        <v>511</v>
      </c>
      <c r="D2240" s="11"/>
      <c r="E2240" s="11" t="s">
        <v>69</v>
      </c>
      <c r="F2240" s="11">
        <v>84958</v>
      </c>
      <c r="G2240" s="11"/>
      <c r="H2240" s="11">
        <f t="shared" si="165"/>
        <v>277</v>
      </c>
      <c r="I2240" s="11"/>
      <c r="J2240" s="199">
        <v>11972.04</v>
      </c>
      <c r="K2240" s="11"/>
      <c r="M2240" s="11">
        <v>44</v>
      </c>
      <c r="N2240" s="70"/>
      <c r="P2240" s="188">
        <f t="shared" si="168"/>
        <v>272.09181818181821</v>
      </c>
      <c r="Q2240" s="11"/>
      <c r="R2240" s="11"/>
      <c r="S2240" s="11"/>
      <c r="T2240" s="164">
        <f t="shared" si="169"/>
        <v>1930.8636363636363</v>
      </c>
      <c r="U2240" s="11"/>
      <c r="V2240" s="11"/>
      <c r="W2240" s="11"/>
      <c r="Y2240" s="164">
        <v>11972.04</v>
      </c>
      <c r="Z2240" s="164">
        <f t="shared" si="166"/>
        <v>17753.68</v>
      </c>
      <c r="AA2240" s="165"/>
      <c r="AB2240" s="164">
        <f t="shared" si="167"/>
        <v>9692.7199999999993</v>
      </c>
      <c r="AC2240" s="164">
        <v>14869.95</v>
      </c>
      <c r="AD2240" s="164"/>
      <c r="AE2240" s="4"/>
      <c r="AF2240" s="4"/>
    </row>
    <row r="2241" spans="1:32">
      <c r="A2241" s="56"/>
      <c r="B2241" s="187"/>
      <c r="C2241" s="11" t="s">
        <v>512</v>
      </c>
      <c r="D2241" s="11"/>
      <c r="E2241" s="11" t="s">
        <v>513</v>
      </c>
      <c r="F2241" s="11">
        <v>664039</v>
      </c>
      <c r="G2241" s="11"/>
      <c r="H2241" s="11">
        <f t="shared" si="165"/>
        <v>2164</v>
      </c>
      <c r="I2241" s="11"/>
      <c r="J2241" s="199">
        <v>100928.72999999998</v>
      </c>
      <c r="K2241" s="11"/>
      <c r="M2241" s="11">
        <v>406</v>
      </c>
      <c r="N2241" s="70"/>
      <c r="P2241" s="188">
        <f t="shared" si="168"/>
        <v>248.59293103448272</v>
      </c>
      <c r="Q2241" s="11"/>
      <c r="R2241" s="11"/>
      <c r="S2241" s="11"/>
      <c r="T2241" s="164">
        <f t="shared" si="169"/>
        <v>1635.5640394088671</v>
      </c>
      <c r="U2241" s="11"/>
      <c r="V2241" s="11"/>
      <c r="W2241" s="11"/>
      <c r="Y2241" s="164">
        <v>100928.72999999998</v>
      </c>
      <c r="Z2241" s="164">
        <f t="shared" si="166"/>
        <v>149670.1</v>
      </c>
      <c r="AA2241" s="165"/>
      <c r="AB2241" s="164">
        <f t="shared" si="167"/>
        <v>81713.23</v>
      </c>
      <c r="AC2241" s="164">
        <v>125359.22</v>
      </c>
      <c r="AD2241" s="164"/>
      <c r="AE2241" s="4"/>
      <c r="AF2241" s="4"/>
    </row>
    <row r="2242" spans="1:32">
      <c r="A2242" s="56"/>
      <c r="B2242" s="187"/>
      <c r="C2242" s="11" t="s">
        <v>514</v>
      </c>
      <c r="D2242" s="11"/>
      <c r="E2242" s="11" t="s">
        <v>135</v>
      </c>
      <c r="F2242" s="11">
        <v>48141</v>
      </c>
      <c r="G2242" s="11"/>
      <c r="H2242" s="11">
        <f t="shared" si="165"/>
        <v>157</v>
      </c>
      <c r="I2242" s="11"/>
      <c r="J2242" s="199">
        <v>7742.1099999999988</v>
      </c>
      <c r="K2242" s="11"/>
      <c r="M2242" s="11">
        <v>62</v>
      </c>
      <c r="N2242" s="70"/>
      <c r="P2242" s="188">
        <f t="shared" si="168"/>
        <v>124.87274193548384</v>
      </c>
      <c r="Q2242" s="11"/>
      <c r="R2242" s="11"/>
      <c r="S2242" s="11"/>
      <c r="T2242" s="164">
        <f t="shared" si="169"/>
        <v>776.4677419354839</v>
      </c>
      <c r="U2242" s="11"/>
      <c r="V2242" s="11"/>
      <c r="W2242" s="11"/>
      <c r="Y2242" s="164">
        <v>7742.1099999999988</v>
      </c>
      <c r="Z2242" s="164">
        <f t="shared" si="166"/>
        <v>11481</v>
      </c>
      <c r="AA2242" s="165"/>
      <c r="AB2242" s="164">
        <f t="shared" si="167"/>
        <v>6268.11</v>
      </c>
      <c r="AC2242" s="164">
        <v>9616.14</v>
      </c>
      <c r="AD2242" s="164"/>
      <c r="AE2242" s="4"/>
      <c r="AF2242" s="4"/>
    </row>
    <row r="2243" spans="1:32">
      <c r="A2243" s="56"/>
      <c r="B2243" s="187"/>
      <c r="C2243" s="11" t="s">
        <v>515</v>
      </c>
      <c r="D2243" s="11"/>
      <c r="E2243" s="11" t="s">
        <v>487</v>
      </c>
      <c r="F2243" s="11">
        <v>1920653</v>
      </c>
      <c r="G2243" s="11"/>
      <c r="H2243" s="11">
        <f t="shared" si="165"/>
        <v>6259</v>
      </c>
      <c r="I2243" s="11"/>
      <c r="J2243" s="199">
        <v>155511.97000000003</v>
      </c>
      <c r="K2243" s="11"/>
      <c r="M2243" s="11">
        <v>261</v>
      </c>
      <c r="N2243" s="70"/>
      <c r="P2243" s="188">
        <f t="shared" si="168"/>
        <v>595.8313026819925</v>
      </c>
      <c r="Q2243" s="11"/>
      <c r="R2243" s="11"/>
      <c r="S2243" s="11"/>
      <c r="T2243" s="164">
        <f t="shared" si="169"/>
        <v>7358.8237547892722</v>
      </c>
      <c r="U2243" s="11"/>
      <c r="V2243" s="11"/>
      <c r="W2243" s="11"/>
      <c r="Y2243" s="164">
        <v>155511.97000000003</v>
      </c>
      <c r="Z2243" s="164">
        <f t="shared" si="166"/>
        <v>230613.14</v>
      </c>
      <c r="AA2243" s="165"/>
      <c r="AB2243" s="164">
        <f t="shared" si="167"/>
        <v>125904.55</v>
      </c>
      <c r="AC2243" s="164">
        <v>193154.71</v>
      </c>
      <c r="AD2243" s="164"/>
      <c r="AE2243" s="4"/>
      <c r="AF2243" s="4"/>
    </row>
    <row r="2244" spans="1:32">
      <c r="A2244" s="56"/>
      <c r="B2244" s="187"/>
      <c r="C2244" s="11" t="s">
        <v>516</v>
      </c>
      <c r="D2244" s="11"/>
      <c r="E2244" s="11" t="s">
        <v>605</v>
      </c>
      <c r="F2244" s="11">
        <v>1264</v>
      </c>
      <c r="G2244" s="11"/>
      <c r="H2244" s="11">
        <f t="shared" si="165"/>
        <v>4</v>
      </c>
      <c r="I2244" s="11"/>
      <c r="J2244" s="199">
        <v>285.52</v>
      </c>
      <c r="K2244" s="11"/>
      <c r="M2244" s="11">
        <v>1</v>
      </c>
      <c r="N2244" s="70"/>
      <c r="P2244" s="188">
        <f t="shared" si="168"/>
        <v>285.52</v>
      </c>
      <c r="Q2244" s="11"/>
      <c r="R2244" s="11"/>
      <c r="S2244" s="11"/>
      <c r="T2244" s="164">
        <f t="shared" si="169"/>
        <v>1264</v>
      </c>
      <c r="U2244" s="11"/>
      <c r="V2244" s="11"/>
      <c r="W2244" s="11"/>
      <c r="Y2244" s="164">
        <v>285.52</v>
      </c>
      <c r="Z2244" s="164">
        <f t="shared" si="166"/>
        <v>423.41</v>
      </c>
      <c r="AA2244" s="165"/>
      <c r="AB2244" s="164">
        <f t="shared" si="167"/>
        <v>231.16</v>
      </c>
      <c r="AC2244" s="164">
        <v>354.63</v>
      </c>
      <c r="AD2244" s="164"/>
      <c r="AE2244" s="4"/>
      <c r="AF2244" s="4"/>
    </row>
    <row r="2245" spans="1:32">
      <c r="A2245" s="56"/>
      <c r="B2245" s="187"/>
      <c r="C2245" s="11" t="s">
        <v>516</v>
      </c>
      <c r="D2245" s="11"/>
      <c r="E2245" s="11" t="s">
        <v>443</v>
      </c>
      <c r="F2245" s="11">
        <v>993</v>
      </c>
      <c r="G2245" s="11"/>
      <c r="H2245" s="11">
        <f t="shared" si="165"/>
        <v>3</v>
      </c>
      <c r="I2245" s="11"/>
      <c r="J2245" s="199">
        <v>227.01</v>
      </c>
      <c r="K2245" s="11"/>
      <c r="M2245" s="11">
        <v>3</v>
      </c>
      <c r="N2245" s="70"/>
      <c r="P2245" s="188">
        <f t="shared" si="168"/>
        <v>75.67</v>
      </c>
      <c r="Q2245" s="11"/>
      <c r="R2245" s="11"/>
      <c r="S2245" s="11"/>
      <c r="T2245" s="164">
        <f t="shared" si="169"/>
        <v>331</v>
      </c>
      <c r="U2245" s="11"/>
      <c r="V2245" s="11"/>
      <c r="W2245" s="11"/>
      <c r="Y2245" s="164">
        <v>227.01</v>
      </c>
      <c r="Z2245" s="164">
        <f t="shared" si="166"/>
        <v>336.64</v>
      </c>
      <c r="AA2245" s="165"/>
      <c r="AB2245" s="164">
        <f t="shared" si="167"/>
        <v>183.79</v>
      </c>
      <c r="AC2245" s="164">
        <v>281.95999999999998</v>
      </c>
      <c r="AD2245" s="164"/>
      <c r="AE2245" s="4"/>
      <c r="AF2245" s="4"/>
    </row>
    <row r="2246" spans="1:32">
      <c r="A2246" s="56"/>
      <c r="B2246" s="187"/>
      <c r="C2246" s="11" t="s">
        <v>516</v>
      </c>
      <c r="D2246" s="11"/>
      <c r="E2246" s="11" t="s">
        <v>517</v>
      </c>
      <c r="F2246" s="11">
        <v>55907</v>
      </c>
      <c r="G2246" s="11"/>
      <c r="H2246" s="11">
        <f t="shared" si="165"/>
        <v>182</v>
      </c>
      <c r="I2246" s="11"/>
      <c r="J2246" s="199">
        <v>9458.64</v>
      </c>
      <c r="K2246" s="11"/>
      <c r="M2246" s="11">
        <v>41</v>
      </c>
      <c r="N2246" s="70"/>
      <c r="P2246" s="188">
        <f t="shared" si="168"/>
        <v>230.69853658536584</v>
      </c>
      <c r="Q2246" s="11"/>
      <c r="R2246" s="11"/>
      <c r="S2246" s="11"/>
      <c r="T2246" s="164">
        <f t="shared" si="169"/>
        <v>1363.5853658536585</v>
      </c>
      <c r="U2246" s="11"/>
      <c r="V2246" s="11"/>
      <c r="W2246" s="11"/>
      <c r="Y2246" s="164">
        <v>9458.64</v>
      </c>
      <c r="Z2246" s="164">
        <f t="shared" si="166"/>
        <v>14026.49</v>
      </c>
      <c r="AA2246" s="165"/>
      <c r="AB2246" s="164">
        <f t="shared" si="167"/>
        <v>7657.84</v>
      </c>
      <c r="AC2246" s="164">
        <v>11748.17</v>
      </c>
      <c r="AD2246" s="164"/>
      <c r="AE2246" s="4"/>
      <c r="AF2246" s="4"/>
    </row>
    <row r="2247" spans="1:32">
      <c r="A2247" s="56"/>
      <c r="B2247" s="187"/>
      <c r="C2247" s="11" t="s">
        <v>518</v>
      </c>
      <c r="D2247" s="11"/>
      <c r="E2247" s="11" t="s">
        <v>96</v>
      </c>
      <c r="F2247" s="11">
        <v>419032</v>
      </c>
      <c r="G2247" s="11"/>
      <c r="H2247" s="11">
        <f t="shared" si="165"/>
        <v>1366</v>
      </c>
      <c r="I2247" s="11"/>
      <c r="J2247" s="199">
        <v>55480.269999999975</v>
      </c>
      <c r="K2247" s="11"/>
      <c r="M2247" s="11">
        <v>170</v>
      </c>
      <c r="N2247" s="70"/>
      <c r="P2247" s="188">
        <f t="shared" si="168"/>
        <v>326.35452941176453</v>
      </c>
      <c r="Q2247" s="11"/>
      <c r="R2247" s="11"/>
      <c r="S2247" s="11"/>
      <c r="T2247" s="164">
        <f t="shared" si="169"/>
        <v>2464.8941176470589</v>
      </c>
      <c r="U2247" s="11"/>
      <c r="V2247" s="11"/>
      <c r="W2247" s="11"/>
      <c r="Y2247" s="164">
        <v>55480.269999999975</v>
      </c>
      <c r="Z2247" s="164">
        <f t="shared" si="166"/>
        <v>82273.279999999999</v>
      </c>
      <c r="AA2247" s="165"/>
      <c r="AB2247" s="164">
        <f t="shared" si="167"/>
        <v>44917.56</v>
      </c>
      <c r="AC2247" s="164">
        <v>68909.649999999994</v>
      </c>
      <c r="AD2247" s="164"/>
      <c r="AE2247" s="4"/>
      <c r="AF2247" s="4"/>
    </row>
    <row r="2248" spans="1:32">
      <c r="A2248" s="56"/>
      <c r="B2248" s="187"/>
      <c r="C2248" s="11" t="s">
        <v>519</v>
      </c>
      <c r="D2248" s="11"/>
      <c r="E2248" s="11" t="s">
        <v>89</v>
      </c>
      <c r="F2248" s="11">
        <v>838830</v>
      </c>
      <c r="G2248" s="11"/>
      <c r="H2248" s="11">
        <f t="shared" si="165"/>
        <v>2734</v>
      </c>
      <c r="I2248" s="11"/>
      <c r="J2248" s="199">
        <v>88548.37999999999</v>
      </c>
      <c r="K2248" s="11"/>
      <c r="M2248" s="11">
        <v>172</v>
      </c>
      <c r="N2248" s="70"/>
      <c r="P2248" s="188">
        <f t="shared" si="168"/>
        <v>514.8161627906976</v>
      </c>
      <c r="Q2248" s="11"/>
      <c r="R2248" s="11"/>
      <c r="S2248" s="11"/>
      <c r="T2248" s="164">
        <f t="shared" si="169"/>
        <v>4876.9186046511632</v>
      </c>
      <c r="U2248" s="11"/>
      <c r="V2248" s="11"/>
      <c r="W2248" s="11"/>
      <c r="Y2248" s="164">
        <v>88548.37999999999</v>
      </c>
      <c r="Z2248" s="164">
        <f t="shared" si="166"/>
        <v>131310.92000000001</v>
      </c>
      <c r="AA2248" s="165"/>
      <c r="AB2248" s="164">
        <f t="shared" si="167"/>
        <v>71689.94</v>
      </c>
      <c r="AC2248" s="164">
        <v>109982.13</v>
      </c>
      <c r="AD2248" s="164"/>
      <c r="AE2248" s="4"/>
      <c r="AF2248" s="4"/>
    </row>
    <row r="2249" spans="1:32">
      <c r="A2249" s="56"/>
      <c r="B2249" s="187"/>
      <c r="C2249" s="11" t="s">
        <v>520</v>
      </c>
      <c r="D2249" s="11"/>
      <c r="E2249" s="11" t="s">
        <v>82</v>
      </c>
      <c r="F2249" s="11">
        <v>17748879</v>
      </c>
      <c r="G2249" s="11"/>
      <c r="H2249" s="11">
        <f t="shared" si="165"/>
        <v>57843</v>
      </c>
      <c r="I2249" s="11"/>
      <c r="J2249" s="199">
        <v>1633930.8500000008</v>
      </c>
      <c r="K2249" s="11"/>
      <c r="M2249" s="11">
        <v>989</v>
      </c>
      <c r="N2249" s="70"/>
      <c r="P2249" s="188">
        <f t="shared" si="168"/>
        <v>1652.1039939332668</v>
      </c>
      <c r="Q2249" s="11"/>
      <c r="R2249" s="11"/>
      <c r="S2249" s="11"/>
      <c r="T2249" s="164">
        <f t="shared" si="169"/>
        <v>17946.288169868552</v>
      </c>
      <c r="U2249" s="11"/>
      <c r="V2249" s="11"/>
      <c r="W2249" s="11"/>
      <c r="Y2249" s="164">
        <v>1633930.8500000008</v>
      </c>
      <c r="Z2249" s="164">
        <f t="shared" si="166"/>
        <v>2423002.73</v>
      </c>
      <c r="AA2249" s="165"/>
      <c r="AB2249" s="164">
        <f t="shared" si="167"/>
        <v>1322852.03</v>
      </c>
      <c r="AC2249" s="164">
        <v>2029435.07</v>
      </c>
      <c r="AD2249" s="164"/>
      <c r="AE2249" s="4"/>
      <c r="AF2249" s="4"/>
    </row>
    <row r="2250" spans="1:32">
      <c r="A2250" s="56"/>
      <c r="B2250" s="187"/>
      <c r="C2250" s="11" t="s">
        <v>520</v>
      </c>
      <c r="D2250" s="11"/>
      <c r="E2250" s="11" t="s">
        <v>446</v>
      </c>
      <c r="F2250" s="11">
        <v>9374</v>
      </c>
      <c r="G2250" s="11"/>
      <c r="H2250" s="11">
        <f t="shared" si="165"/>
        <v>31</v>
      </c>
      <c r="I2250" s="11"/>
      <c r="J2250" s="199">
        <v>752.35</v>
      </c>
      <c r="K2250" s="11"/>
      <c r="M2250" s="11">
        <v>1</v>
      </c>
      <c r="N2250" s="70"/>
      <c r="P2250" s="188">
        <f t="shared" si="168"/>
        <v>752.35</v>
      </c>
      <c r="Q2250" s="11"/>
      <c r="R2250" s="11"/>
      <c r="S2250" s="11"/>
      <c r="T2250" s="164">
        <f t="shared" si="169"/>
        <v>9374</v>
      </c>
      <c r="U2250" s="11"/>
      <c r="V2250" s="11"/>
      <c r="W2250" s="11"/>
      <c r="Y2250" s="164">
        <v>752.35</v>
      </c>
      <c r="Z2250" s="164">
        <f t="shared" si="166"/>
        <v>1115.68</v>
      </c>
      <c r="AA2250" s="165"/>
      <c r="AB2250" s="164">
        <f t="shared" si="167"/>
        <v>609.11</v>
      </c>
      <c r="AC2250" s="164">
        <v>934.46</v>
      </c>
      <c r="AD2250" s="164"/>
      <c r="AE2250" s="4"/>
      <c r="AF2250" s="4"/>
    </row>
    <row r="2251" spans="1:32">
      <c r="A2251" s="56"/>
      <c r="B2251" s="187"/>
      <c r="C2251" s="11" t="s">
        <v>521</v>
      </c>
      <c r="D2251" s="11"/>
      <c r="E2251" s="11" t="s">
        <v>71</v>
      </c>
      <c r="F2251" s="11">
        <v>60260</v>
      </c>
      <c r="G2251" s="11"/>
      <c r="H2251" s="11">
        <f t="shared" si="165"/>
        <v>196</v>
      </c>
      <c r="I2251" s="11"/>
      <c r="J2251" s="199">
        <v>9618.7900000000009</v>
      </c>
      <c r="K2251" s="11"/>
      <c r="M2251" s="11">
        <v>47</v>
      </c>
      <c r="N2251" s="70"/>
      <c r="P2251" s="188">
        <f t="shared" si="168"/>
        <v>204.65510638297874</v>
      </c>
      <c r="Q2251" s="11"/>
      <c r="R2251" s="11"/>
      <c r="S2251" s="11"/>
      <c r="T2251" s="164">
        <f t="shared" si="169"/>
        <v>1282.127659574468</v>
      </c>
      <c r="U2251" s="11"/>
      <c r="V2251" s="11"/>
      <c r="W2251" s="11"/>
      <c r="Y2251" s="164">
        <v>9618.7900000000009</v>
      </c>
      <c r="Z2251" s="164">
        <f t="shared" si="166"/>
        <v>14263.98</v>
      </c>
      <c r="AA2251" s="165"/>
      <c r="AB2251" s="164">
        <f t="shared" si="167"/>
        <v>7787.5</v>
      </c>
      <c r="AC2251" s="164">
        <v>11947.08</v>
      </c>
      <c r="AD2251" s="164"/>
      <c r="AE2251" s="4"/>
      <c r="AF2251" s="4"/>
    </row>
    <row r="2252" spans="1:32">
      <c r="A2252" s="56"/>
      <c r="B2252" s="187"/>
      <c r="C2252" s="11" t="s">
        <v>522</v>
      </c>
      <c r="D2252" s="11"/>
      <c r="E2252" s="11" t="s">
        <v>80</v>
      </c>
      <c r="F2252" s="11">
        <v>975187</v>
      </c>
      <c r="G2252" s="11"/>
      <c r="H2252" s="11">
        <f t="shared" si="165"/>
        <v>3178</v>
      </c>
      <c r="I2252" s="11"/>
      <c r="J2252" s="199">
        <v>124530.71</v>
      </c>
      <c r="K2252" s="11"/>
      <c r="M2252" s="11">
        <v>318</v>
      </c>
      <c r="N2252" s="70"/>
      <c r="P2252" s="188">
        <f t="shared" si="168"/>
        <v>391.6060062893082</v>
      </c>
      <c r="Q2252" s="11"/>
      <c r="R2252" s="11"/>
      <c r="S2252" s="11"/>
      <c r="T2252" s="164">
        <f t="shared" si="169"/>
        <v>3066.6257861635222</v>
      </c>
      <c r="U2252" s="11"/>
      <c r="V2252" s="11"/>
      <c r="W2252" s="11"/>
      <c r="Y2252" s="164">
        <v>124530.71</v>
      </c>
      <c r="Z2252" s="164">
        <f t="shared" si="166"/>
        <v>184670.15</v>
      </c>
      <c r="AA2252" s="165"/>
      <c r="AB2252" s="164">
        <f t="shared" si="167"/>
        <v>100821.71</v>
      </c>
      <c r="AC2252" s="164">
        <v>154674.23000000001</v>
      </c>
      <c r="AD2252" s="164"/>
      <c r="AE2252" s="4"/>
      <c r="AF2252" s="4"/>
    </row>
    <row r="2253" spans="1:32">
      <c r="A2253" s="56"/>
      <c r="B2253" s="187"/>
      <c r="C2253" s="11" t="s">
        <v>523</v>
      </c>
      <c r="D2253" s="11"/>
      <c r="E2253" s="11" t="s">
        <v>73</v>
      </c>
      <c r="F2253" s="11">
        <v>500</v>
      </c>
      <c r="G2253" s="11"/>
      <c r="H2253" s="11">
        <f t="shared" si="165"/>
        <v>2</v>
      </c>
      <c r="I2253" s="11"/>
      <c r="J2253" s="199">
        <v>561.55999999999995</v>
      </c>
      <c r="K2253" s="11"/>
      <c r="M2253" s="11">
        <v>1</v>
      </c>
      <c r="N2253" s="70"/>
      <c r="P2253" s="188">
        <f t="shared" si="168"/>
        <v>561.55999999999995</v>
      </c>
      <c r="Q2253" s="11"/>
      <c r="R2253" s="11"/>
      <c r="S2253" s="11"/>
      <c r="T2253" s="164">
        <f t="shared" si="169"/>
        <v>500</v>
      </c>
      <c r="U2253" s="11"/>
      <c r="V2253" s="11"/>
      <c r="W2253" s="11"/>
      <c r="Y2253" s="164">
        <v>561.55999999999995</v>
      </c>
      <c r="Z2253" s="164">
        <f t="shared" si="166"/>
        <v>832.75</v>
      </c>
      <c r="AA2253" s="165"/>
      <c r="AB2253" s="164">
        <f t="shared" si="167"/>
        <v>454.65</v>
      </c>
      <c r="AC2253" s="164">
        <v>697.49</v>
      </c>
      <c r="AD2253" s="164"/>
      <c r="AE2253" s="4"/>
      <c r="AF2253" s="4"/>
    </row>
    <row r="2254" spans="1:32">
      <c r="A2254" s="56"/>
      <c r="B2254" s="187"/>
      <c r="C2254" s="11" t="s">
        <v>523</v>
      </c>
      <c r="D2254" s="11"/>
      <c r="E2254" s="11" t="s">
        <v>60</v>
      </c>
      <c r="F2254" s="11">
        <v>401809</v>
      </c>
      <c r="G2254" s="11"/>
      <c r="H2254" s="11">
        <f t="shared" si="165"/>
        <v>1309</v>
      </c>
      <c r="I2254" s="11"/>
      <c r="J2254" s="199">
        <v>61110.910000000033</v>
      </c>
      <c r="K2254" s="11"/>
      <c r="M2254" s="11">
        <v>106</v>
      </c>
      <c r="N2254" s="70"/>
      <c r="P2254" s="188">
        <f t="shared" si="168"/>
        <v>576.51801886792487</v>
      </c>
      <c r="Q2254" s="11"/>
      <c r="R2254" s="11"/>
      <c r="S2254" s="11"/>
      <c r="T2254" s="164">
        <f t="shared" si="169"/>
        <v>3790.6509433962265</v>
      </c>
      <c r="U2254" s="11"/>
      <c r="V2254" s="11"/>
      <c r="W2254" s="11"/>
      <c r="Y2254" s="164">
        <v>61110.910000000033</v>
      </c>
      <c r="Z2254" s="164">
        <f t="shared" si="166"/>
        <v>90623.11</v>
      </c>
      <c r="AA2254" s="165"/>
      <c r="AB2254" s="164">
        <f t="shared" si="167"/>
        <v>49476.2</v>
      </c>
      <c r="AC2254" s="164">
        <v>75903.23</v>
      </c>
      <c r="AD2254" s="164"/>
      <c r="AE2254" s="4"/>
      <c r="AF2254" s="4"/>
    </row>
    <row r="2255" spans="1:32">
      <c r="A2255" s="56"/>
      <c r="B2255" s="187"/>
      <c r="C2255" s="11" t="s">
        <v>523</v>
      </c>
      <c r="D2255" s="11"/>
      <c r="E2255" s="11" t="s">
        <v>71</v>
      </c>
      <c r="F2255" s="11">
        <v>148</v>
      </c>
      <c r="G2255" s="11"/>
      <c r="H2255" s="11">
        <f t="shared" si="165"/>
        <v>0</v>
      </c>
      <c r="I2255" s="11"/>
      <c r="J2255" s="199">
        <v>73.959999999999994</v>
      </c>
      <c r="K2255" s="11"/>
      <c r="M2255" s="11">
        <v>2</v>
      </c>
      <c r="N2255" s="70"/>
      <c r="P2255" s="188">
        <f t="shared" si="168"/>
        <v>36.979999999999997</v>
      </c>
      <c r="Q2255" s="11"/>
      <c r="R2255" s="11"/>
      <c r="S2255" s="11"/>
      <c r="T2255" s="164">
        <f t="shared" si="169"/>
        <v>74</v>
      </c>
      <c r="U2255" s="11"/>
      <c r="V2255" s="11"/>
      <c r="W2255" s="11"/>
      <c r="Y2255" s="164">
        <v>73.959999999999994</v>
      </c>
      <c r="Z2255" s="164">
        <f t="shared" si="166"/>
        <v>109.68</v>
      </c>
      <c r="AA2255" s="165"/>
      <c r="AB2255" s="164">
        <f t="shared" si="167"/>
        <v>59.88</v>
      </c>
      <c r="AC2255" s="164">
        <v>91.86</v>
      </c>
      <c r="AD2255" s="164"/>
      <c r="AE2255" s="4"/>
      <c r="AF2255" s="4"/>
    </row>
    <row r="2256" spans="1:32">
      <c r="A2256" s="56"/>
      <c r="B2256" s="187"/>
      <c r="C2256" s="11" t="s">
        <v>525</v>
      </c>
      <c r="D2256" s="11"/>
      <c r="E2256" s="11" t="s">
        <v>56</v>
      </c>
      <c r="F2256" s="11">
        <v>3020</v>
      </c>
      <c r="G2256" s="11"/>
      <c r="H2256" s="11">
        <f t="shared" si="165"/>
        <v>10</v>
      </c>
      <c r="I2256" s="11"/>
      <c r="J2256" s="199">
        <v>494.20000000000005</v>
      </c>
      <c r="K2256" s="11"/>
      <c r="M2256" s="11">
        <v>12</v>
      </c>
      <c r="N2256" s="70"/>
      <c r="P2256" s="188">
        <f t="shared" si="168"/>
        <v>41.183333333333337</v>
      </c>
      <c r="Q2256" s="11"/>
      <c r="R2256" s="11"/>
      <c r="S2256" s="11"/>
      <c r="T2256" s="164">
        <f t="shared" si="169"/>
        <v>251.66666666666666</v>
      </c>
      <c r="U2256" s="11"/>
      <c r="V2256" s="11"/>
      <c r="W2256" s="11"/>
      <c r="Y2256" s="164">
        <v>494.20000000000005</v>
      </c>
      <c r="Z2256" s="164">
        <f t="shared" si="166"/>
        <v>732.86</v>
      </c>
      <c r="AA2256" s="165"/>
      <c r="AB2256" s="164">
        <f t="shared" si="167"/>
        <v>400.11</v>
      </c>
      <c r="AC2256" s="164">
        <v>613.82000000000005</v>
      </c>
      <c r="AD2256" s="164"/>
      <c r="AE2256" s="4"/>
      <c r="AF2256" s="4"/>
    </row>
    <row r="2257" spans="1:32">
      <c r="A2257" s="56"/>
      <c r="B2257" s="187"/>
      <c r="C2257" s="11" t="s">
        <v>526</v>
      </c>
      <c r="D2257" s="11"/>
      <c r="E2257" s="11" t="s">
        <v>606</v>
      </c>
      <c r="F2257" s="11">
        <v>17</v>
      </c>
      <c r="G2257" s="11"/>
      <c r="H2257" s="11">
        <f t="shared" si="165"/>
        <v>0</v>
      </c>
      <c r="I2257" s="11"/>
      <c r="J2257" s="199">
        <v>15.94</v>
      </c>
      <c r="K2257" s="11"/>
      <c r="M2257" s="11">
        <v>1</v>
      </c>
      <c r="N2257" s="70"/>
      <c r="P2257" s="188">
        <f t="shared" si="168"/>
        <v>15.94</v>
      </c>
      <c r="Q2257" s="11"/>
      <c r="R2257" s="11"/>
      <c r="S2257" s="11"/>
      <c r="T2257" s="164">
        <f t="shared" si="169"/>
        <v>17</v>
      </c>
      <c r="U2257" s="11"/>
      <c r="V2257" s="11"/>
      <c r="W2257" s="11"/>
      <c r="Y2257" s="164">
        <v>15.94</v>
      </c>
      <c r="Z2257" s="164">
        <f t="shared" si="166"/>
        <v>23.64</v>
      </c>
      <c r="AA2257" s="165"/>
      <c r="AB2257" s="164">
        <f t="shared" si="167"/>
        <v>12.91</v>
      </c>
      <c r="AC2257" s="164">
        <v>19.8</v>
      </c>
      <c r="AD2257" s="164"/>
      <c r="AE2257" s="4"/>
      <c r="AF2257" s="4"/>
    </row>
    <row r="2258" spans="1:32">
      <c r="A2258" s="56"/>
      <c r="B2258" s="187"/>
      <c r="C2258" s="11" t="s">
        <v>527</v>
      </c>
      <c r="D2258" s="11"/>
      <c r="E2258" s="11" t="s">
        <v>528</v>
      </c>
      <c r="F2258" s="11">
        <v>264049</v>
      </c>
      <c r="G2258" s="11"/>
      <c r="H2258" s="11">
        <f t="shared" si="165"/>
        <v>861</v>
      </c>
      <c r="I2258" s="11"/>
      <c r="J2258" s="199">
        <v>58989.74000000002</v>
      </c>
      <c r="K2258" s="11"/>
      <c r="M2258" s="11">
        <v>83</v>
      </c>
      <c r="N2258" s="70"/>
      <c r="P2258" s="188">
        <f t="shared" si="168"/>
        <v>710.71975903614486</v>
      </c>
      <c r="Q2258" s="11"/>
      <c r="R2258" s="11"/>
      <c r="S2258" s="11"/>
      <c r="T2258" s="164">
        <f t="shared" si="169"/>
        <v>3181.3132530120483</v>
      </c>
      <c r="U2258" s="11"/>
      <c r="V2258" s="11"/>
      <c r="W2258" s="11"/>
      <c r="Y2258" s="164">
        <v>58989.74000000002</v>
      </c>
      <c r="Z2258" s="164">
        <f t="shared" si="166"/>
        <v>87477.57</v>
      </c>
      <c r="AA2258" s="165"/>
      <c r="AB2258" s="164">
        <f t="shared" si="167"/>
        <v>47758.87</v>
      </c>
      <c r="AC2258" s="164">
        <v>73268.61</v>
      </c>
      <c r="AD2258" s="164"/>
      <c r="AE2258" s="4"/>
      <c r="AF2258" s="4"/>
    </row>
    <row r="2259" spans="1:32">
      <c r="A2259" s="56"/>
      <c r="B2259" s="187"/>
      <c r="C2259" s="11" t="s">
        <v>527</v>
      </c>
      <c r="D2259" s="11"/>
      <c r="E2259" s="11" t="s">
        <v>158</v>
      </c>
      <c r="F2259" s="11">
        <v>74</v>
      </c>
      <c r="G2259" s="11"/>
      <c r="H2259" s="11">
        <f t="shared" si="165"/>
        <v>0</v>
      </c>
      <c r="I2259" s="11"/>
      <c r="J2259" s="199">
        <v>24.68</v>
      </c>
      <c r="K2259" s="11"/>
      <c r="M2259" s="11">
        <v>1</v>
      </c>
      <c r="N2259" s="70"/>
      <c r="P2259" s="188">
        <f t="shared" si="168"/>
        <v>24.68</v>
      </c>
      <c r="Q2259" s="11"/>
      <c r="R2259" s="11"/>
      <c r="S2259" s="11"/>
      <c r="T2259" s="164">
        <f t="shared" si="169"/>
        <v>74</v>
      </c>
      <c r="U2259" s="11"/>
      <c r="V2259" s="11"/>
      <c r="W2259" s="11"/>
      <c r="Y2259" s="164">
        <v>24.68</v>
      </c>
      <c r="Z2259" s="164">
        <f t="shared" si="166"/>
        <v>36.6</v>
      </c>
      <c r="AA2259" s="165"/>
      <c r="AB2259" s="164">
        <f t="shared" si="167"/>
        <v>19.98</v>
      </c>
      <c r="AC2259" s="164">
        <v>30.65</v>
      </c>
      <c r="AD2259" s="164"/>
      <c r="AE2259" s="4"/>
      <c r="AF2259" s="4"/>
    </row>
    <row r="2260" spans="1:32">
      <c r="A2260" s="56"/>
      <c r="B2260" s="187"/>
      <c r="C2260" s="11" t="s">
        <v>527</v>
      </c>
      <c r="D2260" s="11"/>
      <c r="E2260" s="11" t="s">
        <v>118</v>
      </c>
      <c r="F2260" s="11">
        <v>6543</v>
      </c>
      <c r="G2260" s="11"/>
      <c r="H2260" s="11">
        <f t="shared" si="165"/>
        <v>21</v>
      </c>
      <c r="I2260" s="11"/>
      <c r="J2260" s="199">
        <v>1102.7700000000002</v>
      </c>
      <c r="K2260" s="11"/>
      <c r="M2260" s="11">
        <v>4</v>
      </c>
      <c r="N2260" s="70"/>
      <c r="P2260" s="188">
        <f t="shared" si="168"/>
        <v>275.69250000000005</v>
      </c>
      <c r="Q2260" s="11"/>
      <c r="R2260" s="11"/>
      <c r="S2260" s="11"/>
      <c r="T2260" s="164">
        <f t="shared" si="169"/>
        <v>1635.75</v>
      </c>
      <c r="U2260" s="11"/>
      <c r="V2260" s="11"/>
      <c r="W2260" s="11"/>
      <c r="Y2260" s="164">
        <v>1102.7700000000002</v>
      </c>
      <c r="Z2260" s="164">
        <f t="shared" si="166"/>
        <v>1635.33</v>
      </c>
      <c r="AA2260" s="165"/>
      <c r="AB2260" s="164">
        <f t="shared" si="167"/>
        <v>892.82</v>
      </c>
      <c r="AC2260" s="164">
        <v>1369.7</v>
      </c>
      <c r="AD2260" s="164"/>
      <c r="AE2260" s="4"/>
      <c r="AF2260" s="4"/>
    </row>
    <row r="2261" spans="1:32">
      <c r="A2261" s="56"/>
      <c r="B2261" s="187"/>
      <c r="C2261" s="11" t="s">
        <v>529</v>
      </c>
      <c r="D2261" s="11"/>
      <c r="E2261" s="11" t="s">
        <v>324</v>
      </c>
      <c r="F2261" s="11">
        <v>1058441</v>
      </c>
      <c r="G2261" s="11"/>
      <c r="H2261" s="11">
        <f t="shared" si="165"/>
        <v>3449</v>
      </c>
      <c r="I2261" s="11"/>
      <c r="J2261" s="199">
        <v>150103.27999999994</v>
      </c>
      <c r="K2261" s="11"/>
      <c r="M2261" s="11">
        <v>518</v>
      </c>
      <c r="N2261" s="70"/>
      <c r="P2261" s="188">
        <f t="shared" si="168"/>
        <v>289.77467181467171</v>
      </c>
      <c r="Q2261" s="11"/>
      <c r="R2261" s="11"/>
      <c r="S2261" s="11"/>
      <c r="T2261" s="164">
        <f t="shared" si="169"/>
        <v>2043.3223938223939</v>
      </c>
      <c r="U2261" s="11"/>
      <c r="V2261" s="11"/>
      <c r="W2261" s="11"/>
      <c r="Y2261" s="164">
        <v>150103.27999999994</v>
      </c>
      <c r="Z2261" s="164">
        <f t="shared" si="166"/>
        <v>222592.44</v>
      </c>
      <c r="AA2261" s="165"/>
      <c r="AB2261" s="164">
        <f t="shared" si="167"/>
        <v>121525.6</v>
      </c>
      <c r="AC2261" s="164">
        <v>186436.81</v>
      </c>
      <c r="AD2261" s="164"/>
      <c r="AE2261" s="4"/>
      <c r="AF2261" s="4"/>
    </row>
    <row r="2262" spans="1:32">
      <c r="A2262" s="56"/>
      <c r="B2262" s="187"/>
      <c r="C2262" s="11" t="s">
        <v>530</v>
      </c>
      <c r="D2262" s="11"/>
      <c r="E2262" s="11" t="s">
        <v>121</v>
      </c>
      <c r="F2262" s="11">
        <v>8734400</v>
      </c>
      <c r="G2262" s="11"/>
      <c r="H2262" s="11">
        <f t="shared" si="165"/>
        <v>28465</v>
      </c>
      <c r="I2262" s="11"/>
      <c r="J2262" s="199">
        <v>909158.54999999865</v>
      </c>
      <c r="K2262" s="11"/>
      <c r="M2262" s="11">
        <v>1560</v>
      </c>
      <c r="N2262" s="70"/>
      <c r="P2262" s="188">
        <f t="shared" si="168"/>
        <v>582.7939423076914</v>
      </c>
      <c r="Q2262" s="11"/>
      <c r="R2262" s="11"/>
      <c r="S2262" s="11"/>
      <c r="T2262" s="164">
        <f t="shared" si="169"/>
        <v>5598.9743589743593</v>
      </c>
      <c r="U2262" s="11"/>
      <c r="V2262" s="11"/>
      <c r="W2262" s="11"/>
      <c r="Y2262" s="164">
        <v>909158.54999999865</v>
      </c>
      <c r="Z2262" s="164">
        <f t="shared" si="166"/>
        <v>1348217.19</v>
      </c>
      <c r="AA2262" s="165"/>
      <c r="AB2262" s="164">
        <f t="shared" si="167"/>
        <v>736066.79</v>
      </c>
      <c r="AC2262" s="164">
        <v>1129226.6399999999</v>
      </c>
      <c r="AD2262" s="164"/>
      <c r="AE2262" s="4"/>
      <c r="AF2262" s="4"/>
    </row>
    <row r="2263" spans="1:32">
      <c r="A2263" s="56"/>
      <c r="B2263" s="187"/>
      <c r="C2263" s="11" t="s">
        <v>530</v>
      </c>
      <c r="D2263" s="11"/>
      <c r="E2263" s="11" t="s">
        <v>302</v>
      </c>
      <c r="F2263" s="11">
        <v>336</v>
      </c>
      <c r="G2263" s="11"/>
      <c r="H2263" s="11">
        <f t="shared" si="165"/>
        <v>1</v>
      </c>
      <c r="I2263" s="11"/>
      <c r="J2263" s="199">
        <v>21.38</v>
      </c>
      <c r="K2263" s="11"/>
      <c r="M2263" s="11">
        <v>1</v>
      </c>
      <c r="N2263" s="70"/>
      <c r="P2263" s="188">
        <f t="shared" si="168"/>
        <v>21.38</v>
      </c>
      <c r="Q2263" s="11"/>
      <c r="R2263" s="11"/>
      <c r="S2263" s="11"/>
      <c r="T2263" s="164">
        <f t="shared" si="169"/>
        <v>336</v>
      </c>
      <c r="U2263" s="11"/>
      <c r="V2263" s="11"/>
      <c r="W2263" s="11"/>
      <c r="Y2263" s="164">
        <v>21.38</v>
      </c>
      <c r="Z2263" s="164">
        <f t="shared" si="166"/>
        <v>31.71</v>
      </c>
      <c r="AA2263" s="165"/>
      <c r="AB2263" s="164">
        <f t="shared" si="167"/>
        <v>17.309999999999999</v>
      </c>
      <c r="AC2263" s="164">
        <v>26.56</v>
      </c>
      <c r="AD2263" s="164"/>
      <c r="AE2263" s="4"/>
      <c r="AF2263" s="4"/>
    </row>
    <row r="2264" spans="1:32">
      <c r="A2264" s="56"/>
      <c r="B2264" s="187"/>
      <c r="C2264" s="11" t="s">
        <v>530</v>
      </c>
      <c r="D2264" s="11"/>
      <c r="E2264" s="11" t="s">
        <v>99</v>
      </c>
      <c r="F2264" s="11">
        <v>293135</v>
      </c>
      <c r="G2264" s="11"/>
      <c r="H2264" s="11">
        <f t="shared" si="165"/>
        <v>955</v>
      </c>
      <c r="I2264" s="11"/>
      <c r="J2264" s="199">
        <v>18869.490000000005</v>
      </c>
      <c r="K2264" s="11"/>
      <c r="M2264" s="11">
        <v>12</v>
      </c>
      <c r="N2264" s="70"/>
      <c r="P2264" s="188">
        <f t="shared" si="168"/>
        <v>1572.4575000000004</v>
      </c>
      <c r="Q2264" s="11"/>
      <c r="R2264" s="11"/>
      <c r="S2264" s="11"/>
      <c r="T2264" s="164">
        <f t="shared" si="169"/>
        <v>24427.916666666668</v>
      </c>
      <c r="U2264" s="11"/>
      <c r="V2264" s="11"/>
      <c r="W2264" s="11"/>
      <c r="Y2264" s="164">
        <v>18869.490000000005</v>
      </c>
      <c r="Z2264" s="164">
        <f t="shared" si="166"/>
        <v>27982.11</v>
      </c>
      <c r="AA2264" s="165"/>
      <c r="AB2264" s="164">
        <f t="shared" si="167"/>
        <v>15276.99</v>
      </c>
      <c r="AC2264" s="164">
        <v>23436.98</v>
      </c>
      <c r="AD2264" s="164"/>
      <c r="AE2264" s="4"/>
      <c r="AF2264" s="4"/>
    </row>
    <row r="2265" spans="1:32">
      <c r="A2265" s="56"/>
      <c r="B2265" s="187"/>
      <c r="C2265" s="11" t="s">
        <v>530</v>
      </c>
      <c r="D2265" s="11"/>
      <c r="E2265" s="11" t="s">
        <v>607</v>
      </c>
      <c r="F2265" s="11">
        <v>348</v>
      </c>
      <c r="G2265" s="11"/>
      <c r="H2265" s="11">
        <f t="shared" si="165"/>
        <v>1</v>
      </c>
      <c r="I2265" s="11"/>
      <c r="J2265" s="199">
        <v>35.39</v>
      </c>
      <c r="K2265" s="11"/>
      <c r="M2265" s="11">
        <v>1</v>
      </c>
      <c r="N2265" s="70"/>
      <c r="P2265" s="188">
        <f t="shared" si="168"/>
        <v>35.39</v>
      </c>
      <c r="Q2265" s="11"/>
      <c r="R2265" s="11"/>
      <c r="S2265" s="11"/>
      <c r="T2265" s="164">
        <f t="shared" si="169"/>
        <v>348</v>
      </c>
      <c r="U2265" s="11"/>
      <c r="V2265" s="11"/>
      <c r="W2265" s="11"/>
      <c r="Y2265" s="164">
        <v>35.39</v>
      </c>
      <c r="Z2265" s="164">
        <f t="shared" si="166"/>
        <v>52.48</v>
      </c>
      <c r="AA2265" s="165"/>
      <c r="AB2265" s="164">
        <f t="shared" si="167"/>
        <v>28.65</v>
      </c>
      <c r="AC2265" s="164">
        <v>43.96</v>
      </c>
      <c r="AD2265" s="164"/>
      <c r="AE2265" s="4"/>
      <c r="AF2265" s="4"/>
    </row>
    <row r="2266" spans="1:32">
      <c r="A2266" s="56"/>
      <c r="B2266" s="187"/>
      <c r="C2266" s="11" t="s">
        <v>531</v>
      </c>
      <c r="D2266" s="11"/>
      <c r="E2266" s="11" t="s">
        <v>135</v>
      </c>
      <c r="F2266" s="11">
        <v>1845320</v>
      </c>
      <c r="G2266" s="11"/>
      <c r="H2266" s="11">
        <f t="shared" si="165"/>
        <v>6014</v>
      </c>
      <c r="I2266" s="11"/>
      <c r="J2266" s="199">
        <v>123354.46000000005</v>
      </c>
      <c r="K2266" s="11"/>
      <c r="M2266" s="11">
        <v>145</v>
      </c>
      <c r="N2266" s="70"/>
      <c r="P2266" s="188">
        <f t="shared" si="168"/>
        <v>850.72041379310383</v>
      </c>
      <c r="Q2266" s="11"/>
      <c r="R2266" s="11"/>
      <c r="S2266" s="11"/>
      <c r="T2266" s="164">
        <f t="shared" si="169"/>
        <v>12726.344827586207</v>
      </c>
      <c r="U2266" s="11"/>
      <c r="V2266" s="11"/>
      <c r="W2266" s="11"/>
      <c r="Y2266" s="164">
        <v>123354.46000000005</v>
      </c>
      <c r="Z2266" s="164">
        <f t="shared" si="166"/>
        <v>182925.85</v>
      </c>
      <c r="AA2266" s="165"/>
      <c r="AB2266" s="164">
        <f t="shared" si="167"/>
        <v>99869.4</v>
      </c>
      <c r="AC2266" s="164">
        <v>153213.26</v>
      </c>
      <c r="AD2266" s="164"/>
      <c r="AE2266" s="4"/>
      <c r="AF2266" s="4"/>
    </row>
    <row r="2267" spans="1:32">
      <c r="A2267" s="56"/>
      <c r="B2267" s="187"/>
      <c r="C2267" s="11" t="s">
        <v>531</v>
      </c>
      <c r="D2267" s="11"/>
      <c r="E2267" s="11" t="s">
        <v>62</v>
      </c>
      <c r="F2267" s="11">
        <v>248</v>
      </c>
      <c r="G2267" s="11"/>
      <c r="H2267" s="11">
        <f t="shared" si="165"/>
        <v>1</v>
      </c>
      <c r="I2267" s="11"/>
      <c r="J2267" s="199">
        <v>50.29</v>
      </c>
      <c r="K2267" s="11"/>
      <c r="M2267" s="11">
        <v>1</v>
      </c>
      <c r="N2267" s="70"/>
      <c r="P2267" s="188">
        <f t="shared" si="168"/>
        <v>50.29</v>
      </c>
      <c r="Q2267" s="11"/>
      <c r="R2267" s="11"/>
      <c r="S2267" s="11"/>
      <c r="T2267" s="164">
        <f t="shared" si="169"/>
        <v>248</v>
      </c>
      <c r="U2267" s="11"/>
      <c r="V2267" s="11"/>
      <c r="W2267" s="11"/>
      <c r="Y2267" s="164">
        <v>50.29</v>
      </c>
      <c r="Z2267" s="164">
        <f t="shared" si="166"/>
        <v>74.58</v>
      </c>
      <c r="AA2267" s="165"/>
      <c r="AB2267" s="164">
        <f t="shared" si="167"/>
        <v>40.72</v>
      </c>
      <c r="AC2267" s="164">
        <v>62.46</v>
      </c>
      <c r="AD2267" s="164"/>
      <c r="AE2267" s="4"/>
      <c r="AF2267" s="4"/>
    </row>
    <row r="2268" spans="1:32">
      <c r="A2268" s="56"/>
      <c r="B2268" s="187"/>
      <c r="C2268" s="11" t="s">
        <v>532</v>
      </c>
      <c r="D2268" s="11"/>
      <c r="E2268" s="11" t="s">
        <v>62</v>
      </c>
      <c r="F2268" s="11">
        <v>1366</v>
      </c>
      <c r="G2268" s="11"/>
      <c r="H2268" s="11">
        <f t="shared" si="165"/>
        <v>4</v>
      </c>
      <c r="I2268" s="11"/>
      <c r="J2268" s="199">
        <v>250.5</v>
      </c>
      <c r="K2268" s="11"/>
      <c r="M2268" s="11">
        <v>2</v>
      </c>
      <c r="N2268" s="70"/>
      <c r="P2268" s="188">
        <f t="shared" si="168"/>
        <v>125.25</v>
      </c>
      <c r="Q2268" s="11"/>
      <c r="R2268" s="11"/>
      <c r="S2268" s="11"/>
      <c r="T2268" s="164">
        <f t="shared" si="169"/>
        <v>683</v>
      </c>
      <c r="U2268" s="11"/>
      <c r="V2268" s="11"/>
      <c r="W2268" s="11"/>
      <c r="Y2268" s="164">
        <v>250.5</v>
      </c>
      <c r="Z2268" s="164">
        <f t="shared" si="166"/>
        <v>371.47</v>
      </c>
      <c r="AA2268" s="165"/>
      <c r="AB2268" s="164">
        <f t="shared" si="167"/>
        <v>202.81</v>
      </c>
      <c r="AC2268" s="164">
        <v>311.14</v>
      </c>
      <c r="AD2268" s="164"/>
      <c r="AE2268" s="4"/>
      <c r="AF2268" s="4"/>
    </row>
    <row r="2269" spans="1:32">
      <c r="A2269" s="56"/>
      <c r="B2269" s="187"/>
      <c r="C2269" s="11" t="s">
        <v>534</v>
      </c>
      <c r="D2269" s="11"/>
      <c r="E2269" s="11" t="s">
        <v>535</v>
      </c>
      <c r="F2269" s="11">
        <v>1535828</v>
      </c>
      <c r="G2269" s="11"/>
      <c r="H2269" s="11">
        <f t="shared" si="165"/>
        <v>5005</v>
      </c>
      <c r="I2269" s="11"/>
      <c r="J2269" s="199">
        <v>202527.81000000046</v>
      </c>
      <c r="K2269" s="11"/>
      <c r="M2269" s="11">
        <v>637</v>
      </c>
      <c r="N2269" s="70"/>
      <c r="P2269" s="188">
        <f t="shared" si="168"/>
        <v>317.94004709576211</v>
      </c>
      <c r="Q2269" s="11"/>
      <c r="R2269" s="11"/>
      <c r="S2269" s="11"/>
      <c r="T2269" s="164">
        <f t="shared" si="169"/>
        <v>2411.032967032967</v>
      </c>
      <c r="U2269" s="11"/>
      <c r="V2269" s="11"/>
      <c r="W2269" s="11"/>
      <c r="Y2269" s="164">
        <v>202527.81000000046</v>
      </c>
      <c r="Z2269" s="164">
        <f t="shared" si="166"/>
        <v>300334.28000000003</v>
      </c>
      <c r="AA2269" s="165"/>
      <c r="AB2269" s="164">
        <f t="shared" si="167"/>
        <v>163969.19</v>
      </c>
      <c r="AC2269" s="164">
        <v>251551.06</v>
      </c>
      <c r="AD2269" s="164"/>
      <c r="AE2269" s="4"/>
      <c r="AF2269" s="4"/>
    </row>
    <row r="2270" spans="1:32">
      <c r="A2270" s="56"/>
      <c r="B2270" s="187"/>
      <c r="C2270" s="11" t="s">
        <v>537</v>
      </c>
      <c r="D2270" s="11"/>
      <c r="E2270" s="11" t="s">
        <v>158</v>
      </c>
      <c r="F2270" s="11">
        <v>463284</v>
      </c>
      <c r="G2270" s="11"/>
      <c r="H2270" s="11">
        <f t="shared" si="165"/>
        <v>1510</v>
      </c>
      <c r="I2270" s="11"/>
      <c r="J2270" s="199">
        <v>62438.689999999951</v>
      </c>
      <c r="K2270" s="11"/>
      <c r="M2270" s="11">
        <v>244</v>
      </c>
      <c r="N2270" s="70"/>
      <c r="P2270" s="188">
        <f t="shared" si="168"/>
        <v>255.89627049180308</v>
      </c>
      <c r="Q2270" s="11"/>
      <c r="R2270" s="11"/>
      <c r="S2270" s="11"/>
      <c r="T2270" s="164">
        <f t="shared" si="169"/>
        <v>1898.704918032787</v>
      </c>
      <c r="U2270" s="11"/>
      <c r="V2270" s="11"/>
      <c r="W2270" s="11"/>
      <c r="Y2270" s="164">
        <v>62438.689999999951</v>
      </c>
      <c r="Z2270" s="164">
        <f t="shared" si="166"/>
        <v>92592.12</v>
      </c>
      <c r="AA2270" s="165"/>
      <c r="AB2270" s="164">
        <f t="shared" si="167"/>
        <v>50551.19</v>
      </c>
      <c r="AC2270" s="164">
        <v>77552.399999999994</v>
      </c>
      <c r="AD2270" s="164"/>
      <c r="AE2270" s="4"/>
      <c r="AF2270" s="4"/>
    </row>
    <row r="2271" spans="1:32">
      <c r="A2271" s="56"/>
      <c r="B2271" s="187"/>
      <c r="C2271" s="11" t="s">
        <v>538</v>
      </c>
      <c r="D2271" s="11"/>
      <c r="E2271" s="11" t="s">
        <v>80</v>
      </c>
      <c r="F2271" s="11">
        <v>1117</v>
      </c>
      <c r="G2271" s="11"/>
      <c r="H2271" s="11">
        <f t="shared" si="165"/>
        <v>4</v>
      </c>
      <c r="I2271" s="11"/>
      <c r="J2271" s="199">
        <v>190.54999999999998</v>
      </c>
      <c r="K2271" s="11"/>
      <c r="M2271" s="11">
        <v>3</v>
      </c>
      <c r="N2271" s="70"/>
      <c r="P2271" s="188">
        <f t="shared" si="168"/>
        <v>63.516666666666659</v>
      </c>
      <c r="Q2271" s="11"/>
      <c r="R2271" s="11"/>
      <c r="S2271" s="11"/>
      <c r="T2271" s="164">
        <f t="shared" si="169"/>
        <v>372.33333333333331</v>
      </c>
      <c r="U2271" s="11"/>
      <c r="V2271" s="11"/>
      <c r="W2271" s="11"/>
      <c r="Y2271" s="164">
        <v>190.54999999999998</v>
      </c>
      <c r="Z2271" s="164">
        <f t="shared" si="166"/>
        <v>282.57</v>
      </c>
      <c r="AA2271" s="165"/>
      <c r="AB2271" s="164">
        <f t="shared" si="167"/>
        <v>154.27000000000001</v>
      </c>
      <c r="AC2271" s="164">
        <v>236.67</v>
      </c>
      <c r="AD2271" s="164"/>
      <c r="AE2271" s="4"/>
      <c r="AF2271" s="4"/>
    </row>
    <row r="2272" spans="1:32">
      <c r="A2272" s="56"/>
      <c r="B2272" s="187"/>
      <c r="C2272" s="11" t="s">
        <v>539</v>
      </c>
      <c r="D2272" s="11"/>
      <c r="E2272" s="11" t="s">
        <v>146</v>
      </c>
      <c r="F2272" s="11">
        <v>486915</v>
      </c>
      <c r="G2272" s="11"/>
      <c r="H2272" s="11">
        <f t="shared" si="165"/>
        <v>1587</v>
      </c>
      <c r="I2272" s="11"/>
      <c r="J2272" s="199">
        <v>78581.929999999935</v>
      </c>
      <c r="K2272" s="11"/>
      <c r="M2272" s="11">
        <v>97</v>
      </c>
      <c r="N2272" s="70"/>
      <c r="P2272" s="188">
        <f t="shared" si="168"/>
        <v>810.12298969072094</v>
      </c>
      <c r="Q2272" s="11"/>
      <c r="R2272" s="11"/>
      <c r="S2272" s="11"/>
      <c r="T2272" s="164">
        <f t="shared" si="169"/>
        <v>5019.7422680412374</v>
      </c>
      <c r="U2272" s="11"/>
      <c r="V2272" s="11"/>
      <c r="W2272" s="11"/>
      <c r="Y2272" s="164">
        <v>78581.929999999935</v>
      </c>
      <c r="Z2272" s="164">
        <f t="shared" si="166"/>
        <v>116531.39</v>
      </c>
      <c r="AA2272" s="165"/>
      <c r="AB2272" s="164">
        <f t="shared" si="167"/>
        <v>63620.97</v>
      </c>
      <c r="AC2272" s="164">
        <v>97603.23</v>
      </c>
      <c r="AD2272" s="164"/>
      <c r="AE2272" s="4"/>
      <c r="AF2272" s="4"/>
    </row>
    <row r="2273" spans="1:32">
      <c r="A2273" s="56"/>
      <c r="B2273" s="187"/>
      <c r="C2273" s="11" t="s">
        <v>539</v>
      </c>
      <c r="D2273" s="11"/>
      <c r="E2273" s="11" t="s">
        <v>90</v>
      </c>
      <c r="F2273" s="11">
        <v>5522</v>
      </c>
      <c r="G2273" s="11"/>
      <c r="H2273" s="11">
        <f t="shared" si="165"/>
        <v>18</v>
      </c>
      <c r="I2273" s="11"/>
      <c r="J2273" s="199">
        <v>700.05000000000007</v>
      </c>
      <c r="K2273" s="11"/>
      <c r="M2273" s="11">
        <v>4</v>
      </c>
      <c r="N2273" s="70"/>
      <c r="P2273" s="188">
        <f t="shared" si="168"/>
        <v>175.01250000000002</v>
      </c>
      <c r="Q2273" s="11"/>
      <c r="R2273" s="11"/>
      <c r="S2273" s="11"/>
      <c r="T2273" s="164">
        <f t="shared" si="169"/>
        <v>1380.5</v>
      </c>
      <c r="U2273" s="11"/>
      <c r="V2273" s="11"/>
      <c r="W2273" s="11"/>
      <c r="Y2273" s="164">
        <v>700.05000000000007</v>
      </c>
      <c r="Z2273" s="164">
        <f t="shared" si="166"/>
        <v>1038.1199999999999</v>
      </c>
      <c r="AA2273" s="165"/>
      <c r="AB2273" s="164">
        <f t="shared" si="167"/>
        <v>566.77</v>
      </c>
      <c r="AC2273" s="164">
        <v>869.5</v>
      </c>
      <c r="AD2273" s="164"/>
      <c r="AE2273" s="4"/>
      <c r="AF2273" s="4"/>
    </row>
    <row r="2274" spans="1:32">
      <c r="A2274" s="56"/>
      <c r="B2274" s="187"/>
      <c r="C2274" s="11" t="s">
        <v>539</v>
      </c>
      <c r="D2274" s="11"/>
      <c r="E2274" s="11" t="s">
        <v>608</v>
      </c>
      <c r="F2274" s="11">
        <v>290</v>
      </c>
      <c r="G2274" s="11"/>
      <c r="H2274" s="11">
        <f t="shared" si="165"/>
        <v>1</v>
      </c>
      <c r="I2274" s="11"/>
      <c r="J2274" s="199">
        <v>156.46</v>
      </c>
      <c r="K2274" s="11"/>
      <c r="M2274" s="11">
        <v>1</v>
      </c>
      <c r="N2274" s="70"/>
      <c r="P2274" s="188">
        <f t="shared" si="168"/>
        <v>156.46</v>
      </c>
      <c r="Q2274" s="11"/>
      <c r="R2274" s="11"/>
      <c r="S2274" s="11"/>
      <c r="T2274" s="164">
        <f t="shared" si="169"/>
        <v>290</v>
      </c>
      <c r="U2274" s="11"/>
      <c r="V2274" s="11"/>
      <c r="W2274" s="11"/>
      <c r="Y2274" s="164">
        <v>156.46</v>
      </c>
      <c r="Z2274" s="164">
        <f t="shared" si="166"/>
        <v>232.02</v>
      </c>
      <c r="AA2274" s="165"/>
      <c r="AB2274" s="164">
        <f t="shared" si="167"/>
        <v>126.67</v>
      </c>
      <c r="AC2274" s="164">
        <v>194.33</v>
      </c>
      <c r="AD2274" s="164"/>
      <c r="AE2274" s="4"/>
      <c r="AF2274" s="4"/>
    </row>
    <row r="2275" spans="1:32">
      <c r="A2275" s="56"/>
      <c r="B2275" s="187"/>
      <c r="C2275" s="11" t="s">
        <v>540</v>
      </c>
      <c r="D2275" s="11"/>
      <c r="E2275" s="11" t="s">
        <v>541</v>
      </c>
      <c r="F2275" s="11">
        <v>51685</v>
      </c>
      <c r="G2275" s="11"/>
      <c r="H2275" s="11">
        <f t="shared" si="165"/>
        <v>168</v>
      </c>
      <c r="I2275" s="11"/>
      <c r="J2275" s="199">
        <v>8503.8000000000029</v>
      </c>
      <c r="K2275" s="11"/>
      <c r="M2275" s="11">
        <v>7</v>
      </c>
      <c r="N2275" s="70"/>
      <c r="P2275" s="188">
        <f t="shared" si="168"/>
        <v>1214.8285714285719</v>
      </c>
      <c r="Q2275" s="11"/>
      <c r="R2275" s="11"/>
      <c r="S2275" s="11"/>
      <c r="T2275" s="164">
        <f t="shared" si="169"/>
        <v>7383.5714285714284</v>
      </c>
      <c r="U2275" s="11"/>
      <c r="V2275" s="11"/>
      <c r="W2275" s="11"/>
      <c r="Y2275" s="164">
        <v>8503.8000000000029</v>
      </c>
      <c r="Z2275" s="164">
        <f t="shared" si="166"/>
        <v>12610.53</v>
      </c>
      <c r="AA2275" s="165"/>
      <c r="AB2275" s="164">
        <f t="shared" si="167"/>
        <v>6884.79</v>
      </c>
      <c r="AC2275" s="164">
        <v>10562.2</v>
      </c>
      <c r="AD2275" s="164"/>
      <c r="AE2275" s="4"/>
      <c r="AF2275" s="4"/>
    </row>
    <row r="2276" spans="1:32">
      <c r="A2276" s="56"/>
      <c r="B2276" s="187"/>
      <c r="C2276" s="11" t="s">
        <v>540</v>
      </c>
      <c r="D2276" s="11"/>
      <c r="E2276" s="11" t="s">
        <v>337</v>
      </c>
      <c r="F2276" s="11">
        <v>5527272</v>
      </c>
      <c r="G2276" s="11"/>
      <c r="H2276" s="11">
        <f t="shared" si="165"/>
        <v>18013</v>
      </c>
      <c r="I2276" s="11"/>
      <c r="J2276" s="199">
        <v>404716.10999999993</v>
      </c>
      <c r="K2276" s="11"/>
      <c r="M2276" s="11">
        <v>335</v>
      </c>
      <c r="N2276" s="70"/>
      <c r="P2276" s="188">
        <f t="shared" si="168"/>
        <v>1208.1077910447759</v>
      </c>
      <c r="Q2276" s="11"/>
      <c r="R2276" s="11"/>
      <c r="S2276" s="11"/>
      <c r="T2276" s="164">
        <f t="shared" si="169"/>
        <v>16499.319402985075</v>
      </c>
      <c r="U2276" s="11"/>
      <c r="V2276" s="11"/>
      <c r="W2276" s="11"/>
      <c r="Y2276" s="164">
        <v>404716.10999999993</v>
      </c>
      <c r="Z2276" s="164">
        <f t="shared" si="166"/>
        <v>600165.07999999996</v>
      </c>
      <c r="AA2276" s="165"/>
      <c r="AB2276" s="164">
        <f t="shared" si="167"/>
        <v>327663.52</v>
      </c>
      <c r="AC2276" s="164">
        <v>502680.43</v>
      </c>
      <c r="AD2276" s="164"/>
      <c r="AE2276" s="4"/>
      <c r="AF2276" s="4"/>
    </row>
    <row r="2277" spans="1:32">
      <c r="A2277" s="56"/>
      <c r="B2277" s="187"/>
      <c r="C2277" s="11" t="s">
        <v>540</v>
      </c>
      <c r="D2277" s="11"/>
      <c r="E2277" s="11" t="s">
        <v>175</v>
      </c>
      <c r="F2277" s="11">
        <v>636</v>
      </c>
      <c r="G2277" s="11"/>
      <c r="H2277" s="11">
        <f t="shared" si="165"/>
        <v>2</v>
      </c>
      <c r="I2277" s="11"/>
      <c r="J2277" s="199">
        <v>87.65</v>
      </c>
      <c r="K2277" s="11"/>
      <c r="M2277" s="11">
        <v>2</v>
      </c>
      <c r="N2277" s="70"/>
      <c r="P2277" s="188">
        <f t="shared" si="168"/>
        <v>43.825000000000003</v>
      </c>
      <c r="Q2277" s="11"/>
      <c r="R2277" s="11"/>
      <c r="S2277" s="11"/>
      <c r="T2277" s="164">
        <f t="shared" si="169"/>
        <v>318</v>
      </c>
      <c r="U2277" s="11"/>
      <c r="V2277" s="11"/>
      <c r="W2277" s="11"/>
      <c r="Y2277" s="164">
        <v>87.65</v>
      </c>
      <c r="Z2277" s="164">
        <f t="shared" si="166"/>
        <v>129.97999999999999</v>
      </c>
      <c r="AA2277" s="165"/>
      <c r="AB2277" s="164">
        <f t="shared" si="167"/>
        <v>70.959999999999994</v>
      </c>
      <c r="AC2277" s="164">
        <v>108.87</v>
      </c>
      <c r="AD2277" s="164"/>
      <c r="AE2277" s="4"/>
      <c r="AF2277" s="4"/>
    </row>
    <row r="2278" spans="1:32">
      <c r="A2278" s="56"/>
      <c r="B2278" s="187"/>
      <c r="C2278" s="11" t="s">
        <v>540</v>
      </c>
      <c r="D2278" s="11"/>
      <c r="E2278" s="11" t="s">
        <v>487</v>
      </c>
      <c r="F2278" s="11">
        <v>458</v>
      </c>
      <c r="G2278" s="11"/>
      <c r="H2278" s="11">
        <f t="shared" si="165"/>
        <v>1</v>
      </c>
      <c r="I2278" s="11"/>
      <c r="J2278" s="199">
        <v>74.94</v>
      </c>
      <c r="K2278" s="11"/>
      <c r="M2278" s="11">
        <v>1</v>
      </c>
      <c r="N2278" s="70"/>
      <c r="P2278" s="188">
        <f t="shared" si="168"/>
        <v>74.94</v>
      </c>
      <c r="Q2278" s="11"/>
      <c r="R2278" s="11"/>
      <c r="S2278" s="11"/>
      <c r="T2278" s="164">
        <f t="shared" si="169"/>
        <v>458</v>
      </c>
      <c r="U2278" s="11"/>
      <c r="V2278" s="11"/>
      <c r="W2278" s="11"/>
      <c r="Y2278" s="164">
        <v>74.94</v>
      </c>
      <c r="Z2278" s="164">
        <f t="shared" si="166"/>
        <v>111.13</v>
      </c>
      <c r="AA2278" s="165"/>
      <c r="AB2278" s="164">
        <f t="shared" si="167"/>
        <v>60.67</v>
      </c>
      <c r="AC2278" s="164">
        <v>93.08</v>
      </c>
      <c r="AD2278" s="164"/>
      <c r="AE2278" s="4"/>
      <c r="AF2278" s="4"/>
    </row>
    <row r="2279" spans="1:32">
      <c r="A2279" s="56"/>
      <c r="B2279" s="187"/>
      <c r="C2279" s="11" t="s">
        <v>540</v>
      </c>
      <c r="D2279" s="11"/>
      <c r="E2279" s="11" t="s">
        <v>67</v>
      </c>
      <c r="F2279" s="11">
        <v>1831</v>
      </c>
      <c r="G2279" s="11"/>
      <c r="H2279" s="11">
        <f t="shared" si="165"/>
        <v>6</v>
      </c>
      <c r="I2279" s="11"/>
      <c r="J2279" s="199">
        <v>316.69</v>
      </c>
      <c r="K2279" s="11"/>
      <c r="M2279" s="11">
        <v>1</v>
      </c>
      <c r="N2279" s="70"/>
      <c r="P2279" s="188">
        <f t="shared" si="168"/>
        <v>316.69</v>
      </c>
      <c r="Q2279" s="11"/>
      <c r="R2279" s="11"/>
      <c r="S2279" s="11"/>
      <c r="T2279" s="164">
        <f t="shared" si="169"/>
        <v>1831</v>
      </c>
      <c r="U2279" s="11"/>
      <c r="V2279" s="11"/>
      <c r="W2279" s="11"/>
      <c r="Y2279" s="164">
        <v>316.69</v>
      </c>
      <c r="Z2279" s="164">
        <f t="shared" si="166"/>
        <v>469.63</v>
      </c>
      <c r="AA2279" s="165"/>
      <c r="AB2279" s="164">
        <f t="shared" si="167"/>
        <v>256.39999999999998</v>
      </c>
      <c r="AC2279" s="164">
        <v>393.35</v>
      </c>
      <c r="AD2279" s="164"/>
      <c r="AE2279" s="4"/>
      <c r="AF2279" s="4"/>
    </row>
    <row r="2280" spans="1:32">
      <c r="A2280" s="56"/>
      <c r="B2280" s="187"/>
      <c r="C2280" s="11" t="s">
        <v>543</v>
      </c>
      <c r="D2280" s="11"/>
      <c r="E2280" s="11" t="s">
        <v>198</v>
      </c>
      <c r="F2280" s="11">
        <v>2504</v>
      </c>
      <c r="G2280" s="11"/>
      <c r="H2280" s="11">
        <f t="shared" si="165"/>
        <v>8</v>
      </c>
      <c r="I2280" s="11"/>
      <c r="J2280" s="199">
        <v>468.08000000000004</v>
      </c>
      <c r="K2280" s="11"/>
      <c r="M2280" s="11">
        <v>8</v>
      </c>
      <c r="N2280" s="70"/>
      <c r="P2280" s="188">
        <f t="shared" si="168"/>
        <v>58.510000000000005</v>
      </c>
      <c r="Q2280" s="11"/>
      <c r="R2280" s="11"/>
      <c r="S2280" s="11"/>
      <c r="T2280" s="164">
        <f t="shared" si="169"/>
        <v>313</v>
      </c>
      <c r="U2280" s="11"/>
      <c r="V2280" s="11"/>
      <c r="W2280" s="11"/>
      <c r="Y2280" s="164">
        <v>468.08000000000004</v>
      </c>
      <c r="Z2280" s="164">
        <f t="shared" si="166"/>
        <v>694.13</v>
      </c>
      <c r="AA2280" s="165"/>
      <c r="AB2280" s="164">
        <f t="shared" si="167"/>
        <v>378.96</v>
      </c>
      <c r="AC2280" s="164">
        <v>581.38</v>
      </c>
      <c r="AD2280" s="164"/>
      <c r="AE2280" s="4"/>
      <c r="AF2280" s="4"/>
    </row>
    <row r="2281" spans="1:32">
      <c r="A2281" s="56"/>
      <c r="B2281" s="187"/>
      <c r="C2281" s="11" t="s">
        <v>544</v>
      </c>
      <c r="D2281" s="11"/>
      <c r="E2281" s="11" t="s">
        <v>94</v>
      </c>
      <c r="F2281" s="11">
        <v>56134</v>
      </c>
      <c r="G2281" s="11"/>
      <c r="H2281" s="11">
        <f t="shared" si="165"/>
        <v>183</v>
      </c>
      <c r="I2281" s="11"/>
      <c r="J2281" s="199">
        <v>8202.4299999999985</v>
      </c>
      <c r="K2281" s="11"/>
      <c r="M2281" s="11">
        <v>44</v>
      </c>
      <c r="N2281" s="70"/>
      <c r="P2281" s="188">
        <f t="shared" si="168"/>
        <v>186.4188636363636</v>
      </c>
      <c r="Q2281" s="11"/>
      <c r="R2281" s="11"/>
      <c r="S2281" s="11"/>
      <c r="T2281" s="164">
        <f t="shared" si="169"/>
        <v>1275.7727272727273</v>
      </c>
      <c r="U2281" s="11"/>
      <c r="V2281" s="11"/>
      <c r="W2281" s="11"/>
      <c r="Y2281" s="164">
        <v>8202.4299999999985</v>
      </c>
      <c r="Z2281" s="164">
        <f t="shared" si="166"/>
        <v>12163.62</v>
      </c>
      <c r="AA2281" s="165"/>
      <c r="AB2281" s="164">
        <f t="shared" si="167"/>
        <v>6640.8</v>
      </c>
      <c r="AC2281" s="164">
        <v>10187.879999999999</v>
      </c>
      <c r="AD2281" s="164"/>
      <c r="AE2281" s="4"/>
      <c r="AF2281" s="4"/>
    </row>
    <row r="2282" spans="1:32">
      <c r="A2282" s="56"/>
      <c r="B2282" s="187"/>
      <c r="C2282" s="11" t="s">
        <v>545</v>
      </c>
      <c r="D2282" s="11"/>
      <c r="E2282" s="11" t="s">
        <v>99</v>
      </c>
      <c r="F2282" s="11">
        <v>83887</v>
      </c>
      <c r="G2282" s="11"/>
      <c r="H2282" s="11">
        <f t="shared" si="165"/>
        <v>273</v>
      </c>
      <c r="I2282" s="11"/>
      <c r="J2282" s="199">
        <v>11819.690000000002</v>
      </c>
      <c r="K2282" s="11"/>
      <c r="M2282" s="11">
        <v>24</v>
      </c>
      <c r="N2282" s="70"/>
      <c r="P2282" s="188">
        <f t="shared" si="168"/>
        <v>492.48708333333343</v>
      </c>
      <c r="Q2282" s="11"/>
      <c r="R2282" s="11"/>
      <c r="S2282" s="11"/>
      <c r="T2282" s="164">
        <f t="shared" si="169"/>
        <v>3495.2916666666665</v>
      </c>
      <c r="U2282" s="11"/>
      <c r="V2282" s="11"/>
      <c r="W2282" s="11"/>
      <c r="Y2282" s="164">
        <v>11819.690000000002</v>
      </c>
      <c r="Z2282" s="164">
        <f t="shared" si="166"/>
        <v>17527.759999999998</v>
      </c>
      <c r="AA2282" s="165"/>
      <c r="AB2282" s="164">
        <f t="shared" si="167"/>
        <v>9569.3799999999992</v>
      </c>
      <c r="AC2282" s="164">
        <v>14680.73</v>
      </c>
      <c r="AD2282" s="164"/>
      <c r="AE2282" s="4"/>
      <c r="AF2282" s="4"/>
    </row>
    <row r="2283" spans="1:32">
      <c r="A2283" s="56"/>
      <c r="B2283" s="187"/>
      <c r="C2283" s="11" t="s">
        <v>546</v>
      </c>
      <c r="D2283" s="11"/>
      <c r="E2283" s="11" t="s">
        <v>182</v>
      </c>
      <c r="F2283" s="11">
        <v>329321</v>
      </c>
      <c r="G2283" s="11"/>
      <c r="H2283" s="11">
        <f t="shared" si="165"/>
        <v>1073</v>
      </c>
      <c r="I2283" s="11"/>
      <c r="J2283" s="199">
        <v>35540.65</v>
      </c>
      <c r="K2283" s="11"/>
      <c r="M2283" s="11">
        <v>128</v>
      </c>
      <c r="N2283" s="70"/>
      <c r="P2283" s="188">
        <f t="shared" si="168"/>
        <v>277.66132812500001</v>
      </c>
      <c r="Q2283" s="11"/>
      <c r="R2283" s="11"/>
      <c r="S2283" s="11"/>
      <c r="T2283" s="164">
        <f t="shared" si="169"/>
        <v>2572.8203125</v>
      </c>
      <c r="U2283" s="11"/>
      <c r="V2283" s="11"/>
      <c r="W2283" s="11"/>
      <c r="Y2283" s="164">
        <v>35540.65</v>
      </c>
      <c r="Z2283" s="164">
        <f t="shared" si="166"/>
        <v>52704.25</v>
      </c>
      <c r="AA2283" s="165"/>
      <c r="AB2283" s="164">
        <f t="shared" si="167"/>
        <v>28774.18</v>
      </c>
      <c r="AC2283" s="164">
        <v>44143.51</v>
      </c>
      <c r="AD2283" s="164"/>
      <c r="AE2283" s="4"/>
      <c r="AF2283" s="4"/>
    </row>
    <row r="2284" spans="1:32">
      <c r="A2284" s="56"/>
      <c r="B2284" s="187"/>
      <c r="C2284" s="11" t="s">
        <v>546</v>
      </c>
      <c r="D2284" s="11"/>
      <c r="E2284" s="11" t="s">
        <v>566</v>
      </c>
      <c r="F2284" s="11">
        <v>127</v>
      </c>
      <c r="G2284" s="11"/>
      <c r="H2284" s="11">
        <f t="shared" si="165"/>
        <v>0</v>
      </c>
      <c r="I2284" s="11"/>
      <c r="J2284" s="199">
        <v>34.99</v>
      </c>
      <c r="K2284" s="11"/>
      <c r="M2284" s="11">
        <v>1</v>
      </c>
      <c r="N2284" s="70"/>
      <c r="P2284" s="188">
        <f t="shared" si="168"/>
        <v>34.99</v>
      </c>
      <c r="Q2284" s="11"/>
      <c r="R2284" s="11"/>
      <c r="S2284" s="11"/>
      <c r="T2284" s="164">
        <f t="shared" si="169"/>
        <v>127</v>
      </c>
      <c r="U2284" s="11"/>
      <c r="V2284" s="11"/>
      <c r="W2284" s="11"/>
      <c r="Y2284" s="164">
        <v>34.99</v>
      </c>
      <c r="Z2284" s="164">
        <f t="shared" si="166"/>
        <v>51.89</v>
      </c>
      <c r="AA2284" s="165"/>
      <c r="AB2284" s="164">
        <f t="shared" si="167"/>
        <v>28.33</v>
      </c>
      <c r="AC2284" s="164">
        <v>43.46</v>
      </c>
      <c r="AD2284" s="164"/>
      <c r="AE2284" s="4"/>
      <c r="AF2284" s="4"/>
    </row>
    <row r="2285" spans="1:32">
      <c r="A2285" s="56"/>
      <c r="B2285" s="187"/>
      <c r="C2285" s="11" t="s">
        <v>547</v>
      </c>
      <c r="D2285" s="11"/>
      <c r="E2285" s="11" t="s">
        <v>99</v>
      </c>
      <c r="F2285" s="11">
        <v>1444</v>
      </c>
      <c r="G2285" s="11"/>
      <c r="H2285" s="11">
        <f t="shared" si="165"/>
        <v>5</v>
      </c>
      <c r="I2285" s="11"/>
      <c r="J2285" s="199">
        <v>252.69</v>
      </c>
      <c r="K2285" s="11"/>
      <c r="M2285" s="11">
        <v>1</v>
      </c>
      <c r="N2285" s="70"/>
      <c r="P2285" s="188">
        <f t="shared" si="168"/>
        <v>252.69</v>
      </c>
      <c r="Q2285" s="11"/>
      <c r="R2285" s="11"/>
      <c r="S2285" s="11"/>
      <c r="T2285" s="164">
        <f t="shared" si="169"/>
        <v>1444</v>
      </c>
      <c r="U2285" s="11"/>
      <c r="V2285" s="11"/>
      <c r="W2285" s="11"/>
      <c r="Y2285" s="164">
        <v>252.69</v>
      </c>
      <c r="Z2285" s="164">
        <f t="shared" si="166"/>
        <v>374.72</v>
      </c>
      <c r="AA2285" s="165"/>
      <c r="AB2285" s="164">
        <f t="shared" si="167"/>
        <v>204.58</v>
      </c>
      <c r="AC2285" s="164">
        <v>313.86</v>
      </c>
      <c r="AD2285" s="164"/>
      <c r="AE2285" s="4"/>
      <c r="AF2285" s="4"/>
    </row>
    <row r="2286" spans="1:32">
      <c r="A2286" s="56"/>
      <c r="B2286" s="187"/>
      <c r="C2286" s="11" t="s">
        <v>548</v>
      </c>
      <c r="D2286" s="11"/>
      <c r="E2286" s="11" t="s">
        <v>71</v>
      </c>
      <c r="F2286" s="11">
        <v>67463</v>
      </c>
      <c r="G2286" s="11"/>
      <c r="H2286" s="11">
        <f t="shared" si="165"/>
        <v>220</v>
      </c>
      <c r="I2286" s="11"/>
      <c r="J2286" s="199">
        <v>5282.4400000000005</v>
      </c>
      <c r="K2286" s="11"/>
      <c r="M2286" s="11">
        <v>6</v>
      </c>
      <c r="N2286" s="70"/>
      <c r="P2286" s="188">
        <f t="shared" si="168"/>
        <v>880.40666666666675</v>
      </c>
      <c r="Q2286" s="11"/>
      <c r="R2286" s="11"/>
      <c r="S2286" s="11"/>
      <c r="T2286" s="164">
        <f t="shared" si="169"/>
        <v>11243.833333333334</v>
      </c>
      <c r="U2286" s="11"/>
      <c r="V2286" s="11"/>
      <c r="W2286" s="11"/>
      <c r="Y2286" s="164">
        <v>5282.4400000000005</v>
      </c>
      <c r="Z2286" s="164">
        <f t="shared" si="166"/>
        <v>7833.48</v>
      </c>
      <c r="AA2286" s="165"/>
      <c r="AB2286" s="164">
        <f t="shared" si="167"/>
        <v>4276.7299999999996</v>
      </c>
      <c r="AC2286" s="164">
        <v>6561.09</v>
      </c>
      <c r="AD2286" s="164"/>
      <c r="AE2286" s="4"/>
      <c r="AF2286" s="4"/>
    </row>
    <row r="2287" spans="1:32">
      <c r="A2287" s="56"/>
      <c r="B2287" s="187"/>
      <c r="C2287" s="11" t="s">
        <v>548</v>
      </c>
      <c r="D2287" s="11"/>
      <c r="E2287" s="11" t="s">
        <v>198</v>
      </c>
      <c r="F2287" s="11">
        <v>1414</v>
      </c>
      <c r="G2287" s="11"/>
      <c r="H2287" s="11">
        <f t="shared" si="165"/>
        <v>5</v>
      </c>
      <c r="I2287" s="11"/>
      <c r="J2287" s="199">
        <v>292.26</v>
      </c>
      <c r="K2287" s="11"/>
      <c r="M2287" s="11">
        <v>9</v>
      </c>
      <c r="N2287" s="70"/>
      <c r="P2287" s="188">
        <f t="shared" si="168"/>
        <v>32.473333333333329</v>
      </c>
      <c r="Q2287" s="11"/>
      <c r="R2287" s="11"/>
      <c r="S2287" s="11"/>
      <c r="T2287" s="164">
        <f t="shared" si="169"/>
        <v>157.11111111111111</v>
      </c>
      <c r="U2287" s="11"/>
      <c r="V2287" s="11"/>
      <c r="W2287" s="11"/>
      <c r="Y2287" s="164">
        <v>292.26</v>
      </c>
      <c r="Z2287" s="164">
        <f t="shared" si="166"/>
        <v>433.4</v>
      </c>
      <c r="AA2287" s="165"/>
      <c r="AB2287" s="164">
        <f t="shared" si="167"/>
        <v>236.62</v>
      </c>
      <c r="AC2287" s="164">
        <v>363</v>
      </c>
      <c r="AD2287" s="164"/>
      <c r="AE2287" s="4"/>
      <c r="AF2287" s="4"/>
    </row>
    <row r="2288" spans="1:32">
      <c r="A2288" s="56"/>
      <c r="B2288" s="187"/>
      <c r="C2288" s="11" t="s">
        <v>549</v>
      </c>
      <c r="D2288" s="11"/>
      <c r="E2288" s="11" t="s">
        <v>214</v>
      </c>
      <c r="F2288" s="11">
        <v>362640</v>
      </c>
      <c r="G2288" s="11"/>
      <c r="H2288" s="11">
        <f t="shared" si="165"/>
        <v>1182</v>
      </c>
      <c r="I2288" s="11"/>
      <c r="J2288" s="199">
        <v>61250.759999999995</v>
      </c>
      <c r="K2288" s="11"/>
      <c r="M2288" s="11">
        <v>155</v>
      </c>
      <c r="N2288" s="70"/>
      <c r="P2288" s="188">
        <f t="shared" si="168"/>
        <v>395.16619354838707</v>
      </c>
      <c r="Q2288" s="11"/>
      <c r="R2288" s="11"/>
      <c r="S2288" s="11"/>
      <c r="T2288" s="164">
        <f t="shared" si="169"/>
        <v>2339.6129032258063</v>
      </c>
      <c r="U2288" s="11"/>
      <c r="V2288" s="11"/>
      <c r="W2288" s="11"/>
      <c r="Y2288" s="164">
        <v>61250.759999999995</v>
      </c>
      <c r="Z2288" s="164">
        <f t="shared" si="166"/>
        <v>90830.5</v>
      </c>
      <c r="AA2288" s="165"/>
      <c r="AB2288" s="164">
        <f t="shared" si="167"/>
        <v>49589.43</v>
      </c>
      <c r="AC2288" s="164">
        <v>76076.929999999993</v>
      </c>
      <c r="AD2288" s="164"/>
      <c r="AE2288" s="4"/>
      <c r="AF2288" s="4"/>
    </row>
    <row r="2289" spans="1:32">
      <c r="A2289" s="56"/>
      <c r="B2289" s="187"/>
      <c r="C2289" s="11" t="s">
        <v>550</v>
      </c>
      <c r="D2289" s="11"/>
      <c r="E2289" s="11" t="s">
        <v>73</v>
      </c>
      <c r="F2289" s="11">
        <v>7933</v>
      </c>
      <c r="G2289" s="11"/>
      <c r="H2289" s="11">
        <f t="shared" si="165"/>
        <v>26</v>
      </c>
      <c r="I2289" s="11"/>
      <c r="J2289" s="199">
        <v>1199.82</v>
      </c>
      <c r="K2289" s="11"/>
      <c r="M2289" s="11">
        <v>16</v>
      </c>
      <c r="N2289" s="70"/>
      <c r="P2289" s="188">
        <f t="shared" si="168"/>
        <v>74.988749999999996</v>
      </c>
      <c r="Q2289" s="11"/>
      <c r="R2289" s="11"/>
      <c r="S2289" s="11"/>
      <c r="T2289" s="164">
        <f t="shared" si="169"/>
        <v>495.8125</v>
      </c>
      <c r="U2289" s="11"/>
      <c r="V2289" s="11"/>
      <c r="W2289" s="11"/>
      <c r="Y2289" s="164">
        <v>1199.82</v>
      </c>
      <c r="Z2289" s="164">
        <f t="shared" si="166"/>
        <v>1779.25</v>
      </c>
      <c r="AA2289" s="165"/>
      <c r="AB2289" s="164">
        <f t="shared" si="167"/>
        <v>971.39</v>
      </c>
      <c r="AC2289" s="164">
        <v>1490.24</v>
      </c>
      <c r="AD2289" s="164"/>
      <c r="AE2289" s="4"/>
      <c r="AF2289" s="4"/>
    </row>
    <row r="2290" spans="1:32">
      <c r="A2290" s="56"/>
      <c r="B2290" s="187"/>
      <c r="C2290" s="11" t="s">
        <v>551</v>
      </c>
      <c r="D2290" s="11"/>
      <c r="E2290" s="11" t="s">
        <v>92</v>
      </c>
      <c r="F2290" s="11">
        <v>233991</v>
      </c>
      <c r="G2290" s="11"/>
      <c r="H2290" s="11">
        <f t="shared" ref="H2290:H2316" si="170">ROUND($H$2325*F2290/$F$2325,0)</f>
        <v>763</v>
      </c>
      <c r="I2290" s="11"/>
      <c r="J2290" s="199">
        <v>25936.729999999992</v>
      </c>
      <c r="K2290" s="11"/>
      <c r="M2290" s="11">
        <v>84</v>
      </c>
      <c r="N2290" s="70"/>
      <c r="P2290" s="188">
        <f t="shared" si="168"/>
        <v>308.77059523809515</v>
      </c>
      <c r="Q2290" s="11"/>
      <c r="R2290" s="11"/>
      <c r="S2290" s="11"/>
      <c r="T2290" s="164">
        <f t="shared" si="169"/>
        <v>2785.6071428571427</v>
      </c>
      <c r="U2290" s="11"/>
      <c r="V2290" s="11"/>
      <c r="W2290" s="11"/>
      <c r="Y2290" s="164">
        <v>25936.729999999992</v>
      </c>
      <c r="Z2290" s="164">
        <f t="shared" ref="Z2290:Z2316" si="171">ROUND($Z$2325*Y2290/$Y$2325,2)</f>
        <v>38462.32</v>
      </c>
      <c r="AA2290" s="165"/>
      <c r="AB2290" s="164">
        <f t="shared" ref="AB2290:AB2316" si="172">ROUND($AB$2325*Y2290/$Y$2325,2)</f>
        <v>20998.720000000001</v>
      </c>
      <c r="AC2290" s="164">
        <v>32214.89</v>
      </c>
      <c r="AD2290" s="164"/>
      <c r="AE2290" s="4"/>
      <c r="AF2290" s="4"/>
    </row>
    <row r="2291" spans="1:32">
      <c r="A2291" s="56"/>
      <c r="B2291" s="187"/>
      <c r="C2291" s="11" t="s">
        <v>551</v>
      </c>
      <c r="D2291" s="11"/>
      <c r="E2291" s="11" t="s">
        <v>69</v>
      </c>
      <c r="F2291" s="11">
        <v>85</v>
      </c>
      <c r="G2291" s="11"/>
      <c r="H2291" s="11">
        <f t="shared" si="170"/>
        <v>0</v>
      </c>
      <c r="I2291" s="11"/>
      <c r="J2291" s="199">
        <v>82.1</v>
      </c>
      <c r="K2291" s="11"/>
      <c r="M2291" s="11">
        <v>2</v>
      </c>
      <c r="N2291" s="70"/>
      <c r="P2291" s="188">
        <f t="shared" ref="P2291:P2319" si="173">J2291/M2291</f>
        <v>41.05</v>
      </c>
      <c r="Q2291" s="11"/>
      <c r="R2291" s="11"/>
      <c r="S2291" s="11"/>
      <c r="T2291" s="164">
        <f t="shared" ref="T2291:T2319" si="174">F2291/M2291</f>
        <v>42.5</v>
      </c>
      <c r="U2291" s="11"/>
      <c r="V2291" s="11"/>
      <c r="W2291" s="11"/>
      <c r="Y2291" s="164">
        <v>82.1</v>
      </c>
      <c r="Z2291" s="164">
        <f t="shared" si="171"/>
        <v>121.75</v>
      </c>
      <c r="AA2291" s="165"/>
      <c r="AB2291" s="164">
        <f t="shared" si="172"/>
        <v>66.47</v>
      </c>
      <c r="AC2291" s="164">
        <v>101.97</v>
      </c>
      <c r="AD2291" s="164"/>
      <c r="AE2291" s="4"/>
      <c r="AF2291" s="4"/>
    </row>
    <row r="2292" spans="1:32">
      <c r="A2292" s="56"/>
      <c r="B2292" s="187"/>
      <c r="C2292" s="11" t="s">
        <v>552</v>
      </c>
      <c r="D2292" s="11"/>
      <c r="E2292" s="11" t="s">
        <v>60</v>
      </c>
      <c r="F2292" s="11">
        <v>774</v>
      </c>
      <c r="G2292" s="11"/>
      <c r="H2292" s="11">
        <f t="shared" si="170"/>
        <v>3</v>
      </c>
      <c r="I2292" s="11"/>
      <c r="J2292" s="199">
        <v>87.78</v>
      </c>
      <c r="K2292" s="11"/>
      <c r="M2292" s="11">
        <v>3</v>
      </c>
      <c r="N2292" s="70"/>
      <c r="P2292" s="188">
        <f t="shared" si="173"/>
        <v>29.26</v>
      </c>
      <c r="Q2292" s="11"/>
      <c r="R2292" s="11"/>
      <c r="S2292" s="11"/>
      <c r="T2292" s="164">
        <f t="shared" si="174"/>
        <v>258</v>
      </c>
      <c r="U2292" s="11"/>
      <c r="V2292" s="11"/>
      <c r="W2292" s="11"/>
      <c r="Y2292" s="164">
        <v>87.78</v>
      </c>
      <c r="Z2292" s="164">
        <f t="shared" si="171"/>
        <v>130.16999999999999</v>
      </c>
      <c r="AA2292" s="165"/>
      <c r="AB2292" s="164">
        <f t="shared" si="172"/>
        <v>71.069999999999993</v>
      </c>
      <c r="AC2292" s="164">
        <v>109.03</v>
      </c>
      <c r="AD2292" s="164"/>
      <c r="AE2292" s="4"/>
      <c r="AF2292" s="4"/>
    </row>
    <row r="2293" spans="1:32">
      <c r="A2293" s="56"/>
      <c r="B2293" s="187"/>
      <c r="C2293" s="11" t="s">
        <v>552</v>
      </c>
      <c r="D2293" s="11"/>
      <c r="E2293" s="11" t="s">
        <v>65</v>
      </c>
      <c r="F2293" s="11">
        <v>494</v>
      </c>
      <c r="G2293" s="11"/>
      <c r="H2293" s="11">
        <f t="shared" si="170"/>
        <v>2</v>
      </c>
      <c r="I2293" s="11"/>
      <c r="J2293" s="199">
        <v>86.97</v>
      </c>
      <c r="K2293" s="11"/>
      <c r="M2293" s="11">
        <v>1</v>
      </c>
      <c r="N2293" s="70"/>
      <c r="P2293" s="188">
        <f t="shared" si="173"/>
        <v>86.97</v>
      </c>
      <c r="Q2293" s="11"/>
      <c r="R2293" s="11"/>
      <c r="S2293" s="11"/>
      <c r="T2293" s="164">
        <f t="shared" si="174"/>
        <v>494</v>
      </c>
      <c r="U2293" s="11"/>
      <c r="V2293" s="11"/>
      <c r="W2293" s="11"/>
      <c r="Y2293" s="164">
        <v>86.97</v>
      </c>
      <c r="Z2293" s="164">
        <f t="shared" si="171"/>
        <v>128.97</v>
      </c>
      <c r="AA2293" s="165"/>
      <c r="AB2293" s="164">
        <f t="shared" si="172"/>
        <v>70.41</v>
      </c>
      <c r="AC2293" s="164">
        <v>108.02</v>
      </c>
      <c r="AD2293" s="164"/>
      <c r="AE2293" s="4"/>
      <c r="AF2293" s="4"/>
    </row>
    <row r="2294" spans="1:32">
      <c r="A2294" s="56"/>
      <c r="B2294" s="187"/>
      <c r="C2294" s="11" t="s">
        <v>552</v>
      </c>
      <c r="D2294" s="11"/>
      <c r="E2294" s="11" t="s">
        <v>67</v>
      </c>
      <c r="F2294" s="11">
        <v>1713388</v>
      </c>
      <c r="G2294" s="11"/>
      <c r="H2294" s="11">
        <f t="shared" si="170"/>
        <v>5584</v>
      </c>
      <c r="I2294" s="11"/>
      <c r="J2294" s="199">
        <v>236581.79000000027</v>
      </c>
      <c r="K2294" s="11"/>
      <c r="M2294" s="11">
        <v>610</v>
      </c>
      <c r="N2294" s="70"/>
      <c r="P2294" s="188">
        <f t="shared" si="173"/>
        <v>387.83900000000045</v>
      </c>
      <c r="Q2294" s="11"/>
      <c r="R2294" s="11"/>
      <c r="S2294" s="11"/>
      <c r="T2294" s="164">
        <f t="shared" si="174"/>
        <v>2808.8327868852457</v>
      </c>
      <c r="U2294" s="11"/>
      <c r="V2294" s="11"/>
      <c r="W2294" s="11"/>
      <c r="Y2294" s="164">
        <v>236581.79000000027</v>
      </c>
      <c r="Z2294" s="164">
        <f t="shared" si="171"/>
        <v>350833.89</v>
      </c>
      <c r="AA2294" s="165"/>
      <c r="AB2294" s="164">
        <f t="shared" si="172"/>
        <v>191539.75</v>
      </c>
      <c r="AC2294" s="164">
        <v>293848.03999999998</v>
      </c>
      <c r="AD2294" s="164"/>
      <c r="AE2294" s="4"/>
      <c r="AF2294" s="4"/>
    </row>
    <row r="2295" spans="1:32">
      <c r="A2295" s="56"/>
      <c r="B2295" s="187"/>
      <c r="C2295" s="11" t="s">
        <v>553</v>
      </c>
      <c r="D2295" s="11"/>
      <c r="E2295" s="11" t="s">
        <v>56</v>
      </c>
      <c r="F2295" s="11">
        <v>216196</v>
      </c>
      <c r="G2295" s="11"/>
      <c r="H2295" s="11">
        <f t="shared" si="170"/>
        <v>705</v>
      </c>
      <c r="I2295" s="11"/>
      <c r="J2295" s="199">
        <v>37192.80000000001</v>
      </c>
      <c r="K2295" s="11"/>
      <c r="M2295" s="11">
        <v>184</v>
      </c>
      <c r="N2295" s="70"/>
      <c r="P2295" s="188">
        <f t="shared" si="173"/>
        <v>202.1347826086957</v>
      </c>
      <c r="Q2295" s="11"/>
      <c r="R2295" s="11"/>
      <c r="S2295" s="11"/>
      <c r="T2295" s="164">
        <f t="shared" si="174"/>
        <v>1174.9782608695652</v>
      </c>
      <c r="U2295" s="11"/>
      <c r="V2295" s="11"/>
      <c r="W2295" s="11"/>
      <c r="Y2295" s="164">
        <v>37192.80000000001</v>
      </c>
      <c r="Z2295" s="164">
        <f t="shared" si="171"/>
        <v>55154.27</v>
      </c>
      <c r="AA2295" s="165"/>
      <c r="AB2295" s="164">
        <f t="shared" si="172"/>
        <v>30111.78</v>
      </c>
      <c r="AC2295" s="164">
        <v>46195.57</v>
      </c>
      <c r="AD2295" s="164"/>
      <c r="AE2295" s="4"/>
      <c r="AF2295" s="4"/>
    </row>
    <row r="2296" spans="1:32">
      <c r="A2296" s="56"/>
      <c r="B2296" s="187"/>
      <c r="C2296" s="11" t="s">
        <v>554</v>
      </c>
      <c r="D2296" s="11"/>
      <c r="E2296" s="11" t="s">
        <v>78</v>
      </c>
      <c r="F2296" s="11">
        <v>193735</v>
      </c>
      <c r="G2296" s="11"/>
      <c r="H2296" s="11">
        <f t="shared" si="170"/>
        <v>631</v>
      </c>
      <c r="I2296" s="11"/>
      <c r="J2296" s="199">
        <v>33149.24000000002</v>
      </c>
      <c r="K2296" s="11"/>
      <c r="M2296" s="11">
        <v>248</v>
      </c>
      <c r="N2296" s="70"/>
      <c r="P2296" s="188">
        <f t="shared" si="173"/>
        <v>133.66629032258072</v>
      </c>
      <c r="Q2296" s="11"/>
      <c r="R2296" s="11"/>
      <c r="S2296" s="11"/>
      <c r="T2296" s="164">
        <f t="shared" si="174"/>
        <v>781.18951612903231</v>
      </c>
      <c r="U2296" s="11"/>
      <c r="V2296" s="11"/>
      <c r="W2296" s="11"/>
      <c r="Y2296" s="164">
        <v>33149.24000000002</v>
      </c>
      <c r="Z2296" s="164">
        <f t="shared" si="171"/>
        <v>49157.95</v>
      </c>
      <c r="AA2296" s="165"/>
      <c r="AB2296" s="164">
        <f t="shared" si="172"/>
        <v>26838.06</v>
      </c>
      <c r="AC2296" s="164">
        <v>41173.24</v>
      </c>
      <c r="AD2296" s="164"/>
      <c r="AE2296" s="4"/>
      <c r="AF2296" s="4"/>
    </row>
    <row r="2297" spans="1:32">
      <c r="A2297" s="56"/>
      <c r="B2297" s="187"/>
      <c r="C2297" s="11" t="s">
        <v>556</v>
      </c>
      <c r="D2297" s="11"/>
      <c r="E2297" s="11" t="s">
        <v>324</v>
      </c>
      <c r="F2297" s="11">
        <v>-42283</v>
      </c>
      <c r="G2297" s="11"/>
      <c r="H2297" s="11">
        <f t="shared" si="170"/>
        <v>-138</v>
      </c>
      <c r="I2297" s="11"/>
      <c r="J2297" s="199">
        <v>-7364.8099999999995</v>
      </c>
      <c r="K2297" s="11"/>
      <c r="M2297" s="11">
        <v>34</v>
      </c>
      <c r="N2297" s="70"/>
      <c r="P2297" s="188">
        <f t="shared" si="173"/>
        <v>-216.6120588235294</v>
      </c>
      <c r="Q2297" s="11"/>
      <c r="R2297" s="11"/>
      <c r="S2297" s="11"/>
      <c r="T2297" s="164">
        <f t="shared" si="174"/>
        <v>-1243.6176470588234</v>
      </c>
      <c r="U2297" s="11"/>
      <c r="V2297" s="11"/>
      <c r="W2297" s="11"/>
      <c r="Y2297" s="164">
        <v>-7364.8099999999995</v>
      </c>
      <c r="Z2297" s="164">
        <f t="shared" si="171"/>
        <v>-10921.49</v>
      </c>
      <c r="AA2297" s="165"/>
      <c r="AB2297" s="164">
        <f t="shared" si="172"/>
        <v>-5962.65</v>
      </c>
      <c r="AC2297" s="164">
        <v>-9147.51</v>
      </c>
      <c r="AD2297" s="164"/>
      <c r="AE2297" s="4"/>
      <c r="AF2297" s="4"/>
    </row>
    <row r="2298" spans="1:32">
      <c r="A2298" s="56"/>
      <c r="B2298" s="187"/>
      <c r="C2298" s="11" t="s">
        <v>557</v>
      </c>
      <c r="D2298" s="11"/>
      <c r="E2298" s="11" t="s">
        <v>156</v>
      </c>
      <c r="F2298" s="11">
        <v>29513</v>
      </c>
      <c r="G2298" s="11"/>
      <c r="H2298" s="11">
        <f t="shared" si="170"/>
        <v>96</v>
      </c>
      <c r="I2298" s="11"/>
      <c r="J2298" s="199">
        <v>6154.11</v>
      </c>
      <c r="K2298" s="11"/>
      <c r="M2298" s="11">
        <v>43</v>
      </c>
      <c r="N2298" s="70"/>
      <c r="P2298" s="188">
        <f t="shared" si="173"/>
        <v>143.11883720930231</v>
      </c>
      <c r="Q2298" s="11"/>
      <c r="R2298" s="11"/>
      <c r="S2298" s="11"/>
      <c r="T2298" s="164">
        <f t="shared" si="174"/>
        <v>686.34883720930236</v>
      </c>
      <c r="U2298" s="11"/>
      <c r="V2298" s="11"/>
      <c r="W2298" s="11"/>
      <c r="Y2298" s="164">
        <v>6154.11</v>
      </c>
      <c r="Z2298" s="164">
        <f t="shared" si="171"/>
        <v>9126.11</v>
      </c>
      <c r="AA2298" s="165"/>
      <c r="AB2298" s="164">
        <f t="shared" si="172"/>
        <v>4982.45</v>
      </c>
      <c r="AC2298" s="164">
        <v>7643.75</v>
      </c>
      <c r="AD2298" s="164"/>
      <c r="AE2298" s="4"/>
      <c r="AF2298" s="4"/>
    </row>
    <row r="2299" spans="1:32">
      <c r="A2299" s="56"/>
      <c r="B2299" s="187"/>
      <c r="C2299" s="11" t="s">
        <v>558</v>
      </c>
      <c r="D2299" s="11"/>
      <c r="E2299" s="11" t="s">
        <v>111</v>
      </c>
      <c r="F2299" s="11">
        <v>81940</v>
      </c>
      <c r="G2299" s="11"/>
      <c r="H2299" s="11">
        <f t="shared" si="170"/>
        <v>267</v>
      </c>
      <c r="I2299" s="11"/>
      <c r="J2299" s="199">
        <v>13892</v>
      </c>
      <c r="K2299" s="11"/>
      <c r="M2299" s="11">
        <v>109</v>
      </c>
      <c r="N2299" s="70"/>
      <c r="P2299" s="188">
        <f t="shared" si="173"/>
        <v>127.44954128440367</v>
      </c>
      <c r="Q2299" s="11"/>
      <c r="R2299" s="11"/>
      <c r="S2299" s="11"/>
      <c r="T2299" s="164">
        <f t="shared" si="174"/>
        <v>751.74311926605503</v>
      </c>
      <c r="U2299" s="11"/>
      <c r="V2299" s="11"/>
      <c r="W2299" s="11"/>
      <c r="Y2299" s="164">
        <v>13892</v>
      </c>
      <c r="Z2299" s="164">
        <f t="shared" si="171"/>
        <v>20600.84</v>
      </c>
      <c r="AA2299" s="165"/>
      <c r="AB2299" s="164">
        <f t="shared" si="172"/>
        <v>11247.15</v>
      </c>
      <c r="AC2299" s="164">
        <v>17254.650000000001</v>
      </c>
      <c r="AD2299" s="164"/>
      <c r="AE2299" s="4"/>
      <c r="AF2299" s="4"/>
    </row>
    <row r="2300" spans="1:32">
      <c r="A2300" s="56"/>
      <c r="B2300" s="187"/>
      <c r="C2300" s="11" t="s">
        <v>559</v>
      </c>
      <c r="D2300" s="11"/>
      <c r="E2300" s="11" t="s">
        <v>560</v>
      </c>
      <c r="F2300" s="11">
        <v>38848</v>
      </c>
      <c r="G2300" s="11"/>
      <c r="H2300" s="11">
        <f t="shared" si="170"/>
        <v>127</v>
      </c>
      <c r="I2300" s="11"/>
      <c r="J2300" s="199">
        <v>6899.2799999999988</v>
      </c>
      <c r="K2300" s="11"/>
      <c r="M2300" s="11">
        <v>33</v>
      </c>
      <c r="N2300" s="70"/>
      <c r="P2300" s="188">
        <f t="shared" si="173"/>
        <v>209.06909090909087</v>
      </c>
      <c r="Q2300" s="11"/>
      <c r="R2300" s="11"/>
      <c r="S2300" s="11"/>
      <c r="T2300" s="164">
        <f t="shared" si="174"/>
        <v>1177.2121212121212</v>
      </c>
      <c r="U2300" s="11"/>
      <c r="V2300" s="11"/>
      <c r="W2300" s="11"/>
      <c r="Y2300" s="164">
        <v>6899.2799999999988</v>
      </c>
      <c r="Z2300" s="164">
        <f t="shared" si="171"/>
        <v>10231.14</v>
      </c>
      <c r="AA2300" s="165"/>
      <c r="AB2300" s="164">
        <f t="shared" si="172"/>
        <v>5585.75</v>
      </c>
      <c r="AC2300" s="164">
        <v>8569.2999999999993</v>
      </c>
      <c r="AD2300" s="164"/>
      <c r="AE2300" s="4"/>
      <c r="AF2300" s="4"/>
    </row>
    <row r="2301" spans="1:32">
      <c r="A2301" s="56"/>
      <c r="B2301" s="187"/>
      <c r="C2301" s="11" t="s">
        <v>561</v>
      </c>
      <c r="D2301" s="11"/>
      <c r="E2301" s="11" t="s">
        <v>156</v>
      </c>
      <c r="F2301" s="11">
        <v>2800375</v>
      </c>
      <c r="G2301" s="11"/>
      <c r="H2301" s="11">
        <f t="shared" si="170"/>
        <v>9126</v>
      </c>
      <c r="I2301" s="11"/>
      <c r="J2301" s="199">
        <v>437990.30999999982</v>
      </c>
      <c r="K2301" s="11"/>
      <c r="M2301" s="11">
        <v>1601</v>
      </c>
      <c r="N2301" s="70"/>
      <c r="P2301" s="188">
        <f t="shared" si="173"/>
        <v>273.57296064959388</v>
      </c>
      <c r="Q2301" s="11"/>
      <c r="R2301" s="11"/>
      <c r="S2301" s="11"/>
      <c r="T2301" s="164">
        <f t="shared" si="174"/>
        <v>1749.1411617738913</v>
      </c>
      <c r="U2301" s="11"/>
      <c r="V2301" s="11"/>
      <c r="W2301" s="11"/>
      <c r="Y2301" s="164">
        <v>437990.30999999982</v>
      </c>
      <c r="Z2301" s="164">
        <f t="shared" si="171"/>
        <v>649508.34</v>
      </c>
      <c r="AA2301" s="165"/>
      <c r="AB2301" s="164">
        <f t="shared" si="172"/>
        <v>354602.75</v>
      </c>
      <c r="AC2301" s="164">
        <v>544008.88</v>
      </c>
      <c r="AD2301" s="164"/>
      <c r="AE2301" s="4"/>
      <c r="AF2301" s="4"/>
    </row>
    <row r="2302" spans="1:32">
      <c r="A2302" s="56"/>
      <c r="B2302" s="187"/>
      <c r="C2302" s="11" t="s">
        <v>562</v>
      </c>
      <c r="D2302" s="11"/>
      <c r="E2302" s="11" t="s">
        <v>156</v>
      </c>
      <c r="F2302" s="11">
        <v>722652</v>
      </c>
      <c r="G2302" s="11"/>
      <c r="H2302" s="11">
        <f t="shared" si="170"/>
        <v>2355</v>
      </c>
      <c r="I2302" s="11"/>
      <c r="J2302" s="199">
        <v>130629.07000000005</v>
      </c>
      <c r="K2302" s="11"/>
      <c r="M2302" s="11">
        <v>555</v>
      </c>
      <c r="N2302" s="70"/>
      <c r="P2302" s="188">
        <f t="shared" si="173"/>
        <v>235.36769369369378</v>
      </c>
      <c r="Q2302" s="11"/>
      <c r="R2302" s="11"/>
      <c r="S2302" s="11"/>
      <c r="T2302" s="164">
        <f t="shared" si="174"/>
        <v>1302.0756756756757</v>
      </c>
      <c r="U2302" s="11"/>
      <c r="V2302" s="11"/>
      <c r="W2302" s="11"/>
      <c r="Y2302" s="164">
        <v>130629.07000000005</v>
      </c>
      <c r="Z2302" s="164">
        <f t="shared" si="171"/>
        <v>193713.58</v>
      </c>
      <c r="AA2302" s="165"/>
      <c r="AB2302" s="164">
        <f t="shared" si="172"/>
        <v>105759.02</v>
      </c>
      <c r="AC2302" s="164">
        <v>162248.74</v>
      </c>
      <c r="AD2302" s="164"/>
      <c r="AE2302" s="4"/>
      <c r="AF2302" s="4"/>
    </row>
    <row r="2303" spans="1:32">
      <c r="A2303" s="56"/>
      <c r="B2303" s="187"/>
      <c r="C2303" s="11" t="s">
        <v>563</v>
      </c>
      <c r="D2303" s="11"/>
      <c r="E2303" s="11" t="s">
        <v>60</v>
      </c>
      <c r="F2303" s="11">
        <v>198807</v>
      </c>
      <c r="G2303" s="11"/>
      <c r="H2303" s="11">
        <f t="shared" si="170"/>
        <v>648</v>
      </c>
      <c r="I2303" s="11"/>
      <c r="J2303" s="199">
        <v>35016.910000000003</v>
      </c>
      <c r="K2303" s="11"/>
      <c r="M2303" s="11">
        <v>12</v>
      </c>
      <c r="N2303" s="70"/>
      <c r="P2303" s="188">
        <f t="shared" si="173"/>
        <v>2918.0758333333338</v>
      </c>
      <c r="Q2303" s="11"/>
      <c r="R2303" s="11"/>
      <c r="S2303" s="11"/>
      <c r="T2303" s="164">
        <f t="shared" si="174"/>
        <v>16567.25</v>
      </c>
      <c r="U2303" s="11"/>
      <c r="V2303" s="11"/>
      <c r="W2303" s="11"/>
      <c r="Y2303" s="164">
        <v>35016.910000000003</v>
      </c>
      <c r="Z2303" s="164">
        <f t="shared" si="171"/>
        <v>51927.58</v>
      </c>
      <c r="AA2303" s="165"/>
      <c r="AB2303" s="164">
        <f t="shared" si="172"/>
        <v>28350.15</v>
      </c>
      <c r="AC2303" s="164">
        <v>43492.99</v>
      </c>
      <c r="AD2303" s="164"/>
      <c r="AE2303" s="4"/>
      <c r="AF2303" s="4"/>
    </row>
    <row r="2304" spans="1:32">
      <c r="A2304" s="56"/>
      <c r="B2304" s="187"/>
      <c r="C2304" s="11" t="s">
        <v>563</v>
      </c>
      <c r="D2304" s="11"/>
      <c r="E2304" s="11" t="s">
        <v>99</v>
      </c>
      <c r="F2304" s="11">
        <v>61</v>
      </c>
      <c r="G2304" s="11"/>
      <c r="H2304" s="11">
        <f t="shared" si="170"/>
        <v>0</v>
      </c>
      <c r="I2304" s="11"/>
      <c r="J2304" s="199">
        <v>26.47</v>
      </c>
      <c r="K2304" s="11"/>
      <c r="M2304" s="11">
        <v>1</v>
      </c>
      <c r="N2304" s="70"/>
      <c r="P2304" s="188">
        <f t="shared" si="173"/>
        <v>26.47</v>
      </c>
      <c r="Q2304" s="11"/>
      <c r="R2304" s="11"/>
      <c r="S2304" s="11"/>
      <c r="T2304" s="164">
        <f t="shared" si="174"/>
        <v>61</v>
      </c>
      <c r="U2304" s="11"/>
      <c r="V2304" s="11"/>
      <c r="W2304" s="11"/>
      <c r="Y2304" s="164">
        <v>26.47</v>
      </c>
      <c r="Z2304" s="164">
        <f t="shared" si="171"/>
        <v>39.25</v>
      </c>
      <c r="AA2304" s="165"/>
      <c r="AB2304" s="164">
        <f t="shared" si="172"/>
        <v>21.43</v>
      </c>
      <c r="AC2304" s="164">
        <v>32.880000000000003</v>
      </c>
      <c r="AD2304" s="164"/>
      <c r="AE2304" s="4"/>
      <c r="AF2304" s="4"/>
    </row>
    <row r="2305" spans="1:32">
      <c r="A2305" s="56"/>
      <c r="B2305" s="187"/>
      <c r="C2305" s="11" t="s">
        <v>563</v>
      </c>
      <c r="D2305" s="11"/>
      <c r="E2305" s="11" t="s">
        <v>167</v>
      </c>
      <c r="F2305" s="11">
        <v>4471693</v>
      </c>
      <c r="G2305" s="11"/>
      <c r="H2305" s="11">
        <f t="shared" si="170"/>
        <v>14573</v>
      </c>
      <c r="I2305" s="11"/>
      <c r="J2305" s="199">
        <v>594080.8400000009</v>
      </c>
      <c r="K2305" s="11"/>
      <c r="M2305" s="11">
        <v>1433</v>
      </c>
      <c r="N2305" s="70"/>
      <c r="P2305" s="188">
        <f t="shared" si="173"/>
        <v>414.57141660851426</v>
      </c>
      <c r="Q2305" s="11"/>
      <c r="R2305" s="11"/>
      <c r="S2305" s="11"/>
      <c r="T2305" s="164">
        <f t="shared" si="174"/>
        <v>3120.5115143056523</v>
      </c>
      <c r="U2305" s="11"/>
      <c r="V2305" s="11"/>
      <c r="W2305" s="11"/>
      <c r="Y2305" s="164">
        <v>594080.8400000009</v>
      </c>
      <c r="Z2305" s="164">
        <f t="shared" si="171"/>
        <v>880979.45</v>
      </c>
      <c r="AA2305" s="165"/>
      <c r="AB2305" s="164">
        <f t="shared" si="172"/>
        <v>480975.71</v>
      </c>
      <c r="AC2305" s="164">
        <v>737882.2</v>
      </c>
      <c r="AD2305" s="164"/>
      <c r="AE2305" s="4"/>
      <c r="AF2305" s="4"/>
    </row>
    <row r="2306" spans="1:32">
      <c r="A2306" s="56"/>
      <c r="B2306" s="187"/>
      <c r="C2306" s="11" t="s">
        <v>564</v>
      </c>
      <c r="D2306" s="11"/>
      <c r="E2306" s="11" t="s">
        <v>274</v>
      </c>
      <c r="F2306" s="11">
        <v>7975</v>
      </c>
      <c r="G2306" s="11"/>
      <c r="H2306" s="11">
        <f t="shared" si="170"/>
        <v>26</v>
      </c>
      <c r="I2306" s="11"/>
      <c r="J2306" s="199">
        <v>1846.97</v>
      </c>
      <c r="K2306" s="11"/>
      <c r="M2306" s="11">
        <v>41</v>
      </c>
      <c r="N2306" s="70"/>
      <c r="P2306" s="188">
        <f t="shared" si="173"/>
        <v>45.048048780487804</v>
      </c>
      <c r="Q2306" s="11"/>
      <c r="R2306" s="11"/>
      <c r="S2306" s="11"/>
      <c r="T2306" s="164">
        <f t="shared" si="174"/>
        <v>194.51219512195121</v>
      </c>
      <c r="U2306" s="11"/>
      <c r="V2306" s="11"/>
      <c r="W2306" s="11"/>
      <c r="Y2306" s="164">
        <v>1846.97</v>
      </c>
      <c r="Z2306" s="164">
        <f t="shared" si="171"/>
        <v>2738.92</v>
      </c>
      <c r="AA2306" s="165"/>
      <c r="AB2306" s="164">
        <f t="shared" si="172"/>
        <v>1495.33</v>
      </c>
      <c r="AC2306" s="164">
        <v>2294.04</v>
      </c>
      <c r="AD2306" s="164"/>
      <c r="AE2306" s="4"/>
      <c r="AF2306" s="4"/>
    </row>
    <row r="2307" spans="1:32">
      <c r="A2307" s="56"/>
      <c r="B2307" s="187"/>
      <c r="C2307" s="11" t="s">
        <v>565</v>
      </c>
      <c r="D2307" s="11"/>
      <c r="E2307" s="11" t="s">
        <v>60</v>
      </c>
      <c r="F2307" s="11">
        <v>397</v>
      </c>
      <c r="G2307" s="11"/>
      <c r="H2307" s="11">
        <f t="shared" si="170"/>
        <v>1</v>
      </c>
      <c r="I2307" s="11"/>
      <c r="J2307" s="199">
        <v>36.160000000000004</v>
      </c>
      <c r="K2307" s="11"/>
      <c r="M2307" s="11">
        <v>2</v>
      </c>
      <c r="N2307" s="70"/>
      <c r="P2307" s="188">
        <f t="shared" si="173"/>
        <v>18.080000000000002</v>
      </c>
      <c r="Q2307" s="11"/>
      <c r="R2307" s="11"/>
      <c r="S2307" s="11"/>
      <c r="T2307" s="164">
        <f t="shared" si="174"/>
        <v>198.5</v>
      </c>
      <c r="U2307" s="11"/>
      <c r="V2307" s="11"/>
      <c r="W2307" s="11"/>
      <c r="Y2307" s="164">
        <v>36.160000000000004</v>
      </c>
      <c r="Z2307" s="164">
        <f t="shared" si="171"/>
        <v>53.62</v>
      </c>
      <c r="AA2307" s="165"/>
      <c r="AB2307" s="164">
        <f t="shared" si="172"/>
        <v>29.28</v>
      </c>
      <c r="AC2307" s="164">
        <v>44.91</v>
      </c>
      <c r="AD2307" s="164"/>
      <c r="AE2307" s="4"/>
      <c r="AF2307" s="4"/>
    </row>
    <row r="2308" spans="1:32">
      <c r="A2308" s="56"/>
      <c r="B2308" s="187"/>
      <c r="C2308" s="11" t="s">
        <v>565</v>
      </c>
      <c r="D2308" s="11"/>
      <c r="E2308" s="11" t="s">
        <v>71</v>
      </c>
      <c r="F2308" s="11">
        <v>441</v>
      </c>
      <c r="G2308" s="11"/>
      <c r="H2308" s="11">
        <f t="shared" si="170"/>
        <v>1</v>
      </c>
      <c r="I2308" s="11"/>
      <c r="J2308" s="199">
        <v>125.63</v>
      </c>
      <c r="K2308" s="11"/>
      <c r="M2308" s="11">
        <v>1</v>
      </c>
      <c r="N2308" s="70"/>
      <c r="P2308" s="188">
        <f t="shared" si="173"/>
        <v>125.63</v>
      </c>
      <c r="Q2308" s="11"/>
      <c r="R2308" s="11"/>
      <c r="S2308" s="11"/>
      <c r="T2308" s="164">
        <f t="shared" si="174"/>
        <v>441</v>
      </c>
      <c r="U2308" s="11"/>
      <c r="V2308" s="11"/>
      <c r="W2308" s="11"/>
      <c r="Y2308" s="164">
        <v>125.63</v>
      </c>
      <c r="Z2308" s="164">
        <f t="shared" si="171"/>
        <v>186.3</v>
      </c>
      <c r="AA2308" s="165"/>
      <c r="AB2308" s="164">
        <f t="shared" si="172"/>
        <v>101.71</v>
      </c>
      <c r="AC2308" s="164">
        <v>156.04</v>
      </c>
      <c r="AD2308" s="164"/>
      <c r="AE2308" s="4"/>
      <c r="AF2308" s="4"/>
    </row>
    <row r="2309" spans="1:32">
      <c r="A2309" s="56"/>
      <c r="B2309" s="187"/>
      <c r="C2309" s="11" t="s">
        <v>565</v>
      </c>
      <c r="D2309" s="11"/>
      <c r="E2309" s="11" t="s">
        <v>65</v>
      </c>
      <c r="F2309" s="11">
        <v>14760</v>
      </c>
      <c r="G2309" s="11"/>
      <c r="H2309" s="11">
        <f t="shared" si="170"/>
        <v>48</v>
      </c>
      <c r="I2309" s="11"/>
      <c r="J2309" s="199">
        <v>2610.86</v>
      </c>
      <c r="K2309" s="11"/>
      <c r="M2309" s="11">
        <v>1</v>
      </c>
      <c r="N2309" s="70"/>
      <c r="P2309" s="188">
        <f t="shared" si="173"/>
        <v>2610.86</v>
      </c>
      <c r="Q2309" s="11"/>
      <c r="R2309" s="11"/>
      <c r="S2309" s="11"/>
      <c r="T2309" s="164">
        <f t="shared" si="174"/>
        <v>14760</v>
      </c>
      <c r="U2309" s="11"/>
      <c r="V2309" s="11"/>
      <c r="W2309" s="11"/>
      <c r="Y2309" s="164">
        <v>2610.86</v>
      </c>
      <c r="Z2309" s="164">
        <f t="shared" si="171"/>
        <v>3871.72</v>
      </c>
      <c r="AA2309" s="165"/>
      <c r="AB2309" s="164">
        <f t="shared" si="172"/>
        <v>2113.79</v>
      </c>
      <c r="AC2309" s="164">
        <v>3242.84</v>
      </c>
      <c r="AD2309" s="164"/>
      <c r="AE2309" s="4"/>
      <c r="AF2309" s="4"/>
    </row>
    <row r="2310" spans="1:32">
      <c r="A2310" s="56"/>
      <c r="B2310" s="187"/>
      <c r="C2310" s="11" t="s">
        <v>565</v>
      </c>
      <c r="D2310" s="11"/>
      <c r="E2310" s="11" t="s">
        <v>566</v>
      </c>
      <c r="F2310" s="11">
        <v>1017783</v>
      </c>
      <c r="G2310" s="11"/>
      <c r="H2310" s="11">
        <f t="shared" si="170"/>
        <v>3317</v>
      </c>
      <c r="I2310" s="11"/>
      <c r="J2310" s="199">
        <v>93478.67</v>
      </c>
      <c r="K2310" s="11"/>
      <c r="M2310" s="11">
        <v>80</v>
      </c>
      <c r="N2310" s="70"/>
      <c r="P2310" s="188">
        <f t="shared" si="173"/>
        <v>1168.483375</v>
      </c>
      <c r="Q2310" s="11"/>
      <c r="R2310" s="11"/>
      <c r="S2310" s="11"/>
      <c r="T2310" s="164">
        <f t="shared" si="174"/>
        <v>12722.2875</v>
      </c>
      <c r="U2310" s="11"/>
      <c r="V2310" s="11"/>
      <c r="W2310" s="11"/>
      <c r="Y2310" s="164">
        <v>93478.67</v>
      </c>
      <c r="Z2310" s="164">
        <f t="shared" si="171"/>
        <v>138622.19</v>
      </c>
      <c r="AA2310" s="165"/>
      <c r="AB2310" s="164">
        <f t="shared" si="172"/>
        <v>75681.570000000007</v>
      </c>
      <c r="AC2310" s="164">
        <v>116105.83</v>
      </c>
      <c r="AD2310" s="164"/>
      <c r="AE2310" s="4"/>
      <c r="AF2310" s="4"/>
    </row>
    <row r="2311" spans="1:32">
      <c r="A2311" s="56"/>
      <c r="B2311" s="187"/>
      <c r="C2311" s="11" t="s">
        <v>567</v>
      </c>
      <c r="D2311" s="11"/>
      <c r="E2311" s="11" t="s">
        <v>118</v>
      </c>
      <c r="F2311" s="11">
        <v>982643</v>
      </c>
      <c r="G2311" s="11"/>
      <c r="H2311" s="11">
        <f t="shared" si="170"/>
        <v>3202</v>
      </c>
      <c r="I2311" s="11"/>
      <c r="J2311" s="199">
        <v>102959.14000000007</v>
      </c>
      <c r="K2311" s="11"/>
      <c r="M2311" s="11">
        <v>322</v>
      </c>
      <c r="N2311" s="70"/>
      <c r="P2311" s="188">
        <f t="shared" si="173"/>
        <v>319.74888198757787</v>
      </c>
      <c r="Q2311" s="11"/>
      <c r="R2311" s="11"/>
      <c r="S2311" s="11"/>
      <c r="T2311" s="164">
        <f t="shared" si="174"/>
        <v>3051.6863354037268</v>
      </c>
      <c r="U2311" s="11"/>
      <c r="V2311" s="11"/>
      <c r="W2311" s="11"/>
      <c r="Y2311" s="164">
        <v>102959.14000000007</v>
      </c>
      <c r="Z2311" s="164">
        <f t="shared" si="171"/>
        <v>152681.04999999999</v>
      </c>
      <c r="AA2311" s="165"/>
      <c r="AB2311" s="164">
        <f t="shared" si="172"/>
        <v>83357.08</v>
      </c>
      <c r="AC2311" s="164">
        <v>127881.11</v>
      </c>
      <c r="AD2311" s="164"/>
      <c r="AE2311" s="4"/>
      <c r="AF2311" s="4"/>
    </row>
    <row r="2312" spans="1:32">
      <c r="A2312" s="56"/>
      <c r="B2312" s="187"/>
      <c r="C2312" s="11" t="s">
        <v>609</v>
      </c>
      <c r="D2312" s="11"/>
      <c r="E2312" s="11" t="s">
        <v>180</v>
      </c>
      <c r="F2312" s="11">
        <v>541</v>
      </c>
      <c r="G2312" s="11"/>
      <c r="H2312" s="11">
        <f t="shared" si="170"/>
        <v>2</v>
      </c>
      <c r="I2312" s="11"/>
      <c r="J2312" s="199">
        <v>204.82</v>
      </c>
      <c r="K2312" s="11"/>
      <c r="M2312" s="11">
        <v>4</v>
      </c>
      <c r="N2312" s="70"/>
      <c r="P2312" s="188">
        <f t="shared" si="173"/>
        <v>51.204999999999998</v>
      </c>
      <c r="Q2312" s="11"/>
      <c r="R2312" s="11"/>
      <c r="S2312" s="11"/>
      <c r="T2312" s="164">
        <f t="shared" si="174"/>
        <v>135.25</v>
      </c>
      <c r="U2312" s="11"/>
      <c r="V2312" s="11"/>
      <c r="W2312" s="11"/>
      <c r="Y2312" s="164">
        <v>204.82</v>
      </c>
      <c r="Z2312" s="164">
        <f t="shared" si="171"/>
        <v>303.73</v>
      </c>
      <c r="AA2312" s="165"/>
      <c r="AB2312" s="164">
        <f t="shared" si="172"/>
        <v>165.82</v>
      </c>
      <c r="AC2312" s="164">
        <v>254.4</v>
      </c>
      <c r="AD2312" s="164"/>
      <c r="AE2312" s="4"/>
      <c r="AF2312" s="4"/>
    </row>
    <row r="2313" spans="1:32">
      <c r="A2313" s="56"/>
      <c r="B2313" s="187"/>
      <c r="C2313" s="11" t="s">
        <v>610</v>
      </c>
      <c r="D2313" s="11"/>
      <c r="E2313" s="11" t="s">
        <v>135</v>
      </c>
      <c r="F2313" s="11">
        <v>1538</v>
      </c>
      <c r="G2313" s="11"/>
      <c r="H2313" s="11">
        <f t="shared" si="170"/>
        <v>5</v>
      </c>
      <c r="I2313" s="11"/>
      <c r="J2313" s="199">
        <v>274.20999999999998</v>
      </c>
      <c r="K2313" s="11"/>
      <c r="M2313" s="11">
        <v>1</v>
      </c>
      <c r="N2313" s="70"/>
      <c r="P2313" s="188">
        <f t="shared" si="173"/>
        <v>274.20999999999998</v>
      </c>
      <c r="Q2313" s="11"/>
      <c r="R2313" s="11"/>
      <c r="S2313" s="11"/>
      <c r="T2313" s="164">
        <f t="shared" si="174"/>
        <v>1538</v>
      </c>
      <c r="U2313" s="11"/>
      <c r="V2313" s="11"/>
      <c r="W2313" s="11"/>
      <c r="Y2313" s="164">
        <v>274.20999999999998</v>
      </c>
      <c r="Z2313" s="164">
        <f t="shared" si="171"/>
        <v>406.63</v>
      </c>
      <c r="AA2313" s="165"/>
      <c r="AB2313" s="164">
        <f t="shared" si="172"/>
        <v>222</v>
      </c>
      <c r="AC2313" s="164">
        <v>340.58</v>
      </c>
      <c r="AD2313" s="164"/>
      <c r="AE2313" s="4"/>
      <c r="AF2313" s="4"/>
    </row>
    <row r="2314" spans="1:32">
      <c r="A2314" s="56"/>
      <c r="B2314" s="187"/>
      <c r="C2314" s="11" t="s">
        <v>571</v>
      </c>
      <c r="D2314" s="11"/>
      <c r="E2314" s="11" t="s">
        <v>216</v>
      </c>
      <c r="F2314" s="11">
        <v>290</v>
      </c>
      <c r="G2314" s="11"/>
      <c r="H2314" s="11">
        <f t="shared" si="170"/>
        <v>1</v>
      </c>
      <c r="I2314" s="11"/>
      <c r="J2314" s="199">
        <v>104.39</v>
      </c>
      <c r="K2314" s="11"/>
      <c r="M2314" s="11">
        <v>1</v>
      </c>
      <c r="N2314" s="70"/>
      <c r="P2314" s="188">
        <f t="shared" si="173"/>
        <v>104.39</v>
      </c>
      <c r="Q2314" s="11"/>
      <c r="R2314" s="11"/>
      <c r="S2314" s="11"/>
      <c r="T2314" s="164">
        <f t="shared" si="174"/>
        <v>290</v>
      </c>
      <c r="U2314" s="11"/>
      <c r="V2314" s="11"/>
      <c r="W2314" s="11"/>
      <c r="Y2314" s="164">
        <v>104.39</v>
      </c>
      <c r="Z2314" s="164">
        <f t="shared" si="171"/>
        <v>154.80000000000001</v>
      </c>
      <c r="AA2314" s="165"/>
      <c r="AB2314" s="164">
        <f t="shared" si="172"/>
        <v>84.52</v>
      </c>
      <c r="AC2314" s="164">
        <v>129.66</v>
      </c>
      <c r="AD2314" s="164"/>
      <c r="AE2314" s="4"/>
      <c r="AF2314" s="4"/>
    </row>
    <row r="2315" spans="1:32">
      <c r="A2315" s="56"/>
      <c r="B2315" s="187"/>
      <c r="C2315" s="11" t="s">
        <v>571</v>
      </c>
      <c r="D2315" s="11"/>
      <c r="E2315" s="11" t="s">
        <v>446</v>
      </c>
      <c r="F2315" s="11">
        <v>1335798</v>
      </c>
      <c r="G2315" s="11"/>
      <c r="H2315" s="11">
        <f t="shared" si="170"/>
        <v>4353</v>
      </c>
      <c r="I2315" s="11"/>
      <c r="J2315" s="199">
        <v>140191.37000000008</v>
      </c>
      <c r="K2315" s="11"/>
      <c r="M2315" s="11">
        <v>517</v>
      </c>
      <c r="N2315" s="70"/>
      <c r="P2315" s="188">
        <f t="shared" si="173"/>
        <v>271.16319148936185</v>
      </c>
      <c r="Q2315" s="11"/>
      <c r="R2315" s="11"/>
      <c r="S2315" s="11"/>
      <c r="T2315" s="164">
        <f t="shared" si="174"/>
        <v>2583.7485493230174</v>
      </c>
      <c r="U2315" s="11"/>
      <c r="V2315" s="11"/>
      <c r="W2315" s="11"/>
      <c r="Y2315" s="164">
        <v>140191.37000000008</v>
      </c>
      <c r="Z2315" s="164">
        <f t="shared" si="171"/>
        <v>207893.79</v>
      </c>
      <c r="AA2315" s="165"/>
      <c r="AB2315" s="164">
        <f t="shared" si="172"/>
        <v>113500.79</v>
      </c>
      <c r="AC2315" s="164">
        <v>174125.66</v>
      </c>
      <c r="AD2315" s="164"/>
      <c r="AE2315" s="4"/>
      <c r="AF2315" s="4"/>
    </row>
    <row r="2316" spans="1:32">
      <c r="A2316" s="56"/>
      <c r="B2316" s="187"/>
      <c r="C2316" s="11" t="s">
        <v>572</v>
      </c>
      <c r="D2316" s="11"/>
      <c r="E2316" s="11" t="s">
        <v>82</v>
      </c>
      <c r="F2316" s="11">
        <v>22268</v>
      </c>
      <c r="G2316" s="11"/>
      <c r="H2316" s="11">
        <f t="shared" si="170"/>
        <v>73</v>
      </c>
      <c r="I2316" s="11"/>
      <c r="J2316" s="199">
        <v>3803.13</v>
      </c>
      <c r="K2316" s="11"/>
      <c r="M2316" s="11">
        <v>7</v>
      </c>
      <c r="N2316" s="70"/>
      <c r="P2316" s="188">
        <f t="shared" si="173"/>
        <v>543.3042857142857</v>
      </c>
      <c r="Q2316" s="11"/>
      <c r="R2316" s="11"/>
      <c r="S2316" s="11"/>
      <c r="T2316" s="164">
        <f t="shared" si="174"/>
        <v>3181.1428571428573</v>
      </c>
      <c r="U2316" s="11"/>
      <c r="V2316" s="11"/>
      <c r="W2316" s="11"/>
      <c r="Y2316" s="164">
        <v>3803.13</v>
      </c>
      <c r="Z2316" s="164">
        <f t="shared" si="171"/>
        <v>5639.77</v>
      </c>
      <c r="AA2316" s="165"/>
      <c r="AB2316" s="164">
        <f t="shared" si="172"/>
        <v>3079.06</v>
      </c>
      <c r="AC2316" s="164">
        <v>4723.7</v>
      </c>
      <c r="AD2316" s="164"/>
      <c r="AE2316" s="4"/>
      <c r="AF2316" s="4"/>
    </row>
    <row r="2317" spans="1:32">
      <c r="A2317" s="56"/>
      <c r="B2317" s="187"/>
      <c r="C2317" s="11" t="s">
        <v>573</v>
      </c>
      <c r="D2317" s="11"/>
      <c r="E2317" s="11" t="s">
        <v>446</v>
      </c>
      <c r="F2317" s="11">
        <v>14307</v>
      </c>
      <c r="G2317" s="11"/>
      <c r="H2317" s="11">
        <f>ROUND($H$2325*F2317/$F$2325,0)</f>
        <v>47</v>
      </c>
      <c r="I2317" s="11"/>
      <c r="J2317" s="199">
        <v>2438.7000000000003</v>
      </c>
      <c r="K2317" s="11"/>
      <c r="M2317" s="11">
        <v>20</v>
      </c>
      <c r="N2317" s="70"/>
      <c r="P2317" s="188">
        <f t="shared" si="173"/>
        <v>121.93500000000002</v>
      </c>
      <c r="Q2317" s="11"/>
      <c r="R2317" s="11"/>
      <c r="S2317" s="11"/>
      <c r="T2317" s="164">
        <f t="shared" si="174"/>
        <v>715.35</v>
      </c>
      <c r="U2317" s="11"/>
      <c r="V2317" s="11"/>
      <c r="W2317" s="11"/>
      <c r="Y2317" s="164">
        <v>2438.7000000000003</v>
      </c>
      <c r="Z2317" s="164">
        <f>ROUND($Z$2325*Y2317/$Y$2325,2)</f>
        <v>3616.42</v>
      </c>
      <c r="AA2317" s="165"/>
      <c r="AB2317" s="164">
        <f>ROUND($AB$2325*Y2317/$Y$2325,2)</f>
        <v>1974.4</v>
      </c>
      <c r="AC2317" s="164">
        <v>3029</v>
      </c>
      <c r="AD2317" s="164"/>
      <c r="AE2317" s="4"/>
      <c r="AF2317" s="4"/>
    </row>
    <row r="2318" spans="1:32">
      <c r="A2318" s="56"/>
      <c r="B2318" s="187"/>
      <c r="C2318" s="11"/>
      <c r="D2318" s="11"/>
      <c r="E2318" s="11"/>
      <c r="F2318" s="11"/>
      <c r="G2318" s="11"/>
      <c r="H2318" s="11"/>
      <c r="I2318" s="11"/>
      <c r="J2318" s="199"/>
      <c r="K2318" s="11"/>
      <c r="M2318" s="11"/>
      <c r="N2318" s="70"/>
      <c r="P2318" s="188" t="e">
        <f t="shared" si="173"/>
        <v>#DIV/0!</v>
      </c>
      <c r="Q2318" s="11"/>
      <c r="R2318" s="11"/>
      <c r="S2318" s="11"/>
      <c r="T2318" s="164" t="e">
        <f t="shared" si="174"/>
        <v>#DIV/0!</v>
      </c>
      <c r="U2318" s="11"/>
      <c r="V2318" s="11"/>
      <c r="W2318" s="11"/>
      <c r="Y2318" s="164"/>
      <c r="Z2318" s="164"/>
      <c r="AA2318" s="165"/>
      <c r="AB2318" s="164"/>
      <c r="AC2318" s="164"/>
      <c r="AD2318" s="164"/>
      <c r="AE2318" s="4"/>
      <c r="AF2318" s="4"/>
    </row>
    <row r="2319" spans="1:32">
      <c r="A2319" s="56"/>
      <c r="B2319" s="187"/>
      <c r="C2319" s="11"/>
      <c r="D2319" s="11"/>
      <c r="E2319" s="11"/>
      <c r="F2319" s="11"/>
      <c r="G2319" s="11"/>
      <c r="H2319" s="11"/>
      <c r="I2319" s="11"/>
      <c r="J2319" s="199"/>
      <c r="K2319" s="11"/>
      <c r="M2319" s="11"/>
      <c r="N2319" s="70"/>
      <c r="P2319" s="188" t="e">
        <f t="shared" si="173"/>
        <v>#DIV/0!</v>
      </c>
      <c r="Q2319" s="11"/>
      <c r="R2319" s="11"/>
      <c r="S2319" s="11"/>
      <c r="T2319" s="164" t="e">
        <f t="shared" si="174"/>
        <v>#DIV/0!</v>
      </c>
      <c r="U2319" s="11"/>
      <c r="V2319" s="11"/>
      <c r="W2319" s="11"/>
      <c r="Y2319" s="164"/>
      <c r="Z2319" s="164"/>
      <c r="AA2319" s="165"/>
      <c r="AB2319" s="164"/>
      <c r="AC2319" s="164"/>
      <c r="AD2319" s="164"/>
      <c r="AE2319" s="4"/>
      <c r="AF2319" s="4"/>
    </row>
    <row r="2320" spans="1:32">
      <c r="A2320" s="56"/>
      <c r="B2320" s="187"/>
      <c r="C2320" s="11"/>
      <c r="D2320" s="11"/>
      <c r="E2320" s="11"/>
      <c r="F2320" s="11"/>
      <c r="G2320" s="11"/>
      <c r="H2320" s="11"/>
      <c r="I2320" s="11"/>
      <c r="J2320" s="199"/>
      <c r="K2320" s="11"/>
      <c r="M2320" s="11"/>
      <c r="N2320" s="70"/>
      <c r="P2320" s="188" t="e">
        <f t="shared" si="128"/>
        <v>#DIV/0!</v>
      </c>
      <c r="Q2320" s="11"/>
      <c r="R2320" s="11"/>
      <c r="S2320" s="11"/>
      <c r="T2320" s="164" t="e">
        <f t="shared" si="129"/>
        <v>#DIV/0!</v>
      </c>
      <c r="U2320" s="11"/>
      <c r="V2320" s="11"/>
      <c r="W2320" s="11"/>
      <c r="Y2320" s="164"/>
      <c r="Z2320" s="164"/>
      <c r="AA2320" s="165"/>
      <c r="AB2320" s="164"/>
      <c r="AC2320" s="164"/>
      <c r="AD2320" s="164"/>
      <c r="AE2320" s="4"/>
      <c r="AF2320" s="4"/>
    </row>
    <row r="2321" spans="1:37">
      <c r="A2321" s="56"/>
      <c r="B2321" s="187"/>
      <c r="C2321" s="11"/>
      <c r="D2321" s="11"/>
      <c r="E2321" s="11"/>
      <c r="F2321" s="11"/>
      <c r="G2321" s="11"/>
      <c r="H2321" s="11"/>
      <c r="I2321" s="11"/>
      <c r="J2321" s="199"/>
      <c r="K2321" s="11"/>
      <c r="M2321" s="11"/>
      <c r="N2321" s="70"/>
      <c r="P2321" s="188" t="e">
        <f t="shared" si="128"/>
        <v>#DIV/0!</v>
      </c>
      <c r="Q2321" s="11"/>
      <c r="R2321" s="11"/>
      <c r="S2321" s="11"/>
      <c r="T2321" s="164" t="e">
        <f t="shared" si="129"/>
        <v>#DIV/0!</v>
      </c>
      <c r="U2321" s="11"/>
      <c r="V2321" s="11"/>
      <c r="W2321" s="11"/>
      <c r="Y2321" s="164"/>
      <c r="Z2321" s="164"/>
      <c r="AA2321" s="165"/>
      <c r="AB2321" s="164"/>
      <c r="AC2321" s="164"/>
      <c r="AD2321" s="164"/>
      <c r="AE2321" s="4"/>
      <c r="AF2321" s="4"/>
    </row>
    <row r="2322" spans="1:37">
      <c r="A2322" s="56"/>
      <c r="B2322" s="187"/>
      <c r="C2322" s="11"/>
      <c r="D2322" s="11"/>
      <c r="E2322" s="11"/>
      <c r="F2322" s="11"/>
      <c r="G2322" s="11"/>
      <c r="H2322" s="11"/>
      <c r="I2322" s="11"/>
      <c r="J2322" s="199"/>
      <c r="K2322" s="11"/>
      <c r="M2322" s="11"/>
      <c r="N2322" s="70"/>
      <c r="P2322" s="188" t="e">
        <f t="shared" si="128"/>
        <v>#DIV/0!</v>
      </c>
      <c r="Q2322" s="11"/>
      <c r="R2322" s="11"/>
      <c r="S2322" s="11"/>
      <c r="T2322" s="164" t="e">
        <f t="shared" si="129"/>
        <v>#DIV/0!</v>
      </c>
      <c r="U2322" s="11"/>
      <c r="V2322" s="11"/>
      <c r="W2322" s="11"/>
      <c r="Y2322" s="164"/>
      <c r="Z2322" s="164"/>
      <c r="AA2322" s="165"/>
      <c r="AB2322" s="164"/>
      <c r="AC2322" s="164"/>
      <c r="AD2322" s="164"/>
      <c r="AE2322" s="4"/>
      <c r="AF2322" s="4"/>
    </row>
    <row r="2323" spans="1:37">
      <c r="A2323" s="56"/>
      <c r="B2323" s="187"/>
      <c r="C2323" s="11"/>
      <c r="D2323" s="11"/>
      <c r="E2323" s="11"/>
      <c r="F2323" s="11"/>
      <c r="G2323" s="11"/>
      <c r="H2323" s="11"/>
      <c r="I2323" s="11"/>
      <c r="J2323" s="199"/>
      <c r="K2323" s="11"/>
      <c r="M2323" s="11"/>
      <c r="N2323" s="70"/>
      <c r="P2323" s="188" t="e">
        <f t="shared" si="128"/>
        <v>#DIV/0!</v>
      </c>
      <c r="Q2323" s="11"/>
      <c r="R2323" s="11"/>
      <c r="S2323" s="11"/>
      <c r="T2323" s="164" t="e">
        <f t="shared" si="129"/>
        <v>#DIV/0!</v>
      </c>
      <c r="U2323" s="11"/>
      <c r="V2323" s="11"/>
      <c r="W2323" s="11"/>
      <c r="Y2323" s="164"/>
      <c r="Z2323" s="164"/>
      <c r="AA2323" s="165"/>
      <c r="AB2323" s="164"/>
      <c r="AC2323" s="164"/>
      <c r="AD2323" s="164"/>
      <c r="AE2323" s="4"/>
      <c r="AF2323" s="4"/>
    </row>
    <row r="2324" spans="1:37" ht="13.8" thickBot="1">
      <c r="A2324" s="56"/>
      <c r="B2324" s="187"/>
      <c r="C2324" s="11"/>
      <c r="D2324" s="11"/>
      <c r="E2324" s="11"/>
      <c r="F2324" s="11"/>
      <c r="G2324" s="11"/>
      <c r="H2324" s="11"/>
      <c r="I2324" s="11"/>
      <c r="J2324" s="199"/>
      <c r="K2324" s="11"/>
      <c r="M2324" s="11"/>
      <c r="N2324" s="70"/>
      <c r="P2324" s="188" t="e">
        <f t="shared" si="128"/>
        <v>#DIV/0!</v>
      </c>
      <c r="Q2324" s="11"/>
      <c r="R2324" s="11"/>
      <c r="S2324" s="11"/>
      <c r="T2324" s="164" t="e">
        <f t="shared" si="129"/>
        <v>#DIV/0!</v>
      </c>
      <c r="U2324" s="11"/>
      <c r="V2324" s="11"/>
      <c r="W2324" s="11"/>
      <c r="Y2324" s="164"/>
      <c r="Z2324" s="164"/>
      <c r="AA2324" s="165"/>
      <c r="AB2324" s="164"/>
      <c r="AC2324" s="164"/>
      <c r="AD2324" s="164"/>
      <c r="AE2324" s="4"/>
      <c r="AF2324" s="4"/>
    </row>
    <row r="2325" spans="1:37" ht="13.8" thickBot="1">
      <c r="A2325" s="56"/>
      <c r="B2325" s="94" t="s">
        <v>574</v>
      </c>
      <c r="C2325" s="105"/>
      <c r="D2325" s="105"/>
      <c r="E2325" s="105"/>
      <c r="F2325" s="193">
        <f>SUM(F1777:F2324)</f>
        <v>348393001</v>
      </c>
      <c r="G2325" s="96"/>
      <c r="H2325" s="193">
        <v>1135409</v>
      </c>
      <c r="I2325" s="96"/>
      <c r="J2325" s="201">
        <f>SUM(J1777:J2324)</f>
        <v>34132635.329999991</v>
      </c>
      <c r="K2325" s="97"/>
      <c r="M2325" s="193">
        <f>SUM(M1777:M2324)</f>
        <v>65166</v>
      </c>
      <c r="N2325" s="97"/>
      <c r="P2325" s="189">
        <f t="shared" ref="P2325" si="175">J2325/M2325</f>
        <v>523.77981355307963</v>
      </c>
      <c r="Q2325" s="100" t="s">
        <v>575</v>
      </c>
      <c r="R2325" s="100" t="s">
        <v>575</v>
      </c>
      <c r="S2325" s="100" t="s">
        <v>575</v>
      </c>
      <c r="T2325" s="168">
        <f t="shared" ref="T2325" si="176">F2325/M2325</f>
        <v>5346.2388515483535</v>
      </c>
      <c r="U2325" s="100" t="s">
        <v>575</v>
      </c>
      <c r="V2325" s="100" t="s">
        <v>575</v>
      </c>
      <c r="W2325" s="102" t="s">
        <v>575</v>
      </c>
      <c r="Y2325" s="167">
        <f>SUM(Y1777:Y2324)</f>
        <v>34132635.329999991</v>
      </c>
      <c r="Z2325" s="97">
        <v>50616260</v>
      </c>
      <c r="AB2325" s="168">
        <v>27634233</v>
      </c>
      <c r="AC2325" s="168">
        <f>SUM(AC1778:AC2317)</f>
        <v>42394674.70000001</v>
      </c>
      <c r="AD2325" s="97"/>
      <c r="AE2325" s="4"/>
      <c r="AF2325" s="4"/>
    </row>
    <row r="2326" spans="1:37" s="4" customFormat="1">
      <c r="A2326" s="56"/>
      <c r="J2326" s="194"/>
      <c r="M2326" s="51"/>
      <c r="P2326" s="51"/>
      <c r="Y2326" s="51"/>
      <c r="AB2326" s="59"/>
      <c r="AC2326" s="5"/>
      <c r="AD2326" s="5"/>
      <c r="AH2326" s="74"/>
      <c r="AI2326" s="74"/>
      <c r="AJ2326" s="74"/>
      <c r="AK2326" s="74"/>
    </row>
    <row r="2327" spans="1:37" ht="66">
      <c r="A2327" s="56" t="s">
        <v>576</v>
      </c>
      <c r="B2327" s="57" t="s">
        <v>581</v>
      </c>
      <c r="C2327" s="57" t="s">
        <v>36</v>
      </c>
      <c r="D2327" s="57" t="s">
        <v>37</v>
      </c>
      <c r="E2327" s="57" t="s">
        <v>38</v>
      </c>
      <c r="F2327" s="58" t="s">
        <v>39</v>
      </c>
      <c r="G2327" s="58" t="s">
        <v>39</v>
      </c>
      <c r="H2327" s="58" t="s">
        <v>40</v>
      </c>
      <c r="I2327" s="58" t="s">
        <v>40</v>
      </c>
      <c r="J2327" s="202" t="s">
        <v>41</v>
      </c>
      <c r="K2327" s="58" t="s">
        <v>42</v>
      </c>
      <c r="L2327" s="91"/>
      <c r="M2327" s="58" t="s">
        <v>43</v>
      </c>
      <c r="N2327" s="72" t="s">
        <v>43</v>
      </c>
      <c r="O2327" s="73"/>
      <c r="P2327" s="58" t="s">
        <v>44</v>
      </c>
      <c r="Q2327" s="58" t="s">
        <v>44</v>
      </c>
      <c r="R2327" s="58" t="s">
        <v>45</v>
      </c>
      <c r="S2327" s="58" t="s">
        <v>45</v>
      </c>
      <c r="T2327" s="58" t="s">
        <v>46</v>
      </c>
      <c r="U2327" s="58" t="s">
        <v>46</v>
      </c>
      <c r="V2327" s="58" t="s">
        <v>47</v>
      </c>
      <c r="W2327" s="58" t="s">
        <v>47</v>
      </c>
      <c r="X2327" s="73"/>
      <c r="Y2327" s="58" t="s">
        <v>48</v>
      </c>
      <c r="Z2327" s="58" t="s">
        <v>49</v>
      </c>
      <c r="AB2327" s="58" t="s">
        <v>50</v>
      </c>
      <c r="AC2327" s="58" t="s">
        <v>51</v>
      </c>
      <c r="AD2327" s="58" t="s">
        <v>52</v>
      </c>
      <c r="AE2327" s="4"/>
      <c r="AF2327" s="4"/>
    </row>
    <row r="2328" spans="1:37">
      <c r="A2328" s="56"/>
      <c r="B2328" s="187"/>
      <c r="C2328" s="11" t="s">
        <v>53</v>
      </c>
      <c r="D2328" s="11"/>
      <c r="E2328" s="11" t="s">
        <v>53</v>
      </c>
      <c r="F2328" s="11"/>
      <c r="G2328" s="11"/>
      <c r="H2328" s="11"/>
      <c r="I2328" s="11"/>
      <c r="J2328" s="199"/>
      <c r="K2328" s="11"/>
      <c r="M2328" s="11"/>
      <c r="N2328" s="70"/>
      <c r="P2328" s="188" t="e">
        <f t="shared" ref="P2328:P2870" si="177">J2328/M2328</f>
        <v>#DIV/0!</v>
      </c>
      <c r="Q2328" s="11"/>
      <c r="R2328" s="11"/>
      <c r="S2328" s="11"/>
      <c r="T2328" s="164" t="e">
        <f t="shared" ref="T2328:T2870" si="178">F2328/M2328</f>
        <v>#DIV/0!</v>
      </c>
      <c r="U2328" s="11"/>
      <c r="V2328" s="11"/>
      <c r="W2328" s="11"/>
      <c r="Y2328" s="164"/>
      <c r="Z2328" s="284"/>
      <c r="AA2328" s="165"/>
      <c r="AB2328" s="164"/>
      <c r="AC2328" s="164"/>
      <c r="AD2328" s="164"/>
      <c r="AE2328" s="4"/>
      <c r="AF2328" s="4"/>
    </row>
    <row r="2329" spans="1:37">
      <c r="A2329" s="56"/>
      <c r="B2329" s="187"/>
      <c r="C2329" s="11" t="s">
        <v>54</v>
      </c>
      <c r="D2329" s="11"/>
      <c r="E2329" s="11" t="s">
        <v>55</v>
      </c>
      <c r="F2329" s="11">
        <v>1726109</v>
      </c>
      <c r="G2329" s="11"/>
      <c r="H2329" s="11">
        <f t="shared" ref="H2329:H2392" si="179">ROUND($H$2871*F2329/$F$2871,0)</f>
        <v>5405</v>
      </c>
      <c r="I2329" s="11"/>
      <c r="J2329" s="199">
        <v>186452.52000000022</v>
      </c>
      <c r="K2329" s="11"/>
      <c r="M2329" s="11">
        <v>629</v>
      </c>
      <c r="N2329" s="70"/>
      <c r="P2329" s="188">
        <f t="shared" si="177"/>
        <v>296.42689984101781</v>
      </c>
      <c r="Q2329" s="11"/>
      <c r="R2329" s="11"/>
      <c r="S2329" s="11"/>
      <c r="T2329" s="164">
        <f t="shared" si="178"/>
        <v>2744.2114467408587</v>
      </c>
      <c r="U2329" s="11"/>
      <c r="V2329" s="11"/>
      <c r="W2329" s="11"/>
      <c r="Y2329" s="164">
        <v>186452.52000000022</v>
      </c>
      <c r="Z2329" s="164">
        <f t="shared" ref="Z2329:Z2392" si="180">ROUND($Z$2871*Y2329/$Y$2871,2)</f>
        <v>272536.42</v>
      </c>
      <c r="AA2329" s="165"/>
      <c r="AB2329" s="164">
        <f t="shared" ref="AB2329:AB2392" si="181">ROUND($AB$2871*Y2329/$Y$2871,2)</f>
        <v>176531.7</v>
      </c>
      <c r="AC2329" s="164">
        <v>257106.6</v>
      </c>
      <c r="AD2329" s="164"/>
      <c r="AE2329" s="4"/>
      <c r="AF2329" s="4"/>
    </row>
    <row r="2330" spans="1:37">
      <c r="A2330" s="56"/>
      <c r="B2330" s="187"/>
      <c r="C2330" s="11" t="s">
        <v>54</v>
      </c>
      <c r="D2330" s="11"/>
      <c r="E2330" s="11" t="s">
        <v>57</v>
      </c>
      <c r="F2330" s="11">
        <v>431618</v>
      </c>
      <c r="G2330" s="11"/>
      <c r="H2330" s="11">
        <f t="shared" si="179"/>
        <v>1352</v>
      </c>
      <c r="I2330" s="11"/>
      <c r="J2330" s="199">
        <v>25274.240000000002</v>
      </c>
      <c r="K2330" s="11"/>
      <c r="M2330" s="11">
        <v>39</v>
      </c>
      <c r="N2330" s="70"/>
      <c r="P2330" s="188">
        <f t="shared" ref="P2330:P2393" si="182">J2330/M2330</f>
        <v>648.05743589743599</v>
      </c>
      <c r="Q2330" s="11"/>
      <c r="R2330" s="11"/>
      <c r="S2330" s="11"/>
      <c r="T2330" s="164">
        <f t="shared" ref="T2330:T2393" si="183">F2330/M2330</f>
        <v>11067.128205128205</v>
      </c>
      <c r="U2330" s="11"/>
      <c r="V2330" s="11"/>
      <c r="W2330" s="11"/>
      <c r="Y2330" s="164">
        <v>25274.240000000002</v>
      </c>
      <c r="Z2330" s="164">
        <f t="shared" si="180"/>
        <v>36943.19</v>
      </c>
      <c r="AA2330" s="165"/>
      <c r="AB2330" s="164">
        <f t="shared" si="181"/>
        <v>23929.439999999999</v>
      </c>
      <c r="AC2330" s="164">
        <v>34851.629999999997</v>
      </c>
      <c r="AD2330" s="164"/>
      <c r="AE2330" s="4"/>
      <c r="AF2330" s="4"/>
    </row>
    <row r="2331" spans="1:37">
      <c r="A2331" s="56"/>
      <c r="B2331" s="187"/>
      <c r="C2331" s="11" t="s">
        <v>58</v>
      </c>
      <c r="D2331" s="11"/>
      <c r="E2331" s="11" t="s">
        <v>55</v>
      </c>
      <c r="F2331" s="11">
        <v>1028308</v>
      </c>
      <c r="G2331" s="11"/>
      <c r="H2331" s="11">
        <f t="shared" si="179"/>
        <v>3220</v>
      </c>
      <c r="I2331" s="11"/>
      <c r="J2331" s="199">
        <v>108269.42000000001</v>
      </c>
      <c r="K2331" s="11"/>
      <c r="M2331" s="11">
        <v>311</v>
      </c>
      <c r="N2331" s="70"/>
      <c r="P2331" s="188">
        <f t="shared" si="182"/>
        <v>348.13318327974281</v>
      </c>
      <c r="Q2331" s="11"/>
      <c r="R2331" s="11"/>
      <c r="S2331" s="11"/>
      <c r="T2331" s="164">
        <f t="shared" si="183"/>
        <v>3306.4565916398715</v>
      </c>
      <c r="U2331" s="11"/>
      <c r="V2331" s="11"/>
      <c r="W2331" s="11"/>
      <c r="Y2331" s="164">
        <v>108269.42000000001</v>
      </c>
      <c r="Z2331" s="164">
        <f t="shared" si="180"/>
        <v>158256.70000000001</v>
      </c>
      <c r="AA2331" s="165"/>
      <c r="AB2331" s="164">
        <f t="shared" si="181"/>
        <v>102508.59</v>
      </c>
      <c r="AC2331" s="164">
        <v>149296.9</v>
      </c>
      <c r="AD2331" s="164"/>
      <c r="AE2331" s="4"/>
      <c r="AF2331" s="4"/>
    </row>
    <row r="2332" spans="1:37">
      <c r="A2332" s="56"/>
      <c r="B2332" s="187"/>
      <c r="C2332" s="11" t="s">
        <v>58</v>
      </c>
      <c r="D2332" s="11"/>
      <c r="E2332" s="11" t="s">
        <v>138</v>
      </c>
      <c r="F2332" s="11">
        <v>1</v>
      </c>
      <c r="G2332" s="11"/>
      <c r="H2332" s="11">
        <f t="shared" si="179"/>
        <v>0</v>
      </c>
      <c r="I2332" s="11"/>
      <c r="J2332" s="199">
        <v>9.51</v>
      </c>
      <c r="K2332" s="11"/>
      <c r="M2332" s="11">
        <v>1</v>
      </c>
      <c r="N2332" s="70"/>
      <c r="P2332" s="188">
        <f t="shared" si="182"/>
        <v>9.51</v>
      </c>
      <c r="Q2332" s="11"/>
      <c r="R2332" s="11"/>
      <c r="S2332" s="11"/>
      <c r="T2332" s="164">
        <f t="shared" si="183"/>
        <v>1</v>
      </c>
      <c r="U2332" s="11"/>
      <c r="V2332" s="11"/>
      <c r="W2332" s="11"/>
      <c r="Y2332" s="164">
        <v>9.51</v>
      </c>
      <c r="Z2332" s="164">
        <f t="shared" si="180"/>
        <v>13.9</v>
      </c>
      <c r="AA2332" s="165"/>
      <c r="AB2332" s="164">
        <f t="shared" si="181"/>
        <v>9</v>
      </c>
      <c r="AC2332" s="164">
        <v>13.11</v>
      </c>
      <c r="AD2332" s="164"/>
      <c r="AE2332" s="4"/>
      <c r="AF2332" s="4"/>
    </row>
    <row r="2333" spans="1:37">
      <c r="A2333" s="56"/>
      <c r="B2333" s="187"/>
      <c r="C2333" s="11" t="s">
        <v>58</v>
      </c>
      <c r="D2333" s="11"/>
      <c r="E2333" s="11" t="s">
        <v>57</v>
      </c>
      <c r="F2333" s="11">
        <v>926</v>
      </c>
      <c r="G2333" s="11"/>
      <c r="H2333" s="11">
        <f t="shared" si="179"/>
        <v>3</v>
      </c>
      <c r="I2333" s="11"/>
      <c r="J2333" s="199">
        <v>281.52999999999997</v>
      </c>
      <c r="K2333" s="11"/>
      <c r="M2333" s="11">
        <v>3</v>
      </c>
      <c r="N2333" s="70"/>
      <c r="P2333" s="188">
        <f t="shared" si="182"/>
        <v>93.84333333333332</v>
      </c>
      <c r="Q2333" s="11"/>
      <c r="R2333" s="11"/>
      <c r="S2333" s="11"/>
      <c r="T2333" s="164">
        <f t="shared" si="183"/>
        <v>308.66666666666669</v>
      </c>
      <c r="U2333" s="11"/>
      <c r="V2333" s="11"/>
      <c r="W2333" s="11"/>
      <c r="Y2333" s="164">
        <v>281.52999999999997</v>
      </c>
      <c r="Z2333" s="164">
        <f t="shared" si="180"/>
        <v>411.51</v>
      </c>
      <c r="AA2333" s="165"/>
      <c r="AB2333" s="164">
        <f t="shared" si="181"/>
        <v>266.55</v>
      </c>
      <c r="AC2333" s="164">
        <v>388.21</v>
      </c>
      <c r="AD2333" s="164"/>
      <c r="AE2333" s="4"/>
      <c r="AF2333" s="4"/>
    </row>
    <row r="2334" spans="1:37">
      <c r="A2334" s="56"/>
      <c r="B2334" s="187"/>
      <c r="C2334" s="11" t="s">
        <v>58</v>
      </c>
      <c r="D2334" s="11"/>
      <c r="E2334" s="11" t="s">
        <v>75</v>
      </c>
      <c r="F2334" s="11">
        <v>1949</v>
      </c>
      <c r="G2334" s="11"/>
      <c r="H2334" s="11">
        <f t="shared" si="179"/>
        <v>6</v>
      </c>
      <c r="I2334" s="11"/>
      <c r="J2334" s="199">
        <v>304.95999999999998</v>
      </c>
      <c r="K2334" s="11"/>
      <c r="M2334" s="11">
        <v>1</v>
      </c>
      <c r="N2334" s="70"/>
      <c r="P2334" s="188">
        <f t="shared" si="182"/>
        <v>304.95999999999998</v>
      </c>
      <c r="Q2334" s="11"/>
      <c r="R2334" s="11"/>
      <c r="S2334" s="11"/>
      <c r="T2334" s="164">
        <f t="shared" si="183"/>
        <v>1949</v>
      </c>
      <c r="U2334" s="11"/>
      <c r="V2334" s="11"/>
      <c r="W2334" s="11"/>
      <c r="Y2334" s="164">
        <v>304.95999999999998</v>
      </c>
      <c r="Z2334" s="164">
        <f t="shared" si="180"/>
        <v>445.76</v>
      </c>
      <c r="AA2334" s="165"/>
      <c r="AB2334" s="164">
        <f t="shared" si="181"/>
        <v>288.73</v>
      </c>
      <c r="AC2334" s="164">
        <v>420.52</v>
      </c>
      <c r="AD2334" s="164"/>
      <c r="AE2334" s="4"/>
      <c r="AF2334" s="4"/>
    </row>
    <row r="2335" spans="1:37">
      <c r="A2335" s="56"/>
      <c r="B2335" s="187"/>
      <c r="C2335" s="11" t="s">
        <v>59</v>
      </c>
      <c r="D2335" s="11"/>
      <c r="E2335" s="11" t="s">
        <v>60</v>
      </c>
      <c r="F2335" s="11">
        <v>156061</v>
      </c>
      <c r="G2335" s="11"/>
      <c r="H2335" s="11">
        <f t="shared" si="179"/>
        <v>489</v>
      </c>
      <c r="I2335" s="11"/>
      <c r="J2335" s="199">
        <v>22225.880000000012</v>
      </c>
      <c r="K2335" s="11"/>
      <c r="M2335" s="11">
        <v>72</v>
      </c>
      <c r="N2335" s="70"/>
      <c r="P2335" s="188">
        <f t="shared" si="182"/>
        <v>308.69277777777796</v>
      </c>
      <c r="Q2335" s="11"/>
      <c r="R2335" s="11"/>
      <c r="S2335" s="11"/>
      <c r="T2335" s="164">
        <f t="shared" si="183"/>
        <v>2167.5138888888887</v>
      </c>
      <c r="U2335" s="11"/>
      <c r="V2335" s="11"/>
      <c r="W2335" s="11"/>
      <c r="Y2335" s="164">
        <v>22225.880000000012</v>
      </c>
      <c r="Z2335" s="164">
        <f t="shared" si="180"/>
        <v>32487.42</v>
      </c>
      <c r="AA2335" s="165"/>
      <c r="AB2335" s="164">
        <f t="shared" si="181"/>
        <v>21043.279999999999</v>
      </c>
      <c r="AC2335" s="164">
        <v>30648.13</v>
      </c>
      <c r="AD2335" s="164"/>
      <c r="AE2335" s="4"/>
      <c r="AF2335" s="4"/>
    </row>
    <row r="2336" spans="1:37">
      <c r="A2336" s="56"/>
      <c r="B2336" s="187"/>
      <c r="C2336" s="11" t="s">
        <v>61</v>
      </c>
      <c r="D2336" s="11"/>
      <c r="E2336" s="11" t="s">
        <v>62</v>
      </c>
      <c r="F2336" s="11">
        <v>2525</v>
      </c>
      <c r="G2336" s="11"/>
      <c r="H2336" s="11">
        <f t="shared" si="179"/>
        <v>8</v>
      </c>
      <c r="I2336" s="11"/>
      <c r="J2336" s="199">
        <v>451.62</v>
      </c>
      <c r="K2336" s="11"/>
      <c r="M2336" s="11">
        <v>6</v>
      </c>
      <c r="N2336" s="70"/>
      <c r="P2336" s="188">
        <f t="shared" si="182"/>
        <v>75.27</v>
      </c>
      <c r="Q2336" s="11"/>
      <c r="R2336" s="11"/>
      <c r="S2336" s="11"/>
      <c r="T2336" s="164">
        <f t="shared" si="183"/>
        <v>420.83333333333331</v>
      </c>
      <c r="U2336" s="11"/>
      <c r="V2336" s="11"/>
      <c r="W2336" s="11"/>
      <c r="Y2336" s="164">
        <v>451.62</v>
      </c>
      <c r="Z2336" s="164">
        <f t="shared" si="180"/>
        <v>660.13</v>
      </c>
      <c r="AA2336" s="165"/>
      <c r="AB2336" s="164">
        <f t="shared" si="181"/>
        <v>427.59</v>
      </c>
      <c r="AC2336" s="164">
        <v>622.76</v>
      </c>
      <c r="AD2336" s="164"/>
      <c r="AE2336" s="4"/>
      <c r="AF2336" s="4"/>
    </row>
    <row r="2337" spans="1:32">
      <c r="A2337" s="56"/>
      <c r="B2337" s="187"/>
      <c r="C2337" s="11" t="s">
        <v>63</v>
      </c>
      <c r="D2337" s="11"/>
      <c r="E2337" s="11" t="s">
        <v>64</v>
      </c>
      <c r="F2337" s="11">
        <v>179318</v>
      </c>
      <c r="G2337" s="11"/>
      <c r="H2337" s="11">
        <f t="shared" si="179"/>
        <v>562</v>
      </c>
      <c r="I2337" s="11"/>
      <c r="J2337" s="199">
        <v>27012.289999999997</v>
      </c>
      <c r="K2337" s="11"/>
      <c r="M2337" s="11">
        <v>173</v>
      </c>
      <c r="N2337" s="70"/>
      <c r="P2337" s="188">
        <f t="shared" si="182"/>
        <v>156.14040462427744</v>
      </c>
      <c r="Q2337" s="11"/>
      <c r="R2337" s="11"/>
      <c r="S2337" s="11"/>
      <c r="T2337" s="164">
        <f t="shared" si="183"/>
        <v>1036.5202312138729</v>
      </c>
      <c r="U2337" s="11"/>
      <c r="V2337" s="11"/>
      <c r="W2337" s="11"/>
      <c r="Y2337" s="164">
        <v>27012.289999999997</v>
      </c>
      <c r="Z2337" s="164">
        <f t="shared" si="180"/>
        <v>39483.69</v>
      </c>
      <c r="AA2337" s="165"/>
      <c r="AB2337" s="164">
        <f t="shared" si="181"/>
        <v>25575.01</v>
      </c>
      <c r="AC2337" s="164">
        <v>37248.29</v>
      </c>
      <c r="AD2337" s="164"/>
      <c r="AE2337" s="4"/>
      <c r="AF2337" s="4"/>
    </row>
    <row r="2338" spans="1:32">
      <c r="A2338" s="56"/>
      <c r="B2338" s="187"/>
      <c r="C2338" s="11" t="s">
        <v>68</v>
      </c>
      <c r="D2338" s="11"/>
      <c r="E2338" s="11" t="s">
        <v>356</v>
      </c>
      <c r="F2338" s="11">
        <v>584</v>
      </c>
      <c r="G2338" s="11"/>
      <c r="H2338" s="11">
        <f t="shared" si="179"/>
        <v>2</v>
      </c>
      <c r="I2338" s="11"/>
      <c r="J2338" s="199">
        <v>104.75999999999999</v>
      </c>
      <c r="K2338" s="11"/>
      <c r="M2338" s="11">
        <v>2</v>
      </c>
      <c r="N2338" s="70"/>
      <c r="P2338" s="188">
        <f t="shared" si="182"/>
        <v>52.379999999999995</v>
      </c>
      <c r="Q2338" s="11"/>
      <c r="R2338" s="11"/>
      <c r="S2338" s="11"/>
      <c r="T2338" s="164">
        <f t="shared" si="183"/>
        <v>292</v>
      </c>
      <c r="U2338" s="11"/>
      <c r="V2338" s="11"/>
      <c r="W2338" s="11"/>
      <c r="Y2338" s="164">
        <v>104.75999999999999</v>
      </c>
      <c r="Z2338" s="164">
        <f t="shared" si="180"/>
        <v>153.13</v>
      </c>
      <c r="AA2338" s="165"/>
      <c r="AB2338" s="164">
        <f t="shared" si="181"/>
        <v>99.19</v>
      </c>
      <c r="AC2338" s="164">
        <v>144.46</v>
      </c>
      <c r="AD2338" s="164"/>
      <c r="AE2338" s="4"/>
      <c r="AF2338" s="4"/>
    </row>
    <row r="2339" spans="1:32">
      <c r="A2339" s="56"/>
      <c r="B2339" s="187"/>
      <c r="C2339" s="11" t="s">
        <v>70</v>
      </c>
      <c r="D2339" s="11"/>
      <c r="E2339" s="11" t="s">
        <v>71</v>
      </c>
      <c r="F2339" s="11">
        <v>186079</v>
      </c>
      <c r="G2339" s="11"/>
      <c r="H2339" s="11">
        <f t="shared" si="179"/>
        <v>583</v>
      </c>
      <c r="I2339" s="11"/>
      <c r="J2339" s="199">
        <v>25653.1</v>
      </c>
      <c r="K2339" s="11"/>
      <c r="M2339" s="11">
        <v>34</v>
      </c>
      <c r="N2339" s="70"/>
      <c r="P2339" s="188">
        <f t="shared" si="182"/>
        <v>754.50294117647059</v>
      </c>
      <c r="Q2339" s="11"/>
      <c r="R2339" s="11"/>
      <c r="S2339" s="11"/>
      <c r="T2339" s="164">
        <f t="shared" si="183"/>
        <v>5472.911764705882</v>
      </c>
      <c r="U2339" s="11"/>
      <c r="V2339" s="11"/>
      <c r="W2339" s="11"/>
      <c r="Y2339" s="164">
        <v>25653.1</v>
      </c>
      <c r="Z2339" s="164">
        <f t="shared" si="180"/>
        <v>37496.97</v>
      </c>
      <c r="AA2339" s="165"/>
      <c r="AB2339" s="164">
        <f t="shared" si="181"/>
        <v>24288.14</v>
      </c>
      <c r="AC2339" s="164">
        <v>35374.050000000003</v>
      </c>
      <c r="AD2339" s="164"/>
      <c r="AE2339" s="4"/>
      <c r="AF2339" s="4"/>
    </row>
    <row r="2340" spans="1:32">
      <c r="A2340" s="56"/>
      <c r="B2340" s="187"/>
      <c r="C2340" s="11" t="s">
        <v>72</v>
      </c>
      <c r="D2340" s="11"/>
      <c r="E2340" s="11" t="s">
        <v>73</v>
      </c>
      <c r="F2340" s="11">
        <v>1123187</v>
      </c>
      <c r="G2340" s="11"/>
      <c r="H2340" s="11">
        <f t="shared" si="179"/>
        <v>3517</v>
      </c>
      <c r="I2340" s="11"/>
      <c r="J2340" s="199">
        <v>140784.74000000002</v>
      </c>
      <c r="K2340" s="11"/>
      <c r="M2340" s="11">
        <v>390</v>
      </c>
      <c r="N2340" s="70"/>
      <c r="P2340" s="188">
        <f t="shared" si="182"/>
        <v>360.98651282051287</v>
      </c>
      <c r="Q2340" s="11"/>
      <c r="R2340" s="11"/>
      <c r="S2340" s="11"/>
      <c r="T2340" s="164">
        <f t="shared" si="183"/>
        <v>2879.9666666666667</v>
      </c>
      <c r="U2340" s="11"/>
      <c r="V2340" s="11"/>
      <c r="W2340" s="11"/>
      <c r="Y2340" s="164">
        <v>140784.74000000002</v>
      </c>
      <c r="Z2340" s="164">
        <f t="shared" si="180"/>
        <v>205784.13</v>
      </c>
      <c r="AA2340" s="165"/>
      <c r="AB2340" s="164">
        <f t="shared" si="181"/>
        <v>133293.82</v>
      </c>
      <c r="AC2340" s="164">
        <v>194133.53</v>
      </c>
      <c r="AD2340" s="164"/>
      <c r="AE2340" s="4"/>
      <c r="AF2340" s="4"/>
    </row>
    <row r="2341" spans="1:32">
      <c r="A2341" s="56"/>
      <c r="B2341" s="187"/>
      <c r="C2341" s="11" t="s">
        <v>74</v>
      </c>
      <c r="D2341" s="11"/>
      <c r="E2341" s="11" t="s">
        <v>75</v>
      </c>
      <c r="F2341" s="11">
        <v>66249330</v>
      </c>
      <c r="G2341" s="11"/>
      <c r="H2341" s="11">
        <f t="shared" si="179"/>
        <v>207450</v>
      </c>
      <c r="I2341" s="11"/>
      <c r="J2341" s="199">
        <v>4474012.71</v>
      </c>
      <c r="K2341" s="11"/>
      <c r="M2341" s="11">
        <v>2873</v>
      </c>
      <c r="N2341" s="70"/>
      <c r="P2341" s="188">
        <f t="shared" si="182"/>
        <v>1557.2616463626871</v>
      </c>
      <c r="Q2341" s="11"/>
      <c r="R2341" s="11"/>
      <c r="S2341" s="11"/>
      <c r="T2341" s="164">
        <f t="shared" si="183"/>
        <v>23059.286460146188</v>
      </c>
      <c r="U2341" s="11"/>
      <c r="V2341" s="11"/>
      <c r="W2341" s="11"/>
      <c r="Y2341" s="164">
        <v>4474012.71</v>
      </c>
      <c r="Z2341" s="164">
        <f t="shared" si="180"/>
        <v>6539634.9199999999</v>
      </c>
      <c r="AA2341" s="165"/>
      <c r="AB2341" s="164">
        <f t="shared" si="181"/>
        <v>4235958.04</v>
      </c>
      <c r="AC2341" s="164">
        <v>6169389.3399999999</v>
      </c>
      <c r="AD2341" s="164"/>
      <c r="AE2341" s="4"/>
      <c r="AF2341" s="4"/>
    </row>
    <row r="2342" spans="1:32">
      <c r="A2342" s="56"/>
      <c r="B2342" s="187"/>
      <c r="C2342" s="11" t="s">
        <v>74</v>
      </c>
      <c r="D2342" s="11"/>
      <c r="E2342" s="11" t="s">
        <v>76</v>
      </c>
      <c r="F2342" s="11">
        <v>2737</v>
      </c>
      <c r="G2342" s="11"/>
      <c r="H2342" s="11">
        <f t="shared" si="179"/>
        <v>9</v>
      </c>
      <c r="I2342" s="11"/>
      <c r="J2342" s="199">
        <v>480.17999999999995</v>
      </c>
      <c r="K2342" s="11"/>
      <c r="M2342" s="11">
        <v>2</v>
      </c>
      <c r="N2342" s="70"/>
      <c r="P2342" s="188">
        <f t="shared" si="182"/>
        <v>240.08999999999997</v>
      </c>
      <c r="Q2342" s="11"/>
      <c r="R2342" s="11"/>
      <c r="S2342" s="11"/>
      <c r="T2342" s="164">
        <f t="shared" si="183"/>
        <v>1368.5</v>
      </c>
      <c r="U2342" s="11"/>
      <c r="V2342" s="11"/>
      <c r="W2342" s="11"/>
      <c r="Y2342" s="164">
        <v>480.17999999999995</v>
      </c>
      <c r="Z2342" s="164">
        <f t="shared" si="180"/>
        <v>701.88</v>
      </c>
      <c r="AA2342" s="165"/>
      <c r="AB2342" s="164">
        <f t="shared" si="181"/>
        <v>454.63</v>
      </c>
      <c r="AC2342" s="164">
        <v>662.14</v>
      </c>
      <c r="AD2342" s="164"/>
      <c r="AE2342" s="4"/>
      <c r="AF2342" s="4"/>
    </row>
    <row r="2343" spans="1:32">
      <c r="A2343" s="56"/>
      <c r="B2343" s="187"/>
      <c r="C2343" s="11" t="s">
        <v>74</v>
      </c>
      <c r="D2343" s="11"/>
      <c r="E2343" s="11" t="s">
        <v>582</v>
      </c>
      <c r="F2343" s="11">
        <v>330</v>
      </c>
      <c r="G2343" s="11"/>
      <c r="H2343" s="11">
        <f t="shared" si="179"/>
        <v>1</v>
      </c>
      <c r="I2343" s="11"/>
      <c r="J2343" s="199">
        <v>58.41</v>
      </c>
      <c r="K2343" s="11"/>
      <c r="M2343" s="11">
        <v>1</v>
      </c>
      <c r="N2343" s="70"/>
      <c r="P2343" s="188">
        <f t="shared" si="182"/>
        <v>58.41</v>
      </c>
      <c r="Q2343" s="11"/>
      <c r="R2343" s="11"/>
      <c r="S2343" s="11"/>
      <c r="T2343" s="164">
        <f t="shared" si="183"/>
        <v>330</v>
      </c>
      <c r="U2343" s="11"/>
      <c r="V2343" s="11"/>
      <c r="W2343" s="11"/>
      <c r="Y2343" s="164">
        <v>58.41</v>
      </c>
      <c r="Z2343" s="164">
        <f t="shared" si="180"/>
        <v>85.38</v>
      </c>
      <c r="AA2343" s="165"/>
      <c r="AB2343" s="164">
        <f t="shared" si="181"/>
        <v>55.3</v>
      </c>
      <c r="AC2343" s="164">
        <v>80.540000000000006</v>
      </c>
      <c r="AD2343" s="164"/>
      <c r="AE2343" s="4"/>
      <c r="AF2343" s="4"/>
    </row>
    <row r="2344" spans="1:32">
      <c r="A2344" s="56"/>
      <c r="B2344" s="187"/>
      <c r="C2344" s="11" t="s">
        <v>77</v>
      </c>
      <c r="D2344" s="11"/>
      <c r="E2344" s="11" t="s">
        <v>324</v>
      </c>
      <c r="F2344" s="11">
        <v>75165</v>
      </c>
      <c r="G2344" s="11"/>
      <c r="H2344" s="11">
        <f t="shared" si="179"/>
        <v>235</v>
      </c>
      <c r="I2344" s="11"/>
      <c r="J2344" s="199">
        <v>28196.35999999999</v>
      </c>
      <c r="K2344" s="11"/>
      <c r="M2344" s="11">
        <v>18</v>
      </c>
      <c r="N2344" s="70"/>
      <c r="P2344" s="188">
        <f t="shared" si="182"/>
        <v>1566.4644444444439</v>
      </c>
      <c r="Q2344" s="11"/>
      <c r="R2344" s="11"/>
      <c r="S2344" s="11"/>
      <c r="T2344" s="164">
        <f t="shared" si="183"/>
        <v>4175.833333333333</v>
      </c>
      <c r="U2344" s="11"/>
      <c r="V2344" s="11"/>
      <c r="W2344" s="11"/>
      <c r="Y2344" s="164">
        <v>28196.35999999999</v>
      </c>
      <c r="Z2344" s="164">
        <f t="shared" si="180"/>
        <v>41214.43</v>
      </c>
      <c r="AA2344" s="165"/>
      <c r="AB2344" s="164">
        <f t="shared" si="181"/>
        <v>26696.080000000002</v>
      </c>
      <c r="AC2344" s="164">
        <v>38881.050000000003</v>
      </c>
      <c r="AD2344" s="164"/>
      <c r="AE2344" s="4"/>
      <c r="AF2344" s="4"/>
    </row>
    <row r="2345" spans="1:32">
      <c r="A2345" s="56"/>
      <c r="B2345" s="187"/>
      <c r="C2345" s="11" t="s">
        <v>79</v>
      </c>
      <c r="D2345" s="11"/>
      <c r="E2345" s="11" t="s">
        <v>80</v>
      </c>
      <c r="F2345" s="11">
        <v>3472</v>
      </c>
      <c r="G2345" s="11"/>
      <c r="H2345" s="11">
        <f t="shared" si="179"/>
        <v>11</v>
      </c>
      <c r="I2345" s="11"/>
      <c r="J2345" s="199">
        <v>394.34999999999997</v>
      </c>
      <c r="K2345" s="11"/>
      <c r="M2345" s="11">
        <v>8</v>
      </c>
      <c r="N2345" s="70"/>
      <c r="P2345" s="188">
        <f t="shared" si="182"/>
        <v>49.293749999999996</v>
      </c>
      <c r="Q2345" s="11"/>
      <c r="R2345" s="11"/>
      <c r="S2345" s="11"/>
      <c r="T2345" s="164">
        <f t="shared" si="183"/>
        <v>434</v>
      </c>
      <c r="U2345" s="11"/>
      <c r="V2345" s="11"/>
      <c r="W2345" s="11"/>
      <c r="Y2345" s="164">
        <v>394.34999999999997</v>
      </c>
      <c r="Z2345" s="164">
        <f t="shared" si="180"/>
        <v>576.41999999999996</v>
      </c>
      <c r="AA2345" s="165"/>
      <c r="AB2345" s="164">
        <f t="shared" si="181"/>
        <v>373.37</v>
      </c>
      <c r="AC2345" s="164">
        <v>543.78</v>
      </c>
      <c r="AD2345" s="164"/>
      <c r="AE2345" s="4"/>
      <c r="AF2345" s="4"/>
    </row>
    <row r="2346" spans="1:32">
      <c r="A2346" s="56"/>
      <c r="B2346" s="187"/>
      <c r="C2346" s="11" t="s">
        <v>81</v>
      </c>
      <c r="D2346" s="11"/>
      <c r="E2346" s="11" t="s">
        <v>82</v>
      </c>
      <c r="F2346" s="11">
        <v>106486</v>
      </c>
      <c r="G2346" s="11"/>
      <c r="H2346" s="11">
        <f t="shared" si="179"/>
        <v>333</v>
      </c>
      <c r="I2346" s="11"/>
      <c r="J2346" s="199">
        <v>9517.16</v>
      </c>
      <c r="K2346" s="11"/>
      <c r="M2346" s="11">
        <v>12</v>
      </c>
      <c r="N2346" s="70"/>
      <c r="P2346" s="188">
        <f t="shared" si="182"/>
        <v>793.09666666666669</v>
      </c>
      <c r="Q2346" s="11"/>
      <c r="R2346" s="11"/>
      <c r="S2346" s="11"/>
      <c r="T2346" s="164">
        <f t="shared" si="183"/>
        <v>8873.8333333333339</v>
      </c>
      <c r="U2346" s="11"/>
      <c r="V2346" s="11"/>
      <c r="W2346" s="11"/>
      <c r="Y2346" s="164">
        <v>9517.16</v>
      </c>
      <c r="Z2346" s="164">
        <f t="shared" si="180"/>
        <v>13911.17</v>
      </c>
      <c r="AA2346" s="165"/>
      <c r="AB2346" s="164">
        <f t="shared" si="181"/>
        <v>9010.77</v>
      </c>
      <c r="AC2346" s="164">
        <v>13123.58</v>
      </c>
      <c r="AD2346" s="164"/>
      <c r="AE2346" s="4"/>
      <c r="AF2346" s="4"/>
    </row>
    <row r="2347" spans="1:32">
      <c r="A2347" s="56"/>
      <c r="B2347" s="187"/>
      <c r="C2347" s="11" t="s">
        <v>83</v>
      </c>
      <c r="D2347" s="11"/>
      <c r="E2347" s="11" t="s">
        <v>84</v>
      </c>
      <c r="F2347" s="11">
        <v>91331</v>
      </c>
      <c r="G2347" s="11"/>
      <c r="H2347" s="11">
        <f t="shared" si="179"/>
        <v>286</v>
      </c>
      <c r="I2347" s="11"/>
      <c r="J2347" s="199">
        <v>9572.27</v>
      </c>
      <c r="K2347" s="11"/>
      <c r="M2347" s="11">
        <v>35</v>
      </c>
      <c r="N2347" s="70"/>
      <c r="P2347" s="188">
        <f t="shared" si="182"/>
        <v>273.49342857142858</v>
      </c>
      <c r="Q2347" s="11"/>
      <c r="R2347" s="11"/>
      <c r="S2347" s="11"/>
      <c r="T2347" s="164">
        <f t="shared" si="183"/>
        <v>2609.457142857143</v>
      </c>
      <c r="U2347" s="11"/>
      <c r="V2347" s="11"/>
      <c r="W2347" s="11"/>
      <c r="Y2347" s="164">
        <v>9572.27</v>
      </c>
      <c r="Z2347" s="164">
        <f t="shared" si="180"/>
        <v>13991.72</v>
      </c>
      <c r="AA2347" s="165"/>
      <c r="AB2347" s="164">
        <f t="shared" si="181"/>
        <v>9062.9500000000007</v>
      </c>
      <c r="AC2347" s="164">
        <v>13199.57</v>
      </c>
      <c r="AD2347" s="164"/>
      <c r="AE2347" s="4"/>
      <c r="AF2347" s="4"/>
    </row>
    <row r="2348" spans="1:32">
      <c r="A2348" s="56"/>
      <c r="B2348" s="187"/>
      <c r="C2348" s="11" t="s">
        <v>83</v>
      </c>
      <c r="D2348" s="11"/>
      <c r="E2348" s="11" t="s">
        <v>85</v>
      </c>
      <c r="F2348" s="11">
        <v>372</v>
      </c>
      <c r="G2348" s="11"/>
      <c r="H2348" s="11">
        <f t="shared" si="179"/>
        <v>1</v>
      </c>
      <c r="I2348" s="11"/>
      <c r="J2348" s="199">
        <v>50.08</v>
      </c>
      <c r="K2348" s="11"/>
      <c r="M2348" s="11">
        <v>1</v>
      </c>
      <c r="N2348" s="70"/>
      <c r="P2348" s="188">
        <f t="shared" si="182"/>
        <v>50.08</v>
      </c>
      <c r="Q2348" s="11"/>
      <c r="R2348" s="11"/>
      <c r="S2348" s="11"/>
      <c r="T2348" s="164">
        <f t="shared" si="183"/>
        <v>372</v>
      </c>
      <c r="U2348" s="11"/>
      <c r="V2348" s="11"/>
      <c r="W2348" s="11"/>
      <c r="Y2348" s="164">
        <v>50.08</v>
      </c>
      <c r="Z2348" s="164">
        <f t="shared" si="180"/>
        <v>73.2</v>
      </c>
      <c r="AA2348" s="165"/>
      <c r="AB2348" s="164">
        <f t="shared" si="181"/>
        <v>47.42</v>
      </c>
      <c r="AC2348" s="164">
        <v>69.06</v>
      </c>
      <c r="AD2348" s="164"/>
      <c r="AE2348" s="4"/>
      <c r="AF2348" s="4"/>
    </row>
    <row r="2349" spans="1:32">
      <c r="A2349" s="56"/>
      <c r="B2349" s="187"/>
      <c r="C2349" s="11" t="s">
        <v>86</v>
      </c>
      <c r="D2349" s="11"/>
      <c r="E2349" s="11" t="s">
        <v>88</v>
      </c>
      <c r="F2349" s="11">
        <v>948572</v>
      </c>
      <c r="G2349" s="11"/>
      <c r="H2349" s="11">
        <f t="shared" si="179"/>
        <v>2970</v>
      </c>
      <c r="I2349" s="11"/>
      <c r="J2349" s="199">
        <v>109035.31999999999</v>
      </c>
      <c r="K2349" s="11"/>
      <c r="M2349" s="11">
        <v>483</v>
      </c>
      <c r="N2349" s="70"/>
      <c r="P2349" s="188">
        <f t="shared" si="182"/>
        <v>225.74600414078674</v>
      </c>
      <c r="Q2349" s="11"/>
      <c r="R2349" s="11"/>
      <c r="S2349" s="11"/>
      <c r="T2349" s="164">
        <f t="shared" si="183"/>
        <v>1963.9171842650103</v>
      </c>
      <c r="U2349" s="11"/>
      <c r="V2349" s="11"/>
      <c r="W2349" s="11"/>
      <c r="Y2349" s="164">
        <v>109035.31999999999</v>
      </c>
      <c r="Z2349" s="164">
        <f t="shared" si="180"/>
        <v>159376.21</v>
      </c>
      <c r="AA2349" s="165"/>
      <c r="AB2349" s="164">
        <f t="shared" si="181"/>
        <v>103233.73</v>
      </c>
      <c r="AC2349" s="164">
        <v>150353.01999999999</v>
      </c>
      <c r="AD2349" s="164"/>
      <c r="AE2349" s="4"/>
      <c r="AF2349" s="4"/>
    </row>
    <row r="2350" spans="1:32">
      <c r="A2350" s="56"/>
      <c r="B2350" s="187"/>
      <c r="C2350" s="11" t="s">
        <v>91</v>
      </c>
      <c r="D2350" s="11"/>
      <c r="E2350" s="11" t="s">
        <v>92</v>
      </c>
      <c r="F2350" s="11">
        <v>113766</v>
      </c>
      <c r="G2350" s="11"/>
      <c r="H2350" s="11">
        <f t="shared" si="179"/>
        <v>356</v>
      </c>
      <c r="I2350" s="11"/>
      <c r="J2350" s="199">
        <v>16813.229999999996</v>
      </c>
      <c r="K2350" s="11"/>
      <c r="M2350" s="11">
        <v>42</v>
      </c>
      <c r="N2350" s="70"/>
      <c r="P2350" s="188">
        <f t="shared" si="182"/>
        <v>400.31499999999988</v>
      </c>
      <c r="Q2350" s="11"/>
      <c r="R2350" s="11"/>
      <c r="S2350" s="11"/>
      <c r="T2350" s="164">
        <f t="shared" si="183"/>
        <v>2708.7142857142858</v>
      </c>
      <c r="U2350" s="11"/>
      <c r="V2350" s="11"/>
      <c r="W2350" s="11"/>
      <c r="Y2350" s="164">
        <v>16813.229999999996</v>
      </c>
      <c r="Z2350" s="164">
        <f t="shared" si="180"/>
        <v>24575.79</v>
      </c>
      <c r="AA2350" s="165"/>
      <c r="AB2350" s="164">
        <f t="shared" si="181"/>
        <v>15918.63</v>
      </c>
      <c r="AC2350" s="164">
        <v>23184.41</v>
      </c>
      <c r="AD2350" s="164"/>
      <c r="AE2350" s="4"/>
      <c r="AF2350" s="4"/>
    </row>
    <row r="2351" spans="1:32">
      <c r="A2351" s="56"/>
      <c r="B2351" s="187"/>
      <c r="C2351" s="11" t="s">
        <v>91</v>
      </c>
      <c r="D2351" s="11"/>
      <c r="E2351" s="11" t="s">
        <v>69</v>
      </c>
      <c r="F2351" s="11">
        <v>603391</v>
      </c>
      <c r="G2351" s="11"/>
      <c r="H2351" s="11">
        <f t="shared" si="179"/>
        <v>1889</v>
      </c>
      <c r="I2351" s="11"/>
      <c r="J2351" s="199">
        <v>90598.06000000007</v>
      </c>
      <c r="K2351" s="11"/>
      <c r="M2351" s="11">
        <v>339</v>
      </c>
      <c r="N2351" s="70"/>
      <c r="P2351" s="188">
        <f t="shared" si="182"/>
        <v>267.25091445427751</v>
      </c>
      <c r="Q2351" s="11"/>
      <c r="R2351" s="11"/>
      <c r="S2351" s="11"/>
      <c r="T2351" s="164">
        <f t="shared" si="183"/>
        <v>1779.914454277286</v>
      </c>
      <c r="U2351" s="11"/>
      <c r="V2351" s="11"/>
      <c r="W2351" s="11"/>
      <c r="Y2351" s="164">
        <v>90598.06000000007</v>
      </c>
      <c r="Z2351" s="164">
        <f t="shared" si="180"/>
        <v>132426.59</v>
      </c>
      <c r="AA2351" s="165"/>
      <c r="AB2351" s="164">
        <f t="shared" si="181"/>
        <v>85777.49</v>
      </c>
      <c r="AC2351" s="164">
        <v>124929.17</v>
      </c>
      <c r="AD2351" s="164"/>
      <c r="AE2351" s="4"/>
      <c r="AF2351" s="4"/>
    </row>
    <row r="2352" spans="1:32">
      <c r="A2352" s="56"/>
      <c r="B2352" s="187"/>
      <c r="C2352" s="11" t="s">
        <v>93</v>
      </c>
      <c r="D2352" s="11"/>
      <c r="E2352" s="11" t="s">
        <v>94</v>
      </c>
      <c r="F2352" s="11">
        <v>182836</v>
      </c>
      <c r="G2352" s="11"/>
      <c r="H2352" s="11">
        <f t="shared" si="179"/>
        <v>573</v>
      </c>
      <c r="I2352" s="11"/>
      <c r="J2352" s="199">
        <v>27551.87</v>
      </c>
      <c r="K2352" s="11"/>
      <c r="M2352" s="11">
        <v>147</v>
      </c>
      <c r="N2352" s="70"/>
      <c r="P2352" s="188">
        <f t="shared" si="182"/>
        <v>187.42768707482992</v>
      </c>
      <c r="Q2352" s="11"/>
      <c r="R2352" s="11"/>
      <c r="S2352" s="11"/>
      <c r="T2352" s="164">
        <f t="shared" si="183"/>
        <v>1243.7823129251701</v>
      </c>
      <c r="U2352" s="11"/>
      <c r="V2352" s="11"/>
      <c r="W2352" s="11"/>
      <c r="Y2352" s="164">
        <v>27551.87</v>
      </c>
      <c r="Z2352" s="164">
        <f t="shared" si="180"/>
        <v>40272.39</v>
      </c>
      <c r="AA2352" s="165"/>
      <c r="AB2352" s="164">
        <f t="shared" si="181"/>
        <v>26085.88</v>
      </c>
      <c r="AC2352" s="164">
        <v>37992.339999999997</v>
      </c>
      <c r="AD2352" s="164"/>
      <c r="AE2352" s="4"/>
      <c r="AF2352" s="4"/>
    </row>
    <row r="2353" spans="1:32">
      <c r="A2353" s="56"/>
      <c r="B2353" s="187"/>
      <c r="C2353" s="11" t="s">
        <v>93</v>
      </c>
      <c r="D2353" s="11"/>
      <c r="E2353" s="11" t="s">
        <v>95</v>
      </c>
      <c r="F2353" s="11">
        <v>269858</v>
      </c>
      <c r="G2353" s="11"/>
      <c r="H2353" s="11">
        <f t="shared" si="179"/>
        <v>845</v>
      </c>
      <c r="I2353" s="11"/>
      <c r="J2353" s="199">
        <v>34289.980000000003</v>
      </c>
      <c r="K2353" s="11"/>
      <c r="M2353" s="11">
        <v>148</v>
      </c>
      <c r="N2353" s="70"/>
      <c r="P2353" s="188">
        <f t="shared" si="182"/>
        <v>231.68905405405408</v>
      </c>
      <c r="Q2353" s="11"/>
      <c r="R2353" s="11"/>
      <c r="S2353" s="11"/>
      <c r="T2353" s="164">
        <f t="shared" si="183"/>
        <v>1823.3648648648648</v>
      </c>
      <c r="U2353" s="11"/>
      <c r="V2353" s="11"/>
      <c r="W2353" s="11"/>
      <c r="Y2353" s="164">
        <v>34289.980000000003</v>
      </c>
      <c r="Z2353" s="164">
        <f t="shared" si="180"/>
        <v>50121.440000000002</v>
      </c>
      <c r="AA2353" s="165"/>
      <c r="AB2353" s="164">
        <f t="shared" si="181"/>
        <v>32465.47</v>
      </c>
      <c r="AC2353" s="164">
        <v>47283.78</v>
      </c>
      <c r="AD2353" s="164"/>
      <c r="AE2353" s="4"/>
      <c r="AF2353" s="4"/>
    </row>
    <row r="2354" spans="1:32">
      <c r="A2354" s="56"/>
      <c r="B2354" s="187"/>
      <c r="C2354" s="11" t="s">
        <v>93</v>
      </c>
      <c r="D2354" s="11"/>
      <c r="E2354" s="11" t="s">
        <v>96</v>
      </c>
      <c r="F2354" s="11">
        <v>9077</v>
      </c>
      <c r="G2354" s="11"/>
      <c r="H2354" s="11">
        <f t="shared" si="179"/>
        <v>28</v>
      </c>
      <c r="I2354" s="11"/>
      <c r="J2354" s="199">
        <v>749.31</v>
      </c>
      <c r="K2354" s="11"/>
      <c r="M2354" s="11">
        <v>4</v>
      </c>
      <c r="N2354" s="70"/>
      <c r="P2354" s="188">
        <f t="shared" si="182"/>
        <v>187.32749999999999</v>
      </c>
      <c r="Q2354" s="11"/>
      <c r="R2354" s="11"/>
      <c r="S2354" s="11"/>
      <c r="T2354" s="164">
        <f t="shared" si="183"/>
        <v>2269.25</v>
      </c>
      <c r="U2354" s="11"/>
      <c r="V2354" s="11"/>
      <c r="W2354" s="11"/>
      <c r="Y2354" s="164">
        <v>749.31</v>
      </c>
      <c r="Z2354" s="164">
        <f t="shared" si="180"/>
        <v>1095.26</v>
      </c>
      <c r="AA2354" s="165"/>
      <c r="AB2354" s="164">
        <f t="shared" si="181"/>
        <v>709.44</v>
      </c>
      <c r="AC2354" s="164">
        <v>1033.25</v>
      </c>
      <c r="AD2354" s="164"/>
      <c r="AE2354" s="4"/>
      <c r="AF2354" s="4"/>
    </row>
    <row r="2355" spans="1:32">
      <c r="A2355" s="56"/>
      <c r="B2355" s="187"/>
      <c r="C2355" s="11" t="s">
        <v>93</v>
      </c>
      <c r="D2355" s="11"/>
      <c r="E2355" s="11" t="s">
        <v>97</v>
      </c>
      <c r="F2355" s="11">
        <v>3134</v>
      </c>
      <c r="G2355" s="11"/>
      <c r="H2355" s="11">
        <f t="shared" si="179"/>
        <v>10</v>
      </c>
      <c r="I2355" s="11"/>
      <c r="J2355" s="199">
        <v>492.55</v>
      </c>
      <c r="K2355" s="11"/>
      <c r="M2355" s="11">
        <v>1</v>
      </c>
      <c r="N2355" s="70"/>
      <c r="P2355" s="188">
        <f t="shared" si="182"/>
        <v>492.55</v>
      </c>
      <c r="Q2355" s="11"/>
      <c r="R2355" s="11"/>
      <c r="S2355" s="11"/>
      <c r="T2355" s="164">
        <f t="shared" si="183"/>
        <v>3134</v>
      </c>
      <c r="U2355" s="11"/>
      <c r="V2355" s="11"/>
      <c r="W2355" s="11"/>
      <c r="Y2355" s="164">
        <v>492.55</v>
      </c>
      <c r="Z2355" s="164">
        <f t="shared" si="180"/>
        <v>719.96</v>
      </c>
      <c r="AA2355" s="165"/>
      <c r="AB2355" s="164">
        <f t="shared" si="181"/>
        <v>466.34</v>
      </c>
      <c r="AC2355" s="164">
        <v>679.2</v>
      </c>
      <c r="AD2355" s="164"/>
      <c r="AE2355" s="4"/>
      <c r="AF2355" s="4"/>
    </row>
    <row r="2356" spans="1:32">
      <c r="A2356" s="56"/>
      <c r="B2356" s="187"/>
      <c r="C2356" s="11" t="s">
        <v>98</v>
      </c>
      <c r="D2356" s="11"/>
      <c r="E2356" s="11" t="s">
        <v>99</v>
      </c>
      <c r="F2356" s="11">
        <v>52393</v>
      </c>
      <c r="G2356" s="11"/>
      <c r="H2356" s="11">
        <f t="shared" si="179"/>
        <v>164</v>
      </c>
      <c r="I2356" s="11"/>
      <c r="J2356" s="199">
        <v>8729.4799999999977</v>
      </c>
      <c r="K2356" s="11"/>
      <c r="M2356" s="11">
        <v>70</v>
      </c>
      <c r="N2356" s="70"/>
      <c r="P2356" s="188">
        <f t="shared" si="182"/>
        <v>124.70685714285712</v>
      </c>
      <c r="Q2356" s="11"/>
      <c r="R2356" s="11"/>
      <c r="S2356" s="11"/>
      <c r="T2356" s="164">
        <f t="shared" si="183"/>
        <v>748.47142857142853</v>
      </c>
      <c r="U2356" s="11"/>
      <c r="V2356" s="11"/>
      <c r="W2356" s="11"/>
      <c r="Y2356" s="164">
        <v>8729.4799999999977</v>
      </c>
      <c r="Z2356" s="164">
        <f t="shared" si="180"/>
        <v>12759.82</v>
      </c>
      <c r="AA2356" s="165"/>
      <c r="AB2356" s="164">
        <f t="shared" si="181"/>
        <v>8265</v>
      </c>
      <c r="AC2356" s="164">
        <v>12037.42</v>
      </c>
      <c r="AD2356" s="164"/>
      <c r="AE2356" s="4"/>
      <c r="AF2356" s="4"/>
    </row>
    <row r="2357" spans="1:32">
      <c r="A2357" s="56"/>
      <c r="B2357" s="187"/>
      <c r="C2357" s="11" t="s">
        <v>102</v>
      </c>
      <c r="D2357" s="11"/>
      <c r="E2357" s="11" t="s">
        <v>71</v>
      </c>
      <c r="F2357" s="11">
        <v>588</v>
      </c>
      <c r="G2357" s="11"/>
      <c r="H2357" s="11">
        <f t="shared" si="179"/>
        <v>2</v>
      </c>
      <c r="I2357" s="11"/>
      <c r="J2357" s="199">
        <v>115.28</v>
      </c>
      <c r="K2357" s="11"/>
      <c r="M2357" s="11">
        <v>2</v>
      </c>
      <c r="N2357" s="70"/>
      <c r="P2357" s="188">
        <f t="shared" si="182"/>
        <v>57.64</v>
      </c>
      <c r="Q2357" s="11"/>
      <c r="R2357" s="11"/>
      <c r="S2357" s="11"/>
      <c r="T2357" s="164">
        <f t="shared" si="183"/>
        <v>294</v>
      </c>
      <c r="U2357" s="11"/>
      <c r="V2357" s="11"/>
      <c r="W2357" s="11"/>
      <c r="Y2357" s="164">
        <v>115.28</v>
      </c>
      <c r="Z2357" s="164">
        <f t="shared" si="180"/>
        <v>168.5</v>
      </c>
      <c r="AA2357" s="165"/>
      <c r="AB2357" s="164">
        <f t="shared" si="181"/>
        <v>109.15</v>
      </c>
      <c r="AC2357" s="164">
        <v>158.96</v>
      </c>
      <c r="AD2357" s="164"/>
      <c r="AE2357" s="4"/>
      <c r="AF2357" s="4"/>
    </row>
    <row r="2358" spans="1:32">
      <c r="A2358" s="56"/>
      <c r="B2358" s="187"/>
      <c r="C2358" s="11" t="s">
        <v>583</v>
      </c>
      <c r="D2358" s="11"/>
      <c r="E2358" s="11" t="s">
        <v>71</v>
      </c>
      <c r="F2358" s="11">
        <v>29476</v>
      </c>
      <c r="G2358" s="11"/>
      <c r="H2358" s="11">
        <f t="shared" si="179"/>
        <v>92</v>
      </c>
      <c r="I2358" s="11"/>
      <c r="J2358" s="199">
        <v>2440.4700000000003</v>
      </c>
      <c r="K2358" s="11"/>
      <c r="M2358" s="11">
        <v>13</v>
      </c>
      <c r="N2358" s="70"/>
      <c r="P2358" s="188">
        <f t="shared" si="182"/>
        <v>187.72846153846154</v>
      </c>
      <c r="Q2358" s="11"/>
      <c r="R2358" s="11"/>
      <c r="S2358" s="11"/>
      <c r="T2358" s="164">
        <f t="shared" si="183"/>
        <v>2267.3846153846152</v>
      </c>
      <c r="U2358" s="11"/>
      <c r="V2358" s="11"/>
      <c r="W2358" s="11"/>
      <c r="Y2358" s="164">
        <v>2440.4700000000003</v>
      </c>
      <c r="Z2358" s="164">
        <f t="shared" si="180"/>
        <v>3567.22</v>
      </c>
      <c r="AA2358" s="165"/>
      <c r="AB2358" s="164">
        <f t="shared" si="181"/>
        <v>2310.62</v>
      </c>
      <c r="AC2358" s="164">
        <v>3365.26</v>
      </c>
      <c r="AD2358" s="164"/>
      <c r="AE2358" s="4"/>
      <c r="AF2358" s="4"/>
    </row>
    <row r="2359" spans="1:32">
      <c r="A2359" s="56"/>
      <c r="B2359" s="187"/>
      <c r="C2359" s="11" t="s">
        <v>103</v>
      </c>
      <c r="D2359" s="11"/>
      <c r="E2359" s="11" t="s">
        <v>97</v>
      </c>
      <c r="F2359" s="11"/>
      <c r="G2359" s="11"/>
      <c r="H2359" s="11">
        <f t="shared" si="179"/>
        <v>0</v>
      </c>
      <c r="I2359" s="11"/>
      <c r="J2359" s="199">
        <v>8.4</v>
      </c>
      <c r="K2359" s="11"/>
      <c r="M2359" s="11">
        <v>1</v>
      </c>
      <c r="N2359" s="70"/>
      <c r="P2359" s="188">
        <f t="shared" si="182"/>
        <v>8.4</v>
      </c>
      <c r="Q2359" s="11"/>
      <c r="R2359" s="11"/>
      <c r="S2359" s="11"/>
      <c r="T2359" s="164">
        <f t="shared" si="183"/>
        <v>0</v>
      </c>
      <c r="U2359" s="11"/>
      <c r="V2359" s="11"/>
      <c r="W2359" s="11"/>
      <c r="Y2359" s="164">
        <v>8.4</v>
      </c>
      <c r="Z2359" s="164">
        <f t="shared" si="180"/>
        <v>12.28</v>
      </c>
      <c r="AA2359" s="165"/>
      <c r="AB2359" s="164">
        <f t="shared" si="181"/>
        <v>7.95</v>
      </c>
      <c r="AC2359" s="164">
        <v>11.58</v>
      </c>
      <c r="AD2359" s="164"/>
      <c r="AE2359" s="4"/>
      <c r="AF2359" s="4"/>
    </row>
    <row r="2360" spans="1:32">
      <c r="A2360" s="56"/>
      <c r="B2360" s="187"/>
      <c r="C2360" s="11" t="s">
        <v>103</v>
      </c>
      <c r="D2360" s="11"/>
      <c r="E2360" s="11" t="s">
        <v>135</v>
      </c>
      <c r="F2360" s="11">
        <v>5</v>
      </c>
      <c r="G2360" s="11"/>
      <c r="H2360" s="11">
        <f t="shared" si="179"/>
        <v>0</v>
      </c>
      <c r="I2360" s="11"/>
      <c r="J2360" s="199">
        <v>8.6999999999999993</v>
      </c>
      <c r="K2360" s="11"/>
      <c r="M2360" s="11">
        <v>1</v>
      </c>
      <c r="N2360" s="70"/>
      <c r="P2360" s="188">
        <f t="shared" si="182"/>
        <v>8.6999999999999993</v>
      </c>
      <c r="Q2360" s="11"/>
      <c r="R2360" s="11"/>
      <c r="S2360" s="11"/>
      <c r="T2360" s="164">
        <f t="shared" si="183"/>
        <v>5</v>
      </c>
      <c r="U2360" s="11"/>
      <c r="V2360" s="11"/>
      <c r="W2360" s="11"/>
      <c r="Y2360" s="164">
        <v>8.6999999999999993</v>
      </c>
      <c r="Z2360" s="164">
        <f t="shared" si="180"/>
        <v>12.72</v>
      </c>
      <c r="AA2360" s="165"/>
      <c r="AB2360" s="164">
        <f t="shared" si="181"/>
        <v>8.24</v>
      </c>
      <c r="AC2360" s="164">
        <v>12</v>
      </c>
      <c r="AD2360" s="164"/>
      <c r="AE2360" s="4"/>
      <c r="AF2360" s="4"/>
    </row>
    <row r="2361" spans="1:32">
      <c r="A2361" s="56"/>
      <c r="B2361" s="187"/>
      <c r="C2361" s="11" t="s">
        <v>104</v>
      </c>
      <c r="D2361" s="11"/>
      <c r="E2361" s="11" t="s">
        <v>96</v>
      </c>
      <c r="F2361" s="11">
        <v>849036</v>
      </c>
      <c r="G2361" s="11"/>
      <c r="H2361" s="11">
        <f t="shared" si="179"/>
        <v>2659</v>
      </c>
      <c r="I2361" s="11"/>
      <c r="J2361" s="199">
        <v>112146.47000000004</v>
      </c>
      <c r="K2361" s="11"/>
      <c r="M2361" s="11">
        <v>495</v>
      </c>
      <c r="N2361" s="70"/>
      <c r="P2361" s="188">
        <f t="shared" si="182"/>
        <v>226.55852525252536</v>
      </c>
      <c r="Q2361" s="11"/>
      <c r="R2361" s="11"/>
      <c r="S2361" s="11"/>
      <c r="T2361" s="164">
        <f t="shared" si="183"/>
        <v>1715.2242424242424</v>
      </c>
      <c r="U2361" s="11"/>
      <c r="V2361" s="11"/>
      <c r="W2361" s="11"/>
      <c r="Y2361" s="164">
        <v>112146.47000000004</v>
      </c>
      <c r="Z2361" s="164">
        <f t="shared" si="180"/>
        <v>163923.76</v>
      </c>
      <c r="AA2361" s="165"/>
      <c r="AB2361" s="164">
        <f t="shared" si="181"/>
        <v>106179.35</v>
      </c>
      <c r="AC2361" s="164">
        <v>154643.10999999999</v>
      </c>
      <c r="AD2361" s="164"/>
      <c r="AE2361" s="4"/>
      <c r="AF2361" s="4"/>
    </row>
    <row r="2362" spans="1:32">
      <c r="A2362" s="56"/>
      <c r="B2362" s="187"/>
      <c r="C2362" s="11" t="s">
        <v>105</v>
      </c>
      <c r="D2362" s="11"/>
      <c r="E2362" s="11" t="s">
        <v>96</v>
      </c>
      <c r="F2362" s="11">
        <v>4970</v>
      </c>
      <c r="G2362" s="11"/>
      <c r="H2362" s="11">
        <f t="shared" si="179"/>
        <v>16</v>
      </c>
      <c r="I2362" s="11"/>
      <c r="J2362" s="199">
        <v>564.45000000000005</v>
      </c>
      <c r="K2362" s="11"/>
      <c r="M2362" s="11">
        <v>3</v>
      </c>
      <c r="N2362" s="70"/>
      <c r="P2362" s="188">
        <f t="shared" si="182"/>
        <v>188.15</v>
      </c>
      <c r="Q2362" s="11"/>
      <c r="R2362" s="11"/>
      <c r="S2362" s="11"/>
      <c r="T2362" s="164">
        <f t="shared" si="183"/>
        <v>1656.6666666666667</v>
      </c>
      <c r="U2362" s="11"/>
      <c r="V2362" s="11"/>
      <c r="W2362" s="11"/>
      <c r="Y2362" s="164">
        <v>564.45000000000005</v>
      </c>
      <c r="Z2362" s="164">
        <f t="shared" si="180"/>
        <v>825.05</v>
      </c>
      <c r="AA2362" s="165"/>
      <c r="AB2362" s="164">
        <f t="shared" si="181"/>
        <v>534.41999999999996</v>
      </c>
      <c r="AC2362" s="164">
        <v>778.34</v>
      </c>
      <c r="AD2362" s="164"/>
      <c r="AE2362" s="4"/>
      <c r="AF2362" s="4"/>
    </row>
    <row r="2363" spans="1:32">
      <c r="A2363" s="56"/>
      <c r="B2363" s="187"/>
      <c r="C2363" s="11" t="s">
        <v>106</v>
      </c>
      <c r="D2363" s="11"/>
      <c r="E2363" s="11" t="s">
        <v>96</v>
      </c>
      <c r="F2363" s="11">
        <v>35816</v>
      </c>
      <c r="G2363" s="11"/>
      <c r="H2363" s="11">
        <f t="shared" si="179"/>
        <v>112</v>
      </c>
      <c r="I2363" s="11"/>
      <c r="J2363" s="199">
        <v>2566.3299999999995</v>
      </c>
      <c r="K2363" s="11"/>
      <c r="M2363" s="11">
        <v>16</v>
      </c>
      <c r="N2363" s="70"/>
      <c r="P2363" s="188">
        <f t="shared" si="182"/>
        <v>160.39562499999997</v>
      </c>
      <c r="Q2363" s="11"/>
      <c r="R2363" s="11"/>
      <c r="S2363" s="11"/>
      <c r="T2363" s="164">
        <f t="shared" si="183"/>
        <v>2238.5</v>
      </c>
      <c r="U2363" s="11"/>
      <c r="V2363" s="11"/>
      <c r="W2363" s="11"/>
      <c r="Y2363" s="164">
        <v>2566.3299999999995</v>
      </c>
      <c r="Z2363" s="164">
        <f t="shared" si="180"/>
        <v>3751.19</v>
      </c>
      <c r="AA2363" s="165"/>
      <c r="AB2363" s="164">
        <f t="shared" si="181"/>
        <v>2429.7800000000002</v>
      </c>
      <c r="AC2363" s="164">
        <v>3538.81</v>
      </c>
      <c r="AD2363" s="164"/>
      <c r="AE2363" s="4"/>
      <c r="AF2363" s="4"/>
    </row>
    <row r="2364" spans="1:32">
      <c r="A2364" s="56"/>
      <c r="B2364" s="187"/>
      <c r="C2364" s="11" t="s">
        <v>107</v>
      </c>
      <c r="D2364" s="11"/>
      <c r="E2364" s="11" t="s">
        <v>96</v>
      </c>
      <c r="F2364" s="11">
        <v>11791</v>
      </c>
      <c r="G2364" s="11"/>
      <c r="H2364" s="11">
        <f t="shared" si="179"/>
        <v>37</v>
      </c>
      <c r="I2364" s="11"/>
      <c r="J2364" s="199">
        <v>1087.9400000000003</v>
      </c>
      <c r="K2364" s="11"/>
      <c r="M2364" s="11">
        <v>10</v>
      </c>
      <c r="N2364" s="70"/>
      <c r="P2364" s="188">
        <f t="shared" si="182"/>
        <v>108.79400000000003</v>
      </c>
      <c r="Q2364" s="11"/>
      <c r="R2364" s="11"/>
      <c r="S2364" s="11"/>
      <c r="T2364" s="164">
        <f t="shared" si="183"/>
        <v>1179.0999999999999</v>
      </c>
      <c r="U2364" s="11"/>
      <c r="V2364" s="11"/>
      <c r="W2364" s="11"/>
      <c r="Y2364" s="164">
        <v>1087.9400000000003</v>
      </c>
      <c r="Z2364" s="164">
        <f t="shared" si="180"/>
        <v>1590.23</v>
      </c>
      <c r="AA2364" s="165"/>
      <c r="AB2364" s="164">
        <f t="shared" si="181"/>
        <v>1030.05</v>
      </c>
      <c r="AC2364" s="164">
        <v>1500.2</v>
      </c>
      <c r="AD2364" s="164"/>
      <c r="AE2364" s="4"/>
      <c r="AF2364" s="4"/>
    </row>
    <row r="2365" spans="1:32">
      <c r="A2365" s="56"/>
      <c r="B2365" s="187"/>
      <c r="C2365" s="11" t="s">
        <v>108</v>
      </c>
      <c r="D2365" s="11"/>
      <c r="E2365" s="11" t="s">
        <v>96</v>
      </c>
      <c r="F2365" s="11">
        <v>29453</v>
      </c>
      <c r="G2365" s="11"/>
      <c r="H2365" s="11">
        <f t="shared" si="179"/>
        <v>92</v>
      </c>
      <c r="I2365" s="11"/>
      <c r="J2365" s="199">
        <v>5131.42</v>
      </c>
      <c r="K2365" s="11"/>
      <c r="M2365" s="11">
        <v>11</v>
      </c>
      <c r="N2365" s="70"/>
      <c r="P2365" s="188">
        <f t="shared" si="182"/>
        <v>466.49272727272728</v>
      </c>
      <c r="Q2365" s="11"/>
      <c r="R2365" s="11"/>
      <c r="S2365" s="11"/>
      <c r="T2365" s="164">
        <f t="shared" si="183"/>
        <v>2677.5454545454545</v>
      </c>
      <c r="U2365" s="11"/>
      <c r="V2365" s="11"/>
      <c r="W2365" s="11"/>
      <c r="Y2365" s="164">
        <v>5131.42</v>
      </c>
      <c r="Z2365" s="164">
        <f t="shared" si="180"/>
        <v>7500.56</v>
      </c>
      <c r="AA2365" s="165"/>
      <c r="AB2365" s="164">
        <f t="shared" si="181"/>
        <v>4858.3900000000003</v>
      </c>
      <c r="AC2365" s="164">
        <v>7075.91</v>
      </c>
      <c r="AD2365" s="164"/>
      <c r="AE2365" s="4"/>
      <c r="AF2365" s="4"/>
    </row>
    <row r="2366" spans="1:32">
      <c r="A2366" s="56"/>
      <c r="B2366" s="187"/>
      <c r="C2366" s="11" t="s">
        <v>109</v>
      </c>
      <c r="D2366" s="11"/>
      <c r="E2366" s="11" t="s">
        <v>97</v>
      </c>
      <c r="F2366" s="11">
        <v>82562</v>
      </c>
      <c r="G2366" s="11"/>
      <c r="H2366" s="11">
        <f t="shared" si="179"/>
        <v>259</v>
      </c>
      <c r="I2366" s="11"/>
      <c r="J2366" s="199">
        <v>9077.4500000000007</v>
      </c>
      <c r="K2366" s="11"/>
      <c r="M2366" s="11">
        <v>64</v>
      </c>
      <c r="N2366" s="70"/>
      <c r="P2366" s="188">
        <f t="shared" si="182"/>
        <v>141.83515625000001</v>
      </c>
      <c r="Q2366" s="11"/>
      <c r="R2366" s="11"/>
      <c r="S2366" s="11"/>
      <c r="T2366" s="164">
        <f t="shared" si="183"/>
        <v>1290.03125</v>
      </c>
      <c r="U2366" s="11"/>
      <c r="V2366" s="11"/>
      <c r="W2366" s="11"/>
      <c r="Y2366" s="164">
        <v>9077.4500000000007</v>
      </c>
      <c r="Z2366" s="164">
        <f t="shared" si="180"/>
        <v>13268.45</v>
      </c>
      <c r="AA2366" s="165"/>
      <c r="AB2366" s="164">
        <f t="shared" si="181"/>
        <v>8594.4500000000007</v>
      </c>
      <c r="AC2366" s="164">
        <v>12517.25</v>
      </c>
      <c r="AD2366" s="164"/>
      <c r="AE2366" s="4"/>
      <c r="AF2366" s="4"/>
    </row>
    <row r="2367" spans="1:32">
      <c r="A2367" s="56"/>
      <c r="B2367" s="187"/>
      <c r="C2367" s="11" t="s">
        <v>110</v>
      </c>
      <c r="D2367" s="11"/>
      <c r="E2367" s="11" t="s">
        <v>111</v>
      </c>
      <c r="F2367" s="11">
        <v>331</v>
      </c>
      <c r="G2367" s="11"/>
      <c r="H2367" s="11">
        <f t="shared" si="179"/>
        <v>1</v>
      </c>
      <c r="I2367" s="11"/>
      <c r="J2367" s="199">
        <v>71.09</v>
      </c>
      <c r="K2367" s="11"/>
      <c r="M2367" s="11">
        <v>1</v>
      </c>
      <c r="N2367" s="70"/>
      <c r="P2367" s="188">
        <f t="shared" si="182"/>
        <v>71.09</v>
      </c>
      <c r="Q2367" s="11"/>
      <c r="R2367" s="11"/>
      <c r="S2367" s="11"/>
      <c r="T2367" s="164">
        <f t="shared" si="183"/>
        <v>331</v>
      </c>
      <c r="U2367" s="11"/>
      <c r="V2367" s="11"/>
      <c r="W2367" s="11"/>
      <c r="Y2367" s="164">
        <v>71.09</v>
      </c>
      <c r="Z2367" s="164">
        <f t="shared" si="180"/>
        <v>103.91</v>
      </c>
      <c r="AA2367" s="165"/>
      <c r="AB2367" s="164">
        <f t="shared" si="181"/>
        <v>67.31</v>
      </c>
      <c r="AC2367" s="164">
        <v>98.03</v>
      </c>
      <c r="AD2367" s="164"/>
      <c r="AE2367" s="4"/>
      <c r="AF2367" s="4"/>
    </row>
    <row r="2368" spans="1:32">
      <c r="A2368" s="56"/>
      <c r="B2368" s="187"/>
      <c r="C2368" s="11" t="s">
        <v>112</v>
      </c>
      <c r="D2368" s="11"/>
      <c r="E2368" s="11" t="s">
        <v>133</v>
      </c>
      <c r="F2368" s="11">
        <v>4349</v>
      </c>
      <c r="G2368" s="11"/>
      <c r="H2368" s="11">
        <f t="shared" si="179"/>
        <v>14</v>
      </c>
      <c r="I2368" s="11"/>
      <c r="J2368" s="199">
        <v>347.62</v>
      </c>
      <c r="K2368" s="11"/>
      <c r="M2368" s="11">
        <v>1</v>
      </c>
      <c r="N2368" s="70"/>
      <c r="P2368" s="188">
        <f t="shared" si="182"/>
        <v>347.62</v>
      </c>
      <c r="Q2368" s="11"/>
      <c r="R2368" s="11"/>
      <c r="S2368" s="11"/>
      <c r="T2368" s="164">
        <f t="shared" si="183"/>
        <v>4349</v>
      </c>
      <c r="U2368" s="11"/>
      <c r="V2368" s="11"/>
      <c r="W2368" s="11"/>
      <c r="Y2368" s="164">
        <v>347.62</v>
      </c>
      <c r="Z2368" s="164">
        <f t="shared" si="180"/>
        <v>508.11</v>
      </c>
      <c r="AA2368" s="165"/>
      <c r="AB2368" s="164">
        <f t="shared" si="181"/>
        <v>329.12</v>
      </c>
      <c r="AC2368" s="164">
        <v>479.35</v>
      </c>
      <c r="AD2368" s="164"/>
      <c r="AE2368" s="4"/>
      <c r="AF2368" s="4"/>
    </row>
    <row r="2369" spans="1:32">
      <c r="A2369" s="56"/>
      <c r="B2369" s="187"/>
      <c r="C2369" s="11" t="s">
        <v>112</v>
      </c>
      <c r="D2369" s="11"/>
      <c r="E2369" s="11" t="s">
        <v>82</v>
      </c>
      <c r="F2369" s="11">
        <v>238389</v>
      </c>
      <c r="G2369" s="11"/>
      <c r="H2369" s="11">
        <f t="shared" si="179"/>
        <v>746</v>
      </c>
      <c r="I2369" s="11"/>
      <c r="J2369" s="199">
        <v>13915.199999999993</v>
      </c>
      <c r="K2369" s="11"/>
      <c r="M2369" s="11">
        <v>15</v>
      </c>
      <c r="N2369" s="70"/>
      <c r="P2369" s="188">
        <f t="shared" si="182"/>
        <v>927.67999999999961</v>
      </c>
      <c r="Q2369" s="11"/>
      <c r="R2369" s="11"/>
      <c r="S2369" s="11"/>
      <c r="T2369" s="164">
        <f t="shared" si="183"/>
        <v>15892.6</v>
      </c>
      <c r="U2369" s="11"/>
      <c r="V2369" s="11"/>
      <c r="W2369" s="11"/>
      <c r="Y2369" s="164">
        <v>13915.199999999993</v>
      </c>
      <c r="Z2369" s="164">
        <f t="shared" si="180"/>
        <v>20339.759999999998</v>
      </c>
      <c r="AA2369" s="165"/>
      <c r="AB2369" s="164">
        <f t="shared" si="181"/>
        <v>13174.8</v>
      </c>
      <c r="AC2369" s="164">
        <v>19188.21</v>
      </c>
      <c r="AD2369" s="164"/>
      <c r="AE2369" s="4"/>
      <c r="AF2369" s="4"/>
    </row>
    <row r="2370" spans="1:32">
      <c r="A2370" s="56"/>
      <c r="B2370" s="187"/>
      <c r="C2370" s="11" t="s">
        <v>114</v>
      </c>
      <c r="D2370" s="11"/>
      <c r="E2370" s="11" t="s">
        <v>115</v>
      </c>
      <c r="F2370" s="11">
        <v>30066</v>
      </c>
      <c r="G2370" s="11"/>
      <c r="H2370" s="11">
        <f t="shared" si="179"/>
        <v>94</v>
      </c>
      <c r="I2370" s="11"/>
      <c r="J2370" s="199">
        <v>4952.2199999999993</v>
      </c>
      <c r="K2370" s="11"/>
      <c r="M2370" s="11">
        <v>25</v>
      </c>
      <c r="N2370" s="70"/>
      <c r="P2370" s="188">
        <f t="shared" si="182"/>
        <v>198.08879999999996</v>
      </c>
      <c r="Q2370" s="11"/>
      <c r="R2370" s="11"/>
      <c r="S2370" s="11"/>
      <c r="T2370" s="164">
        <f t="shared" si="183"/>
        <v>1202.6400000000001</v>
      </c>
      <c r="U2370" s="11"/>
      <c r="V2370" s="11"/>
      <c r="W2370" s="11"/>
      <c r="Y2370" s="164">
        <v>4952.2199999999993</v>
      </c>
      <c r="Z2370" s="164">
        <f t="shared" si="180"/>
        <v>7238.63</v>
      </c>
      <c r="AA2370" s="165"/>
      <c r="AB2370" s="164">
        <f t="shared" si="181"/>
        <v>4688.72</v>
      </c>
      <c r="AC2370" s="164">
        <v>6828.81</v>
      </c>
      <c r="AD2370" s="164"/>
      <c r="AE2370" s="4"/>
      <c r="AF2370" s="4"/>
    </row>
    <row r="2371" spans="1:32">
      <c r="A2371" s="56"/>
      <c r="B2371" s="187"/>
      <c r="C2371" s="11" t="s">
        <v>116</v>
      </c>
      <c r="D2371" s="11"/>
      <c r="E2371" s="11" t="s">
        <v>111</v>
      </c>
      <c r="F2371" s="11">
        <v>32298</v>
      </c>
      <c r="G2371" s="11"/>
      <c r="H2371" s="11">
        <f t="shared" si="179"/>
        <v>101</v>
      </c>
      <c r="I2371" s="11"/>
      <c r="J2371" s="199">
        <v>5905.8199999999988</v>
      </c>
      <c r="K2371" s="11"/>
      <c r="M2371" s="11">
        <v>32</v>
      </c>
      <c r="N2371" s="70"/>
      <c r="P2371" s="188">
        <f t="shared" si="182"/>
        <v>184.55687499999996</v>
      </c>
      <c r="Q2371" s="11"/>
      <c r="R2371" s="11"/>
      <c r="S2371" s="11"/>
      <c r="T2371" s="164">
        <f t="shared" si="183"/>
        <v>1009.3125</v>
      </c>
      <c r="U2371" s="11"/>
      <c r="V2371" s="11"/>
      <c r="W2371" s="11"/>
      <c r="Y2371" s="164">
        <v>5905.8199999999988</v>
      </c>
      <c r="Z2371" s="164">
        <f t="shared" si="180"/>
        <v>8632.5</v>
      </c>
      <c r="AA2371" s="165"/>
      <c r="AB2371" s="164">
        <f t="shared" si="181"/>
        <v>5591.58</v>
      </c>
      <c r="AC2371" s="164">
        <v>8143.76</v>
      </c>
      <c r="AD2371" s="164"/>
      <c r="AE2371" s="4"/>
      <c r="AF2371" s="4"/>
    </row>
    <row r="2372" spans="1:32">
      <c r="A2372" s="56"/>
      <c r="B2372" s="187"/>
      <c r="C2372" s="11" t="s">
        <v>117</v>
      </c>
      <c r="D2372" s="11"/>
      <c r="E2372" s="11" t="s">
        <v>118</v>
      </c>
      <c r="F2372" s="11">
        <v>25384</v>
      </c>
      <c r="G2372" s="11"/>
      <c r="H2372" s="11">
        <f t="shared" si="179"/>
        <v>79</v>
      </c>
      <c r="I2372" s="11"/>
      <c r="J2372" s="199">
        <v>4476.09</v>
      </c>
      <c r="K2372" s="11"/>
      <c r="M2372" s="11">
        <v>57</v>
      </c>
      <c r="N2372" s="70"/>
      <c r="P2372" s="188">
        <f t="shared" si="182"/>
        <v>78.527894736842114</v>
      </c>
      <c r="Q2372" s="11"/>
      <c r="R2372" s="11"/>
      <c r="S2372" s="11"/>
      <c r="T2372" s="164">
        <f t="shared" si="183"/>
        <v>445.33333333333331</v>
      </c>
      <c r="U2372" s="11"/>
      <c r="V2372" s="11"/>
      <c r="W2372" s="11"/>
      <c r="Y2372" s="164">
        <v>4476.09</v>
      </c>
      <c r="Z2372" s="164">
        <f t="shared" si="180"/>
        <v>6542.67</v>
      </c>
      <c r="AA2372" s="165"/>
      <c r="AB2372" s="164">
        <f t="shared" si="181"/>
        <v>4237.92</v>
      </c>
      <c r="AC2372" s="164">
        <v>6172.25</v>
      </c>
      <c r="AD2372" s="164"/>
      <c r="AE2372" s="4"/>
      <c r="AF2372" s="4"/>
    </row>
    <row r="2373" spans="1:32">
      <c r="A2373" s="56"/>
      <c r="B2373" s="187"/>
      <c r="C2373" s="11" t="s">
        <v>119</v>
      </c>
      <c r="D2373" s="11"/>
      <c r="E2373" s="11" t="s">
        <v>60</v>
      </c>
      <c r="F2373" s="11">
        <v>48488099</v>
      </c>
      <c r="G2373" s="11"/>
      <c r="H2373" s="11">
        <f t="shared" si="179"/>
        <v>151833</v>
      </c>
      <c r="I2373" s="11"/>
      <c r="J2373" s="199">
        <v>1730285.6700000002</v>
      </c>
      <c r="K2373" s="11"/>
      <c r="M2373" s="11">
        <v>972</v>
      </c>
      <c r="N2373" s="70"/>
      <c r="P2373" s="188">
        <f t="shared" si="182"/>
        <v>1780.1292901234569</v>
      </c>
      <c r="Q2373" s="11"/>
      <c r="R2373" s="11"/>
      <c r="S2373" s="11"/>
      <c r="T2373" s="164">
        <f t="shared" si="183"/>
        <v>49884.875514403291</v>
      </c>
      <c r="U2373" s="11"/>
      <c r="V2373" s="11"/>
      <c r="W2373" s="11"/>
      <c r="Y2373" s="164">
        <v>1730285.6700000002</v>
      </c>
      <c r="Z2373" s="164">
        <f t="shared" si="180"/>
        <v>2529147.17</v>
      </c>
      <c r="AA2373" s="165"/>
      <c r="AB2373" s="164">
        <f t="shared" si="181"/>
        <v>1638220.09</v>
      </c>
      <c r="AC2373" s="164">
        <v>2385957.9</v>
      </c>
      <c r="AD2373" s="164"/>
      <c r="AE2373" s="4"/>
      <c r="AF2373" s="4"/>
    </row>
    <row r="2374" spans="1:32">
      <c r="A2374" s="56"/>
      <c r="B2374" s="187"/>
      <c r="C2374" s="11" t="s">
        <v>119</v>
      </c>
      <c r="D2374" s="11"/>
      <c r="E2374" s="11" t="s">
        <v>487</v>
      </c>
      <c r="F2374" s="11">
        <v>12</v>
      </c>
      <c r="G2374" s="11"/>
      <c r="H2374" s="11">
        <f t="shared" si="179"/>
        <v>0</v>
      </c>
      <c r="I2374" s="11"/>
      <c r="J2374" s="199">
        <v>9.82</v>
      </c>
      <c r="K2374" s="11"/>
      <c r="M2374" s="11">
        <v>1</v>
      </c>
      <c r="N2374" s="70"/>
      <c r="P2374" s="188">
        <f t="shared" si="182"/>
        <v>9.82</v>
      </c>
      <c r="Q2374" s="11"/>
      <c r="R2374" s="11"/>
      <c r="S2374" s="11"/>
      <c r="T2374" s="164">
        <f t="shared" si="183"/>
        <v>12</v>
      </c>
      <c r="U2374" s="11"/>
      <c r="V2374" s="11"/>
      <c r="W2374" s="11"/>
      <c r="Y2374" s="164">
        <v>9.82</v>
      </c>
      <c r="Z2374" s="164">
        <f t="shared" si="180"/>
        <v>14.35</v>
      </c>
      <c r="AA2374" s="165"/>
      <c r="AB2374" s="164">
        <f t="shared" si="181"/>
        <v>9.3000000000000007</v>
      </c>
      <c r="AC2374" s="164">
        <v>13.54</v>
      </c>
      <c r="AD2374" s="164"/>
      <c r="AE2374" s="4"/>
      <c r="AF2374" s="4"/>
    </row>
    <row r="2375" spans="1:32">
      <c r="A2375" s="56"/>
      <c r="B2375" s="187"/>
      <c r="C2375" s="11" t="s">
        <v>119</v>
      </c>
      <c r="D2375" s="11"/>
      <c r="E2375" s="11" t="s">
        <v>67</v>
      </c>
      <c r="F2375" s="11">
        <v>92159</v>
      </c>
      <c r="G2375" s="11"/>
      <c r="H2375" s="11">
        <f t="shared" si="179"/>
        <v>289</v>
      </c>
      <c r="I2375" s="11"/>
      <c r="J2375" s="199">
        <v>10007.56</v>
      </c>
      <c r="K2375" s="11"/>
      <c r="M2375" s="11">
        <v>19</v>
      </c>
      <c r="N2375" s="70"/>
      <c r="P2375" s="188">
        <f t="shared" si="182"/>
        <v>526.71368421052625</v>
      </c>
      <c r="Q2375" s="11"/>
      <c r="R2375" s="11"/>
      <c r="S2375" s="11"/>
      <c r="T2375" s="164">
        <f t="shared" si="183"/>
        <v>4850.4736842105267</v>
      </c>
      <c r="U2375" s="11"/>
      <c r="V2375" s="11"/>
      <c r="W2375" s="11"/>
      <c r="Y2375" s="164">
        <v>10007.56</v>
      </c>
      <c r="Z2375" s="164">
        <f t="shared" si="180"/>
        <v>14627.98</v>
      </c>
      <c r="AA2375" s="165"/>
      <c r="AB2375" s="164">
        <f t="shared" si="181"/>
        <v>9475.07</v>
      </c>
      <c r="AC2375" s="164">
        <v>13799.81</v>
      </c>
      <c r="AD2375" s="164"/>
      <c r="AE2375" s="4"/>
      <c r="AF2375" s="4"/>
    </row>
    <row r="2376" spans="1:32">
      <c r="A2376" s="56"/>
      <c r="B2376" s="187"/>
      <c r="C2376" s="11" t="s">
        <v>119</v>
      </c>
      <c r="D2376" s="11"/>
      <c r="E2376" s="11" t="s">
        <v>584</v>
      </c>
      <c r="F2376" s="11">
        <v>54</v>
      </c>
      <c r="G2376" s="11"/>
      <c r="H2376" s="11">
        <f t="shared" si="179"/>
        <v>0</v>
      </c>
      <c r="I2376" s="11"/>
      <c r="J2376" s="199">
        <v>21.33</v>
      </c>
      <c r="K2376" s="11"/>
      <c r="M2376" s="11">
        <v>1</v>
      </c>
      <c r="N2376" s="70"/>
      <c r="P2376" s="188">
        <f t="shared" si="182"/>
        <v>21.33</v>
      </c>
      <c r="Q2376" s="11"/>
      <c r="R2376" s="11"/>
      <c r="S2376" s="11"/>
      <c r="T2376" s="164">
        <f t="shared" si="183"/>
        <v>54</v>
      </c>
      <c r="U2376" s="11"/>
      <c r="V2376" s="11"/>
      <c r="W2376" s="11"/>
      <c r="Y2376" s="164">
        <v>21.33</v>
      </c>
      <c r="Z2376" s="164">
        <f t="shared" si="180"/>
        <v>31.18</v>
      </c>
      <c r="AA2376" s="165"/>
      <c r="AB2376" s="164">
        <f t="shared" si="181"/>
        <v>20.2</v>
      </c>
      <c r="AC2376" s="164">
        <v>29.41</v>
      </c>
      <c r="AD2376" s="164"/>
      <c r="AE2376" s="4"/>
      <c r="AF2376" s="4"/>
    </row>
    <row r="2377" spans="1:32">
      <c r="A2377" s="56"/>
      <c r="B2377" s="187"/>
      <c r="C2377" s="11" t="s">
        <v>119</v>
      </c>
      <c r="D2377" s="11"/>
      <c r="E2377" s="11" t="s">
        <v>143</v>
      </c>
      <c r="F2377" s="11">
        <v>4727</v>
      </c>
      <c r="G2377" s="11"/>
      <c r="H2377" s="11">
        <f t="shared" si="179"/>
        <v>15</v>
      </c>
      <c r="I2377" s="11"/>
      <c r="J2377" s="199">
        <v>696.88</v>
      </c>
      <c r="K2377" s="11"/>
      <c r="M2377" s="11">
        <v>1</v>
      </c>
      <c r="N2377" s="70"/>
      <c r="P2377" s="188">
        <f t="shared" si="182"/>
        <v>696.88</v>
      </c>
      <c r="Q2377" s="11"/>
      <c r="R2377" s="11"/>
      <c r="S2377" s="11"/>
      <c r="T2377" s="164">
        <f t="shared" si="183"/>
        <v>4727</v>
      </c>
      <c r="U2377" s="11"/>
      <c r="V2377" s="11"/>
      <c r="W2377" s="11"/>
      <c r="Y2377" s="164">
        <v>696.88</v>
      </c>
      <c r="Z2377" s="164">
        <f t="shared" si="180"/>
        <v>1018.62</v>
      </c>
      <c r="AA2377" s="165"/>
      <c r="AB2377" s="164">
        <f t="shared" si="181"/>
        <v>659.8</v>
      </c>
      <c r="AC2377" s="164">
        <v>960.95</v>
      </c>
      <c r="AD2377" s="164"/>
      <c r="AE2377" s="4"/>
      <c r="AF2377" s="4"/>
    </row>
    <row r="2378" spans="1:32">
      <c r="A2378" s="56"/>
      <c r="B2378" s="187"/>
      <c r="C2378" s="11" t="s">
        <v>585</v>
      </c>
      <c r="D2378" s="11"/>
      <c r="E2378" s="11" t="s">
        <v>67</v>
      </c>
      <c r="F2378" s="11">
        <v>26341</v>
      </c>
      <c r="G2378" s="11"/>
      <c r="H2378" s="11">
        <f t="shared" si="179"/>
        <v>82</v>
      </c>
      <c r="I2378" s="11"/>
      <c r="J2378" s="199">
        <v>2042.6000000000001</v>
      </c>
      <c r="K2378" s="11"/>
      <c r="M2378" s="11">
        <v>3</v>
      </c>
      <c r="N2378" s="70"/>
      <c r="P2378" s="188">
        <f t="shared" si="182"/>
        <v>680.86666666666667</v>
      </c>
      <c r="Q2378" s="11"/>
      <c r="R2378" s="11"/>
      <c r="S2378" s="11"/>
      <c r="T2378" s="164">
        <f t="shared" si="183"/>
        <v>8780.3333333333339</v>
      </c>
      <c r="U2378" s="11"/>
      <c r="V2378" s="11"/>
      <c r="W2378" s="11"/>
      <c r="Y2378" s="164">
        <v>2042.6000000000001</v>
      </c>
      <c r="Z2378" s="164">
        <f t="shared" si="180"/>
        <v>2985.65</v>
      </c>
      <c r="AA2378" s="165"/>
      <c r="AB2378" s="164">
        <f t="shared" si="181"/>
        <v>1933.92</v>
      </c>
      <c r="AC2378" s="164">
        <v>2816.62</v>
      </c>
      <c r="AD2378" s="164"/>
      <c r="AE2378" s="4"/>
      <c r="AF2378" s="4"/>
    </row>
    <row r="2379" spans="1:32">
      <c r="A2379" s="56"/>
      <c r="B2379" s="187"/>
      <c r="C2379" s="11" t="s">
        <v>577</v>
      </c>
      <c r="D2379" s="11"/>
      <c r="E2379" s="11" t="s">
        <v>99</v>
      </c>
      <c r="F2379" s="11">
        <v>780</v>
      </c>
      <c r="G2379" s="11"/>
      <c r="H2379" s="11">
        <f t="shared" si="179"/>
        <v>2</v>
      </c>
      <c r="I2379" s="11"/>
      <c r="J2379" s="199">
        <v>51.68</v>
      </c>
      <c r="K2379" s="11"/>
      <c r="M2379" s="11">
        <v>2</v>
      </c>
      <c r="N2379" s="70"/>
      <c r="P2379" s="188">
        <f t="shared" si="182"/>
        <v>25.84</v>
      </c>
      <c r="Q2379" s="11"/>
      <c r="R2379" s="11"/>
      <c r="S2379" s="11"/>
      <c r="T2379" s="164">
        <f t="shared" si="183"/>
        <v>390</v>
      </c>
      <c r="U2379" s="11"/>
      <c r="V2379" s="11"/>
      <c r="W2379" s="11"/>
      <c r="Y2379" s="164">
        <v>51.68</v>
      </c>
      <c r="Z2379" s="164">
        <f t="shared" si="180"/>
        <v>75.540000000000006</v>
      </c>
      <c r="AA2379" s="165"/>
      <c r="AB2379" s="164">
        <f t="shared" si="181"/>
        <v>48.93</v>
      </c>
      <c r="AC2379" s="164">
        <v>71.260000000000005</v>
      </c>
      <c r="AD2379" s="164"/>
      <c r="AE2379" s="4"/>
      <c r="AF2379" s="4"/>
    </row>
    <row r="2380" spans="1:32">
      <c r="A2380" s="56"/>
      <c r="B2380" s="187"/>
      <c r="C2380" s="11" t="s">
        <v>120</v>
      </c>
      <c r="D2380" s="11"/>
      <c r="E2380" s="11" t="s">
        <v>99</v>
      </c>
      <c r="F2380" s="11">
        <v>907</v>
      </c>
      <c r="G2380" s="11"/>
      <c r="H2380" s="11">
        <f t="shared" si="179"/>
        <v>3</v>
      </c>
      <c r="I2380" s="11"/>
      <c r="J2380" s="199">
        <v>169.7</v>
      </c>
      <c r="K2380" s="11"/>
      <c r="M2380" s="11">
        <v>1</v>
      </c>
      <c r="N2380" s="70"/>
      <c r="P2380" s="188">
        <f t="shared" si="182"/>
        <v>169.7</v>
      </c>
      <c r="Q2380" s="11"/>
      <c r="R2380" s="11"/>
      <c r="S2380" s="11"/>
      <c r="T2380" s="164">
        <f t="shared" si="183"/>
        <v>907</v>
      </c>
      <c r="U2380" s="11"/>
      <c r="V2380" s="11"/>
      <c r="W2380" s="11"/>
      <c r="Y2380" s="164">
        <v>169.7</v>
      </c>
      <c r="Z2380" s="164">
        <f t="shared" si="180"/>
        <v>248.05</v>
      </c>
      <c r="AA2380" s="165"/>
      <c r="AB2380" s="164">
        <f t="shared" si="181"/>
        <v>160.66999999999999</v>
      </c>
      <c r="AC2380" s="164">
        <v>234.01</v>
      </c>
      <c r="AD2380" s="164"/>
      <c r="AE2380" s="4"/>
      <c r="AF2380" s="4"/>
    </row>
    <row r="2381" spans="1:32">
      <c r="A2381" s="56"/>
      <c r="B2381" s="187"/>
      <c r="C2381" s="11" t="s">
        <v>122</v>
      </c>
      <c r="D2381" s="11"/>
      <c r="E2381" s="11" t="s">
        <v>123</v>
      </c>
      <c r="F2381" s="11">
        <v>140651</v>
      </c>
      <c r="G2381" s="11"/>
      <c r="H2381" s="11">
        <f t="shared" si="179"/>
        <v>440</v>
      </c>
      <c r="I2381" s="11"/>
      <c r="J2381" s="199">
        <v>9707.0700000000015</v>
      </c>
      <c r="K2381" s="11"/>
      <c r="M2381" s="11">
        <v>3</v>
      </c>
      <c r="N2381" s="70"/>
      <c r="P2381" s="188">
        <f t="shared" si="182"/>
        <v>3235.6900000000005</v>
      </c>
      <c r="Q2381" s="11"/>
      <c r="R2381" s="11"/>
      <c r="S2381" s="11"/>
      <c r="T2381" s="164">
        <f t="shared" si="183"/>
        <v>46883.666666666664</v>
      </c>
      <c r="U2381" s="11"/>
      <c r="V2381" s="11"/>
      <c r="W2381" s="11"/>
      <c r="Y2381" s="164">
        <v>9707.0700000000015</v>
      </c>
      <c r="Z2381" s="164">
        <f t="shared" si="180"/>
        <v>14188.76</v>
      </c>
      <c r="AA2381" s="165"/>
      <c r="AB2381" s="164">
        <f t="shared" si="181"/>
        <v>9190.57</v>
      </c>
      <c r="AC2381" s="164">
        <v>13385.45</v>
      </c>
      <c r="AD2381" s="164"/>
      <c r="AE2381" s="4"/>
      <c r="AF2381" s="4"/>
    </row>
    <row r="2382" spans="1:32">
      <c r="A2382" s="56"/>
      <c r="B2382" s="187"/>
      <c r="C2382" s="11" t="s">
        <v>122</v>
      </c>
      <c r="D2382" s="11"/>
      <c r="E2382" s="11" t="s">
        <v>124</v>
      </c>
      <c r="F2382" s="11">
        <v>34331</v>
      </c>
      <c r="G2382" s="11"/>
      <c r="H2382" s="11">
        <f t="shared" si="179"/>
        <v>108</v>
      </c>
      <c r="I2382" s="11"/>
      <c r="J2382" s="199">
        <v>5564.84</v>
      </c>
      <c r="K2382" s="11"/>
      <c r="M2382" s="11">
        <v>8</v>
      </c>
      <c r="N2382" s="70"/>
      <c r="P2382" s="188">
        <f t="shared" si="182"/>
        <v>695.60500000000002</v>
      </c>
      <c r="Q2382" s="11"/>
      <c r="R2382" s="11"/>
      <c r="S2382" s="11"/>
      <c r="T2382" s="164">
        <f t="shared" si="183"/>
        <v>4291.375</v>
      </c>
      <c r="U2382" s="11"/>
      <c r="V2382" s="11"/>
      <c r="W2382" s="11"/>
      <c r="Y2382" s="164">
        <v>5564.84</v>
      </c>
      <c r="Z2382" s="164">
        <f t="shared" si="180"/>
        <v>8134.09</v>
      </c>
      <c r="AA2382" s="165"/>
      <c r="AB2382" s="164">
        <f t="shared" si="181"/>
        <v>5268.74</v>
      </c>
      <c r="AC2382" s="164">
        <v>7673.57</v>
      </c>
      <c r="AD2382" s="164"/>
      <c r="AE2382" s="4"/>
      <c r="AF2382" s="4"/>
    </row>
    <row r="2383" spans="1:32">
      <c r="A2383" s="56"/>
      <c r="B2383" s="187"/>
      <c r="C2383" s="11" t="s">
        <v>125</v>
      </c>
      <c r="D2383" s="11"/>
      <c r="E2383" s="11" t="s">
        <v>121</v>
      </c>
      <c r="F2383" s="11">
        <v>2111194</v>
      </c>
      <c r="G2383" s="11"/>
      <c r="H2383" s="11">
        <f t="shared" si="179"/>
        <v>6611</v>
      </c>
      <c r="I2383" s="11"/>
      <c r="J2383" s="199">
        <v>168422.50999999998</v>
      </c>
      <c r="K2383" s="11"/>
      <c r="M2383" s="11">
        <v>163</v>
      </c>
      <c r="N2383" s="70"/>
      <c r="P2383" s="188">
        <f t="shared" si="182"/>
        <v>1033.2669325153372</v>
      </c>
      <c r="Q2383" s="11"/>
      <c r="R2383" s="11"/>
      <c r="S2383" s="11"/>
      <c r="T2383" s="164">
        <f t="shared" si="183"/>
        <v>12952.110429447852</v>
      </c>
      <c r="U2383" s="11"/>
      <c r="V2383" s="11"/>
      <c r="W2383" s="11"/>
      <c r="Y2383" s="164">
        <v>168422.50999999998</v>
      </c>
      <c r="Z2383" s="164">
        <f t="shared" si="180"/>
        <v>246182.07</v>
      </c>
      <c r="AA2383" s="165"/>
      <c r="AB2383" s="164">
        <f t="shared" si="181"/>
        <v>159461.03</v>
      </c>
      <c r="AC2383" s="164">
        <v>232244.32</v>
      </c>
      <c r="AD2383" s="164"/>
      <c r="AE2383" s="4"/>
      <c r="AF2383" s="4"/>
    </row>
    <row r="2384" spans="1:32">
      <c r="A2384" s="56"/>
      <c r="B2384" s="187"/>
      <c r="C2384" s="11" t="s">
        <v>126</v>
      </c>
      <c r="D2384" s="11"/>
      <c r="E2384" s="11" t="s">
        <v>71</v>
      </c>
      <c r="F2384" s="11">
        <v>3033489</v>
      </c>
      <c r="G2384" s="11"/>
      <c r="H2384" s="11">
        <f t="shared" si="179"/>
        <v>9499</v>
      </c>
      <c r="I2384" s="11"/>
      <c r="J2384" s="199">
        <v>392563.89999999997</v>
      </c>
      <c r="K2384" s="11"/>
      <c r="M2384" s="11">
        <v>91</v>
      </c>
      <c r="N2384" s="70"/>
      <c r="P2384" s="188">
        <f t="shared" si="182"/>
        <v>4313.8890109890108</v>
      </c>
      <c r="Q2384" s="11"/>
      <c r="R2384" s="11"/>
      <c r="S2384" s="11"/>
      <c r="T2384" s="164">
        <f t="shared" si="183"/>
        <v>33335.043956043955</v>
      </c>
      <c r="U2384" s="11"/>
      <c r="V2384" s="11"/>
      <c r="W2384" s="11"/>
      <c r="Y2384" s="164">
        <v>392563.89999999997</v>
      </c>
      <c r="Z2384" s="164">
        <f t="shared" si="180"/>
        <v>573808.06999999995</v>
      </c>
      <c r="AA2384" s="165"/>
      <c r="AB2384" s="164">
        <f t="shared" si="181"/>
        <v>371676.24</v>
      </c>
      <c r="AC2384" s="164">
        <v>541321.56000000006</v>
      </c>
      <c r="AD2384" s="164"/>
      <c r="AE2384" s="4"/>
      <c r="AF2384" s="4"/>
    </row>
    <row r="2385" spans="1:32">
      <c r="A2385" s="56"/>
      <c r="B2385" s="187"/>
      <c r="C2385" s="11" t="s">
        <v>127</v>
      </c>
      <c r="D2385" s="11"/>
      <c r="E2385" s="11" t="s">
        <v>80</v>
      </c>
      <c r="F2385" s="11">
        <v>73</v>
      </c>
      <c r="G2385" s="11"/>
      <c r="H2385" s="11">
        <f t="shared" si="179"/>
        <v>0</v>
      </c>
      <c r="I2385" s="11"/>
      <c r="J2385" s="199">
        <v>24.56</v>
      </c>
      <c r="K2385" s="11"/>
      <c r="M2385" s="11">
        <v>1</v>
      </c>
      <c r="N2385" s="70"/>
      <c r="P2385" s="188">
        <f t="shared" si="182"/>
        <v>24.56</v>
      </c>
      <c r="Q2385" s="11"/>
      <c r="R2385" s="11"/>
      <c r="S2385" s="11"/>
      <c r="T2385" s="164">
        <f t="shared" si="183"/>
        <v>73</v>
      </c>
      <c r="U2385" s="11"/>
      <c r="V2385" s="11"/>
      <c r="W2385" s="11"/>
      <c r="Y2385" s="164">
        <v>24.56</v>
      </c>
      <c r="Z2385" s="164">
        <f t="shared" si="180"/>
        <v>35.9</v>
      </c>
      <c r="AA2385" s="165"/>
      <c r="AB2385" s="164">
        <f t="shared" si="181"/>
        <v>23.25</v>
      </c>
      <c r="AC2385" s="164">
        <v>33.869999999999997</v>
      </c>
      <c r="AD2385" s="164"/>
      <c r="AE2385" s="4"/>
      <c r="AF2385" s="4"/>
    </row>
    <row r="2386" spans="1:32">
      <c r="A2386" s="56"/>
      <c r="B2386" s="187"/>
      <c r="C2386" s="11" t="s">
        <v>128</v>
      </c>
      <c r="D2386" s="11"/>
      <c r="E2386" s="11" t="s">
        <v>71</v>
      </c>
      <c r="F2386" s="11">
        <v>26813</v>
      </c>
      <c r="G2386" s="11"/>
      <c r="H2386" s="11">
        <f t="shared" si="179"/>
        <v>84</v>
      </c>
      <c r="I2386" s="11"/>
      <c r="J2386" s="199">
        <v>3278.39</v>
      </c>
      <c r="K2386" s="11"/>
      <c r="M2386" s="11">
        <v>19</v>
      </c>
      <c r="N2386" s="70"/>
      <c r="P2386" s="188">
        <f t="shared" si="182"/>
        <v>172.54684210526315</v>
      </c>
      <c r="Q2386" s="11"/>
      <c r="R2386" s="11"/>
      <c r="S2386" s="11"/>
      <c r="T2386" s="164">
        <f t="shared" si="183"/>
        <v>1411.2105263157894</v>
      </c>
      <c r="U2386" s="11"/>
      <c r="V2386" s="11"/>
      <c r="W2386" s="11"/>
      <c r="Y2386" s="164">
        <v>3278.39</v>
      </c>
      <c r="Z2386" s="164">
        <f t="shared" si="180"/>
        <v>4792</v>
      </c>
      <c r="AA2386" s="165"/>
      <c r="AB2386" s="164">
        <f t="shared" si="181"/>
        <v>3103.95</v>
      </c>
      <c r="AC2386" s="164">
        <v>4520.7</v>
      </c>
      <c r="AD2386" s="164"/>
      <c r="AE2386" s="4"/>
      <c r="AF2386" s="4"/>
    </row>
    <row r="2387" spans="1:32">
      <c r="A2387" s="56"/>
      <c r="B2387" s="187"/>
      <c r="C2387" s="11" t="s">
        <v>131</v>
      </c>
      <c r="D2387" s="11"/>
      <c r="E2387" s="11" t="s">
        <v>96</v>
      </c>
      <c r="F2387" s="11">
        <v>289818</v>
      </c>
      <c r="G2387" s="11"/>
      <c r="H2387" s="11">
        <f t="shared" si="179"/>
        <v>908</v>
      </c>
      <c r="I2387" s="11"/>
      <c r="J2387" s="199">
        <v>44149.390000000021</v>
      </c>
      <c r="K2387" s="11"/>
      <c r="M2387" s="11">
        <v>119</v>
      </c>
      <c r="N2387" s="70"/>
      <c r="P2387" s="188">
        <f t="shared" si="182"/>
        <v>371.00327731092455</v>
      </c>
      <c r="Q2387" s="11"/>
      <c r="R2387" s="11"/>
      <c r="S2387" s="11"/>
      <c r="T2387" s="164">
        <f t="shared" si="183"/>
        <v>2435.4453781512607</v>
      </c>
      <c r="U2387" s="11"/>
      <c r="V2387" s="11"/>
      <c r="W2387" s="11"/>
      <c r="Y2387" s="164">
        <v>44149.390000000021</v>
      </c>
      <c r="Z2387" s="164">
        <f t="shared" si="180"/>
        <v>64532.87</v>
      </c>
      <c r="AA2387" s="165"/>
      <c r="AB2387" s="164">
        <f t="shared" si="181"/>
        <v>41800.28</v>
      </c>
      <c r="AC2387" s="164">
        <v>60879.3</v>
      </c>
      <c r="AD2387" s="164"/>
      <c r="AE2387" s="4"/>
      <c r="AF2387" s="4"/>
    </row>
    <row r="2388" spans="1:32">
      <c r="A2388" s="56"/>
      <c r="B2388" s="187"/>
      <c r="C2388" s="11" t="s">
        <v>132</v>
      </c>
      <c r="D2388" s="11"/>
      <c r="E2388" s="11" t="s">
        <v>133</v>
      </c>
      <c r="F2388" s="11">
        <v>11445739</v>
      </c>
      <c r="G2388" s="11"/>
      <c r="H2388" s="11">
        <f t="shared" si="179"/>
        <v>35841</v>
      </c>
      <c r="I2388" s="11"/>
      <c r="J2388" s="199">
        <v>893791.52000000025</v>
      </c>
      <c r="K2388" s="11"/>
      <c r="M2388" s="11">
        <v>361</v>
      </c>
      <c r="N2388" s="70"/>
      <c r="P2388" s="188">
        <f t="shared" si="182"/>
        <v>2475.8767867036017</v>
      </c>
      <c r="Q2388" s="11"/>
      <c r="R2388" s="11"/>
      <c r="S2388" s="11"/>
      <c r="T2388" s="164">
        <f t="shared" si="183"/>
        <v>31705.648199445983</v>
      </c>
      <c r="U2388" s="11"/>
      <c r="V2388" s="11"/>
      <c r="W2388" s="11"/>
      <c r="Y2388" s="164">
        <v>893791.52000000025</v>
      </c>
      <c r="Z2388" s="164">
        <f t="shared" si="180"/>
        <v>1306449.18</v>
      </c>
      <c r="AA2388" s="165"/>
      <c r="AB2388" s="164">
        <f t="shared" si="181"/>
        <v>846234.38</v>
      </c>
      <c r="AC2388" s="164">
        <v>1232483.73</v>
      </c>
      <c r="AD2388" s="164"/>
      <c r="AE2388" s="4"/>
      <c r="AF2388" s="4"/>
    </row>
    <row r="2389" spans="1:32">
      <c r="A2389" s="56"/>
      <c r="B2389" s="187"/>
      <c r="C2389" s="11" t="s">
        <v>132</v>
      </c>
      <c r="D2389" s="11"/>
      <c r="E2389" s="11" t="s">
        <v>82</v>
      </c>
      <c r="F2389" s="11">
        <v>348</v>
      </c>
      <c r="G2389" s="11"/>
      <c r="H2389" s="11">
        <f t="shared" si="179"/>
        <v>1</v>
      </c>
      <c r="I2389" s="11"/>
      <c r="J2389" s="199">
        <v>23.52</v>
      </c>
      <c r="K2389" s="11"/>
      <c r="M2389" s="11">
        <v>1</v>
      </c>
      <c r="N2389" s="70"/>
      <c r="P2389" s="188">
        <f t="shared" si="182"/>
        <v>23.52</v>
      </c>
      <c r="Q2389" s="11"/>
      <c r="R2389" s="11"/>
      <c r="S2389" s="11"/>
      <c r="T2389" s="164">
        <f t="shared" si="183"/>
        <v>348</v>
      </c>
      <c r="U2389" s="11"/>
      <c r="V2389" s="11"/>
      <c r="W2389" s="11"/>
      <c r="Y2389" s="164">
        <v>23.52</v>
      </c>
      <c r="Z2389" s="164">
        <f t="shared" si="180"/>
        <v>34.380000000000003</v>
      </c>
      <c r="AA2389" s="165"/>
      <c r="AB2389" s="164">
        <f t="shared" si="181"/>
        <v>22.27</v>
      </c>
      <c r="AC2389" s="164">
        <v>32.43</v>
      </c>
      <c r="AD2389" s="164"/>
      <c r="AE2389" s="4"/>
      <c r="AF2389" s="4"/>
    </row>
    <row r="2390" spans="1:32">
      <c r="A2390" s="56"/>
      <c r="B2390" s="187"/>
      <c r="C2390" s="11" t="s">
        <v>134</v>
      </c>
      <c r="D2390" s="11"/>
      <c r="E2390" s="11" t="s">
        <v>135</v>
      </c>
      <c r="F2390" s="11">
        <v>18316206</v>
      </c>
      <c r="G2390" s="11"/>
      <c r="H2390" s="11">
        <f t="shared" si="179"/>
        <v>57355</v>
      </c>
      <c r="I2390" s="11"/>
      <c r="J2390" s="199">
        <v>1289124.6800000002</v>
      </c>
      <c r="K2390" s="11"/>
      <c r="M2390" s="11">
        <v>1935</v>
      </c>
      <c r="N2390" s="70"/>
      <c r="P2390" s="188">
        <f t="shared" si="182"/>
        <v>666.21430490956084</v>
      </c>
      <c r="Q2390" s="11"/>
      <c r="R2390" s="11"/>
      <c r="S2390" s="11"/>
      <c r="T2390" s="164">
        <f t="shared" si="183"/>
        <v>9465.7395348837217</v>
      </c>
      <c r="U2390" s="11"/>
      <c r="V2390" s="11"/>
      <c r="W2390" s="11"/>
      <c r="Y2390" s="164">
        <v>1289124.6800000002</v>
      </c>
      <c r="Z2390" s="164">
        <f t="shared" si="180"/>
        <v>1884305.06</v>
      </c>
      <c r="AA2390" s="165"/>
      <c r="AB2390" s="164">
        <f t="shared" si="181"/>
        <v>1220532.53</v>
      </c>
      <c r="AC2390" s="164">
        <v>1777623.93</v>
      </c>
      <c r="AD2390" s="164"/>
      <c r="AE2390" s="4"/>
      <c r="AF2390" s="4"/>
    </row>
    <row r="2391" spans="1:32">
      <c r="A2391" s="56"/>
      <c r="B2391" s="187"/>
      <c r="C2391" s="11" t="s">
        <v>136</v>
      </c>
      <c r="D2391" s="11"/>
      <c r="E2391" s="11" t="s">
        <v>138</v>
      </c>
      <c r="F2391" s="11">
        <v>1220910</v>
      </c>
      <c r="G2391" s="11"/>
      <c r="H2391" s="11">
        <f t="shared" si="179"/>
        <v>3823</v>
      </c>
      <c r="I2391" s="11"/>
      <c r="J2391" s="199">
        <v>154757.8899999999</v>
      </c>
      <c r="K2391" s="11"/>
      <c r="M2391" s="11">
        <v>558</v>
      </c>
      <c r="N2391" s="70"/>
      <c r="P2391" s="188">
        <f t="shared" si="182"/>
        <v>277.34388888888873</v>
      </c>
      <c r="Q2391" s="11"/>
      <c r="R2391" s="11"/>
      <c r="S2391" s="11"/>
      <c r="T2391" s="164">
        <f t="shared" si="183"/>
        <v>2188.010752688172</v>
      </c>
      <c r="U2391" s="11"/>
      <c r="V2391" s="11"/>
      <c r="W2391" s="11"/>
      <c r="Y2391" s="164">
        <v>154757.8899999999</v>
      </c>
      <c r="Z2391" s="164">
        <f t="shared" si="180"/>
        <v>226208.59</v>
      </c>
      <c r="AA2391" s="165"/>
      <c r="AB2391" s="164">
        <f t="shared" si="181"/>
        <v>146523.48000000001</v>
      </c>
      <c r="AC2391" s="164">
        <v>213401.65</v>
      </c>
      <c r="AD2391" s="164"/>
      <c r="AE2391" s="4"/>
      <c r="AF2391" s="4"/>
    </row>
    <row r="2392" spans="1:32">
      <c r="A2392" s="56"/>
      <c r="B2392" s="187"/>
      <c r="C2392" s="11" t="s">
        <v>139</v>
      </c>
      <c r="D2392" s="11"/>
      <c r="E2392" s="11" t="s">
        <v>96</v>
      </c>
      <c r="F2392" s="11">
        <v>24512</v>
      </c>
      <c r="G2392" s="11"/>
      <c r="H2392" s="11">
        <f t="shared" si="179"/>
        <v>77</v>
      </c>
      <c r="I2392" s="11"/>
      <c r="J2392" s="199">
        <v>1804.2300000000002</v>
      </c>
      <c r="K2392" s="11"/>
      <c r="M2392" s="11">
        <v>7</v>
      </c>
      <c r="N2392" s="70"/>
      <c r="P2392" s="188">
        <f t="shared" si="182"/>
        <v>257.74714285714288</v>
      </c>
      <c r="Q2392" s="11"/>
      <c r="R2392" s="11"/>
      <c r="S2392" s="11"/>
      <c r="T2392" s="164">
        <f t="shared" si="183"/>
        <v>3501.7142857142858</v>
      </c>
      <c r="U2392" s="11"/>
      <c r="V2392" s="11"/>
      <c r="W2392" s="11"/>
      <c r="Y2392" s="164">
        <v>1804.2300000000002</v>
      </c>
      <c r="Z2392" s="164">
        <f t="shared" si="180"/>
        <v>2637.23</v>
      </c>
      <c r="AA2392" s="165"/>
      <c r="AB2392" s="164">
        <f t="shared" si="181"/>
        <v>1708.23</v>
      </c>
      <c r="AC2392" s="164">
        <v>2487.92</v>
      </c>
      <c r="AD2392" s="164"/>
      <c r="AE2392" s="4"/>
      <c r="AF2392" s="4"/>
    </row>
    <row r="2393" spans="1:32">
      <c r="A2393" s="56"/>
      <c r="B2393" s="187"/>
      <c r="C2393" s="11" t="s">
        <v>140</v>
      </c>
      <c r="D2393" s="11"/>
      <c r="E2393" s="11" t="s">
        <v>94</v>
      </c>
      <c r="F2393" s="11">
        <v>9617</v>
      </c>
      <c r="G2393" s="11"/>
      <c r="H2393" s="11">
        <f t="shared" ref="H2393:H2456" si="184">ROUND($H$2871*F2393/$F$2871,0)</f>
        <v>30</v>
      </c>
      <c r="I2393" s="11"/>
      <c r="J2393" s="199">
        <v>1728.46</v>
      </c>
      <c r="K2393" s="11"/>
      <c r="M2393" s="11">
        <v>20</v>
      </c>
      <c r="N2393" s="70"/>
      <c r="P2393" s="188">
        <f t="shared" si="182"/>
        <v>86.423000000000002</v>
      </c>
      <c r="Q2393" s="11"/>
      <c r="R2393" s="11"/>
      <c r="S2393" s="11"/>
      <c r="T2393" s="164">
        <f t="shared" si="183"/>
        <v>480.85</v>
      </c>
      <c r="U2393" s="11"/>
      <c r="V2393" s="11"/>
      <c r="W2393" s="11"/>
      <c r="Y2393" s="164">
        <v>1728.46</v>
      </c>
      <c r="Z2393" s="164">
        <f t="shared" ref="Z2393:Z2456" si="185">ROUND($Z$2871*Y2393/$Y$2871,2)</f>
        <v>2526.48</v>
      </c>
      <c r="AA2393" s="165"/>
      <c r="AB2393" s="164">
        <f t="shared" ref="AB2393:AB2456" si="186">ROUND($AB$2871*Y2393/$Y$2871,2)</f>
        <v>1636.49</v>
      </c>
      <c r="AC2393" s="164">
        <v>2383.44</v>
      </c>
      <c r="AD2393" s="164"/>
      <c r="AE2393" s="4"/>
      <c r="AF2393" s="4"/>
    </row>
    <row r="2394" spans="1:32">
      <c r="A2394" s="56"/>
      <c r="B2394" s="187"/>
      <c r="C2394" s="11" t="s">
        <v>141</v>
      </c>
      <c r="D2394" s="11"/>
      <c r="E2394" s="11" t="s">
        <v>135</v>
      </c>
      <c r="F2394" s="11">
        <v>9729</v>
      </c>
      <c r="G2394" s="11"/>
      <c r="H2394" s="11">
        <f t="shared" si="184"/>
        <v>30</v>
      </c>
      <c r="I2394" s="11"/>
      <c r="J2394" s="199">
        <v>1779.6699999999998</v>
      </c>
      <c r="K2394" s="11"/>
      <c r="M2394" s="11">
        <v>18</v>
      </c>
      <c r="N2394" s="70"/>
      <c r="P2394" s="188">
        <f t="shared" ref="P2394:P2457" si="187">J2394/M2394</f>
        <v>98.870555555555541</v>
      </c>
      <c r="Q2394" s="11"/>
      <c r="R2394" s="11"/>
      <c r="S2394" s="11"/>
      <c r="T2394" s="164">
        <f t="shared" ref="T2394:T2457" si="188">F2394/M2394</f>
        <v>540.5</v>
      </c>
      <c r="U2394" s="11"/>
      <c r="V2394" s="11"/>
      <c r="W2394" s="11"/>
      <c r="Y2394" s="164">
        <v>1779.6699999999998</v>
      </c>
      <c r="Z2394" s="164">
        <f t="shared" si="185"/>
        <v>2601.33</v>
      </c>
      <c r="AA2394" s="165"/>
      <c r="AB2394" s="164">
        <f t="shared" si="186"/>
        <v>1684.98</v>
      </c>
      <c r="AC2394" s="164">
        <v>2454.06</v>
      </c>
      <c r="AD2394" s="164"/>
      <c r="AE2394" s="4"/>
      <c r="AF2394" s="4"/>
    </row>
    <row r="2395" spans="1:32">
      <c r="A2395" s="56"/>
      <c r="B2395" s="187"/>
      <c r="C2395" s="11" t="s">
        <v>142</v>
      </c>
      <c r="D2395" s="11"/>
      <c r="E2395" s="11" t="s">
        <v>143</v>
      </c>
      <c r="F2395" s="11">
        <v>1880070</v>
      </c>
      <c r="G2395" s="11"/>
      <c r="H2395" s="11">
        <f t="shared" si="184"/>
        <v>5887</v>
      </c>
      <c r="I2395" s="11"/>
      <c r="J2395" s="199">
        <v>154640.30000000013</v>
      </c>
      <c r="K2395" s="11"/>
      <c r="M2395" s="11">
        <v>340</v>
      </c>
      <c r="N2395" s="70"/>
      <c r="P2395" s="188">
        <f t="shared" si="187"/>
        <v>454.82441176470627</v>
      </c>
      <c r="Q2395" s="11"/>
      <c r="R2395" s="11"/>
      <c r="S2395" s="11"/>
      <c r="T2395" s="164">
        <f t="shared" si="188"/>
        <v>5529.6176470588234</v>
      </c>
      <c r="U2395" s="11"/>
      <c r="V2395" s="11"/>
      <c r="W2395" s="11"/>
      <c r="Y2395" s="164">
        <v>154640.30000000013</v>
      </c>
      <c r="Z2395" s="164">
        <f t="shared" si="185"/>
        <v>226036.71</v>
      </c>
      <c r="AA2395" s="165"/>
      <c r="AB2395" s="164">
        <f t="shared" si="186"/>
        <v>146412.15</v>
      </c>
      <c r="AC2395" s="164">
        <v>213239.5</v>
      </c>
      <c r="AD2395" s="164"/>
      <c r="AE2395" s="4"/>
      <c r="AF2395" s="4"/>
    </row>
    <row r="2396" spans="1:32">
      <c r="A2396" s="56"/>
      <c r="B2396" s="187"/>
      <c r="C2396" s="11" t="s">
        <v>142</v>
      </c>
      <c r="D2396" s="11"/>
      <c r="E2396" s="11" t="s">
        <v>144</v>
      </c>
      <c r="F2396" s="11">
        <v>142</v>
      </c>
      <c r="G2396" s="11"/>
      <c r="H2396" s="11">
        <f t="shared" si="184"/>
        <v>0</v>
      </c>
      <c r="I2396" s="11"/>
      <c r="J2396" s="199">
        <v>31.24</v>
      </c>
      <c r="K2396" s="11"/>
      <c r="M2396" s="11">
        <v>1</v>
      </c>
      <c r="N2396" s="70"/>
      <c r="P2396" s="188">
        <f t="shared" si="187"/>
        <v>31.24</v>
      </c>
      <c r="Q2396" s="11"/>
      <c r="R2396" s="11"/>
      <c r="S2396" s="11"/>
      <c r="T2396" s="164">
        <f t="shared" si="188"/>
        <v>142</v>
      </c>
      <c r="U2396" s="11"/>
      <c r="V2396" s="11"/>
      <c r="W2396" s="11"/>
      <c r="Y2396" s="164">
        <v>31.24</v>
      </c>
      <c r="Z2396" s="164">
        <f t="shared" si="185"/>
        <v>45.66</v>
      </c>
      <c r="AA2396" s="165"/>
      <c r="AB2396" s="164">
        <f t="shared" si="186"/>
        <v>29.58</v>
      </c>
      <c r="AC2396" s="164">
        <v>43.08</v>
      </c>
      <c r="AD2396" s="164"/>
      <c r="AE2396" s="4"/>
      <c r="AF2396" s="4"/>
    </row>
    <row r="2397" spans="1:32">
      <c r="A2397" s="56"/>
      <c r="B2397" s="187"/>
      <c r="C2397" s="11" t="s">
        <v>142</v>
      </c>
      <c r="D2397" s="11"/>
      <c r="E2397" s="11" t="s">
        <v>146</v>
      </c>
      <c r="F2397" s="11"/>
      <c r="G2397" s="11"/>
      <c r="H2397" s="11">
        <f t="shared" si="184"/>
        <v>0</v>
      </c>
      <c r="I2397" s="11"/>
      <c r="J2397" s="199">
        <v>164.71</v>
      </c>
      <c r="K2397" s="11"/>
      <c r="M2397" s="11">
        <v>1</v>
      </c>
      <c r="N2397" s="70"/>
      <c r="P2397" s="188">
        <f t="shared" si="187"/>
        <v>164.71</v>
      </c>
      <c r="Q2397" s="11"/>
      <c r="R2397" s="11"/>
      <c r="S2397" s="11"/>
      <c r="T2397" s="164">
        <f t="shared" si="188"/>
        <v>0</v>
      </c>
      <c r="U2397" s="11"/>
      <c r="V2397" s="11"/>
      <c r="W2397" s="11"/>
      <c r="Y2397" s="164">
        <v>164.71</v>
      </c>
      <c r="Z2397" s="164">
        <f t="shared" si="185"/>
        <v>240.76</v>
      </c>
      <c r="AA2397" s="165"/>
      <c r="AB2397" s="164">
        <f t="shared" si="186"/>
        <v>155.94999999999999</v>
      </c>
      <c r="AC2397" s="164">
        <v>227.12</v>
      </c>
      <c r="AD2397" s="164"/>
      <c r="AE2397" s="4"/>
      <c r="AF2397" s="4"/>
    </row>
    <row r="2398" spans="1:32">
      <c r="A2398" s="56"/>
      <c r="B2398" s="187"/>
      <c r="C2398" s="11" t="s">
        <v>147</v>
      </c>
      <c r="D2398" s="11"/>
      <c r="E2398" s="11" t="s">
        <v>143</v>
      </c>
      <c r="F2398" s="11">
        <v>683060</v>
      </c>
      <c r="G2398" s="11"/>
      <c r="H2398" s="11">
        <f t="shared" si="184"/>
        <v>2139</v>
      </c>
      <c r="I2398" s="11"/>
      <c r="J2398" s="199">
        <v>84624.24000000002</v>
      </c>
      <c r="K2398" s="11"/>
      <c r="M2398" s="11">
        <v>20</v>
      </c>
      <c r="N2398" s="70"/>
      <c r="P2398" s="188">
        <f t="shared" si="187"/>
        <v>4231.2120000000014</v>
      </c>
      <c r="Q2398" s="11"/>
      <c r="R2398" s="11"/>
      <c r="S2398" s="11"/>
      <c r="T2398" s="164">
        <f t="shared" si="188"/>
        <v>34153</v>
      </c>
      <c r="U2398" s="11"/>
      <c r="V2398" s="11"/>
      <c r="W2398" s="11"/>
      <c r="Y2398" s="164">
        <v>84624.24000000002</v>
      </c>
      <c r="Z2398" s="164">
        <f t="shared" si="185"/>
        <v>123694.69</v>
      </c>
      <c r="AA2398" s="165"/>
      <c r="AB2398" s="164">
        <f t="shared" si="186"/>
        <v>80121.53</v>
      </c>
      <c r="AC2398" s="164">
        <v>116691.64</v>
      </c>
      <c r="AD2398" s="164"/>
      <c r="AE2398" s="4"/>
      <c r="AF2398" s="4"/>
    </row>
    <row r="2399" spans="1:32">
      <c r="A2399" s="56"/>
      <c r="B2399" s="187"/>
      <c r="C2399" s="11" t="s">
        <v>147</v>
      </c>
      <c r="D2399" s="11"/>
      <c r="E2399" s="11" t="s">
        <v>146</v>
      </c>
      <c r="F2399" s="11">
        <v>1613</v>
      </c>
      <c r="G2399" s="11"/>
      <c r="H2399" s="11">
        <f t="shared" si="184"/>
        <v>5</v>
      </c>
      <c r="I2399" s="11"/>
      <c r="J2399" s="199">
        <v>294.45999999999998</v>
      </c>
      <c r="K2399" s="11"/>
      <c r="M2399" s="11">
        <v>1</v>
      </c>
      <c r="N2399" s="70"/>
      <c r="P2399" s="188">
        <f t="shared" si="187"/>
        <v>294.45999999999998</v>
      </c>
      <c r="Q2399" s="11"/>
      <c r="R2399" s="11"/>
      <c r="S2399" s="11"/>
      <c r="T2399" s="164">
        <f t="shared" si="188"/>
        <v>1613</v>
      </c>
      <c r="U2399" s="11"/>
      <c r="V2399" s="11"/>
      <c r="W2399" s="11"/>
      <c r="Y2399" s="164">
        <v>294.45999999999998</v>
      </c>
      <c r="Z2399" s="164">
        <f t="shared" si="185"/>
        <v>430.41</v>
      </c>
      <c r="AA2399" s="165"/>
      <c r="AB2399" s="164">
        <f t="shared" si="186"/>
        <v>278.79000000000002</v>
      </c>
      <c r="AC2399" s="164">
        <v>406.04</v>
      </c>
      <c r="AD2399" s="164"/>
      <c r="AE2399" s="4"/>
      <c r="AF2399" s="4"/>
    </row>
    <row r="2400" spans="1:32">
      <c r="A2400" s="56"/>
      <c r="B2400" s="187"/>
      <c r="C2400" s="11" t="s">
        <v>147</v>
      </c>
      <c r="D2400" s="11"/>
      <c r="E2400" s="11" t="s">
        <v>586</v>
      </c>
      <c r="F2400" s="11">
        <v>22903</v>
      </c>
      <c r="G2400" s="11"/>
      <c r="H2400" s="11">
        <f t="shared" si="184"/>
        <v>72</v>
      </c>
      <c r="I2400" s="11"/>
      <c r="J2400" s="199">
        <v>1785.37</v>
      </c>
      <c r="K2400" s="11"/>
      <c r="M2400" s="11">
        <v>1</v>
      </c>
      <c r="N2400" s="70"/>
      <c r="P2400" s="188">
        <f t="shared" si="187"/>
        <v>1785.37</v>
      </c>
      <c r="Q2400" s="11"/>
      <c r="R2400" s="11"/>
      <c r="S2400" s="11"/>
      <c r="T2400" s="164">
        <f t="shared" si="188"/>
        <v>22903</v>
      </c>
      <c r="U2400" s="11"/>
      <c r="V2400" s="11"/>
      <c r="W2400" s="11"/>
      <c r="Y2400" s="164">
        <v>1785.37</v>
      </c>
      <c r="Z2400" s="164">
        <f t="shared" si="185"/>
        <v>2609.66</v>
      </c>
      <c r="AA2400" s="165"/>
      <c r="AB2400" s="164">
        <f t="shared" si="186"/>
        <v>1690.37</v>
      </c>
      <c r="AC2400" s="164">
        <v>2461.92</v>
      </c>
      <c r="AD2400" s="164"/>
      <c r="AE2400" s="4"/>
      <c r="AF2400" s="4"/>
    </row>
    <row r="2401" spans="1:32">
      <c r="A2401" s="56"/>
      <c r="B2401" s="187"/>
      <c r="C2401" s="11" t="s">
        <v>148</v>
      </c>
      <c r="D2401" s="11"/>
      <c r="E2401" s="11" t="s">
        <v>99</v>
      </c>
      <c r="F2401" s="11">
        <v>10404</v>
      </c>
      <c r="G2401" s="11"/>
      <c r="H2401" s="11">
        <f t="shared" si="184"/>
        <v>33</v>
      </c>
      <c r="I2401" s="11"/>
      <c r="J2401" s="199">
        <v>1637.89</v>
      </c>
      <c r="K2401" s="11"/>
      <c r="M2401" s="11">
        <v>6</v>
      </c>
      <c r="N2401" s="70"/>
      <c r="P2401" s="188">
        <f t="shared" si="187"/>
        <v>272.98166666666668</v>
      </c>
      <c r="Q2401" s="11"/>
      <c r="R2401" s="11"/>
      <c r="S2401" s="11"/>
      <c r="T2401" s="164">
        <f t="shared" si="188"/>
        <v>1734</v>
      </c>
      <c r="U2401" s="11"/>
      <c r="V2401" s="11"/>
      <c r="W2401" s="11"/>
      <c r="Y2401" s="164">
        <v>1637.89</v>
      </c>
      <c r="Z2401" s="164">
        <f t="shared" si="185"/>
        <v>2394.09</v>
      </c>
      <c r="AA2401" s="165"/>
      <c r="AB2401" s="164">
        <f t="shared" si="186"/>
        <v>1550.74</v>
      </c>
      <c r="AC2401" s="164">
        <v>2258.5500000000002</v>
      </c>
      <c r="AD2401" s="164"/>
      <c r="AE2401" s="4"/>
      <c r="AF2401" s="4"/>
    </row>
    <row r="2402" spans="1:32">
      <c r="A2402" s="56"/>
      <c r="B2402" s="187"/>
      <c r="C2402" s="11" t="s">
        <v>149</v>
      </c>
      <c r="D2402" s="11"/>
      <c r="E2402" s="11" t="s">
        <v>89</v>
      </c>
      <c r="F2402" s="11">
        <v>228371</v>
      </c>
      <c r="G2402" s="11"/>
      <c r="H2402" s="11">
        <f t="shared" si="184"/>
        <v>715</v>
      </c>
      <c r="I2402" s="11"/>
      <c r="J2402" s="199">
        <v>30092.960000000006</v>
      </c>
      <c r="K2402" s="11"/>
      <c r="M2402" s="11">
        <v>164</v>
      </c>
      <c r="N2402" s="70"/>
      <c r="P2402" s="188">
        <f t="shared" si="187"/>
        <v>183.4936585365854</v>
      </c>
      <c r="Q2402" s="11"/>
      <c r="R2402" s="11"/>
      <c r="S2402" s="11"/>
      <c r="T2402" s="164">
        <f t="shared" si="188"/>
        <v>1392.5060975609756</v>
      </c>
      <c r="U2402" s="11"/>
      <c r="V2402" s="11"/>
      <c r="W2402" s="11"/>
      <c r="Y2402" s="164">
        <v>30092.960000000006</v>
      </c>
      <c r="Z2402" s="164">
        <f t="shared" si="185"/>
        <v>43986.68</v>
      </c>
      <c r="AA2402" s="165"/>
      <c r="AB2402" s="164">
        <f t="shared" si="186"/>
        <v>28491.759999999998</v>
      </c>
      <c r="AC2402" s="164">
        <v>41496.35</v>
      </c>
      <c r="AD2402" s="164"/>
      <c r="AE2402" s="4"/>
      <c r="AF2402" s="4"/>
    </row>
    <row r="2403" spans="1:32">
      <c r="A2403" s="56"/>
      <c r="B2403" s="187"/>
      <c r="C2403" s="11" t="s">
        <v>152</v>
      </c>
      <c r="D2403" s="11"/>
      <c r="E2403" s="11" t="s">
        <v>64</v>
      </c>
      <c r="F2403" s="11">
        <v>135</v>
      </c>
      <c r="G2403" s="11"/>
      <c r="H2403" s="11">
        <f t="shared" si="184"/>
        <v>0</v>
      </c>
      <c r="I2403" s="11"/>
      <c r="J2403" s="199">
        <v>33.92</v>
      </c>
      <c r="K2403" s="11"/>
      <c r="M2403" s="11">
        <v>2</v>
      </c>
      <c r="N2403" s="70"/>
      <c r="P2403" s="188">
        <f t="shared" si="187"/>
        <v>16.96</v>
      </c>
      <c r="Q2403" s="11"/>
      <c r="R2403" s="11"/>
      <c r="S2403" s="11"/>
      <c r="T2403" s="164">
        <f t="shared" si="188"/>
        <v>67.5</v>
      </c>
      <c r="U2403" s="11"/>
      <c r="V2403" s="11"/>
      <c r="W2403" s="11"/>
      <c r="Y2403" s="164">
        <v>33.92</v>
      </c>
      <c r="Z2403" s="164">
        <f t="shared" si="185"/>
        <v>49.58</v>
      </c>
      <c r="AA2403" s="165"/>
      <c r="AB2403" s="164">
        <f t="shared" si="186"/>
        <v>32.119999999999997</v>
      </c>
      <c r="AC2403" s="164">
        <v>46.77</v>
      </c>
      <c r="AD2403" s="164"/>
      <c r="AE2403" s="4"/>
      <c r="AF2403" s="4"/>
    </row>
    <row r="2404" spans="1:32">
      <c r="A2404" s="56"/>
      <c r="B2404" s="187"/>
      <c r="C2404" s="11" t="s">
        <v>152</v>
      </c>
      <c r="D2404" s="11"/>
      <c r="E2404" s="11" t="s">
        <v>153</v>
      </c>
      <c r="F2404" s="11">
        <v>11723</v>
      </c>
      <c r="G2404" s="11"/>
      <c r="H2404" s="11">
        <f t="shared" si="184"/>
        <v>37</v>
      </c>
      <c r="I2404" s="11"/>
      <c r="J2404" s="199">
        <v>1471.5700000000002</v>
      </c>
      <c r="K2404" s="11"/>
      <c r="M2404" s="11">
        <v>21</v>
      </c>
      <c r="N2404" s="70"/>
      <c r="P2404" s="188">
        <f t="shared" si="187"/>
        <v>70.074761904761914</v>
      </c>
      <c r="Q2404" s="11"/>
      <c r="R2404" s="11"/>
      <c r="S2404" s="11"/>
      <c r="T2404" s="164">
        <f t="shared" si="188"/>
        <v>558.23809523809518</v>
      </c>
      <c r="U2404" s="11"/>
      <c r="V2404" s="11"/>
      <c r="W2404" s="11"/>
      <c r="Y2404" s="164">
        <v>1471.5700000000002</v>
      </c>
      <c r="Z2404" s="164">
        <f t="shared" si="185"/>
        <v>2150.98</v>
      </c>
      <c r="AA2404" s="165"/>
      <c r="AB2404" s="164">
        <f t="shared" si="186"/>
        <v>1393.27</v>
      </c>
      <c r="AC2404" s="164">
        <v>2029.2</v>
      </c>
      <c r="AD2404" s="164"/>
      <c r="AE2404" s="4"/>
      <c r="AF2404" s="4"/>
    </row>
    <row r="2405" spans="1:32">
      <c r="A2405" s="56"/>
      <c r="B2405" s="187"/>
      <c r="C2405" s="11" t="s">
        <v>154</v>
      </c>
      <c r="D2405" s="11"/>
      <c r="E2405" s="11" t="s">
        <v>56</v>
      </c>
      <c r="F2405" s="11">
        <v>3244474</v>
      </c>
      <c r="G2405" s="11"/>
      <c r="H2405" s="11">
        <f t="shared" si="184"/>
        <v>10160</v>
      </c>
      <c r="I2405" s="11"/>
      <c r="J2405" s="199">
        <v>302411.71000000025</v>
      </c>
      <c r="K2405" s="11"/>
      <c r="M2405" s="11">
        <v>911</v>
      </c>
      <c r="N2405" s="70"/>
      <c r="P2405" s="188">
        <f t="shared" si="187"/>
        <v>331.95577387486304</v>
      </c>
      <c r="Q2405" s="11"/>
      <c r="R2405" s="11"/>
      <c r="S2405" s="11"/>
      <c r="T2405" s="164">
        <f t="shared" si="188"/>
        <v>3561.4423710208562</v>
      </c>
      <c r="U2405" s="11"/>
      <c r="V2405" s="11"/>
      <c r="W2405" s="11"/>
      <c r="Y2405" s="164">
        <v>302411.71000000025</v>
      </c>
      <c r="Z2405" s="164">
        <f t="shared" si="185"/>
        <v>442033.21</v>
      </c>
      <c r="AA2405" s="165"/>
      <c r="AB2405" s="164">
        <f t="shared" si="186"/>
        <v>286320.89</v>
      </c>
      <c r="AC2405" s="164">
        <v>417007.22</v>
      </c>
      <c r="AD2405" s="164"/>
      <c r="AE2405" s="4"/>
      <c r="AF2405" s="4"/>
    </row>
    <row r="2406" spans="1:32">
      <c r="A2406" s="56"/>
      <c r="B2406" s="187"/>
      <c r="C2406" s="11" t="s">
        <v>157</v>
      </c>
      <c r="D2406" s="11"/>
      <c r="E2406" s="11" t="s">
        <v>56</v>
      </c>
      <c r="F2406" s="11">
        <v>1209</v>
      </c>
      <c r="G2406" s="11"/>
      <c r="H2406" s="11">
        <f t="shared" si="184"/>
        <v>4</v>
      </c>
      <c r="I2406" s="11"/>
      <c r="J2406" s="199">
        <v>123.82</v>
      </c>
      <c r="K2406" s="11"/>
      <c r="M2406" s="11">
        <v>3</v>
      </c>
      <c r="N2406" s="70"/>
      <c r="P2406" s="188">
        <f t="shared" si="187"/>
        <v>41.273333333333333</v>
      </c>
      <c r="Q2406" s="11"/>
      <c r="R2406" s="11"/>
      <c r="S2406" s="11"/>
      <c r="T2406" s="164">
        <f t="shared" si="188"/>
        <v>403</v>
      </c>
      <c r="U2406" s="11"/>
      <c r="V2406" s="11"/>
      <c r="W2406" s="11"/>
      <c r="Y2406" s="164">
        <v>123.82</v>
      </c>
      <c r="Z2406" s="164">
        <f t="shared" si="185"/>
        <v>180.99</v>
      </c>
      <c r="AA2406" s="165"/>
      <c r="AB2406" s="164">
        <f t="shared" si="186"/>
        <v>117.23</v>
      </c>
      <c r="AC2406" s="164">
        <v>170.74</v>
      </c>
      <c r="AD2406" s="164"/>
      <c r="AE2406" s="4"/>
      <c r="AF2406" s="4"/>
    </row>
    <row r="2407" spans="1:32">
      <c r="A2407" s="56"/>
      <c r="B2407" s="187"/>
      <c r="C2407" s="11" t="s">
        <v>159</v>
      </c>
      <c r="D2407" s="11"/>
      <c r="E2407" s="11" t="s">
        <v>55</v>
      </c>
      <c r="F2407" s="11">
        <v>344</v>
      </c>
      <c r="G2407" s="11"/>
      <c r="H2407" s="11">
        <f t="shared" si="184"/>
        <v>1</v>
      </c>
      <c r="I2407" s="11"/>
      <c r="J2407" s="199">
        <v>77.72</v>
      </c>
      <c r="K2407" s="11"/>
      <c r="M2407" s="11">
        <v>1</v>
      </c>
      <c r="N2407" s="70"/>
      <c r="P2407" s="188">
        <f t="shared" si="187"/>
        <v>77.72</v>
      </c>
      <c r="Q2407" s="11"/>
      <c r="R2407" s="11"/>
      <c r="S2407" s="11"/>
      <c r="T2407" s="164">
        <f t="shared" si="188"/>
        <v>344</v>
      </c>
      <c r="U2407" s="11"/>
      <c r="V2407" s="11"/>
      <c r="W2407" s="11"/>
      <c r="Y2407" s="164">
        <v>77.72</v>
      </c>
      <c r="Z2407" s="164">
        <f t="shared" si="185"/>
        <v>113.6</v>
      </c>
      <c r="AA2407" s="165"/>
      <c r="AB2407" s="164">
        <f t="shared" si="186"/>
        <v>73.58</v>
      </c>
      <c r="AC2407" s="164">
        <v>107.17</v>
      </c>
      <c r="AD2407" s="164"/>
      <c r="AE2407" s="4"/>
      <c r="AF2407" s="4"/>
    </row>
    <row r="2408" spans="1:32">
      <c r="A2408" s="56"/>
      <c r="B2408" s="187"/>
      <c r="C2408" s="11" t="s">
        <v>159</v>
      </c>
      <c r="D2408" s="11"/>
      <c r="E2408" s="11" t="s">
        <v>88</v>
      </c>
      <c r="F2408" s="11">
        <v>1335</v>
      </c>
      <c r="G2408" s="11"/>
      <c r="H2408" s="11">
        <f t="shared" si="184"/>
        <v>4</v>
      </c>
      <c r="I2408" s="11"/>
      <c r="J2408" s="199">
        <v>148.31</v>
      </c>
      <c r="K2408" s="11"/>
      <c r="M2408" s="11">
        <v>5</v>
      </c>
      <c r="N2408" s="70"/>
      <c r="P2408" s="188">
        <f t="shared" si="187"/>
        <v>29.661999999999999</v>
      </c>
      <c r="Q2408" s="11"/>
      <c r="R2408" s="11"/>
      <c r="S2408" s="11"/>
      <c r="T2408" s="164">
        <f t="shared" si="188"/>
        <v>267</v>
      </c>
      <c r="U2408" s="11"/>
      <c r="V2408" s="11"/>
      <c r="W2408" s="11"/>
      <c r="Y2408" s="164">
        <v>148.31</v>
      </c>
      <c r="Z2408" s="164">
        <f t="shared" si="185"/>
        <v>216.78</v>
      </c>
      <c r="AA2408" s="165"/>
      <c r="AB2408" s="164">
        <f t="shared" si="186"/>
        <v>140.41999999999999</v>
      </c>
      <c r="AC2408" s="164">
        <v>204.51</v>
      </c>
      <c r="AD2408" s="164"/>
      <c r="AE2408" s="4"/>
      <c r="AF2408" s="4"/>
    </row>
    <row r="2409" spans="1:32">
      <c r="A2409" s="56"/>
      <c r="B2409" s="187"/>
      <c r="C2409" s="11" t="s">
        <v>159</v>
      </c>
      <c r="D2409" s="11"/>
      <c r="E2409" s="11" t="s">
        <v>89</v>
      </c>
      <c r="F2409" s="11">
        <v>4744786</v>
      </c>
      <c r="G2409" s="11"/>
      <c r="H2409" s="11">
        <f t="shared" si="184"/>
        <v>14858</v>
      </c>
      <c r="I2409" s="11"/>
      <c r="J2409" s="199">
        <v>391890.07999999996</v>
      </c>
      <c r="K2409" s="11"/>
      <c r="M2409" s="11">
        <v>859</v>
      </c>
      <c r="N2409" s="70"/>
      <c r="P2409" s="188">
        <f t="shared" si="187"/>
        <v>456.21662398137363</v>
      </c>
      <c r="Q2409" s="11"/>
      <c r="R2409" s="11"/>
      <c r="S2409" s="11"/>
      <c r="T2409" s="164">
        <f t="shared" si="188"/>
        <v>5523.6158323632135</v>
      </c>
      <c r="U2409" s="11"/>
      <c r="V2409" s="11"/>
      <c r="W2409" s="11"/>
      <c r="Y2409" s="164">
        <v>391890.07999999996</v>
      </c>
      <c r="Z2409" s="164">
        <f t="shared" si="185"/>
        <v>572823.15</v>
      </c>
      <c r="AA2409" s="165"/>
      <c r="AB2409" s="164">
        <f t="shared" si="186"/>
        <v>371038.27</v>
      </c>
      <c r="AC2409" s="164">
        <v>540392.4</v>
      </c>
      <c r="AD2409" s="164"/>
      <c r="AE2409" s="4"/>
      <c r="AF2409" s="4"/>
    </row>
    <row r="2410" spans="1:32">
      <c r="A2410" s="56"/>
      <c r="B2410" s="187"/>
      <c r="C2410" s="11" t="s">
        <v>160</v>
      </c>
      <c r="D2410" s="11"/>
      <c r="E2410" s="11" t="s">
        <v>155</v>
      </c>
      <c r="F2410" s="11">
        <v>150434</v>
      </c>
      <c r="G2410" s="11"/>
      <c r="H2410" s="11">
        <f t="shared" si="184"/>
        <v>471</v>
      </c>
      <c r="I2410" s="11"/>
      <c r="J2410" s="199">
        <v>11900.720000000003</v>
      </c>
      <c r="K2410" s="11"/>
      <c r="M2410" s="11">
        <v>60</v>
      </c>
      <c r="N2410" s="70"/>
      <c r="P2410" s="188">
        <f t="shared" si="187"/>
        <v>198.34533333333337</v>
      </c>
      <c r="Q2410" s="11"/>
      <c r="R2410" s="11"/>
      <c r="S2410" s="11"/>
      <c r="T2410" s="164">
        <f t="shared" si="188"/>
        <v>2507.2333333333331</v>
      </c>
      <c r="U2410" s="11"/>
      <c r="V2410" s="11"/>
      <c r="W2410" s="11"/>
      <c r="Y2410" s="164">
        <v>11900.720000000003</v>
      </c>
      <c r="Z2410" s="164">
        <f t="shared" si="185"/>
        <v>17395.2</v>
      </c>
      <c r="AA2410" s="165"/>
      <c r="AB2410" s="164">
        <f t="shared" si="186"/>
        <v>11267.5</v>
      </c>
      <c r="AC2410" s="164">
        <v>16410.36</v>
      </c>
      <c r="AD2410" s="164"/>
      <c r="AE2410" s="4"/>
      <c r="AF2410" s="4"/>
    </row>
    <row r="2411" spans="1:32">
      <c r="A2411" s="56"/>
      <c r="B2411" s="187"/>
      <c r="C2411" s="11" t="s">
        <v>161</v>
      </c>
      <c r="D2411" s="11"/>
      <c r="E2411" s="11" t="s">
        <v>92</v>
      </c>
      <c r="F2411" s="11">
        <v>173569</v>
      </c>
      <c r="G2411" s="11"/>
      <c r="H2411" s="11">
        <f t="shared" si="184"/>
        <v>544</v>
      </c>
      <c r="I2411" s="11"/>
      <c r="J2411" s="199">
        <v>26823.739999999998</v>
      </c>
      <c r="K2411" s="11"/>
      <c r="M2411" s="11">
        <v>104</v>
      </c>
      <c r="N2411" s="70"/>
      <c r="P2411" s="188">
        <f t="shared" si="187"/>
        <v>257.92057692307691</v>
      </c>
      <c r="Q2411" s="11"/>
      <c r="R2411" s="11"/>
      <c r="S2411" s="11"/>
      <c r="T2411" s="164">
        <f t="shared" si="188"/>
        <v>1668.9326923076924</v>
      </c>
      <c r="U2411" s="11"/>
      <c r="V2411" s="11"/>
      <c r="W2411" s="11"/>
      <c r="Y2411" s="164">
        <v>26823.739999999998</v>
      </c>
      <c r="Z2411" s="164">
        <f t="shared" si="185"/>
        <v>39208.080000000002</v>
      </c>
      <c r="AA2411" s="165"/>
      <c r="AB2411" s="164">
        <f t="shared" si="186"/>
        <v>25396.49</v>
      </c>
      <c r="AC2411" s="164">
        <v>36988.29</v>
      </c>
      <c r="AD2411" s="164"/>
      <c r="AE2411" s="4"/>
      <c r="AF2411" s="4"/>
    </row>
    <row r="2412" spans="1:32">
      <c r="A2412" s="56"/>
      <c r="B2412" s="187"/>
      <c r="C2412" s="11" t="s">
        <v>161</v>
      </c>
      <c r="D2412" s="11"/>
      <c r="E2412" s="11" t="s">
        <v>69</v>
      </c>
      <c r="F2412" s="11">
        <v>701008</v>
      </c>
      <c r="G2412" s="11"/>
      <c r="H2412" s="11">
        <f t="shared" si="184"/>
        <v>2195</v>
      </c>
      <c r="I2412" s="11"/>
      <c r="J2412" s="199">
        <v>55600.390000000029</v>
      </c>
      <c r="K2412" s="11"/>
      <c r="M2412" s="11">
        <v>156</v>
      </c>
      <c r="N2412" s="70"/>
      <c r="P2412" s="188">
        <f t="shared" si="187"/>
        <v>356.41275641025658</v>
      </c>
      <c r="Q2412" s="11"/>
      <c r="R2412" s="11"/>
      <c r="S2412" s="11"/>
      <c r="T2412" s="164">
        <f t="shared" si="188"/>
        <v>4493.6410256410254</v>
      </c>
      <c r="U2412" s="11"/>
      <c r="V2412" s="11"/>
      <c r="W2412" s="11"/>
      <c r="Y2412" s="164">
        <v>55600.390000000029</v>
      </c>
      <c r="Z2412" s="164">
        <f t="shared" si="185"/>
        <v>81270.720000000001</v>
      </c>
      <c r="AA2412" s="165"/>
      <c r="AB2412" s="164">
        <f t="shared" si="186"/>
        <v>52641.99</v>
      </c>
      <c r="AC2412" s="164">
        <v>76669.53</v>
      </c>
      <c r="AD2412" s="164"/>
      <c r="AE2412" s="4"/>
      <c r="AF2412" s="4"/>
    </row>
    <row r="2413" spans="1:32">
      <c r="A2413" s="56"/>
      <c r="B2413" s="187"/>
      <c r="C2413" s="11" t="s">
        <v>587</v>
      </c>
      <c r="D2413" s="11"/>
      <c r="E2413" s="11" t="s">
        <v>135</v>
      </c>
      <c r="F2413" s="11">
        <v>24971</v>
      </c>
      <c r="G2413" s="11"/>
      <c r="H2413" s="11">
        <f t="shared" si="184"/>
        <v>78</v>
      </c>
      <c r="I2413" s="11"/>
      <c r="J2413" s="199">
        <v>3861.94</v>
      </c>
      <c r="K2413" s="11"/>
      <c r="M2413" s="11">
        <v>19</v>
      </c>
      <c r="N2413" s="70"/>
      <c r="P2413" s="188">
        <f t="shared" si="187"/>
        <v>203.26</v>
      </c>
      <c r="Q2413" s="11"/>
      <c r="R2413" s="11"/>
      <c r="S2413" s="11"/>
      <c r="T2413" s="164">
        <f t="shared" si="188"/>
        <v>1314.2631578947369</v>
      </c>
      <c r="U2413" s="11"/>
      <c r="V2413" s="11"/>
      <c r="W2413" s="11"/>
      <c r="Y2413" s="164">
        <v>3861.94</v>
      </c>
      <c r="Z2413" s="164">
        <f t="shared" si="185"/>
        <v>5644.97</v>
      </c>
      <c r="AA2413" s="165"/>
      <c r="AB2413" s="164">
        <f t="shared" si="186"/>
        <v>3656.45</v>
      </c>
      <c r="AC2413" s="164">
        <v>5325.38</v>
      </c>
      <c r="AD2413" s="164"/>
      <c r="AE2413" s="4"/>
      <c r="AF2413" s="4"/>
    </row>
    <row r="2414" spans="1:32">
      <c r="A2414" s="56"/>
      <c r="B2414" s="187"/>
      <c r="C2414" s="11" t="s">
        <v>162</v>
      </c>
      <c r="D2414" s="11"/>
      <c r="E2414" s="11" t="s">
        <v>163</v>
      </c>
      <c r="F2414" s="11">
        <v>23798</v>
      </c>
      <c r="G2414" s="11"/>
      <c r="H2414" s="11">
        <f t="shared" si="184"/>
        <v>75</v>
      </c>
      <c r="I2414" s="11"/>
      <c r="J2414" s="199">
        <v>3841.8400000000006</v>
      </c>
      <c r="K2414" s="11"/>
      <c r="M2414" s="11">
        <v>37</v>
      </c>
      <c r="N2414" s="70"/>
      <c r="P2414" s="188">
        <f t="shared" si="187"/>
        <v>103.83351351351352</v>
      </c>
      <c r="Q2414" s="11"/>
      <c r="R2414" s="11"/>
      <c r="S2414" s="11"/>
      <c r="T2414" s="164">
        <f t="shared" si="188"/>
        <v>643.18918918918916</v>
      </c>
      <c r="U2414" s="11"/>
      <c r="V2414" s="11"/>
      <c r="W2414" s="11"/>
      <c r="Y2414" s="164">
        <v>3841.8400000000006</v>
      </c>
      <c r="Z2414" s="164">
        <f t="shared" si="185"/>
        <v>5615.59</v>
      </c>
      <c r="AA2414" s="165"/>
      <c r="AB2414" s="164">
        <f t="shared" si="186"/>
        <v>3637.42</v>
      </c>
      <c r="AC2414" s="164">
        <v>5297.66</v>
      </c>
      <c r="AD2414" s="164"/>
      <c r="AE2414" s="4"/>
      <c r="AF2414" s="4"/>
    </row>
    <row r="2415" spans="1:32">
      <c r="A2415" s="56"/>
      <c r="B2415" s="187"/>
      <c r="C2415" s="11" t="s">
        <v>164</v>
      </c>
      <c r="D2415" s="11"/>
      <c r="E2415" s="11" t="s">
        <v>165</v>
      </c>
      <c r="F2415" s="11">
        <v>6933000</v>
      </c>
      <c r="G2415" s="11"/>
      <c r="H2415" s="11">
        <f t="shared" si="184"/>
        <v>21710</v>
      </c>
      <c r="I2415" s="11"/>
      <c r="J2415" s="199">
        <v>604176.95000000042</v>
      </c>
      <c r="K2415" s="11"/>
      <c r="M2415" s="11">
        <v>388</v>
      </c>
      <c r="N2415" s="70"/>
      <c r="P2415" s="188">
        <f t="shared" si="187"/>
        <v>1557.157087628867</v>
      </c>
      <c r="Q2415" s="11"/>
      <c r="R2415" s="11"/>
      <c r="S2415" s="11"/>
      <c r="T2415" s="164">
        <f t="shared" si="188"/>
        <v>17868.556701030928</v>
      </c>
      <c r="U2415" s="11"/>
      <c r="V2415" s="11"/>
      <c r="W2415" s="11"/>
      <c r="Y2415" s="164">
        <v>604176.95000000042</v>
      </c>
      <c r="Z2415" s="164">
        <f t="shared" si="185"/>
        <v>883121.47</v>
      </c>
      <c r="AA2415" s="165"/>
      <c r="AB2415" s="164">
        <f t="shared" si="186"/>
        <v>572029.71</v>
      </c>
      <c r="AC2415" s="164">
        <v>833122.99</v>
      </c>
      <c r="AD2415" s="164"/>
      <c r="AE2415" s="4"/>
      <c r="AF2415" s="4"/>
    </row>
    <row r="2416" spans="1:32">
      <c r="A2416" s="56"/>
      <c r="B2416" s="187"/>
      <c r="C2416" s="11" t="s">
        <v>164</v>
      </c>
      <c r="D2416" s="11"/>
      <c r="E2416" s="11" t="s">
        <v>216</v>
      </c>
      <c r="F2416" s="11">
        <v>545</v>
      </c>
      <c r="G2416" s="11"/>
      <c r="H2416" s="11">
        <f t="shared" si="184"/>
        <v>2</v>
      </c>
      <c r="I2416" s="11"/>
      <c r="J2416" s="199">
        <v>90.95</v>
      </c>
      <c r="K2416" s="11"/>
      <c r="M2416" s="11">
        <v>1</v>
      </c>
      <c r="N2416" s="70"/>
      <c r="P2416" s="188">
        <f t="shared" si="187"/>
        <v>90.95</v>
      </c>
      <c r="Q2416" s="11"/>
      <c r="R2416" s="11"/>
      <c r="S2416" s="11"/>
      <c r="T2416" s="164">
        <f t="shared" si="188"/>
        <v>545</v>
      </c>
      <c r="U2416" s="11"/>
      <c r="V2416" s="11"/>
      <c r="W2416" s="11"/>
      <c r="Y2416" s="164">
        <v>90.95</v>
      </c>
      <c r="Z2416" s="164">
        <f t="shared" si="185"/>
        <v>132.94</v>
      </c>
      <c r="AA2416" s="165"/>
      <c r="AB2416" s="164">
        <f t="shared" si="186"/>
        <v>86.11</v>
      </c>
      <c r="AC2416" s="164">
        <v>125.41</v>
      </c>
      <c r="AD2416" s="164"/>
      <c r="AE2416" s="4"/>
      <c r="AF2416" s="4"/>
    </row>
    <row r="2417" spans="1:32">
      <c r="A2417" s="56"/>
      <c r="B2417" s="187"/>
      <c r="C2417" s="11" t="s">
        <v>166</v>
      </c>
      <c r="D2417" s="11"/>
      <c r="E2417" s="11" t="s">
        <v>167</v>
      </c>
      <c r="F2417" s="11">
        <v>124805</v>
      </c>
      <c r="G2417" s="11"/>
      <c r="H2417" s="11">
        <f t="shared" si="184"/>
        <v>391</v>
      </c>
      <c r="I2417" s="11"/>
      <c r="J2417" s="199">
        <v>16587.319999999996</v>
      </c>
      <c r="K2417" s="11"/>
      <c r="M2417" s="11">
        <v>88</v>
      </c>
      <c r="N2417" s="70"/>
      <c r="P2417" s="188">
        <f t="shared" si="187"/>
        <v>188.49227272727268</v>
      </c>
      <c r="Q2417" s="11"/>
      <c r="R2417" s="11"/>
      <c r="S2417" s="11"/>
      <c r="T2417" s="164">
        <f t="shared" si="188"/>
        <v>1418.2386363636363</v>
      </c>
      <c r="U2417" s="11"/>
      <c r="V2417" s="11"/>
      <c r="W2417" s="11"/>
      <c r="Y2417" s="164">
        <v>16587.319999999996</v>
      </c>
      <c r="Z2417" s="164">
        <f t="shared" si="185"/>
        <v>24245.58</v>
      </c>
      <c r="AA2417" s="165"/>
      <c r="AB2417" s="164">
        <f t="shared" si="186"/>
        <v>15704.74</v>
      </c>
      <c r="AC2417" s="164">
        <v>22872.9</v>
      </c>
      <c r="AD2417" s="164"/>
      <c r="AE2417" s="4"/>
      <c r="AF2417" s="4"/>
    </row>
    <row r="2418" spans="1:32">
      <c r="A2418" s="56"/>
      <c r="B2418" s="187"/>
      <c r="C2418" s="11" t="s">
        <v>168</v>
      </c>
      <c r="D2418" s="11"/>
      <c r="E2418" s="11" t="s">
        <v>97</v>
      </c>
      <c r="F2418" s="11">
        <v>2159</v>
      </c>
      <c r="G2418" s="11"/>
      <c r="H2418" s="11">
        <f t="shared" si="184"/>
        <v>7</v>
      </c>
      <c r="I2418" s="11"/>
      <c r="J2418" s="199">
        <v>214.51</v>
      </c>
      <c r="K2418" s="11"/>
      <c r="M2418" s="11">
        <v>4</v>
      </c>
      <c r="N2418" s="70"/>
      <c r="P2418" s="188">
        <f t="shared" si="187"/>
        <v>53.627499999999998</v>
      </c>
      <c r="Q2418" s="11"/>
      <c r="R2418" s="11"/>
      <c r="S2418" s="11"/>
      <c r="T2418" s="164">
        <f t="shared" si="188"/>
        <v>539.75</v>
      </c>
      <c r="U2418" s="11"/>
      <c r="V2418" s="11"/>
      <c r="W2418" s="11"/>
      <c r="Y2418" s="164">
        <v>214.51</v>
      </c>
      <c r="Z2418" s="164">
        <f t="shared" si="185"/>
        <v>313.55</v>
      </c>
      <c r="AA2418" s="165"/>
      <c r="AB2418" s="164">
        <f t="shared" si="186"/>
        <v>203.1</v>
      </c>
      <c r="AC2418" s="164">
        <v>295.8</v>
      </c>
      <c r="AD2418" s="164"/>
      <c r="AE2418" s="4"/>
      <c r="AF2418" s="4"/>
    </row>
    <row r="2419" spans="1:32">
      <c r="A2419" s="56"/>
      <c r="B2419" s="187"/>
      <c r="C2419" s="11" t="s">
        <v>169</v>
      </c>
      <c r="D2419" s="11"/>
      <c r="E2419" s="11" t="s">
        <v>60</v>
      </c>
      <c r="F2419" s="11">
        <v>564</v>
      </c>
      <c r="G2419" s="11"/>
      <c r="H2419" s="11">
        <f t="shared" si="184"/>
        <v>2</v>
      </c>
      <c r="I2419" s="11"/>
      <c r="J2419" s="199">
        <v>86.13</v>
      </c>
      <c r="K2419" s="11"/>
      <c r="M2419" s="11">
        <v>1</v>
      </c>
      <c r="N2419" s="70"/>
      <c r="P2419" s="188">
        <f t="shared" si="187"/>
        <v>86.13</v>
      </c>
      <c r="Q2419" s="11"/>
      <c r="R2419" s="11"/>
      <c r="S2419" s="11"/>
      <c r="T2419" s="164">
        <f t="shared" si="188"/>
        <v>564</v>
      </c>
      <c r="U2419" s="11"/>
      <c r="V2419" s="11"/>
      <c r="W2419" s="11"/>
      <c r="Y2419" s="164">
        <v>86.13</v>
      </c>
      <c r="Z2419" s="164">
        <f t="shared" si="185"/>
        <v>125.9</v>
      </c>
      <c r="AA2419" s="165"/>
      <c r="AB2419" s="164">
        <f t="shared" si="186"/>
        <v>81.55</v>
      </c>
      <c r="AC2419" s="164">
        <v>118.77</v>
      </c>
      <c r="AD2419" s="164"/>
      <c r="AE2419" s="4"/>
      <c r="AF2419" s="4"/>
    </row>
    <row r="2420" spans="1:32">
      <c r="A2420" s="56"/>
      <c r="B2420" s="187"/>
      <c r="C2420" s="11" t="s">
        <v>169</v>
      </c>
      <c r="D2420" s="11"/>
      <c r="E2420" s="11" t="s">
        <v>170</v>
      </c>
      <c r="F2420" s="11">
        <v>240078</v>
      </c>
      <c r="G2420" s="11"/>
      <c r="H2420" s="11">
        <f t="shared" si="184"/>
        <v>752</v>
      </c>
      <c r="I2420" s="11"/>
      <c r="J2420" s="199">
        <v>34611.520000000026</v>
      </c>
      <c r="K2420" s="11"/>
      <c r="M2420" s="11">
        <v>141</v>
      </c>
      <c r="N2420" s="70"/>
      <c r="P2420" s="188">
        <f t="shared" si="187"/>
        <v>245.47177304964558</v>
      </c>
      <c r="Q2420" s="11"/>
      <c r="R2420" s="11"/>
      <c r="S2420" s="11"/>
      <c r="T2420" s="164">
        <f t="shared" si="188"/>
        <v>1702.6808510638298</v>
      </c>
      <c r="U2420" s="11"/>
      <c r="V2420" s="11"/>
      <c r="W2420" s="11"/>
      <c r="Y2420" s="164">
        <v>34611.520000000026</v>
      </c>
      <c r="Z2420" s="164">
        <f t="shared" si="185"/>
        <v>50591.43</v>
      </c>
      <c r="AA2420" s="165"/>
      <c r="AB2420" s="164">
        <f t="shared" si="186"/>
        <v>32769.9</v>
      </c>
      <c r="AC2420" s="164">
        <v>47727.16</v>
      </c>
      <c r="AD2420" s="164"/>
      <c r="AE2420" s="4"/>
      <c r="AF2420" s="4"/>
    </row>
    <row r="2421" spans="1:32">
      <c r="A2421" s="56"/>
      <c r="B2421" s="187"/>
      <c r="C2421" s="11" t="s">
        <v>169</v>
      </c>
      <c r="D2421" s="11"/>
      <c r="E2421" s="11" t="s">
        <v>65</v>
      </c>
      <c r="F2421" s="11">
        <v>5908</v>
      </c>
      <c r="G2421" s="11"/>
      <c r="H2421" s="11">
        <f t="shared" si="184"/>
        <v>19</v>
      </c>
      <c r="I2421" s="11"/>
      <c r="J2421" s="199">
        <v>464.53999999999996</v>
      </c>
      <c r="K2421" s="11"/>
      <c r="M2421" s="11">
        <v>2</v>
      </c>
      <c r="N2421" s="70"/>
      <c r="P2421" s="188">
        <f t="shared" si="187"/>
        <v>232.26999999999998</v>
      </c>
      <c r="Q2421" s="11"/>
      <c r="R2421" s="11"/>
      <c r="S2421" s="11"/>
      <c r="T2421" s="164">
        <f t="shared" si="188"/>
        <v>2954</v>
      </c>
      <c r="U2421" s="11"/>
      <c r="V2421" s="11"/>
      <c r="W2421" s="11"/>
      <c r="Y2421" s="164">
        <v>464.53999999999996</v>
      </c>
      <c r="Z2421" s="164">
        <f t="shared" si="185"/>
        <v>679.02</v>
      </c>
      <c r="AA2421" s="165"/>
      <c r="AB2421" s="164">
        <f t="shared" si="186"/>
        <v>439.82</v>
      </c>
      <c r="AC2421" s="164">
        <v>640.57000000000005</v>
      </c>
      <c r="AD2421" s="164"/>
      <c r="AE2421" s="4"/>
      <c r="AF2421" s="4"/>
    </row>
    <row r="2422" spans="1:32">
      <c r="A2422" s="56"/>
      <c r="B2422" s="187"/>
      <c r="C2422" s="11" t="s">
        <v>171</v>
      </c>
      <c r="D2422" s="11"/>
      <c r="E2422" s="11" t="s">
        <v>97</v>
      </c>
      <c r="F2422" s="11"/>
      <c r="G2422" s="11"/>
      <c r="H2422" s="11">
        <f t="shared" si="184"/>
        <v>0</v>
      </c>
      <c r="I2422" s="11"/>
      <c r="J2422" s="199">
        <v>9.31</v>
      </c>
      <c r="K2422" s="11"/>
      <c r="M2422" s="11">
        <v>1</v>
      </c>
      <c r="N2422" s="70"/>
      <c r="P2422" s="188">
        <f t="shared" si="187"/>
        <v>9.31</v>
      </c>
      <c r="Q2422" s="11"/>
      <c r="R2422" s="11"/>
      <c r="S2422" s="11"/>
      <c r="T2422" s="164">
        <f t="shared" si="188"/>
        <v>0</v>
      </c>
      <c r="U2422" s="11"/>
      <c r="V2422" s="11"/>
      <c r="W2422" s="11"/>
      <c r="Y2422" s="164">
        <v>9.31</v>
      </c>
      <c r="Z2422" s="164">
        <f t="shared" si="185"/>
        <v>13.61</v>
      </c>
      <c r="AA2422" s="165"/>
      <c r="AB2422" s="164">
        <f t="shared" si="186"/>
        <v>8.81</v>
      </c>
      <c r="AC2422" s="164">
        <v>12.84</v>
      </c>
      <c r="AD2422" s="164"/>
      <c r="AE2422" s="4"/>
      <c r="AF2422" s="4"/>
    </row>
    <row r="2423" spans="1:32">
      <c r="A2423" s="56"/>
      <c r="B2423" s="187"/>
      <c r="C2423" s="11" t="s">
        <v>171</v>
      </c>
      <c r="D2423" s="11"/>
      <c r="E2423" s="11" t="s">
        <v>78</v>
      </c>
      <c r="F2423" s="11">
        <v>396770</v>
      </c>
      <c r="G2423" s="11"/>
      <c r="H2423" s="11">
        <f t="shared" si="184"/>
        <v>1242</v>
      </c>
      <c r="I2423" s="11"/>
      <c r="J2423" s="199">
        <v>20035.71000000001</v>
      </c>
      <c r="K2423" s="11"/>
      <c r="M2423" s="11">
        <v>35</v>
      </c>
      <c r="N2423" s="70"/>
      <c r="P2423" s="188">
        <f t="shared" si="187"/>
        <v>572.44885714285738</v>
      </c>
      <c r="Q2423" s="11"/>
      <c r="R2423" s="11"/>
      <c r="S2423" s="11"/>
      <c r="T2423" s="164">
        <f t="shared" si="188"/>
        <v>11336.285714285714</v>
      </c>
      <c r="U2423" s="11"/>
      <c r="V2423" s="11"/>
      <c r="W2423" s="11"/>
      <c r="Y2423" s="164">
        <v>20035.71000000001</v>
      </c>
      <c r="Z2423" s="164">
        <f t="shared" si="185"/>
        <v>29286.07</v>
      </c>
      <c r="AA2423" s="165"/>
      <c r="AB2423" s="164">
        <f t="shared" si="186"/>
        <v>18969.64</v>
      </c>
      <c r="AC2423" s="164">
        <v>27628.02</v>
      </c>
      <c r="AD2423" s="164"/>
      <c r="AE2423" s="4"/>
      <c r="AF2423" s="4"/>
    </row>
    <row r="2424" spans="1:32">
      <c r="A2424" s="56"/>
      <c r="B2424" s="187"/>
      <c r="C2424" s="11" t="s">
        <v>172</v>
      </c>
      <c r="D2424" s="11"/>
      <c r="E2424" s="11" t="s">
        <v>173</v>
      </c>
      <c r="F2424" s="11">
        <v>669527</v>
      </c>
      <c r="G2424" s="11"/>
      <c r="H2424" s="11">
        <f t="shared" si="184"/>
        <v>2097</v>
      </c>
      <c r="I2424" s="11"/>
      <c r="J2424" s="199">
        <v>97460.579999999973</v>
      </c>
      <c r="K2424" s="11"/>
      <c r="M2424" s="11">
        <v>189</v>
      </c>
      <c r="N2424" s="70"/>
      <c r="P2424" s="188">
        <f t="shared" si="187"/>
        <v>515.66444444444426</v>
      </c>
      <c r="Q2424" s="11"/>
      <c r="R2424" s="11"/>
      <c r="S2424" s="11"/>
      <c r="T2424" s="164">
        <f t="shared" si="188"/>
        <v>3542.4708994708994</v>
      </c>
      <c r="U2424" s="11"/>
      <c r="V2424" s="11"/>
      <c r="W2424" s="11"/>
      <c r="Y2424" s="164">
        <v>97460.579999999973</v>
      </c>
      <c r="Z2424" s="164">
        <f t="shared" si="185"/>
        <v>142457.49</v>
      </c>
      <c r="AA2424" s="165"/>
      <c r="AB2424" s="164">
        <f t="shared" si="186"/>
        <v>92274.87</v>
      </c>
      <c r="AC2424" s="164">
        <v>134392.17000000001</v>
      </c>
      <c r="AD2424" s="164"/>
      <c r="AE2424" s="4"/>
      <c r="AF2424" s="4"/>
    </row>
    <row r="2425" spans="1:32">
      <c r="A2425" s="56"/>
      <c r="B2425" s="187"/>
      <c r="C2425" s="11" t="s">
        <v>176</v>
      </c>
      <c r="D2425" s="11"/>
      <c r="E2425" s="11" t="s">
        <v>163</v>
      </c>
      <c r="F2425" s="11">
        <v>1493</v>
      </c>
      <c r="G2425" s="11"/>
      <c r="H2425" s="11">
        <f t="shared" si="184"/>
        <v>5</v>
      </c>
      <c r="I2425" s="11"/>
      <c r="J2425" s="199">
        <v>275.89999999999998</v>
      </c>
      <c r="K2425" s="11"/>
      <c r="M2425" s="11">
        <v>1</v>
      </c>
      <c r="N2425" s="70"/>
      <c r="P2425" s="188">
        <f t="shared" si="187"/>
        <v>275.89999999999998</v>
      </c>
      <c r="Q2425" s="11"/>
      <c r="R2425" s="11"/>
      <c r="S2425" s="11"/>
      <c r="T2425" s="164">
        <f t="shared" si="188"/>
        <v>1493</v>
      </c>
      <c r="U2425" s="11"/>
      <c r="V2425" s="11"/>
      <c r="W2425" s="11"/>
      <c r="Y2425" s="164">
        <v>275.89999999999998</v>
      </c>
      <c r="Z2425" s="164">
        <f t="shared" si="185"/>
        <v>403.28</v>
      </c>
      <c r="AA2425" s="165"/>
      <c r="AB2425" s="164">
        <f t="shared" si="186"/>
        <v>261.22000000000003</v>
      </c>
      <c r="AC2425" s="164">
        <v>380.45</v>
      </c>
      <c r="AD2425" s="164"/>
      <c r="AE2425" s="4"/>
      <c r="AF2425" s="4"/>
    </row>
    <row r="2426" spans="1:32">
      <c r="A2426" s="56"/>
      <c r="B2426" s="187"/>
      <c r="C2426" s="11" t="s">
        <v>177</v>
      </c>
      <c r="D2426" s="11"/>
      <c r="E2426" s="11" t="s">
        <v>62</v>
      </c>
      <c r="F2426" s="11">
        <v>117198</v>
      </c>
      <c r="G2426" s="11"/>
      <c r="H2426" s="11">
        <f t="shared" si="184"/>
        <v>367</v>
      </c>
      <c r="I2426" s="11"/>
      <c r="J2426" s="199">
        <v>18985.679999999989</v>
      </c>
      <c r="K2426" s="11"/>
      <c r="M2426" s="11">
        <v>57</v>
      </c>
      <c r="N2426" s="70"/>
      <c r="P2426" s="188">
        <f t="shared" si="187"/>
        <v>333.0821052631577</v>
      </c>
      <c r="Q2426" s="11"/>
      <c r="R2426" s="11"/>
      <c r="S2426" s="11"/>
      <c r="T2426" s="164">
        <f t="shared" si="188"/>
        <v>2056.1052631578946</v>
      </c>
      <c r="U2426" s="11"/>
      <c r="V2426" s="11"/>
      <c r="W2426" s="11"/>
      <c r="Y2426" s="164">
        <v>18985.679999999989</v>
      </c>
      <c r="Z2426" s="164">
        <f t="shared" si="185"/>
        <v>27751.24</v>
      </c>
      <c r="AA2426" s="165"/>
      <c r="AB2426" s="164">
        <f t="shared" si="186"/>
        <v>17975.48</v>
      </c>
      <c r="AC2426" s="164">
        <v>26180.09</v>
      </c>
      <c r="AD2426" s="164"/>
      <c r="AE2426" s="4"/>
      <c r="AF2426" s="4"/>
    </row>
    <row r="2427" spans="1:32">
      <c r="A2427" s="56"/>
      <c r="B2427" s="187"/>
      <c r="C2427" s="11" t="s">
        <v>178</v>
      </c>
      <c r="D2427" s="11"/>
      <c r="E2427" s="11" t="s">
        <v>99</v>
      </c>
      <c r="F2427" s="11">
        <v>1</v>
      </c>
      <c r="G2427" s="11"/>
      <c r="H2427" s="11">
        <f t="shared" si="184"/>
        <v>0</v>
      </c>
      <c r="I2427" s="11"/>
      <c r="J2427" s="199">
        <v>17.16</v>
      </c>
      <c r="K2427" s="11"/>
      <c r="M2427" s="11">
        <v>2</v>
      </c>
      <c r="N2427" s="70"/>
      <c r="P2427" s="188">
        <f t="shared" si="187"/>
        <v>8.58</v>
      </c>
      <c r="Q2427" s="11"/>
      <c r="R2427" s="11"/>
      <c r="S2427" s="11"/>
      <c r="T2427" s="164">
        <f t="shared" si="188"/>
        <v>0.5</v>
      </c>
      <c r="U2427" s="11"/>
      <c r="V2427" s="11"/>
      <c r="W2427" s="11"/>
      <c r="Y2427" s="164">
        <v>17.16</v>
      </c>
      <c r="Z2427" s="164">
        <f t="shared" si="185"/>
        <v>25.08</v>
      </c>
      <c r="AA2427" s="165"/>
      <c r="AB2427" s="164">
        <f t="shared" si="186"/>
        <v>16.25</v>
      </c>
      <c r="AC2427" s="164">
        <v>23.66</v>
      </c>
      <c r="AD2427" s="164"/>
      <c r="AE2427" s="4"/>
      <c r="AF2427" s="4"/>
    </row>
    <row r="2428" spans="1:32">
      <c r="A2428" s="56"/>
      <c r="B2428" s="187"/>
      <c r="C2428" s="11" t="s">
        <v>179</v>
      </c>
      <c r="D2428" s="11"/>
      <c r="E2428" s="11" t="s">
        <v>180</v>
      </c>
      <c r="F2428" s="11">
        <v>173524</v>
      </c>
      <c r="G2428" s="11"/>
      <c r="H2428" s="11">
        <f t="shared" si="184"/>
        <v>543</v>
      </c>
      <c r="I2428" s="11"/>
      <c r="J2428" s="199">
        <v>24862.259999999987</v>
      </c>
      <c r="K2428" s="11"/>
      <c r="M2428" s="11">
        <v>138</v>
      </c>
      <c r="N2428" s="70"/>
      <c r="P2428" s="188">
        <f t="shared" si="187"/>
        <v>180.16130434782599</v>
      </c>
      <c r="Q2428" s="11"/>
      <c r="R2428" s="11"/>
      <c r="S2428" s="11"/>
      <c r="T2428" s="164">
        <f t="shared" si="188"/>
        <v>1257.4202898550725</v>
      </c>
      <c r="U2428" s="11"/>
      <c r="V2428" s="11"/>
      <c r="W2428" s="11"/>
      <c r="Y2428" s="164">
        <v>24862.259999999987</v>
      </c>
      <c r="Z2428" s="164">
        <f t="shared" si="185"/>
        <v>36341</v>
      </c>
      <c r="AA2428" s="165"/>
      <c r="AB2428" s="164">
        <f t="shared" si="186"/>
        <v>23539.38</v>
      </c>
      <c r="AC2428" s="164">
        <v>34283.53</v>
      </c>
      <c r="AD2428" s="164"/>
      <c r="AE2428" s="4"/>
      <c r="AF2428" s="4"/>
    </row>
    <row r="2429" spans="1:32">
      <c r="A2429" s="56"/>
      <c r="B2429" s="187"/>
      <c r="C2429" s="11" t="s">
        <v>181</v>
      </c>
      <c r="D2429" s="11"/>
      <c r="E2429" s="11" t="s">
        <v>182</v>
      </c>
      <c r="F2429" s="11">
        <v>122946</v>
      </c>
      <c r="G2429" s="11"/>
      <c r="H2429" s="11">
        <f t="shared" si="184"/>
        <v>385</v>
      </c>
      <c r="I2429" s="11"/>
      <c r="J2429" s="199">
        <v>19270.710000000003</v>
      </c>
      <c r="K2429" s="11"/>
      <c r="M2429" s="11">
        <v>78</v>
      </c>
      <c r="N2429" s="70"/>
      <c r="P2429" s="188">
        <f t="shared" si="187"/>
        <v>247.06038461538466</v>
      </c>
      <c r="Q2429" s="11"/>
      <c r="R2429" s="11"/>
      <c r="S2429" s="11"/>
      <c r="T2429" s="164">
        <f t="shared" si="188"/>
        <v>1576.2307692307693</v>
      </c>
      <c r="U2429" s="11"/>
      <c r="V2429" s="11"/>
      <c r="W2429" s="11"/>
      <c r="Y2429" s="164">
        <v>19270.710000000003</v>
      </c>
      <c r="Z2429" s="164">
        <f t="shared" si="185"/>
        <v>28167.87</v>
      </c>
      <c r="AA2429" s="165"/>
      <c r="AB2429" s="164">
        <f t="shared" si="186"/>
        <v>18245.349999999999</v>
      </c>
      <c r="AC2429" s="164">
        <v>26573.13</v>
      </c>
      <c r="AD2429" s="164"/>
      <c r="AE2429" s="4"/>
      <c r="AF2429" s="4"/>
    </row>
    <row r="2430" spans="1:32">
      <c r="A2430" s="56"/>
      <c r="B2430" s="187"/>
      <c r="C2430" s="11" t="s">
        <v>183</v>
      </c>
      <c r="D2430" s="11"/>
      <c r="E2430" s="11" t="s">
        <v>184</v>
      </c>
      <c r="F2430" s="11">
        <v>2913</v>
      </c>
      <c r="G2430" s="11"/>
      <c r="H2430" s="11">
        <f t="shared" si="184"/>
        <v>9</v>
      </c>
      <c r="I2430" s="11"/>
      <c r="J2430" s="199">
        <v>449.78000000000003</v>
      </c>
      <c r="K2430" s="11"/>
      <c r="M2430" s="11">
        <v>5</v>
      </c>
      <c r="N2430" s="70"/>
      <c r="P2430" s="188">
        <f t="shared" si="187"/>
        <v>89.956000000000003</v>
      </c>
      <c r="Q2430" s="11"/>
      <c r="R2430" s="11"/>
      <c r="S2430" s="11"/>
      <c r="T2430" s="164">
        <f t="shared" si="188"/>
        <v>582.6</v>
      </c>
      <c r="U2430" s="11"/>
      <c r="V2430" s="11"/>
      <c r="W2430" s="11"/>
      <c r="Y2430" s="164">
        <v>449.78000000000003</v>
      </c>
      <c r="Z2430" s="164">
        <f t="shared" si="185"/>
        <v>657.44</v>
      </c>
      <c r="AA2430" s="165"/>
      <c r="AB2430" s="164">
        <f t="shared" si="186"/>
        <v>425.85</v>
      </c>
      <c r="AC2430" s="164">
        <v>620.22</v>
      </c>
      <c r="AD2430" s="164"/>
      <c r="AE2430" s="4"/>
      <c r="AF2430" s="4"/>
    </row>
    <row r="2431" spans="1:32">
      <c r="A2431" s="56"/>
      <c r="B2431" s="187"/>
      <c r="C2431" s="11" t="s">
        <v>185</v>
      </c>
      <c r="D2431" s="11"/>
      <c r="E2431" s="11" t="s">
        <v>186</v>
      </c>
      <c r="F2431" s="11">
        <v>414394</v>
      </c>
      <c r="G2431" s="11"/>
      <c r="H2431" s="11">
        <f t="shared" si="184"/>
        <v>1298</v>
      </c>
      <c r="I2431" s="11"/>
      <c r="J2431" s="199">
        <v>44478.32999999998</v>
      </c>
      <c r="K2431" s="11"/>
      <c r="M2431" s="11">
        <v>171</v>
      </c>
      <c r="N2431" s="70"/>
      <c r="P2431" s="188">
        <f t="shared" si="187"/>
        <v>260.10719298245601</v>
      </c>
      <c r="Q2431" s="11"/>
      <c r="R2431" s="11"/>
      <c r="S2431" s="11"/>
      <c r="T2431" s="164">
        <f t="shared" si="188"/>
        <v>2423.3567251461986</v>
      </c>
      <c r="U2431" s="11"/>
      <c r="V2431" s="11"/>
      <c r="W2431" s="11"/>
      <c r="Y2431" s="164">
        <v>44478.32999999998</v>
      </c>
      <c r="Z2431" s="164">
        <f t="shared" si="185"/>
        <v>65013.68</v>
      </c>
      <c r="AA2431" s="165"/>
      <c r="AB2431" s="164">
        <f t="shared" si="186"/>
        <v>42111.71</v>
      </c>
      <c r="AC2431" s="164">
        <v>61332.89</v>
      </c>
      <c r="AD2431" s="164"/>
      <c r="AE2431" s="4"/>
      <c r="AF2431" s="4"/>
    </row>
    <row r="2432" spans="1:32">
      <c r="A2432" s="56"/>
      <c r="B2432" s="187"/>
      <c r="C2432" s="11" t="s">
        <v>187</v>
      </c>
      <c r="D2432" s="11"/>
      <c r="E2432" s="11" t="s">
        <v>188</v>
      </c>
      <c r="F2432" s="11">
        <v>2056541</v>
      </c>
      <c r="G2432" s="11"/>
      <c r="H2432" s="11">
        <f t="shared" si="184"/>
        <v>6440</v>
      </c>
      <c r="I2432" s="11"/>
      <c r="J2432" s="199">
        <v>235533.11999999994</v>
      </c>
      <c r="K2432" s="11"/>
      <c r="M2432" s="11">
        <v>351</v>
      </c>
      <c r="N2432" s="70"/>
      <c r="P2432" s="188">
        <f t="shared" si="187"/>
        <v>671.03452991452968</v>
      </c>
      <c r="Q2432" s="11"/>
      <c r="R2432" s="11"/>
      <c r="S2432" s="11"/>
      <c r="T2432" s="164">
        <f t="shared" si="188"/>
        <v>5859.0911680911677</v>
      </c>
      <c r="U2432" s="11"/>
      <c r="V2432" s="11"/>
      <c r="W2432" s="11"/>
      <c r="Y2432" s="164">
        <v>235533.11999999994</v>
      </c>
      <c r="Z2432" s="164">
        <f t="shared" si="185"/>
        <v>344277.21</v>
      </c>
      <c r="AA2432" s="165"/>
      <c r="AB2432" s="164">
        <f t="shared" si="186"/>
        <v>223000.8</v>
      </c>
      <c r="AC2432" s="164">
        <v>324785.74</v>
      </c>
      <c r="AD2432" s="164"/>
      <c r="AE2432" s="4"/>
      <c r="AF2432" s="4"/>
    </row>
    <row r="2433" spans="1:32">
      <c r="A2433" s="56"/>
      <c r="B2433" s="187"/>
      <c r="C2433" s="11" t="s">
        <v>190</v>
      </c>
      <c r="D2433" s="11"/>
      <c r="E2433" s="11" t="s">
        <v>73</v>
      </c>
      <c r="F2433" s="11">
        <v>1772</v>
      </c>
      <c r="G2433" s="11"/>
      <c r="H2433" s="11">
        <f t="shared" si="184"/>
        <v>6</v>
      </c>
      <c r="I2433" s="11"/>
      <c r="J2433" s="199">
        <v>316.55</v>
      </c>
      <c r="K2433" s="11"/>
      <c r="M2433" s="11">
        <v>1</v>
      </c>
      <c r="N2433" s="70"/>
      <c r="P2433" s="188">
        <f t="shared" si="187"/>
        <v>316.55</v>
      </c>
      <c r="Q2433" s="11"/>
      <c r="R2433" s="11"/>
      <c r="S2433" s="11"/>
      <c r="T2433" s="164">
        <f t="shared" si="188"/>
        <v>1772</v>
      </c>
      <c r="U2433" s="11"/>
      <c r="V2433" s="11"/>
      <c r="W2433" s="11"/>
      <c r="Y2433" s="164">
        <v>316.55</v>
      </c>
      <c r="Z2433" s="164">
        <f t="shared" si="185"/>
        <v>462.7</v>
      </c>
      <c r="AA2433" s="165"/>
      <c r="AB2433" s="164">
        <f t="shared" si="186"/>
        <v>299.70999999999998</v>
      </c>
      <c r="AC2433" s="164">
        <v>436.5</v>
      </c>
      <c r="AD2433" s="164"/>
      <c r="AE2433" s="4"/>
      <c r="AF2433" s="4"/>
    </row>
    <row r="2434" spans="1:32">
      <c r="A2434" s="56"/>
      <c r="B2434" s="187"/>
      <c r="C2434" s="11" t="s">
        <v>190</v>
      </c>
      <c r="D2434" s="11"/>
      <c r="E2434" s="11" t="s">
        <v>191</v>
      </c>
      <c r="F2434" s="11">
        <v>1340224</v>
      </c>
      <c r="G2434" s="11"/>
      <c r="H2434" s="11">
        <f t="shared" si="184"/>
        <v>4197</v>
      </c>
      <c r="I2434" s="11"/>
      <c r="J2434" s="199">
        <v>153250.90999999977</v>
      </c>
      <c r="K2434" s="11"/>
      <c r="M2434" s="11">
        <v>487</v>
      </c>
      <c r="N2434" s="70"/>
      <c r="P2434" s="188">
        <f t="shared" si="187"/>
        <v>314.68359342915767</v>
      </c>
      <c r="Q2434" s="11"/>
      <c r="R2434" s="11"/>
      <c r="S2434" s="11"/>
      <c r="T2434" s="164">
        <f t="shared" si="188"/>
        <v>2752</v>
      </c>
      <c r="U2434" s="11"/>
      <c r="V2434" s="11"/>
      <c r="W2434" s="11"/>
      <c r="Y2434" s="164">
        <v>153250.90999999977</v>
      </c>
      <c r="Z2434" s="164">
        <f t="shared" si="185"/>
        <v>224005.85</v>
      </c>
      <c r="AA2434" s="165"/>
      <c r="AB2434" s="164">
        <f t="shared" si="186"/>
        <v>145096.69</v>
      </c>
      <c r="AC2434" s="164">
        <v>211323.61</v>
      </c>
      <c r="AD2434" s="164"/>
      <c r="AE2434" s="4"/>
      <c r="AF2434" s="4"/>
    </row>
    <row r="2435" spans="1:32">
      <c r="A2435" s="56"/>
      <c r="B2435" s="187"/>
      <c r="C2435" s="11" t="s">
        <v>190</v>
      </c>
      <c r="D2435" s="11"/>
      <c r="E2435" s="11" t="s">
        <v>55</v>
      </c>
      <c r="F2435" s="11">
        <v>66</v>
      </c>
      <c r="G2435" s="11"/>
      <c r="H2435" s="11">
        <f t="shared" si="184"/>
        <v>0</v>
      </c>
      <c r="I2435" s="11"/>
      <c r="J2435" s="199">
        <v>29.68</v>
      </c>
      <c r="K2435" s="11"/>
      <c r="M2435" s="11">
        <v>2</v>
      </c>
      <c r="N2435" s="70"/>
      <c r="P2435" s="188">
        <f t="shared" si="187"/>
        <v>14.84</v>
      </c>
      <c r="Q2435" s="11"/>
      <c r="R2435" s="11"/>
      <c r="S2435" s="11"/>
      <c r="T2435" s="164">
        <f t="shared" si="188"/>
        <v>33</v>
      </c>
      <c r="U2435" s="11"/>
      <c r="V2435" s="11"/>
      <c r="W2435" s="11"/>
      <c r="Y2435" s="164">
        <v>29.68</v>
      </c>
      <c r="Z2435" s="164">
        <f t="shared" si="185"/>
        <v>43.38</v>
      </c>
      <c r="AA2435" s="165"/>
      <c r="AB2435" s="164">
        <f t="shared" si="186"/>
        <v>28.1</v>
      </c>
      <c r="AC2435" s="164">
        <v>40.93</v>
      </c>
      <c r="AD2435" s="164"/>
      <c r="AE2435" s="4"/>
      <c r="AF2435" s="4"/>
    </row>
    <row r="2436" spans="1:32">
      <c r="A2436" s="56"/>
      <c r="B2436" s="187"/>
      <c r="C2436" s="11" t="s">
        <v>192</v>
      </c>
      <c r="D2436" s="11"/>
      <c r="E2436" s="11" t="s">
        <v>89</v>
      </c>
      <c r="F2436" s="11">
        <v>310260</v>
      </c>
      <c r="G2436" s="11"/>
      <c r="H2436" s="11">
        <f t="shared" si="184"/>
        <v>972</v>
      </c>
      <c r="I2436" s="11"/>
      <c r="J2436" s="199">
        <v>43670.220000000008</v>
      </c>
      <c r="K2436" s="11"/>
      <c r="M2436" s="11">
        <v>180</v>
      </c>
      <c r="N2436" s="70"/>
      <c r="P2436" s="188">
        <f t="shared" si="187"/>
        <v>242.61233333333337</v>
      </c>
      <c r="Q2436" s="11"/>
      <c r="R2436" s="11"/>
      <c r="S2436" s="11"/>
      <c r="T2436" s="164">
        <f t="shared" si="188"/>
        <v>1723.6666666666667</v>
      </c>
      <c r="U2436" s="11"/>
      <c r="V2436" s="11"/>
      <c r="W2436" s="11"/>
      <c r="Y2436" s="164">
        <v>43670.220000000008</v>
      </c>
      <c r="Z2436" s="164">
        <f t="shared" si="185"/>
        <v>63832.47</v>
      </c>
      <c r="AA2436" s="165"/>
      <c r="AB2436" s="164">
        <f t="shared" si="186"/>
        <v>41346.6</v>
      </c>
      <c r="AC2436" s="164">
        <v>60218.559999999998</v>
      </c>
      <c r="AD2436" s="164"/>
      <c r="AE2436" s="4"/>
      <c r="AF2436" s="4"/>
    </row>
    <row r="2437" spans="1:32">
      <c r="A2437" s="56"/>
      <c r="B2437" s="187"/>
      <c r="C2437" s="11" t="s">
        <v>193</v>
      </c>
      <c r="D2437" s="11"/>
      <c r="E2437" s="11" t="s">
        <v>135</v>
      </c>
      <c r="F2437" s="11">
        <v>1165</v>
      </c>
      <c r="G2437" s="11"/>
      <c r="H2437" s="11">
        <f t="shared" si="184"/>
        <v>4</v>
      </c>
      <c r="I2437" s="11"/>
      <c r="J2437" s="199">
        <v>245.94000000000003</v>
      </c>
      <c r="K2437" s="11"/>
      <c r="M2437" s="11">
        <v>4</v>
      </c>
      <c r="N2437" s="70"/>
      <c r="P2437" s="188">
        <f t="shared" si="187"/>
        <v>61.485000000000007</v>
      </c>
      <c r="Q2437" s="11"/>
      <c r="R2437" s="11"/>
      <c r="S2437" s="11"/>
      <c r="T2437" s="164">
        <f t="shared" si="188"/>
        <v>291.25</v>
      </c>
      <c r="U2437" s="11"/>
      <c r="V2437" s="11"/>
      <c r="W2437" s="11"/>
      <c r="Y2437" s="164">
        <v>245.94000000000003</v>
      </c>
      <c r="Z2437" s="164">
        <f t="shared" si="185"/>
        <v>359.49</v>
      </c>
      <c r="AA2437" s="165"/>
      <c r="AB2437" s="164">
        <f t="shared" si="186"/>
        <v>232.85</v>
      </c>
      <c r="AC2437" s="164">
        <v>339.14</v>
      </c>
      <c r="AD2437" s="164"/>
      <c r="AE2437" s="4"/>
      <c r="AF2437" s="4"/>
    </row>
    <row r="2438" spans="1:32">
      <c r="A2438" s="56"/>
      <c r="B2438" s="187"/>
      <c r="C2438" s="11" t="s">
        <v>194</v>
      </c>
      <c r="D2438" s="11"/>
      <c r="E2438" s="11" t="s">
        <v>56</v>
      </c>
      <c r="F2438" s="11">
        <v>1554347</v>
      </c>
      <c r="G2438" s="11"/>
      <c r="H2438" s="11">
        <f t="shared" si="184"/>
        <v>4867</v>
      </c>
      <c r="I2438" s="11"/>
      <c r="J2438" s="199">
        <v>136846.18999999986</v>
      </c>
      <c r="K2438" s="11"/>
      <c r="M2438" s="11">
        <v>347</v>
      </c>
      <c r="N2438" s="70"/>
      <c r="P2438" s="188">
        <f t="shared" si="187"/>
        <v>394.36942363112348</v>
      </c>
      <c r="Q2438" s="11"/>
      <c r="R2438" s="11"/>
      <c r="S2438" s="11"/>
      <c r="T2438" s="164">
        <f t="shared" si="188"/>
        <v>4479.386167146974</v>
      </c>
      <c r="U2438" s="11"/>
      <c r="V2438" s="11"/>
      <c r="W2438" s="11"/>
      <c r="Y2438" s="164">
        <v>136846.18999999986</v>
      </c>
      <c r="Z2438" s="164">
        <f t="shared" si="185"/>
        <v>200027.17</v>
      </c>
      <c r="AA2438" s="165"/>
      <c r="AB2438" s="164">
        <f t="shared" si="186"/>
        <v>129564.83</v>
      </c>
      <c r="AC2438" s="164">
        <v>188702.51</v>
      </c>
      <c r="AD2438" s="164"/>
      <c r="AE2438" s="4"/>
      <c r="AF2438" s="4"/>
    </row>
    <row r="2439" spans="1:32">
      <c r="A2439" s="56"/>
      <c r="B2439" s="187"/>
      <c r="C2439" s="11" t="s">
        <v>195</v>
      </c>
      <c r="D2439" s="11"/>
      <c r="E2439" s="11" t="s">
        <v>167</v>
      </c>
      <c r="F2439" s="11">
        <v>122708</v>
      </c>
      <c r="G2439" s="11"/>
      <c r="H2439" s="11">
        <f t="shared" si="184"/>
        <v>384</v>
      </c>
      <c r="I2439" s="11"/>
      <c r="J2439" s="199">
        <v>14610.199999999999</v>
      </c>
      <c r="K2439" s="11"/>
      <c r="M2439" s="11">
        <v>38</v>
      </c>
      <c r="N2439" s="70"/>
      <c r="P2439" s="188">
        <f t="shared" si="187"/>
        <v>384.47894736842102</v>
      </c>
      <c r="Q2439" s="11"/>
      <c r="R2439" s="11"/>
      <c r="S2439" s="11"/>
      <c r="T2439" s="164">
        <f t="shared" si="188"/>
        <v>3229.1578947368421</v>
      </c>
      <c r="U2439" s="11"/>
      <c r="V2439" s="11"/>
      <c r="W2439" s="11"/>
      <c r="Y2439" s="164">
        <v>14610.199999999999</v>
      </c>
      <c r="Z2439" s="164">
        <f t="shared" si="185"/>
        <v>21355.63</v>
      </c>
      <c r="AA2439" s="165"/>
      <c r="AB2439" s="164">
        <f t="shared" si="186"/>
        <v>13832.82</v>
      </c>
      <c r="AC2439" s="164">
        <v>20146.57</v>
      </c>
      <c r="AD2439" s="164"/>
      <c r="AE2439" s="4"/>
      <c r="AF2439" s="4"/>
    </row>
    <row r="2440" spans="1:32">
      <c r="A2440" s="56"/>
      <c r="B2440" s="187"/>
      <c r="C2440" s="11" t="s">
        <v>196</v>
      </c>
      <c r="D2440" s="11"/>
      <c r="E2440" s="11" t="s">
        <v>57</v>
      </c>
      <c r="F2440" s="11">
        <v>159</v>
      </c>
      <c r="G2440" s="11"/>
      <c r="H2440" s="11">
        <f t="shared" si="184"/>
        <v>0</v>
      </c>
      <c r="I2440" s="11"/>
      <c r="J2440" s="199">
        <v>34.76</v>
      </c>
      <c r="K2440" s="11"/>
      <c r="M2440" s="11">
        <v>1</v>
      </c>
      <c r="N2440" s="70"/>
      <c r="P2440" s="188">
        <f t="shared" si="187"/>
        <v>34.76</v>
      </c>
      <c r="Q2440" s="11"/>
      <c r="R2440" s="11"/>
      <c r="S2440" s="11"/>
      <c r="T2440" s="164">
        <f t="shared" si="188"/>
        <v>159</v>
      </c>
      <c r="U2440" s="11"/>
      <c r="V2440" s="11"/>
      <c r="W2440" s="11"/>
      <c r="Y2440" s="164">
        <v>34.76</v>
      </c>
      <c r="Z2440" s="164">
        <f t="shared" si="185"/>
        <v>50.81</v>
      </c>
      <c r="AA2440" s="165"/>
      <c r="AB2440" s="164">
        <f t="shared" si="186"/>
        <v>32.909999999999997</v>
      </c>
      <c r="AC2440" s="164">
        <v>47.93</v>
      </c>
      <c r="AD2440" s="164"/>
      <c r="AE2440" s="4"/>
      <c r="AF2440" s="4"/>
    </row>
    <row r="2441" spans="1:32">
      <c r="A2441" s="56"/>
      <c r="B2441" s="187"/>
      <c r="C2441" s="11" t="s">
        <v>196</v>
      </c>
      <c r="D2441" s="11"/>
      <c r="E2441" s="11" t="s">
        <v>197</v>
      </c>
      <c r="F2441" s="11">
        <v>157596</v>
      </c>
      <c r="G2441" s="11"/>
      <c r="H2441" s="11">
        <f t="shared" si="184"/>
        <v>493</v>
      </c>
      <c r="I2441" s="11"/>
      <c r="J2441" s="199">
        <v>25473.270000000004</v>
      </c>
      <c r="K2441" s="11"/>
      <c r="M2441" s="11">
        <v>95</v>
      </c>
      <c r="N2441" s="70"/>
      <c r="P2441" s="188">
        <f t="shared" si="187"/>
        <v>268.13968421052635</v>
      </c>
      <c r="Q2441" s="11"/>
      <c r="R2441" s="11"/>
      <c r="S2441" s="11"/>
      <c r="T2441" s="164">
        <f t="shared" si="188"/>
        <v>1658.9052631578948</v>
      </c>
      <c r="U2441" s="11"/>
      <c r="V2441" s="11"/>
      <c r="W2441" s="11"/>
      <c r="Y2441" s="164">
        <v>25473.270000000004</v>
      </c>
      <c r="Z2441" s="164">
        <f t="shared" si="185"/>
        <v>37234.11</v>
      </c>
      <c r="AA2441" s="165"/>
      <c r="AB2441" s="164">
        <f t="shared" si="186"/>
        <v>24117.88</v>
      </c>
      <c r="AC2441" s="164">
        <v>35126.080000000002</v>
      </c>
      <c r="AD2441" s="164"/>
      <c r="AE2441" s="4"/>
      <c r="AF2441" s="4"/>
    </row>
    <row r="2442" spans="1:32">
      <c r="A2442" s="56"/>
      <c r="B2442" s="187"/>
      <c r="C2442" s="11" t="s">
        <v>199</v>
      </c>
      <c r="D2442" s="11"/>
      <c r="E2442" s="11" t="s">
        <v>55</v>
      </c>
      <c r="F2442" s="11">
        <v>5409</v>
      </c>
      <c r="G2442" s="11"/>
      <c r="H2442" s="11">
        <f t="shared" si="184"/>
        <v>17</v>
      </c>
      <c r="I2442" s="11"/>
      <c r="J2442" s="199">
        <v>570.65000000000009</v>
      </c>
      <c r="K2442" s="11"/>
      <c r="M2442" s="11">
        <v>3</v>
      </c>
      <c r="N2442" s="70"/>
      <c r="P2442" s="188">
        <f t="shared" si="187"/>
        <v>190.2166666666667</v>
      </c>
      <c r="Q2442" s="11"/>
      <c r="R2442" s="11"/>
      <c r="S2442" s="11"/>
      <c r="T2442" s="164">
        <f t="shared" si="188"/>
        <v>1803</v>
      </c>
      <c r="U2442" s="11"/>
      <c r="V2442" s="11"/>
      <c r="W2442" s="11"/>
      <c r="Y2442" s="164">
        <v>570.65000000000009</v>
      </c>
      <c r="Z2442" s="164">
        <f t="shared" si="185"/>
        <v>834.12</v>
      </c>
      <c r="AA2442" s="165"/>
      <c r="AB2442" s="164">
        <f t="shared" si="186"/>
        <v>540.29</v>
      </c>
      <c r="AC2442" s="164">
        <v>786.89</v>
      </c>
      <c r="AD2442" s="164"/>
      <c r="AE2442" s="4"/>
      <c r="AF2442" s="4"/>
    </row>
    <row r="2443" spans="1:32">
      <c r="A2443" s="56"/>
      <c r="B2443" s="187"/>
      <c r="C2443" s="11" t="s">
        <v>200</v>
      </c>
      <c r="D2443" s="11"/>
      <c r="E2443" s="11" t="s">
        <v>298</v>
      </c>
      <c r="F2443" s="11">
        <v>14</v>
      </c>
      <c r="G2443" s="11"/>
      <c r="H2443" s="11">
        <f t="shared" si="184"/>
        <v>0</v>
      </c>
      <c r="I2443" s="11"/>
      <c r="J2443" s="199">
        <v>11.04</v>
      </c>
      <c r="K2443" s="11"/>
      <c r="M2443" s="11">
        <v>1</v>
      </c>
      <c r="N2443" s="70"/>
      <c r="P2443" s="188">
        <f t="shared" si="187"/>
        <v>11.04</v>
      </c>
      <c r="Q2443" s="11"/>
      <c r="R2443" s="11"/>
      <c r="S2443" s="11"/>
      <c r="T2443" s="164">
        <f t="shared" si="188"/>
        <v>14</v>
      </c>
      <c r="U2443" s="11"/>
      <c r="V2443" s="11"/>
      <c r="W2443" s="11"/>
      <c r="Y2443" s="164">
        <v>11.04</v>
      </c>
      <c r="Z2443" s="164">
        <f t="shared" si="185"/>
        <v>16.14</v>
      </c>
      <c r="AA2443" s="165"/>
      <c r="AB2443" s="164">
        <f t="shared" si="186"/>
        <v>10.45</v>
      </c>
      <c r="AC2443" s="164">
        <v>15.22</v>
      </c>
      <c r="AD2443" s="164"/>
      <c r="AE2443" s="4"/>
      <c r="AF2443" s="4"/>
    </row>
    <row r="2444" spans="1:32">
      <c r="A2444" s="56"/>
      <c r="B2444" s="187"/>
      <c r="C2444" s="11" t="s">
        <v>200</v>
      </c>
      <c r="D2444" s="11"/>
      <c r="E2444" s="11" t="s">
        <v>118</v>
      </c>
      <c r="F2444" s="11">
        <v>77055</v>
      </c>
      <c r="G2444" s="11"/>
      <c r="H2444" s="11">
        <f t="shared" si="184"/>
        <v>241</v>
      </c>
      <c r="I2444" s="11"/>
      <c r="J2444" s="199">
        <v>7930.5099999999993</v>
      </c>
      <c r="K2444" s="11"/>
      <c r="M2444" s="11">
        <v>55</v>
      </c>
      <c r="N2444" s="70"/>
      <c r="P2444" s="188">
        <f t="shared" si="187"/>
        <v>144.19109090909089</v>
      </c>
      <c r="Q2444" s="11"/>
      <c r="R2444" s="11"/>
      <c r="S2444" s="11"/>
      <c r="T2444" s="164">
        <f t="shared" si="188"/>
        <v>1401</v>
      </c>
      <c r="U2444" s="11"/>
      <c r="V2444" s="11"/>
      <c r="W2444" s="11"/>
      <c r="Y2444" s="164">
        <v>7930.5099999999993</v>
      </c>
      <c r="Z2444" s="164">
        <f t="shared" si="185"/>
        <v>11591.97</v>
      </c>
      <c r="AA2444" s="165"/>
      <c r="AB2444" s="164">
        <f t="shared" si="186"/>
        <v>7508.54</v>
      </c>
      <c r="AC2444" s="164">
        <v>10935.69</v>
      </c>
      <c r="AD2444" s="164"/>
      <c r="AE2444" s="4"/>
      <c r="AF2444" s="4"/>
    </row>
    <row r="2445" spans="1:32">
      <c r="A2445" s="56"/>
      <c r="B2445" s="187"/>
      <c r="C2445" s="11" t="s">
        <v>588</v>
      </c>
      <c r="D2445" s="11"/>
      <c r="E2445" s="11" t="s">
        <v>163</v>
      </c>
      <c r="F2445" s="11">
        <v>8196</v>
      </c>
      <c r="G2445" s="11"/>
      <c r="H2445" s="11">
        <f t="shared" si="184"/>
        <v>26</v>
      </c>
      <c r="I2445" s="11"/>
      <c r="J2445" s="199">
        <v>1246.4700000000003</v>
      </c>
      <c r="K2445" s="11"/>
      <c r="M2445" s="11">
        <v>6</v>
      </c>
      <c r="N2445" s="70"/>
      <c r="P2445" s="188">
        <f t="shared" si="187"/>
        <v>207.74500000000003</v>
      </c>
      <c r="Q2445" s="11"/>
      <c r="R2445" s="11"/>
      <c r="S2445" s="11"/>
      <c r="T2445" s="164">
        <f t="shared" si="188"/>
        <v>1366</v>
      </c>
      <c r="U2445" s="11"/>
      <c r="V2445" s="11"/>
      <c r="W2445" s="11"/>
      <c r="Y2445" s="164">
        <v>1246.4700000000003</v>
      </c>
      <c r="Z2445" s="164">
        <f t="shared" si="185"/>
        <v>1821.96</v>
      </c>
      <c r="AA2445" s="165"/>
      <c r="AB2445" s="164">
        <f t="shared" si="186"/>
        <v>1180.1500000000001</v>
      </c>
      <c r="AC2445" s="164">
        <v>1718.81</v>
      </c>
      <c r="AD2445" s="164"/>
      <c r="AE2445" s="4"/>
      <c r="AF2445" s="4"/>
    </row>
    <row r="2446" spans="1:32">
      <c r="A2446" s="56"/>
      <c r="B2446" s="187"/>
      <c r="C2446" s="11" t="s">
        <v>201</v>
      </c>
      <c r="D2446" s="11"/>
      <c r="E2446" s="11" t="s">
        <v>71</v>
      </c>
      <c r="F2446" s="11">
        <v>1457</v>
      </c>
      <c r="G2446" s="11"/>
      <c r="H2446" s="11">
        <f t="shared" si="184"/>
        <v>5</v>
      </c>
      <c r="I2446" s="11"/>
      <c r="J2446" s="199">
        <v>613.26</v>
      </c>
      <c r="K2446" s="11"/>
      <c r="M2446" s="11">
        <v>9</v>
      </c>
      <c r="N2446" s="70"/>
      <c r="P2446" s="188">
        <f t="shared" si="187"/>
        <v>68.14</v>
      </c>
      <c r="Q2446" s="11"/>
      <c r="R2446" s="11"/>
      <c r="S2446" s="11"/>
      <c r="T2446" s="164">
        <f t="shared" si="188"/>
        <v>161.88888888888889</v>
      </c>
      <c r="U2446" s="11"/>
      <c r="V2446" s="11"/>
      <c r="W2446" s="11"/>
      <c r="Y2446" s="164">
        <v>613.26</v>
      </c>
      <c r="Z2446" s="164">
        <f t="shared" si="185"/>
        <v>896.4</v>
      </c>
      <c r="AA2446" s="165"/>
      <c r="AB2446" s="164">
        <f t="shared" si="186"/>
        <v>580.63</v>
      </c>
      <c r="AC2446" s="164">
        <v>845.65</v>
      </c>
      <c r="AD2446" s="164"/>
      <c r="AE2446" s="4"/>
      <c r="AF2446" s="4"/>
    </row>
    <row r="2447" spans="1:32">
      <c r="A2447" s="56"/>
      <c r="B2447" s="187"/>
      <c r="C2447" s="11" t="s">
        <v>202</v>
      </c>
      <c r="D2447" s="11"/>
      <c r="E2447" s="11" t="s">
        <v>62</v>
      </c>
      <c r="F2447" s="11">
        <v>4629</v>
      </c>
      <c r="G2447" s="11"/>
      <c r="H2447" s="11">
        <f t="shared" si="184"/>
        <v>14</v>
      </c>
      <c r="I2447" s="11"/>
      <c r="J2447" s="199">
        <v>992.46999999999991</v>
      </c>
      <c r="K2447" s="11"/>
      <c r="M2447" s="11">
        <v>18</v>
      </c>
      <c r="N2447" s="70"/>
      <c r="P2447" s="188">
        <f t="shared" si="187"/>
        <v>55.137222222222221</v>
      </c>
      <c r="Q2447" s="11"/>
      <c r="R2447" s="11"/>
      <c r="S2447" s="11"/>
      <c r="T2447" s="164">
        <f t="shared" si="188"/>
        <v>257.16666666666669</v>
      </c>
      <c r="U2447" s="11"/>
      <c r="V2447" s="11"/>
      <c r="W2447" s="11"/>
      <c r="Y2447" s="164">
        <v>992.46999999999991</v>
      </c>
      <c r="Z2447" s="164">
        <f t="shared" si="185"/>
        <v>1450.69</v>
      </c>
      <c r="AA2447" s="165"/>
      <c r="AB2447" s="164">
        <f t="shared" si="186"/>
        <v>939.66</v>
      </c>
      <c r="AC2447" s="164">
        <v>1368.56</v>
      </c>
      <c r="AD2447" s="164"/>
      <c r="AE2447" s="4"/>
      <c r="AF2447" s="4"/>
    </row>
    <row r="2448" spans="1:32">
      <c r="A2448" s="56"/>
      <c r="B2448" s="187"/>
      <c r="C2448" s="11" t="s">
        <v>203</v>
      </c>
      <c r="D2448" s="11"/>
      <c r="E2448" s="11" t="s">
        <v>137</v>
      </c>
      <c r="F2448" s="11">
        <v>60235</v>
      </c>
      <c r="G2448" s="11"/>
      <c r="H2448" s="11">
        <f t="shared" si="184"/>
        <v>189</v>
      </c>
      <c r="I2448" s="11"/>
      <c r="J2448" s="199">
        <v>7235.6400000000021</v>
      </c>
      <c r="K2448" s="11"/>
      <c r="M2448" s="11">
        <v>33</v>
      </c>
      <c r="N2448" s="70"/>
      <c r="P2448" s="188">
        <f t="shared" si="187"/>
        <v>219.26181818181826</v>
      </c>
      <c r="Q2448" s="11"/>
      <c r="R2448" s="11"/>
      <c r="S2448" s="11"/>
      <c r="T2448" s="164">
        <f t="shared" si="188"/>
        <v>1825.3030303030303</v>
      </c>
      <c r="U2448" s="11"/>
      <c r="V2448" s="11"/>
      <c r="W2448" s="11"/>
      <c r="Y2448" s="164">
        <v>7235.6400000000021</v>
      </c>
      <c r="Z2448" s="164">
        <f t="shared" si="185"/>
        <v>10576.29</v>
      </c>
      <c r="AA2448" s="165"/>
      <c r="AB2448" s="164">
        <f t="shared" si="186"/>
        <v>6850.64</v>
      </c>
      <c r="AC2448" s="164">
        <v>9977.5</v>
      </c>
      <c r="AD2448" s="164"/>
      <c r="AE2448" s="4"/>
      <c r="AF2448" s="4"/>
    </row>
    <row r="2449" spans="1:32">
      <c r="A2449" s="56"/>
      <c r="B2449" s="187"/>
      <c r="C2449" s="11" t="s">
        <v>204</v>
      </c>
      <c r="D2449" s="11"/>
      <c r="E2449" s="11" t="s">
        <v>135</v>
      </c>
      <c r="F2449" s="11">
        <v>549</v>
      </c>
      <c r="G2449" s="11"/>
      <c r="H2449" s="11">
        <f t="shared" si="184"/>
        <v>2</v>
      </c>
      <c r="I2449" s="11"/>
      <c r="J2449" s="199">
        <v>77.91</v>
      </c>
      <c r="K2449" s="11"/>
      <c r="M2449" s="11">
        <v>3</v>
      </c>
      <c r="N2449" s="70"/>
      <c r="P2449" s="188">
        <f t="shared" si="187"/>
        <v>25.97</v>
      </c>
      <c r="Q2449" s="11"/>
      <c r="R2449" s="11"/>
      <c r="S2449" s="11"/>
      <c r="T2449" s="164">
        <f t="shared" si="188"/>
        <v>183</v>
      </c>
      <c r="U2449" s="11"/>
      <c r="V2449" s="11"/>
      <c r="W2449" s="11"/>
      <c r="Y2449" s="164">
        <v>77.91</v>
      </c>
      <c r="Z2449" s="164">
        <f t="shared" si="185"/>
        <v>113.88</v>
      </c>
      <c r="AA2449" s="165"/>
      <c r="AB2449" s="164">
        <f t="shared" si="186"/>
        <v>73.760000000000005</v>
      </c>
      <c r="AC2449" s="164">
        <v>107.43</v>
      </c>
      <c r="AD2449" s="164"/>
      <c r="AE2449" s="4"/>
      <c r="AF2449" s="4"/>
    </row>
    <row r="2450" spans="1:32">
      <c r="A2450" s="56"/>
      <c r="B2450" s="187"/>
      <c r="C2450" s="11" t="s">
        <v>204</v>
      </c>
      <c r="D2450" s="11"/>
      <c r="E2450" s="11" t="s">
        <v>205</v>
      </c>
      <c r="F2450" s="11">
        <v>111619</v>
      </c>
      <c r="G2450" s="11"/>
      <c r="H2450" s="11">
        <f t="shared" si="184"/>
        <v>350</v>
      </c>
      <c r="I2450" s="11"/>
      <c r="J2450" s="199">
        <v>18381.270000000004</v>
      </c>
      <c r="K2450" s="11"/>
      <c r="M2450" s="11">
        <v>69</v>
      </c>
      <c r="N2450" s="70"/>
      <c r="P2450" s="188">
        <f t="shared" si="187"/>
        <v>266.39521739130441</v>
      </c>
      <c r="Q2450" s="11"/>
      <c r="R2450" s="11"/>
      <c r="S2450" s="11"/>
      <c r="T2450" s="164">
        <f t="shared" si="188"/>
        <v>1617.6666666666667</v>
      </c>
      <c r="U2450" s="11"/>
      <c r="V2450" s="11"/>
      <c r="W2450" s="11"/>
      <c r="Y2450" s="164">
        <v>18381.270000000004</v>
      </c>
      <c r="Z2450" s="164">
        <f t="shared" si="185"/>
        <v>26867.78</v>
      </c>
      <c r="AA2450" s="165"/>
      <c r="AB2450" s="164">
        <f t="shared" si="186"/>
        <v>17403.23</v>
      </c>
      <c r="AC2450" s="164">
        <v>25346.639999999999</v>
      </c>
      <c r="AD2450" s="164"/>
      <c r="AE2450" s="4"/>
      <c r="AF2450" s="4"/>
    </row>
    <row r="2451" spans="1:32">
      <c r="A2451" s="56"/>
      <c r="B2451" s="187"/>
      <c r="C2451" s="11" t="s">
        <v>204</v>
      </c>
      <c r="D2451" s="11"/>
      <c r="E2451" s="11" t="s">
        <v>206</v>
      </c>
      <c r="F2451" s="11">
        <v>131</v>
      </c>
      <c r="G2451" s="11"/>
      <c r="H2451" s="11">
        <f t="shared" si="184"/>
        <v>0</v>
      </c>
      <c r="I2451" s="11"/>
      <c r="J2451" s="199">
        <v>31.11</v>
      </c>
      <c r="K2451" s="11"/>
      <c r="M2451" s="11">
        <v>1</v>
      </c>
      <c r="N2451" s="70"/>
      <c r="P2451" s="188">
        <f t="shared" si="187"/>
        <v>31.11</v>
      </c>
      <c r="Q2451" s="11"/>
      <c r="R2451" s="11"/>
      <c r="S2451" s="11"/>
      <c r="T2451" s="164">
        <f t="shared" si="188"/>
        <v>131</v>
      </c>
      <c r="U2451" s="11"/>
      <c r="V2451" s="11"/>
      <c r="W2451" s="11"/>
      <c r="Y2451" s="164">
        <v>31.11</v>
      </c>
      <c r="Z2451" s="164">
        <f t="shared" si="185"/>
        <v>45.47</v>
      </c>
      <c r="AA2451" s="165"/>
      <c r="AB2451" s="164">
        <f t="shared" si="186"/>
        <v>29.45</v>
      </c>
      <c r="AC2451" s="164">
        <v>42.9</v>
      </c>
      <c r="AD2451" s="164"/>
      <c r="AE2451" s="4"/>
      <c r="AF2451" s="4"/>
    </row>
    <row r="2452" spans="1:32">
      <c r="A2452" s="56"/>
      <c r="B2452" s="187"/>
      <c r="C2452" s="11" t="s">
        <v>207</v>
      </c>
      <c r="D2452" s="11"/>
      <c r="E2452" s="11" t="s">
        <v>158</v>
      </c>
      <c r="F2452" s="11">
        <v>4766</v>
      </c>
      <c r="G2452" s="11"/>
      <c r="H2452" s="11">
        <f t="shared" si="184"/>
        <v>15</v>
      </c>
      <c r="I2452" s="11"/>
      <c r="J2452" s="199">
        <v>761.37000000000012</v>
      </c>
      <c r="K2452" s="11"/>
      <c r="M2452" s="11">
        <v>13</v>
      </c>
      <c r="N2452" s="70"/>
      <c r="P2452" s="188">
        <f t="shared" si="187"/>
        <v>58.566923076923089</v>
      </c>
      <c r="Q2452" s="11"/>
      <c r="R2452" s="11"/>
      <c r="S2452" s="11"/>
      <c r="T2452" s="164">
        <f t="shared" si="188"/>
        <v>366.61538461538464</v>
      </c>
      <c r="U2452" s="11"/>
      <c r="V2452" s="11"/>
      <c r="W2452" s="11"/>
      <c r="Y2452" s="164">
        <v>761.37000000000012</v>
      </c>
      <c r="Z2452" s="164">
        <f t="shared" si="185"/>
        <v>1112.8900000000001</v>
      </c>
      <c r="AA2452" s="165"/>
      <c r="AB2452" s="164">
        <f t="shared" si="186"/>
        <v>720.86</v>
      </c>
      <c r="AC2452" s="164">
        <v>1049.8800000000001</v>
      </c>
      <c r="AD2452" s="164"/>
      <c r="AE2452" s="4"/>
      <c r="AF2452" s="4"/>
    </row>
    <row r="2453" spans="1:32">
      <c r="A2453" s="56"/>
      <c r="B2453" s="187"/>
      <c r="C2453" s="11" t="s">
        <v>208</v>
      </c>
      <c r="D2453" s="11"/>
      <c r="E2453" s="11" t="s">
        <v>209</v>
      </c>
      <c r="F2453" s="11">
        <v>733094</v>
      </c>
      <c r="G2453" s="11"/>
      <c r="H2453" s="11">
        <f t="shared" si="184"/>
        <v>2296</v>
      </c>
      <c r="I2453" s="11"/>
      <c r="J2453" s="199">
        <v>34654.389999999992</v>
      </c>
      <c r="K2453" s="11"/>
      <c r="M2453" s="11">
        <v>25</v>
      </c>
      <c r="N2453" s="70"/>
      <c r="P2453" s="188">
        <f t="shared" si="187"/>
        <v>1386.1755999999996</v>
      </c>
      <c r="Q2453" s="11"/>
      <c r="R2453" s="11"/>
      <c r="S2453" s="11"/>
      <c r="T2453" s="164">
        <f t="shared" si="188"/>
        <v>29323.759999999998</v>
      </c>
      <c r="U2453" s="11"/>
      <c r="V2453" s="11"/>
      <c r="W2453" s="11"/>
      <c r="Y2453" s="164">
        <v>34654.389999999992</v>
      </c>
      <c r="Z2453" s="164">
        <f t="shared" si="185"/>
        <v>50654.09</v>
      </c>
      <c r="AA2453" s="165"/>
      <c r="AB2453" s="164">
        <f t="shared" si="186"/>
        <v>32810.49</v>
      </c>
      <c r="AC2453" s="164">
        <v>47786.28</v>
      </c>
      <c r="AD2453" s="164"/>
      <c r="AE2453" s="4"/>
      <c r="AF2453" s="4"/>
    </row>
    <row r="2454" spans="1:32">
      <c r="A2454" s="56"/>
      <c r="B2454" s="187"/>
      <c r="C2454" s="11" t="s">
        <v>210</v>
      </c>
      <c r="D2454" s="11"/>
      <c r="E2454" s="11" t="s">
        <v>89</v>
      </c>
      <c r="F2454" s="11">
        <v>605</v>
      </c>
      <c r="G2454" s="11"/>
      <c r="H2454" s="11">
        <f t="shared" si="184"/>
        <v>2</v>
      </c>
      <c r="I2454" s="11"/>
      <c r="J2454" s="199">
        <v>37.44</v>
      </c>
      <c r="K2454" s="11"/>
      <c r="M2454" s="11">
        <v>1</v>
      </c>
      <c r="N2454" s="70"/>
      <c r="P2454" s="188">
        <f t="shared" si="187"/>
        <v>37.44</v>
      </c>
      <c r="Q2454" s="11"/>
      <c r="R2454" s="11"/>
      <c r="S2454" s="11"/>
      <c r="T2454" s="164">
        <f t="shared" si="188"/>
        <v>605</v>
      </c>
      <c r="U2454" s="11"/>
      <c r="V2454" s="11"/>
      <c r="W2454" s="11"/>
      <c r="Y2454" s="164">
        <v>37.44</v>
      </c>
      <c r="Z2454" s="164">
        <f t="shared" si="185"/>
        <v>54.73</v>
      </c>
      <c r="AA2454" s="165"/>
      <c r="AB2454" s="164">
        <f t="shared" si="186"/>
        <v>35.450000000000003</v>
      </c>
      <c r="AC2454" s="164">
        <v>51.63</v>
      </c>
      <c r="AD2454" s="164"/>
      <c r="AE2454" s="4"/>
      <c r="AF2454" s="4"/>
    </row>
    <row r="2455" spans="1:32">
      <c r="A2455" s="56"/>
      <c r="B2455" s="187"/>
      <c r="C2455" s="11" t="s">
        <v>210</v>
      </c>
      <c r="D2455" s="11"/>
      <c r="E2455" s="11" t="s">
        <v>211</v>
      </c>
      <c r="F2455" s="11">
        <v>173886</v>
      </c>
      <c r="G2455" s="11"/>
      <c r="H2455" s="11">
        <f t="shared" si="184"/>
        <v>544</v>
      </c>
      <c r="I2455" s="11"/>
      <c r="J2455" s="199">
        <v>21095.980000000003</v>
      </c>
      <c r="K2455" s="11"/>
      <c r="M2455" s="11">
        <v>126</v>
      </c>
      <c r="N2455" s="70"/>
      <c r="P2455" s="188">
        <f t="shared" si="187"/>
        <v>167.42841269841273</v>
      </c>
      <c r="Q2455" s="11"/>
      <c r="R2455" s="11"/>
      <c r="S2455" s="11"/>
      <c r="T2455" s="164">
        <f t="shared" si="188"/>
        <v>1380.047619047619</v>
      </c>
      <c r="U2455" s="11"/>
      <c r="V2455" s="11"/>
      <c r="W2455" s="11"/>
      <c r="Y2455" s="164">
        <v>21095.980000000003</v>
      </c>
      <c r="Z2455" s="164">
        <f t="shared" si="185"/>
        <v>30835.86</v>
      </c>
      <c r="AA2455" s="165"/>
      <c r="AB2455" s="164">
        <f t="shared" si="186"/>
        <v>19973.5</v>
      </c>
      <c r="AC2455" s="164">
        <v>29090.06</v>
      </c>
      <c r="AD2455" s="164"/>
      <c r="AE2455" s="4"/>
      <c r="AF2455" s="4"/>
    </row>
    <row r="2456" spans="1:32">
      <c r="A2456" s="56"/>
      <c r="B2456" s="187"/>
      <c r="C2456" s="11" t="s">
        <v>210</v>
      </c>
      <c r="D2456" s="11"/>
      <c r="E2456" s="11" t="s">
        <v>118</v>
      </c>
      <c r="F2456" s="11">
        <v>367</v>
      </c>
      <c r="G2456" s="11"/>
      <c r="H2456" s="11">
        <f t="shared" si="184"/>
        <v>1</v>
      </c>
      <c r="I2456" s="11"/>
      <c r="J2456" s="199">
        <v>70.97</v>
      </c>
      <c r="K2456" s="11"/>
      <c r="M2456" s="11">
        <v>1</v>
      </c>
      <c r="N2456" s="70"/>
      <c r="P2456" s="188">
        <f t="shared" si="187"/>
        <v>70.97</v>
      </c>
      <c r="Q2456" s="11"/>
      <c r="R2456" s="11"/>
      <c r="S2456" s="11"/>
      <c r="T2456" s="164">
        <f t="shared" si="188"/>
        <v>367</v>
      </c>
      <c r="U2456" s="11"/>
      <c r="V2456" s="11"/>
      <c r="W2456" s="11"/>
      <c r="Y2456" s="164">
        <v>70.97</v>
      </c>
      <c r="Z2456" s="164">
        <f t="shared" si="185"/>
        <v>103.74</v>
      </c>
      <c r="AA2456" s="165"/>
      <c r="AB2456" s="164">
        <f t="shared" si="186"/>
        <v>67.19</v>
      </c>
      <c r="AC2456" s="164">
        <v>97.86</v>
      </c>
      <c r="AD2456" s="164"/>
      <c r="AE2456" s="4"/>
      <c r="AF2456" s="4"/>
    </row>
    <row r="2457" spans="1:32">
      <c r="A2457" s="56"/>
      <c r="B2457" s="187"/>
      <c r="C2457" s="11" t="s">
        <v>213</v>
      </c>
      <c r="D2457" s="11"/>
      <c r="E2457" s="11" t="s">
        <v>214</v>
      </c>
      <c r="F2457" s="11">
        <v>29307</v>
      </c>
      <c r="G2457" s="11"/>
      <c r="H2457" s="11">
        <f t="shared" ref="H2457:H2520" si="189">ROUND($H$2871*F2457/$F$2871,0)</f>
        <v>92</v>
      </c>
      <c r="I2457" s="11"/>
      <c r="J2457" s="199">
        <v>5030.1499999999987</v>
      </c>
      <c r="K2457" s="11"/>
      <c r="M2457" s="11">
        <v>14</v>
      </c>
      <c r="N2457" s="70"/>
      <c r="P2457" s="188">
        <f t="shared" si="187"/>
        <v>359.29642857142846</v>
      </c>
      <c r="Q2457" s="11"/>
      <c r="R2457" s="11"/>
      <c r="S2457" s="11"/>
      <c r="T2457" s="164">
        <f t="shared" si="188"/>
        <v>2093.3571428571427</v>
      </c>
      <c r="U2457" s="11"/>
      <c r="V2457" s="11"/>
      <c r="W2457" s="11"/>
      <c r="Y2457" s="164">
        <v>5030.1499999999987</v>
      </c>
      <c r="Z2457" s="164">
        <f t="shared" ref="Z2457:Z2520" si="190">ROUND($Z$2871*Y2457/$Y$2871,2)</f>
        <v>7352.54</v>
      </c>
      <c r="AA2457" s="165"/>
      <c r="AB2457" s="164">
        <f t="shared" ref="AB2457:AB2520" si="191">ROUND($AB$2871*Y2457/$Y$2871,2)</f>
        <v>4762.5</v>
      </c>
      <c r="AC2457" s="164">
        <v>6936.27</v>
      </c>
      <c r="AD2457" s="164"/>
      <c r="AE2457" s="4"/>
      <c r="AF2457" s="4"/>
    </row>
    <row r="2458" spans="1:32">
      <c r="A2458" s="56"/>
      <c r="B2458" s="187"/>
      <c r="C2458" s="11" t="s">
        <v>213</v>
      </c>
      <c r="D2458" s="11"/>
      <c r="E2458" s="11" t="s">
        <v>67</v>
      </c>
      <c r="F2458" s="11"/>
      <c r="G2458" s="11"/>
      <c r="H2458" s="11">
        <f t="shared" si="189"/>
        <v>0</v>
      </c>
      <c r="I2458" s="11"/>
      <c r="J2458" s="199">
        <v>18.3</v>
      </c>
      <c r="K2458" s="11"/>
      <c r="M2458" s="11">
        <v>1</v>
      </c>
      <c r="N2458" s="70"/>
      <c r="P2458" s="188">
        <f t="shared" ref="P2458:P2521" si="192">J2458/M2458</f>
        <v>18.3</v>
      </c>
      <c r="Q2458" s="11"/>
      <c r="R2458" s="11"/>
      <c r="S2458" s="11"/>
      <c r="T2458" s="164">
        <f t="shared" ref="T2458:T2521" si="193">F2458/M2458</f>
        <v>0</v>
      </c>
      <c r="U2458" s="11"/>
      <c r="V2458" s="11"/>
      <c r="W2458" s="11"/>
      <c r="Y2458" s="164">
        <v>18.3</v>
      </c>
      <c r="Z2458" s="164">
        <f t="shared" si="190"/>
        <v>26.75</v>
      </c>
      <c r="AA2458" s="165"/>
      <c r="AB2458" s="164">
        <f t="shared" si="191"/>
        <v>17.329999999999998</v>
      </c>
      <c r="AC2458" s="164">
        <v>25.23</v>
      </c>
      <c r="AD2458" s="164"/>
      <c r="AE2458" s="4"/>
      <c r="AF2458" s="4"/>
    </row>
    <row r="2459" spans="1:32">
      <c r="A2459" s="56"/>
      <c r="B2459" s="187"/>
      <c r="C2459" s="11" t="s">
        <v>213</v>
      </c>
      <c r="D2459" s="11"/>
      <c r="E2459" s="11" t="s">
        <v>216</v>
      </c>
      <c r="F2459" s="11">
        <v>15936</v>
      </c>
      <c r="G2459" s="11"/>
      <c r="H2459" s="11">
        <f t="shared" si="189"/>
        <v>50</v>
      </c>
      <c r="I2459" s="11"/>
      <c r="J2459" s="199">
        <v>2423.1800000000003</v>
      </c>
      <c r="K2459" s="11"/>
      <c r="M2459" s="11">
        <v>5</v>
      </c>
      <c r="N2459" s="70"/>
      <c r="P2459" s="188">
        <f t="shared" si="192"/>
        <v>484.63600000000008</v>
      </c>
      <c r="Q2459" s="11"/>
      <c r="R2459" s="11"/>
      <c r="S2459" s="11"/>
      <c r="T2459" s="164">
        <f t="shared" si="193"/>
        <v>3187.2</v>
      </c>
      <c r="U2459" s="11"/>
      <c r="V2459" s="11"/>
      <c r="W2459" s="11"/>
      <c r="Y2459" s="164">
        <v>2423.1800000000003</v>
      </c>
      <c r="Z2459" s="164">
        <f t="shared" si="190"/>
        <v>3541.95</v>
      </c>
      <c r="AA2459" s="165"/>
      <c r="AB2459" s="164">
        <f t="shared" si="191"/>
        <v>2294.25</v>
      </c>
      <c r="AC2459" s="164">
        <v>3341.42</v>
      </c>
      <c r="AD2459" s="164"/>
      <c r="AE2459" s="4"/>
      <c r="AF2459" s="4"/>
    </row>
    <row r="2460" spans="1:32">
      <c r="A2460" s="56"/>
      <c r="B2460" s="187"/>
      <c r="C2460" s="11" t="s">
        <v>217</v>
      </c>
      <c r="D2460" s="11"/>
      <c r="E2460" s="11" t="s">
        <v>198</v>
      </c>
      <c r="F2460" s="11">
        <v>30768</v>
      </c>
      <c r="G2460" s="11"/>
      <c r="H2460" s="11">
        <f t="shared" si="189"/>
        <v>96</v>
      </c>
      <c r="I2460" s="11"/>
      <c r="J2460" s="199">
        <v>5868.6499999999987</v>
      </c>
      <c r="K2460" s="11"/>
      <c r="M2460" s="11">
        <v>56</v>
      </c>
      <c r="N2460" s="70"/>
      <c r="P2460" s="188">
        <f t="shared" si="192"/>
        <v>104.79732142857141</v>
      </c>
      <c r="Q2460" s="11"/>
      <c r="R2460" s="11"/>
      <c r="S2460" s="11"/>
      <c r="T2460" s="164">
        <f t="shared" si="193"/>
        <v>549.42857142857144</v>
      </c>
      <c r="U2460" s="11"/>
      <c r="V2460" s="11"/>
      <c r="W2460" s="11"/>
      <c r="Y2460" s="164">
        <v>5868.6499999999987</v>
      </c>
      <c r="Z2460" s="164">
        <f t="shared" si="190"/>
        <v>8578.17</v>
      </c>
      <c r="AA2460" s="165"/>
      <c r="AB2460" s="164">
        <f t="shared" si="191"/>
        <v>5556.39</v>
      </c>
      <c r="AC2460" s="164">
        <v>8092.51</v>
      </c>
      <c r="AD2460" s="164"/>
      <c r="AE2460" s="4"/>
      <c r="AF2460" s="4"/>
    </row>
    <row r="2461" spans="1:32">
      <c r="A2461" s="56"/>
      <c r="B2461" s="187"/>
      <c r="C2461" s="11" t="s">
        <v>218</v>
      </c>
      <c r="D2461" s="11"/>
      <c r="E2461" s="11" t="s">
        <v>156</v>
      </c>
      <c r="F2461" s="11">
        <v>16583</v>
      </c>
      <c r="G2461" s="11"/>
      <c r="H2461" s="11">
        <f t="shared" si="189"/>
        <v>52</v>
      </c>
      <c r="I2461" s="11"/>
      <c r="J2461" s="199">
        <v>1912.3999999999999</v>
      </c>
      <c r="K2461" s="11"/>
      <c r="M2461" s="11">
        <v>13</v>
      </c>
      <c r="N2461" s="70"/>
      <c r="P2461" s="188">
        <f t="shared" si="192"/>
        <v>147.1076923076923</v>
      </c>
      <c r="Q2461" s="11"/>
      <c r="R2461" s="11"/>
      <c r="S2461" s="11"/>
      <c r="T2461" s="164">
        <f t="shared" si="193"/>
        <v>1275.6153846153845</v>
      </c>
      <c r="U2461" s="11"/>
      <c r="V2461" s="11"/>
      <c r="W2461" s="11"/>
      <c r="Y2461" s="164">
        <v>1912.3999999999999</v>
      </c>
      <c r="Z2461" s="164">
        <f t="shared" si="190"/>
        <v>2795.34</v>
      </c>
      <c r="AA2461" s="165"/>
      <c r="AB2461" s="164">
        <f t="shared" si="191"/>
        <v>1810.64</v>
      </c>
      <c r="AC2461" s="164">
        <v>2637.08</v>
      </c>
      <c r="AD2461" s="164"/>
      <c r="AE2461" s="4"/>
      <c r="AF2461" s="4"/>
    </row>
    <row r="2462" spans="1:32">
      <c r="A2462" s="56"/>
      <c r="B2462" s="187"/>
      <c r="C2462" s="11" t="s">
        <v>219</v>
      </c>
      <c r="D2462" s="11"/>
      <c r="E2462" s="11" t="s">
        <v>89</v>
      </c>
      <c r="F2462" s="11">
        <v>29949</v>
      </c>
      <c r="G2462" s="11"/>
      <c r="H2462" s="11">
        <f t="shared" si="189"/>
        <v>94</v>
      </c>
      <c r="I2462" s="11"/>
      <c r="J2462" s="199">
        <v>5568.67</v>
      </c>
      <c r="K2462" s="11"/>
      <c r="M2462" s="11">
        <v>44</v>
      </c>
      <c r="N2462" s="70"/>
      <c r="P2462" s="188">
        <f t="shared" si="192"/>
        <v>126.56068181818182</v>
      </c>
      <c r="Q2462" s="11"/>
      <c r="R2462" s="11"/>
      <c r="S2462" s="11"/>
      <c r="T2462" s="164">
        <f t="shared" si="193"/>
        <v>680.65909090909088</v>
      </c>
      <c r="U2462" s="11"/>
      <c r="V2462" s="11"/>
      <c r="W2462" s="11"/>
      <c r="Y2462" s="164">
        <v>5568.67</v>
      </c>
      <c r="Z2462" s="164">
        <f t="shared" si="190"/>
        <v>8139.69</v>
      </c>
      <c r="AA2462" s="165"/>
      <c r="AB2462" s="164">
        <f t="shared" si="191"/>
        <v>5272.37</v>
      </c>
      <c r="AC2462" s="164">
        <v>7678.85</v>
      </c>
      <c r="AD2462" s="164"/>
      <c r="AE2462" s="4"/>
      <c r="AF2462" s="4"/>
    </row>
    <row r="2463" spans="1:32">
      <c r="A2463" s="56"/>
      <c r="B2463" s="187"/>
      <c r="C2463" s="11" t="s">
        <v>219</v>
      </c>
      <c r="D2463" s="11"/>
      <c r="E2463" s="11" t="s">
        <v>233</v>
      </c>
      <c r="F2463" s="11">
        <v>5</v>
      </c>
      <c r="G2463" s="11"/>
      <c r="H2463" s="11">
        <f t="shared" si="189"/>
        <v>0</v>
      </c>
      <c r="I2463" s="11"/>
      <c r="J2463" s="199">
        <v>9.8800000000000008</v>
      </c>
      <c r="K2463" s="11"/>
      <c r="M2463" s="11">
        <v>1</v>
      </c>
      <c r="N2463" s="70"/>
      <c r="P2463" s="188">
        <f t="shared" si="192"/>
        <v>9.8800000000000008</v>
      </c>
      <c r="Q2463" s="11"/>
      <c r="R2463" s="11"/>
      <c r="S2463" s="11"/>
      <c r="T2463" s="164">
        <f t="shared" si="193"/>
        <v>5</v>
      </c>
      <c r="U2463" s="11"/>
      <c r="V2463" s="11"/>
      <c r="W2463" s="11"/>
      <c r="Y2463" s="164">
        <v>9.8800000000000008</v>
      </c>
      <c r="Z2463" s="164">
        <f t="shared" si="190"/>
        <v>14.44</v>
      </c>
      <c r="AA2463" s="165"/>
      <c r="AB2463" s="164">
        <f t="shared" si="191"/>
        <v>9.35</v>
      </c>
      <c r="AC2463" s="164">
        <v>13.62</v>
      </c>
      <c r="AD2463" s="164"/>
      <c r="AE2463" s="4"/>
      <c r="AF2463" s="4"/>
    </row>
    <row r="2464" spans="1:32">
      <c r="A2464" s="56"/>
      <c r="B2464" s="187"/>
      <c r="C2464" s="11" t="s">
        <v>220</v>
      </c>
      <c r="D2464" s="11"/>
      <c r="E2464" s="11" t="s">
        <v>222</v>
      </c>
      <c r="F2464" s="11">
        <v>995417</v>
      </c>
      <c r="G2464" s="11"/>
      <c r="H2464" s="11">
        <f t="shared" si="189"/>
        <v>3117</v>
      </c>
      <c r="I2464" s="11"/>
      <c r="J2464" s="199">
        <v>41797.660000000003</v>
      </c>
      <c r="K2464" s="11"/>
      <c r="M2464" s="11">
        <v>28</v>
      </c>
      <c r="N2464" s="70"/>
      <c r="P2464" s="188">
        <f t="shared" si="192"/>
        <v>1492.7735714285716</v>
      </c>
      <c r="Q2464" s="11"/>
      <c r="R2464" s="11"/>
      <c r="S2464" s="11"/>
      <c r="T2464" s="164">
        <f t="shared" si="193"/>
        <v>35550.607142857145</v>
      </c>
      <c r="U2464" s="11"/>
      <c r="V2464" s="11"/>
      <c r="W2464" s="11"/>
      <c r="Y2464" s="164">
        <v>41797.660000000003</v>
      </c>
      <c r="Z2464" s="164">
        <f t="shared" si="190"/>
        <v>61095.360000000001</v>
      </c>
      <c r="AA2464" s="165"/>
      <c r="AB2464" s="164">
        <f t="shared" si="191"/>
        <v>39573.68</v>
      </c>
      <c r="AC2464" s="164">
        <v>57636.41</v>
      </c>
      <c r="AD2464" s="164"/>
      <c r="AE2464" s="4"/>
      <c r="AF2464" s="4"/>
    </row>
    <row r="2465" spans="1:32">
      <c r="A2465" s="56"/>
      <c r="B2465" s="187"/>
      <c r="C2465" s="11" t="s">
        <v>223</v>
      </c>
      <c r="D2465" s="11"/>
      <c r="E2465" s="11" t="s">
        <v>118</v>
      </c>
      <c r="F2465" s="11">
        <v>576</v>
      </c>
      <c r="G2465" s="11"/>
      <c r="H2465" s="11">
        <f t="shared" si="189"/>
        <v>2</v>
      </c>
      <c r="I2465" s="11"/>
      <c r="J2465" s="199">
        <v>101.74</v>
      </c>
      <c r="K2465" s="11"/>
      <c r="M2465" s="11">
        <v>1</v>
      </c>
      <c r="N2465" s="70"/>
      <c r="P2465" s="188">
        <f t="shared" si="192"/>
        <v>101.74</v>
      </c>
      <c r="Q2465" s="11"/>
      <c r="R2465" s="11"/>
      <c r="S2465" s="11"/>
      <c r="T2465" s="164">
        <f t="shared" si="193"/>
        <v>576</v>
      </c>
      <c r="U2465" s="11"/>
      <c r="V2465" s="11"/>
      <c r="W2465" s="11"/>
      <c r="Y2465" s="164">
        <v>101.74</v>
      </c>
      <c r="Z2465" s="164">
        <f t="shared" si="190"/>
        <v>148.71</v>
      </c>
      <c r="AA2465" s="165"/>
      <c r="AB2465" s="164">
        <f t="shared" si="191"/>
        <v>96.33</v>
      </c>
      <c r="AC2465" s="164">
        <v>140.29</v>
      </c>
      <c r="AD2465" s="164"/>
      <c r="AE2465" s="4"/>
      <c r="AF2465" s="4"/>
    </row>
    <row r="2466" spans="1:32">
      <c r="A2466" s="56"/>
      <c r="B2466" s="187"/>
      <c r="C2466" s="11" t="s">
        <v>223</v>
      </c>
      <c r="D2466" s="11"/>
      <c r="E2466" s="11" t="s">
        <v>224</v>
      </c>
      <c r="F2466" s="11">
        <v>48601</v>
      </c>
      <c r="G2466" s="11"/>
      <c r="H2466" s="11">
        <f t="shared" si="189"/>
        <v>152</v>
      </c>
      <c r="I2466" s="11"/>
      <c r="J2466" s="199">
        <v>5331.6100000000006</v>
      </c>
      <c r="K2466" s="11"/>
      <c r="M2466" s="11">
        <v>31</v>
      </c>
      <c r="N2466" s="70"/>
      <c r="P2466" s="188">
        <f t="shared" si="192"/>
        <v>171.98741935483872</v>
      </c>
      <c r="Q2466" s="11"/>
      <c r="R2466" s="11"/>
      <c r="S2466" s="11"/>
      <c r="T2466" s="164">
        <f t="shared" si="193"/>
        <v>1567.7741935483871</v>
      </c>
      <c r="U2466" s="11"/>
      <c r="V2466" s="11"/>
      <c r="W2466" s="11"/>
      <c r="Y2466" s="164">
        <v>5331.6100000000006</v>
      </c>
      <c r="Z2466" s="164">
        <f t="shared" si="190"/>
        <v>7793.18</v>
      </c>
      <c r="AA2466" s="165"/>
      <c r="AB2466" s="164">
        <f t="shared" si="191"/>
        <v>5047.92</v>
      </c>
      <c r="AC2466" s="164">
        <v>7351.96</v>
      </c>
      <c r="AD2466" s="164"/>
      <c r="AE2466" s="4"/>
      <c r="AF2466" s="4"/>
    </row>
    <row r="2467" spans="1:32">
      <c r="A2467" s="56"/>
      <c r="B2467" s="187"/>
      <c r="C2467" s="11" t="s">
        <v>225</v>
      </c>
      <c r="D2467" s="11"/>
      <c r="E2467" s="11" t="s">
        <v>226</v>
      </c>
      <c r="F2467" s="11">
        <v>114579</v>
      </c>
      <c r="G2467" s="11"/>
      <c r="H2467" s="11">
        <f t="shared" si="189"/>
        <v>359</v>
      </c>
      <c r="I2467" s="11"/>
      <c r="J2467" s="199">
        <v>15957.11</v>
      </c>
      <c r="K2467" s="11"/>
      <c r="M2467" s="11">
        <v>84</v>
      </c>
      <c r="N2467" s="70"/>
      <c r="P2467" s="188">
        <f t="shared" si="192"/>
        <v>189.96559523809523</v>
      </c>
      <c r="Q2467" s="11"/>
      <c r="R2467" s="11"/>
      <c r="S2467" s="11"/>
      <c r="T2467" s="164">
        <f t="shared" si="193"/>
        <v>1364.0357142857142</v>
      </c>
      <c r="U2467" s="11"/>
      <c r="V2467" s="11"/>
      <c r="W2467" s="11"/>
      <c r="Y2467" s="164">
        <v>15957.11</v>
      </c>
      <c r="Z2467" s="164">
        <f t="shared" si="190"/>
        <v>23324.400000000001</v>
      </c>
      <c r="AA2467" s="165"/>
      <c r="AB2467" s="164">
        <f t="shared" si="191"/>
        <v>15108.06</v>
      </c>
      <c r="AC2467" s="164">
        <v>22003.88</v>
      </c>
      <c r="AD2467" s="164"/>
      <c r="AE2467" s="4"/>
      <c r="AF2467" s="4"/>
    </row>
    <row r="2468" spans="1:32">
      <c r="A2468" s="56"/>
      <c r="B2468" s="187"/>
      <c r="C2468" s="11" t="s">
        <v>227</v>
      </c>
      <c r="D2468" s="11"/>
      <c r="E2468" s="11" t="s">
        <v>167</v>
      </c>
      <c r="F2468" s="11">
        <v>5384</v>
      </c>
      <c r="G2468" s="11"/>
      <c r="H2468" s="11">
        <f t="shared" si="189"/>
        <v>17</v>
      </c>
      <c r="I2468" s="11"/>
      <c r="J2468" s="199">
        <v>1071.29</v>
      </c>
      <c r="K2468" s="11"/>
      <c r="M2468" s="11">
        <v>5</v>
      </c>
      <c r="N2468" s="70"/>
      <c r="P2468" s="188">
        <f t="shared" si="192"/>
        <v>214.25799999999998</v>
      </c>
      <c r="Q2468" s="11"/>
      <c r="R2468" s="11"/>
      <c r="S2468" s="11"/>
      <c r="T2468" s="164">
        <f t="shared" si="193"/>
        <v>1076.8</v>
      </c>
      <c r="U2468" s="11"/>
      <c r="V2468" s="11"/>
      <c r="W2468" s="11"/>
      <c r="Y2468" s="164">
        <v>1071.29</v>
      </c>
      <c r="Z2468" s="164">
        <f t="shared" si="190"/>
        <v>1565.9</v>
      </c>
      <c r="AA2468" s="165"/>
      <c r="AB2468" s="164">
        <f t="shared" si="191"/>
        <v>1014.29</v>
      </c>
      <c r="AC2468" s="164">
        <v>1477.24</v>
      </c>
      <c r="AD2468" s="164"/>
      <c r="AE2468" s="4"/>
      <c r="AF2468" s="4"/>
    </row>
    <row r="2469" spans="1:32">
      <c r="A2469" s="56"/>
      <c r="B2469" s="187"/>
      <c r="C2469" s="11" t="s">
        <v>228</v>
      </c>
      <c r="D2469" s="11"/>
      <c r="E2469" s="11" t="s">
        <v>143</v>
      </c>
      <c r="F2469" s="11">
        <v>10667</v>
      </c>
      <c r="G2469" s="11"/>
      <c r="H2469" s="11">
        <f t="shared" si="189"/>
        <v>33</v>
      </c>
      <c r="I2469" s="11"/>
      <c r="J2469" s="199">
        <v>1767.46</v>
      </c>
      <c r="K2469" s="11"/>
      <c r="M2469" s="11">
        <v>11</v>
      </c>
      <c r="N2469" s="70"/>
      <c r="P2469" s="188">
        <f t="shared" si="192"/>
        <v>160.67818181818183</v>
      </c>
      <c r="Q2469" s="11"/>
      <c r="R2469" s="11"/>
      <c r="S2469" s="11"/>
      <c r="T2469" s="164">
        <f t="shared" si="193"/>
        <v>969.72727272727275</v>
      </c>
      <c r="U2469" s="11"/>
      <c r="V2469" s="11"/>
      <c r="W2469" s="11"/>
      <c r="Y2469" s="164">
        <v>1767.46</v>
      </c>
      <c r="Z2469" s="164">
        <f t="shared" si="190"/>
        <v>2583.48</v>
      </c>
      <c r="AA2469" s="165"/>
      <c r="AB2469" s="164">
        <f t="shared" si="191"/>
        <v>1673.42</v>
      </c>
      <c r="AC2469" s="164">
        <v>2437.2199999999998</v>
      </c>
      <c r="AD2469" s="164"/>
      <c r="AE2469" s="4"/>
      <c r="AF2469" s="4"/>
    </row>
    <row r="2470" spans="1:32">
      <c r="A2470" s="56"/>
      <c r="B2470" s="187"/>
      <c r="C2470" s="11" t="s">
        <v>229</v>
      </c>
      <c r="D2470" s="11"/>
      <c r="E2470" s="11" t="s">
        <v>73</v>
      </c>
      <c r="F2470" s="11">
        <v>3906</v>
      </c>
      <c r="G2470" s="11"/>
      <c r="H2470" s="11">
        <f t="shared" si="189"/>
        <v>12</v>
      </c>
      <c r="I2470" s="11"/>
      <c r="J2470" s="199">
        <v>418.29999999999995</v>
      </c>
      <c r="K2470" s="11"/>
      <c r="M2470" s="11">
        <v>3</v>
      </c>
      <c r="N2470" s="70"/>
      <c r="P2470" s="188">
        <f t="shared" si="192"/>
        <v>139.43333333333331</v>
      </c>
      <c r="Q2470" s="11"/>
      <c r="R2470" s="11"/>
      <c r="S2470" s="11"/>
      <c r="T2470" s="164">
        <f t="shared" si="193"/>
        <v>1302</v>
      </c>
      <c r="U2470" s="11"/>
      <c r="V2470" s="11"/>
      <c r="W2470" s="11"/>
      <c r="Y2470" s="164">
        <v>418.29999999999995</v>
      </c>
      <c r="Z2470" s="164">
        <f t="shared" si="190"/>
        <v>611.42999999999995</v>
      </c>
      <c r="AA2470" s="165"/>
      <c r="AB2470" s="164">
        <f t="shared" si="191"/>
        <v>396.04</v>
      </c>
      <c r="AC2470" s="164">
        <v>576.80999999999995</v>
      </c>
      <c r="AD2470" s="164"/>
      <c r="AE2470" s="4"/>
      <c r="AF2470" s="4"/>
    </row>
    <row r="2471" spans="1:32">
      <c r="A2471" s="56"/>
      <c r="B2471" s="187"/>
      <c r="C2471" s="11" t="s">
        <v>589</v>
      </c>
      <c r="D2471" s="11"/>
      <c r="E2471" s="11" t="s">
        <v>78</v>
      </c>
      <c r="F2471" s="11">
        <v>78</v>
      </c>
      <c r="G2471" s="11"/>
      <c r="H2471" s="11">
        <f t="shared" si="189"/>
        <v>0</v>
      </c>
      <c r="I2471" s="11"/>
      <c r="J2471" s="199">
        <v>20.149999999999999</v>
      </c>
      <c r="K2471" s="11"/>
      <c r="M2471" s="11">
        <v>1</v>
      </c>
      <c r="N2471" s="70"/>
      <c r="P2471" s="188">
        <f t="shared" si="192"/>
        <v>20.149999999999999</v>
      </c>
      <c r="Q2471" s="11"/>
      <c r="R2471" s="11"/>
      <c r="S2471" s="11"/>
      <c r="T2471" s="164">
        <f t="shared" si="193"/>
        <v>78</v>
      </c>
      <c r="U2471" s="11"/>
      <c r="V2471" s="11"/>
      <c r="W2471" s="11"/>
      <c r="Y2471" s="164">
        <v>20.149999999999999</v>
      </c>
      <c r="Z2471" s="164">
        <f t="shared" si="190"/>
        <v>29.45</v>
      </c>
      <c r="AA2471" s="165"/>
      <c r="AB2471" s="164">
        <f t="shared" si="191"/>
        <v>19.079999999999998</v>
      </c>
      <c r="AC2471" s="164">
        <v>27.79</v>
      </c>
      <c r="AD2471" s="164"/>
      <c r="AE2471" s="4"/>
      <c r="AF2471" s="4"/>
    </row>
    <row r="2472" spans="1:32">
      <c r="A2472" s="56"/>
      <c r="B2472" s="187"/>
      <c r="C2472" s="11" t="s">
        <v>230</v>
      </c>
      <c r="D2472" s="11"/>
      <c r="E2472" s="11" t="s">
        <v>67</v>
      </c>
      <c r="F2472" s="11">
        <v>391</v>
      </c>
      <c r="G2472" s="11"/>
      <c r="H2472" s="11">
        <f t="shared" si="189"/>
        <v>1</v>
      </c>
      <c r="I2472" s="11"/>
      <c r="J2472" s="199">
        <v>85.8</v>
      </c>
      <c r="K2472" s="11"/>
      <c r="M2472" s="11">
        <v>1</v>
      </c>
      <c r="N2472" s="70"/>
      <c r="P2472" s="188">
        <f t="shared" si="192"/>
        <v>85.8</v>
      </c>
      <c r="Q2472" s="11"/>
      <c r="R2472" s="11"/>
      <c r="S2472" s="11"/>
      <c r="T2472" s="164">
        <f t="shared" si="193"/>
        <v>391</v>
      </c>
      <c r="U2472" s="11"/>
      <c r="V2472" s="11"/>
      <c r="W2472" s="11"/>
      <c r="Y2472" s="164">
        <v>85.8</v>
      </c>
      <c r="Z2472" s="164">
        <f t="shared" si="190"/>
        <v>125.41</v>
      </c>
      <c r="AA2472" s="165"/>
      <c r="AB2472" s="164">
        <f t="shared" si="191"/>
        <v>81.23</v>
      </c>
      <c r="AC2472" s="164">
        <v>118.31</v>
      </c>
      <c r="AD2472" s="164"/>
      <c r="AE2472" s="4"/>
      <c r="AF2472" s="4"/>
    </row>
    <row r="2473" spans="1:32">
      <c r="A2473" s="56"/>
      <c r="B2473" s="187"/>
      <c r="C2473" s="11" t="s">
        <v>231</v>
      </c>
      <c r="D2473" s="11"/>
      <c r="E2473" s="11" t="s">
        <v>146</v>
      </c>
      <c r="F2473" s="11">
        <v>310</v>
      </c>
      <c r="G2473" s="11"/>
      <c r="H2473" s="11">
        <f t="shared" si="189"/>
        <v>1</v>
      </c>
      <c r="I2473" s="11"/>
      <c r="J2473" s="199">
        <v>71.55</v>
      </c>
      <c r="K2473" s="11"/>
      <c r="M2473" s="11">
        <v>2</v>
      </c>
      <c r="N2473" s="70"/>
      <c r="P2473" s="188">
        <f t="shared" si="192"/>
        <v>35.774999999999999</v>
      </c>
      <c r="Q2473" s="11"/>
      <c r="R2473" s="11"/>
      <c r="S2473" s="11"/>
      <c r="T2473" s="164">
        <f t="shared" si="193"/>
        <v>155</v>
      </c>
      <c r="U2473" s="11"/>
      <c r="V2473" s="11"/>
      <c r="W2473" s="11"/>
      <c r="Y2473" s="164">
        <v>71.55</v>
      </c>
      <c r="Z2473" s="164">
        <f t="shared" si="190"/>
        <v>104.58</v>
      </c>
      <c r="AA2473" s="165"/>
      <c r="AB2473" s="164">
        <f t="shared" si="191"/>
        <v>67.739999999999995</v>
      </c>
      <c r="AC2473" s="164">
        <v>98.66</v>
      </c>
      <c r="AD2473" s="164"/>
      <c r="AE2473" s="4"/>
      <c r="AF2473" s="4"/>
    </row>
    <row r="2474" spans="1:32">
      <c r="A2474" s="56"/>
      <c r="B2474" s="187"/>
      <c r="C2474" s="11" t="s">
        <v>232</v>
      </c>
      <c r="D2474" s="11"/>
      <c r="E2474" s="11" t="s">
        <v>233</v>
      </c>
      <c r="F2474" s="11">
        <v>1639</v>
      </c>
      <c r="G2474" s="11"/>
      <c r="H2474" s="11">
        <f t="shared" si="189"/>
        <v>5</v>
      </c>
      <c r="I2474" s="11"/>
      <c r="J2474" s="199">
        <v>322.21999999999997</v>
      </c>
      <c r="K2474" s="11"/>
      <c r="M2474" s="11">
        <v>3</v>
      </c>
      <c r="N2474" s="70"/>
      <c r="P2474" s="188">
        <f t="shared" si="192"/>
        <v>107.40666666666665</v>
      </c>
      <c r="Q2474" s="11"/>
      <c r="R2474" s="11"/>
      <c r="S2474" s="11"/>
      <c r="T2474" s="164">
        <f t="shared" si="193"/>
        <v>546.33333333333337</v>
      </c>
      <c r="U2474" s="11"/>
      <c r="V2474" s="11"/>
      <c r="W2474" s="11"/>
      <c r="Y2474" s="164">
        <v>322.21999999999997</v>
      </c>
      <c r="Z2474" s="164">
        <f t="shared" si="190"/>
        <v>470.99</v>
      </c>
      <c r="AA2474" s="165"/>
      <c r="AB2474" s="164">
        <f t="shared" si="191"/>
        <v>305.08</v>
      </c>
      <c r="AC2474" s="164">
        <v>444.32</v>
      </c>
      <c r="AD2474" s="164"/>
      <c r="AE2474" s="4"/>
      <c r="AF2474" s="4"/>
    </row>
    <row r="2475" spans="1:32">
      <c r="A2475" s="56"/>
      <c r="B2475" s="187"/>
      <c r="C2475" s="11" t="s">
        <v>234</v>
      </c>
      <c r="D2475" s="11"/>
      <c r="E2475" s="11" t="s">
        <v>198</v>
      </c>
      <c r="F2475" s="11">
        <v>1354912</v>
      </c>
      <c r="G2475" s="11"/>
      <c r="H2475" s="11">
        <f t="shared" si="189"/>
        <v>4243</v>
      </c>
      <c r="I2475" s="11"/>
      <c r="J2475" s="199">
        <v>138737.94000000009</v>
      </c>
      <c r="K2475" s="11"/>
      <c r="M2475" s="11">
        <v>504</v>
      </c>
      <c r="N2475" s="70"/>
      <c r="P2475" s="188">
        <f t="shared" si="192"/>
        <v>275.27369047619067</v>
      </c>
      <c r="Q2475" s="11"/>
      <c r="R2475" s="11"/>
      <c r="S2475" s="11"/>
      <c r="T2475" s="164">
        <f t="shared" si="193"/>
        <v>2688.3174603174602</v>
      </c>
      <c r="U2475" s="11"/>
      <c r="V2475" s="11"/>
      <c r="W2475" s="11"/>
      <c r="Y2475" s="164">
        <v>138737.94000000009</v>
      </c>
      <c r="Z2475" s="164">
        <f t="shared" si="190"/>
        <v>202792.33</v>
      </c>
      <c r="AA2475" s="165"/>
      <c r="AB2475" s="164">
        <f t="shared" si="191"/>
        <v>131355.93</v>
      </c>
      <c r="AC2475" s="164">
        <v>191311.12</v>
      </c>
      <c r="AD2475" s="164"/>
      <c r="AE2475" s="4"/>
      <c r="AF2475" s="4"/>
    </row>
    <row r="2476" spans="1:32">
      <c r="A2476" s="56"/>
      <c r="B2476" s="187"/>
      <c r="C2476" s="11" t="s">
        <v>234</v>
      </c>
      <c r="D2476" s="11"/>
      <c r="E2476" s="11" t="s">
        <v>184</v>
      </c>
      <c r="F2476" s="11">
        <v>61</v>
      </c>
      <c r="G2476" s="11"/>
      <c r="H2476" s="11">
        <f t="shared" si="189"/>
        <v>0</v>
      </c>
      <c r="I2476" s="11"/>
      <c r="J2476" s="199">
        <v>18.02</v>
      </c>
      <c r="K2476" s="11"/>
      <c r="M2476" s="11">
        <v>1</v>
      </c>
      <c r="N2476" s="70"/>
      <c r="P2476" s="188">
        <f t="shared" si="192"/>
        <v>18.02</v>
      </c>
      <c r="Q2476" s="11"/>
      <c r="R2476" s="11"/>
      <c r="S2476" s="11"/>
      <c r="T2476" s="164">
        <f t="shared" si="193"/>
        <v>61</v>
      </c>
      <c r="U2476" s="11"/>
      <c r="V2476" s="11"/>
      <c r="W2476" s="11"/>
      <c r="Y2476" s="164">
        <v>18.02</v>
      </c>
      <c r="Z2476" s="164">
        <f t="shared" si="190"/>
        <v>26.34</v>
      </c>
      <c r="AA2476" s="165"/>
      <c r="AB2476" s="164">
        <f t="shared" si="191"/>
        <v>17.059999999999999</v>
      </c>
      <c r="AC2476" s="164">
        <v>24.85</v>
      </c>
      <c r="AD2476" s="164"/>
      <c r="AE2476" s="4"/>
      <c r="AF2476" s="4"/>
    </row>
    <row r="2477" spans="1:32">
      <c r="A2477" s="56"/>
      <c r="B2477" s="187"/>
      <c r="C2477" s="11" t="s">
        <v>235</v>
      </c>
      <c r="D2477" s="11"/>
      <c r="E2477" s="11" t="s">
        <v>69</v>
      </c>
      <c r="F2477" s="11">
        <v>4930085</v>
      </c>
      <c r="G2477" s="11"/>
      <c r="H2477" s="11">
        <f t="shared" si="189"/>
        <v>15438</v>
      </c>
      <c r="I2477" s="11"/>
      <c r="J2477" s="199">
        <v>521212.26</v>
      </c>
      <c r="K2477" s="11"/>
      <c r="M2477" s="11">
        <v>959</v>
      </c>
      <c r="N2477" s="70"/>
      <c r="P2477" s="188">
        <f t="shared" si="192"/>
        <v>543.49557872784146</v>
      </c>
      <c r="Q2477" s="11"/>
      <c r="R2477" s="11"/>
      <c r="S2477" s="11"/>
      <c r="T2477" s="164">
        <f t="shared" si="193"/>
        <v>5140.8602711157455</v>
      </c>
      <c r="U2477" s="11"/>
      <c r="V2477" s="11"/>
      <c r="W2477" s="11"/>
      <c r="Y2477" s="164">
        <v>521212.26</v>
      </c>
      <c r="Z2477" s="164">
        <f t="shared" si="190"/>
        <v>761852.53</v>
      </c>
      <c r="AA2477" s="165"/>
      <c r="AB2477" s="164">
        <f t="shared" si="191"/>
        <v>493479.43</v>
      </c>
      <c r="AC2477" s="164">
        <v>718719.76</v>
      </c>
      <c r="AD2477" s="164"/>
      <c r="AE2477" s="4"/>
      <c r="AF2477" s="4"/>
    </row>
    <row r="2478" spans="1:32">
      <c r="A2478" s="56"/>
      <c r="B2478" s="187"/>
      <c r="C2478" s="11" t="s">
        <v>235</v>
      </c>
      <c r="D2478" s="11"/>
      <c r="E2478" s="11" t="s">
        <v>111</v>
      </c>
      <c r="F2478" s="11">
        <v>596</v>
      </c>
      <c r="G2478" s="11"/>
      <c r="H2478" s="11">
        <f t="shared" si="189"/>
        <v>2</v>
      </c>
      <c r="I2478" s="11"/>
      <c r="J2478" s="199">
        <v>127.74</v>
      </c>
      <c r="K2478" s="11"/>
      <c r="M2478" s="11">
        <v>1</v>
      </c>
      <c r="N2478" s="70"/>
      <c r="P2478" s="188">
        <f t="shared" si="192"/>
        <v>127.74</v>
      </c>
      <c r="Q2478" s="11"/>
      <c r="R2478" s="11"/>
      <c r="S2478" s="11"/>
      <c r="T2478" s="164">
        <f t="shared" si="193"/>
        <v>596</v>
      </c>
      <c r="U2478" s="11"/>
      <c r="V2478" s="11"/>
      <c r="W2478" s="11"/>
      <c r="Y2478" s="164">
        <v>127.74</v>
      </c>
      <c r="Z2478" s="164">
        <f t="shared" si="190"/>
        <v>186.72</v>
      </c>
      <c r="AA2478" s="165"/>
      <c r="AB2478" s="164">
        <f t="shared" si="191"/>
        <v>120.94</v>
      </c>
      <c r="AC2478" s="164">
        <v>176.15</v>
      </c>
      <c r="AD2478" s="164"/>
      <c r="AE2478" s="4"/>
      <c r="AF2478" s="4"/>
    </row>
    <row r="2479" spans="1:32">
      <c r="A2479" s="56"/>
      <c r="B2479" s="187"/>
      <c r="C2479" s="11" t="s">
        <v>236</v>
      </c>
      <c r="D2479" s="11"/>
      <c r="E2479" s="11" t="s">
        <v>118</v>
      </c>
      <c r="F2479" s="11">
        <v>21003</v>
      </c>
      <c r="G2479" s="11"/>
      <c r="H2479" s="11">
        <f t="shared" si="189"/>
        <v>66</v>
      </c>
      <c r="I2479" s="11"/>
      <c r="J2479" s="199">
        <v>2836.5799999999995</v>
      </c>
      <c r="K2479" s="11"/>
      <c r="M2479" s="11">
        <v>28</v>
      </c>
      <c r="N2479" s="70"/>
      <c r="P2479" s="188">
        <f t="shared" si="192"/>
        <v>101.30642857142855</v>
      </c>
      <c r="Q2479" s="11"/>
      <c r="R2479" s="11"/>
      <c r="S2479" s="11"/>
      <c r="T2479" s="164">
        <f t="shared" si="193"/>
        <v>750.10714285714289</v>
      </c>
      <c r="U2479" s="11"/>
      <c r="V2479" s="11"/>
      <c r="W2479" s="11"/>
      <c r="Y2479" s="164">
        <v>2836.5799999999995</v>
      </c>
      <c r="Z2479" s="164">
        <f t="shared" si="190"/>
        <v>4146.21</v>
      </c>
      <c r="AA2479" s="165"/>
      <c r="AB2479" s="164">
        <f t="shared" si="191"/>
        <v>2685.65</v>
      </c>
      <c r="AC2479" s="164">
        <v>3911.47</v>
      </c>
      <c r="AD2479" s="164"/>
      <c r="AE2479" s="4"/>
      <c r="AF2479" s="4"/>
    </row>
    <row r="2480" spans="1:32">
      <c r="A2480" s="56"/>
      <c r="B2480" s="187"/>
      <c r="C2480" s="11" t="s">
        <v>237</v>
      </c>
      <c r="D2480" s="11"/>
      <c r="E2480" s="11" t="s">
        <v>84</v>
      </c>
      <c r="F2480" s="11">
        <v>3169</v>
      </c>
      <c r="G2480" s="11"/>
      <c r="H2480" s="11">
        <f t="shared" si="189"/>
        <v>10</v>
      </c>
      <c r="I2480" s="11"/>
      <c r="J2480" s="199">
        <v>563.26</v>
      </c>
      <c r="K2480" s="11"/>
      <c r="M2480" s="11">
        <v>3</v>
      </c>
      <c r="N2480" s="70"/>
      <c r="P2480" s="188">
        <f t="shared" si="192"/>
        <v>187.75333333333333</v>
      </c>
      <c r="Q2480" s="11"/>
      <c r="R2480" s="11"/>
      <c r="S2480" s="11"/>
      <c r="T2480" s="164">
        <f t="shared" si="193"/>
        <v>1056.3333333333333</v>
      </c>
      <c r="U2480" s="11"/>
      <c r="V2480" s="11"/>
      <c r="W2480" s="11"/>
      <c r="Y2480" s="164">
        <v>563.26</v>
      </c>
      <c r="Z2480" s="164">
        <f t="shared" si="190"/>
        <v>823.31</v>
      </c>
      <c r="AA2480" s="165"/>
      <c r="AB2480" s="164">
        <f t="shared" si="191"/>
        <v>533.29</v>
      </c>
      <c r="AC2480" s="164">
        <v>776.7</v>
      </c>
      <c r="AD2480" s="164"/>
      <c r="AE2480" s="4"/>
      <c r="AF2480" s="4"/>
    </row>
    <row r="2481" spans="1:32">
      <c r="A2481" s="56"/>
      <c r="B2481" s="187"/>
      <c r="C2481" s="11" t="s">
        <v>238</v>
      </c>
      <c r="D2481" s="11"/>
      <c r="E2481" s="11" t="s">
        <v>71</v>
      </c>
      <c r="F2481" s="11">
        <v>417732</v>
      </c>
      <c r="G2481" s="11"/>
      <c r="H2481" s="11">
        <f t="shared" si="189"/>
        <v>1308</v>
      </c>
      <c r="I2481" s="11"/>
      <c r="J2481" s="199">
        <v>42178.99</v>
      </c>
      <c r="K2481" s="11"/>
      <c r="M2481" s="11">
        <v>119</v>
      </c>
      <c r="N2481" s="70"/>
      <c r="P2481" s="188">
        <f t="shared" si="192"/>
        <v>354.44529411764705</v>
      </c>
      <c r="Q2481" s="11"/>
      <c r="R2481" s="11"/>
      <c r="S2481" s="11"/>
      <c r="T2481" s="164">
        <f t="shared" si="193"/>
        <v>3510.3529411764707</v>
      </c>
      <c r="U2481" s="11"/>
      <c r="V2481" s="11"/>
      <c r="W2481" s="11"/>
      <c r="Y2481" s="164">
        <v>42178.99</v>
      </c>
      <c r="Z2481" s="164">
        <f t="shared" si="190"/>
        <v>61652.75</v>
      </c>
      <c r="AA2481" s="165"/>
      <c r="AB2481" s="164">
        <f t="shared" si="191"/>
        <v>39934.720000000001</v>
      </c>
      <c r="AC2481" s="164">
        <v>58162.239999999998</v>
      </c>
      <c r="AD2481" s="164"/>
      <c r="AE2481" s="4"/>
      <c r="AF2481" s="4"/>
    </row>
    <row r="2482" spans="1:32">
      <c r="A2482" s="56"/>
      <c r="B2482" s="187"/>
      <c r="C2482" s="11" t="s">
        <v>239</v>
      </c>
      <c r="D2482" s="11"/>
      <c r="E2482" s="11" t="s">
        <v>135</v>
      </c>
      <c r="F2482" s="11">
        <v>50</v>
      </c>
      <c r="G2482" s="11"/>
      <c r="H2482" s="11">
        <f t="shared" si="189"/>
        <v>0</v>
      </c>
      <c r="I2482" s="11"/>
      <c r="J2482" s="199">
        <v>18.59</v>
      </c>
      <c r="K2482" s="11"/>
      <c r="M2482" s="11">
        <v>1</v>
      </c>
      <c r="N2482" s="70"/>
      <c r="P2482" s="188">
        <f t="shared" si="192"/>
        <v>18.59</v>
      </c>
      <c r="Q2482" s="11"/>
      <c r="R2482" s="11"/>
      <c r="S2482" s="11"/>
      <c r="T2482" s="164">
        <f t="shared" si="193"/>
        <v>50</v>
      </c>
      <c r="U2482" s="11"/>
      <c r="V2482" s="11"/>
      <c r="W2482" s="11"/>
      <c r="Y2482" s="164">
        <v>18.59</v>
      </c>
      <c r="Z2482" s="164">
        <f t="shared" si="190"/>
        <v>27.17</v>
      </c>
      <c r="AA2482" s="165"/>
      <c r="AB2482" s="164">
        <f t="shared" si="191"/>
        <v>17.600000000000001</v>
      </c>
      <c r="AC2482" s="164">
        <v>25.63</v>
      </c>
      <c r="AD2482" s="164"/>
      <c r="AE2482" s="4"/>
      <c r="AF2482" s="4"/>
    </row>
    <row r="2483" spans="1:32">
      <c r="A2483" s="56"/>
      <c r="B2483" s="187"/>
      <c r="C2483" s="11" t="s">
        <v>239</v>
      </c>
      <c r="D2483" s="11"/>
      <c r="E2483" s="11" t="s">
        <v>222</v>
      </c>
      <c r="F2483" s="11">
        <v>372</v>
      </c>
      <c r="G2483" s="11"/>
      <c r="H2483" s="11">
        <f t="shared" si="189"/>
        <v>1</v>
      </c>
      <c r="I2483" s="11"/>
      <c r="J2483" s="199">
        <v>25.15</v>
      </c>
      <c r="K2483" s="11"/>
      <c r="M2483" s="11">
        <v>1</v>
      </c>
      <c r="N2483" s="70"/>
      <c r="P2483" s="188">
        <f t="shared" si="192"/>
        <v>25.15</v>
      </c>
      <c r="Q2483" s="11"/>
      <c r="R2483" s="11"/>
      <c r="S2483" s="11"/>
      <c r="T2483" s="164">
        <f t="shared" si="193"/>
        <v>372</v>
      </c>
      <c r="U2483" s="11"/>
      <c r="V2483" s="11"/>
      <c r="W2483" s="11"/>
      <c r="Y2483" s="164">
        <v>25.15</v>
      </c>
      <c r="Z2483" s="164">
        <f t="shared" si="190"/>
        <v>36.76</v>
      </c>
      <c r="AA2483" s="165"/>
      <c r="AB2483" s="164">
        <f t="shared" si="191"/>
        <v>23.81</v>
      </c>
      <c r="AC2483" s="164">
        <v>34.68</v>
      </c>
      <c r="AD2483" s="164"/>
      <c r="AE2483" s="4"/>
      <c r="AF2483" s="4"/>
    </row>
    <row r="2484" spans="1:32">
      <c r="A2484" s="56"/>
      <c r="B2484" s="187"/>
      <c r="C2484" s="11" t="s">
        <v>239</v>
      </c>
      <c r="D2484" s="11"/>
      <c r="E2484" s="11" t="s">
        <v>62</v>
      </c>
      <c r="F2484" s="11">
        <v>1025235</v>
      </c>
      <c r="G2484" s="11"/>
      <c r="H2484" s="11">
        <f t="shared" si="189"/>
        <v>3210</v>
      </c>
      <c r="I2484" s="11"/>
      <c r="J2484" s="199">
        <v>115689.24999999996</v>
      </c>
      <c r="K2484" s="11"/>
      <c r="M2484" s="11">
        <v>520</v>
      </c>
      <c r="N2484" s="70"/>
      <c r="P2484" s="188">
        <f t="shared" si="192"/>
        <v>222.47932692307683</v>
      </c>
      <c r="Q2484" s="11"/>
      <c r="R2484" s="11"/>
      <c r="S2484" s="11"/>
      <c r="T2484" s="164">
        <f t="shared" si="193"/>
        <v>1971.6057692307693</v>
      </c>
      <c r="U2484" s="11"/>
      <c r="V2484" s="11"/>
      <c r="W2484" s="11"/>
      <c r="Y2484" s="164">
        <v>115689.24999999996</v>
      </c>
      <c r="Z2484" s="164">
        <f t="shared" si="190"/>
        <v>169102.21</v>
      </c>
      <c r="AA2484" s="165"/>
      <c r="AB2484" s="164">
        <f t="shared" si="191"/>
        <v>109533.62</v>
      </c>
      <c r="AC2484" s="164">
        <v>159528.39000000001</v>
      </c>
      <c r="AD2484" s="164"/>
      <c r="AE2484" s="4"/>
      <c r="AF2484" s="4"/>
    </row>
    <row r="2485" spans="1:32">
      <c r="A2485" s="56"/>
      <c r="B2485" s="187"/>
      <c r="C2485" s="11" t="s">
        <v>240</v>
      </c>
      <c r="D2485" s="11"/>
      <c r="E2485" s="11" t="s">
        <v>71</v>
      </c>
      <c r="F2485" s="11"/>
      <c r="G2485" s="11"/>
      <c r="H2485" s="11">
        <f t="shared" si="189"/>
        <v>0</v>
      </c>
      <c r="I2485" s="11"/>
      <c r="J2485" s="199">
        <v>9.44</v>
      </c>
      <c r="K2485" s="11"/>
      <c r="M2485" s="11">
        <v>1</v>
      </c>
      <c r="N2485" s="70"/>
      <c r="P2485" s="188">
        <f t="shared" si="192"/>
        <v>9.44</v>
      </c>
      <c r="Q2485" s="11"/>
      <c r="R2485" s="11"/>
      <c r="S2485" s="11"/>
      <c r="T2485" s="164">
        <f t="shared" si="193"/>
        <v>0</v>
      </c>
      <c r="U2485" s="11"/>
      <c r="V2485" s="11"/>
      <c r="W2485" s="11"/>
      <c r="Y2485" s="164">
        <v>9.44</v>
      </c>
      <c r="Z2485" s="164">
        <f t="shared" si="190"/>
        <v>13.8</v>
      </c>
      <c r="AA2485" s="165"/>
      <c r="AB2485" s="164">
        <f t="shared" si="191"/>
        <v>8.94</v>
      </c>
      <c r="AC2485" s="164">
        <v>13.02</v>
      </c>
      <c r="AD2485" s="164"/>
      <c r="AE2485" s="4"/>
      <c r="AF2485" s="4"/>
    </row>
    <row r="2486" spans="1:32">
      <c r="A2486" s="56"/>
      <c r="B2486" s="187"/>
      <c r="C2486" s="11" t="s">
        <v>241</v>
      </c>
      <c r="D2486" s="11"/>
      <c r="E2486" s="11" t="s">
        <v>153</v>
      </c>
      <c r="F2486" s="11">
        <v>614</v>
      </c>
      <c r="G2486" s="11"/>
      <c r="H2486" s="11">
        <f t="shared" si="189"/>
        <v>2</v>
      </c>
      <c r="I2486" s="11"/>
      <c r="J2486" s="199">
        <v>204.42000000000002</v>
      </c>
      <c r="K2486" s="11"/>
      <c r="M2486" s="11">
        <v>9</v>
      </c>
      <c r="N2486" s="70"/>
      <c r="P2486" s="188">
        <f t="shared" si="192"/>
        <v>22.713333333333335</v>
      </c>
      <c r="Q2486" s="11"/>
      <c r="R2486" s="11"/>
      <c r="S2486" s="11"/>
      <c r="T2486" s="164">
        <f t="shared" si="193"/>
        <v>68.222222222222229</v>
      </c>
      <c r="U2486" s="11"/>
      <c r="V2486" s="11"/>
      <c r="W2486" s="11"/>
      <c r="Y2486" s="164">
        <v>204.42000000000002</v>
      </c>
      <c r="Z2486" s="164">
        <f t="shared" si="190"/>
        <v>298.8</v>
      </c>
      <c r="AA2486" s="165"/>
      <c r="AB2486" s="164">
        <f t="shared" si="191"/>
        <v>193.54</v>
      </c>
      <c r="AC2486" s="164">
        <v>281.88</v>
      </c>
      <c r="AD2486" s="164"/>
      <c r="AE2486" s="4"/>
      <c r="AF2486" s="4"/>
    </row>
    <row r="2487" spans="1:32">
      <c r="A2487" s="56"/>
      <c r="B2487" s="187"/>
      <c r="C2487" s="11" t="s">
        <v>242</v>
      </c>
      <c r="D2487" s="11"/>
      <c r="E2487" s="11" t="s">
        <v>243</v>
      </c>
      <c r="F2487" s="11">
        <v>268313</v>
      </c>
      <c r="G2487" s="11"/>
      <c r="H2487" s="11">
        <f t="shared" si="189"/>
        <v>840</v>
      </c>
      <c r="I2487" s="11"/>
      <c r="J2487" s="199">
        <v>28524.780000000017</v>
      </c>
      <c r="K2487" s="11"/>
      <c r="M2487" s="11">
        <v>125</v>
      </c>
      <c r="N2487" s="70"/>
      <c r="P2487" s="188">
        <f t="shared" si="192"/>
        <v>228.19824000000014</v>
      </c>
      <c r="Q2487" s="11"/>
      <c r="R2487" s="11"/>
      <c r="S2487" s="11"/>
      <c r="T2487" s="164">
        <f t="shared" si="193"/>
        <v>2146.5039999999999</v>
      </c>
      <c r="U2487" s="11"/>
      <c r="V2487" s="11"/>
      <c r="W2487" s="11"/>
      <c r="Y2487" s="164">
        <v>28524.780000000017</v>
      </c>
      <c r="Z2487" s="164">
        <f t="shared" si="190"/>
        <v>41694.480000000003</v>
      </c>
      <c r="AA2487" s="165"/>
      <c r="AB2487" s="164">
        <f t="shared" si="191"/>
        <v>27007.02</v>
      </c>
      <c r="AC2487" s="164">
        <v>39333.919999999998</v>
      </c>
      <c r="AD2487" s="164"/>
      <c r="AE2487" s="4"/>
      <c r="AF2487" s="4"/>
    </row>
    <row r="2488" spans="1:32">
      <c r="A2488" s="56"/>
      <c r="B2488" s="187"/>
      <c r="C2488" s="11" t="s">
        <v>590</v>
      </c>
      <c r="D2488" s="11"/>
      <c r="E2488" s="11" t="s">
        <v>111</v>
      </c>
      <c r="F2488" s="11">
        <v>1464</v>
      </c>
      <c r="G2488" s="11"/>
      <c r="H2488" s="11">
        <f t="shared" si="189"/>
        <v>5</v>
      </c>
      <c r="I2488" s="11"/>
      <c r="J2488" s="199">
        <v>229.92000000000002</v>
      </c>
      <c r="K2488" s="11"/>
      <c r="M2488" s="11">
        <v>2</v>
      </c>
      <c r="N2488" s="70"/>
      <c r="P2488" s="188">
        <f t="shared" si="192"/>
        <v>114.96000000000001</v>
      </c>
      <c r="Q2488" s="11"/>
      <c r="R2488" s="11"/>
      <c r="S2488" s="11"/>
      <c r="T2488" s="164">
        <f t="shared" si="193"/>
        <v>732</v>
      </c>
      <c r="U2488" s="11"/>
      <c r="V2488" s="11"/>
      <c r="W2488" s="11"/>
      <c r="Y2488" s="164">
        <v>229.92000000000002</v>
      </c>
      <c r="Z2488" s="164">
        <f t="shared" si="190"/>
        <v>336.07</v>
      </c>
      <c r="AA2488" s="165"/>
      <c r="AB2488" s="164">
        <f t="shared" si="191"/>
        <v>217.69</v>
      </c>
      <c r="AC2488" s="164">
        <v>317.05</v>
      </c>
      <c r="AD2488" s="164"/>
      <c r="AE2488" s="4"/>
      <c r="AF2488" s="4"/>
    </row>
    <row r="2489" spans="1:32">
      <c r="A2489" s="56"/>
      <c r="B2489" s="187"/>
      <c r="C2489" s="11" t="s">
        <v>247</v>
      </c>
      <c r="D2489" s="11"/>
      <c r="E2489" s="11" t="s">
        <v>92</v>
      </c>
      <c r="F2489" s="11">
        <v>684</v>
      </c>
      <c r="G2489" s="11"/>
      <c r="H2489" s="11">
        <f t="shared" si="189"/>
        <v>2</v>
      </c>
      <c r="I2489" s="11"/>
      <c r="J2489" s="199">
        <v>62.7</v>
      </c>
      <c r="K2489" s="11"/>
      <c r="M2489" s="11">
        <v>1</v>
      </c>
      <c r="N2489" s="70"/>
      <c r="P2489" s="188">
        <f t="shared" si="192"/>
        <v>62.7</v>
      </c>
      <c r="Q2489" s="11"/>
      <c r="R2489" s="11"/>
      <c r="S2489" s="11"/>
      <c r="T2489" s="164">
        <f t="shared" si="193"/>
        <v>684</v>
      </c>
      <c r="U2489" s="11"/>
      <c r="V2489" s="11"/>
      <c r="W2489" s="11"/>
      <c r="Y2489" s="164">
        <v>62.7</v>
      </c>
      <c r="Z2489" s="164">
        <f t="shared" si="190"/>
        <v>91.65</v>
      </c>
      <c r="AA2489" s="165"/>
      <c r="AB2489" s="164">
        <f t="shared" si="191"/>
        <v>59.36</v>
      </c>
      <c r="AC2489" s="164">
        <v>86.46</v>
      </c>
      <c r="AD2489" s="164"/>
      <c r="AE2489" s="4"/>
      <c r="AF2489" s="4"/>
    </row>
    <row r="2490" spans="1:32">
      <c r="A2490" s="56"/>
      <c r="B2490" s="187"/>
      <c r="C2490" s="11" t="s">
        <v>247</v>
      </c>
      <c r="D2490" s="11"/>
      <c r="E2490" s="11" t="s">
        <v>69</v>
      </c>
      <c r="F2490" s="11">
        <v>122297</v>
      </c>
      <c r="G2490" s="11"/>
      <c r="H2490" s="11">
        <f t="shared" si="189"/>
        <v>383</v>
      </c>
      <c r="I2490" s="11"/>
      <c r="J2490" s="199">
        <v>18272.859999999993</v>
      </c>
      <c r="K2490" s="11"/>
      <c r="M2490" s="11">
        <v>33</v>
      </c>
      <c r="N2490" s="70"/>
      <c r="P2490" s="188">
        <f t="shared" si="192"/>
        <v>553.7230303030301</v>
      </c>
      <c r="Q2490" s="11"/>
      <c r="R2490" s="11"/>
      <c r="S2490" s="11"/>
      <c r="T2490" s="164">
        <f t="shared" si="193"/>
        <v>3705.969696969697</v>
      </c>
      <c r="U2490" s="11"/>
      <c r="V2490" s="11"/>
      <c r="W2490" s="11"/>
      <c r="Y2490" s="164">
        <v>18272.859999999993</v>
      </c>
      <c r="Z2490" s="164">
        <f t="shared" si="190"/>
        <v>26709.32</v>
      </c>
      <c r="AA2490" s="165"/>
      <c r="AB2490" s="164">
        <f t="shared" si="191"/>
        <v>17300.59</v>
      </c>
      <c r="AC2490" s="164">
        <v>25197.15</v>
      </c>
      <c r="AD2490" s="164"/>
      <c r="AE2490" s="4"/>
      <c r="AF2490" s="4"/>
    </row>
    <row r="2491" spans="1:32">
      <c r="A2491" s="56"/>
      <c r="B2491" s="187"/>
      <c r="C2491" s="11" t="s">
        <v>247</v>
      </c>
      <c r="D2491" s="11"/>
      <c r="E2491" s="11" t="s">
        <v>111</v>
      </c>
      <c r="F2491" s="11">
        <v>95520</v>
      </c>
      <c r="G2491" s="11"/>
      <c r="H2491" s="11">
        <f t="shared" si="189"/>
        <v>299</v>
      </c>
      <c r="I2491" s="11"/>
      <c r="J2491" s="199">
        <v>10408.880000000003</v>
      </c>
      <c r="K2491" s="11"/>
      <c r="M2491" s="11">
        <v>23</v>
      </c>
      <c r="N2491" s="70"/>
      <c r="P2491" s="188">
        <f t="shared" si="192"/>
        <v>452.56000000000012</v>
      </c>
      <c r="Q2491" s="11"/>
      <c r="R2491" s="11"/>
      <c r="S2491" s="11"/>
      <c r="T2491" s="164">
        <f t="shared" si="193"/>
        <v>4153.04347826087</v>
      </c>
      <c r="U2491" s="11"/>
      <c r="V2491" s="11"/>
      <c r="W2491" s="11"/>
      <c r="Y2491" s="164">
        <v>10408.880000000003</v>
      </c>
      <c r="Z2491" s="164">
        <f t="shared" si="190"/>
        <v>15214.59</v>
      </c>
      <c r="AA2491" s="165"/>
      <c r="AB2491" s="164">
        <f t="shared" si="191"/>
        <v>9855.0400000000009</v>
      </c>
      <c r="AC2491" s="164">
        <v>14353.21</v>
      </c>
      <c r="AD2491" s="164"/>
      <c r="AE2491" s="4"/>
      <c r="AF2491" s="4"/>
    </row>
    <row r="2492" spans="1:32">
      <c r="A2492" s="56"/>
      <c r="B2492" s="187"/>
      <c r="C2492" s="11" t="s">
        <v>248</v>
      </c>
      <c r="D2492" s="11"/>
      <c r="E2492" s="11" t="s">
        <v>191</v>
      </c>
      <c r="F2492" s="11">
        <v>409</v>
      </c>
      <c r="G2492" s="11"/>
      <c r="H2492" s="11">
        <f t="shared" si="189"/>
        <v>1</v>
      </c>
      <c r="I2492" s="11"/>
      <c r="J2492" s="199">
        <v>80.69</v>
      </c>
      <c r="K2492" s="11"/>
      <c r="M2492" s="11">
        <v>1</v>
      </c>
      <c r="N2492" s="70"/>
      <c r="P2492" s="188">
        <f t="shared" si="192"/>
        <v>80.69</v>
      </c>
      <c r="Q2492" s="11"/>
      <c r="R2492" s="11"/>
      <c r="S2492" s="11"/>
      <c r="T2492" s="164">
        <f t="shared" si="193"/>
        <v>409</v>
      </c>
      <c r="U2492" s="11"/>
      <c r="V2492" s="11"/>
      <c r="W2492" s="11"/>
      <c r="Y2492" s="164">
        <v>80.69</v>
      </c>
      <c r="Z2492" s="164">
        <f t="shared" si="190"/>
        <v>117.94</v>
      </c>
      <c r="AA2492" s="165"/>
      <c r="AB2492" s="164">
        <f t="shared" si="191"/>
        <v>76.400000000000006</v>
      </c>
      <c r="AC2492" s="164">
        <v>111.27</v>
      </c>
      <c r="AD2492" s="164"/>
      <c r="AE2492" s="4"/>
      <c r="AF2492" s="4"/>
    </row>
    <row r="2493" spans="1:32">
      <c r="A2493" s="56"/>
      <c r="B2493" s="187"/>
      <c r="C2493" s="11" t="s">
        <v>248</v>
      </c>
      <c r="D2493" s="11"/>
      <c r="E2493" s="11" t="s">
        <v>65</v>
      </c>
      <c r="F2493" s="11">
        <v>887534</v>
      </c>
      <c r="G2493" s="11"/>
      <c r="H2493" s="11">
        <f t="shared" si="189"/>
        <v>2779</v>
      </c>
      <c r="I2493" s="11"/>
      <c r="J2493" s="199">
        <v>97081.51999999996</v>
      </c>
      <c r="K2493" s="11"/>
      <c r="M2493" s="11">
        <v>278</v>
      </c>
      <c r="N2493" s="70"/>
      <c r="P2493" s="188">
        <f t="shared" si="192"/>
        <v>349.21410071942432</v>
      </c>
      <c r="Q2493" s="11"/>
      <c r="R2493" s="11"/>
      <c r="S2493" s="11"/>
      <c r="T2493" s="164">
        <f t="shared" si="193"/>
        <v>3192.5683453237411</v>
      </c>
      <c r="U2493" s="11"/>
      <c r="V2493" s="11"/>
      <c r="W2493" s="11"/>
      <c r="Y2493" s="164">
        <v>97081.51999999996</v>
      </c>
      <c r="Z2493" s="164">
        <f t="shared" si="190"/>
        <v>141903.42000000001</v>
      </c>
      <c r="AA2493" s="165"/>
      <c r="AB2493" s="164">
        <f t="shared" si="191"/>
        <v>91915.98</v>
      </c>
      <c r="AC2493" s="164">
        <v>133869.47</v>
      </c>
      <c r="AD2493" s="164"/>
      <c r="AE2493" s="4"/>
      <c r="AF2493" s="4"/>
    </row>
    <row r="2494" spans="1:32">
      <c r="A2494" s="56"/>
      <c r="B2494" s="187"/>
      <c r="C2494" s="11" t="s">
        <v>251</v>
      </c>
      <c r="D2494" s="11"/>
      <c r="E2494" s="11" t="s">
        <v>56</v>
      </c>
      <c r="F2494" s="11">
        <v>418506</v>
      </c>
      <c r="G2494" s="11"/>
      <c r="H2494" s="11">
        <f t="shared" si="189"/>
        <v>1310</v>
      </c>
      <c r="I2494" s="11"/>
      <c r="J2494" s="199">
        <v>58917.77000000004</v>
      </c>
      <c r="K2494" s="11"/>
      <c r="M2494" s="11">
        <v>328</v>
      </c>
      <c r="N2494" s="70"/>
      <c r="P2494" s="188">
        <f t="shared" si="192"/>
        <v>179.62734756097572</v>
      </c>
      <c r="Q2494" s="11"/>
      <c r="R2494" s="11"/>
      <c r="S2494" s="11"/>
      <c r="T2494" s="164">
        <f t="shared" si="193"/>
        <v>1275.9329268292684</v>
      </c>
      <c r="U2494" s="11"/>
      <c r="V2494" s="11"/>
      <c r="W2494" s="11"/>
      <c r="Y2494" s="164">
        <v>58917.77000000004</v>
      </c>
      <c r="Z2494" s="164">
        <f t="shared" si="190"/>
        <v>86119.72</v>
      </c>
      <c r="AA2494" s="165"/>
      <c r="AB2494" s="164">
        <f t="shared" si="191"/>
        <v>55782.85</v>
      </c>
      <c r="AC2494" s="164">
        <v>81243.990000000005</v>
      </c>
      <c r="AD2494" s="164"/>
      <c r="AE2494" s="4"/>
      <c r="AF2494" s="4"/>
    </row>
    <row r="2495" spans="1:32">
      <c r="A2495" s="56"/>
      <c r="B2495" s="187"/>
      <c r="C2495" s="11" t="s">
        <v>251</v>
      </c>
      <c r="D2495" s="11"/>
      <c r="E2495" s="11" t="s">
        <v>156</v>
      </c>
      <c r="F2495" s="11">
        <v>556</v>
      </c>
      <c r="G2495" s="11"/>
      <c r="H2495" s="11">
        <f t="shared" si="189"/>
        <v>2</v>
      </c>
      <c r="I2495" s="11"/>
      <c r="J2495" s="199">
        <v>34.78</v>
      </c>
      <c r="K2495" s="11"/>
      <c r="M2495" s="11">
        <v>1</v>
      </c>
      <c r="N2495" s="70"/>
      <c r="P2495" s="188">
        <f t="shared" si="192"/>
        <v>34.78</v>
      </c>
      <c r="Q2495" s="11"/>
      <c r="R2495" s="11"/>
      <c r="S2495" s="11"/>
      <c r="T2495" s="164">
        <f t="shared" si="193"/>
        <v>556</v>
      </c>
      <c r="U2495" s="11"/>
      <c r="V2495" s="11"/>
      <c r="W2495" s="11"/>
      <c r="Y2495" s="164">
        <v>34.78</v>
      </c>
      <c r="Z2495" s="164">
        <f t="shared" si="190"/>
        <v>50.84</v>
      </c>
      <c r="AA2495" s="165"/>
      <c r="AB2495" s="164">
        <f t="shared" si="191"/>
        <v>32.93</v>
      </c>
      <c r="AC2495" s="164">
        <v>47.96</v>
      </c>
      <c r="AD2495" s="164"/>
      <c r="AE2495" s="4"/>
      <c r="AF2495" s="4"/>
    </row>
    <row r="2496" spans="1:32">
      <c r="A2496" s="56"/>
      <c r="B2496" s="187"/>
      <c r="C2496" s="11" t="s">
        <v>253</v>
      </c>
      <c r="D2496" s="11"/>
      <c r="E2496" s="11" t="s">
        <v>118</v>
      </c>
      <c r="F2496" s="11">
        <v>121</v>
      </c>
      <c r="G2496" s="11"/>
      <c r="H2496" s="11">
        <f t="shared" si="189"/>
        <v>0</v>
      </c>
      <c r="I2496" s="11"/>
      <c r="J2496" s="199">
        <v>208.92</v>
      </c>
      <c r="K2496" s="11"/>
      <c r="M2496" s="11">
        <v>7</v>
      </c>
      <c r="N2496" s="70"/>
      <c r="P2496" s="188">
        <f t="shared" si="192"/>
        <v>29.845714285714283</v>
      </c>
      <c r="Q2496" s="11"/>
      <c r="R2496" s="11"/>
      <c r="S2496" s="11"/>
      <c r="T2496" s="164">
        <f t="shared" si="193"/>
        <v>17.285714285714285</v>
      </c>
      <c r="U2496" s="11"/>
      <c r="V2496" s="11"/>
      <c r="W2496" s="11"/>
      <c r="Y2496" s="164">
        <v>208.92</v>
      </c>
      <c r="Z2496" s="164">
        <f t="shared" si="190"/>
        <v>305.38</v>
      </c>
      <c r="AA2496" s="165"/>
      <c r="AB2496" s="164">
        <f t="shared" si="191"/>
        <v>197.8</v>
      </c>
      <c r="AC2496" s="164">
        <v>288.08999999999997</v>
      </c>
      <c r="AD2496" s="164"/>
      <c r="AE2496" s="4"/>
      <c r="AF2496" s="4"/>
    </row>
    <row r="2497" spans="1:32">
      <c r="A2497" s="56"/>
      <c r="B2497" s="187"/>
      <c r="C2497" s="11" t="s">
        <v>253</v>
      </c>
      <c r="D2497" s="11"/>
      <c r="E2497" s="11" t="s">
        <v>254</v>
      </c>
      <c r="F2497" s="11">
        <v>103193</v>
      </c>
      <c r="G2497" s="11"/>
      <c r="H2497" s="11">
        <f t="shared" si="189"/>
        <v>323</v>
      </c>
      <c r="I2497" s="11"/>
      <c r="J2497" s="199">
        <v>15135.079999999998</v>
      </c>
      <c r="K2497" s="11"/>
      <c r="M2497" s="11">
        <v>128</v>
      </c>
      <c r="N2497" s="70"/>
      <c r="P2497" s="188">
        <f t="shared" si="192"/>
        <v>118.24281249999999</v>
      </c>
      <c r="Q2497" s="11"/>
      <c r="R2497" s="11"/>
      <c r="S2497" s="11"/>
      <c r="T2497" s="164">
        <f t="shared" si="193"/>
        <v>806.1953125</v>
      </c>
      <c r="U2497" s="11"/>
      <c r="V2497" s="11"/>
      <c r="W2497" s="11"/>
      <c r="Y2497" s="164">
        <v>15135.079999999998</v>
      </c>
      <c r="Z2497" s="164">
        <f t="shared" si="190"/>
        <v>22122.85</v>
      </c>
      <c r="AA2497" s="165"/>
      <c r="AB2497" s="164">
        <f t="shared" si="191"/>
        <v>14329.77</v>
      </c>
      <c r="AC2497" s="164">
        <v>20870.349999999999</v>
      </c>
      <c r="AD2497" s="164"/>
      <c r="AE2497" s="4"/>
      <c r="AF2497" s="4"/>
    </row>
    <row r="2498" spans="1:32">
      <c r="A2498" s="56"/>
      <c r="B2498" s="187"/>
      <c r="C2498" s="11" t="s">
        <v>253</v>
      </c>
      <c r="D2498" s="11"/>
      <c r="E2498" s="11" t="s">
        <v>111</v>
      </c>
      <c r="F2498" s="11">
        <v>14600</v>
      </c>
      <c r="G2498" s="11"/>
      <c r="H2498" s="11">
        <f t="shared" si="189"/>
        <v>46</v>
      </c>
      <c r="I2498" s="11"/>
      <c r="J2498" s="199">
        <v>2634.76</v>
      </c>
      <c r="K2498" s="11"/>
      <c r="M2498" s="11">
        <v>1</v>
      </c>
      <c r="N2498" s="70"/>
      <c r="P2498" s="188">
        <f t="shared" si="192"/>
        <v>2634.76</v>
      </c>
      <c r="Q2498" s="11"/>
      <c r="R2498" s="11"/>
      <c r="S2498" s="11"/>
      <c r="T2498" s="164">
        <f t="shared" si="193"/>
        <v>14600</v>
      </c>
      <c r="U2498" s="11"/>
      <c r="V2498" s="11"/>
      <c r="W2498" s="11"/>
      <c r="Y2498" s="164">
        <v>2634.76</v>
      </c>
      <c r="Z2498" s="164">
        <f t="shared" si="190"/>
        <v>3851.21</v>
      </c>
      <c r="AA2498" s="165"/>
      <c r="AB2498" s="164">
        <f t="shared" si="191"/>
        <v>2494.5700000000002</v>
      </c>
      <c r="AC2498" s="164">
        <v>3633.17</v>
      </c>
      <c r="AD2498" s="164"/>
      <c r="AE2498" s="4"/>
      <c r="AF2498" s="4"/>
    </row>
    <row r="2499" spans="1:32">
      <c r="A2499" s="56"/>
      <c r="B2499" s="187"/>
      <c r="C2499" s="11" t="s">
        <v>591</v>
      </c>
      <c r="D2499" s="11"/>
      <c r="E2499" s="11" t="s">
        <v>175</v>
      </c>
      <c r="F2499" s="11">
        <v>13</v>
      </c>
      <c r="G2499" s="11"/>
      <c r="H2499" s="11">
        <f t="shared" si="189"/>
        <v>0</v>
      </c>
      <c r="I2499" s="11"/>
      <c r="J2499" s="199">
        <v>10.94</v>
      </c>
      <c r="K2499" s="11"/>
      <c r="M2499" s="11">
        <v>1</v>
      </c>
      <c r="N2499" s="70"/>
      <c r="P2499" s="188">
        <f t="shared" si="192"/>
        <v>10.94</v>
      </c>
      <c r="Q2499" s="11"/>
      <c r="R2499" s="11"/>
      <c r="S2499" s="11"/>
      <c r="T2499" s="164">
        <f t="shared" si="193"/>
        <v>13</v>
      </c>
      <c r="U2499" s="11"/>
      <c r="V2499" s="11"/>
      <c r="W2499" s="11"/>
      <c r="Y2499" s="164">
        <v>10.94</v>
      </c>
      <c r="Z2499" s="164">
        <f t="shared" si="190"/>
        <v>15.99</v>
      </c>
      <c r="AA2499" s="165"/>
      <c r="AB2499" s="164">
        <f t="shared" si="191"/>
        <v>10.36</v>
      </c>
      <c r="AC2499" s="164">
        <v>15.09</v>
      </c>
      <c r="AD2499" s="164"/>
      <c r="AE2499" s="4"/>
      <c r="AF2499" s="4"/>
    </row>
    <row r="2500" spans="1:32">
      <c r="A2500" s="56"/>
      <c r="B2500" s="187"/>
      <c r="C2500" s="11" t="s">
        <v>255</v>
      </c>
      <c r="D2500" s="11"/>
      <c r="E2500" s="11" t="s">
        <v>256</v>
      </c>
      <c r="F2500" s="11">
        <v>7517</v>
      </c>
      <c r="G2500" s="11"/>
      <c r="H2500" s="11">
        <f t="shared" si="189"/>
        <v>24</v>
      </c>
      <c r="I2500" s="11"/>
      <c r="J2500" s="199">
        <v>1528.89</v>
      </c>
      <c r="K2500" s="11"/>
      <c r="M2500" s="11">
        <v>23</v>
      </c>
      <c r="N2500" s="70"/>
      <c r="P2500" s="188">
        <f t="shared" si="192"/>
        <v>66.47347826086957</v>
      </c>
      <c r="Q2500" s="11"/>
      <c r="R2500" s="11"/>
      <c r="S2500" s="11"/>
      <c r="T2500" s="164">
        <f t="shared" si="193"/>
        <v>326.82608695652175</v>
      </c>
      <c r="U2500" s="11"/>
      <c r="V2500" s="11"/>
      <c r="W2500" s="11"/>
      <c r="Y2500" s="164">
        <v>1528.89</v>
      </c>
      <c r="Z2500" s="164">
        <f t="shared" si="190"/>
        <v>2234.77</v>
      </c>
      <c r="AA2500" s="165"/>
      <c r="AB2500" s="164">
        <f t="shared" si="191"/>
        <v>1447.54</v>
      </c>
      <c r="AC2500" s="164">
        <v>2108.25</v>
      </c>
      <c r="AD2500" s="164"/>
      <c r="AE2500" s="4"/>
      <c r="AF2500" s="4"/>
    </row>
    <row r="2501" spans="1:32">
      <c r="A2501" s="56"/>
      <c r="B2501" s="187"/>
      <c r="C2501" s="11" t="s">
        <v>255</v>
      </c>
      <c r="D2501" s="11"/>
      <c r="E2501" s="11" t="s">
        <v>435</v>
      </c>
      <c r="F2501" s="11">
        <v>524</v>
      </c>
      <c r="G2501" s="11"/>
      <c r="H2501" s="11">
        <f t="shared" si="189"/>
        <v>2</v>
      </c>
      <c r="I2501" s="11"/>
      <c r="J2501" s="199">
        <v>106.67</v>
      </c>
      <c r="K2501" s="11"/>
      <c r="M2501" s="11">
        <v>1</v>
      </c>
      <c r="N2501" s="70"/>
      <c r="P2501" s="188">
        <f t="shared" si="192"/>
        <v>106.67</v>
      </c>
      <c r="Q2501" s="11"/>
      <c r="R2501" s="11"/>
      <c r="S2501" s="11"/>
      <c r="T2501" s="164">
        <f t="shared" si="193"/>
        <v>524</v>
      </c>
      <c r="U2501" s="11"/>
      <c r="V2501" s="11"/>
      <c r="W2501" s="11"/>
      <c r="Y2501" s="164">
        <v>106.67</v>
      </c>
      <c r="Z2501" s="164">
        <f t="shared" si="190"/>
        <v>155.91999999999999</v>
      </c>
      <c r="AA2501" s="165"/>
      <c r="AB2501" s="164">
        <f t="shared" si="191"/>
        <v>100.99</v>
      </c>
      <c r="AC2501" s="164">
        <v>147.09</v>
      </c>
      <c r="AD2501" s="164"/>
      <c r="AE2501" s="4"/>
      <c r="AF2501" s="4"/>
    </row>
    <row r="2502" spans="1:32">
      <c r="A2502" s="56"/>
      <c r="B2502" s="187"/>
      <c r="C2502" s="11" t="s">
        <v>257</v>
      </c>
      <c r="D2502" s="11"/>
      <c r="E2502" s="11" t="s">
        <v>135</v>
      </c>
      <c r="F2502" s="11">
        <v>764115</v>
      </c>
      <c r="G2502" s="11"/>
      <c r="H2502" s="11">
        <f t="shared" si="189"/>
        <v>2393</v>
      </c>
      <c r="I2502" s="11"/>
      <c r="J2502" s="199">
        <v>38890.81</v>
      </c>
      <c r="K2502" s="11"/>
      <c r="M2502" s="11">
        <v>57</v>
      </c>
      <c r="N2502" s="70"/>
      <c r="P2502" s="188">
        <f t="shared" si="192"/>
        <v>682.29491228070174</v>
      </c>
      <c r="Q2502" s="11"/>
      <c r="R2502" s="11"/>
      <c r="S2502" s="11"/>
      <c r="T2502" s="164">
        <f t="shared" si="193"/>
        <v>13405.526315789473</v>
      </c>
      <c r="U2502" s="11"/>
      <c r="V2502" s="11"/>
      <c r="W2502" s="11"/>
      <c r="Y2502" s="164">
        <v>38890.81</v>
      </c>
      <c r="Z2502" s="164">
        <f t="shared" si="190"/>
        <v>56846.44</v>
      </c>
      <c r="AA2502" s="165"/>
      <c r="AB2502" s="164">
        <f t="shared" si="191"/>
        <v>36821.5</v>
      </c>
      <c r="AC2502" s="164">
        <v>53628.04</v>
      </c>
      <c r="AD2502" s="164"/>
      <c r="AE2502" s="4"/>
      <c r="AF2502" s="4"/>
    </row>
    <row r="2503" spans="1:32">
      <c r="A2503" s="56"/>
      <c r="B2503" s="187"/>
      <c r="C2503" s="11" t="s">
        <v>257</v>
      </c>
      <c r="D2503" s="11"/>
      <c r="E2503" s="11" t="s">
        <v>259</v>
      </c>
      <c r="F2503" s="11">
        <v>533</v>
      </c>
      <c r="G2503" s="11"/>
      <c r="H2503" s="11">
        <f t="shared" si="189"/>
        <v>2</v>
      </c>
      <c r="I2503" s="11"/>
      <c r="J2503" s="199">
        <v>144.48999999999995</v>
      </c>
      <c r="K2503" s="11"/>
      <c r="M2503" s="11">
        <v>5</v>
      </c>
      <c r="N2503" s="70"/>
      <c r="P2503" s="188">
        <f t="shared" si="192"/>
        <v>28.897999999999989</v>
      </c>
      <c r="Q2503" s="11"/>
      <c r="R2503" s="11"/>
      <c r="S2503" s="11"/>
      <c r="T2503" s="164">
        <f t="shared" si="193"/>
        <v>106.6</v>
      </c>
      <c r="U2503" s="11"/>
      <c r="V2503" s="11"/>
      <c r="W2503" s="11"/>
      <c r="Y2503" s="164">
        <v>144.48999999999995</v>
      </c>
      <c r="Z2503" s="164">
        <f t="shared" si="190"/>
        <v>211.2</v>
      </c>
      <c r="AA2503" s="165"/>
      <c r="AB2503" s="164">
        <f t="shared" si="191"/>
        <v>136.80000000000001</v>
      </c>
      <c r="AC2503" s="164">
        <v>199.24</v>
      </c>
      <c r="AD2503" s="164"/>
      <c r="AE2503" s="4"/>
      <c r="AF2503" s="4"/>
    </row>
    <row r="2504" spans="1:32">
      <c r="A2504" s="56"/>
      <c r="B2504" s="187"/>
      <c r="C2504" s="11" t="s">
        <v>257</v>
      </c>
      <c r="D2504" s="11"/>
      <c r="E2504" s="11" t="s">
        <v>163</v>
      </c>
      <c r="F2504" s="11">
        <v>4120</v>
      </c>
      <c r="G2504" s="11"/>
      <c r="H2504" s="11">
        <f t="shared" si="189"/>
        <v>13</v>
      </c>
      <c r="I2504" s="11"/>
      <c r="J2504" s="199">
        <v>725.04</v>
      </c>
      <c r="K2504" s="11"/>
      <c r="M2504" s="11">
        <v>1</v>
      </c>
      <c r="N2504" s="70"/>
      <c r="P2504" s="188">
        <f t="shared" si="192"/>
        <v>725.04</v>
      </c>
      <c r="Q2504" s="11"/>
      <c r="R2504" s="11"/>
      <c r="S2504" s="11"/>
      <c r="T2504" s="164">
        <f t="shared" si="193"/>
        <v>4120</v>
      </c>
      <c r="U2504" s="11"/>
      <c r="V2504" s="11"/>
      <c r="W2504" s="11"/>
      <c r="Y2504" s="164">
        <v>725.04</v>
      </c>
      <c r="Z2504" s="164">
        <f t="shared" si="190"/>
        <v>1059.79</v>
      </c>
      <c r="AA2504" s="165"/>
      <c r="AB2504" s="164">
        <f t="shared" si="191"/>
        <v>686.46</v>
      </c>
      <c r="AC2504" s="164">
        <v>999.79</v>
      </c>
      <c r="AD2504" s="164"/>
      <c r="AE2504" s="4"/>
      <c r="AF2504" s="4"/>
    </row>
    <row r="2505" spans="1:32">
      <c r="A2505" s="56"/>
      <c r="B2505" s="187"/>
      <c r="C2505" s="11" t="s">
        <v>260</v>
      </c>
      <c r="D2505" s="11"/>
      <c r="E2505" s="11" t="s">
        <v>259</v>
      </c>
      <c r="F2505" s="11">
        <v>187918</v>
      </c>
      <c r="G2505" s="11"/>
      <c r="H2505" s="11">
        <f t="shared" si="189"/>
        <v>588</v>
      </c>
      <c r="I2505" s="11"/>
      <c r="J2505" s="199">
        <v>29423.899999999998</v>
      </c>
      <c r="K2505" s="11"/>
      <c r="M2505" s="11">
        <v>96</v>
      </c>
      <c r="N2505" s="70"/>
      <c r="P2505" s="188">
        <f t="shared" si="192"/>
        <v>306.49895833333329</v>
      </c>
      <c r="Q2505" s="11"/>
      <c r="R2505" s="11"/>
      <c r="S2505" s="11"/>
      <c r="T2505" s="164">
        <f t="shared" si="193"/>
        <v>1957.4791666666667</v>
      </c>
      <c r="U2505" s="11"/>
      <c r="V2505" s="11"/>
      <c r="W2505" s="11"/>
      <c r="Y2505" s="164">
        <v>29423.899999999998</v>
      </c>
      <c r="Z2505" s="164">
        <f t="shared" si="190"/>
        <v>43008.72</v>
      </c>
      <c r="AA2505" s="165"/>
      <c r="AB2505" s="164">
        <f t="shared" si="191"/>
        <v>27858.3</v>
      </c>
      <c r="AC2505" s="164">
        <v>40573.75</v>
      </c>
      <c r="AD2505" s="164"/>
      <c r="AE2505" s="4"/>
      <c r="AF2505" s="4"/>
    </row>
    <row r="2506" spans="1:32">
      <c r="A2506" s="56"/>
      <c r="B2506" s="187"/>
      <c r="C2506" s="11" t="s">
        <v>261</v>
      </c>
      <c r="D2506" s="11"/>
      <c r="E2506" s="11" t="s">
        <v>99</v>
      </c>
      <c r="F2506" s="11">
        <v>40319</v>
      </c>
      <c r="G2506" s="11"/>
      <c r="H2506" s="11">
        <f t="shared" si="189"/>
        <v>126</v>
      </c>
      <c r="I2506" s="11"/>
      <c r="J2506" s="199">
        <v>5742.3099999999995</v>
      </c>
      <c r="K2506" s="11"/>
      <c r="M2506" s="11">
        <v>29</v>
      </c>
      <c r="N2506" s="70"/>
      <c r="P2506" s="188">
        <f t="shared" si="192"/>
        <v>198.0106896551724</v>
      </c>
      <c r="Q2506" s="11"/>
      <c r="R2506" s="11"/>
      <c r="S2506" s="11"/>
      <c r="T2506" s="164">
        <f t="shared" si="193"/>
        <v>1390.3103448275863</v>
      </c>
      <c r="U2506" s="11"/>
      <c r="V2506" s="11"/>
      <c r="W2506" s="11"/>
      <c r="Y2506" s="164">
        <v>5742.3099999999995</v>
      </c>
      <c r="Z2506" s="164">
        <f t="shared" si="190"/>
        <v>8393.5</v>
      </c>
      <c r="AA2506" s="165"/>
      <c r="AB2506" s="164">
        <f t="shared" si="191"/>
        <v>5436.77</v>
      </c>
      <c r="AC2506" s="164">
        <v>7918.29</v>
      </c>
      <c r="AD2506" s="164"/>
      <c r="AE2506" s="4"/>
      <c r="AF2506" s="4"/>
    </row>
    <row r="2507" spans="1:32">
      <c r="A2507" s="56"/>
      <c r="B2507" s="187"/>
      <c r="C2507" s="11" t="s">
        <v>262</v>
      </c>
      <c r="D2507" s="11"/>
      <c r="E2507" s="11" t="s">
        <v>92</v>
      </c>
      <c r="F2507" s="11">
        <v>81449</v>
      </c>
      <c r="G2507" s="11"/>
      <c r="H2507" s="11">
        <f t="shared" si="189"/>
        <v>255</v>
      </c>
      <c r="I2507" s="11"/>
      <c r="J2507" s="199">
        <v>9378.36</v>
      </c>
      <c r="K2507" s="11"/>
      <c r="M2507" s="11">
        <v>22</v>
      </c>
      <c r="N2507" s="70"/>
      <c r="P2507" s="188">
        <f t="shared" si="192"/>
        <v>426.28909090909093</v>
      </c>
      <c r="Q2507" s="11"/>
      <c r="R2507" s="11"/>
      <c r="S2507" s="11"/>
      <c r="T2507" s="164">
        <f t="shared" si="193"/>
        <v>3702.2272727272725</v>
      </c>
      <c r="U2507" s="11"/>
      <c r="V2507" s="11"/>
      <c r="W2507" s="11"/>
      <c r="Y2507" s="164">
        <v>9378.36</v>
      </c>
      <c r="Z2507" s="164">
        <f t="shared" si="190"/>
        <v>13708.29</v>
      </c>
      <c r="AA2507" s="165"/>
      <c r="AB2507" s="164">
        <f t="shared" si="191"/>
        <v>8879.35</v>
      </c>
      <c r="AC2507" s="164">
        <v>12932.18</v>
      </c>
      <c r="AD2507" s="164"/>
      <c r="AE2507" s="4"/>
      <c r="AF2507" s="4"/>
    </row>
    <row r="2508" spans="1:32">
      <c r="A2508" s="56"/>
      <c r="B2508" s="187"/>
      <c r="C2508" s="11" t="s">
        <v>262</v>
      </c>
      <c r="D2508" s="11"/>
      <c r="E2508" s="11" t="s">
        <v>69</v>
      </c>
      <c r="F2508" s="11">
        <v>305729</v>
      </c>
      <c r="G2508" s="11"/>
      <c r="H2508" s="11">
        <f t="shared" si="189"/>
        <v>957</v>
      </c>
      <c r="I2508" s="11"/>
      <c r="J2508" s="199">
        <v>23864.480000000003</v>
      </c>
      <c r="K2508" s="11"/>
      <c r="M2508" s="11">
        <v>31</v>
      </c>
      <c r="N2508" s="70"/>
      <c r="P2508" s="188">
        <f t="shared" si="192"/>
        <v>769.82193548387102</v>
      </c>
      <c r="Q2508" s="11"/>
      <c r="R2508" s="11"/>
      <c r="S2508" s="11"/>
      <c r="T2508" s="164">
        <f t="shared" si="193"/>
        <v>9862.2258064516136</v>
      </c>
      <c r="U2508" s="11"/>
      <c r="V2508" s="11"/>
      <c r="W2508" s="11"/>
      <c r="Y2508" s="164">
        <v>23864.480000000003</v>
      </c>
      <c r="Z2508" s="164">
        <f t="shared" si="190"/>
        <v>34882.550000000003</v>
      </c>
      <c r="AA2508" s="165"/>
      <c r="AB2508" s="164">
        <f t="shared" si="191"/>
        <v>22594.69</v>
      </c>
      <c r="AC2508" s="164">
        <v>32907.660000000003</v>
      </c>
      <c r="AD2508" s="164"/>
      <c r="AE2508" s="4"/>
      <c r="AF2508" s="4"/>
    </row>
    <row r="2509" spans="1:32">
      <c r="A2509" s="56"/>
      <c r="B2509" s="187"/>
      <c r="C2509" s="11" t="s">
        <v>263</v>
      </c>
      <c r="D2509" s="11"/>
      <c r="E2509" s="11" t="s">
        <v>97</v>
      </c>
      <c r="F2509" s="11">
        <v>5623</v>
      </c>
      <c r="G2509" s="11"/>
      <c r="H2509" s="11">
        <f t="shared" si="189"/>
        <v>18</v>
      </c>
      <c r="I2509" s="11"/>
      <c r="J2509" s="199">
        <v>538.37</v>
      </c>
      <c r="K2509" s="11"/>
      <c r="M2509" s="11">
        <v>4</v>
      </c>
      <c r="N2509" s="70"/>
      <c r="P2509" s="188">
        <f t="shared" si="192"/>
        <v>134.5925</v>
      </c>
      <c r="Q2509" s="11"/>
      <c r="R2509" s="11"/>
      <c r="S2509" s="11"/>
      <c r="T2509" s="164">
        <f t="shared" si="193"/>
        <v>1405.75</v>
      </c>
      <c r="U2509" s="11"/>
      <c r="V2509" s="11"/>
      <c r="W2509" s="11"/>
      <c r="Y2509" s="164">
        <v>538.37</v>
      </c>
      <c r="Z2509" s="164">
        <f t="shared" si="190"/>
        <v>786.93</v>
      </c>
      <c r="AA2509" s="165"/>
      <c r="AB2509" s="164">
        <f t="shared" si="191"/>
        <v>509.72</v>
      </c>
      <c r="AC2509" s="164">
        <v>742.38</v>
      </c>
      <c r="AD2509" s="164"/>
      <c r="AE2509" s="4"/>
      <c r="AF2509" s="4"/>
    </row>
    <row r="2510" spans="1:32">
      <c r="A2510" s="56"/>
      <c r="B2510" s="187"/>
      <c r="C2510" s="11" t="s">
        <v>266</v>
      </c>
      <c r="D2510" s="11"/>
      <c r="E2510" s="11" t="s">
        <v>214</v>
      </c>
      <c r="F2510" s="11">
        <v>654</v>
      </c>
      <c r="G2510" s="11"/>
      <c r="H2510" s="11">
        <f t="shared" si="189"/>
        <v>2</v>
      </c>
      <c r="I2510" s="11"/>
      <c r="J2510" s="199">
        <v>130.94999999999999</v>
      </c>
      <c r="K2510" s="11"/>
      <c r="M2510" s="11">
        <v>1</v>
      </c>
      <c r="N2510" s="70"/>
      <c r="P2510" s="188">
        <f t="shared" si="192"/>
        <v>130.94999999999999</v>
      </c>
      <c r="Q2510" s="11"/>
      <c r="R2510" s="11"/>
      <c r="S2510" s="11"/>
      <c r="T2510" s="164">
        <f t="shared" si="193"/>
        <v>654</v>
      </c>
      <c r="U2510" s="11"/>
      <c r="V2510" s="11"/>
      <c r="W2510" s="11"/>
      <c r="Y2510" s="164">
        <v>130.94999999999999</v>
      </c>
      <c r="Z2510" s="164">
        <f t="shared" si="190"/>
        <v>191.41</v>
      </c>
      <c r="AA2510" s="165"/>
      <c r="AB2510" s="164">
        <f t="shared" si="191"/>
        <v>123.98</v>
      </c>
      <c r="AC2510" s="164">
        <v>180.57</v>
      </c>
      <c r="AD2510" s="164"/>
      <c r="AE2510" s="4"/>
      <c r="AF2510" s="4"/>
    </row>
    <row r="2511" spans="1:32">
      <c r="A2511" s="56"/>
      <c r="B2511" s="187"/>
      <c r="C2511" s="11" t="s">
        <v>266</v>
      </c>
      <c r="D2511" s="11"/>
      <c r="E2511" s="11" t="s">
        <v>85</v>
      </c>
      <c r="F2511" s="11">
        <v>29093</v>
      </c>
      <c r="G2511" s="11"/>
      <c r="H2511" s="11">
        <f t="shared" si="189"/>
        <v>91</v>
      </c>
      <c r="I2511" s="11"/>
      <c r="J2511" s="199">
        <v>3574.26</v>
      </c>
      <c r="K2511" s="11"/>
      <c r="M2511" s="11">
        <v>22</v>
      </c>
      <c r="N2511" s="70"/>
      <c r="P2511" s="188">
        <f t="shared" si="192"/>
        <v>162.46636363636364</v>
      </c>
      <c r="Q2511" s="11"/>
      <c r="R2511" s="11"/>
      <c r="S2511" s="11"/>
      <c r="T2511" s="164">
        <f t="shared" si="193"/>
        <v>1322.409090909091</v>
      </c>
      <c r="U2511" s="11"/>
      <c r="V2511" s="11"/>
      <c r="W2511" s="11"/>
      <c r="Y2511" s="164">
        <v>3574.26</v>
      </c>
      <c r="Z2511" s="164">
        <f t="shared" si="190"/>
        <v>5224.47</v>
      </c>
      <c r="AA2511" s="165"/>
      <c r="AB2511" s="164">
        <f t="shared" si="191"/>
        <v>3384.08</v>
      </c>
      <c r="AC2511" s="164">
        <v>4928.6899999999996</v>
      </c>
      <c r="AD2511" s="164"/>
      <c r="AE2511" s="4"/>
      <c r="AF2511" s="4"/>
    </row>
    <row r="2512" spans="1:32">
      <c r="A2512" s="56"/>
      <c r="B2512" s="187"/>
      <c r="C2512" s="11" t="s">
        <v>267</v>
      </c>
      <c r="D2512" s="11"/>
      <c r="E2512" s="11" t="s">
        <v>56</v>
      </c>
      <c r="F2512" s="11">
        <v>10626</v>
      </c>
      <c r="G2512" s="11"/>
      <c r="H2512" s="11">
        <f t="shared" si="189"/>
        <v>33</v>
      </c>
      <c r="I2512" s="11"/>
      <c r="J2512" s="199">
        <v>1819.1200000000001</v>
      </c>
      <c r="K2512" s="11"/>
      <c r="M2512" s="11">
        <v>18</v>
      </c>
      <c r="N2512" s="70"/>
      <c r="P2512" s="188">
        <f t="shared" si="192"/>
        <v>101.06222222222223</v>
      </c>
      <c r="Q2512" s="11"/>
      <c r="R2512" s="11"/>
      <c r="S2512" s="11"/>
      <c r="T2512" s="164">
        <f t="shared" si="193"/>
        <v>590.33333333333337</v>
      </c>
      <c r="U2512" s="11"/>
      <c r="V2512" s="11"/>
      <c r="W2512" s="11"/>
      <c r="Y2512" s="164">
        <v>1819.1200000000001</v>
      </c>
      <c r="Z2512" s="164">
        <f t="shared" si="190"/>
        <v>2659</v>
      </c>
      <c r="AA2512" s="165"/>
      <c r="AB2512" s="164">
        <f t="shared" si="191"/>
        <v>1722.33</v>
      </c>
      <c r="AC2512" s="164">
        <v>2508.4499999999998</v>
      </c>
      <c r="AD2512" s="164"/>
      <c r="AE2512" s="4"/>
      <c r="AF2512" s="4"/>
    </row>
    <row r="2513" spans="1:32">
      <c r="A2513" s="56"/>
      <c r="B2513" s="187"/>
      <c r="C2513" s="11" t="s">
        <v>267</v>
      </c>
      <c r="D2513" s="11"/>
      <c r="E2513" s="11" t="s">
        <v>158</v>
      </c>
      <c r="F2513" s="11">
        <v>16151</v>
      </c>
      <c r="G2513" s="11"/>
      <c r="H2513" s="11">
        <f t="shared" si="189"/>
        <v>51</v>
      </c>
      <c r="I2513" s="11"/>
      <c r="J2513" s="199">
        <v>3856.8899999999994</v>
      </c>
      <c r="K2513" s="11"/>
      <c r="M2513" s="11">
        <v>20</v>
      </c>
      <c r="N2513" s="70"/>
      <c r="P2513" s="188">
        <f t="shared" si="192"/>
        <v>192.84449999999998</v>
      </c>
      <c r="Q2513" s="11"/>
      <c r="R2513" s="11"/>
      <c r="S2513" s="11"/>
      <c r="T2513" s="164">
        <f t="shared" si="193"/>
        <v>807.55</v>
      </c>
      <c r="U2513" s="11"/>
      <c r="V2513" s="11"/>
      <c r="W2513" s="11"/>
      <c r="Y2513" s="164">
        <v>3856.8899999999994</v>
      </c>
      <c r="Z2513" s="164">
        <f t="shared" si="190"/>
        <v>5637.59</v>
      </c>
      <c r="AA2513" s="165"/>
      <c r="AB2513" s="164">
        <f t="shared" si="191"/>
        <v>3651.67</v>
      </c>
      <c r="AC2513" s="164">
        <v>5318.41</v>
      </c>
      <c r="AD2513" s="164"/>
      <c r="AE2513" s="4"/>
      <c r="AF2513" s="4"/>
    </row>
    <row r="2514" spans="1:32">
      <c r="A2514" s="56"/>
      <c r="B2514" s="187"/>
      <c r="C2514" s="11" t="s">
        <v>268</v>
      </c>
      <c r="D2514" s="11"/>
      <c r="E2514" s="11" t="s">
        <v>60</v>
      </c>
      <c r="F2514" s="11">
        <v>6654</v>
      </c>
      <c r="G2514" s="11"/>
      <c r="H2514" s="11">
        <f t="shared" si="189"/>
        <v>21</v>
      </c>
      <c r="I2514" s="11"/>
      <c r="J2514" s="199">
        <v>580.46999999999991</v>
      </c>
      <c r="K2514" s="11"/>
      <c r="M2514" s="11">
        <v>4</v>
      </c>
      <c r="N2514" s="70"/>
      <c r="P2514" s="188">
        <f t="shared" si="192"/>
        <v>145.11749999999998</v>
      </c>
      <c r="Q2514" s="11"/>
      <c r="R2514" s="11"/>
      <c r="S2514" s="11"/>
      <c r="T2514" s="164">
        <f t="shared" si="193"/>
        <v>1663.5</v>
      </c>
      <c r="U2514" s="11"/>
      <c r="V2514" s="11"/>
      <c r="W2514" s="11"/>
      <c r="Y2514" s="164">
        <v>580.46999999999991</v>
      </c>
      <c r="Z2514" s="164">
        <f t="shared" si="190"/>
        <v>848.47</v>
      </c>
      <c r="AA2514" s="165"/>
      <c r="AB2514" s="164">
        <f t="shared" si="191"/>
        <v>549.58000000000004</v>
      </c>
      <c r="AC2514" s="164">
        <v>800.43</v>
      </c>
      <c r="AD2514" s="164"/>
      <c r="AE2514" s="4"/>
      <c r="AF2514" s="4"/>
    </row>
    <row r="2515" spans="1:32">
      <c r="A2515" s="56"/>
      <c r="B2515" s="187"/>
      <c r="C2515" s="11" t="s">
        <v>269</v>
      </c>
      <c r="D2515" s="11"/>
      <c r="E2515" s="11" t="s">
        <v>71</v>
      </c>
      <c r="F2515" s="11">
        <v>403558</v>
      </c>
      <c r="G2515" s="11"/>
      <c r="H2515" s="11">
        <f t="shared" si="189"/>
        <v>1264</v>
      </c>
      <c r="I2515" s="11"/>
      <c r="J2515" s="199">
        <v>46963.39</v>
      </c>
      <c r="K2515" s="11"/>
      <c r="M2515" s="11">
        <v>135</v>
      </c>
      <c r="N2515" s="70"/>
      <c r="P2515" s="188">
        <f t="shared" si="192"/>
        <v>347.87696296296298</v>
      </c>
      <c r="Q2515" s="11"/>
      <c r="R2515" s="11"/>
      <c r="S2515" s="11"/>
      <c r="T2515" s="164">
        <f t="shared" si="193"/>
        <v>2989.3185185185184</v>
      </c>
      <c r="U2515" s="11"/>
      <c r="V2515" s="11"/>
      <c r="W2515" s="11"/>
      <c r="Y2515" s="164">
        <v>46963.39</v>
      </c>
      <c r="Z2515" s="164">
        <f t="shared" si="190"/>
        <v>68646.080000000002</v>
      </c>
      <c r="AA2515" s="165"/>
      <c r="AB2515" s="164">
        <f t="shared" si="191"/>
        <v>44464.55</v>
      </c>
      <c r="AC2515" s="164">
        <v>64759.64</v>
      </c>
      <c r="AD2515" s="164"/>
      <c r="AE2515" s="4"/>
      <c r="AF2515" s="4"/>
    </row>
    <row r="2516" spans="1:32">
      <c r="A2516" s="56"/>
      <c r="B2516" s="187"/>
      <c r="C2516" s="11" t="s">
        <v>270</v>
      </c>
      <c r="D2516" s="11"/>
      <c r="E2516" s="11" t="s">
        <v>146</v>
      </c>
      <c r="F2516" s="11">
        <v>1056</v>
      </c>
      <c r="G2516" s="11"/>
      <c r="H2516" s="11">
        <f t="shared" si="189"/>
        <v>3</v>
      </c>
      <c r="I2516" s="11"/>
      <c r="J2516" s="199">
        <v>186.01000000000002</v>
      </c>
      <c r="K2516" s="11"/>
      <c r="M2516" s="11">
        <v>3</v>
      </c>
      <c r="N2516" s="70"/>
      <c r="P2516" s="188">
        <f t="shared" si="192"/>
        <v>62.003333333333337</v>
      </c>
      <c r="Q2516" s="11"/>
      <c r="R2516" s="11"/>
      <c r="S2516" s="11"/>
      <c r="T2516" s="164">
        <f t="shared" si="193"/>
        <v>352</v>
      </c>
      <c r="U2516" s="11"/>
      <c r="V2516" s="11"/>
      <c r="W2516" s="11"/>
      <c r="Y2516" s="164">
        <v>186.01000000000002</v>
      </c>
      <c r="Z2516" s="164">
        <f t="shared" si="190"/>
        <v>271.89</v>
      </c>
      <c r="AA2516" s="165"/>
      <c r="AB2516" s="164">
        <f t="shared" si="191"/>
        <v>176.11</v>
      </c>
      <c r="AC2516" s="164">
        <v>256.5</v>
      </c>
      <c r="AD2516" s="164"/>
      <c r="AE2516" s="4"/>
      <c r="AF2516" s="4"/>
    </row>
    <row r="2517" spans="1:32">
      <c r="A2517" s="56"/>
      <c r="B2517" s="187"/>
      <c r="C2517" s="11" t="s">
        <v>271</v>
      </c>
      <c r="D2517" s="11"/>
      <c r="E2517" s="11" t="s">
        <v>221</v>
      </c>
      <c r="F2517" s="11">
        <v>920</v>
      </c>
      <c r="G2517" s="11"/>
      <c r="H2517" s="11">
        <f t="shared" si="189"/>
        <v>3</v>
      </c>
      <c r="I2517" s="11"/>
      <c r="J2517" s="199">
        <v>155.31</v>
      </c>
      <c r="K2517" s="11"/>
      <c r="M2517" s="11">
        <v>1</v>
      </c>
      <c r="N2517" s="70"/>
      <c r="P2517" s="188">
        <f t="shared" si="192"/>
        <v>155.31</v>
      </c>
      <c r="Q2517" s="11"/>
      <c r="R2517" s="11"/>
      <c r="S2517" s="11"/>
      <c r="T2517" s="164">
        <f t="shared" si="193"/>
        <v>920</v>
      </c>
      <c r="U2517" s="11"/>
      <c r="V2517" s="11"/>
      <c r="W2517" s="11"/>
      <c r="Y2517" s="164">
        <v>155.31</v>
      </c>
      <c r="Z2517" s="164">
        <f t="shared" si="190"/>
        <v>227.02</v>
      </c>
      <c r="AA2517" s="165"/>
      <c r="AB2517" s="164">
        <f t="shared" si="191"/>
        <v>147.05000000000001</v>
      </c>
      <c r="AC2517" s="164">
        <v>214.16</v>
      </c>
      <c r="AD2517" s="164"/>
      <c r="AE2517" s="4"/>
      <c r="AF2517" s="4"/>
    </row>
    <row r="2518" spans="1:32">
      <c r="A2518" s="56"/>
      <c r="B2518" s="187"/>
      <c r="C2518" s="11" t="s">
        <v>271</v>
      </c>
      <c r="D2518" s="11"/>
      <c r="E2518" s="11" t="s">
        <v>272</v>
      </c>
      <c r="F2518" s="11">
        <v>32973</v>
      </c>
      <c r="G2518" s="11"/>
      <c r="H2518" s="11">
        <f t="shared" si="189"/>
        <v>103</v>
      </c>
      <c r="I2518" s="11"/>
      <c r="J2518" s="199">
        <v>8124.6399999999985</v>
      </c>
      <c r="K2518" s="11"/>
      <c r="M2518" s="11">
        <v>30</v>
      </c>
      <c r="N2518" s="70"/>
      <c r="P2518" s="188">
        <f t="shared" si="192"/>
        <v>270.82133333333326</v>
      </c>
      <c r="Q2518" s="11"/>
      <c r="R2518" s="11"/>
      <c r="S2518" s="11"/>
      <c r="T2518" s="164">
        <f t="shared" si="193"/>
        <v>1099.0999999999999</v>
      </c>
      <c r="U2518" s="11"/>
      <c r="V2518" s="11"/>
      <c r="W2518" s="11"/>
      <c r="Y2518" s="164">
        <v>8124.6399999999985</v>
      </c>
      <c r="Z2518" s="164">
        <f t="shared" si="190"/>
        <v>11875.73</v>
      </c>
      <c r="AA2518" s="165"/>
      <c r="AB2518" s="164">
        <f t="shared" si="191"/>
        <v>7692.34</v>
      </c>
      <c r="AC2518" s="164">
        <v>11203.38</v>
      </c>
      <c r="AD2518" s="164"/>
      <c r="AE2518" s="4"/>
      <c r="AF2518" s="4"/>
    </row>
    <row r="2519" spans="1:32">
      <c r="A2519" s="56"/>
      <c r="B2519" s="187"/>
      <c r="C2519" s="11" t="s">
        <v>273</v>
      </c>
      <c r="D2519" s="11"/>
      <c r="E2519" s="11" t="s">
        <v>189</v>
      </c>
      <c r="F2519" s="11">
        <v>5200</v>
      </c>
      <c r="G2519" s="11"/>
      <c r="H2519" s="11">
        <f t="shared" si="189"/>
        <v>16</v>
      </c>
      <c r="I2519" s="11"/>
      <c r="J2519" s="199">
        <v>467.33</v>
      </c>
      <c r="K2519" s="11"/>
      <c r="M2519" s="11">
        <v>6</v>
      </c>
      <c r="N2519" s="70"/>
      <c r="P2519" s="188">
        <f t="shared" si="192"/>
        <v>77.888333333333335</v>
      </c>
      <c r="Q2519" s="11"/>
      <c r="R2519" s="11"/>
      <c r="S2519" s="11"/>
      <c r="T2519" s="164">
        <f t="shared" si="193"/>
        <v>866.66666666666663</v>
      </c>
      <c r="U2519" s="11"/>
      <c r="V2519" s="11"/>
      <c r="W2519" s="11"/>
      <c r="Y2519" s="164">
        <v>467.33</v>
      </c>
      <c r="Z2519" s="164">
        <f t="shared" si="190"/>
        <v>683.09</v>
      </c>
      <c r="AA2519" s="165"/>
      <c r="AB2519" s="164">
        <f t="shared" si="191"/>
        <v>442.46</v>
      </c>
      <c r="AC2519" s="164">
        <v>644.41999999999996</v>
      </c>
      <c r="AD2519" s="164"/>
      <c r="AE2519" s="4"/>
      <c r="AF2519" s="4"/>
    </row>
    <row r="2520" spans="1:32">
      <c r="A2520" s="56"/>
      <c r="B2520" s="187"/>
      <c r="C2520" s="11" t="s">
        <v>273</v>
      </c>
      <c r="D2520" s="11"/>
      <c r="E2520" s="11" t="s">
        <v>274</v>
      </c>
      <c r="F2520" s="11">
        <v>80362</v>
      </c>
      <c r="G2520" s="11"/>
      <c r="H2520" s="11">
        <f t="shared" si="189"/>
        <v>252</v>
      </c>
      <c r="I2520" s="11"/>
      <c r="J2520" s="199">
        <v>13625.829999999996</v>
      </c>
      <c r="K2520" s="11"/>
      <c r="M2520" s="11">
        <v>30</v>
      </c>
      <c r="N2520" s="70"/>
      <c r="P2520" s="188">
        <f t="shared" si="192"/>
        <v>454.19433333333319</v>
      </c>
      <c r="Q2520" s="11"/>
      <c r="R2520" s="11"/>
      <c r="S2520" s="11"/>
      <c r="T2520" s="164">
        <f t="shared" si="193"/>
        <v>2678.7333333333331</v>
      </c>
      <c r="U2520" s="11"/>
      <c r="V2520" s="11"/>
      <c r="W2520" s="11"/>
      <c r="Y2520" s="164">
        <v>13625.829999999996</v>
      </c>
      <c r="Z2520" s="164">
        <f t="shared" si="190"/>
        <v>19916.79</v>
      </c>
      <c r="AA2520" s="165"/>
      <c r="AB2520" s="164">
        <f t="shared" si="191"/>
        <v>12900.82</v>
      </c>
      <c r="AC2520" s="164">
        <v>18789.18</v>
      </c>
      <c r="AD2520" s="164"/>
      <c r="AE2520" s="4"/>
      <c r="AF2520" s="4"/>
    </row>
    <row r="2521" spans="1:32">
      <c r="A2521" s="56"/>
      <c r="B2521" s="187"/>
      <c r="C2521" s="11" t="s">
        <v>273</v>
      </c>
      <c r="D2521" s="11"/>
      <c r="E2521" s="11" t="s">
        <v>275</v>
      </c>
      <c r="F2521" s="11">
        <v>14420</v>
      </c>
      <c r="G2521" s="11"/>
      <c r="H2521" s="11">
        <f t="shared" ref="H2521:H2584" si="194">ROUND($H$2871*F2521/$F$2871,0)</f>
        <v>45</v>
      </c>
      <c r="I2521" s="11"/>
      <c r="J2521" s="199">
        <v>1223.96</v>
      </c>
      <c r="K2521" s="11"/>
      <c r="M2521" s="11">
        <v>2</v>
      </c>
      <c r="N2521" s="70"/>
      <c r="P2521" s="188">
        <f t="shared" si="192"/>
        <v>611.98</v>
      </c>
      <c r="Q2521" s="11"/>
      <c r="R2521" s="11"/>
      <c r="S2521" s="11"/>
      <c r="T2521" s="164">
        <f t="shared" si="193"/>
        <v>7210</v>
      </c>
      <c r="U2521" s="11"/>
      <c r="V2521" s="11"/>
      <c r="W2521" s="11"/>
      <c r="Y2521" s="164">
        <v>1223.96</v>
      </c>
      <c r="Z2521" s="164">
        <f t="shared" ref="Z2521:Z2584" si="195">ROUND($Z$2871*Y2521/$Y$2871,2)</f>
        <v>1789.05</v>
      </c>
      <c r="AA2521" s="165"/>
      <c r="AB2521" s="164">
        <f t="shared" ref="AB2521:AB2584" si="196">ROUND($AB$2871*Y2521/$Y$2871,2)</f>
        <v>1158.8399999999999</v>
      </c>
      <c r="AC2521" s="164">
        <v>1687.77</v>
      </c>
      <c r="AD2521" s="164"/>
      <c r="AE2521" s="4"/>
      <c r="AF2521" s="4"/>
    </row>
    <row r="2522" spans="1:32">
      <c r="A2522" s="56"/>
      <c r="B2522" s="187"/>
      <c r="C2522" s="11" t="s">
        <v>276</v>
      </c>
      <c r="D2522" s="11"/>
      <c r="E2522" s="11" t="s">
        <v>189</v>
      </c>
      <c r="F2522" s="11">
        <v>962248</v>
      </c>
      <c r="G2522" s="11"/>
      <c r="H2522" s="11">
        <f t="shared" si="194"/>
        <v>3013</v>
      </c>
      <c r="I2522" s="11"/>
      <c r="J2522" s="199">
        <v>146231.9599999999</v>
      </c>
      <c r="K2522" s="11"/>
      <c r="M2522" s="11">
        <v>490</v>
      </c>
      <c r="N2522" s="70"/>
      <c r="P2522" s="188">
        <f t="shared" ref="P2522:P2585" si="197">J2522/M2522</f>
        <v>298.43257142857124</v>
      </c>
      <c r="Q2522" s="11"/>
      <c r="R2522" s="11"/>
      <c r="S2522" s="11"/>
      <c r="T2522" s="164">
        <f t="shared" ref="T2522:T2585" si="198">F2522/M2522</f>
        <v>1963.7714285714285</v>
      </c>
      <c r="U2522" s="11"/>
      <c r="V2522" s="11"/>
      <c r="W2522" s="11"/>
      <c r="Y2522" s="164">
        <v>146231.9599999999</v>
      </c>
      <c r="Z2522" s="164">
        <f t="shared" si="195"/>
        <v>213746.29</v>
      </c>
      <c r="AA2522" s="165"/>
      <c r="AB2522" s="164">
        <f t="shared" si="196"/>
        <v>138451.20000000001</v>
      </c>
      <c r="AC2522" s="164">
        <v>201644.91</v>
      </c>
      <c r="AD2522" s="164"/>
      <c r="AE2522" s="4"/>
      <c r="AF2522" s="4"/>
    </row>
    <row r="2523" spans="1:32">
      <c r="A2523" s="56"/>
      <c r="B2523" s="187"/>
      <c r="C2523" s="11" t="s">
        <v>276</v>
      </c>
      <c r="D2523" s="11"/>
      <c r="E2523" s="11" t="s">
        <v>163</v>
      </c>
      <c r="F2523" s="11">
        <v>2278</v>
      </c>
      <c r="G2523" s="11"/>
      <c r="H2523" s="11">
        <f t="shared" si="194"/>
        <v>7</v>
      </c>
      <c r="I2523" s="11"/>
      <c r="J2523" s="199">
        <v>389.3</v>
      </c>
      <c r="K2523" s="11"/>
      <c r="M2523" s="11">
        <v>1</v>
      </c>
      <c r="N2523" s="70"/>
      <c r="P2523" s="188">
        <f t="shared" si="197"/>
        <v>389.3</v>
      </c>
      <c r="Q2523" s="11"/>
      <c r="R2523" s="11"/>
      <c r="S2523" s="11"/>
      <c r="T2523" s="164">
        <f t="shared" si="198"/>
        <v>2278</v>
      </c>
      <c r="U2523" s="11"/>
      <c r="V2523" s="11"/>
      <c r="W2523" s="11"/>
      <c r="Y2523" s="164">
        <v>389.3</v>
      </c>
      <c r="Z2523" s="164">
        <f t="shared" si="195"/>
        <v>569.04</v>
      </c>
      <c r="AA2523" s="165"/>
      <c r="AB2523" s="164">
        <f t="shared" si="196"/>
        <v>368.59</v>
      </c>
      <c r="AC2523" s="164">
        <v>536.82000000000005</v>
      </c>
      <c r="AD2523" s="164"/>
      <c r="AE2523" s="4"/>
      <c r="AF2523" s="4"/>
    </row>
    <row r="2524" spans="1:32">
      <c r="A2524" s="56"/>
      <c r="B2524" s="187"/>
      <c r="C2524" s="11" t="s">
        <v>276</v>
      </c>
      <c r="D2524" s="11"/>
      <c r="E2524" s="11" t="s">
        <v>274</v>
      </c>
      <c r="F2524" s="11">
        <v>760</v>
      </c>
      <c r="G2524" s="11"/>
      <c r="H2524" s="11">
        <f t="shared" si="194"/>
        <v>2</v>
      </c>
      <c r="I2524" s="11"/>
      <c r="J2524" s="199">
        <v>134.88999999999999</v>
      </c>
      <c r="K2524" s="11"/>
      <c r="M2524" s="11">
        <v>2</v>
      </c>
      <c r="N2524" s="70"/>
      <c r="P2524" s="188">
        <f t="shared" si="197"/>
        <v>67.444999999999993</v>
      </c>
      <c r="Q2524" s="11"/>
      <c r="R2524" s="11"/>
      <c r="S2524" s="11"/>
      <c r="T2524" s="164">
        <f t="shared" si="198"/>
        <v>380</v>
      </c>
      <c r="U2524" s="11"/>
      <c r="V2524" s="11"/>
      <c r="W2524" s="11"/>
      <c r="Y2524" s="164">
        <v>134.88999999999999</v>
      </c>
      <c r="Z2524" s="164">
        <f t="shared" si="195"/>
        <v>197.17</v>
      </c>
      <c r="AA2524" s="165"/>
      <c r="AB2524" s="164">
        <f t="shared" si="196"/>
        <v>127.71</v>
      </c>
      <c r="AC2524" s="164">
        <v>186.01</v>
      </c>
      <c r="AD2524" s="164"/>
      <c r="AE2524" s="4"/>
      <c r="AF2524" s="4"/>
    </row>
    <row r="2525" spans="1:32">
      <c r="A2525" s="56"/>
      <c r="B2525" s="187"/>
      <c r="C2525" s="11" t="s">
        <v>277</v>
      </c>
      <c r="D2525" s="11"/>
      <c r="E2525" s="11" t="s">
        <v>189</v>
      </c>
      <c r="F2525" s="11">
        <v>970</v>
      </c>
      <c r="G2525" s="11"/>
      <c r="H2525" s="11">
        <f t="shared" si="194"/>
        <v>3</v>
      </c>
      <c r="I2525" s="11"/>
      <c r="J2525" s="199">
        <v>107.05000000000001</v>
      </c>
      <c r="K2525" s="11"/>
      <c r="M2525" s="11">
        <v>2</v>
      </c>
      <c r="N2525" s="70"/>
      <c r="P2525" s="188">
        <f t="shared" si="197"/>
        <v>53.525000000000006</v>
      </c>
      <c r="Q2525" s="11"/>
      <c r="R2525" s="11"/>
      <c r="S2525" s="11"/>
      <c r="T2525" s="164">
        <f t="shared" si="198"/>
        <v>485</v>
      </c>
      <c r="U2525" s="11"/>
      <c r="V2525" s="11"/>
      <c r="W2525" s="11"/>
      <c r="Y2525" s="164">
        <v>107.05000000000001</v>
      </c>
      <c r="Z2525" s="164">
        <f t="shared" si="195"/>
        <v>156.47</v>
      </c>
      <c r="AA2525" s="165"/>
      <c r="AB2525" s="164">
        <f t="shared" si="196"/>
        <v>101.35</v>
      </c>
      <c r="AC2525" s="164">
        <v>147.62</v>
      </c>
      <c r="AD2525" s="164"/>
      <c r="AE2525" s="4"/>
      <c r="AF2525" s="4"/>
    </row>
    <row r="2526" spans="1:32">
      <c r="A2526" s="56"/>
      <c r="B2526" s="187"/>
      <c r="C2526" s="11" t="s">
        <v>278</v>
      </c>
      <c r="D2526" s="11"/>
      <c r="E2526" s="11" t="s">
        <v>55</v>
      </c>
      <c r="F2526" s="11">
        <v>10867</v>
      </c>
      <c r="G2526" s="11"/>
      <c r="H2526" s="11">
        <f t="shared" si="194"/>
        <v>34</v>
      </c>
      <c r="I2526" s="11"/>
      <c r="J2526" s="199">
        <v>1786.73</v>
      </c>
      <c r="K2526" s="11"/>
      <c r="M2526" s="11">
        <v>4</v>
      </c>
      <c r="N2526" s="70"/>
      <c r="P2526" s="188">
        <f t="shared" si="197"/>
        <v>446.6825</v>
      </c>
      <c r="Q2526" s="11"/>
      <c r="R2526" s="11"/>
      <c r="S2526" s="11"/>
      <c r="T2526" s="164">
        <f t="shared" si="198"/>
        <v>2716.75</v>
      </c>
      <c r="U2526" s="11"/>
      <c r="V2526" s="11"/>
      <c r="W2526" s="11"/>
      <c r="Y2526" s="164">
        <v>1786.73</v>
      </c>
      <c r="Z2526" s="164">
        <f t="shared" si="195"/>
        <v>2611.65</v>
      </c>
      <c r="AA2526" s="165"/>
      <c r="AB2526" s="164">
        <f t="shared" si="196"/>
        <v>1691.66</v>
      </c>
      <c r="AC2526" s="164">
        <v>2463.79</v>
      </c>
      <c r="AD2526" s="164"/>
      <c r="AE2526" s="4"/>
      <c r="AF2526" s="4"/>
    </row>
    <row r="2527" spans="1:32">
      <c r="A2527" s="56"/>
      <c r="B2527" s="187"/>
      <c r="C2527" s="11" t="s">
        <v>278</v>
      </c>
      <c r="D2527" s="11"/>
      <c r="E2527" s="11" t="s">
        <v>57</v>
      </c>
      <c r="F2527" s="11">
        <v>1143841</v>
      </c>
      <c r="G2527" s="11"/>
      <c r="H2527" s="11">
        <f t="shared" si="194"/>
        <v>3582</v>
      </c>
      <c r="I2527" s="11"/>
      <c r="J2527" s="199">
        <v>153954.57000000009</v>
      </c>
      <c r="K2527" s="11"/>
      <c r="M2527" s="11">
        <v>363</v>
      </c>
      <c r="N2527" s="70"/>
      <c r="P2527" s="188">
        <f t="shared" si="197"/>
        <v>424.11727272727296</v>
      </c>
      <c r="Q2527" s="11"/>
      <c r="R2527" s="11"/>
      <c r="S2527" s="11"/>
      <c r="T2527" s="164">
        <f t="shared" si="198"/>
        <v>3151.0771349862257</v>
      </c>
      <c r="U2527" s="11"/>
      <c r="V2527" s="11"/>
      <c r="W2527" s="11"/>
      <c r="Y2527" s="164">
        <v>153954.57000000009</v>
      </c>
      <c r="Z2527" s="164">
        <f t="shared" si="195"/>
        <v>225034.38</v>
      </c>
      <c r="AA2527" s="165"/>
      <c r="AB2527" s="164">
        <f t="shared" si="196"/>
        <v>145762.91</v>
      </c>
      <c r="AC2527" s="164">
        <v>212293.92</v>
      </c>
      <c r="AD2527" s="164"/>
      <c r="AE2527" s="4"/>
      <c r="AF2527" s="4"/>
    </row>
    <row r="2528" spans="1:32">
      <c r="A2528" s="56"/>
      <c r="B2528" s="187"/>
      <c r="C2528" s="11" t="s">
        <v>278</v>
      </c>
      <c r="D2528" s="11"/>
      <c r="E2528" s="11" t="s">
        <v>158</v>
      </c>
      <c r="F2528" s="11">
        <v>106</v>
      </c>
      <c r="G2528" s="11"/>
      <c r="H2528" s="11">
        <f t="shared" si="194"/>
        <v>0</v>
      </c>
      <c r="I2528" s="11"/>
      <c r="J2528" s="199">
        <v>40.47</v>
      </c>
      <c r="K2528" s="11"/>
      <c r="M2528" s="11">
        <v>1</v>
      </c>
      <c r="N2528" s="70"/>
      <c r="P2528" s="188">
        <f t="shared" si="197"/>
        <v>40.47</v>
      </c>
      <c r="Q2528" s="11"/>
      <c r="R2528" s="11"/>
      <c r="S2528" s="11"/>
      <c r="T2528" s="164">
        <f t="shared" si="198"/>
        <v>106</v>
      </c>
      <c r="U2528" s="11"/>
      <c r="V2528" s="11"/>
      <c r="W2528" s="11"/>
      <c r="Y2528" s="164">
        <v>40.47</v>
      </c>
      <c r="Z2528" s="164">
        <f t="shared" si="195"/>
        <v>59.15</v>
      </c>
      <c r="AA2528" s="165"/>
      <c r="AB2528" s="164">
        <f t="shared" si="196"/>
        <v>38.32</v>
      </c>
      <c r="AC2528" s="164">
        <v>55.81</v>
      </c>
      <c r="AD2528" s="164"/>
      <c r="AE2528" s="4"/>
      <c r="AF2528" s="4"/>
    </row>
    <row r="2529" spans="1:32">
      <c r="A2529" s="56"/>
      <c r="B2529" s="187"/>
      <c r="C2529" s="11" t="s">
        <v>281</v>
      </c>
      <c r="D2529" s="11"/>
      <c r="E2529" s="11" t="s">
        <v>282</v>
      </c>
      <c r="F2529" s="11">
        <v>253</v>
      </c>
      <c r="G2529" s="11"/>
      <c r="H2529" s="11">
        <f t="shared" si="194"/>
        <v>1</v>
      </c>
      <c r="I2529" s="11"/>
      <c r="J2529" s="199">
        <v>133.88</v>
      </c>
      <c r="K2529" s="11"/>
      <c r="M2529" s="11">
        <v>9</v>
      </c>
      <c r="N2529" s="70"/>
      <c r="P2529" s="188">
        <f t="shared" si="197"/>
        <v>14.875555555555556</v>
      </c>
      <c r="Q2529" s="11"/>
      <c r="R2529" s="11"/>
      <c r="S2529" s="11"/>
      <c r="T2529" s="164">
        <f t="shared" si="198"/>
        <v>28.111111111111111</v>
      </c>
      <c r="U2529" s="11"/>
      <c r="V2529" s="11"/>
      <c r="W2529" s="11"/>
      <c r="Y2529" s="164">
        <v>133.88</v>
      </c>
      <c r="Z2529" s="164">
        <f t="shared" si="195"/>
        <v>195.69</v>
      </c>
      <c r="AA2529" s="165"/>
      <c r="AB2529" s="164">
        <f t="shared" si="196"/>
        <v>126.76</v>
      </c>
      <c r="AC2529" s="164">
        <v>184.61</v>
      </c>
      <c r="AD2529" s="164"/>
      <c r="AE2529" s="4"/>
      <c r="AF2529" s="4"/>
    </row>
    <row r="2530" spans="1:32">
      <c r="A2530" s="56"/>
      <c r="B2530" s="187"/>
      <c r="C2530" s="11" t="s">
        <v>283</v>
      </c>
      <c r="D2530" s="11"/>
      <c r="E2530" s="11" t="s">
        <v>198</v>
      </c>
      <c r="F2530" s="11">
        <v>170550</v>
      </c>
      <c r="G2530" s="11"/>
      <c r="H2530" s="11">
        <f t="shared" si="194"/>
        <v>534</v>
      </c>
      <c r="I2530" s="11"/>
      <c r="J2530" s="199">
        <v>24248.829999999994</v>
      </c>
      <c r="K2530" s="11"/>
      <c r="M2530" s="11">
        <v>149</v>
      </c>
      <c r="N2530" s="70"/>
      <c r="P2530" s="188">
        <f t="shared" si="197"/>
        <v>162.74382550335568</v>
      </c>
      <c r="Q2530" s="11"/>
      <c r="R2530" s="11"/>
      <c r="S2530" s="11"/>
      <c r="T2530" s="164">
        <f t="shared" si="198"/>
        <v>1144.6308724832215</v>
      </c>
      <c r="U2530" s="11"/>
      <c r="V2530" s="11"/>
      <c r="W2530" s="11"/>
      <c r="Y2530" s="164">
        <v>24248.829999999994</v>
      </c>
      <c r="Z2530" s="164">
        <f t="shared" si="195"/>
        <v>35444.36</v>
      </c>
      <c r="AA2530" s="165"/>
      <c r="AB2530" s="164">
        <f t="shared" si="196"/>
        <v>22958.59</v>
      </c>
      <c r="AC2530" s="164">
        <v>33437.65</v>
      </c>
      <c r="AD2530" s="164"/>
      <c r="AE2530" s="4"/>
      <c r="AF2530" s="4"/>
    </row>
    <row r="2531" spans="1:32">
      <c r="A2531" s="56"/>
      <c r="B2531" s="187"/>
      <c r="C2531" s="11" t="s">
        <v>284</v>
      </c>
      <c r="D2531" s="11"/>
      <c r="E2531" s="11" t="s">
        <v>285</v>
      </c>
      <c r="F2531" s="11">
        <v>849326</v>
      </c>
      <c r="G2531" s="11"/>
      <c r="H2531" s="11">
        <f t="shared" si="194"/>
        <v>2660</v>
      </c>
      <c r="I2531" s="11"/>
      <c r="J2531" s="199">
        <v>100746.22999999998</v>
      </c>
      <c r="K2531" s="11"/>
      <c r="M2531" s="11">
        <v>249</v>
      </c>
      <c r="N2531" s="70"/>
      <c r="P2531" s="188">
        <f t="shared" si="197"/>
        <v>404.60333333333324</v>
      </c>
      <c r="Q2531" s="11"/>
      <c r="R2531" s="11"/>
      <c r="S2531" s="11"/>
      <c r="T2531" s="164">
        <f t="shared" si="198"/>
        <v>3410.9477911646586</v>
      </c>
      <c r="U2531" s="11"/>
      <c r="V2531" s="11"/>
      <c r="W2531" s="11"/>
      <c r="Y2531" s="164">
        <v>100746.22999999998</v>
      </c>
      <c r="Z2531" s="164">
        <f t="shared" si="195"/>
        <v>147260.1</v>
      </c>
      <c r="AA2531" s="165"/>
      <c r="AB2531" s="164">
        <f t="shared" si="196"/>
        <v>95385.69</v>
      </c>
      <c r="AC2531" s="164">
        <v>138922.88</v>
      </c>
      <c r="AD2531" s="164"/>
      <c r="AE2531" s="4"/>
      <c r="AF2531" s="4"/>
    </row>
    <row r="2532" spans="1:32">
      <c r="A2532" s="56"/>
      <c r="B2532" s="187"/>
      <c r="C2532" s="11" t="s">
        <v>286</v>
      </c>
      <c r="D2532" s="11"/>
      <c r="E2532" s="11" t="s">
        <v>287</v>
      </c>
      <c r="F2532" s="11">
        <v>1540631</v>
      </c>
      <c r="G2532" s="11"/>
      <c r="H2532" s="11">
        <f t="shared" si="194"/>
        <v>4824</v>
      </c>
      <c r="I2532" s="11"/>
      <c r="J2532" s="199">
        <v>118610.4400000001</v>
      </c>
      <c r="K2532" s="11"/>
      <c r="M2532" s="11">
        <v>234</v>
      </c>
      <c r="N2532" s="70"/>
      <c r="P2532" s="188">
        <f t="shared" si="197"/>
        <v>506.88222222222265</v>
      </c>
      <c r="Q2532" s="11"/>
      <c r="R2532" s="11"/>
      <c r="S2532" s="11"/>
      <c r="T2532" s="164">
        <f t="shared" si="198"/>
        <v>6583.8931623931621</v>
      </c>
      <c r="U2532" s="11"/>
      <c r="V2532" s="11"/>
      <c r="W2532" s="11"/>
      <c r="Y2532" s="164">
        <v>118610.4400000001</v>
      </c>
      <c r="Z2532" s="164">
        <f t="shared" si="195"/>
        <v>173372.1</v>
      </c>
      <c r="AA2532" s="165"/>
      <c r="AB2532" s="164">
        <f t="shared" si="196"/>
        <v>112299.38</v>
      </c>
      <c r="AC2532" s="164">
        <v>163556.53</v>
      </c>
      <c r="AD2532" s="164"/>
      <c r="AE2532" s="4"/>
      <c r="AF2532" s="4"/>
    </row>
    <row r="2533" spans="1:32">
      <c r="A2533" s="56"/>
      <c r="B2533" s="187"/>
      <c r="C2533" s="11" t="s">
        <v>288</v>
      </c>
      <c r="D2533" s="11"/>
      <c r="E2533" s="11" t="s">
        <v>592</v>
      </c>
      <c r="F2533" s="11">
        <v>446</v>
      </c>
      <c r="G2533" s="11"/>
      <c r="H2533" s="11">
        <f t="shared" si="194"/>
        <v>1</v>
      </c>
      <c r="I2533" s="11"/>
      <c r="J2533" s="199">
        <v>43.46</v>
      </c>
      <c r="K2533" s="11"/>
      <c r="M2533" s="11">
        <v>1</v>
      </c>
      <c r="N2533" s="70"/>
      <c r="P2533" s="188">
        <f t="shared" si="197"/>
        <v>43.46</v>
      </c>
      <c r="Q2533" s="11"/>
      <c r="R2533" s="11"/>
      <c r="S2533" s="11"/>
      <c r="T2533" s="164">
        <f t="shared" si="198"/>
        <v>446</v>
      </c>
      <c r="U2533" s="11"/>
      <c r="V2533" s="11"/>
      <c r="W2533" s="11"/>
      <c r="Y2533" s="164">
        <v>43.46</v>
      </c>
      <c r="Z2533" s="164">
        <f t="shared" si="195"/>
        <v>63.53</v>
      </c>
      <c r="AA2533" s="165"/>
      <c r="AB2533" s="164">
        <f t="shared" si="196"/>
        <v>41.15</v>
      </c>
      <c r="AC2533" s="164">
        <v>59.93</v>
      </c>
      <c r="AD2533" s="164"/>
      <c r="AE2533" s="4"/>
      <c r="AF2533" s="4"/>
    </row>
    <row r="2534" spans="1:32">
      <c r="A2534" s="56"/>
      <c r="B2534" s="187"/>
      <c r="C2534" s="11" t="s">
        <v>288</v>
      </c>
      <c r="D2534" s="11"/>
      <c r="E2534" s="11" t="s">
        <v>84</v>
      </c>
      <c r="F2534" s="11">
        <v>9022395</v>
      </c>
      <c r="G2534" s="11"/>
      <c r="H2534" s="11">
        <f t="shared" si="194"/>
        <v>28252</v>
      </c>
      <c r="I2534" s="11"/>
      <c r="J2534" s="199">
        <v>668993.24000000034</v>
      </c>
      <c r="K2534" s="11"/>
      <c r="M2534" s="11">
        <v>1142</v>
      </c>
      <c r="N2534" s="70"/>
      <c r="P2534" s="188">
        <f t="shared" si="197"/>
        <v>585.80844133099856</v>
      </c>
      <c r="Q2534" s="11"/>
      <c r="R2534" s="11"/>
      <c r="S2534" s="11"/>
      <c r="T2534" s="164">
        <f t="shared" si="198"/>
        <v>7900.5210157618212</v>
      </c>
      <c r="U2534" s="11"/>
      <c r="V2534" s="11"/>
      <c r="W2534" s="11"/>
      <c r="Y2534" s="164">
        <v>668993.24000000034</v>
      </c>
      <c r="Z2534" s="164">
        <f t="shared" si="195"/>
        <v>977863.01</v>
      </c>
      <c r="AA2534" s="165"/>
      <c r="AB2534" s="164">
        <f t="shared" si="196"/>
        <v>633397.24</v>
      </c>
      <c r="AC2534" s="164">
        <v>922500.68</v>
      </c>
      <c r="AD2534" s="164"/>
      <c r="AE2534" s="4"/>
      <c r="AF2534" s="4"/>
    </row>
    <row r="2535" spans="1:32">
      <c r="A2535" s="56"/>
      <c r="B2535" s="187"/>
      <c r="C2535" s="11" t="s">
        <v>593</v>
      </c>
      <c r="D2535" s="11"/>
      <c r="E2535" s="11" t="s">
        <v>121</v>
      </c>
      <c r="F2535" s="11">
        <v>354</v>
      </c>
      <c r="G2535" s="11"/>
      <c r="H2535" s="11">
        <f t="shared" si="194"/>
        <v>1</v>
      </c>
      <c r="I2535" s="11"/>
      <c r="J2535" s="199">
        <v>101.01</v>
      </c>
      <c r="K2535" s="11"/>
      <c r="M2535" s="11">
        <v>1</v>
      </c>
      <c r="N2535" s="70"/>
      <c r="P2535" s="188">
        <f t="shared" si="197"/>
        <v>101.01</v>
      </c>
      <c r="Q2535" s="11"/>
      <c r="R2535" s="11"/>
      <c r="S2535" s="11"/>
      <c r="T2535" s="164">
        <f t="shared" si="198"/>
        <v>354</v>
      </c>
      <c r="U2535" s="11"/>
      <c r="V2535" s="11"/>
      <c r="W2535" s="11"/>
      <c r="Y2535" s="164">
        <v>101.01</v>
      </c>
      <c r="Z2535" s="164">
        <f t="shared" si="195"/>
        <v>147.65</v>
      </c>
      <c r="AA2535" s="165"/>
      <c r="AB2535" s="164">
        <f t="shared" si="196"/>
        <v>95.64</v>
      </c>
      <c r="AC2535" s="164">
        <v>139.29</v>
      </c>
      <c r="AD2535" s="164"/>
      <c r="AE2535" s="4"/>
      <c r="AF2535" s="4"/>
    </row>
    <row r="2536" spans="1:32">
      <c r="A2536" s="56"/>
      <c r="B2536" s="187"/>
      <c r="C2536" s="11" t="s">
        <v>593</v>
      </c>
      <c r="D2536" s="11"/>
      <c r="E2536" s="11" t="s">
        <v>191</v>
      </c>
      <c r="F2536" s="11">
        <v>8200</v>
      </c>
      <c r="G2536" s="11"/>
      <c r="H2536" s="11">
        <f t="shared" si="194"/>
        <v>26</v>
      </c>
      <c r="I2536" s="11"/>
      <c r="J2536" s="199">
        <v>655.56</v>
      </c>
      <c r="K2536" s="11"/>
      <c r="M2536" s="11">
        <v>1</v>
      </c>
      <c r="N2536" s="70"/>
      <c r="P2536" s="188">
        <f t="shared" si="197"/>
        <v>655.56</v>
      </c>
      <c r="Q2536" s="11"/>
      <c r="R2536" s="11"/>
      <c r="S2536" s="11"/>
      <c r="T2536" s="164">
        <f t="shared" si="198"/>
        <v>8200</v>
      </c>
      <c r="U2536" s="11"/>
      <c r="V2536" s="11"/>
      <c r="W2536" s="11"/>
      <c r="Y2536" s="164">
        <v>655.56</v>
      </c>
      <c r="Z2536" s="164">
        <f t="shared" si="195"/>
        <v>958.23</v>
      </c>
      <c r="AA2536" s="165"/>
      <c r="AB2536" s="164">
        <f t="shared" si="196"/>
        <v>620.67999999999995</v>
      </c>
      <c r="AC2536" s="164">
        <v>903.98</v>
      </c>
      <c r="AD2536" s="164"/>
      <c r="AE2536" s="4"/>
      <c r="AF2536" s="4"/>
    </row>
    <row r="2537" spans="1:32">
      <c r="A2537" s="56"/>
      <c r="B2537" s="187"/>
      <c r="C2537" s="11" t="s">
        <v>290</v>
      </c>
      <c r="D2537" s="11"/>
      <c r="E2537" s="11" t="s">
        <v>89</v>
      </c>
      <c r="F2537" s="11">
        <v>1906</v>
      </c>
      <c r="G2537" s="11"/>
      <c r="H2537" s="11">
        <f t="shared" si="194"/>
        <v>6</v>
      </c>
      <c r="I2537" s="11"/>
      <c r="J2537" s="199">
        <v>350.24</v>
      </c>
      <c r="K2537" s="11"/>
      <c r="M2537" s="11">
        <v>4</v>
      </c>
      <c r="N2537" s="70"/>
      <c r="P2537" s="188">
        <f t="shared" si="197"/>
        <v>87.56</v>
      </c>
      <c r="Q2537" s="11"/>
      <c r="R2537" s="11"/>
      <c r="S2537" s="11"/>
      <c r="T2537" s="164">
        <f t="shared" si="198"/>
        <v>476.5</v>
      </c>
      <c r="U2537" s="11"/>
      <c r="V2537" s="11"/>
      <c r="W2537" s="11"/>
      <c r="Y2537" s="164">
        <v>350.24</v>
      </c>
      <c r="Z2537" s="164">
        <f t="shared" si="195"/>
        <v>511.94</v>
      </c>
      <c r="AA2537" s="165"/>
      <c r="AB2537" s="164">
        <f t="shared" si="196"/>
        <v>331.6</v>
      </c>
      <c r="AC2537" s="164">
        <v>482.96</v>
      </c>
      <c r="AD2537" s="164"/>
      <c r="AE2537" s="4"/>
      <c r="AF2537" s="4"/>
    </row>
    <row r="2538" spans="1:32">
      <c r="A2538" s="56"/>
      <c r="B2538" s="187"/>
      <c r="C2538" s="11" t="s">
        <v>290</v>
      </c>
      <c r="D2538" s="11"/>
      <c r="E2538" s="11" t="s">
        <v>291</v>
      </c>
      <c r="F2538" s="11">
        <v>47946</v>
      </c>
      <c r="G2538" s="11"/>
      <c r="H2538" s="11">
        <f t="shared" si="194"/>
        <v>150</v>
      </c>
      <c r="I2538" s="11"/>
      <c r="J2538" s="199">
        <v>7534.2300000000014</v>
      </c>
      <c r="K2538" s="11"/>
      <c r="M2538" s="11">
        <v>65</v>
      </c>
      <c r="N2538" s="70"/>
      <c r="P2538" s="188">
        <f t="shared" si="197"/>
        <v>115.91123076923078</v>
      </c>
      <c r="Q2538" s="11"/>
      <c r="R2538" s="11"/>
      <c r="S2538" s="11"/>
      <c r="T2538" s="164">
        <f t="shared" si="198"/>
        <v>737.63076923076926</v>
      </c>
      <c r="U2538" s="11"/>
      <c r="V2538" s="11"/>
      <c r="W2538" s="11"/>
      <c r="Y2538" s="164">
        <v>7534.2300000000014</v>
      </c>
      <c r="Z2538" s="164">
        <f t="shared" si="195"/>
        <v>11012.73</v>
      </c>
      <c r="AA2538" s="165"/>
      <c r="AB2538" s="164">
        <f t="shared" si="196"/>
        <v>7133.35</v>
      </c>
      <c r="AC2538" s="164">
        <v>10389.24</v>
      </c>
      <c r="AD2538" s="164"/>
      <c r="AE2538" s="4"/>
      <c r="AF2538" s="4"/>
    </row>
    <row r="2539" spans="1:32">
      <c r="A2539" s="56"/>
      <c r="B2539" s="187"/>
      <c r="C2539" s="11" t="s">
        <v>292</v>
      </c>
      <c r="D2539" s="11"/>
      <c r="E2539" s="11" t="s">
        <v>135</v>
      </c>
      <c r="F2539" s="11">
        <v>2666</v>
      </c>
      <c r="G2539" s="11"/>
      <c r="H2539" s="11">
        <f t="shared" si="194"/>
        <v>8</v>
      </c>
      <c r="I2539" s="11"/>
      <c r="J2539" s="199">
        <v>554.03</v>
      </c>
      <c r="K2539" s="11"/>
      <c r="M2539" s="11">
        <v>11</v>
      </c>
      <c r="N2539" s="70"/>
      <c r="P2539" s="188">
        <f t="shared" si="197"/>
        <v>50.366363636363637</v>
      </c>
      <c r="Q2539" s="11"/>
      <c r="R2539" s="11"/>
      <c r="S2539" s="11"/>
      <c r="T2539" s="164">
        <f t="shared" si="198"/>
        <v>242.36363636363637</v>
      </c>
      <c r="U2539" s="11"/>
      <c r="V2539" s="11"/>
      <c r="W2539" s="11"/>
      <c r="Y2539" s="164">
        <v>554.03</v>
      </c>
      <c r="Z2539" s="164">
        <f t="shared" si="195"/>
        <v>809.82</v>
      </c>
      <c r="AA2539" s="165"/>
      <c r="AB2539" s="164">
        <f t="shared" si="196"/>
        <v>524.54999999999995</v>
      </c>
      <c r="AC2539" s="164">
        <v>763.97</v>
      </c>
      <c r="AD2539" s="164"/>
      <c r="AE2539" s="4"/>
      <c r="AF2539" s="4"/>
    </row>
    <row r="2540" spans="1:32">
      <c r="A2540" s="56"/>
      <c r="B2540" s="187"/>
      <c r="C2540" s="11" t="s">
        <v>293</v>
      </c>
      <c r="D2540" s="11"/>
      <c r="E2540" s="11" t="s">
        <v>156</v>
      </c>
      <c r="F2540" s="11">
        <v>14122</v>
      </c>
      <c r="G2540" s="11"/>
      <c r="H2540" s="11">
        <f t="shared" si="194"/>
        <v>44</v>
      </c>
      <c r="I2540" s="11"/>
      <c r="J2540" s="199">
        <v>2069.1999999999998</v>
      </c>
      <c r="K2540" s="11"/>
      <c r="M2540" s="11">
        <v>17</v>
      </c>
      <c r="N2540" s="70"/>
      <c r="P2540" s="188">
        <f t="shared" si="197"/>
        <v>121.71764705882352</v>
      </c>
      <c r="Q2540" s="11"/>
      <c r="R2540" s="11"/>
      <c r="S2540" s="11"/>
      <c r="T2540" s="164">
        <f t="shared" si="198"/>
        <v>830.70588235294122</v>
      </c>
      <c r="U2540" s="11"/>
      <c r="V2540" s="11"/>
      <c r="W2540" s="11"/>
      <c r="Y2540" s="164">
        <v>2069.1999999999998</v>
      </c>
      <c r="Z2540" s="164">
        <f t="shared" si="195"/>
        <v>3024.54</v>
      </c>
      <c r="AA2540" s="165"/>
      <c r="AB2540" s="164">
        <f t="shared" si="196"/>
        <v>1959.1</v>
      </c>
      <c r="AC2540" s="164">
        <v>2853.3</v>
      </c>
      <c r="AD2540" s="164"/>
      <c r="AE2540" s="4"/>
      <c r="AF2540" s="4"/>
    </row>
    <row r="2541" spans="1:32">
      <c r="A2541" s="56"/>
      <c r="B2541" s="187"/>
      <c r="C2541" s="11" t="s">
        <v>294</v>
      </c>
      <c r="D2541" s="11"/>
      <c r="E2541" s="11" t="s">
        <v>198</v>
      </c>
      <c r="F2541" s="11">
        <v>45902</v>
      </c>
      <c r="G2541" s="11"/>
      <c r="H2541" s="11">
        <f t="shared" si="194"/>
        <v>144</v>
      </c>
      <c r="I2541" s="11"/>
      <c r="J2541" s="199">
        <v>7032.52</v>
      </c>
      <c r="K2541" s="11"/>
      <c r="M2541" s="11">
        <v>48</v>
      </c>
      <c r="N2541" s="70"/>
      <c r="P2541" s="188">
        <f t="shared" si="197"/>
        <v>146.51083333333335</v>
      </c>
      <c r="Q2541" s="11"/>
      <c r="R2541" s="11"/>
      <c r="S2541" s="11"/>
      <c r="T2541" s="164">
        <f t="shared" si="198"/>
        <v>956.29166666666663</v>
      </c>
      <c r="U2541" s="11"/>
      <c r="V2541" s="11"/>
      <c r="W2541" s="11"/>
      <c r="Y2541" s="164">
        <v>7032.52</v>
      </c>
      <c r="Z2541" s="164">
        <f t="shared" si="195"/>
        <v>10279.39</v>
      </c>
      <c r="AA2541" s="165"/>
      <c r="AB2541" s="164">
        <f t="shared" si="196"/>
        <v>6658.33</v>
      </c>
      <c r="AC2541" s="164">
        <v>9697.41</v>
      </c>
      <c r="AD2541" s="164"/>
      <c r="AE2541" s="4"/>
      <c r="AF2541" s="4"/>
    </row>
    <row r="2542" spans="1:32">
      <c r="A2542" s="56"/>
      <c r="B2542" s="187"/>
      <c r="C2542" s="11" t="s">
        <v>295</v>
      </c>
      <c r="D2542" s="11"/>
      <c r="E2542" s="11" t="s">
        <v>89</v>
      </c>
      <c r="F2542" s="11">
        <v>512</v>
      </c>
      <c r="G2542" s="11"/>
      <c r="H2542" s="11">
        <f t="shared" si="194"/>
        <v>2</v>
      </c>
      <c r="I2542" s="11"/>
      <c r="J2542" s="199">
        <v>173.65</v>
      </c>
      <c r="K2542" s="11"/>
      <c r="M2542" s="11">
        <v>1</v>
      </c>
      <c r="N2542" s="70"/>
      <c r="P2542" s="188">
        <f t="shared" si="197"/>
        <v>173.65</v>
      </c>
      <c r="Q2542" s="11"/>
      <c r="R2542" s="11"/>
      <c r="S2542" s="11"/>
      <c r="T2542" s="164">
        <f t="shared" si="198"/>
        <v>512</v>
      </c>
      <c r="U2542" s="11"/>
      <c r="V2542" s="11"/>
      <c r="W2542" s="11"/>
      <c r="Y2542" s="164">
        <v>173.65</v>
      </c>
      <c r="Z2542" s="164">
        <f t="shared" si="195"/>
        <v>253.82</v>
      </c>
      <c r="AA2542" s="165"/>
      <c r="AB2542" s="164">
        <f t="shared" si="196"/>
        <v>164.41</v>
      </c>
      <c r="AC2542" s="164">
        <v>239.45</v>
      </c>
      <c r="AD2542" s="164"/>
      <c r="AE2542" s="4"/>
      <c r="AF2542" s="4"/>
    </row>
    <row r="2543" spans="1:32">
      <c r="A2543" s="56"/>
      <c r="B2543" s="187"/>
      <c r="C2543" s="11" t="s">
        <v>295</v>
      </c>
      <c r="D2543" s="11"/>
      <c r="E2543" s="11" t="s">
        <v>296</v>
      </c>
      <c r="F2543" s="11">
        <v>63300</v>
      </c>
      <c r="G2543" s="11"/>
      <c r="H2543" s="11">
        <f t="shared" si="194"/>
        <v>198</v>
      </c>
      <c r="I2543" s="11"/>
      <c r="J2543" s="199">
        <v>11324.729999999996</v>
      </c>
      <c r="K2543" s="11"/>
      <c r="M2543" s="11">
        <v>97</v>
      </c>
      <c r="N2543" s="70"/>
      <c r="P2543" s="188">
        <f t="shared" si="197"/>
        <v>116.74979381443295</v>
      </c>
      <c r="Q2543" s="11"/>
      <c r="R2543" s="11"/>
      <c r="S2543" s="11"/>
      <c r="T2543" s="164">
        <f t="shared" si="198"/>
        <v>652.57731958762884</v>
      </c>
      <c r="U2543" s="11"/>
      <c r="V2543" s="11"/>
      <c r="W2543" s="11"/>
      <c r="Y2543" s="164">
        <v>11324.729999999996</v>
      </c>
      <c r="Z2543" s="164">
        <f t="shared" si="195"/>
        <v>16553.28</v>
      </c>
      <c r="AA2543" s="165"/>
      <c r="AB2543" s="164">
        <f t="shared" si="196"/>
        <v>10722.16</v>
      </c>
      <c r="AC2543" s="164">
        <v>15616.11</v>
      </c>
      <c r="AD2543" s="164"/>
      <c r="AE2543" s="4"/>
      <c r="AF2543" s="4"/>
    </row>
    <row r="2544" spans="1:32">
      <c r="A2544" s="56"/>
      <c r="B2544" s="187"/>
      <c r="C2544" s="11" t="s">
        <v>295</v>
      </c>
      <c r="D2544" s="11"/>
      <c r="E2544" s="11" t="s">
        <v>233</v>
      </c>
      <c r="F2544" s="11">
        <v>1427</v>
      </c>
      <c r="G2544" s="11"/>
      <c r="H2544" s="11">
        <f t="shared" si="194"/>
        <v>4</v>
      </c>
      <c r="I2544" s="11"/>
      <c r="J2544" s="199">
        <v>121.21</v>
      </c>
      <c r="K2544" s="11"/>
      <c r="M2544" s="11">
        <v>1</v>
      </c>
      <c r="N2544" s="70"/>
      <c r="P2544" s="188">
        <f t="shared" si="197"/>
        <v>121.21</v>
      </c>
      <c r="Q2544" s="11"/>
      <c r="R2544" s="11"/>
      <c r="S2544" s="11"/>
      <c r="T2544" s="164">
        <f t="shared" si="198"/>
        <v>1427</v>
      </c>
      <c r="U2544" s="11"/>
      <c r="V2544" s="11"/>
      <c r="W2544" s="11"/>
      <c r="Y2544" s="164">
        <v>121.21</v>
      </c>
      <c r="Z2544" s="164">
        <f t="shared" si="195"/>
        <v>177.17</v>
      </c>
      <c r="AA2544" s="165"/>
      <c r="AB2544" s="164">
        <f t="shared" si="196"/>
        <v>114.76</v>
      </c>
      <c r="AC2544" s="164">
        <v>167.14</v>
      </c>
      <c r="AD2544" s="164"/>
      <c r="AE2544" s="4"/>
      <c r="AF2544" s="4"/>
    </row>
    <row r="2545" spans="1:32">
      <c r="A2545" s="56"/>
      <c r="B2545" s="187"/>
      <c r="C2545" s="11" t="s">
        <v>297</v>
      </c>
      <c r="D2545" s="11"/>
      <c r="E2545" s="11" t="s">
        <v>298</v>
      </c>
      <c r="F2545" s="11">
        <v>7371</v>
      </c>
      <c r="G2545" s="11"/>
      <c r="H2545" s="11">
        <f t="shared" si="194"/>
        <v>23</v>
      </c>
      <c r="I2545" s="11"/>
      <c r="J2545" s="199">
        <v>989.31</v>
      </c>
      <c r="K2545" s="11"/>
      <c r="M2545" s="11">
        <v>18</v>
      </c>
      <c r="N2545" s="70"/>
      <c r="P2545" s="188">
        <f t="shared" si="197"/>
        <v>54.961666666666666</v>
      </c>
      <c r="Q2545" s="11"/>
      <c r="R2545" s="11"/>
      <c r="S2545" s="11"/>
      <c r="T2545" s="164">
        <f t="shared" si="198"/>
        <v>409.5</v>
      </c>
      <c r="U2545" s="11"/>
      <c r="V2545" s="11"/>
      <c r="W2545" s="11"/>
      <c r="Y2545" s="164">
        <v>989.31</v>
      </c>
      <c r="Z2545" s="164">
        <f t="shared" si="195"/>
        <v>1446.07</v>
      </c>
      <c r="AA2545" s="165"/>
      <c r="AB2545" s="164">
        <f t="shared" si="196"/>
        <v>936.67</v>
      </c>
      <c r="AC2545" s="164">
        <v>1364.2</v>
      </c>
      <c r="AD2545" s="164"/>
      <c r="AE2545" s="4"/>
      <c r="AF2545" s="4"/>
    </row>
    <row r="2546" spans="1:32">
      <c r="A2546" s="56"/>
      <c r="B2546" s="187"/>
      <c r="C2546" s="11" t="s">
        <v>299</v>
      </c>
      <c r="D2546" s="11"/>
      <c r="E2546" s="11" t="s">
        <v>300</v>
      </c>
      <c r="F2546" s="11">
        <v>33422</v>
      </c>
      <c r="G2546" s="11"/>
      <c r="H2546" s="11">
        <f t="shared" si="194"/>
        <v>105</v>
      </c>
      <c r="I2546" s="11"/>
      <c r="J2546" s="199">
        <v>5773.7099999999991</v>
      </c>
      <c r="K2546" s="11"/>
      <c r="M2546" s="11">
        <v>61</v>
      </c>
      <c r="N2546" s="70"/>
      <c r="P2546" s="188">
        <f t="shared" si="197"/>
        <v>94.650983606557361</v>
      </c>
      <c r="Q2546" s="11"/>
      <c r="R2546" s="11"/>
      <c r="S2546" s="11"/>
      <c r="T2546" s="164">
        <f t="shared" si="198"/>
        <v>547.90163934426232</v>
      </c>
      <c r="U2546" s="11"/>
      <c r="V2546" s="11"/>
      <c r="W2546" s="11"/>
      <c r="Y2546" s="164">
        <v>5773.7099999999991</v>
      </c>
      <c r="Z2546" s="164">
        <f t="shared" si="195"/>
        <v>8439.39</v>
      </c>
      <c r="AA2546" s="165"/>
      <c r="AB2546" s="164">
        <f t="shared" si="196"/>
        <v>5466.5</v>
      </c>
      <c r="AC2546" s="164">
        <v>7961.59</v>
      </c>
      <c r="AD2546" s="164"/>
      <c r="AE2546" s="4"/>
      <c r="AF2546" s="4"/>
    </row>
    <row r="2547" spans="1:32">
      <c r="A2547" s="56"/>
      <c r="B2547" s="187"/>
      <c r="C2547" s="11" t="s">
        <v>301</v>
      </c>
      <c r="D2547" s="11"/>
      <c r="E2547" s="11" t="s">
        <v>121</v>
      </c>
      <c r="F2547" s="11">
        <v>196</v>
      </c>
      <c r="G2547" s="11"/>
      <c r="H2547" s="11">
        <f t="shared" si="194"/>
        <v>1</v>
      </c>
      <c r="I2547" s="11"/>
      <c r="J2547" s="199">
        <v>39</v>
      </c>
      <c r="K2547" s="11"/>
      <c r="M2547" s="11">
        <v>1</v>
      </c>
      <c r="N2547" s="70"/>
      <c r="P2547" s="188">
        <f t="shared" si="197"/>
        <v>39</v>
      </c>
      <c r="Q2547" s="11"/>
      <c r="R2547" s="11"/>
      <c r="S2547" s="11"/>
      <c r="T2547" s="164">
        <f t="shared" si="198"/>
        <v>196</v>
      </c>
      <c r="U2547" s="11"/>
      <c r="V2547" s="11"/>
      <c r="W2547" s="11"/>
      <c r="Y2547" s="164">
        <v>39</v>
      </c>
      <c r="Z2547" s="164">
        <f t="shared" si="195"/>
        <v>57.01</v>
      </c>
      <c r="AA2547" s="165"/>
      <c r="AB2547" s="164">
        <f t="shared" si="196"/>
        <v>36.92</v>
      </c>
      <c r="AC2547" s="164">
        <v>53.78</v>
      </c>
      <c r="AD2547" s="164"/>
      <c r="AE2547" s="4"/>
      <c r="AF2547" s="4"/>
    </row>
    <row r="2548" spans="1:32">
      <c r="A2548" s="56"/>
      <c r="B2548" s="187"/>
      <c r="C2548" s="11" t="s">
        <v>301</v>
      </c>
      <c r="D2548" s="11"/>
      <c r="E2548" s="11" t="s">
        <v>302</v>
      </c>
      <c r="F2548" s="11">
        <v>195883</v>
      </c>
      <c r="G2548" s="11"/>
      <c r="H2548" s="11">
        <f t="shared" si="194"/>
        <v>613</v>
      </c>
      <c r="I2548" s="11"/>
      <c r="J2548" s="199">
        <v>12245.249999999996</v>
      </c>
      <c r="K2548" s="11"/>
      <c r="M2548" s="11">
        <v>23</v>
      </c>
      <c r="N2548" s="70"/>
      <c r="P2548" s="188">
        <f t="shared" si="197"/>
        <v>532.40217391304327</v>
      </c>
      <c r="Q2548" s="11"/>
      <c r="R2548" s="11"/>
      <c r="S2548" s="11"/>
      <c r="T2548" s="164">
        <f t="shared" si="198"/>
        <v>8516.652173913044</v>
      </c>
      <c r="U2548" s="11"/>
      <c r="V2548" s="11"/>
      <c r="W2548" s="11"/>
      <c r="Y2548" s="164">
        <v>12245.249999999996</v>
      </c>
      <c r="Z2548" s="164">
        <f t="shared" si="195"/>
        <v>17898.8</v>
      </c>
      <c r="AA2548" s="165"/>
      <c r="AB2548" s="164">
        <f t="shared" si="196"/>
        <v>11593.7</v>
      </c>
      <c r="AC2548" s="164">
        <v>16885.45</v>
      </c>
      <c r="AD2548" s="164"/>
      <c r="AE2548" s="4"/>
      <c r="AF2548" s="4"/>
    </row>
    <row r="2549" spans="1:32">
      <c r="A2549" s="56"/>
      <c r="B2549" s="187"/>
      <c r="C2549" s="11" t="s">
        <v>303</v>
      </c>
      <c r="D2549" s="11"/>
      <c r="E2549" s="11" t="s">
        <v>124</v>
      </c>
      <c r="F2549" s="11">
        <v>41730</v>
      </c>
      <c r="G2549" s="11"/>
      <c r="H2549" s="11">
        <f t="shared" si="194"/>
        <v>131</v>
      </c>
      <c r="I2549" s="11"/>
      <c r="J2549" s="199">
        <v>4275.0199999999995</v>
      </c>
      <c r="K2549" s="11"/>
      <c r="M2549" s="11">
        <v>12</v>
      </c>
      <c r="N2549" s="70"/>
      <c r="P2549" s="188">
        <f t="shared" si="197"/>
        <v>356.25166666666661</v>
      </c>
      <c r="Q2549" s="11"/>
      <c r="R2549" s="11"/>
      <c r="S2549" s="11"/>
      <c r="T2549" s="164">
        <f t="shared" si="198"/>
        <v>3477.5</v>
      </c>
      <c r="U2549" s="11"/>
      <c r="V2549" s="11"/>
      <c r="W2549" s="11"/>
      <c r="Y2549" s="164">
        <v>4275.0199999999995</v>
      </c>
      <c r="Z2549" s="164">
        <f t="shared" si="195"/>
        <v>6248.77</v>
      </c>
      <c r="AA2549" s="165"/>
      <c r="AB2549" s="164">
        <f t="shared" si="196"/>
        <v>4047.55</v>
      </c>
      <c r="AC2549" s="164">
        <v>5894.99</v>
      </c>
      <c r="AD2549" s="164"/>
      <c r="AE2549" s="4"/>
      <c r="AF2549" s="4"/>
    </row>
    <row r="2550" spans="1:32">
      <c r="A2550" s="56"/>
      <c r="B2550" s="187"/>
      <c r="C2550" s="11" t="s">
        <v>594</v>
      </c>
      <c r="D2550" s="11"/>
      <c r="E2550" s="11" t="s">
        <v>111</v>
      </c>
      <c r="F2550" s="11"/>
      <c r="G2550" s="11"/>
      <c r="H2550" s="11">
        <f t="shared" si="194"/>
        <v>0</v>
      </c>
      <c r="I2550" s="11"/>
      <c r="J2550" s="199">
        <v>10.15</v>
      </c>
      <c r="K2550" s="11"/>
      <c r="M2550" s="11">
        <v>1</v>
      </c>
      <c r="N2550" s="70"/>
      <c r="P2550" s="188">
        <f t="shared" si="197"/>
        <v>10.15</v>
      </c>
      <c r="Q2550" s="11"/>
      <c r="R2550" s="11"/>
      <c r="S2550" s="11"/>
      <c r="T2550" s="164">
        <f t="shared" si="198"/>
        <v>0</v>
      </c>
      <c r="U2550" s="11"/>
      <c r="V2550" s="11"/>
      <c r="W2550" s="11"/>
      <c r="Y2550" s="164">
        <v>10.15</v>
      </c>
      <c r="Z2550" s="164">
        <f t="shared" si="195"/>
        <v>14.84</v>
      </c>
      <c r="AA2550" s="165"/>
      <c r="AB2550" s="164">
        <f t="shared" si="196"/>
        <v>9.61</v>
      </c>
      <c r="AC2550" s="164">
        <v>14</v>
      </c>
      <c r="AD2550" s="164"/>
      <c r="AE2550" s="4"/>
      <c r="AF2550" s="4"/>
    </row>
    <row r="2551" spans="1:32">
      <c r="A2551" s="56"/>
      <c r="B2551" s="187"/>
      <c r="C2551" s="11" t="s">
        <v>304</v>
      </c>
      <c r="D2551" s="11"/>
      <c r="E2551" s="11" t="s">
        <v>73</v>
      </c>
      <c r="F2551" s="11">
        <v>23</v>
      </c>
      <c r="G2551" s="11"/>
      <c r="H2551" s="11">
        <f t="shared" si="194"/>
        <v>0</v>
      </c>
      <c r="I2551" s="11"/>
      <c r="J2551" s="199">
        <v>14.01</v>
      </c>
      <c r="K2551" s="11"/>
      <c r="M2551" s="11">
        <v>1</v>
      </c>
      <c r="N2551" s="70"/>
      <c r="P2551" s="188">
        <f t="shared" si="197"/>
        <v>14.01</v>
      </c>
      <c r="Q2551" s="11"/>
      <c r="R2551" s="11"/>
      <c r="S2551" s="11"/>
      <c r="T2551" s="164">
        <f t="shared" si="198"/>
        <v>23</v>
      </c>
      <c r="U2551" s="11"/>
      <c r="V2551" s="11"/>
      <c r="W2551" s="11"/>
      <c r="Y2551" s="164">
        <v>14.01</v>
      </c>
      <c r="Z2551" s="164">
        <f t="shared" si="195"/>
        <v>20.48</v>
      </c>
      <c r="AA2551" s="165"/>
      <c r="AB2551" s="164">
        <f t="shared" si="196"/>
        <v>13.26</v>
      </c>
      <c r="AC2551" s="164">
        <v>19.32</v>
      </c>
      <c r="AD2551" s="164"/>
      <c r="AE2551" s="4"/>
      <c r="AF2551" s="4"/>
    </row>
    <row r="2552" spans="1:32">
      <c r="A2552" s="56"/>
      <c r="B2552" s="187"/>
      <c r="C2552" s="11" t="s">
        <v>304</v>
      </c>
      <c r="D2552" s="11"/>
      <c r="E2552" s="11" t="s">
        <v>71</v>
      </c>
      <c r="F2552" s="11">
        <v>4343234</v>
      </c>
      <c r="G2552" s="11"/>
      <c r="H2552" s="11">
        <f t="shared" si="194"/>
        <v>13600</v>
      </c>
      <c r="I2552" s="11"/>
      <c r="J2552" s="199">
        <v>495563.25000000227</v>
      </c>
      <c r="K2552" s="11"/>
      <c r="M2552" s="11">
        <v>1534</v>
      </c>
      <c r="N2552" s="70"/>
      <c r="P2552" s="188">
        <f t="shared" si="197"/>
        <v>323.05296610169637</v>
      </c>
      <c r="Q2552" s="11"/>
      <c r="R2552" s="11"/>
      <c r="S2552" s="11"/>
      <c r="T2552" s="164">
        <f t="shared" si="198"/>
        <v>2831.3129074315516</v>
      </c>
      <c r="U2552" s="11"/>
      <c r="V2552" s="11"/>
      <c r="W2552" s="11"/>
      <c r="Y2552" s="164">
        <v>495563.25000000227</v>
      </c>
      <c r="Z2552" s="164">
        <f t="shared" si="195"/>
        <v>724361.54</v>
      </c>
      <c r="AA2552" s="165"/>
      <c r="AB2552" s="164">
        <f t="shared" si="196"/>
        <v>469195.16</v>
      </c>
      <c r="AC2552" s="164">
        <v>683351.35</v>
      </c>
      <c r="AD2552" s="164"/>
      <c r="AE2552" s="4"/>
      <c r="AF2552" s="4"/>
    </row>
    <row r="2553" spans="1:32">
      <c r="A2553" s="56"/>
      <c r="B2553" s="187"/>
      <c r="C2553" s="11" t="s">
        <v>304</v>
      </c>
      <c r="D2553" s="11"/>
      <c r="E2553" s="11" t="s">
        <v>306</v>
      </c>
      <c r="F2553" s="11">
        <v>538</v>
      </c>
      <c r="G2553" s="11"/>
      <c r="H2553" s="11">
        <f t="shared" si="194"/>
        <v>2</v>
      </c>
      <c r="I2553" s="11"/>
      <c r="J2553" s="199">
        <v>140.41</v>
      </c>
      <c r="K2553" s="11"/>
      <c r="M2553" s="11">
        <v>1</v>
      </c>
      <c r="N2553" s="70"/>
      <c r="P2553" s="188">
        <f t="shared" si="197"/>
        <v>140.41</v>
      </c>
      <c r="Q2553" s="11"/>
      <c r="R2553" s="11"/>
      <c r="S2553" s="11"/>
      <c r="T2553" s="164">
        <f t="shared" si="198"/>
        <v>538</v>
      </c>
      <c r="U2553" s="11"/>
      <c r="V2553" s="11"/>
      <c r="W2553" s="11"/>
      <c r="Y2553" s="164">
        <v>140.41</v>
      </c>
      <c r="Z2553" s="164">
        <f t="shared" si="195"/>
        <v>205.24</v>
      </c>
      <c r="AA2553" s="165"/>
      <c r="AB2553" s="164">
        <f t="shared" si="196"/>
        <v>132.94</v>
      </c>
      <c r="AC2553" s="164">
        <v>193.62</v>
      </c>
      <c r="AD2553" s="164"/>
      <c r="AE2553" s="4"/>
      <c r="AF2553" s="4"/>
    </row>
    <row r="2554" spans="1:32">
      <c r="A2554" s="56"/>
      <c r="B2554" s="187"/>
      <c r="C2554" s="11" t="s">
        <v>304</v>
      </c>
      <c r="D2554" s="11"/>
      <c r="E2554" s="11" t="s">
        <v>111</v>
      </c>
      <c r="F2554" s="11">
        <v>200622</v>
      </c>
      <c r="G2554" s="11"/>
      <c r="H2554" s="11">
        <f t="shared" si="194"/>
        <v>628</v>
      </c>
      <c r="I2554" s="11"/>
      <c r="J2554" s="199">
        <v>38124.199999999997</v>
      </c>
      <c r="K2554" s="11"/>
      <c r="M2554" s="11">
        <v>1</v>
      </c>
      <c r="N2554" s="70"/>
      <c r="P2554" s="188">
        <f t="shared" si="197"/>
        <v>38124.199999999997</v>
      </c>
      <c r="Q2554" s="11"/>
      <c r="R2554" s="11"/>
      <c r="S2554" s="11"/>
      <c r="T2554" s="164">
        <f t="shared" si="198"/>
        <v>200622</v>
      </c>
      <c r="U2554" s="11"/>
      <c r="V2554" s="11"/>
      <c r="W2554" s="11"/>
      <c r="Y2554" s="164">
        <v>38124.199999999997</v>
      </c>
      <c r="Z2554" s="164">
        <f t="shared" si="195"/>
        <v>55725.89</v>
      </c>
      <c r="AA2554" s="165"/>
      <c r="AB2554" s="164">
        <f t="shared" si="196"/>
        <v>36095.68</v>
      </c>
      <c r="AC2554" s="164">
        <v>52570.94</v>
      </c>
      <c r="AD2554" s="164"/>
      <c r="AE2554" s="4"/>
      <c r="AF2554" s="4"/>
    </row>
    <row r="2555" spans="1:32">
      <c r="A2555" s="56"/>
      <c r="B2555" s="187"/>
      <c r="C2555" s="11" t="s">
        <v>305</v>
      </c>
      <c r="D2555" s="11"/>
      <c r="E2555" s="11" t="s">
        <v>306</v>
      </c>
      <c r="F2555" s="11">
        <v>27178</v>
      </c>
      <c r="G2555" s="11"/>
      <c r="H2555" s="11">
        <f t="shared" si="194"/>
        <v>85</v>
      </c>
      <c r="I2555" s="11"/>
      <c r="J2555" s="199">
        <v>6454.4699999999984</v>
      </c>
      <c r="K2555" s="11"/>
      <c r="M2555" s="11">
        <v>43</v>
      </c>
      <c r="N2555" s="70"/>
      <c r="P2555" s="188">
        <f t="shared" si="197"/>
        <v>150.10395348837207</v>
      </c>
      <c r="Q2555" s="11"/>
      <c r="R2555" s="11"/>
      <c r="S2555" s="11"/>
      <c r="T2555" s="164">
        <f t="shared" si="198"/>
        <v>632.04651162790697</v>
      </c>
      <c r="U2555" s="11"/>
      <c r="V2555" s="11"/>
      <c r="W2555" s="11"/>
      <c r="Y2555" s="164">
        <v>6454.4699999999984</v>
      </c>
      <c r="Z2555" s="164">
        <f t="shared" si="195"/>
        <v>9434.4599999999991</v>
      </c>
      <c r="AA2555" s="165"/>
      <c r="AB2555" s="164">
        <f t="shared" si="196"/>
        <v>6111.04</v>
      </c>
      <c r="AC2555" s="164">
        <v>8900.32</v>
      </c>
      <c r="AD2555" s="164"/>
      <c r="AE2555" s="4"/>
      <c r="AF2555" s="4"/>
    </row>
    <row r="2556" spans="1:32">
      <c r="A2556" s="56"/>
      <c r="B2556" s="187"/>
      <c r="C2556" s="11" t="s">
        <v>307</v>
      </c>
      <c r="D2556" s="11"/>
      <c r="E2556" s="11" t="s">
        <v>274</v>
      </c>
      <c r="F2556" s="11">
        <v>16815</v>
      </c>
      <c r="G2556" s="11"/>
      <c r="H2556" s="11">
        <f t="shared" si="194"/>
        <v>53</v>
      </c>
      <c r="I2556" s="11"/>
      <c r="J2556" s="199">
        <v>3073.0200000000004</v>
      </c>
      <c r="K2556" s="11"/>
      <c r="M2556" s="11">
        <v>7</v>
      </c>
      <c r="N2556" s="70"/>
      <c r="P2556" s="188">
        <f t="shared" si="197"/>
        <v>439.00285714285718</v>
      </c>
      <c r="Q2556" s="11"/>
      <c r="R2556" s="11"/>
      <c r="S2556" s="11"/>
      <c r="T2556" s="164">
        <f t="shared" si="198"/>
        <v>2402.1428571428573</v>
      </c>
      <c r="U2556" s="11"/>
      <c r="V2556" s="11"/>
      <c r="W2556" s="11"/>
      <c r="Y2556" s="164">
        <v>3073.0200000000004</v>
      </c>
      <c r="Z2556" s="164">
        <f t="shared" si="195"/>
        <v>4491.8100000000004</v>
      </c>
      <c r="AA2556" s="165"/>
      <c r="AB2556" s="164">
        <f t="shared" si="196"/>
        <v>2909.51</v>
      </c>
      <c r="AC2556" s="164">
        <v>4237.51</v>
      </c>
      <c r="AD2556" s="164"/>
      <c r="AE2556" s="4"/>
      <c r="AF2556" s="4"/>
    </row>
    <row r="2557" spans="1:32">
      <c r="A2557" s="56"/>
      <c r="B2557" s="187"/>
      <c r="C2557" s="11" t="s">
        <v>308</v>
      </c>
      <c r="D2557" s="11"/>
      <c r="E2557" s="11" t="s">
        <v>85</v>
      </c>
      <c r="F2557" s="11">
        <v>-1719</v>
      </c>
      <c r="G2557" s="11"/>
      <c r="H2557" s="11">
        <f t="shared" si="194"/>
        <v>-5</v>
      </c>
      <c r="I2557" s="11"/>
      <c r="J2557" s="199">
        <v>-35.660000000000053</v>
      </c>
      <c r="K2557" s="11"/>
      <c r="M2557" s="11">
        <v>9</v>
      </c>
      <c r="N2557" s="70"/>
      <c r="P2557" s="188">
        <f t="shared" si="197"/>
        <v>-3.9622222222222283</v>
      </c>
      <c r="Q2557" s="11"/>
      <c r="R2557" s="11"/>
      <c r="S2557" s="11"/>
      <c r="T2557" s="164">
        <f t="shared" si="198"/>
        <v>-191</v>
      </c>
      <c r="U2557" s="11"/>
      <c r="V2557" s="11"/>
      <c r="W2557" s="11"/>
      <c r="Y2557" s="164">
        <v>-35.660000000000053</v>
      </c>
      <c r="Z2557" s="164">
        <f t="shared" si="195"/>
        <v>-52.12</v>
      </c>
      <c r="AA2557" s="165"/>
      <c r="AB2557" s="164">
        <f t="shared" si="196"/>
        <v>-33.76</v>
      </c>
      <c r="AC2557" s="164">
        <v>-49.17</v>
      </c>
      <c r="AD2557" s="164"/>
      <c r="AE2557" s="4"/>
      <c r="AF2557" s="4"/>
    </row>
    <row r="2558" spans="1:32">
      <c r="A2558" s="56"/>
      <c r="B2558" s="187"/>
      <c r="C2558" s="11" t="s">
        <v>309</v>
      </c>
      <c r="D2558" s="11"/>
      <c r="E2558" s="11" t="s">
        <v>153</v>
      </c>
      <c r="F2558" s="11">
        <v>1894</v>
      </c>
      <c r="G2558" s="11"/>
      <c r="H2558" s="11">
        <f t="shared" si="194"/>
        <v>6</v>
      </c>
      <c r="I2558" s="11"/>
      <c r="J2558" s="199">
        <v>485.66999999999996</v>
      </c>
      <c r="K2558" s="11"/>
      <c r="M2558" s="11">
        <v>16</v>
      </c>
      <c r="N2558" s="70"/>
      <c r="P2558" s="188">
        <f t="shared" si="197"/>
        <v>30.354374999999997</v>
      </c>
      <c r="Q2558" s="11"/>
      <c r="R2558" s="11"/>
      <c r="S2558" s="11"/>
      <c r="T2558" s="164">
        <f t="shared" si="198"/>
        <v>118.375</v>
      </c>
      <c r="U2558" s="11"/>
      <c r="V2558" s="11"/>
      <c r="W2558" s="11"/>
      <c r="Y2558" s="164">
        <v>485.66999999999996</v>
      </c>
      <c r="Z2558" s="164">
        <f t="shared" si="195"/>
        <v>709.9</v>
      </c>
      <c r="AA2558" s="165"/>
      <c r="AB2558" s="164">
        <f t="shared" si="196"/>
        <v>459.83</v>
      </c>
      <c r="AC2558" s="164">
        <v>669.71</v>
      </c>
      <c r="AD2558" s="164"/>
      <c r="AE2558" s="4"/>
      <c r="AF2558" s="4"/>
    </row>
    <row r="2559" spans="1:32">
      <c r="A2559" s="56"/>
      <c r="B2559" s="187"/>
      <c r="C2559" s="11" t="s">
        <v>312</v>
      </c>
      <c r="D2559" s="11"/>
      <c r="E2559" s="11" t="s">
        <v>313</v>
      </c>
      <c r="F2559" s="11">
        <v>85355</v>
      </c>
      <c r="G2559" s="11"/>
      <c r="H2559" s="11">
        <f t="shared" si="194"/>
        <v>267</v>
      </c>
      <c r="I2559" s="11"/>
      <c r="J2559" s="199">
        <v>9810.0699999999943</v>
      </c>
      <c r="K2559" s="11"/>
      <c r="M2559" s="11">
        <v>51</v>
      </c>
      <c r="N2559" s="70"/>
      <c r="P2559" s="188">
        <f t="shared" si="197"/>
        <v>192.35431372549007</v>
      </c>
      <c r="Q2559" s="11"/>
      <c r="R2559" s="11"/>
      <c r="S2559" s="11"/>
      <c r="T2559" s="164">
        <f t="shared" si="198"/>
        <v>1673.6274509803923</v>
      </c>
      <c r="U2559" s="11"/>
      <c r="V2559" s="11"/>
      <c r="W2559" s="11"/>
      <c r="Y2559" s="164">
        <v>9810.0699999999943</v>
      </c>
      <c r="Z2559" s="164">
        <f t="shared" si="195"/>
        <v>14339.31</v>
      </c>
      <c r="AA2559" s="165"/>
      <c r="AB2559" s="164">
        <f t="shared" si="196"/>
        <v>9288.09</v>
      </c>
      <c r="AC2559" s="164">
        <v>13527.49</v>
      </c>
      <c r="AD2559" s="164"/>
      <c r="AE2559" s="4"/>
      <c r="AF2559" s="4"/>
    </row>
    <row r="2560" spans="1:32">
      <c r="A2560" s="56"/>
      <c r="B2560" s="187"/>
      <c r="C2560" s="11" t="s">
        <v>595</v>
      </c>
      <c r="D2560" s="11"/>
      <c r="E2560" s="11" t="s">
        <v>101</v>
      </c>
      <c r="F2560" s="11">
        <v>536</v>
      </c>
      <c r="G2560" s="11"/>
      <c r="H2560" s="11">
        <f t="shared" si="194"/>
        <v>2</v>
      </c>
      <c r="I2560" s="11"/>
      <c r="J2560" s="199">
        <v>64.48</v>
      </c>
      <c r="K2560" s="11"/>
      <c r="M2560" s="11">
        <v>2</v>
      </c>
      <c r="N2560" s="70"/>
      <c r="P2560" s="188">
        <f t="shared" si="197"/>
        <v>32.24</v>
      </c>
      <c r="Q2560" s="11"/>
      <c r="R2560" s="11"/>
      <c r="S2560" s="11"/>
      <c r="T2560" s="164">
        <f t="shared" si="198"/>
        <v>268</v>
      </c>
      <c r="U2560" s="11"/>
      <c r="V2560" s="11"/>
      <c r="W2560" s="11"/>
      <c r="Y2560" s="164">
        <v>64.48</v>
      </c>
      <c r="Z2560" s="164">
        <f t="shared" si="195"/>
        <v>94.25</v>
      </c>
      <c r="AA2560" s="165"/>
      <c r="AB2560" s="164">
        <f t="shared" si="196"/>
        <v>61.05</v>
      </c>
      <c r="AC2560" s="164">
        <v>88.91</v>
      </c>
      <c r="AD2560" s="164"/>
      <c r="AE2560" s="4"/>
      <c r="AF2560" s="4"/>
    </row>
    <row r="2561" spans="1:32">
      <c r="A2561" s="56"/>
      <c r="B2561" s="187"/>
      <c r="C2561" s="11" t="s">
        <v>314</v>
      </c>
      <c r="D2561" s="11"/>
      <c r="E2561" s="11" t="s">
        <v>96</v>
      </c>
      <c r="F2561" s="11">
        <v>145075</v>
      </c>
      <c r="G2561" s="11"/>
      <c r="H2561" s="11">
        <f t="shared" si="194"/>
        <v>454</v>
      </c>
      <c r="I2561" s="11"/>
      <c r="J2561" s="199">
        <v>20916.499999999996</v>
      </c>
      <c r="K2561" s="11"/>
      <c r="M2561" s="11">
        <v>84</v>
      </c>
      <c r="N2561" s="70"/>
      <c r="P2561" s="188">
        <f t="shared" si="197"/>
        <v>249.00595238095235</v>
      </c>
      <c r="Q2561" s="11"/>
      <c r="R2561" s="11"/>
      <c r="S2561" s="11"/>
      <c r="T2561" s="164">
        <f t="shared" si="198"/>
        <v>1727.0833333333333</v>
      </c>
      <c r="U2561" s="11"/>
      <c r="V2561" s="11"/>
      <c r="W2561" s="11"/>
      <c r="Y2561" s="164">
        <v>20916.499999999996</v>
      </c>
      <c r="Z2561" s="164">
        <f t="shared" si="195"/>
        <v>30573.51</v>
      </c>
      <c r="AA2561" s="165"/>
      <c r="AB2561" s="164">
        <f t="shared" si="196"/>
        <v>19803.57</v>
      </c>
      <c r="AC2561" s="164">
        <v>28842.57</v>
      </c>
      <c r="AD2561" s="164"/>
      <c r="AE2561" s="4"/>
      <c r="AF2561" s="4"/>
    </row>
    <row r="2562" spans="1:32">
      <c r="A2562" s="56"/>
      <c r="B2562" s="187"/>
      <c r="C2562" s="11" t="s">
        <v>315</v>
      </c>
      <c r="D2562" s="11"/>
      <c r="E2562" s="11" t="s">
        <v>96</v>
      </c>
      <c r="F2562" s="11">
        <v>11095</v>
      </c>
      <c r="G2562" s="11"/>
      <c r="H2562" s="11">
        <f t="shared" si="194"/>
        <v>35</v>
      </c>
      <c r="I2562" s="11"/>
      <c r="J2562" s="199">
        <v>1885.41</v>
      </c>
      <c r="K2562" s="11"/>
      <c r="M2562" s="11">
        <v>12</v>
      </c>
      <c r="N2562" s="70"/>
      <c r="P2562" s="188">
        <f t="shared" si="197"/>
        <v>157.11750000000001</v>
      </c>
      <c r="Q2562" s="11"/>
      <c r="R2562" s="11"/>
      <c r="S2562" s="11"/>
      <c r="T2562" s="164">
        <f t="shared" si="198"/>
        <v>924.58333333333337</v>
      </c>
      <c r="U2562" s="11"/>
      <c r="V2562" s="11"/>
      <c r="W2562" s="11"/>
      <c r="Y2562" s="164">
        <v>1885.41</v>
      </c>
      <c r="Z2562" s="164">
        <f t="shared" si="195"/>
        <v>2755.89</v>
      </c>
      <c r="AA2562" s="165"/>
      <c r="AB2562" s="164">
        <f t="shared" si="196"/>
        <v>1785.09</v>
      </c>
      <c r="AC2562" s="164">
        <v>2599.86</v>
      </c>
      <c r="AD2562" s="164"/>
      <c r="AE2562" s="4"/>
      <c r="AF2562" s="4"/>
    </row>
    <row r="2563" spans="1:32">
      <c r="A2563" s="56"/>
      <c r="B2563" s="187"/>
      <c r="C2563" s="11" t="s">
        <v>317</v>
      </c>
      <c r="D2563" s="11"/>
      <c r="E2563" s="11" t="s">
        <v>318</v>
      </c>
      <c r="F2563" s="11">
        <v>12348</v>
      </c>
      <c r="G2563" s="11"/>
      <c r="H2563" s="11">
        <f t="shared" si="194"/>
        <v>39</v>
      </c>
      <c r="I2563" s="11"/>
      <c r="J2563" s="199">
        <v>1651.0400000000002</v>
      </c>
      <c r="K2563" s="11"/>
      <c r="M2563" s="11">
        <v>23</v>
      </c>
      <c r="N2563" s="70"/>
      <c r="P2563" s="188">
        <f t="shared" si="197"/>
        <v>71.784347826086972</v>
      </c>
      <c r="Q2563" s="11"/>
      <c r="R2563" s="11"/>
      <c r="S2563" s="11"/>
      <c r="T2563" s="164">
        <f t="shared" si="198"/>
        <v>536.86956521739125</v>
      </c>
      <c r="U2563" s="11"/>
      <c r="V2563" s="11"/>
      <c r="W2563" s="11"/>
      <c r="Y2563" s="164">
        <v>1651.0400000000002</v>
      </c>
      <c r="Z2563" s="164">
        <f t="shared" si="195"/>
        <v>2413.31</v>
      </c>
      <c r="AA2563" s="165"/>
      <c r="AB2563" s="164">
        <f t="shared" si="196"/>
        <v>1563.19</v>
      </c>
      <c r="AC2563" s="164">
        <v>2276.6799999999998</v>
      </c>
      <c r="AD2563" s="164"/>
      <c r="AE2563" s="4"/>
      <c r="AF2563" s="4"/>
    </row>
    <row r="2564" spans="1:32">
      <c r="A2564" s="56"/>
      <c r="B2564" s="187"/>
      <c r="C2564" s="11" t="s">
        <v>319</v>
      </c>
      <c r="D2564" s="11"/>
      <c r="E2564" s="11" t="s">
        <v>320</v>
      </c>
      <c r="F2564" s="11">
        <v>18550</v>
      </c>
      <c r="G2564" s="11"/>
      <c r="H2564" s="11">
        <f t="shared" si="194"/>
        <v>58</v>
      </c>
      <c r="I2564" s="11"/>
      <c r="J2564" s="199">
        <v>1758.81</v>
      </c>
      <c r="K2564" s="11"/>
      <c r="M2564" s="11">
        <v>19</v>
      </c>
      <c r="N2564" s="70"/>
      <c r="P2564" s="188">
        <f t="shared" si="197"/>
        <v>92.56894736842105</v>
      </c>
      <c r="Q2564" s="11"/>
      <c r="R2564" s="11"/>
      <c r="S2564" s="11"/>
      <c r="T2564" s="164">
        <f t="shared" si="198"/>
        <v>976.31578947368416</v>
      </c>
      <c r="U2564" s="11"/>
      <c r="V2564" s="11"/>
      <c r="W2564" s="11"/>
      <c r="Y2564" s="164">
        <v>1758.81</v>
      </c>
      <c r="Z2564" s="164">
        <f t="shared" si="195"/>
        <v>2570.84</v>
      </c>
      <c r="AA2564" s="165"/>
      <c r="AB2564" s="164">
        <f t="shared" si="196"/>
        <v>1665.23</v>
      </c>
      <c r="AC2564" s="164">
        <v>2425.29</v>
      </c>
      <c r="AD2564" s="164"/>
      <c r="AE2564" s="4"/>
      <c r="AF2564" s="4"/>
    </row>
    <row r="2565" spans="1:32">
      <c r="A2565" s="56"/>
      <c r="B2565" s="187"/>
      <c r="C2565" s="11" t="s">
        <v>321</v>
      </c>
      <c r="D2565" s="11"/>
      <c r="E2565" s="11" t="s">
        <v>95</v>
      </c>
      <c r="F2565" s="11">
        <v>3668</v>
      </c>
      <c r="G2565" s="11"/>
      <c r="H2565" s="11">
        <f t="shared" si="194"/>
        <v>11</v>
      </c>
      <c r="I2565" s="11"/>
      <c r="J2565" s="199">
        <v>363.95</v>
      </c>
      <c r="K2565" s="11"/>
      <c r="M2565" s="11">
        <v>2</v>
      </c>
      <c r="N2565" s="70"/>
      <c r="P2565" s="188">
        <f t="shared" si="197"/>
        <v>181.97499999999999</v>
      </c>
      <c r="Q2565" s="11"/>
      <c r="R2565" s="11"/>
      <c r="S2565" s="11"/>
      <c r="T2565" s="164">
        <f t="shared" si="198"/>
        <v>1834</v>
      </c>
      <c r="U2565" s="11"/>
      <c r="V2565" s="11"/>
      <c r="W2565" s="11"/>
      <c r="Y2565" s="164">
        <v>363.95</v>
      </c>
      <c r="Z2565" s="164">
        <f t="shared" si="195"/>
        <v>531.98</v>
      </c>
      <c r="AA2565" s="165"/>
      <c r="AB2565" s="164">
        <f t="shared" si="196"/>
        <v>344.58</v>
      </c>
      <c r="AC2565" s="164">
        <v>501.86</v>
      </c>
      <c r="AD2565" s="164"/>
      <c r="AE2565" s="4"/>
      <c r="AF2565" s="4"/>
    </row>
    <row r="2566" spans="1:32">
      <c r="A2566" s="56"/>
      <c r="B2566" s="187"/>
      <c r="C2566" s="11" t="s">
        <v>321</v>
      </c>
      <c r="D2566" s="11"/>
      <c r="E2566" s="11" t="s">
        <v>96</v>
      </c>
      <c r="F2566" s="11">
        <v>18348</v>
      </c>
      <c r="G2566" s="11"/>
      <c r="H2566" s="11">
        <f t="shared" si="194"/>
        <v>57</v>
      </c>
      <c r="I2566" s="11"/>
      <c r="J2566" s="199">
        <v>3161.6500000000005</v>
      </c>
      <c r="K2566" s="11"/>
      <c r="M2566" s="11">
        <v>16</v>
      </c>
      <c r="N2566" s="70"/>
      <c r="P2566" s="188">
        <f t="shared" si="197"/>
        <v>197.60312500000003</v>
      </c>
      <c r="Q2566" s="11"/>
      <c r="R2566" s="11"/>
      <c r="S2566" s="11"/>
      <c r="T2566" s="164">
        <f t="shared" si="198"/>
        <v>1146.75</v>
      </c>
      <c r="U2566" s="11"/>
      <c r="V2566" s="11"/>
      <c r="W2566" s="11"/>
      <c r="Y2566" s="164">
        <v>3161.6500000000005</v>
      </c>
      <c r="Z2566" s="164">
        <f t="shared" si="195"/>
        <v>4621.3599999999997</v>
      </c>
      <c r="AA2566" s="165"/>
      <c r="AB2566" s="164">
        <f t="shared" si="196"/>
        <v>2993.42</v>
      </c>
      <c r="AC2566" s="164">
        <v>4359.72</v>
      </c>
      <c r="AD2566" s="164"/>
      <c r="AE2566" s="4"/>
      <c r="AF2566" s="4"/>
    </row>
    <row r="2567" spans="1:32">
      <c r="A2567" s="56"/>
      <c r="B2567" s="187"/>
      <c r="C2567" s="11" t="s">
        <v>322</v>
      </c>
      <c r="D2567" s="11"/>
      <c r="E2567" s="11" t="s">
        <v>96</v>
      </c>
      <c r="F2567" s="11">
        <v>405</v>
      </c>
      <c r="G2567" s="11"/>
      <c r="H2567" s="11">
        <f t="shared" si="194"/>
        <v>1</v>
      </c>
      <c r="I2567" s="11"/>
      <c r="J2567" s="199">
        <v>68.680000000000007</v>
      </c>
      <c r="K2567" s="11"/>
      <c r="M2567" s="11">
        <v>1</v>
      </c>
      <c r="N2567" s="70"/>
      <c r="P2567" s="188">
        <f t="shared" si="197"/>
        <v>68.680000000000007</v>
      </c>
      <c r="Q2567" s="11"/>
      <c r="R2567" s="11"/>
      <c r="S2567" s="11"/>
      <c r="T2567" s="164">
        <f t="shared" si="198"/>
        <v>405</v>
      </c>
      <c r="U2567" s="11"/>
      <c r="V2567" s="11"/>
      <c r="W2567" s="11"/>
      <c r="Y2567" s="164">
        <v>68.680000000000007</v>
      </c>
      <c r="Z2567" s="164">
        <f t="shared" si="195"/>
        <v>100.39</v>
      </c>
      <c r="AA2567" s="165"/>
      <c r="AB2567" s="164">
        <f t="shared" si="196"/>
        <v>65.03</v>
      </c>
      <c r="AC2567" s="164">
        <v>94.71</v>
      </c>
      <c r="AD2567" s="164"/>
      <c r="AE2567" s="4"/>
      <c r="AF2567" s="4"/>
    </row>
    <row r="2568" spans="1:32">
      <c r="A2568" s="56"/>
      <c r="B2568" s="187"/>
      <c r="C2568" s="11" t="s">
        <v>323</v>
      </c>
      <c r="D2568" s="11"/>
      <c r="E2568" s="11" t="s">
        <v>324</v>
      </c>
      <c r="F2568" s="11">
        <v>1089</v>
      </c>
      <c r="G2568" s="11"/>
      <c r="H2568" s="11">
        <f t="shared" si="194"/>
        <v>3</v>
      </c>
      <c r="I2568" s="11"/>
      <c r="J2568" s="199">
        <v>237.66</v>
      </c>
      <c r="K2568" s="11"/>
      <c r="M2568" s="11">
        <v>7</v>
      </c>
      <c r="N2568" s="70"/>
      <c r="P2568" s="188">
        <f t="shared" si="197"/>
        <v>33.951428571428572</v>
      </c>
      <c r="Q2568" s="11"/>
      <c r="R2568" s="11"/>
      <c r="S2568" s="11"/>
      <c r="T2568" s="164">
        <f t="shared" si="198"/>
        <v>155.57142857142858</v>
      </c>
      <c r="U2568" s="11"/>
      <c r="V2568" s="11"/>
      <c r="W2568" s="11"/>
      <c r="Y2568" s="164">
        <v>237.66</v>
      </c>
      <c r="Z2568" s="164">
        <f t="shared" si="195"/>
        <v>347.39</v>
      </c>
      <c r="AA2568" s="165"/>
      <c r="AB2568" s="164">
        <f t="shared" si="196"/>
        <v>225.01</v>
      </c>
      <c r="AC2568" s="164">
        <v>327.72</v>
      </c>
      <c r="AD2568" s="164"/>
      <c r="AE2568" s="4"/>
      <c r="AF2568" s="4"/>
    </row>
    <row r="2569" spans="1:32">
      <c r="A2569" s="56"/>
      <c r="B2569" s="187"/>
      <c r="C2569" s="11" t="s">
        <v>325</v>
      </c>
      <c r="D2569" s="11"/>
      <c r="E2569" s="11" t="s">
        <v>135</v>
      </c>
      <c r="F2569" s="11">
        <v>76180</v>
      </c>
      <c r="G2569" s="11"/>
      <c r="H2569" s="11">
        <f t="shared" si="194"/>
        <v>239</v>
      </c>
      <c r="I2569" s="11"/>
      <c r="J2569" s="199">
        <v>7568.58</v>
      </c>
      <c r="K2569" s="11"/>
      <c r="M2569" s="11">
        <v>39</v>
      </c>
      <c r="N2569" s="70"/>
      <c r="P2569" s="188">
        <f t="shared" si="197"/>
        <v>194.06615384615384</v>
      </c>
      <c r="Q2569" s="11"/>
      <c r="R2569" s="11"/>
      <c r="S2569" s="11"/>
      <c r="T2569" s="164">
        <f t="shared" si="198"/>
        <v>1953.3333333333333</v>
      </c>
      <c r="U2569" s="11"/>
      <c r="V2569" s="11"/>
      <c r="W2569" s="11"/>
      <c r="Y2569" s="164">
        <v>7568.58</v>
      </c>
      <c r="Z2569" s="164">
        <f t="shared" si="195"/>
        <v>11062.94</v>
      </c>
      <c r="AA2569" s="165"/>
      <c r="AB2569" s="164">
        <f t="shared" si="196"/>
        <v>7165.87</v>
      </c>
      <c r="AC2569" s="164">
        <v>10436.61</v>
      </c>
      <c r="AD2569" s="164"/>
      <c r="AE2569" s="4"/>
      <c r="AF2569" s="4"/>
    </row>
    <row r="2570" spans="1:32">
      <c r="A2570" s="56"/>
      <c r="B2570" s="187"/>
      <c r="C2570" s="11" t="s">
        <v>328</v>
      </c>
      <c r="D2570" s="11"/>
      <c r="E2570" s="11" t="s">
        <v>99</v>
      </c>
      <c r="F2570" s="11">
        <v>1234663</v>
      </c>
      <c r="G2570" s="11"/>
      <c r="H2570" s="11">
        <f t="shared" si="194"/>
        <v>3866</v>
      </c>
      <c r="I2570" s="11"/>
      <c r="J2570" s="199">
        <v>132375.32999999993</v>
      </c>
      <c r="K2570" s="11"/>
      <c r="M2570" s="11">
        <v>236</v>
      </c>
      <c r="N2570" s="70"/>
      <c r="P2570" s="188">
        <f t="shared" si="197"/>
        <v>560.91241525423698</v>
      </c>
      <c r="Q2570" s="11"/>
      <c r="R2570" s="11"/>
      <c r="S2570" s="11"/>
      <c r="T2570" s="164">
        <f t="shared" si="198"/>
        <v>5231.6228813559319</v>
      </c>
      <c r="U2570" s="11"/>
      <c r="V2570" s="11"/>
      <c r="W2570" s="11"/>
      <c r="Y2570" s="164">
        <v>132375.32999999993</v>
      </c>
      <c r="Z2570" s="164">
        <f t="shared" si="195"/>
        <v>193492.15</v>
      </c>
      <c r="AA2570" s="165"/>
      <c r="AB2570" s="164">
        <f t="shared" si="196"/>
        <v>125331.86</v>
      </c>
      <c r="AC2570" s="164">
        <v>182537.47</v>
      </c>
      <c r="AD2570" s="164"/>
      <c r="AE2570" s="4"/>
      <c r="AF2570" s="4"/>
    </row>
    <row r="2571" spans="1:32">
      <c r="A2571" s="56"/>
      <c r="B2571" s="187"/>
      <c r="C2571" s="11" t="s">
        <v>329</v>
      </c>
      <c r="D2571" s="11"/>
      <c r="E2571" s="11" t="s">
        <v>80</v>
      </c>
      <c r="F2571" s="11">
        <v>363852</v>
      </c>
      <c r="G2571" s="11"/>
      <c r="H2571" s="11">
        <f t="shared" si="194"/>
        <v>1139</v>
      </c>
      <c r="I2571" s="11"/>
      <c r="J2571" s="199">
        <v>43695.079999999987</v>
      </c>
      <c r="K2571" s="11"/>
      <c r="M2571" s="11">
        <v>192</v>
      </c>
      <c r="N2571" s="70"/>
      <c r="P2571" s="188">
        <f t="shared" si="197"/>
        <v>227.57854166666661</v>
      </c>
      <c r="Q2571" s="11"/>
      <c r="R2571" s="11"/>
      <c r="S2571" s="11"/>
      <c r="T2571" s="164">
        <f t="shared" si="198"/>
        <v>1895.0625</v>
      </c>
      <c r="U2571" s="11"/>
      <c r="V2571" s="11"/>
      <c r="W2571" s="11"/>
      <c r="Y2571" s="164">
        <v>43695.079999999987</v>
      </c>
      <c r="Z2571" s="164">
        <f t="shared" si="195"/>
        <v>63868.81</v>
      </c>
      <c r="AA2571" s="165"/>
      <c r="AB2571" s="164">
        <f t="shared" si="196"/>
        <v>41370.14</v>
      </c>
      <c r="AC2571" s="164">
        <v>60252.84</v>
      </c>
      <c r="AD2571" s="164"/>
      <c r="AE2571" s="4"/>
      <c r="AF2571" s="4"/>
    </row>
    <row r="2572" spans="1:32">
      <c r="A2572" s="56"/>
      <c r="B2572" s="187"/>
      <c r="C2572" s="11" t="s">
        <v>330</v>
      </c>
      <c r="D2572" s="11"/>
      <c r="E2572" s="11" t="s">
        <v>189</v>
      </c>
      <c r="F2572" s="11">
        <v>4485</v>
      </c>
      <c r="G2572" s="11"/>
      <c r="H2572" s="11">
        <f t="shared" si="194"/>
        <v>14</v>
      </c>
      <c r="I2572" s="11"/>
      <c r="J2572" s="199">
        <v>980.73</v>
      </c>
      <c r="K2572" s="11"/>
      <c r="M2572" s="11">
        <v>13</v>
      </c>
      <c r="N2572" s="70"/>
      <c r="P2572" s="188">
        <f t="shared" si="197"/>
        <v>75.440769230769234</v>
      </c>
      <c r="Q2572" s="11"/>
      <c r="R2572" s="11"/>
      <c r="S2572" s="11"/>
      <c r="T2572" s="164">
        <f t="shared" si="198"/>
        <v>345</v>
      </c>
      <c r="U2572" s="11"/>
      <c r="V2572" s="11"/>
      <c r="W2572" s="11"/>
      <c r="Y2572" s="164">
        <v>980.73</v>
      </c>
      <c r="Z2572" s="164">
        <f t="shared" si="195"/>
        <v>1433.53</v>
      </c>
      <c r="AA2572" s="165"/>
      <c r="AB2572" s="164">
        <f t="shared" si="196"/>
        <v>928.55</v>
      </c>
      <c r="AC2572" s="164">
        <v>1352.37</v>
      </c>
      <c r="AD2572" s="164"/>
      <c r="AE2572" s="4"/>
      <c r="AF2572" s="4"/>
    </row>
    <row r="2573" spans="1:32">
      <c r="A2573" s="56"/>
      <c r="B2573" s="187"/>
      <c r="C2573" s="11" t="s">
        <v>331</v>
      </c>
      <c r="D2573" s="11"/>
      <c r="E2573" s="11" t="s">
        <v>189</v>
      </c>
      <c r="F2573" s="11">
        <v>17409</v>
      </c>
      <c r="G2573" s="11"/>
      <c r="H2573" s="11">
        <f t="shared" si="194"/>
        <v>55</v>
      </c>
      <c r="I2573" s="11"/>
      <c r="J2573" s="199">
        <v>2450.1099999999997</v>
      </c>
      <c r="K2573" s="11"/>
      <c r="M2573" s="11">
        <v>15</v>
      </c>
      <c r="N2573" s="70"/>
      <c r="P2573" s="188">
        <f t="shared" si="197"/>
        <v>163.34066666666664</v>
      </c>
      <c r="Q2573" s="11"/>
      <c r="R2573" s="11"/>
      <c r="S2573" s="11"/>
      <c r="T2573" s="164">
        <f t="shared" si="198"/>
        <v>1160.5999999999999</v>
      </c>
      <c r="U2573" s="11"/>
      <c r="V2573" s="11"/>
      <c r="W2573" s="11"/>
      <c r="Y2573" s="164">
        <v>2450.1099999999997</v>
      </c>
      <c r="Z2573" s="164">
        <f t="shared" si="195"/>
        <v>3581.31</v>
      </c>
      <c r="AA2573" s="165"/>
      <c r="AB2573" s="164">
        <f t="shared" si="196"/>
        <v>2319.7399999999998</v>
      </c>
      <c r="AC2573" s="164">
        <v>3378.55</v>
      </c>
      <c r="AD2573" s="164"/>
      <c r="AE2573" s="4"/>
      <c r="AF2573" s="4"/>
    </row>
    <row r="2574" spans="1:32">
      <c r="A2574" s="56"/>
      <c r="B2574" s="187"/>
      <c r="C2574" s="11" t="s">
        <v>332</v>
      </c>
      <c r="D2574" s="11"/>
      <c r="E2574" s="11" t="s">
        <v>99</v>
      </c>
      <c r="F2574" s="11">
        <v>1031</v>
      </c>
      <c r="G2574" s="11"/>
      <c r="H2574" s="11">
        <f t="shared" si="194"/>
        <v>3</v>
      </c>
      <c r="I2574" s="11"/>
      <c r="J2574" s="199">
        <v>251.6</v>
      </c>
      <c r="K2574" s="11"/>
      <c r="M2574" s="11">
        <v>6</v>
      </c>
      <c r="N2574" s="70"/>
      <c r="P2574" s="188">
        <f t="shared" si="197"/>
        <v>41.93333333333333</v>
      </c>
      <c r="Q2574" s="11"/>
      <c r="R2574" s="11"/>
      <c r="S2574" s="11"/>
      <c r="T2574" s="164">
        <f t="shared" si="198"/>
        <v>171.83333333333334</v>
      </c>
      <c r="U2574" s="11"/>
      <c r="V2574" s="11"/>
      <c r="W2574" s="11"/>
      <c r="Y2574" s="164">
        <v>251.6</v>
      </c>
      <c r="Z2574" s="164">
        <f t="shared" si="195"/>
        <v>367.76</v>
      </c>
      <c r="AA2574" s="165"/>
      <c r="AB2574" s="164">
        <f t="shared" si="196"/>
        <v>238.21</v>
      </c>
      <c r="AC2574" s="164">
        <v>346.94</v>
      </c>
      <c r="AD2574" s="164"/>
      <c r="AE2574" s="4"/>
      <c r="AF2574" s="4"/>
    </row>
    <row r="2575" spans="1:32">
      <c r="A2575" s="56"/>
      <c r="B2575" s="187"/>
      <c r="C2575" s="11" t="s">
        <v>333</v>
      </c>
      <c r="D2575" s="11"/>
      <c r="E2575" s="11" t="s">
        <v>180</v>
      </c>
      <c r="F2575" s="11">
        <v>67762</v>
      </c>
      <c r="G2575" s="11"/>
      <c r="H2575" s="11">
        <f t="shared" si="194"/>
        <v>212</v>
      </c>
      <c r="I2575" s="11"/>
      <c r="J2575" s="199">
        <v>9724.2000000000025</v>
      </c>
      <c r="K2575" s="11"/>
      <c r="M2575" s="11">
        <v>29</v>
      </c>
      <c r="N2575" s="70"/>
      <c r="P2575" s="188">
        <f t="shared" si="197"/>
        <v>335.31724137931042</v>
      </c>
      <c r="Q2575" s="11"/>
      <c r="R2575" s="11"/>
      <c r="S2575" s="11"/>
      <c r="T2575" s="164">
        <f t="shared" si="198"/>
        <v>2336.6206896551726</v>
      </c>
      <c r="U2575" s="11"/>
      <c r="V2575" s="11"/>
      <c r="W2575" s="11"/>
      <c r="Y2575" s="164">
        <v>9724.2000000000025</v>
      </c>
      <c r="Z2575" s="164">
        <f t="shared" si="195"/>
        <v>14213.8</v>
      </c>
      <c r="AA2575" s="165"/>
      <c r="AB2575" s="164">
        <f t="shared" si="196"/>
        <v>9206.7900000000009</v>
      </c>
      <c r="AC2575" s="164">
        <v>13409.08</v>
      </c>
      <c r="AD2575" s="164"/>
      <c r="AE2575" s="4"/>
      <c r="AF2575" s="4"/>
    </row>
    <row r="2576" spans="1:32">
      <c r="A2576" s="56"/>
      <c r="B2576" s="187"/>
      <c r="C2576" s="11" t="s">
        <v>334</v>
      </c>
      <c r="D2576" s="11"/>
      <c r="E2576" s="11" t="s">
        <v>99</v>
      </c>
      <c r="F2576" s="11">
        <v>46</v>
      </c>
      <c r="G2576" s="11"/>
      <c r="H2576" s="11">
        <f t="shared" si="194"/>
        <v>0</v>
      </c>
      <c r="I2576" s="11"/>
      <c r="J2576" s="199">
        <v>13.88</v>
      </c>
      <c r="K2576" s="11"/>
      <c r="M2576" s="11">
        <v>1</v>
      </c>
      <c r="N2576" s="70"/>
      <c r="P2576" s="188">
        <f t="shared" si="197"/>
        <v>13.88</v>
      </c>
      <c r="Q2576" s="11"/>
      <c r="R2576" s="11"/>
      <c r="S2576" s="11"/>
      <c r="T2576" s="164">
        <f t="shared" si="198"/>
        <v>46</v>
      </c>
      <c r="U2576" s="11"/>
      <c r="V2576" s="11"/>
      <c r="W2576" s="11"/>
      <c r="Y2576" s="164">
        <v>13.88</v>
      </c>
      <c r="Z2576" s="164">
        <f t="shared" si="195"/>
        <v>20.29</v>
      </c>
      <c r="AA2576" s="165"/>
      <c r="AB2576" s="164">
        <f t="shared" si="196"/>
        <v>13.14</v>
      </c>
      <c r="AC2576" s="164">
        <v>19.14</v>
      </c>
      <c r="AD2576" s="164"/>
      <c r="AE2576" s="4"/>
      <c r="AF2576" s="4"/>
    </row>
    <row r="2577" spans="1:32">
      <c r="A2577" s="56"/>
      <c r="B2577" s="187"/>
      <c r="C2577" s="11" t="s">
        <v>335</v>
      </c>
      <c r="D2577" s="11"/>
      <c r="E2577" s="11" t="s">
        <v>80</v>
      </c>
      <c r="F2577" s="11">
        <v>43</v>
      </c>
      <c r="G2577" s="11"/>
      <c r="H2577" s="11">
        <f t="shared" si="194"/>
        <v>0</v>
      </c>
      <c r="I2577" s="11"/>
      <c r="J2577" s="199">
        <v>18.64</v>
      </c>
      <c r="K2577" s="11"/>
      <c r="M2577" s="11">
        <v>1</v>
      </c>
      <c r="N2577" s="70"/>
      <c r="P2577" s="188">
        <f t="shared" si="197"/>
        <v>18.64</v>
      </c>
      <c r="Q2577" s="11"/>
      <c r="R2577" s="11"/>
      <c r="S2577" s="11"/>
      <c r="T2577" s="164">
        <f t="shared" si="198"/>
        <v>43</v>
      </c>
      <c r="U2577" s="11"/>
      <c r="V2577" s="11"/>
      <c r="W2577" s="11"/>
      <c r="Y2577" s="164">
        <v>18.64</v>
      </c>
      <c r="Z2577" s="164">
        <f t="shared" si="195"/>
        <v>27.25</v>
      </c>
      <c r="AA2577" s="165"/>
      <c r="AB2577" s="164">
        <f t="shared" si="196"/>
        <v>17.649999999999999</v>
      </c>
      <c r="AC2577" s="164">
        <v>25.7</v>
      </c>
      <c r="AD2577" s="164"/>
      <c r="AE2577" s="4"/>
      <c r="AF2577" s="4"/>
    </row>
    <row r="2578" spans="1:32">
      <c r="A2578" s="56"/>
      <c r="B2578" s="187"/>
      <c r="C2578" s="11" t="s">
        <v>596</v>
      </c>
      <c r="D2578" s="11"/>
      <c r="E2578" s="11" t="s">
        <v>221</v>
      </c>
      <c r="F2578" s="11">
        <v>43</v>
      </c>
      <c r="G2578" s="11"/>
      <c r="H2578" s="11">
        <f t="shared" si="194"/>
        <v>0</v>
      </c>
      <c r="I2578" s="11"/>
      <c r="J2578" s="199">
        <v>20.239999999999998</v>
      </c>
      <c r="K2578" s="11"/>
      <c r="M2578" s="11">
        <v>1</v>
      </c>
      <c r="N2578" s="70"/>
      <c r="P2578" s="188">
        <f t="shared" si="197"/>
        <v>20.239999999999998</v>
      </c>
      <c r="Q2578" s="11"/>
      <c r="R2578" s="11"/>
      <c r="S2578" s="11"/>
      <c r="T2578" s="164">
        <f t="shared" si="198"/>
        <v>43</v>
      </c>
      <c r="U2578" s="11"/>
      <c r="V2578" s="11"/>
      <c r="W2578" s="11"/>
      <c r="Y2578" s="164">
        <v>20.239999999999998</v>
      </c>
      <c r="Z2578" s="164">
        <f t="shared" si="195"/>
        <v>29.58</v>
      </c>
      <c r="AA2578" s="165"/>
      <c r="AB2578" s="164">
        <f t="shared" si="196"/>
        <v>19.16</v>
      </c>
      <c r="AC2578" s="164">
        <v>27.91</v>
      </c>
      <c r="AD2578" s="164"/>
      <c r="AE2578" s="4"/>
      <c r="AF2578" s="4"/>
    </row>
    <row r="2579" spans="1:32">
      <c r="A2579" s="56"/>
      <c r="B2579" s="187"/>
      <c r="C2579" s="11" t="s">
        <v>596</v>
      </c>
      <c r="D2579" s="11"/>
      <c r="E2579" s="11" t="s">
        <v>175</v>
      </c>
      <c r="F2579" s="11">
        <v>293</v>
      </c>
      <c r="G2579" s="11"/>
      <c r="H2579" s="11">
        <f t="shared" si="194"/>
        <v>1</v>
      </c>
      <c r="I2579" s="11"/>
      <c r="J2579" s="199">
        <v>140.20999999999998</v>
      </c>
      <c r="K2579" s="11"/>
      <c r="M2579" s="11">
        <v>4</v>
      </c>
      <c r="N2579" s="70"/>
      <c r="P2579" s="188">
        <f t="shared" si="197"/>
        <v>35.052499999999995</v>
      </c>
      <c r="Q2579" s="11"/>
      <c r="R2579" s="11"/>
      <c r="S2579" s="11"/>
      <c r="T2579" s="164">
        <f t="shared" si="198"/>
        <v>73.25</v>
      </c>
      <c r="U2579" s="11"/>
      <c r="V2579" s="11"/>
      <c r="W2579" s="11"/>
      <c r="Y2579" s="164">
        <v>140.20999999999998</v>
      </c>
      <c r="Z2579" s="164">
        <f t="shared" si="195"/>
        <v>204.94</v>
      </c>
      <c r="AA2579" s="165"/>
      <c r="AB2579" s="164">
        <f t="shared" si="196"/>
        <v>132.75</v>
      </c>
      <c r="AC2579" s="164">
        <v>193.34</v>
      </c>
      <c r="AD2579" s="164"/>
      <c r="AE2579" s="4"/>
      <c r="AF2579" s="4"/>
    </row>
    <row r="2580" spans="1:32">
      <c r="A2580" s="56"/>
      <c r="B2580" s="187"/>
      <c r="C2580" s="11" t="s">
        <v>336</v>
      </c>
      <c r="D2580" s="11"/>
      <c r="E2580" s="11" t="s">
        <v>337</v>
      </c>
      <c r="F2580" s="11">
        <v>1279804</v>
      </c>
      <c r="G2580" s="11"/>
      <c r="H2580" s="11">
        <f t="shared" si="194"/>
        <v>4008</v>
      </c>
      <c r="I2580" s="11"/>
      <c r="J2580" s="199">
        <v>73533.09</v>
      </c>
      <c r="K2580" s="11"/>
      <c r="M2580" s="11">
        <v>148</v>
      </c>
      <c r="N2580" s="70"/>
      <c r="P2580" s="188">
        <f t="shared" si="197"/>
        <v>496.84520270270269</v>
      </c>
      <c r="Q2580" s="11"/>
      <c r="R2580" s="11"/>
      <c r="S2580" s="11"/>
      <c r="T2580" s="164">
        <f t="shared" si="198"/>
        <v>8647.3243243243251</v>
      </c>
      <c r="U2580" s="11"/>
      <c r="V2580" s="11"/>
      <c r="W2580" s="11"/>
      <c r="Y2580" s="164">
        <v>73533.09</v>
      </c>
      <c r="Z2580" s="164">
        <f t="shared" si="195"/>
        <v>107482.83</v>
      </c>
      <c r="AA2580" s="165"/>
      <c r="AB2580" s="164">
        <f t="shared" si="196"/>
        <v>69620.52</v>
      </c>
      <c r="AC2580" s="164">
        <v>101397.62</v>
      </c>
      <c r="AD2580" s="164"/>
      <c r="AE2580" s="4"/>
      <c r="AF2580" s="4"/>
    </row>
    <row r="2581" spans="1:32">
      <c r="A2581" s="56"/>
      <c r="B2581" s="187"/>
      <c r="C2581" s="11" t="s">
        <v>338</v>
      </c>
      <c r="D2581" s="11"/>
      <c r="E2581" s="11" t="s">
        <v>175</v>
      </c>
      <c r="F2581" s="11">
        <v>395864</v>
      </c>
      <c r="G2581" s="11"/>
      <c r="H2581" s="11">
        <f t="shared" si="194"/>
        <v>1240</v>
      </c>
      <c r="I2581" s="11"/>
      <c r="J2581" s="199">
        <v>46412.509999999987</v>
      </c>
      <c r="K2581" s="11"/>
      <c r="M2581" s="11">
        <v>128</v>
      </c>
      <c r="N2581" s="70"/>
      <c r="P2581" s="188">
        <f t="shared" si="197"/>
        <v>362.5977343749999</v>
      </c>
      <c r="Q2581" s="11"/>
      <c r="R2581" s="11"/>
      <c r="S2581" s="11"/>
      <c r="T2581" s="164">
        <f t="shared" si="198"/>
        <v>3092.6875</v>
      </c>
      <c r="U2581" s="11"/>
      <c r="V2581" s="11"/>
      <c r="W2581" s="11"/>
      <c r="Y2581" s="164">
        <v>46412.509999999987</v>
      </c>
      <c r="Z2581" s="164">
        <f t="shared" si="195"/>
        <v>67840.86</v>
      </c>
      <c r="AA2581" s="165"/>
      <c r="AB2581" s="164">
        <f t="shared" si="196"/>
        <v>43942.98</v>
      </c>
      <c r="AC2581" s="164">
        <v>64000.01</v>
      </c>
      <c r="AD2581" s="164"/>
      <c r="AE2581" s="4"/>
      <c r="AF2581" s="4"/>
    </row>
    <row r="2582" spans="1:32">
      <c r="A2582" s="56"/>
      <c r="B2582" s="187"/>
      <c r="C2582" s="11" t="s">
        <v>339</v>
      </c>
      <c r="D2582" s="11"/>
      <c r="E2582" s="11" t="s">
        <v>85</v>
      </c>
      <c r="F2582" s="11">
        <v>1765</v>
      </c>
      <c r="G2582" s="11"/>
      <c r="H2582" s="11">
        <f t="shared" si="194"/>
        <v>6</v>
      </c>
      <c r="I2582" s="11"/>
      <c r="J2582" s="199">
        <v>369.47</v>
      </c>
      <c r="K2582" s="11"/>
      <c r="M2582" s="11">
        <v>8</v>
      </c>
      <c r="N2582" s="70"/>
      <c r="P2582" s="188">
        <f t="shared" si="197"/>
        <v>46.183750000000003</v>
      </c>
      <c r="Q2582" s="11"/>
      <c r="R2582" s="11"/>
      <c r="S2582" s="11"/>
      <c r="T2582" s="164">
        <f t="shared" si="198"/>
        <v>220.625</v>
      </c>
      <c r="U2582" s="11"/>
      <c r="V2582" s="11"/>
      <c r="W2582" s="11"/>
      <c r="Y2582" s="164">
        <v>369.47</v>
      </c>
      <c r="Z2582" s="164">
        <f t="shared" si="195"/>
        <v>540.04999999999995</v>
      </c>
      <c r="AA2582" s="165"/>
      <c r="AB2582" s="164">
        <f t="shared" si="196"/>
        <v>349.81</v>
      </c>
      <c r="AC2582" s="164">
        <v>509.48</v>
      </c>
      <c r="AD2582" s="164"/>
      <c r="AE2582" s="4"/>
      <c r="AF2582" s="4"/>
    </row>
    <row r="2583" spans="1:32">
      <c r="A2583" s="56"/>
      <c r="B2583" s="187"/>
      <c r="C2583" s="11" t="s">
        <v>340</v>
      </c>
      <c r="D2583" s="11"/>
      <c r="E2583" s="11" t="s">
        <v>85</v>
      </c>
      <c r="F2583" s="11">
        <v>127</v>
      </c>
      <c r="G2583" s="11"/>
      <c r="H2583" s="11">
        <f t="shared" si="194"/>
        <v>0</v>
      </c>
      <c r="I2583" s="11"/>
      <c r="J2583" s="199">
        <v>52.71</v>
      </c>
      <c r="K2583" s="11"/>
      <c r="M2583" s="11">
        <v>1</v>
      </c>
      <c r="N2583" s="70"/>
      <c r="P2583" s="188">
        <f t="shared" si="197"/>
        <v>52.71</v>
      </c>
      <c r="Q2583" s="11"/>
      <c r="R2583" s="11"/>
      <c r="S2583" s="11"/>
      <c r="T2583" s="164">
        <f t="shared" si="198"/>
        <v>127</v>
      </c>
      <c r="U2583" s="11"/>
      <c r="V2583" s="11"/>
      <c r="W2583" s="11"/>
      <c r="Y2583" s="164">
        <v>52.71</v>
      </c>
      <c r="Z2583" s="164">
        <f t="shared" si="195"/>
        <v>77.05</v>
      </c>
      <c r="AA2583" s="165"/>
      <c r="AB2583" s="164">
        <f t="shared" si="196"/>
        <v>49.91</v>
      </c>
      <c r="AC2583" s="164">
        <v>72.680000000000007</v>
      </c>
      <c r="AD2583" s="164"/>
      <c r="AE2583" s="4"/>
      <c r="AF2583" s="4"/>
    </row>
    <row r="2584" spans="1:32">
      <c r="A2584" s="56"/>
      <c r="B2584" s="187"/>
      <c r="C2584" s="11" t="s">
        <v>341</v>
      </c>
      <c r="D2584" s="11"/>
      <c r="E2584" s="11" t="s">
        <v>65</v>
      </c>
      <c r="F2584" s="11">
        <v>188</v>
      </c>
      <c r="G2584" s="11"/>
      <c r="H2584" s="11">
        <f t="shared" si="194"/>
        <v>1</v>
      </c>
      <c r="I2584" s="11"/>
      <c r="J2584" s="199">
        <v>52.410000000000004</v>
      </c>
      <c r="K2584" s="11"/>
      <c r="M2584" s="11">
        <v>2</v>
      </c>
      <c r="N2584" s="70"/>
      <c r="P2584" s="188">
        <f t="shared" si="197"/>
        <v>26.205000000000002</v>
      </c>
      <c r="Q2584" s="11"/>
      <c r="R2584" s="11"/>
      <c r="S2584" s="11"/>
      <c r="T2584" s="164">
        <f t="shared" si="198"/>
        <v>94</v>
      </c>
      <c r="U2584" s="11"/>
      <c r="V2584" s="11"/>
      <c r="W2584" s="11"/>
      <c r="Y2584" s="164">
        <v>52.410000000000004</v>
      </c>
      <c r="Z2584" s="164">
        <f t="shared" si="195"/>
        <v>76.61</v>
      </c>
      <c r="AA2584" s="165"/>
      <c r="AB2584" s="164">
        <f t="shared" si="196"/>
        <v>49.62</v>
      </c>
      <c r="AC2584" s="164">
        <v>72.27</v>
      </c>
      <c r="AD2584" s="164"/>
      <c r="AE2584" s="4"/>
      <c r="AF2584" s="4"/>
    </row>
    <row r="2585" spans="1:32">
      <c r="A2585" s="56"/>
      <c r="B2585" s="187"/>
      <c r="C2585" s="11" t="s">
        <v>342</v>
      </c>
      <c r="D2585" s="11"/>
      <c r="E2585" s="11" t="s">
        <v>144</v>
      </c>
      <c r="F2585" s="11">
        <v>181717</v>
      </c>
      <c r="G2585" s="11"/>
      <c r="H2585" s="11">
        <f t="shared" ref="H2585:H2648" si="199">ROUND($H$2871*F2585/$F$2871,0)</f>
        <v>569</v>
      </c>
      <c r="I2585" s="11"/>
      <c r="J2585" s="199">
        <v>27088.920000000002</v>
      </c>
      <c r="K2585" s="11"/>
      <c r="M2585" s="11">
        <v>119</v>
      </c>
      <c r="N2585" s="70"/>
      <c r="P2585" s="188">
        <f t="shared" si="197"/>
        <v>227.63798319327734</v>
      </c>
      <c r="Q2585" s="11"/>
      <c r="R2585" s="11"/>
      <c r="S2585" s="11"/>
      <c r="T2585" s="164">
        <f t="shared" si="198"/>
        <v>1527.0336134453783</v>
      </c>
      <c r="U2585" s="11"/>
      <c r="V2585" s="11"/>
      <c r="W2585" s="11"/>
      <c r="Y2585" s="164">
        <v>27088.920000000002</v>
      </c>
      <c r="Z2585" s="164">
        <f t="shared" ref="Z2585:Z2648" si="200">ROUND($Z$2871*Y2585/$Y$2871,2)</f>
        <v>39595.699999999997</v>
      </c>
      <c r="AA2585" s="165"/>
      <c r="AB2585" s="164">
        <f t="shared" ref="AB2585:AB2648" si="201">ROUND($AB$2871*Y2585/$Y$2871,2)</f>
        <v>25647.56</v>
      </c>
      <c r="AC2585" s="164">
        <v>37353.96</v>
      </c>
      <c r="AD2585" s="164"/>
      <c r="AE2585" s="4"/>
      <c r="AF2585" s="4"/>
    </row>
    <row r="2586" spans="1:32">
      <c r="A2586" s="56"/>
      <c r="B2586" s="187"/>
      <c r="C2586" s="11" t="s">
        <v>343</v>
      </c>
      <c r="D2586" s="11"/>
      <c r="E2586" s="11" t="s">
        <v>163</v>
      </c>
      <c r="F2586" s="11">
        <v>60406</v>
      </c>
      <c r="G2586" s="11"/>
      <c r="H2586" s="11">
        <f t="shared" si="199"/>
        <v>189</v>
      </c>
      <c r="I2586" s="11"/>
      <c r="J2586" s="199">
        <v>8984.9699999999975</v>
      </c>
      <c r="K2586" s="11"/>
      <c r="M2586" s="11">
        <v>49</v>
      </c>
      <c r="N2586" s="70"/>
      <c r="P2586" s="188">
        <f t="shared" ref="P2586:P2649" si="202">J2586/M2586</f>
        <v>183.3667346938775</v>
      </c>
      <c r="Q2586" s="11"/>
      <c r="R2586" s="11"/>
      <c r="S2586" s="11"/>
      <c r="T2586" s="164">
        <f t="shared" ref="T2586:T2649" si="203">F2586/M2586</f>
        <v>1232.7755102040817</v>
      </c>
      <c r="U2586" s="11"/>
      <c r="V2586" s="11"/>
      <c r="W2586" s="11"/>
      <c r="Y2586" s="164">
        <v>8984.9699999999975</v>
      </c>
      <c r="Z2586" s="164">
        <f t="shared" si="200"/>
        <v>13133.27</v>
      </c>
      <c r="AA2586" s="165"/>
      <c r="AB2586" s="164">
        <f t="shared" si="201"/>
        <v>8506.89</v>
      </c>
      <c r="AC2586" s="164">
        <v>12389.72</v>
      </c>
      <c r="AD2586" s="164"/>
      <c r="AE2586" s="4"/>
      <c r="AF2586" s="4"/>
    </row>
    <row r="2587" spans="1:32">
      <c r="A2587" s="56"/>
      <c r="B2587" s="187"/>
      <c r="C2587" s="11" t="s">
        <v>344</v>
      </c>
      <c r="D2587" s="11"/>
      <c r="E2587" s="11" t="s">
        <v>191</v>
      </c>
      <c r="F2587" s="11">
        <v>776132</v>
      </c>
      <c r="G2587" s="11"/>
      <c r="H2587" s="11">
        <f t="shared" si="199"/>
        <v>2430</v>
      </c>
      <c r="I2587" s="11"/>
      <c r="J2587" s="199">
        <v>55954.930000000051</v>
      </c>
      <c r="K2587" s="11"/>
      <c r="M2587" s="11">
        <v>141</v>
      </c>
      <c r="N2587" s="70"/>
      <c r="P2587" s="188">
        <f t="shared" si="202"/>
        <v>396.84347517730532</v>
      </c>
      <c r="Q2587" s="11"/>
      <c r="R2587" s="11"/>
      <c r="S2587" s="11"/>
      <c r="T2587" s="164">
        <f t="shared" si="203"/>
        <v>5504.4822695035464</v>
      </c>
      <c r="U2587" s="11"/>
      <c r="V2587" s="11"/>
      <c r="W2587" s="11"/>
      <c r="Y2587" s="164">
        <v>55954.930000000051</v>
      </c>
      <c r="Z2587" s="164">
        <f t="shared" si="200"/>
        <v>81788.95</v>
      </c>
      <c r="AA2587" s="165"/>
      <c r="AB2587" s="164">
        <f t="shared" si="201"/>
        <v>52977.66</v>
      </c>
      <c r="AC2587" s="164">
        <v>77158.42</v>
      </c>
      <c r="AD2587" s="164"/>
      <c r="AE2587" s="4"/>
      <c r="AF2587" s="4"/>
    </row>
    <row r="2588" spans="1:32">
      <c r="A2588" s="56"/>
      <c r="B2588" s="187"/>
      <c r="C2588" s="11" t="s">
        <v>345</v>
      </c>
      <c r="D2588" s="11"/>
      <c r="E2588" s="11" t="s">
        <v>111</v>
      </c>
      <c r="F2588" s="11">
        <v>42974</v>
      </c>
      <c r="G2588" s="11"/>
      <c r="H2588" s="11">
        <f t="shared" si="199"/>
        <v>135</v>
      </c>
      <c r="I2588" s="11"/>
      <c r="J2588" s="199">
        <v>3794.55</v>
      </c>
      <c r="K2588" s="11"/>
      <c r="M2588" s="11">
        <v>15</v>
      </c>
      <c r="N2588" s="70"/>
      <c r="P2588" s="188">
        <f t="shared" si="202"/>
        <v>252.97</v>
      </c>
      <c r="Q2588" s="11"/>
      <c r="R2588" s="11"/>
      <c r="S2588" s="11"/>
      <c r="T2588" s="164">
        <f t="shared" si="203"/>
        <v>2864.9333333333334</v>
      </c>
      <c r="U2588" s="11"/>
      <c r="V2588" s="11"/>
      <c r="W2588" s="11"/>
      <c r="Y2588" s="164">
        <v>3794.55</v>
      </c>
      <c r="Z2588" s="164">
        <f t="shared" si="200"/>
        <v>5546.47</v>
      </c>
      <c r="AA2588" s="165"/>
      <c r="AB2588" s="164">
        <f t="shared" si="201"/>
        <v>3592.65</v>
      </c>
      <c r="AC2588" s="164">
        <v>5232.45</v>
      </c>
      <c r="AD2588" s="164"/>
      <c r="AE2588" s="4"/>
      <c r="AF2588" s="4"/>
    </row>
    <row r="2589" spans="1:32">
      <c r="A2589" s="56"/>
      <c r="B2589" s="187"/>
      <c r="C2589" s="11" t="s">
        <v>346</v>
      </c>
      <c r="D2589" s="11"/>
      <c r="E2589" s="11" t="s">
        <v>55</v>
      </c>
      <c r="F2589" s="11">
        <v>9763</v>
      </c>
      <c r="G2589" s="11"/>
      <c r="H2589" s="11">
        <f t="shared" si="199"/>
        <v>31</v>
      </c>
      <c r="I2589" s="11"/>
      <c r="J2589" s="199">
        <v>832.27</v>
      </c>
      <c r="K2589" s="11"/>
      <c r="M2589" s="11">
        <v>1</v>
      </c>
      <c r="N2589" s="70"/>
      <c r="P2589" s="188">
        <f t="shared" si="202"/>
        <v>832.27</v>
      </c>
      <c r="Q2589" s="11"/>
      <c r="R2589" s="11"/>
      <c r="S2589" s="11"/>
      <c r="T2589" s="164">
        <f t="shared" si="203"/>
        <v>9763</v>
      </c>
      <c r="U2589" s="11"/>
      <c r="V2589" s="11"/>
      <c r="W2589" s="11"/>
      <c r="Y2589" s="164">
        <v>832.27</v>
      </c>
      <c r="Z2589" s="164">
        <f t="shared" si="200"/>
        <v>1216.52</v>
      </c>
      <c r="AA2589" s="165"/>
      <c r="AB2589" s="164">
        <f t="shared" si="201"/>
        <v>787.99</v>
      </c>
      <c r="AC2589" s="164">
        <v>1147.6500000000001</v>
      </c>
      <c r="AD2589" s="164"/>
      <c r="AE2589" s="4"/>
      <c r="AF2589" s="4"/>
    </row>
    <row r="2590" spans="1:32">
      <c r="A2590" s="56"/>
      <c r="B2590" s="187"/>
      <c r="C2590" s="11" t="s">
        <v>346</v>
      </c>
      <c r="D2590" s="11"/>
      <c r="E2590" s="11" t="s">
        <v>57</v>
      </c>
      <c r="F2590" s="11">
        <v>5098</v>
      </c>
      <c r="G2590" s="11"/>
      <c r="H2590" s="11">
        <f t="shared" si="199"/>
        <v>16</v>
      </c>
      <c r="I2590" s="11"/>
      <c r="J2590" s="199">
        <v>462.58</v>
      </c>
      <c r="K2590" s="11"/>
      <c r="M2590" s="11">
        <v>1</v>
      </c>
      <c r="N2590" s="70"/>
      <c r="P2590" s="188">
        <f t="shared" si="202"/>
        <v>462.58</v>
      </c>
      <c r="Q2590" s="11"/>
      <c r="R2590" s="11"/>
      <c r="S2590" s="11"/>
      <c r="T2590" s="164">
        <f t="shared" si="203"/>
        <v>5098</v>
      </c>
      <c r="U2590" s="11"/>
      <c r="V2590" s="11"/>
      <c r="W2590" s="11"/>
      <c r="Y2590" s="164">
        <v>462.58</v>
      </c>
      <c r="Z2590" s="164">
        <f t="shared" si="200"/>
        <v>676.15</v>
      </c>
      <c r="AA2590" s="165"/>
      <c r="AB2590" s="164">
        <f t="shared" si="201"/>
        <v>437.97</v>
      </c>
      <c r="AC2590" s="164">
        <v>637.87</v>
      </c>
      <c r="AD2590" s="164"/>
      <c r="AE2590" s="4"/>
      <c r="AF2590" s="4"/>
    </row>
    <row r="2591" spans="1:32">
      <c r="A2591" s="56"/>
      <c r="B2591" s="187"/>
      <c r="C2591" s="11" t="s">
        <v>346</v>
      </c>
      <c r="D2591" s="11"/>
      <c r="E2591" s="11" t="s">
        <v>347</v>
      </c>
      <c r="F2591" s="11">
        <v>50510</v>
      </c>
      <c r="G2591" s="11"/>
      <c r="H2591" s="11">
        <f t="shared" si="199"/>
        <v>158</v>
      </c>
      <c r="I2591" s="11"/>
      <c r="J2591" s="199">
        <v>7270.49</v>
      </c>
      <c r="K2591" s="11"/>
      <c r="M2591" s="11">
        <v>12</v>
      </c>
      <c r="N2591" s="70"/>
      <c r="P2591" s="188">
        <f t="shared" si="202"/>
        <v>605.87416666666661</v>
      </c>
      <c r="Q2591" s="11"/>
      <c r="R2591" s="11"/>
      <c r="S2591" s="11"/>
      <c r="T2591" s="164">
        <f t="shared" si="203"/>
        <v>4209.166666666667</v>
      </c>
      <c r="U2591" s="11"/>
      <c r="V2591" s="11"/>
      <c r="W2591" s="11"/>
      <c r="Y2591" s="164">
        <v>7270.49</v>
      </c>
      <c r="Z2591" s="164">
        <f t="shared" si="200"/>
        <v>10627.23</v>
      </c>
      <c r="AA2591" s="165"/>
      <c r="AB2591" s="164">
        <f t="shared" si="201"/>
        <v>6883.64</v>
      </c>
      <c r="AC2591" s="164">
        <v>10025.56</v>
      </c>
      <c r="AD2591" s="164"/>
      <c r="AE2591" s="4"/>
      <c r="AF2591" s="4"/>
    </row>
    <row r="2592" spans="1:32">
      <c r="A2592" s="56"/>
      <c r="B2592" s="187"/>
      <c r="C2592" s="11" t="s">
        <v>348</v>
      </c>
      <c r="D2592" s="11"/>
      <c r="E2592" s="11" t="s">
        <v>101</v>
      </c>
      <c r="F2592" s="11">
        <v>1207</v>
      </c>
      <c r="G2592" s="11"/>
      <c r="H2592" s="11">
        <f t="shared" si="199"/>
        <v>4</v>
      </c>
      <c r="I2592" s="11"/>
      <c r="J2592" s="199">
        <v>222.97</v>
      </c>
      <c r="K2592" s="11"/>
      <c r="M2592" s="11">
        <v>4</v>
      </c>
      <c r="N2592" s="70"/>
      <c r="P2592" s="188">
        <f t="shared" si="202"/>
        <v>55.7425</v>
      </c>
      <c r="Q2592" s="11"/>
      <c r="R2592" s="11"/>
      <c r="S2592" s="11"/>
      <c r="T2592" s="164">
        <f t="shared" si="203"/>
        <v>301.75</v>
      </c>
      <c r="U2592" s="11"/>
      <c r="V2592" s="11"/>
      <c r="W2592" s="11"/>
      <c r="Y2592" s="164">
        <v>222.97</v>
      </c>
      <c r="Z2592" s="164">
        <f t="shared" si="200"/>
        <v>325.91000000000003</v>
      </c>
      <c r="AA2592" s="165"/>
      <c r="AB2592" s="164">
        <f t="shared" si="201"/>
        <v>211.11</v>
      </c>
      <c r="AC2592" s="164">
        <v>307.45999999999998</v>
      </c>
      <c r="AD2592" s="164"/>
      <c r="AE2592" s="4"/>
      <c r="AF2592" s="4"/>
    </row>
    <row r="2593" spans="1:32">
      <c r="A2593" s="56"/>
      <c r="B2593" s="187"/>
      <c r="C2593" s="11" t="s">
        <v>349</v>
      </c>
      <c r="D2593" s="11"/>
      <c r="E2593" s="11" t="s">
        <v>350</v>
      </c>
      <c r="F2593" s="11">
        <v>372</v>
      </c>
      <c r="G2593" s="11"/>
      <c r="H2593" s="11">
        <f t="shared" si="199"/>
        <v>1</v>
      </c>
      <c r="I2593" s="11"/>
      <c r="J2593" s="199">
        <v>25.16</v>
      </c>
      <c r="K2593" s="11"/>
      <c r="M2593" s="11">
        <v>1</v>
      </c>
      <c r="N2593" s="70"/>
      <c r="P2593" s="188">
        <f t="shared" si="202"/>
        <v>25.16</v>
      </c>
      <c r="Q2593" s="11"/>
      <c r="R2593" s="11"/>
      <c r="S2593" s="11"/>
      <c r="T2593" s="164">
        <f t="shared" si="203"/>
        <v>372</v>
      </c>
      <c r="U2593" s="11"/>
      <c r="V2593" s="11"/>
      <c r="W2593" s="11"/>
      <c r="Y2593" s="164">
        <v>25.16</v>
      </c>
      <c r="Z2593" s="164">
        <f t="shared" si="200"/>
        <v>36.78</v>
      </c>
      <c r="AA2593" s="165"/>
      <c r="AB2593" s="164">
        <f t="shared" si="201"/>
        <v>23.82</v>
      </c>
      <c r="AC2593" s="164">
        <v>34.69</v>
      </c>
      <c r="AD2593" s="164"/>
      <c r="AE2593" s="4"/>
      <c r="AF2593" s="4"/>
    </row>
    <row r="2594" spans="1:32">
      <c r="A2594" s="56"/>
      <c r="B2594" s="187"/>
      <c r="C2594" s="11" t="s">
        <v>349</v>
      </c>
      <c r="D2594" s="11"/>
      <c r="E2594" s="11" t="s">
        <v>118</v>
      </c>
      <c r="F2594" s="11">
        <v>12</v>
      </c>
      <c r="G2594" s="11"/>
      <c r="H2594" s="11">
        <f t="shared" si="199"/>
        <v>0</v>
      </c>
      <c r="I2594" s="11"/>
      <c r="J2594" s="199">
        <v>11.24</v>
      </c>
      <c r="K2594" s="11"/>
      <c r="M2594" s="11">
        <v>1</v>
      </c>
      <c r="N2594" s="70"/>
      <c r="P2594" s="188">
        <f t="shared" si="202"/>
        <v>11.24</v>
      </c>
      <c r="Q2594" s="11"/>
      <c r="R2594" s="11"/>
      <c r="S2594" s="11"/>
      <c r="T2594" s="164">
        <f t="shared" si="203"/>
        <v>12</v>
      </c>
      <c r="U2594" s="11"/>
      <c r="V2594" s="11"/>
      <c r="W2594" s="11"/>
      <c r="Y2594" s="164">
        <v>11.24</v>
      </c>
      <c r="Z2594" s="164">
        <f t="shared" si="200"/>
        <v>16.43</v>
      </c>
      <c r="AA2594" s="165"/>
      <c r="AB2594" s="164">
        <f t="shared" si="201"/>
        <v>10.64</v>
      </c>
      <c r="AC2594" s="164">
        <v>15.5</v>
      </c>
      <c r="AD2594" s="164"/>
      <c r="AE2594" s="4"/>
      <c r="AF2594" s="4"/>
    </row>
    <row r="2595" spans="1:32">
      <c r="A2595" s="56"/>
      <c r="B2595" s="187"/>
      <c r="C2595" s="11" t="s">
        <v>349</v>
      </c>
      <c r="D2595" s="11"/>
      <c r="E2595" s="11" t="s">
        <v>351</v>
      </c>
      <c r="F2595" s="11">
        <v>780415</v>
      </c>
      <c r="G2595" s="11"/>
      <c r="H2595" s="11">
        <f t="shared" si="199"/>
        <v>2444</v>
      </c>
      <c r="I2595" s="11"/>
      <c r="J2595" s="199">
        <v>43057.420000000006</v>
      </c>
      <c r="K2595" s="11"/>
      <c r="M2595" s="11">
        <v>57</v>
      </c>
      <c r="N2595" s="70"/>
      <c r="P2595" s="188">
        <f t="shared" si="202"/>
        <v>755.39333333333343</v>
      </c>
      <c r="Q2595" s="11"/>
      <c r="R2595" s="11"/>
      <c r="S2595" s="11"/>
      <c r="T2595" s="164">
        <f t="shared" si="203"/>
        <v>13691.491228070176</v>
      </c>
      <c r="U2595" s="11"/>
      <c r="V2595" s="11"/>
      <c r="W2595" s="11"/>
      <c r="Y2595" s="164">
        <v>43057.420000000006</v>
      </c>
      <c r="Z2595" s="164">
        <f t="shared" si="200"/>
        <v>62936.75</v>
      </c>
      <c r="AA2595" s="165"/>
      <c r="AB2595" s="164">
        <f t="shared" si="201"/>
        <v>40766.410000000003</v>
      </c>
      <c r="AC2595" s="164">
        <v>59373.54</v>
      </c>
      <c r="AD2595" s="164"/>
      <c r="AE2595" s="4"/>
      <c r="AF2595" s="4"/>
    </row>
    <row r="2596" spans="1:32">
      <c r="A2596" s="56"/>
      <c r="B2596" s="187"/>
      <c r="C2596" s="11" t="s">
        <v>352</v>
      </c>
      <c r="D2596" s="11"/>
      <c r="E2596" s="11" t="s">
        <v>121</v>
      </c>
      <c r="F2596" s="11">
        <v>2891</v>
      </c>
      <c r="G2596" s="11"/>
      <c r="H2596" s="11">
        <f t="shared" si="199"/>
        <v>9</v>
      </c>
      <c r="I2596" s="11"/>
      <c r="J2596" s="199">
        <v>434.47</v>
      </c>
      <c r="K2596" s="11"/>
      <c r="M2596" s="11">
        <v>1</v>
      </c>
      <c r="N2596" s="70"/>
      <c r="P2596" s="188">
        <f t="shared" si="202"/>
        <v>434.47</v>
      </c>
      <c r="Q2596" s="11"/>
      <c r="R2596" s="11"/>
      <c r="S2596" s="11"/>
      <c r="T2596" s="164">
        <f t="shared" si="203"/>
        <v>2891</v>
      </c>
      <c r="U2596" s="11"/>
      <c r="V2596" s="11"/>
      <c r="W2596" s="11"/>
      <c r="Y2596" s="164">
        <v>434.47</v>
      </c>
      <c r="Z2596" s="164">
        <f t="shared" si="200"/>
        <v>635.05999999999995</v>
      </c>
      <c r="AA2596" s="165"/>
      <c r="AB2596" s="164">
        <f t="shared" si="201"/>
        <v>411.35</v>
      </c>
      <c r="AC2596" s="164">
        <v>599.11</v>
      </c>
      <c r="AD2596" s="164"/>
      <c r="AE2596" s="4"/>
      <c r="AF2596" s="4"/>
    </row>
    <row r="2597" spans="1:32">
      <c r="A2597" s="56"/>
      <c r="B2597" s="187"/>
      <c r="C2597" s="11" t="s">
        <v>352</v>
      </c>
      <c r="D2597" s="11"/>
      <c r="E2597" s="11" t="s">
        <v>191</v>
      </c>
      <c r="F2597" s="11">
        <v>1666938</v>
      </c>
      <c r="G2597" s="11"/>
      <c r="H2597" s="11">
        <f t="shared" si="199"/>
        <v>5220</v>
      </c>
      <c r="I2597" s="11"/>
      <c r="J2597" s="199">
        <v>199452.52000000002</v>
      </c>
      <c r="K2597" s="11"/>
      <c r="M2597" s="11">
        <v>735</v>
      </c>
      <c r="N2597" s="70"/>
      <c r="P2597" s="188">
        <f t="shared" si="202"/>
        <v>271.36397278911568</v>
      </c>
      <c r="Q2597" s="11"/>
      <c r="R2597" s="11"/>
      <c r="S2597" s="11"/>
      <c r="T2597" s="164">
        <f t="shared" si="203"/>
        <v>2267.9428571428571</v>
      </c>
      <c r="U2597" s="11"/>
      <c r="V2597" s="11"/>
      <c r="W2597" s="11"/>
      <c r="Y2597" s="164">
        <v>199452.52000000002</v>
      </c>
      <c r="Z2597" s="164">
        <f t="shared" si="200"/>
        <v>291538.44</v>
      </c>
      <c r="AA2597" s="165"/>
      <c r="AB2597" s="164">
        <f t="shared" si="201"/>
        <v>188839.99</v>
      </c>
      <c r="AC2597" s="164">
        <v>275032.8</v>
      </c>
      <c r="AD2597" s="164"/>
      <c r="AE2597" s="4"/>
      <c r="AF2597" s="4"/>
    </row>
    <row r="2598" spans="1:32">
      <c r="A2598" s="56"/>
      <c r="B2598" s="187"/>
      <c r="C2598" s="11" t="s">
        <v>354</v>
      </c>
      <c r="D2598" s="11"/>
      <c r="E2598" s="11" t="s">
        <v>355</v>
      </c>
      <c r="F2598" s="11">
        <v>1261394</v>
      </c>
      <c r="G2598" s="11"/>
      <c r="H2598" s="11">
        <f t="shared" si="199"/>
        <v>3950</v>
      </c>
      <c r="I2598" s="11"/>
      <c r="J2598" s="199">
        <v>138204.96</v>
      </c>
      <c r="K2598" s="11"/>
      <c r="M2598" s="11">
        <v>538</v>
      </c>
      <c r="N2598" s="70"/>
      <c r="P2598" s="188">
        <f t="shared" si="202"/>
        <v>256.88654275092938</v>
      </c>
      <c r="Q2598" s="11"/>
      <c r="R2598" s="11"/>
      <c r="S2598" s="11"/>
      <c r="T2598" s="164">
        <f t="shared" si="203"/>
        <v>2344.5985130111526</v>
      </c>
      <c r="U2598" s="11"/>
      <c r="V2598" s="11"/>
      <c r="W2598" s="11"/>
      <c r="Y2598" s="164">
        <v>138204.96</v>
      </c>
      <c r="Z2598" s="164">
        <f t="shared" si="200"/>
        <v>202013.28</v>
      </c>
      <c r="AA2598" s="165"/>
      <c r="AB2598" s="164">
        <f t="shared" si="201"/>
        <v>130851.31</v>
      </c>
      <c r="AC2598" s="164">
        <v>190576.17</v>
      </c>
      <c r="AD2598" s="164"/>
      <c r="AE2598" s="4"/>
      <c r="AF2598" s="4"/>
    </row>
    <row r="2599" spans="1:32">
      <c r="A2599" s="56"/>
      <c r="B2599" s="187"/>
      <c r="C2599" s="11" t="s">
        <v>357</v>
      </c>
      <c r="D2599" s="11"/>
      <c r="E2599" s="11" t="s">
        <v>324</v>
      </c>
      <c r="F2599" s="11">
        <v>34897</v>
      </c>
      <c r="G2599" s="11"/>
      <c r="H2599" s="11">
        <f t="shared" si="199"/>
        <v>109</v>
      </c>
      <c r="I2599" s="11"/>
      <c r="J2599" s="199">
        <v>-3118.7399999999993</v>
      </c>
      <c r="K2599" s="11"/>
      <c r="M2599" s="11">
        <v>36</v>
      </c>
      <c r="N2599" s="70"/>
      <c r="P2599" s="188">
        <f t="shared" si="202"/>
        <v>-86.631666666666646</v>
      </c>
      <c r="Q2599" s="11"/>
      <c r="R2599" s="11"/>
      <c r="S2599" s="11"/>
      <c r="T2599" s="164">
        <f t="shared" si="203"/>
        <v>969.36111111111109</v>
      </c>
      <c r="U2599" s="11"/>
      <c r="V2599" s="11"/>
      <c r="W2599" s="11"/>
      <c r="Y2599" s="164">
        <v>-3118.7399999999993</v>
      </c>
      <c r="Z2599" s="164">
        <f t="shared" si="200"/>
        <v>-4558.6400000000003</v>
      </c>
      <c r="AA2599" s="165"/>
      <c r="AB2599" s="164">
        <f t="shared" si="201"/>
        <v>-2952.8</v>
      </c>
      <c r="AC2599" s="164">
        <v>-4300.55</v>
      </c>
      <c r="AD2599" s="164"/>
      <c r="AE2599" s="4"/>
      <c r="AF2599" s="4"/>
    </row>
    <row r="2600" spans="1:32">
      <c r="A2600" s="56"/>
      <c r="B2600" s="187"/>
      <c r="C2600" s="11" t="s">
        <v>358</v>
      </c>
      <c r="D2600" s="11"/>
      <c r="E2600" s="11" t="s">
        <v>82</v>
      </c>
      <c r="F2600" s="11">
        <v>1208</v>
      </c>
      <c r="G2600" s="11"/>
      <c r="H2600" s="11">
        <f t="shared" si="199"/>
        <v>4</v>
      </c>
      <c r="I2600" s="11"/>
      <c r="J2600" s="199">
        <v>232.02</v>
      </c>
      <c r="K2600" s="11"/>
      <c r="M2600" s="11">
        <v>1</v>
      </c>
      <c r="N2600" s="70"/>
      <c r="P2600" s="188">
        <f t="shared" si="202"/>
        <v>232.02</v>
      </c>
      <c r="Q2600" s="11"/>
      <c r="R2600" s="11"/>
      <c r="S2600" s="11"/>
      <c r="T2600" s="164">
        <f t="shared" si="203"/>
        <v>1208</v>
      </c>
      <c r="U2600" s="11"/>
      <c r="V2600" s="11"/>
      <c r="W2600" s="11"/>
      <c r="Y2600" s="164">
        <v>232.02</v>
      </c>
      <c r="Z2600" s="164">
        <f t="shared" si="200"/>
        <v>339.14</v>
      </c>
      <c r="AA2600" s="165"/>
      <c r="AB2600" s="164">
        <f t="shared" si="201"/>
        <v>219.67</v>
      </c>
      <c r="AC2600" s="164">
        <v>319.94</v>
      </c>
      <c r="AD2600" s="164"/>
      <c r="AE2600" s="4"/>
      <c r="AF2600" s="4"/>
    </row>
    <row r="2601" spans="1:32">
      <c r="A2601" s="56"/>
      <c r="B2601" s="187"/>
      <c r="C2601" s="11" t="s">
        <v>359</v>
      </c>
      <c r="D2601" s="11"/>
      <c r="E2601" s="11" t="s">
        <v>96</v>
      </c>
      <c r="F2601" s="11">
        <v>105570</v>
      </c>
      <c r="G2601" s="11"/>
      <c r="H2601" s="11">
        <f t="shared" si="199"/>
        <v>331</v>
      </c>
      <c r="I2601" s="11"/>
      <c r="J2601" s="199">
        <v>18716.939999999991</v>
      </c>
      <c r="K2601" s="11"/>
      <c r="M2601" s="11">
        <v>121</v>
      </c>
      <c r="N2601" s="70"/>
      <c r="P2601" s="188">
        <f t="shared" si="202"/>
        <v>154.68545454545446</v>
      </c>
      <c r="Q2601" s="11"/>
      <c r="R2601" s="11"/>
      <c r="S2601" s="11"/>
      <c r="T2601" s="164">
        <f t="shared" si="203"/>
        <v>872.47933884297515</v>
      </c>
      <c r="U2601" s="11"/>
      <c r="V2601" s="11"/>
      <c r="W2601" s="11"/>
      <c r="Y2601" s="164">
        <v>18716.939999999991</v>
      </c>
      <c r="Z2601" s="164">
        <f t="shared" si="200"/>
        <v>27358.43</v>
      </c>
      <c r="AA2601" s="165"/>
      <c r="AB2601" s="164">
        <f t="shared" si="201"/>
        <v>17721.04</v>
      </c>
      <c r="AC2601" s="164">
        <v>25809.51</v>
      </c>
      <c r="AD2601" s="164"/>
      <c r="AE2601" s="4"/>
      <c r="AF2601" s="4"/>
    </row>
    <row r="2602" spans="1:32">
      <c r="A2602" s="56"/>
      <c r="B2602" s="187"/>
      <c r="C2602" s="11" t="s">
        <v>360</v>
      </c>
      <c r="D2602" s="11"/>
      <c r="E2602" s="11" t="s">
        <v>361</v>
      </c>
      <c r="F2602" s="11">
        <v>292298</v>
      </c>
      <c r="G2602" s="11"/>
      <c r="H2602" s="11">
        <f t="shared" si="199"/>
        <v>915</v>
      </c>
      <c r="I2602" s="11"/>
      <c r="J2602" s="199">
        <v>33359.93</v>
      </c>
      <c r="K2602" s="11"/>
      <c r="M2602" s="11">
        <v>88</v>
      </c>
      <c r="N2602" s="70"/>
      <c r="P2602" s="188">
        <f t="shared" si="202"/>
        <v>379.09011363636364</v>
      </c>
      <c r="Q2602" s="11"/>
      <c r="R2602" s="11"/>
      <c r="S2602" s="11"/>
      <c r="T2602" s="164">
        <f t="shared" si="203"/>
        <v>3321.568181818182</v>
      </c>
      <c r="U2602" s="11"/>
      <c r="V2602" s="11"/>
      <c r="W2602" s="11"/>
      <c r="Y2602" s="164">
        <v>33359.93</v>
      </c>
      <c r="Z2602" s="164">
        <f t="shared" si="200"/>
        <v>48761.99</v>
      </c>
      <c r="AA2602" s="165"/>
      <c r="AB2602" s="164">
        <f t="shared" si="201"/>
        <v>31584.9</v>
      </c>
      <c r="AC2602" s="164">
        <v>46001.3</v>
      </c>
      <c r="AD2602" s="164"/>
      <c r="AE2602" s="4"/>
      <c r="AF2602" s="4"/>
    </row>
    <row r="2603" spans="1:32">
      <c r="A2603" s="56"/>
      <c r="B2603" s="187"/>
      <c r="C2603" s="11" t="s">
        <v>360</v>
      </c>
      <c r="D2603" s="11"/>
      <c r="E2603" s="11" t="s">
        <v>535</v>
      </c>
      <c r="F2603" s="11"/>
      <c r="G2603" s="11"/>
      <c r="H2603" s="11">
        <f t="shared" si="199"/>
        <v>0</v>
      </c>
      <c r="I2603" s="11"/>
      <c r="J2603" s="199">
        <v>8.7200000000000006</v>
      </c>
      <c r="K2603" s="11"/>
      <c r="M2603" s="11">
        <v>1</v>
      </c>
      <c r="N2603" s="70"/>
      <c r="P2603" s="188">
        <f t="shared" si="202"/>
        <v>8.7200000000000006</v>
      </c>
      <c r="Q2603" s="11"/>
      <c r="R2603" s="11"/>
      <c r="S2603" s="11"/>
      <c r="T2603" s="164">
        <f t="shared" si="203"/>
        <v>0</v>
      </c>
      <c r="U2603" s="11"/>
      <c r="V2603" s="11"/>
      <c r="W2603" s="11"/>
      <c r="Y2603" s="164">
        <v>8.7200000000000006</v>
      </c>
      <c r="Z2603" s="164">
        <f t="shared" si="200"/>
        <v>12.75</v>
      </c>
      <c r="AA2603" s="165"/>
      <c r="AB2603" s="164">
        <f t="shared" si="201"/>
        <v>8.26</v>
      </c>
      <c r="AC2603" s="164">
        <v>12.02</v>
      </c>
      <c r="AD2603" s="164"/>
      <c r="AE2603" s="4"/>
      <c r="AF2603" s="4"/>
    </row>
    <row r="2604" spans="1:32">
      <c r="A2604" s="56"/>
      <c r="B2604" s="187"/>
      <c r="C2604" s="11" t="s">
        <v>362</v>
      </c>
      <c r="D2604" s="11"/>
      <c r="E2604" s="11" t="s">
        <v>96</v>
      </c>
      <c r="F2604" s="11">
        <v>33329</v>
      </c>
      <c r="G2604" s="11"/>
      <c r="H2604" s="11">
        <f t="shared" si="199"/>
        <v>104</v>
      </c>
      <c r="I2604" s="11"/>
      <c r="J2604" s="199">
        <v>5135.2700000000004</v>
      </c>
      <c r="K2604" s="11"/>
      <c r="M2604" s="11">
        <v>52</v>
      </c>
      <c r="N2604" s="70"/>
      <c r="P2604" s="188">
        <f t="shared" si="202"/>
        <v>98.755192307692312</v>
      </c>
      <c r="Q2604" s="11"/>
      <c r="R2604" s="11"/>
      <c r="S2604" s="11"/>
      <c r="T2604" s="164">
        <f t="shared" si="203"/>
        <v>640.94230769230774</v>
      </c>
      <c r="U2604" s="11"/>
      <c r="V2604" s="11"/>
      <c r="W2604" s="11"/>
      <c r="Y2604" s="164">
        <v>5135.2700000000004</v>
      </c>
      <c r="Z2604" s="164">
        <f t="shared" si="200"/>
        <v>7506.19</v>
      </c>
      <c r="AA2604" s="165"/>
      <c r="AB2604" s="164">
        <f t="shared" si="201"/>
        <v>4862.03</v>
      </c>
      <c r="AC2604" s="164">
        <v>7081.22</v>
      </c>
      <c r="AD2604" s="164"/>
      <c r="AE2604" s="4"/>
      <c r="AF2604" s="4"/>
    </row>
    <row r="2605" spans="1:32">
      <c r="A2605" s="56"/>
      <c r="B2605" s="187"/>
      <c r="C2605" s="11" t="s">
        <v>363</v>
      </c>
      <c r="D2605" s="11"/>
      <c r="E2605" s="11" t="s">
        <v>198</v>
      </c>
      <c r="F2605" s="11">
        <v>48430</v>
      </c>
      <c r="G2605" s="11"/>
      <c r="H2605" s="11">
        <f t="shared" si="199"/>
        <v>152</v>
      </c>
      <c r="I2605" s="11"/>
      <c r="J2605" s="199">
        <v>7687.94</v>
      </c>
      <c r="K2605" s="11"/>
      <c r="M2605" s="11">
        <v>26</v>
      </c>
      <c r="N2605" s="70"/>
      <c r="P2605" s="188">
        <f t="shared" si="202"/>
        <v>295.69</v>
      </c>
      <c r="Q2605" s="11"/>
      <c r="R2605" s="11"/>
      <c r="S2605" s="11"/>
      <c r="T2605" s="164">
        <f t="shared" si="203"/>
        <v>1862.6923076923076</v>
      </c>
      <c r="U2605" s="11"/>
      <c r="V2605" s="11"/>
      <c r="W2605" s="11"/>
      <c r="Y2605" s="164">
        <v>7687.94</v>
      </c>
      <c r="Z2605" s="164">
        <f t="shared" si="200"/>
        <v>11237.41</v>
      </c>
      <c r="AA2605" s="165"/>
      <c r="AB2605" s="164">
        <f t="shared" si="201"/>
        <v>7278.88</v>
      </c>
      <c r="AC2605" s="164">
        <v>10601.2</v>
      </c>
      <c r="AD2605" s="164"/>
      <c r="AE2605" s="4"/>
      <c r="AF2605" s="4"/>
    </row>
    <row r="2606" spans="1:32">
      <c r="A2606" s="56"/>
      <c r="B2606" s="187"/>
      <c r="C2606" s="11" t="s">
        <v>364</v>
      </c>
      <c r="D2606" s="11"/>
      <c r="E2606" s="11" t="s">
        <v>84</v>
      </c>
      <c r="F2606" s="11">
        <v>3071</v>
      </c>
      <c r="G2606" s="11"/>
      <c r="H2606" s="11">
        <f t="shared" si="199"/>
        <v>10</v>
      </c>
      <c r="I2606" s="11"/>
      <c r="J2606" s="199">
        <v>241.03</v>
      </c>
      <c r="K2606" s="11"/>
      <c r="M2606" s="11">
        <v>1</v>
      </c>
      <c r="N2606" s="70"/>
      <c r="P2606" s="188">
        <f t="shared" si="202"/>
        <v>241.03</v>
      </c>
      <c r="Q2606" s="11"/>
      <c r="R2606" s="11"/>
      <c r="S2606" s="11"/>
      <c r="T2606" s="164">
        <f t="shared" si="203"/>
        <v>3071</v>
      </c>
      <c r="U2606" s="11"/>
      <c r="V2606" s="11"/>
      <c r="W2606" s="11"/>
      <c r="Y2606" s="164">
        <v>241.03</v>
      </c>
      <c r="Z2606" s="164">
        <f t="shared" si="200"/>
        <v>352.31</v>
      </c>
      <c r="AA2606" s="165"/>
      <c r="AB2606" s="164">
        <f t="shared" si="201"/>
        <v>228.21</v>
      </c>
      <c r="AC2606" s="164">
        <v>332.37</v>
      </c>
      <c r="AD2606" s="164"/>
      <c r="AE2606" s="4"/>
      <c r="AF2606" s="4"/>
    </row>
    <row r="2607" spans="1:32">
      <c r="A2607" s="56"/>
      <c r="B2607" s="187"/>
      <c r="C2607" s="11" t="s">
        <v>364</v>
      </c>
      <c r="D2607" s="11"/>
      <c r="E2607" s="11" t="s">
        <v>188</v>
      </c>
      <c r="F2607" s="11">
        <v>512</v>
      </c>
      <c r="G2607" s="11"/>
      <c r="H2607" s="11">
        <f t="shared" si="199"/>
        <v>2</v>
      </c>
      <c r="I2607" s="11"/>
      <c r="J2607" s="199">
        <v>90.22</v>
      </c>
      <c r="K2607" s="11"/>
      <c r="M2607" s="11">
        <v>1</v>
      </c>
      <c r="N2607" s="70"/>
      <c r="P2607" s="188">
        <f t="shared" si="202"/>
        <v>90.22</v>
      </c>
      <c r="Q2607" s="11"/>
      <c r="R2607" s="11"/>
      <c r="S2607" s="11"/>
      <c r="T2607" s="164">
        <f t="shared" si="203"/>
        <v>512</v>
      </c>
      <c r="U2607" s="11"/>
      <c r="V2607" s="11"/>
      <c r="W2607" s="11"/>
      <c r="Y2607" s="164">
        <v>90.22</v>
      </c>
      <c r="Z2607" s="164">
        <f t="shared" si="200"/>
        <v>131.87</v>
      </c>
      <c r="AA2607" s="165"/>
      <c r="AB2607" s="164">
        <f t="shared" si="201"/>
        <v>85.42</v>
      </c>
      <c r="AC2607" s="164">
        <v>124.41</v>
      </c>
      <c r="AD2607" s="164"/>
      <c r="AE2607" s="4"/>
      <c r="AF2607" s="4"/>
    </row>
    <row r="2608" spans="1:32">
      <c r="A2608" s="56"/>
      <c r="B2608" s="187"/>
      <c r="C2608" s="11" t="s">
        <v>364</v>
      </c>
      <c r="D2608" s="11"/>
      <c r="E2608" s="11" t="s">
        <v>289</v>
      </c>
      <c r="F2608" s="11">
        <v>252909</v>
      </c>
      <c r="G2608" s="11"/>
      <c r="H2608" s="11">
        <f t="shared" si="199"/>
        <v>792</v>
      </c>
      <c r="I2608" s="11"/>
      <c r="J2608" s="199">
        <v>32522.080000000009</v>
      </c>
      <c r="K2608" s="11"/>
      <c r="M2608" s="11">
        <v>147</v>
      </c>
      <c r="N2608" s="70"/>
      <c r="P2608" s="188">
        <f t="shared" si="202"/>
        <v>221.23863945578236</v>
      </c>
      <c r="Q2608" s="11"/>
      <c r="R2608" s="11"/>
      <c r="S2608" s="11"/>
      <c r="T2608" s="164">
        <f t="shared" si="203"/>
        <v>1720.4693877551019</v>
      </c>
      <c r="U2608" s="11"/>
      <c r="V2608" s="11"/>
      <c r="W2608" s="11"/>
      <c r="Y2608" s="164">
        <v>32522.080000000009</v>
      </c>
      <c r="Z2608" s="164">
        <f t="shared" si="200"/>
        <v>47537.31</v>
      </c>
      <c r="AA2608" s="165"/>
      <c r="AB2608" s="164">
        <f t="shared" si="201"/>
        <v>30791.63</v>
      </c>
      <c r="AC2608" s="164">
        <v>44845.96</v>
      </c>
      <c r="AD2608" s="164"/>
      <c r="AE2608" s="4"/>
      <c r="AF2608" s="4"/>
    </row>
    <row r="2609" spans="1:32">
      <c r="A2609" s="56"/>
      <c r="B2609" s="187"/>
      <c r="C2609" s="11" t="s">
        <v>597</v>
      </c>
      <c r="D2609" s="11"/>
      <c r="E2609" s="11" t="s">
        <v>97</v>
      </c>
      <c r="F2609" s="11">
        <v>744</v>
      </c>
      <c r="G2609" s="11"/>
      <c r="H2609" s="11">
        <f t="shared" si="199"/>
        <v>2</v>
      </c>
      <c r="I2609" s="11"/>
      <c r="J2609" s="199">
        <v>81.489999999999995</v>
      </c>
      <c r="K2609" s="11"/>
      <c r="M2609" s="11">
        <v>3</v>
      </c>
      <c r="N2609" s="70"/>
      <c r="P2609" s="188">
        <f t="shared" si="202"/>
        <v>27.16333333333333</v>
      </c>
      <c r="Q2609" s="11"/>
      <c r="R2609" s="11"/>
      <c r="S2609" s="11"/>
      <c r="T2609" s="164">
        <f t="shared" si="203"/>
        <v>248</v>
      </c>
      <c r="U2609" s="11"/>
      <c r="V2609" s="11"/>
      <c r="W2609" s="11"/>
      <c r="Y2609" s="164">
        <v>81.489999999999995</v>
      </c>
      <c r="Z2609" s="164">
        <f t="shared" si="200"/>
        <v>119.11</v>
      </c>
      <c r="AA2609" s="165"/>
      <c r="AB2609" s="164">
        <f t="shared" si="201"/>
        <v>77.150000000000006</v>
      </c>
      <c r="AC2609" s="164">
        <v>112.37</v>
      </c>
      <c r="AD2609" s="164"/>
      <c r="AE2609" s="4"/>
      <c r="AF2609" s="4"/>
    </row>
    <row r="2610" spans="1:32">
      <c r="A2610" s="56"/>
      <c r="B2610" s="187"/>
      <c r="C2610" s="11" t="s">
        <v>365</v>
      </c>
      <c r="D2610" s="11"/>
      <c r="E2610" s="11" t="s">
        <v>94</v>
      </c>
      <c r="F2610" s="11">
        <v>1804</v>
      </c>
      <c r="G2610" s="11"/>
      <c r="H2610" s="11">
        <f t="shared" si="199"/>
        <v>6</v>
      </c>
      <c r="I2610" s="11"/>
      <c r="J2610" s="199">
        <v>310.07</v>
      </c>
      <c r="K2610" s="11"/>
      <c r="M2610" s="11">
        <v>3</v>
      </c>
      <c r="N2610" s="70"/>
      <c r="P2610" s="188">
        <f t="shared" si="202"/>
        <v>103.35666666666667</v>
      </c>
      <c r="Q2610" s="11"/>
      <c r="R2610" s="11"/>
      <c r="S2610" s="11"/>
      <c r="T2610" s="164">
        <f t="shared" si="203"/>
        <v>601.33333333333337</v>
      </c>
      <c r="U2610" s="11"/>
      <c r="V2610" s="11"/>
      <c r="W2610" s="11"/>
      <c r="Y2610" s="164">
        <v>310.07</v>
      </c>
      <c r="Z2610" s="164">
        <f t="shared" si="200"/>
        <v>453.23</v>
      </c>
      <c r="AA2610" s="165"/>
      <c r="AB2610" s="164">
        <f t="shared" si="201"/>
        <v>293.57</v>
      </c>
      <c r="AC2610" s="164">
        <v>427.57</v>
      </c>
      <c r="AD2610" s="164"/>
      <c r="AE2610" s="4"/>
      <c r="AF2610" s="4"/>
    </row>
    <row r="2611" spans="1:32">
      <c r="A2611" s="56"/>
      <c r="B2611" s="187"/>
      <c r="C2611" s="11" t="s">
        <v>365</v>
      </c>
      <c r="D2611" s="11"/>
      <c r="E2611" s="11" t="s">
        <v>97</v>
      </c>
      <c r="F2611" s="11">
        <v>6239276</v>
      </c>
      <c r="G2611" s="11"/>
      <c r="H2611" s="11">
        <f t="shared" si="199"/>
        <v>19537</v>
      </c>
      <c r="I2611" s="11"/>
      <c r="J2611" s="199">
        <v>582947.85</v>
      </c>
      <c r="K2611" s="11"/>
      <c r="M2611" s="11">
        <v>1333</v>
      </c>
      <c r="N2611" s="70"/>
      <c r="P2611" s="188">
        <f t="shared" si="202"/>
        <v>437.32021755438859</v>
      </c>
      <c r="Q2611" s="11"/>
      <c r="R2611" s="11"/>
      <c r="S2611" s="11"/>
      <c r="T2611" s="164">
        <f t="shared" si="203"/>
        <v>4680.6271567891972</v>
      </c>
      <c r="U2611" s="11"/>
      <c r="V2611" s="11"/>
      <c r="W2611" s="11"/>
      <c r="Y2611" s="164">
        <v>582947.85</v>
      </c>
      <c r="Z2611" s="164">
        <f t="shared" si="200"/>
        <v>852091.03</v>
      </c>
      <c r="AA2611" s="165"/>
      <c r="AB2611" s="164">
        <f t="shared" si="201"/>
        <v>551930.18000000005</v>
      </c>
      <c r="AC2611" s="164">
        <v>803849.36</v>
      </c>
      <c r="AD2611" s="164"/>
      <c r="AE2611" s="4"/>
      <c r="AF2611" s="4"/>
    </row>
    <row r="2612" spans="1:32">
      <c r="A2612" s="56"/>
      <c r="B2612" s="187"/>
      <c r="C2612" s="11" t="s">
        <v>366</v>
      </c>
      <c r="D2612" s="11"/>
      <c r="E2612" s="11" t="s">
        <v>153</v>
      </c>
      <c r="F2612" s="11">
        <v>414882</v>
      </c>
      <c r="G2612" s="11"/>
      <c r="H2612" s="11">
        <f t="shared" si="199"/>
        <v>1299</v>
      </c>
      <c r="I2612" s="11"/>
      <c r="J2612" s="199">
        <v>47416.770000000019</v>
      </c>
      <c r="K2612" s="11"/>
      <c r="M2612" s="11">
        <v>150</v>
      </c>
      <c r="N2612" s="70"/>
      <c r="P2612" s="188">
        <f t="shared" si="202"/>
        <v>316.11180000000013</v>
      </c>
      <c r="Q2612" s="11"/>
      <c r="R2612" s="11"/>
      <c r="S2612" s="11"/>
      <c r="T2612" s="164">
        <f t="shared" si="203"/>
        <v>2765.88</v>
      </c>
      <c r="U2612" s="11"/>
      <c r="V2612" s="11"/>
      <c r="W2612" s="11"/>
      <c r="Y2612" s="164">
        <v>47416.770000000019</v>
      </c>
      <c r="Z2612" s="164">
        <f t="shared" si="200"/>
        <v>69308.78</v>
      </c>
      <c r="AA2612" s="165"/>
      <c r="AB2612" s="164">
        <f t="shared" si="201"/>
        <v>44893.8</v>
      </c>
      <c r="AC2612" s="164">
        <v>65384.82</v>
      </c>
      <c r="AD2612" s="164"/>
      <c r="AE2612" s="4"/>
      <c r="AF2612" s="4"/>
    </row>
    <row r="2613" spans="1:32">
      <c r="A2613" s="56"/>
      <c r="B2613" s="187"/>
      <c r="C2613" s="11" t="s">
        <v>367</v>
      </c>
      <c r="D2613" s="11"/>
      <c r="E2613" s="11" t="s">
        <v>84</v>
      </c>
      <c r="F2613" s="11">
        <v>10302</v>
      </c>
      <c r="G2613" s="11"/>
      <c r="H2613" s="11">
        <f t="shared" si="199"/>
        <v>32</v>
      </c>
      <c r="I2613" s="11"/>
      <c r="J2613" s="199">
        <v>1728.41</v>
      </c>
      <c r="K2613" s="11"/>
      <c r="M2613" s="11">
        <v>2</v>
      </c>
      <c r="N2613" s="70"/>
      <c r="P2613" s="188">
        <f t="shared" si="202"/>
        <v>864.20500000000004</v>
      </c>
      <c r="Q2613" s="11"/>
      <c r="R2613" s="11"/>
      <c r="S2613" s="11"/>
      <c r="T2613" s="164">
        <f t="shared" si="203"/>
        <v>5151</v>
      </c>
      <c r="U2613" s="11"/>
      <c r="V2613" s="11"/>
      <c r="W2613" s="11"/>
      <c r="Y2613" s="164">
        <v>1728.41</v>
      </c>
      <c r="Z2613" s="164">
        <f t="shared" si="200"/>
        <v>2526.41</v>
      </c>
      <c r="AA2613" s="165"/>
      <c r="AB2613" s="164">
        <f t="shared" si="201"/>
        <v>1636.44</v>
      </c>
      <c r="AC2613" s="164">
        <v>2383.37</v>
      </c>
      <c r="AD2613" s="164"/>
      <c r="AE2613" s="4"/>
      <c r="AF2613" s="4"/>
    </row>
    <row r="2614" spans="1:32">
      <c r="A2614" s="56"/>
      <c r="B2614" s="187"/>
      <c r="C2614" s="11" t="s">
        <v>367</v>
      </c>
      <c r="D2614" s="11"/>
      <c r="E2614" s="11" t="s">
        <v>368</v>
      </c>
      <c r="F2614" s="11">
        <v>1703336</v>
      </c>
      <c r="G2614" s="11"/>
      <c r="H2614" s="11">
        <f t="shared" si="199"/>
        <v>5334</v>
      </c>
      <c r="I2614" s="11"/>
      <c r="J2614" s="199">
        <v>177499.09000000008</v>
      </c>
      <c r="K2614" s="11"/>
      <c r="M2614" s="11">
        <v>549</v>
      </c>
      <c r="N2614" s="70"/>
      <c r="P2614" s="188">
        <f t="shared" si="202"/>
        <v>323.31346083788719</v>
      </c>
      <c r="Q2614" s="11"/>
      <c r="R2614" s="11"/>
      <c r="S2614" s="11"/>
      <c r="T2614" s="164">
        <f t="shared" si="203"/>
        <v>3102.6156648451729</v>
      </c>
      <c r="U2614" s="11"/>
      <c r="V2614" s="11"/>
      <c r="W2614" s="11"/>
      <c r="Y2614" s="164">
        <v>177499.09000000008</v>
      </c>
      <c r="Z2614" s="164">
        <f t="shared" si="200"/>
        <v>259449.25</v>
      </c>
      <c r="AA2614" s="165"/>
      <c r="AB2614" s="164">
        <f t="shared" si="201"/>
        <v>168054.66</v>
      </c>
      <c r="AC2614" s="164">
        <v>244760.37</v>
      </c>
      <c r="AD2614" s="164"/>
      <c r="AE2614" s="4"/>
      <c r="AF2614" s="4"/>
    </row>
    <row r="2615" spans="1:32">
      <c r="A2615" s="56"/>
      <c r="B2615" s="187"/>
      <c r="C2615" s="11" t="s">
        <v>367</v>
      </c>
      <c r="D2615" s="11"/>
      <c r="E2615" s="11" t="s">
        <v>369</v>
      </c>
      <c r="F2615" s="11">
        <v>1336</v>
      </c>
      <c r="G2615" s="11"/>
      <c r="H2615" s="11">
        <f t="shared" si="199"/>
        <v>4</v>
      </c>
      <c r="I2615" s="11"/>
      <c r="J2615" s="199">
        <v>164.6</v>
      </c>
      <c r="K2615" s="11"/>
      <c r="M2615" s="11">
        <v>7</v>
      </c>
      <c r="N2615" s="70"/>
      <c r="P2615" s="188">
        <f t="shared" si="202"/>
        <v>23.514285714285712</v>
      </c>
      <c r="Q2615" s="11"/>
      <c r="R2615" s="11"/>
      <c r="S2615" s="11"/>
      <c r="T2615" s="164">
        <f t="shared" si="203"/>
        <v>190.85714285714286</v>
      </c>
      <c r="U2615" s="11"/>
      <c r="V2615" s="11"/>
      <c r="W2615" s="11"/>
      <c r="Y2615" s="164">
        <v>164.6</v>
      </c>
      <c r="Z2615" s="164">
        <f t="shared" si="200"/>
        <v>240.59</v>
      </c>
      <c r="AA2615" s="165"/>
      <c r="AB2615" s="164">
        <f t="shared" si="201"/>
        <v>155.84</v>
      </c>
      <c r="AC2615" s="164">
        <v>226.97</v>
      </c>
      <c r="AD2615" s="164"/>
      <c r="AE2615" s="4"/>
      <c r="AF2615" s="4"/>
    </row>
    <row r="2616" spans="1:32">
      <c r="A2616" s="56"/>
      <c r="B2616" s="187"/>
      <c r="C2616" s="11" t="s">
        <v>367</v>
      </c>
      <c r="D2616" s="11"/>
      <c r="E2616" s="11" t="s">
        <v>471</v>
      </c>
      <c r="F2616" s="11">
        <v>4969</v>
      </c>
      <c r="G2616" s="11"/>
      <c r="H2616" s="11">
        <f t="shared" si="199"/>
        <v>16</v>
      </c>
      <c r="I2616" s="11"/>
      <c r="J2616" s="199">
        <v>385.87</v>
      </c>
      <c r="K2616" s="11"/>
      <c r="M2616" s="11">
        <v>1</v>
      </c>
      <c r="N2616" s="70"/>
      <c r="P2616" s="188">
        <f t="shared" si="202"/>
        <v>385.87</v>
      </c>
      <c r="Q2616" s="11"/>
      <c r="R2616" s="11"/>
      <c r="S2616" s="11"/>
      <c r="T2616" s="164">
        <f t="shared" si="203"/>
        <v>4969</v>
      </c>
      <c r="U2616" s="11"/>
      <c r="V2616" s="11"/>
      <c r="W2616" s="11"/>
      <c r="Y2616" s="164">
        <v>385.87</v>
      </c>
      <c r="Z2616" s="164">
        <f t="shared" si="200"/>
        <v>564.02</v>
      </c>
      <c r="AA2616" s="165"/>
      <c r="AB2616" s="164">
        <f t="shared" si="201"/>
        <v>365.34</v>
      </c>
      <c r="AC2616" s="164">
        <v>532.09</v>
      </c>
      <c r="AD2616" s="164"/>
      <c r="AE2616" s="4"/>
      <c r="AF2616" s="4"/>
    </row>
    <row r="2617" spans="1:32">
      <c r="A2617" s="56"/>
      <c r="B2617" s="187"/>
      <c r="C2617" s="11" t="s">
        <v>367</v>
      </c>
      <c r="D2617" s="11"/>
      <c r="E2617" s="11" t="s">
        <v>99</v>
      </c>
      <c r="F2617" s="11">
        <v>1330</v>
      </c>
      <c r="G2617" s="11"/>
      <c r="H2617" s="11">
        <f t="shared" si="199"/>
        <v>4</v>
      </c>
      <c r="I2617" s="11"/>
      <c r="J2617" s="199">
        <v>115.39</v>
      </c>
      <c r="K2617" s="11"/>
      <c r="M2617" s="11">
        <v>1</v>
      </c>
      <c r="N2617" s="70"/>
      <c r="P2617" s="188">
        <f t="shared" si="202"/>
        <v>115.39</v>
      </c>
      <c r="Q2617" s="11"/>
      <c r="R2617" s="11"/>
      <c r="S2617" s="11"/>
      <c r="T2617" s="164">
        <f t="shared" si="203"/>
        <v>1330</v>
      </c>
      <c r="U2617" s="11"/>
      <c r="V2617" s="11"/>
      <c r="W2617" s="11"/>
      <c r="Y2617" s="164">
        <v>115.39</v>
      </c>
      <c r="Z2617" s="164">
        <f t="shared" si="200"/>
        <v>168.66</v>
      </c>
      <c r="AA2617" s="165"/>
      <c r="AB2617" s="164">
        <f t="shared" si="201"/>
        <v>109.25</v>
      </c>
      <c r="AC2617" s="164">
        <v>159.12</v>
      </c>
      <c r="AD2617" s="164"/>
      <c r="AE2617" s="4"/>
      <c r="AF2617" s="4"/>
    </row>
    <row r="2618" spans="1:32">
      <c r="A2618" s="56"/>
      <c r="B2618" s="187"/>
      <c r="C2618" s="11" t="s">
        <v>598</v>
      </c>
      <c r="D2618" s="11"/>
      <c r="E2618" s="11" t="s">
        <v>163</v>
      </c>
      <c r="F2618" s="11">
        <v>24898</v>
      </c>
      <c r="G2618" s="11"/>
      <c r="H2618" s="11">
        <f t="shared" si="199"/>
        <v>78</v>
      </c>
      <c r="I2618" s="11"/>
      <c r="J2618" s="199">
        <v>6536.87</v>
      </c>
      <c r="K2618" s="11"/>
      <c r="M2618" s="11">
        <v>1</v>
      </c>
      <c r="N2618" s="70"/>
      <c r="P2618" s="188">
        <f t="shared" si="202"/>
        <v>6536.87</v>
      </c>
      <c r="Q2618" s="11"/>
      <c r="R2618" s="11"/>
      <c r="S2618" s="11"/>
      <c r="T2618" s="164">
        <f t="shared" si="203"/>
        <v>24898</v>
      </c>
      <c r="U2618" s="11"/>
      <c r="V2618" s="11"/>
      <c r="W2618" s="11"/>
      <c r="Y2618" s="164">
        <v>6536.87</v>
      </c>
      <c r="Z2618" s="164">
        <f t="shared" si="200"/>
        <v>9554.9</v>
      </c>
      <c r="AA2618" s="165"/>
      <c r="AB2618" s="164">
        <f t="shared" si="201"/>
        <v>6189.05</v>
      </c>
      <c r="AC2618" s="164">
        <v>9013.94</v>
      </c>
      <c r="AD2618" s="164"/>
      <c r="AE2618" s="4"/>
      <c r="AF2618" s="4"/>
    </row>
    <row r="2619" spans="1:32">
      <c r="A2619" s="56"/>
      <c r="B2619" s="187"/>
      <c r="C2619" s="11" t="s">
        <v>370</v>
      </c>
      <c r="D2619" s="11"/>
      <c r="E2619" s="11" t="s">
        <v>75</v>
      </c>
      <c r="F2619" s="11">
        <v>414</v>
      </c>
      <c r="G2619" s="11"/>
      <c r="H2619" s="11">
        <f t="shared" si="199"/>
        <v>1</v>
      </c>
      <c r="I2619" s="11"/>
      <c r="J2619" s="199">
        <v>72.61</v>
      </c>
      <c r="K2619" s="11"/>
      <c r="M2619" s="11">
        <v>1</v>
      </c>
      <c r="N2619" s="70"/>
      <c r="P2619" s="188">
        <f t="shared" si="202"/>
        <v>72.61</v>
      </c>
      <c r="Q2619" s="11"/>
      <c r="R2619" s="11"/>
      <c r="S2619" s="11"/>
      <c r="T2619" s="164">
        <f t="shared" si="203"/>
        <v>414</v>
      </c>
      <c r="U2619" s="11"/>
      <c r="V2619" s="11"/>
      <c r="W2619" s="11"/>
      <c r="Y2619" s="164">
        <v>72.61</v>
      </c>
      <c r="Z2619" s="164">
        <f t="shared" si="200"/>
        <v>106.13</v>
      </c>
      <c r="AA2619" s="165"/>
      <c r="AB2619" s="164">
        <f t="shared" si="201"/>
        <v>68.75</v>
      </c>
      <c r="AC2619" s="164">
        <v>100.12</v>
      </c>
      <c r="AD2619" s="164"/>
      <c r="AE2619" s="4"/>
      <c r="AF2619" s="4"/>
    </row>
    <row r="2620" spans="1:32">
      <c r="A2620" s="56"/>
      <c r="B2620" s="187"/>
      <c r="C2620" s="11" t="s">
        <v>370</v>
      </c>
      <c r="D2620" s="11"/>
      <c r="E2620" s="11" t="s">
        <v>76</v>
      </c>
      <c r="F2620" s="11">
        <v>1154958</v>
      </c>
      <c r="G2620" s="11"/>
      <c r="H2620" s="11">
        <f t="shared" si="199"/>
        <v>3617</v>
      </c>
      <c r="I2620" s="11"/>
      <c r="J2620" s="199">
        <v>140633.62000000008</v>
      </c>
      <c r="K2620" s="11"/>
      <c r="M2620" s="11">
        <v>581</v>
      </c>
      <c r="N2620" s="70"/>
      <c r="P2620" s="188">
        <f t="shared" si="202"/>
        <v>242.05442340791754</v>
      </c>
      <c r="Q2620" s="11"/>
      <c r="R2620" s="11"/>
      <c r="S2620" s="11"/>
      <c r="T2620" s="164">
        <f t="shared" si="203"/>
        <v>1987.8795180722891</v>
      </c>
      <c r="U2620" s="11"/>
      <c r="V2620" s="11"/>
      <c r="W2620" s="11"/>
      <c r="Y2620" s="164">
        <v>140633.62000000008</v>
      </c>
      <c r="Z2620" s="164">
        <f t="shared" si="200"/>
        <v>205563.24</v>
      </c>
      <c r="AA2620" s="165"/>
      <c r="AB2620" s="164">
        <f t="shared" si="201"/>
        <v>133150.74</v>
      </c>
      <c r="AC2620" s="164">
        <v>193925.14</v>
      </c>
      <c r="AD2620" s="164"/>
      <c r="AE2620" s="4"/>
      <c r="AF2620" s="4"/>
    </row>
    <row r="2621" spans="1:32">
      <c r="A2621" s="56"/>
      <c r="B2621" s="187"/>
      <c r="C2621" s="11" t="s">
        <v>372</v>
      </c>
      <c r="D2621" s="11"/>
      <c r="E2621" s="11" t="s">
        <v>97</v>
      </c>
      <c r="F2621" s="11">
        <v>738</v>
      </c>
      <c r="G2621" s="11"/>
      <c r="H2621" s="11">
        <f t="shared" si="199"/>
        <v>2</v>
      </c>
      <c r="I2621" s="11"/>
      <c r="J2621" s="199">
        <v>61.64</v>
      </c>
      <c r="K2621" s="11"/>
      <c r="M2621" s="11">
        <v>1</v>
      </c>
      <c r="N2621" s="70"/>
      <c r="P2621" s="188">
        <f t="shared" si="202"/>
        <v>61.64</v>
      </c>
      <c r="Q2621" s="11"/>
      <c r="R2621" s="11"/>
      <c r="S2621" s="11"/>
      <c r="T2621" s="164">
        <f t="shared" si="203"/>
        <v>738</v>
      </c>
      <c r="U2621" s="11"/>
      <c r="V2621" s="11"/>
      <c r="W2621" s="11"/>
      <c r="Y2621" s="164">
        <v>61.64</v>
      </c>
      <c r="Z2621" s="164">
        <f t="shared" si="200"/>
        <v>90.1</v>
      </c>
      <c r="AA2621" s="165"/>
      <c r="AB2621" s="164">
        <f t="shared" si="201"/>
        <v>58.36</v>
      </c>
      <c r="AC2621" s="164">
        <v>85</v>
      </c>
      <c r="AD2621" s="164"/>
      <c r="AE2621" s="4"/>
      <c r="AF2621" s="4"/>
    </row>
    <row r="2622" spans="1:32">
      <c r="A2622" s="56"/>
      <c r="B2622" s="187"/>
      <c r="C2622" s="11" t="s">
        <v>372</v>
      </c>
      <c r="D2622" s="11"/>
      <c r="E2622" s="11" t="s">
        <v>175</v>
      </c>
      <c r="F2622" s="11">
        <v>296408</v>
      </c>
      <c r="G2622" s="11"/>
      <c r="H2622" s="11">
        <f t="shared" si="199"/>
        <v>928</v>
      </c>
      <c r="I2622" s="11"/>
      <c r="J2622" s="199">
        <v>46489.390000000014</v>
      </c>
      <c r="K2622" s="11"/>
      <c r="M2622" s="11">
        <v>174</v>
      </c>
      <c r="N2622" s="70"/>
      <c r="P2622" s="188">
        <f t="shared" si="202"/>
        <v>267.18040229885065</v>
      </c>
      <c r="Q2622" s="11"/>
      <c r="R2622" s="11"/>
      <c r="S2622" s="11"/>
      <c r="T2622" s="164">
        <f t="shared" si="203"/>
        <v>1703.4942528735633</v>
      </c>
      <c r="U2622" s="11"/>
      <c r="V2622" s="11"/>
      <c r="W2622" s="11"/>
      <c r="Y2622" s="164">
        <v>46489.390000000014</v>
      </c>
      <c r="Z2622" s="164">
        <f t="shared" si="200"/>
        <v>67953.240000000005</v>
      </c>
      <c r="AA2622" s="165"/>
      <c r="AB2622" s="164">
        <f t="shared" si="201"/>
        <v>44015.77</v>
      </c>
      <c r="AC2622" s="164">
        <v>64106.02</v>
      </c>
      <c r="AD2622" s="164"/>
      <c r="AE2622" s="4"/>
      <c r="AF2622" s="4"/>
    </row>
    <row r="2623" spans="1:32">
      <c r="A2623" s="56"/>
      <c r="B2623" s="187"/>
      <c r="C2623" s="11" t="s">
        <v>374</v>
      </c>
      <c r="D2623" s="11"/>
      <c r="E2623" s="11" t="s">
        <v>115</v>
      </c>
      <c r="F2623" s="11">
        <v>898058</v>
      </c>
      <c r="G2623" s="11"/>
      <c r="H2623" s="11">
        <f t="shared" si="199"/>
        <v>2812</v>
      </c>
      <c r="I2623" s="11"/>
      <c r="J2623" s="199">
        <v>75991.419999999925</v>
      </c>
      <c r="K2623" s="11"/>
      <c r="M2623" s="11">
        <v>390</v>
      </c>
      <c r="N2623" s="70"/>
      <c r="P2623" s="188">
        <f t="shared" si="202"/>
        <v>194.84979487179467</v>
      </c>
      <c r="Q2623" s="11"/>
      <c r="R2623" s="11"/>
      <c r="S2623" s="11"/>
      <c r="T2623" s="164">
        <f t="shared" si="203"/>
        <v>2302.7128205128206</v>
      </c>
      <c r="U2623" s="11"/>
      <c r="V2623" s="11"/>
      <c r="W2623" s="11"/>
      <c r="Y2623" s="164">
        <v>75991.419999999925</v>
      </c>
      <c r="Z2623" s="164">
        <f t="shared" si="200"/>
        <v>111076.16</v>
      </c>
      <c r="AA2623" s="165"/>
      <c r="AB2623" s="164">
        <f t="shared" si="201"/>
        <v>71948.039999999994</v>
      </c>
      <c r="AC2623" s="164">
        <v>104787.51</v>
      </c>
      <c r="AD2623" s="164"/>
      <c r="AE2623" s="4"/>
      <c r="AF2623" s="4"/>
    </row>
    <row r="2624" spans="1:32">
      <c r="A2624" s="56"/>
      <c r="B2624" s="187"/>
      <c r="C2624" s="11" t="s">
        <v>376</v>
      </c>
      <c r="D2624" s="11"/>
      <c r="E2624" s="11" t="s">
        <v>101</v>
      </c>
      <c r="F2624" s="11">
        <v>13669</v>
      </c>
      <c r="G2624" s="11"/>
      <c r="H2624" s="11">
        <f t="shared" si="199"/>
        <v>43</v>
      </c>
      <c r="I2624" s="11"/>
      <c r="J2624" s="199">
        <v>2006.8</v>
      </c>
      <c r="K2624" s="11"/>
      <c r="M2624" s="11">
        <v>4</v>
      </c>
      <c r="N2624" s="70"/>
      <c r="P2624" s="188">
        <f t="shared" si="202"/>
        <v>501.7</v>
      </c>
      <c r="Q2624" s="11"/>
      <c r="R2624" s="11"/>
      <c r="S2624" s="11"/>
      <c r="T2624" s="164">
        <f t="shared" si="203"/>
        <v>3417.25</v>
      </c>
      <c r="U2624" s="11"/>
      <c r="V2624" s="11"/>
      <c r="W2624" s="11"/>
      <c r="Y2624" s="164">
        <v>2006.8</v>
      </c>
      <c r="Z2624" s="164">
        <f t="shared" si="200"/>
        <v>2933.33</v>
      </c>
      <c r="AA2624" s="165"/>
      <c r="AB2624" s="164">
        <f t="shared" si="201"/>
        <v>1900.02</v>
      </c>
      <c r="AC2624" s="164">
        <v>2767.25</v>
      </c>
      <c r="AD2624" s="164"/>
      <c r="AE2624" s="4"/>
      <c r="AF2624" s="4"/>
    </row>
    <row r="2625" spans="1:32">
      <c r="A2625" s="56"/>
      <c r="B2625" s="187"/>
      <c r="C2625" s="11" t="s">
        <v>377</v>
      </c>
      <c r="D2625" s="11"/>
      <c r="E2625" s="11" t="s">
        <v>378</v>
      </c>
      <c r="F2625" s="11">
        <v>346442</v>
      </c>
      <c r="G2625" s="11"/>
      <c r="H2625" s="11">
        <f t="shared" si="199"/>
        <v>1085</v>
      </c>
      <c r="I2625" s="11"/>
      <c r="J2625" s="199">
        <v>21566.449999999993</v>
      </c>
      <c r="K2625" s="11"/>
      <c r="M2625" s="11">
        <v>31</v>
      </c>
      <c r="N2625" s="70"/>
      <c r="P2625" s="188">
        <f t="shared" si="202"/>
        <v>695.69193548387079</v>
      </c>
      <c r="Q2625" s="11"/>
      <c r="R2625" s="11"/>
      <c r="S2625" s="11"/>
      <c r="T2625" s="164">
        <f t="shared" si="203"/>
        <v>11175.548387096775</v>
      </c>
      <c r="U2625" s="11"/>
      <c r="V2625" s="11"/>
      <c r="W2625" s="11"/>
      <c r="Y2625" s="164">
        <v>21566.449999999993</v>
      </c>
      <c r="Z2625" s="164">
        <f t="shared" si="200"/>
        <v>31523.54</v>
      </c>
      <c r="AA2625" s="165"/>
      <c r="AB2625" s="164">
        <f t="shared" si="201"/>
        <v>20418.939999999999</v>
      </c>
      <c r="AC2625" s="164">
        <v>29738.81</v>
      </c>
      <c r="AD2625" s="164"/>
      <c r="AE2625" s="4"/>
      <c r="AF2625" s="4"/>
    </row>
    <row r="2626" spans="1:32">
      <c r="A2626" s="56"/>
      <c r="B2626" s="187"/>
      <c r="C2626" s="11" t="s">
        <v>379</v>
      </c>
      <c r="D2626" s="11"/>
      <c r="E2626" s="11" t="s">
        <v>97</v>
      </c>
      <c r="F2626" s="11">
        <v>122</v>
      </c>
      <c r="G2626" s="11"/>
      <c r="H2626" s="11">
        <f t="shared" si="199"/>
        <v>0</v>
      </c>
      <c r="I2626" s="11"/>
      <c r="J2626" s="199">
        <v>27.64</v>
      </c>
      <c r="K2626" s="11"/>
      <c r="M2626" s="11">
        <v>1</v>
      </c>
      <c r="N2626" s="70"/>
      <c r="P2626" s="188">
        <f t="shared" si="202"/>
        <v>27.64</v>
      </c>
      <c r="Q2626" s="11"/>
      <c r="R2626" s="11"/>
      <c r="S2626" s="11"/>
      <c r="T2626" s="164">
        <f t="shared" si="203"/>
        <v>122</v>
      </c>
      <c r="U2626" s="11"/>
      <c r="V2626" s="11"/>
      <c r="W2626" s="11"/>
      <c r="Y2626" s="164">
        <v>27.64</v>
      </c>
      <c r="Z2626" s="164">
        <f t="shared" si="200"/>
        <v>40.4</v>
      </c>
      <c r="AA2626" s="165"/>
      <c r="AB2626" s="164">
        <f t="shared" si="201"/>
        <v>26.17</v>
      </c>
      <c r="AC2626" s="164">
        <v>38.11</v>
      </c>
      <c r="AD2626" s="164"/>
      <c r="AE2626" s="4"/>
      <c r="AF2626" s="4"/>
    </row>
    <row r="2627" spans="1:32">
      <c r="A2627" s="56"/>
      <c r="B2627" s="187"/>
      <c r="C2627" s="11" t="s">
        <v>379</v>
      </c>
      <c r="D2627" s="11"/>
      <c r="E2627" s="11" t="s">
        <v>78</v>
      </c>
      <c r="F2627" s="11">
        <v>54858</v>
      </c>
      <c r="G2627" s="11"/>
      <c r="H2627" s="11">
        <f t="shared" si="199"/>
        <v>172</v>
      </c>
      <c r="I2627" s="11"/>
      <c r="J2627" s="199">
        <v>6866.6400000000012</v>
      </c>
      <c r="K2627" s="11"/>
      <c r="M2627" s="11">
        <v>42</v>
      </c>
      <c r="N2627" s="70"/>
      <c r="P2627" s="188">
        <f t="shared" si="202"/>
        <v>163.4914285714286</v>
      </c>
      <c r="Q2627" s="11"/>
      <c r="R2627" s="11"/>
      <c r="S2627" s="11"/>
      <c r="T2627" s="164">
        <f t="shared" si="203"/>
        <v>1306.1428571428571</v>
      </c>
      <c r="U2627" s="11"/>
      <c r="V2627" s="11"/>
      <c r="W2627" s="11"/>
      <c r="Y2627" s="164">
        <v>6866.6400000000012</v>
      </c>
      <c r="Z2627" s="164">
        <f t="shared" si="200"/>
        <v>10036.92</v>
      </c>
      <c r="AA2627" s="165"/>
      <c r="AB2627" s="164">
        <f t="shared" si="201"/>
        <v>6501.28</v>
      </c>
      <c r="AC2627" s="164">
        <v>9468.68</v>
      </c>
      <c r="AD2627" s="164"/>
      <c r="AE2627" s="4"/>
      <c r="AF2627" s="4"/>
    </row>
    <row r="2628" spans="1:32">
      <c r="A2628" s="56"/>
      <c r="B2628" s="187"/>
      <c r="C2628" s="11" t="s">
        <v>380</v>
      </c>
      <c r="D2628" s="11"/>
      <c r="E2628" s="11" t="s">
        <v>175</v>
      </c>
      <c r="F2628" s="11">
        <v>362</v>
      </c>
      <c r="G2628" s="11"/>
      <c r="H2628" s="11">
        <f t="shared" si="199"/>
        <v>1</v>
      </c>
      <c r="I2628" s="11"/>
      <c r="J2628" s="199">
        <v>47.92</v>
      </c>
      <c r="K2628" s="11"/>
      <c r="M2628" s="11">
        <v>1</v>
      </c>
      <c r="N2628" s="70"/>
      <c r="P2628" s="188">
        <f t="shared" si="202"/>
        <v>47.92</v>
      </c>
      <c r="Q2628" s="11"/>
      <c r="R2628" s="11"/>
      <c r="S2628" s="11"/>
      <c r="T2628" s="164">
        <f t="shared" si="203"/>
        <v>362</v>
      </c>
      <c r="U2628" s="11"/>
      <c r="V2628" s="11"/>
      <c r="W2628" s="11"/>
      <c r="Y2628" s="164">
        <v>47.92</v>
      </c>
      <c r="Z2628" s="164">
        <f t="shared" si="200"/>
        <v>70.040000000000006</v>
      </c>
      <c r="AA2628" s="165"/>
      <c r="AB2628" s="164">
        <f t="shared" si="201"/>
        <v>45.37</v>
      </c>
      <c r="AC2628" s="164">
        <v>66.08</v>
      </c>
      <c r="AD2628" s="164"/>
      <c r="AE2628" s="4"/>
      <c r="AF2628" s="4"/>
    </row>
    <row r="2629" spans="1:32">
      <c r="A2629" s="56"/>
      <c r="B2629" s="187"/>
      <c r="C2629" s="11" t="s">
        <v>380</v>
      </c>
      <c r="D2629" s="11"/>
      <c r="E2629" s="11" t="s">
        <v>198</v>
      </c>
      <c r="F2629" s="11">
        <v>635</v>
      </c>
      <c r="G2629" s="11"/>
      <c r="H2629" s="11">
        <f t="shared" si="199"/>
        <v>2</v>
      </c>
      <c r="I2629" s="11"/>
      <c r="J2629" s="199">
        <v>132.87</v>
      </c>
      <c r="K2629" s="11"/>
      <c r="M2629" s="11">
        <v>1</v>
      </c>
      <c r="N2629" s="70"/>
      <c r="P2629" s="188">
        <f t="shared" si="202"/>
        <v>132.87</v>
      </c>
      <c r="Q2629" s="11"/>
      <c r="R2629" s="11"/>
      <c r="S2629" s="11"/>
      <c r="T2629" s="164">
        <f t="shared" si="203"/>
        <v>635</v>
      </c>
      <c r="U2629" s="11"/>
      <c r="V2629" s="11"/>
      <c r="W2629" s="11"/>
      <c r="Y2629" s="164">
        <v>132.87</v>
      </c>
      <c r="Z2629" s="164">
        <f t="shared" si="200"/>
        <v>194.22</v>
      </c>
      <c r="AA2629" s="165"/>
      <c r="AB2629" s="164">
        <f t="shared" si="201"/>
        <v>125.8</v>
      </c>
      <c r="AC2629" s="164">
        <v>183.22</v>
      </c>
      <c r="AD2629" s="164"/>
      <c r="AE2629" s="4"/>
      <c r="AF2629" s="4"/>
    </row>
    <row r="2630" spans="1:32">
      <c r="A2630" s="56"/>
      <c r="B2630" s="187"/>
      <c r="C2630" s="11" t="s">
        <v>380</v>
      </c>
      <c r="D2630" s="11"/>
      <c r="E2630" s="11" t="s">
        <v>111</v>
      </c>
      <c r="F2630" s="11">
        <v>6684032</v>
      </c>
      <c r="G2630" s="11"/>
      <c r="H2630" s="11">
        <f t="shared" si="199"/>
        <v>20930</v>
      </c>
      <c r="I2630" s="11"/>
      <c r="J2630" s="199">
        <v>720088.74000000034</v>
      </c>
      <c r="K2630" s="11"/>
      <c r="M2630" s="11">
        <v>1178</v>
      </c>
      <c r="N2630" s="70"/>
      <c r="P2630" s="188">
        <f t="shared" si="202"/>
        <v>611.28076400679151</v>
      </c>
      <c r="Q2630" s="11"/>
      <c r="R2630" s="11"/>
      <c r="S2630" s="11"/>
      <c r="T2630" s="164">
        <f t="shared" si="203"/>
        <v>5674.0509337860785</v>
      </c>
      <c r="U2630" s="11"/>
      <c r="V2630" s="11"/>
      <c r="W2630" s="11"/>
      <c r="Y2630" s="164">
        <v>720088.74000000034</v>
      </c>
      <c r="Z2630" s="164">
        <f t="shared" si="200"/>
        <v>1052548.97</v>
      </c>
      <c r="AA2630" s="165"/>
      <c r="AB2630" s="164">
        <f t="shared" si="201"/>
        <v>681774.03</v>
      </c>
      <c r="AC2630" s="164">
        <v>992958.24</v>
      </c>
      <c r="AD2630" s="164"/>
      <c r="AE2630" s="4"/>
      <c r="AF2630" s="4"/>
    </row>
    <row r="2631" spans="1:32">
      <c r="A2631" s="56"/>
      <c r="B2631" s="187"/>
      <c r="C2631" s="11" t="s">
        <v>381</v>
      </c>
      <c r="D2631" s="11"/>
      <c r="E2631" s="11" t="s">
        <v>89</v>
      </c>
      <c r="F2631" s="11">
        <v>71983</v>
      </c>
      <c r="G2631" s="11"/>
      <c r="H2631" s="11">
        <f t="shared" si="199"/>
        <v>225</v>
      </c>
      <c r="I2631" s="11"/>
      <c r="J2631" s="199">
        <v>12283.08</v>
      </c>
      <c r="K2631" s="11"/>
      <c r="M2631" s="11">
        <v>60</v>
      </c>
      <c r="N2631" s="70"/>
      <c r="P2631" s="188">
        <f t="shared" si="202"/>
        <v>204.71799999999999</v>
      </c>
      <c r="Q2631" s="11"/>
      <c r="R2631" s="11"/>
      <c r="S2631" s="11"/>
      <c r="T2631" s="164">
        <f t="shared" si="203"/>
        <v>1199.7166666666667</v>
      </c>
      <c r="U2631" s="11"/>
      <c r="V2631" s="11"/>
      <c r="W2631" s="11"/>
      <c r="Y2631" s="164">
        <v>12283.08</v>
      </c>
      <c r="Z2631" s="164">
        <f t="shared" si="200"/>
        <v>17954.099999999999</v>
      </c>
      <c r="AA2631" s="165"/>
      <c r="AB2631" s="164">
        <f t="shared" si="201"/>
        <v>11629.52</v>
      </c>
      <c r="AC2631" s="164">
        <v>16937.61</v>
      </c>
      <c r="AD2631" s="164"/>
      <c r="AE2631" s="4"/>
      <c r="AF2631" s="4"/>
    </row>
    <row r="2632" spans="1:32">
      <c r="A2632" s="56"/>
      <c r="B2632" s="187"/>
      <c r="C2632" s="11" t="s">
        <v>382</v>
      </c>
      <c r="D2632" s="11"/>
      <c r="E2632" s="11" t="s">
        <v>92</v>
      </c>
      <c r="F2632" s="11">
        <v>129834</v>
      </c>
      <c r="G2632" s="11"/>
      <c r="H2632" s="11">
        <f t="shared" si="199"/>
        <v>407</v>
      </c>
      <c r="I2632" s="11"/>
      <c r="J2632" s="199">
        <v>10276.24</v>
      </c>
      <c r="K2632" s="11"/>
      <c r="M2632" s="11">
        <v>42</v>
      </c>
      <c r="N2632" s="70"/>
      <c r="P2632" s="188">
        <f t="shared" si="202"/>
        <v>244.67238095238093</v>
      </c>
      <c r="Q2632" s="11"/>
      <c r="R2632" s="11"/>
      <c r="S2632" s="11"/>
      <c r="T2632" s="164">
        <f t="shared" si="203"/>
        <v>3091.2857142857142</v>
      </c>
      <c r="U2632" s="11"/>
      <c r="V2632" s="11"/>
      <c r="W2632" s="11"/>
      <c r="Y2632" s="164">
        <v>10276.24</v>
      </c>
      <c r="Z2632" s="164">
        <f t="shared" si="200"/>
        <v>15020.71</v>
      </c>
      <c r="AA2632" s="165"/>
      <c r="AB2632" s="164">
        <f t="shared" si="201"/>
        <v>9729.4599999999991</v>
      </c>
      <c r="AC2632" s="164">
        <v>14170.31</v>
      </c>
      <c r="AD2632" s="164"/>
      <c r="AE2632" s="4"/>
      <c r="AF2632" s="4"/>
    </row>
    <row r="2633" spans="1:32">
      <c r="A2633" s="56"/>
      <c r="B2633" s="187"/>
      <c r="C2633" s="11" t="s">
        <v>382</v>
      </c>
      <c r="D2633" s="11"/>
      <c r="E2633" s="11" t="s">
        <v>69</v>
      </c>
      <c r="F2633" s="11">
        <v>3584474</v>
      </c>
      <c r="G2633" s="11"/>
      <c r="H2633" s="11">
        <f t="shared" si="199"/>
        <v>11224</v>
      </c>
      <c r="I2633" s="11"/>
      <c r="J2633" s="199">
        <v>285785.4099999998</v>
      </c>
      <c r="K2633" s="11"/>
      <c r="M2633" s="11">
        <v>328</v>
      </c>
      <c r="N2633" s="70"/>
      <c r="P2633" s="188">
        <f t="shared" si="202"/>
        <v>871.29698170731649</v>
      </c>
      <c r="Q2633" s="11"/>
      <c r="R2633" s="11"/>
      <c r="S2633" s="11"/>
      <c r="T2633" s="164">
        <f t="shared" si="203"/>
        <v>10928.274390243903</v>
      </c>
      <c r="U2633" s="11"/>
      <c r="V2633" s="11"/>
      <c r="W2633" s="11"/>
      <c r="Y2633" s="164">
        <v>285785.4099999998</v>
      </c>
      <c r="Z2633" s="164">
        <f t="shared" si="200"/>
        <v>417730.65</v>
      </c>
      <c r="AA2633" s="165"/>
      <c r="AB2633" s="164">
        <f t="shared" si="201"/>
        <v>270579.25</v>
      </c>
      <c r="AC2633" s="164">
        <v>394080.57</v>
      </c>
      <c r="AD2633" s="164"/>
      <c r="AE2633" s="4"/>
      <c r="AF2633" s="4"/>
    </row>
    <row r="2634" spans="1:32">
      <c r="A2634" s="56"/>
      <c r="B2634" s="187"/>
      <c r="C2634" s="11" t="s">
        <v>383</v>
      </c>
      <c r="D2634" s="11"/>
      <c r="E2634" s="11" t="s">
        <v>373</v>
      </c>
      <c r="F2634" s="11">
        <v>483314</v>
      </c>
      <c r="G2634" s="11"/>
      <c r="H2634" s="11">
        <f t="shared" si="199"/>
        <v>1513</v>
      </c>
      <c r="I2634" s="11"/>
      <c r="J2634" s="199">
        <v>47451.399999999965</v>
      </c>
      <c r="K2634" s="11"/>
      <c r="M2634" s="11">
        <v>141</v>
      </c>
      <c r="N2634" s="70"/>
      <c r="P2634" s="188">
        <f t="shared" si="202"/>
        <v>336.53475177304938</v>
      </c>
      <c r="Q2634" s="11"/>
      <c r="R2634" s="11"/>
      <c r="S2634" s="11"/>
      <c r="T2634" s="164">
        <f t="shared" si="203"/>
        <v>3427.7588652482268</v>
      </c>
      <c r="U2634" s="11"/>
      <c r="V2634" s="11"/>
      <c r="W2634" s="11"/>
      <c r="Y2634" s="164">
        <v>47451.399999999965</v>
      </c>
      <c r="Z2634" s="164">
        <f t="shared" si="200"/>
        <v>69359.399999999994</v>
      </c>
      <c r="AA2634" s="165"/>
      <c r="AB2634" s="164">
        <f t="shared" si="201"/>
        <v>44926.59</v>
      </c>
      <c r="AC2634" s="164">
        <v>65432.57</v>
      </c>
      <c r="AD2634" s="164"/>
      <c r="AE2634" s="4"/>
      <c r="AF2634" s="4"/>
    </row>
    <row r="2635" spans="1:32">
      <c r="A2635" s="56"/>
      <c r="B2635" s="187"/>
      <c r="C2635" s="11" t="s">
        <v>383</v>
      </c>
      <c r="D2635" s="11"/>
      <c r="E2635" s="11" t="s">
        <v>80</v>
      </c>
      <c r="F2635" s="11">
        <v>10462</v>
      </c>
      <c r="G2635" s="11"/>
      <c r="H2635" s="11">
        <f t="shared" si="199"/>
        <v>33</v>
      </c>
      <c r="I2635" s="11"/>
      <c r="J2635" s="199">
        <v>1912.88</v>
      </c>
      <c r="K2635" s="11"/>
      <c r="M2635" s="11">
        <v>7</v>
      </c>
      <c r="N2635" s="70"/>
      <c r="P2635" s="188">
        <f t="shared" si="202"/>
        <v>273.26857142857142</v>
      </c>
      <c r="Q2635" s="11"/>
      <c r="R2635" s="11"/>
      <c r="S2635" s="11"/>
      <c r="T2635" s="164">
        <f t="shared" si="203"/>
        <v>1494.5714285714287</v>
      </c>
      <c r="U2635" s="11"/>
      <c r="V2635" s="11"/>
      <c r="W2635" s="11"/>
      <c r="Y2635" s="164">
        <v>1912.88</v>
      </c>
      <c r="Z2635" s="164">
        <f t="shared" si="200"/>
        <v>2796.04</v>
      </c>
      <c r="AA2635" s="165"/>
      <c r="AB2635" s="164">
        <f t="shared" si="201"/>
        <v>1811.1</v>
      </c>
      <c r="AC2635" s="164">
        <v>2637.74</v>
      </c>
      <c r="AD2635" s="164"/>
      <c r="AE2635" s="4"/>
      <c r="AF2635" s="4"/>
    </row>
    <row r="2636" spans="1:32">
      <c r="A2636" s="56"/>
      <c r="B2636" s="187"/>
      <c r="C2636" s="11" t="s">
        <v>599</v>
      </c>
      <c r="D2636" s="11"/>
      <c r="E2636" s="11" t="s">
        <v>163</v>
      </c>
      <c r="F2636" s="11">
        <v>2834</v>
      </c>
      <c r="G2636" s="11"/>
      <c r="H2636" s="11">
        <f t="shared" si="199"/>
        <v>9</v>
      </c>
      <c r="I2636" s="11"/>
      <c r="J2636" s="199">
        <v>684.64</v>
      </c>
      <c r="K2636" s="11"/>
      <c r="M2636" s="11">
        <v>3</v>
      </c>
      <c r="N2636" s="70"/>
      <c r="P2636" s="188">
        <f t="shared" si="202"/>
        <v>228.21333333333334</v>
      </c>
      <c r="Q2636" s="11"/>
      <c r="R2636" s="11"/>
      <c r="S2636" s="11"/>
      <c r="T2636" s="164">
        <f t="shared" si="203"/>
        <v>944.66666666666663</v>
      </c>
      <c r="U2636" s="11"/>
      <c r="V2636" s="11"/>
      <c r="W2636" s="11"/>
      <c r="Y2636" s="164">
        <v>684.64</v>
      </c>
      <c r="Z2636" s="164">
        <f t="shared" si="200"/>
        <v>1000.73</v>
      </c>
      <c r="AA2636" s="165"/>
      <c r="AB2636" s="164">
        <f t="shared" si="201"/>
        <v>648.21</v>
      </c>
      <c r="AC2636" s="164">
        <v>944.08</v>
      </c>
      <c r="AD2636" s="164"/>
      <c r="AE2636" s="4"/>
      <c r="AF2636" s="4"/>
    </row>
    <row r="2637" spans="1:32">
      <c r="A2637" s="56"/>
      <c r="B2637" s="187"/>
      <c r="C2637" s="11" t="s">
        <v>384</v>
      </c>
      <c r="D2637" s="11"/>
      <c r="E2637" s="11" t="s">
        <v>287</v>
      </c>
      <c r="F2637" s="11">
        <v>35000</v>
      </c>
      <c r="G2637" s="11"/>
      <c r="H2637" s="11">
        <f t="shared" si="199"/>
        <v>110</v>
      </c>
      <c r="I2637" s="11"/>
      <c r="J2637" s="199">
        <v>6282.13</v>
      </c>
      <c r="K2637" s="11"/>
      <c r="M2637" s="11">
        <v>3</v>
      </c>
      <c r="N2637" s="70"/>
      <c r="P2637" s="188">
        <f t="shared" si="202"/>
        <v>2094.0433333333335</v>
      </c>
      <c r="Q2637" s="11"/>
      <c r="R2637" s="11"/>
      <c r="S2637" s="11"/>
      <c r="T2637" s="164">
        <f t="shared" si="203"/>
        <v>11666.666666666666</v>
      </c>
      <c r="U2637" s="11"/>
      <c r="V2637" s="11"/>
      <c r="W2637" s="11"/>
      <c r="Y2637" s="164">
        <v>6282.13</v>
      </c>
      <c r="Z2637" s="164">
        <f t="shared" si="200"/>
        <v>9182.5499999999993</v>
      </c>
      <c r="AA2637" s="165"/>
      <c r="AB2637" s="164">
        <f t="shared" si="201"/>
        <v>5947.87</v>
      </c>
      <c r="AC2637" s="164">
        <v>8662.67</v>
      </c>
      <c r="AD2637" s="164"/>
      <c r="AE2637" s="4"/>
      <c r="AF2637" s="4"/>
    </row>
    <row r="2638" spans="1:32">
      <c r="A2638" s="56"/>
      <c r="B2638" s="187"/>
      <c r="C2638" s="11" t="s">
        <v>384</v>
      </c>
      <c r="D2638" s="11"/>
      <c r="E2638" s="11" t="s">
        <v>369</v>
      </c>
      <c r="F2638" s="11">
        <v>640757</v>
      </c>
      <c r="G2638" s="11"/>
      <c r="H2638" s="11">
        <f t="shared" si="199"/>
        <v>2006</v>
      </c>
      <c r="I2638" s="11"/>
      <c r="J2638" s="199">
        <v>68909.470000000045</v>
      </c>
      <c r="K2638" s="11"/>
      <c r="M2638" s="11">
        <v>177</v>
      </c>
      <c r="N2638" s="70"/>
      <c r="P2638" s="188">
        <f t="shared" si="202"/>
        <v>389.31903954802283</v>
      </c>
      <c r="Q2638" s="11"/>
      <c r="R2638" s="11"/>
      <c r="S2638" s="11"/>
      <c r="T2638" s="164">
        <f t="shared" si="203"/>
        <v>3620.0960451977403</v>
      </c>
      <c r="U2638" s="11"/>
      <c r="V2638" s="11"/>
      <c r="W2638" s="11"/>
      <c r="Y2638" s="164">
        <v>68909.470000000045</v>
      </c>
      <c r="Z2638" s="164">
        <f t="shared" si="200"/>
        <v>100724.52</v>
      </c>
      <c r="AA2638" s="165"/>
      <c r="AB2638" s="164">
        <f t="shared" si="201"/>
        <v>65242.91</v>
      </c>
      <c r="AC2638" s="164">
        <v>95021.94</v>
      </c>
      <c r="AD2638" s="164"/>
      <c r="AE2638" s="4"/>
      <c r="AF2638" s="4"/>
    </row>
    <row r="2639" spans="1:32">
      <c r="A2639" s="56"/>
      <c r="B2639" s="187"/>
      <c r="C2639" s="11" t="s">
        <v>385</v>
      </c>
      <c r="D2639" s="11"/>
      <c r="E2639" s="11" t="s">
        <v>92</v>
      </c>
      <c r="F2639" s="11">
        <v>348</v>
      </c>
      <c r="G2639" s="11"/>
      <c r="H2639" s="11">
        <f t="shared" si="199"/>
        <v>1</v>
      </c>
      <c r="I2639" s="11"/>
      <c r="J2639" s="199">
        <v>23.53</v>
      </c>
      <c r="K2639" s="11"/>
      <c r="M2639" s="11">
        <v>1</v>
      </c>
      <c r="N2639" s="70"/>
      <c r="P2639" s="188">
        <f t="shared" si="202"/>
        <v>23.53</v>
      </c>
      <c r="Q2639" s="11"/>
      <c r="R2639" s="11"/>
      <c r="S2639" s="11"/>
      <c r="T2639" s="164">
        <f t="shared" si="203"/>
        <v>348</v>
      </c>
      <c r="U2639" s="11"/>
      <c r="V2639" s="11"/>
      <c r="W2639" s="11"/>
      <c r="Y2639" s="164">
        <v>23.53</v>
      </c>
      <c r="Z2639" s="164">
        <f t="shared" si="200"/>
        <v>34.39</v>
      </c>
      <c r="AA2639" s="165"/>
      <c r="AB2639" s="164">
        <f t="shared" si="201"/>
        <v>22.28</v>
      </c>
      <c r="AC2639" s="164">
        <v>32.450000000000003</v>
      </c>
      <c r="AD2639" s="164"/>
      <c r="AE2639" s="4"/>
      <c r="AF2639" s="4"/>
    </row>
    <row r="2640" spans="1:32">
      <c r="A2640" s="56"/>
      <c r="B2640" s="187"/>
      <c r="C2640" s="11" t="s">
        <v>385</v>
      </c>
      <c r="D2640" s="11"/>
      <c r="E2640" s="11" t="s">
        <v>163</v>
      </c>
      <c r="F2640" s="11">
        <v>18693146</v>
      </c>
      <c r="G2640" s="11"/>
      <c r="H2640" s="11">
        <f t="shared" si="199"/>
        <v>58535</v>
      </c>
      <c r="I2640" s="11"/>
      <c r="J2640" s="199">
        <v>1614172.0699999977</v>
      </c>
      <c r="K2640" s="11"/>
      <c r="M2640" s="11">
        <v>1810</v>
      </c>
      <c r="N2640" s="70"/>
      <c r="P2640" s="188">
        <f t="shared" si="202"/>
        <v>891.80777348066169</v>
      </c>
      <c r="Q2640" s="11"/>
      <c r="R2640" s="11"/>
      <c r="S2640" s="11"/>
      <c r="T2640" s="164">
        <f t="shared" si="203"/>
        <v>10327.70497237569</v>
      </c>
      <c r="U2640" s="11"/>
      <c r="V2640" s="11"/>
      <c r="W2640" s="11"/>
      <c r="Y2640" s="164">
        <v>1614172.0699999977</v>
      </c>
      <c r="Z2640" s="164">
        <f t="shared" si="200"/>
        <v>2359424.69</v>
      </c>
      <c r="AA2640" s="165"/>
      <c r="AB2640" s="164">
        <f t="shared" si="201"/>
        <v>1528284.7</v>
      </c>
      <c r="AC2640" s="164">
        <v>2225844.36</v>
      </c>
      <c r="AD2640" s="164"/>
      <c r="AE2640" s="4"/>
      <c r="AF2640" s="4"/>
    </row>
    <row r="2641" spans="1:32">
      <c r="A2641" s="56"/>
      <c r="B2641" s="187"/>
      <c r="C2641" s="11" t="s">
        <v>387</v>
      </c>
      <c r="D2641" s="11"/>
      <c r="E2641" s="11" t="s">
        <v>388</v>
      </c>
      <c r="F2641" s="11">
        <v>42063</v>
      </c>
      <c r="G2641" s="11"/>
      <c r="H2641" s="11">
        <f t="shared" si="199"/>
        <v>132</v>
      </c>
      <c r="I2641" s="11"/>
      <c r="J2641" s="199">
        <v>7071.4299999999985</v>
      </c>
      <c r="K2641" s="11"/>
      <c r="M2641" s="11">
        <v>63</v>
      </c>
      <c r="N2641" s="70"/>
      <c r="P2641" s="188">
        <f t="shared" si="202"/>
        <v>112.2449206349206</v>
      </c>
      <c r="Q2641" s="11"/>
      <c r="R2641" s="11"/>
      <c r="S2641" s="11"/>
      <c r="T2641" s="164">
        <f t="shared" si="203"/>
        <v>667.66666666666663</v>
      </c>
      <c r="U2641" s="11"/>
      <c r="V2641" s="11"/>
      <c r="W2641" s="11"/>
      <c r="Y2641" s="164">
        <v>7071.4299999999985</v>
      </c>
      <c r="Z2641" s="164">
        <f t="shared" si="200"/>
        <v>10336.26</v>
      </c>
      <c r="AA2641" s="165"/>
      <c r="AB2641" s="164">
        <f t="shared" si="201"/>
        <v>6695.17</v>
      </c>
      <c r="AC2641" s="164">
        <v>9751.07</v>
      </c>
      <c r="AD2641" s="164"/>
      <c r="AE2641" s="4"/>
      <c r="AF2641" s="4"/>
    </row>
    <row r="2642" spans="1:32">
      <c r="A2642" s="56"/>
      <c r="B2642" s="187"/>
      <c r="C2642" s="11" t="s">
        <v>390</v>
      </c>
      <c r="D2642" s="11"/>
      <c r="E2642" s="11" t="s">
        <v>391</v>
      </c>
      <c r="F2642" s="11">
        <v>192399</v>
      </c>
      <c r="G2642" s="11"/>
      <c r="H2642" s="11">
        <f t="shared" si="199"/>
        <v>602</v>
      </c>
      <c r="I2642" s="11"/>
      <c r="J2642" s="199">
        <v>30545.769999999993</v>
      </c>
      <c r="K2642" s="11"/>
      <c r="M2642" s="11">
        <v>112</v>
      </c>
      <c r="N2642" s="70"/>
      <c r="P2642" s="188">
        <f t="shared" si="202"/>
        <v>272.7300892857142</v>
      </c>
      <c r="Q2642" s="11"/>
      <c r="R2642" s="11"/>
      <c r="S2642" s="11"/>
      <c r="T2642" s="164">
        <f t="shared" si="203"/>
        <v>1717.8482142857142</v>
      </c>
      <c r="U2642" s="11"/>
      <c r="V2642" s="11"/>
      <c r="W2642" s="11"/>
      <c r="Y2642" s="164">
        <v>30545.769999999993</v>
      </c>
      <c r="Z2642" s="164">
        <f t="shared" si="200"/>
        <v>44648.55</v>
      </c>
      <c r="AA2642" s="165"/>
      <c r="AB2642" s="164">
        <f t="shared" si="201"/>
        <v>28920.48</v>
      </c>
      <c r="AC2642" s="164">
        <v>42120.74</v>
      </c>
      <c r="AD2642" s="164"/>
      <c r="AE2642" s="4"/>
      <c r="AF2642" s="4"/>
    </row>
    <row r="2643" spans="1:32">
      <c r="A2643" s="56"/>
      <c r="B2643" s="187"/>
      <c r="C2643" s="11" t="s">
        <v>392</v>
      </c>
      <c r="D2643" s="11"/>
      <c r="E2643" s="11" t="s">
        <v>393</v>
      </c>
      <c r="F2643" s="11">
        <v>136271</v>
      </c>
      <c r="G2643" s="11"/>
      <c r="H2643" s="11">
        <f t="shared" si="199"/>
        <v>427</v>
      </c>
      <c r="I2643" s="11"/>
      <c r="J2643" s="199">
        <v>20496.390000000007</v>
      </c>
      <c r="K2643" s="11"/>
      <c r="M2643" s="11">
        <v>49</v>
      </c>
      <c r="N2643" s="70"/>
      <c r="P2643" s="188">
        <f t="shared" si="202"/>
        <v>418.2936734693879</v>
      </c>
      <c r="Q2643" s="11"/>
      <c r="R2643" s="11"/>
      <c r="S2643" s="11"/>
      <c r="T2643" s="164">
        <f t="shared" si="203"/>
        <v>2781.0408163265306</v>
      </c>
      <c r="U2643" s="11"/>
      <c r="V2643" s="11"/>
      <c r="W2643" s="11"/>
      <c r="Y2643" s="164">
        <v>20496.390000000007</v>
      </c>
      <c r="Z2643" s="164">
        <f t="shared" si="200"/>
        <v>29959.439999999999</v>
      </c>
      <c r="AA2643" s="165"/>
      <c r="AB2643" s="164">
        <f t="shared" si="201"/>
        <v>19405.810000000001</v>
      </c>
      <c r="AC2643" s="164">
        <v>28263.27</v>
      </c>
      <c r="AD2643" s="164"/>
      <c r="AE2643" s="4"/>
      <c r="AF2643" s="4"/>
    </row>
    <row r="2644" spans="1:32">
      <c r="A2644" s="56"/>
      <c r="B2644" s="187"/>
      <c r="C2644" s="11" t="s">
        <v>580</v>
      </c>
      <c r="D2644" s="11"/>
      <c r="E2644" s="11" t="s">
        <v>282</v>
      </c>
      <c r="F2644" s="11">
        <v>438</v>
      </c>
      <c r="G2644" s="11"/>
      <c r="H2644" s="11">
        <f t="shared" si="199"/>
        <v>1</v>
      </c>
      <c r="I2644" s="11"/>
      <c r="J2644" s="199">
        <v>138.74</v>
      </c>
      <c r="K2644" s="11"/>
      <c r="M2644" s="11">
        <v>8</v>
      </c>
      <c r="N2644" s="70"/>
      <c r="P2644" s="188">
        <f t="shared" si="202"/>
        <v>17.342500000000001</v>
      </c>
      <c r="Q2644" s="11"/>
      <c r="R2644" s="11"/>
      <c r="S2644" s="11"/>
      <c r="T2644" s="164">
        <f t="shared" si="203"/>
        <v>54.75</v>
      </c>
      <c r="U2644" s="11"/>
      <c r="V2644" s="11"/>
      <c r="W2644" s="11"/>
      <c r="Y2644" s="164">
        <v>138.74</v>
      </c>
      <c r="Z2644" s="164">
        <f t="shared" si="200"/>
        <v>202.8</v>
      </c>
      <c r="AA2644" s="165"/>
      <c r="AB2644" s="164">
        <f t="shared" si="201"/>
        <v>131.36000000000001</v>
      </c>
      <c r="AC2644" s="164">
        <v>191.31</v>
      </c>
      <c r="AD2644" s="164"/>
      <c r="AE2644" s="4"/>
      <c r="AF2644" s="4"/>
    </row>
    <row r="2645" spans="1:32">
      <c r="A2645" s="56"/>
      <c r="B2645" s="187"/>
      <c r="C2645" s="11" t="s">
        <v>580</v>
      </c>
      <c r="D2645" s="11"/>
      <c r="E2645" s="11" t="s">
        <v>124</v>
      </c>
      <c r="F2645" s="11">
        <v>20</v>
      </c>
      <c r="G2645" s="11"/>
      <c r="H2645" s="11">
        <f t="shared" si="199"/>
        <v>0</v>
      </c>
      <c r="I2645" s="11"/>
      <c r="J2645" s="199">
        <v>12.15</v>
      </c>
      <c r="K2645" s="11"/>
      <c r="M2645" s="11">
        <v>1</v>
      </c>
      <c r="N2645" s="70"/>
      <c r="P2645" s="188">
        <f t="shared" si="202"/>
        <v>12.15</v>
      </c>
      <c r="Q2645" s="11"/>
      <c r="R2645" s="11"/>
      <c r="S2645" s="11"/>
      <c r="T2645" s="164">
        <f t="shared" si="203"/>
        <v>20</v>
      </c>
      <c r="U2645" s="11"/>
      <c r="V2645" s="11"/>
      <c r="W2645" s="11"/>
      <c r="Y2645" s="164">
        <v>12.15</v>
      </c>
      <c r="Z2645" s="164">
        <f t="shared" si="200"/>
        <v>17.760000000000002</v>
      </c>
      <c r="AA2645" s="165"/>
      <c r="AB2645" s="164">
        <f t="shared" si="201"/>
        <v>11.5</v>
      </c>
      <c r="AC2645" s="164">
        <v>16.75</v>
      </c>
      <c r="AD2645" s="164"/>
      <c r="AE2645" s="4"/>
      <c r="AF2645" s="4"/>
    </row>
    <row r="2646" spans="1:32">
      <c r="A2646" s="56"/>
      <c r="B2646" s="187"/>
      <c r="C2646" s="11" t="s">
        <v>394</v>
      </c>
      <c r="D2646" s="11"/>
      <c r="E2646" s="11" t="s">
        <v>85</v>
      </c>
      <c r="F2646" s="11">
        <v>559229</v>
      </c>
      <c r="G2646" s="11"/>
      <c r="H2646" s="11">
        <f t="shared" si="199"/>
        <v>1751</v>
      </c>
      <c r="I2646" s="11"/>
      <c r="J2646" s="199">
        <v>59901.070000000058</v>
      </c>
      <c r="K2646" s="11"/>
      <c r="M2646" s="11">
        <v>285</v>
      </c>
      <c r="N2646" s="70"/>
      <c r="P2646" s="188">
        <f t="shared" si="202"/>
        <v>210.17919298245636</v>
      </c>
      <c r="Q2646" s="11"/>
      <c r="R2646" s="11"/>
      <c r="S2646" s="11"/>
      <c r="T2646" s="164">
        <f t="shared" si="203"/>
        <v>1962.2070175438596</v>
      </c>
      <c r="U2646" s="11"/>
      <c r="V2646" s="11"/>
      <c r="W2646" s="11"/>
      <c r="Y2646" s="164">
        <v>59901.070000000058</v>
      </c>
      <c r="Z2646" s="164">
        <f t="shared" si="200"/>
        <v>87557</v>
      </c>
      <c r="AA2646" s="165"/>
      <c r="AB2646" s="164">
        <f t="shared" si="201"/>
        <v>56713.84</v>
      </c>
      <c r="AC2646" s="164">
        <v>82599.899999999994</v>
      </c>
      <c r="AD2646" s="164"/>
      <c r="AE2646" s="4"/>
      <c r="AF2646" s="4"/>
    </row>
    <row r="2647" spans="1:32">
      <c r="A2647" s="56"/>
      <c r="B2647" s="187"/>
      <c r="C2647" s="11" t="s">
        <v>395</v>
      </c>
      <c r="D2647" s="11"/>
      <c r="E2647" s="11" t="s">
        <v>55</v>
      </c>
      <c r="F2647" s="11">
        <v>1259</v>
      </c>
      <c r="G2647" s="11"/>
      <c r="H2647" s="11">
        <f t="shared" si="199"/>
        <v>4</v>
      </c>
      <c r="I2647" s="11"/>
      <c r="J2647" s="199">
        <v>418.74</v>
      </c>
      <c r="K2647" s="11"/>
      <c r="M2647" s="11">
        <v>6</v>
      </c>
      <c r="N2647" s="70"/>
      <c r="P2647" s="188">
        <f t="shared" si="202"/>
        <v>69.790000000000006</v>
      </c>
      <c r="Q2647" s="11"/>
      <c r="R2647" s="11"/>
      <c r="S2647" s="11"/>
      <c r="T2647" s="164">
        <f t="shared" si="203"/>
        <v>209.83333333333334</v>
      </c>
      <c r="U2647" s="11"/>
      <c r="V2647" s="11"/>
      <c r="W2647" s="11"/>
      <c r="Y2647" s="164">
        <v>418.74</v>
      </c>
      <c r="Z2647" s="164">
        <f t="shared" si="200"/>
        <v>612.07000000000005</v>
      </c>
      <c r="AA2647" s="165"/>
      <c r="AB2647" s="164">
        <f t="shared" si="201"/>
        <v>396.46</v>
      </c>
      <c r="AC2647" s="164">
        <v>577.41999999999996</v>
      </c>
      <c r="AD2647" s="164"/>
      <c r="AE2647" s="4"/>
      <c r="AF2647" s="4"/>
    </row>
    <row r="2648" spans="1:32">
      <c r="A2648" s="56"/>
      <c r="B2648" s="187"/>
      <c r="C2648" s="11" t="s">
        <v>395</v>
      </c>
      <c r="D2648" s="11"/>
      <c r="E2648" s="11" t="s">
        <v>57</v>
      </c>
      <c r="F2648" s="11">
        <v>2</v>
      </c>
      <c r="G2648" s="11"/>
      <c r="H2648" s="11">
        <f t="shared" si="199"/>
        <v>0</v>
      </c>
      <c r="I2648" s="11"/>
      <c r="J2648" s="199">
        <v>9.66</v>
      </c>
      <c r="K2648" s="11"/>
      <c r="M2648" s="11">
        <v>1</v>
      </c>
      <c r="N2648" s="70"/>
      <c r="P2648" s="188">
        <f t="shared" si="202"/>
        <v>9.66</v>
      </c>
      <c r="Q2648" s="11"/>
      <c r="R2648" s="11"/>
      <c r="S2648" s="11"/>
      <c r="T2648" s="164">
        <f t="shared" si="203"/>
        <v>2</v>
      </c>
      <c r="U2648" s="11"/>
      <c r="V2648" s="11"/>
      <c r="W2648" s="11"/>
      <c r="Y2648" s="164">
        <v>9.66</v>
      </c>
      <c r="Z2648" s="164">
        <f t="shared" si="200"/>
        <v>14.12</v>
      </c>
      <c r="AA2648" s="165"/>
      <c r="AB2648" s="164">
        <f t="shared" si="201"/>
        <v>9.15</v>
      </c>
      <c r="AC2648" s="164">
        <v>13.32</v>
      </c>
      <c r="AD2648" s="164"/>
      <c r="AE2648" s="4"/>
      <c r="AF2648" s="4"/>
    </row>
    <row r="2649" spans="1:32">
      <c r="A2649" s="56"/>
      <c r="B2649" s="187"/>
      <c r="C2649" s="11" t="s">
        <v>600</v>
      </c>
      <c r="D2649" s="11"/>
      <c r="E2649" s="11" t="s">
        <v>601</v>
      </c>
      <c r="F2649" s="11">
        <v>6000</v>
      </c>
      <c r="G2649" s="11"/>
      <c r="H2649" s="11">
        <f t="shared" ref="H2649:H2712" si="204">ROUND($H$2871*F2649/$F$2871,0)</f>
        <v>19</v>
      </c>
      <c r="I2649" s="11"/>
      <c r="J2649" s="199">
        <v>1219.25</v>
      </c>
      <c r="K2649" s="11"/>
      <c r="M2649" s="11">
        <v>1</v>
      </c>
      <c r="N2649" s="70"/>
      <c r="P2649" s="188">
        <f t="shared" si="202"/>
        <v>1219.25</v>
      </c>
      <c r="Q2649" s="11"/>
      <c r="R2649" s="11"/>
      <c r="S2649" s="11"/>
      <c r="T2649" s="164">
        <f t="shared" si="203"/>
        <v>6000</v>
      </c>
      <c r="U2649" s="11"/>
      <c r="V2649" s="11"/>
      <c r="W2649" s="11"/>
      <c r="Y2649" s="164">
        <v>1219.25</v>
      </c>
      <c r="Z2649" s="164">
        <f t="shared" ref="Z2649:Z2712" si="205">ROUND($Z$2871*Y2649/$Y$2871,2)</f>
        <v>1782.17</v>
      </c>
      <c r="AA2649" s="165"/>
      <c r="AB2649" s="164">
        <f t="shared" ref="AB2649:AB2712" si="206">ROUND($AB$2871*Y2649/$Y$2871,2)</f>
        <v>1154.3800000000001</v>
      </c>
      <c r="AC2649" s="164">
        <v>1681.27</v>
      </c>
      <c r="AD2649" s="164"/>
      <c r="AE2649" s="4"/>
      <c r="AF2649" s="4"/>
    </row>
    <row r="2650" spans="1:32">
      <c r="A2650" s="56"/>
      <c r="B2650" s="187"/>
      <c r="C2650" s="11" t="s">
        <v>396</v>
      </c>
      <c r="D2650" s="11"/>
      <c r="E2650" s="11" t="s">
        <v>337</v>
      </c>
      <c r="F2650" s="11">
        <v>179</v>
      </c>
      <c r="G2650" s="11"/>
      <c r="H2650" s="11">
        <f t="shared" si="204"/>
        <v>1</v>
      </c>
      <c r="I2650" s="11"/>
      <c r="J2650" s="199">
        <v>157.26</v>
      </c>
      <c r="K2650" s="11"/>
      <c r="M2650" s="11">
        <v>1</v>
      </c>
      <c r="N2650" s="70"/>
      <c r="P2650" s="188">
        <f t="shared" ref="P2650:P2713" si="207">J2650/M2650</f>
        <v>157.26</v>
      </c>
      <c r="Q2650" s="11"/>
      <c r="R2650" s="11"/>
      <c r="S2650" s="11"/>
      <c r="T2650" s="164">
        <f t="shared" ref="T2650:T2713" si="208">F2650/M2650</f>
        <v>179</v>
      </c>
      <c r="U2650" s="11"/>
      <c r="V2650" s="11"/>
      <c r="W2650" s="11"/>
      <c r="Y2650" s="164">
        <v>157.26</v>
      </c>
      <c r="Z2650" s="164">
        <f t="shared" si="205"/>
        <v>229.87</v>
      </c>
      <c r="AA2650" s="165"/>
      <c r="AB2650" s="164">
        <f t="shared" si="206"/>
        <v>148.88999999999999</v>
      </c>
      <c r="AC2650" s="164">
        <v>216.85</v>
      </c>
      <c r="AD2650" s="164"/>
      <c r="AE2650" s="4"/>
      <c r="AF2650" s="4"/>
    </row>
    <row r="2651" spans="1:32">
      <c r="A2651" s="56"/>
      <c r="B2651" s="187"/>
      <c r="C2651" s="11" t="s">
        <v>396</v>
      </c>
      <c r="D2651" s="11"/>
      <c r="E2651" s="11" t="s">
        <v>397</v>
      </c>
      <c r="F2651" s="11">
        <v>358075</v>
      </c>
      <c r="G2651" s="11"/>
      <c r="H2651" s="11">
        <f t="shared" si="204"/>
        <v>1121</v>
      </c>
      <c r="I2651" s="11"/>
      <c r="J2651" s="199">
        <v>26960.039999999997</v>
      </c>
      <c r="K2651" s="11"/>
      <c r="M2651" s="11">
        <v>61</v>
      </c>
      <c r="N2651" s="70"/>
      <c r="P2651" s="188">
        <f t="shared" si="207"/>
        <v>441.96786885245899</v>
      </c>
      <c r="Q2651" s="11"/>
      <c r="R2651" s="11"/>
      <c r="S2651" s="11"/>
      <c r="T2651" s="164">
        <f t="shared" si="208"/>
        <v>5870.0819672131147</v>
      </c>
      <c r="U2651" s="11"/>
      <c r="V2651" s="11"/>
      <c r="W2651" s="11"/>
      <c r="Y2651" s="164">
        <v>26960.039999999997</v>
      </c>
      <c r="Z2651" s="164">
        <f t="shared" si="205"/>
        <v>39407.31</v>
      </c>
      <c r="AA2651" s="165"/>
      <c r="AB2651" s="164">
        <f t="shared" si="206"/>
        <v>25525.54</v>
      </c>
      <c r="AC2651" s="164">
        <v>37176.239999999998</v>
      </c>
      <c r="AD2651" s="164"/>
      <c r="AE2651" s="4"/>
      <c r="AF2651" s="4"/>
    </row>
    <row r="2652" spans="1:32">
      <c r="A2652" s="56"/>
      <c r="B2652" s="187"/>
      <c r="C2652" s="11" t="s">
        <v>396</v>
      </c>
      <c r="D2652" s="11"/>
      <c r="E2652" s="11" t="s">
        <v>311</v>
      </c>
      <c r="F2652" s="11">
        <v>5303</v>
      </c>
      <c r="G2652" s="11"/>
      <c r="H2652" s="11">
        <f t="shared" si="204"/>
        <v>17</v>
      </c>
      <c r="I2652" s="11"/>
      <c r="J2652" s="199">
        <v>1149.3399999999999</v>
      </c>
      <c r="K2652" s="11"/>
      <c r="M2652" s="11">
        <v>1</v>
      </c>
      <c r="N2652" s="70"/>
      <c r="P2652" s="188">
        <f t="shared" si="207"/>
        <v>1149.3399999999999</v>
      </c>
      <c r="Q2652" s="11"/>
      <c r="R2652" s="11"/>
      <c r="S2652" s="11"/>
      <c r="T2652" s="164">
        <f t="shared" si="208"/>
        <v>5303</v>
      </c>
      <c r="U2652" s="11"/>
      <c r="V2652" s="11"/>
      <c r="W2652" s="11"/>
      <c r="Y2652" s="164">
        <v>1149.3399999999999</v>
      </c>
      <c r="Z2652" s="164">
        <f t="shared" si="205"/>
        <v>1679.98</v>
      </c>
      <c r="AA2652" s="165"/>
      <c r="AB2652" s="164">
        <f t="shared" si="206"/>
        <v>1088.19</v>
      </c>
      <c r="AC2652" s="164">
        <v>1584.87</v>
      </c>
      <c r="AD2652" s="164"/>
      <c r="AE2652" s="4"/>
      <c r="AF2652" s="4"/>
    </row>
    <row r="2653" spans="1:32">
      <c r="A2653" s="56"/>
      <c r="B2653" s="187"/>
      <c r="C2653" s="11" t="s">
        <v>396</v>
      </c>
      <c r="D2653" s="11"/>
      <c r="E2653" s="11" t="s">
        <v>433</v>
      </c>
      <c r="F2653" s="11">
        <v>523</v>
      </c>
      <c r="G2653" s="11"/>
      <c r="H2653" s="11">
        <f t="shared" si="204"/>
        <v>2</v>
      </c>
      <c r="I2653" s="11"/>
      <c r="J2653" s="199">
        <v>88.98</v>
      </c>
      <c r="K2653" s="11"/>
      <c r="M2653" s="11">
        <v>1</v>
      </c>
      <c r="N2653" s="70"/>
      <c r="P2653" s="188">
        <f t="shared" si="207"/>
        <v>88.98</v>
      </c>
      <c r="Q2653" s="11"/>
      <c r="R2653" s="11"/>
      <c r="S2653" s="11"/>
      <c r="T2653" s="164">
        <f t="shared" si="208"/>
        <v>523</v>
      </c>
      <c r="U2653" s="11"/>
      <c r="V2653" s="11"/>
      <c r="W2653" s="11"/>
      <c r="Y2653" s="164">
        <v>88.98</v>
      </c>
      <c r="Z2653" s="164">
        <f t="shared" si="205"/>
        <v>130.06</v>
      </c>
      <c r="AA2653" s="165"/>
      <c r="AB2653" s="164">
        <f t="shared" si="206"/>
        <v>84.25</v>
      </c>
      <c r="AC2653" s="164">
        <v>122.7</v>
      </c>
      <c r="AD2653" s="164"/>
      <c r="AE2653" s="4"/>
      <c r="AF2653" s="4"/>
    </row>
    <row r="2654" spans="1:32">
      <c r="A2654" s="56"/>
      <c r="B2654" s="187"/>
      <c r="C2654" s="11" t="s">
        <v>398</v>
      </c>
      <c r="D2654" s="11"/>
      <c r="E2654" s="11" t="s">
        <v>313</v>
      </c>
      <c r="F2654" s="11">
        <v>681</v>
      </c>
      <c r="G2654" s="11"/>
      <c r="H2654" s="11">
        <f t="shared" si="204"/>
        <v>2</v>
      </c>
      <c r="I2654" s="11"/>
      <c r="J2654" s="199">
        <v>132.69</v>
      </c>
      <c r="K2654" s="11"/>
      <c r="M2654" s="11">
        <v>2</v>
      </c>
      <c r="N2654" s="70"/>
      <c r="P2654" s="188">
        <f t="shared" si="207"/>
        <v>66.344999999999999</v>
      </c>
      <c r="Q2654" s="11"/>
      <c r="R2654" s="11"/>
      <c r="S2654" s="11"/>
      <c r="T2654" s="164">
        <f t="shared" si="208"/>
        <v>340.5</v>
      </c>
      <c r="U2654" s="11"/>
      <c r="V2654" s="11"/>
      <c r="W2654" s="11"/>
      <c r="Y2654" s="164">
        <v>132.69</v>
      </c>
      <c r="Z2654" s="164">
        <f t="shared" si="205"/>
        <v>193.95</v>
      </c>
      <c r="AA2654" s="165"/>
      <c r="AB2654" s="164">
        <f t="shared" si="206"/>
        <v>125.63</v>
      </c>
      <c r="AC2654" s="164">
        <v>182.97</v>
      </c>
      <c r="AD2654" s="164"/>
      <c r="AE2654" s="4"/>
      <c r="AF2654" s="4"/>
    </row>
    <row r="2655" spans="1:32">
      <c r="A2655" s="56"/>
      <c r="B2655" s="187"/>
      <c r="C2655" s="11" t="s">
        <v>398</v>
      </c>
      <c r="D2655" s="11"/>
      <c r="E2655" s="11" t="s">
        <v>311</v>
      </c>
      <c r="F2655" s="11">
        <v>2996349</v>
      </c>
      <c r="G2655" s="11"/>
      <c r="H2655" s="11">
        <f t="shared" si="204"/>
        <v>9383</v>
      </c>
      <c r="I2655" s="11"/>
      <c r="J2655" s="199">
        <v>270620.30999999982</v>
      </c>
      <c r="K2655" s="11"/>
      <c r="M2655" s="11">
        <v>543</v>
      </c>
      <c r="N2655" s="70"/>
      <c r="P2655" s="188">
        <f t="shared" si="207"/>
        <v>498.37994475138089</v>
      </c>
      <c r="Q2655" s="11"/>
      <c r="R2655" s="11"/>
      <c r="S2655" s="11"/>
      <c r="T2655" s="164">
        <f t="shared" si="208"/>
        <v>5518.138121546961</v>
      </c>
      <c r="U2655" s="11"/>
      <c r="V2655" s="11"/>
      <c r="W2655" s="11"/>
      <c r="Y2655" s="164">
        <v>270620.30999999982</v>
      </c>
      <c r="Z2655" s="164">
        <f t="shared" si="205"/>
        <v>395563.93</v>
      </c>
      <c r="AA2655" s="165"/>
      <c r="AB2655" s="164">
        <f t="shared" si="206"/>
        <v>256221.06</v>
      </c>
      <c r="AC2655" s="164">
        <v>373168.82</v>
      </c>
      <c r="AD2655" s="164"/>
      <c r="AE2655" s="4"/>
      <c r="AF2655" s="4"/>
    </row>
    <row r="2656" spans="1:32">
      <c r="A2656" s="56"/>
      <c r="B2656" s="187"/>
      <c r="C2656" s="11" t="s">
        <v>602</v>
      </c>
      <c r="D2656" s="11"/>
      <c r="E2656" s="11" t="s">
        <v>243</v>
      </c>
      <c r="F2656" s="11">
        <v>543</v>
      </c>
      <c r="G2656" s="11"/>
      <c r="H2656" s="11">
        <f t="shared" si="204"/>
        <v>2</v>
      </c>
      <c r="I2656" s="11"/>
      <c r="J2656" s="199">
        <v>70.930000000000007</v>
      </c>
      <c r="K2656" s="11"/>
      <c r="M2656" s="11">
        <v>1</v>
      </c>
      <c r="N2656" s="70"/>
      <c r="P2656" s="188">
        <f t="shared" si="207"/>
        <v>70.930000000000007</v>
      </c>
      <c r="Q2656" s="11"/>
      <c r="R2656" s="11"/>
      <c r="S2656" s="11"/>
      <c r="T2656" s="164">
        <f t="shared" si="208"/>
        <v>543</v>
      </c>
      <c r="U2656" s="11"/>
      <c r="V2656" s="11"/>
      <c r="W2656" s="11"/>
      <c r="Y2656" s="164">
        <v>70.930000000000007</v>
      </c>
      <c r="Z2656" s="164">
        <f t="shared" si="205"/>
        <v>103.68</v>
      </c>
      <c r="AA2656" s="165"/>
      <c r="AB2656" s="164">
        <f t="shared" si="206"/>
        <v>67.16</v>
      </c>
      <c r="AC2656" s="164">
        <v>97.81</v>
      </c>
      <c r="AD2656" s="164"/>
      <c r="AE2656" s="4"/>
      <c r="AF2656" s="4"/>
    </row>
    <row r="2657" spans="1:32">
      <c r="A2657" s="56"/>
      <c r="B2657" s="187"/>
      <c r="C2657" s="11" t="s">
        <v>399</v>
      </c>
      <c r="D2657" s="11"/>
      <c r="E2657" s="11" t="s">
        <v>324</v>
      </c>
      <c r="F2657" s="11">
        <v>740266</v>
      </c>
      <c r="G2657" s="11"/>
      <c r="H2657" s="11">
        <f t="shared" si="204"/>
        <v>2318</v>
      </c>
      <c r="I2657" s="11"/>
      <c r="J2657" s="199">
        <v>88032.720000000059</v>
      </c>
      <c r="K2657" s="11"/>
      <c r="M2657" s="11">
        <v>232</v>
      </c>
      <c r="N2657" s="70"/>
      <c r="P2657" s="188">
        <f t="shared" si="207"/>
        <v>379.45137931034509</v>
      </c>
      <c r="Q2657" s="11"/>
      <c r="R2657" s="11"/>
      <c r="S2657" s="11"/>
      <c r="T2657" s="164">
        <f t="shared" si="208"/>
        <v>3190.8017241379312</v>
      </c>
      <c r="U2657" s="11"/>
      <c r="V2657" s="11"/>
      <c r="W2657" s="11"/>
      <c r="Y2657" s="164">
        <v>88032.720000000059</v>
      </c>
      <c r="Z2657" s="164">
        <f t="shared" si="205"/>
        <v>128676.85</v>
      </c>
      <c r="AA2657" s="165"/>
      <c r="AB2657" s="164">
        <f t="shared" si="206"/>
        <v>83348.649999999994</v>
      </c>
      <c r="AC2657" s="164">
        <v>121391.73</v>
      </c>
      <c r="AD2657" s="164"/>
      <c r="AE2657" s="4"/>
      <c r="AF2657" s="4"/>
    </row>
    <row r="2658" spans="1:32">
      <c r="A2658" s="56"/>
      <c r="B2658" s="187"/>
      <c r="C2658" s="11" t="s">
        <v>400</v>
      </c>
      <c r="D2658" s="11"/>
      <c r="E2658" s="11" t="s">
        <v>71</v>
      </c>
      <c r="F2658" s="11">
        <v>38538</v>
      </c>
      <c r="G2658" s="11"/>
      <c r="H2658" s="11">
        <f t="shared" si="204"/>
        <v>121</v>
      </c>
      <c r="I2658" s="11"/>
      <c r="J2658" s="199">
        <v>6399.6799999999976</v>
      </c>
      <c r="K2658" s="11"/>
      <c r="M2658" s="11">
        <v>57</v>
      </c>
      <c r="N2658" s="70"/>
      <c r="P2658" s="188">
        <f t="shared" si="207"/>
        <v>112.2750877192982</v>
      </c>
      <c r="Q2658" s="11"/>
      <c r="R2658" s="11"/>
      <c r="S2658" s="11"/>
      <c r="T2658" s="164">
        <f t="shared" si="208"/>
        <v>676.10526315789468</v>
      </c>
      <c r="U2658" s="11"/>
      <c r="V2658" s="11"/>
      <c r="W2658" s="11"/>
      <c r="Y2658" s="164">
        <v>6399.6799999999976</v>
      </c>
      <c r="Z2658" s="164">
        <f t="shared" si="205"/>
        <v>9354.3700000000008</v>
      </c>
      <c r="AA2658" s="165"/>
      <c r="AB2658" s="164">
        <f t="shared" si="206"/>
        <v>6059.16</v>
      </c>
      <c r="AC2658" s="164">
        <v>8824.77</v>
      </c>
      <c r="AD2658" s="164"/>
      <c r="AE2658" s="4"/>
      <c r="AF2658" s="4"/>
    </row>
    <row r="2659" spans="1:32">
      <c r="A2659" s="56"/>
      <c r="B2659" s="187"/>
      <c r="C2659" s="11" t="s">
        <v>402</v>
      </c>
      <c r="D2659" s="11"/>
      <c r="E2659" s="11" t="s">
        <v>221</v>
      </c>
      <c r="F2659" s="11">
        <v>858</v>
      </c>
      <c r="G2659" s="11"/>
      <c r="H2659" s="11">
        <f t="shared" si="204"/>
        <v>3</v>
      </c>
      <c r="I2659" s="11"/>
      <c r="J2659" s="199">
        <v>178.04</v>
      </c>
      <c r="K2659" s="11"/>
      <c r="M2659" s="11">
        <v>1</v>
      </c>
      <c r="N2659" s="70"/>
      <c r="P2659" s="188">
        <f t="shared" si="207"/>
        <v>178.04</v>
      </c>
      <c r="Q2659" s="11"/>
      <c r="R2659" s="11"/>
      <c r="S2659" s="11"/>
      <c r="T2659" s="164">
        <f t="shared" si="208"/>
        <v>858</v>
      </c>
      <c r="U2659" s="11"/>
      <c r="V2659" s="11"/>
      <c r="W2659" s="11"/>
      <c r="Y2659" s="164">
        <v>178.04</v>
      </c>
      <c r="Z2659" s="164">
        <f t="shared" si="205"/>
        <v>260.24</v>
      </c>
      <c r="AA2659" s="165"/>
      <c r="AB2659" s="164">
        <f t="shared" si="206"/>
        <v>168.57</v>
      </c>
      <c r="AC2659" s="164">
        <v>245.51</v>
      </c>
      <c r="AD2659" s="164"/>
      <c r="AE2659" s="4"/>
      <c r="AF2659" s="4"/>
    </row>
    <row r="2660" spans="1:32">
      <c r="A2660" s="56"/>
      <c r="B2660" s="187"/>
      <c r="C2660" s="11" t="s">
        <v>402</v>
      </c>
      <c r="D2660" s="11"/>
      <c r="E2660" s="11" t="s">
        <v>101</v>
      </c>
      <c r="F2660" s="11">
        <v>609311</v>
      </c>
      <c r="G2660" s="11"/>
      <c r="H2660" s="11">
        <f t="shared" si="204"/>
        <v>1908</v>
      </c>
      <c r="I2660" s="11"/>
      <c r="J2660" s="199">
        <v>52266.420000000042</v>
      </c>
      <c r="K2660" s="11"/>
      <c r="M2660" s="11">
        <v>157</v>
      </c>
      <c r="N2660" s="70"/>
      <c r="P2660" s="188">
        <f t="shared" si="207"/>
        <v>332.90713375796207</v>
      </c>
      <c r="Q2660" s="11"/>
      <c r="R2660" s="11"/>
      <c r="S2660" s="11"/>
      <c r="T2660" s="164">
        <f t="shared" si="208"/>
        <v>3880.9617834394903</v>
      </c>
      <c r="U2660" s="11"/>
      <c r="V2660" s="11"/>
      <c r="W2660" s="11"/>
      <c r="Y2660" s="164">
        <v>52266.420000000042</v>
      </c>
      <c r="Z2660" s="164">
        <f t="shared" si="205"/>
        <v>76397.48</v>
      </c>
      <c r="AA2660" s="165"/>
      <c r="AB2660" s="164">
        <f t="shared" si="206"/>
        <v>49485.41</v>
      </c>
      <c r="AC2660" s="164">
        <v>72072.19</v>
      </c>
      <c r="AD2660" s="164"/>
      <c r="AE2660" s="4"/>
      <c r="AF2660" s="4"/>
    </row>
    <row r="2661" spans="1:32">
      <c r="A2661" s="56"/>
      <c r="B2661" s="187"/>
      <c r="C2661" s="11" t="s">
        <v>603</v>
      </c>
      <c r="D2661" s="11"/>
      <c r="E2661" s="11" t="s">
        <v>99</v>
      </c>
      <c r="F2661" s="11">
        <v>348</v>
      </c>
      <c r="G2661" s="11"/>
      <c r="H2661" s="11">
        <f t="shared" si="204"/>
        <v>1</v>
      </c>
      <c r="I2661" s="11"/>
      <c r="J2661" s="199">
        <v>33.94</v>
      </c>
      <c r="K2661" s="11"/>
      <c r="M2661" s="11">
        <v>1</v>
      </c>
      <c r="N2661" s="70"/>
      <c r="P2661" s="188">
        <f t="shared" si="207"/>
        <v>33.94</v>
      </c>
      <c r="Q2661" s="11"/>
      <c r="R2661" s="11"/>
      <c r="S2661" s="11"/>
      <c r="T2661" s="164">
        <f t="shared" si="208"/>
        <v>348</v>
      </c>
      <c r="U2661" s="11"/>
      <c r="V2661" s="11"/>
      <c r="W2661" s="11"/>
      <c r="Y2661" s="164">
        <v>33.94</v>
      </c>
      <c r="Z2661" s="164">
        <f t="shared" si="205"/>
        <v>49.61</v>
      </c>
      <c r="AA2661" s="165"/>
      <c r="AB2661" s="164">
        <f t="shared" si="206"/>
        <v>32.130000000000003</v>
      </c>
      <c r="AC2661" s="164">
        <v>46.8</v>
      </c>
      <c r="AD2661" s="164"/>
      <c r="AE2661" s="4"/>
      <c r="AF2661" s="4"/>
    </row>
    <row r="2662" spans="1:32">
      <c r="A2662" s="56"/>
      <c r="B2662" s="187"/>
      <c r="C2662" s="11" t="s">
        <v>403</v>
      </c>
      <c r="D2662" s="11"/>
      <c r="E2662" s="11" t="s">
        <v>274</v>
      </c>
      <c r="F2662" s="11">
        <v>936065</v>
      </c>
      <c r="G2662" s="11"/>
      <c r="H2662" s="11">
        <f t="shared" si="204"/>
        <v>2931</v>
      </c>
      <c r="I2662" s="11"/>
      <c r="J2662" s="199">
        <v>96294.040000000008</v>
      </c>
      <c r="K2662" s="11"/>
      <c r="M2662" s="11">
        <v>274</v>
      </c>
      <c r="N2662" s="70"/>
      <c r="P2662" s="188">
        <f t="shared" si="207"/>
        <v>351.43810218978103</v>
      </c>
      <c r="Q2662" s="11"/>
      <c r="R2662" s="11"/>
      <c r="S2662" s="11"/>
      <c r="T2662" s="164">
        <f t="shared" si="208"/>
        <v>3416.2956204379561</v>
      </c>
      <c r="U2662" s="11"/>
      <c r="V2662" s="11"/>
      <c r="W2662" s="11"/>
      <c r="Y2662" s="164">
        <v>96294.040000000008</v>
      </c>
      <c r="Z2662" s="164">
        <f t="shared" si="205"/>
        <v>140752.35999999999</v>
      </c>
      <c r="AA2662" s="165"/>
      <c r="AB2662" s="164">
        <f t="shared" si="206"/>
        <v>91170.4</v>
      </c>
      <c r="AC2662" s="164">
        <v>132783.57999999999</v>
      </c>
      <c r="AD2662" s="164"/>
      <c r="AE2662" s="4"/>
      <c r="AF2662" s="4"/>
    </row>
    <row r="2663" spans="1:32">
      <c r="A2663" s="56"/>
      <c r="B2663" s="187"/>
      <c r="C2663" s="11" t="s">
        <v>404</v>
      </c>
      <c r="D2663" s="11"/>
      <c r="E2663" s="11" t="s">
        <v>282</v>
      </c>
      <c r="F2663" s="11">
        <v>156960</v>
      </c>
      <c r="G2663" s="11"/>
      <c r="H2663" s="11">
        <f t="shared" si="204"/>
        <v>491</v>
      </c>
      <c r="I2663" s="11"/>
      <c r="J2663" s="199">
        <v>11107.259999999998</v>
      </c>
      <c r="K2663" s="11"/>
      <c r="M2663" s="11">
        <v>59</v>
      </c>
      <c r="N2663" s="70"/>
      <c r="P2663" s="188">
        <f t="shared" si="207"/>
        <v>188.25864406779658</v>
      </c>
      <c r="Q2663" s="11"/>
      <c r="R2663" s="11"/>
      <c r="S2663" s="11"/>
      <c r="T2663" s="164">
        <f t="shared" si="208"/>
        <v>2660.3389830508477</v>
      </c>
      <c r="U2663" s="11"/>
      <c r="V2663" s="11"/>
      <c r="W2663" s="11"/>
      <c r="Y2663" s="164">
        <v>11107.259999999998</v>
      </c>
      <c r="Z2663" s="164">
        <f t="shared" si="205"/>
        <v>16235.41</v>
      </c>
      <c r="AA2663" s="165"/>
      <c r="AB2663" s="164">
        <f t="shared" si="206"/>
        <v>10516.26</v>
      </c>
      <c r="AC2663" s="164">
        <v>15316.23</v>
      </c>
      <c r="AD2663" s="164"/>
      <c r="AE2663" s="4"/>
      <c r="AF2663" s="4"/>
    </row>
    <row r="2664" spans="1:32">
      <c r="A2664" s="56"/>
      <c r="B2664" s="187"/>
      <c r="C2664" s="11" t="s">
        <v>405</v>
      </c>
      <c r="D2664" s="11"/>
      <c r="E2664" s="11" t="s">
        <v>143</v>
      </c>
      <c r="F2664" s="11"/>
      <c r="G2664" s="11"/>
      <c r="H2664" s="11">
        <f t="shared" si="204"/>
        <v>0</v>
      </c>
      <c r="I2664" s="11"/>
      <c r="J2664" s="199">
        <v>8.7200000000000006</v>
      </c>
      <c r="K2664" s="11"/>
      <c r="M2664" s="11">
        <v>1</v>
      </c>
      <c r="N2664" s="70"/>
      <c r="P2664" s="188">
        <f t="shared" si="207"/>
        <v>8.7200000000000006</v>
      </c>
      <c r="Q2664" s="11"/>
      <c r="R2664" s="11"/>
      <c r="S2664" s="11"/>
      <c r="T2664" s="164">
        <f t="shared" si="208"/>
        <v>0</v>
      </c>
      <c r="U2664" s="11"/>
      <c r="V2664" s="11"/>
      <c r="W2664" s="11"/>
      <c r="Y2664" s="164">
        <v>8.7200000000000006</v>
      </c>
      <c r="Z2664" s="164">
        <f t="shared" si="205"/>
        <v>12.75</v>
      </c>
      <c r="AA2664" s="165"/>
      <c r="AB2664" s="164">
        <f t="shared" si="206"/>
        <v>8.26</v>
      </c>
      <c r="AC2664" s="164">
        <v>12.02</v>
      </c>
      <c r="AD2664" s="164"/>
      <c r="AE2664" s="4"/>
      <c r="AF2664" s="4"/>
    </row>
    <row r="2665" spans="1:32">
      <c r="A2665" s="56"/>
      <c r="B2665" s="187"/>
      <c r="C2665" s="11" t="s">
        <v>405</v>
      </c>
      <c r="D2665" s="11"/>
      <c r="E2665" s="11" t="s">
        <v>407</v>
      </c>
      <c r="F2665" s="11">
        <v>131795</v>
      </c>
      <c r="G2665" s="11"/>
      <c r="H2665" s="11">
        <f t="shared" si="204"/>
        <v>413</v>
      </c>
      <c r="I2665" s="11"/>
      <c r="J2665" s="199">
        <v>11426.27000000001</v>
      </c>
      <c r="K2665" s="11"/>
      <c r="M2665" s="11">
        <v>68</v>
      </c>
      <c r="N2665" s="70"/>
      <c r="P2665" s="188">
        <f t="shared" si="207"/>
        <v>168.03338235294132</v>
      </c>
      <c r="Q2665" s="11"/>
      <c r="R2665" s="11"/>
      <c r="S2665" s="11"/>
      <c r="T2665" s="164">
        <f t="shared" si="208"/>
        <v>1938.1617647058824</v>
      </c>
      <c r="U2665" s="11"/>
      <c r="V2665" s="11"/>
      <c r="W2665" s="11"/>
      <c r="Y2665" s="164">
        <v>11426.27000000001</v>
      </c>
      <c r="Z2665" s="164">
        <f t="shared" si="205"/>
        <v>16701.7</v>
      </c>
      <c r="AA2665" s="165"/>
      <c r="AB2665" s="164">
        <f t="shared" si="206"/>
        <v>10818.3</v>
      </c>
      <c r="AC2665" s="164">
        <v>15756.13</v>
      </c>
      <c r="AD2665" s="164"/>
      <c r="AE2665" s="4"/>
      <c r="AF2665" s="4"/>
    </row>
    <row r="2666" spans="1:32">
      <c r="A2666" s="56"/>
      <c r="B2666" s="187"/>
      <c r="C2666" s="11" t="s">
        <v>408</v>
      </c>
      <c r="D2666" s="11"/>
      <c r="E2666" s="11" t="s">
        <v>409</v>
      </c>
      <c r="F2666" s="11">
        <v>724561</v>
      </c>
      <c r="G2666" s="11"/>
      <c r="H2666" s="11">
        <f t="shared" si="204"/>
        <v>2269</v>
      </c>
      <c r="I2666" s="11"/>
      <c r="J2666" s="199">
        <v>40972.589999999989</v>
      </c>
      <c r="K2666" s="11"/>
      <c r="M2666" s="11">
        <v>77</v>
      </c>
      <c r="N2666" s="70"/>
      <c r="P2666" s="188">
        <f t="shared" si="207"/>
        <v>532.11155844155826</v>
      </c>
      <c r="Q2666" s="11"/>
      <c r="R2666" s="11"/>
      <c r="S2666" s="11"/>
      <c r="T2666" s="164">
        <f t="shared" si="208"/>
        <v>9409.8831168831166</v>
      </c>
      <c r="U2666" s="11"/>
      <c r="V2666" s="11"/>
      <c r="W2666" s="11"/>
      <c r="Y2666" s="164">
        <v>40972.589999999989</v>
      </c>
      <c r="Z2666" s="164">
        <f t="shared" si="205"/>
        <v>59889.37</v>
      </c>
      <c r="AA2666" s="165"/>
      <c r="AB2666" s="164">
        <f t="shared" si="206"/>
        <v>38792.51</v>
      </c>
      <c r="AC2666" s="164">
        <v>56498.69</v>
      </c>
      <c r="AD2666" s="164"/>
      <c r="AE2666" s="4"/>
      <c r="AF2666" s="4"/>
    </row>
    <row r="2667" spans="1:32">
      <c r="A2667" s="56"/>
      <c r="B2667" s="187"/>
      <c r="C2667" s="11" t="s">
        <v>410</v>
      </c>
      <c r="D2667" s="11"/>
      <c r="E2667" s="11" t="s">
        <v>96</v>
      </c>
      <c r="F2667" s="11">
        <v>22106</v>
      </c>
      <c r="G2667" s="11"/>
      <c r="H2667" s="11">
        <f t="shared" si="204"/>
        <v>69</v>
      </c>
      <c r="I2667" s="11"/>
      <c r="J2667" s="199">
        <v>3604.1000000000004</v>
      </c>
      <c r="K2667" s="11"/>
      <c r="M2667" s="11">
        <v>35</v>
      </c>
      <c r="N2667" s="70"/>
      <c r="P2667" s="188">
        <f t="shared" si="207"/>
        <v>102.97428571428573</v>
      </c>
      <c r="Q2667" s="11"/>
      <c r="R2667" s="11"/>
      <c r="S2667" s="11"/>
      <c r="T2667" s="164">
        <f t="shared" si="208"/>
        <v>631.6</v>
      </c>
      <c r="U2667" s="11"/>
      <c r="V2667" s="11"/>
      <c r="W2667" s="11"/>
      <c r="Y2667" s="164">
        <v>3604.1000000000004</v>
      </c>
      <c r="Z2667" s="164">
        <f t="shared" si="205"/>
        <v>5268.09</v>
      </c>
      <c r="AA2667" s="165"/>
      <c r="AB2667" s="164">
        <f t="shared" si="206"/>
        <v>3412.33</v>
      </c>
      <c r="AC2667" s="164">
        <v>4969.83</v>
      </c>
      <c r="AD2667" s="164"/>
      <c r="AE2667" s="4"/>
      <c r="AF2667" s="4"/>
    </row>
    <row r="2668" spans="1:32">
      <c r="A2668" s="56"/>
      <c r="B2668" s="187"/>
      <c r="C2668" s="11" t="s">
        <v>411</v>
      </c>
      <c r="D2668" s="11"/>
      <c r="E2668" s="11" t="s">
        <v>96</v>
      </c>
      <c r="F2668" s="11">
        <v>34318</v>
      </c>
      <c r="G2668" s="11"/>
      <c r="H2668" s="11">
        <f t="shared" si="204"/>
        <v>107</v>
      </c>
      <c r="I2668" s="11"/>
      <c r="J2668" s="199">
        <v>2670.57</v>
      </c>
      <c r="K2668" s="11"/>
      <c r="M2668" s="11">
        <v>19</v>
      </c>
      <c r="N2668" s="70"/>
      <c r="P2668" s="188">
        <f t="shared" si="207"/>
        <v>140.5563157894737</v>
      </c>
      <c r="Q2668" s="11"/>
      <c r="R2668" s="11"/>
      <c r="S2668" s="11"/>
      <c r="T2668" s="164">
        <f t="shared" si="208"/>
        <v>1806.2105263157894</v>
      </c>
      <c r="U2668" s="11"/>
      <c r="V2668" s="11"/>
      <c r="W2668" s="11"/>
      <c r="Y2668" s="164">
        <v>2670.57</v>
      </c>
      <c r="Z2668" s="164">
        <f t="shared" si="205"/>
        <v>3903.55</v>
      </c>
      <c r="AA2668" s="165"/>
      <c r="AB2668" s="164">
        <f t="shared" si="206"/>
        <v>2528.4699999999998</v>
      </c>
      <c r="AC2668" s="164">
        <v>3682.55</v>
      </c>
      <c r="AD2668" s="164"/>
      <c r="AE2668" s="4"/>
      <c r="AF2668" s="4"/>
    </row>
    <row r="2669" spans="1:32">
      <c r="A2669" s="56"/>
      <c r="B2669" s="187"/>
      <c r="C2669" s="11" t="s">
        <v>412</v>
      </c>
      <c r="D2669" s="11"/>
      <c r="E2669" s="11" t="s">
        <v>56</v>
      </c>
      <c r="F2669" s="11">
        <v>1192158</v>
      </c>
      <c r="G2669" s="11"/>
      <c r="H2669" s="11">
        <f t="shared" si="204"/>
        <v>3733</v>
      </c>
      <c r="I2669" s="11"/>
      <c r="J2669" s="199">
        <v>119141.67</v>
      </c>
      <c r="K2669" s="11"/>
      <c r="M2669" s="11">
        <v>196</v>
      </c>
      <c r="N2669" s="70"/>
      <c r="P2669" s="188">
        <f t="shared" si="207"/>
        <v>607.86566326530613</v>
      </c>
      <c r="Q2669" s="11"/>
      <c r="R2669" s="11"/>
      <c r="S2669" s="11"/>
      <c r="T2669" s="164">
        <f t="shared" si="208"/>
        <v>6082.4387755102043</v>
      </c>
      <c r="U2669" s="11"/>
      <c r="V2669" s="11"/>
      <c r="W2669" s="11"/>
      <c r="Y2669" s="164">
        <v>119141.67</v>
      </c>
      <c r="Z2669" s="164">
        <f t="shared" si="205"/>
        <v>174148.59</v>
      </c>
      <c r="AA2669" s="165"/>
      <c r="AB2669" s="164">
        <f t="shared" si="206"/>
        <v>112802.34</v>
      </c>
      <c r="AC2669" s="164">
        <v>164289.06</v>
      </c>
      <c r="AD2669" s="164"/>
      <c r="AE2669" s="4"/>
      <c r="AF2669" s="4"/>
    </row>
    <row r="2670" spans="1:32">
      <c r="A2670" s="56"/>
      <c r="B2670" s="187"/>
      <c r="C2670" s="11" t="s">
        <v>412</v>
      </c>
      <c r="D2670" s="11"/>
      <c r="E2670" s="11" t="s">
        <v>156</v>
      </c>
      <c r="F2670" s="11">
        <v>386</v>
      </c>
      <c r="G2670" s="11"/>
      <c r="H2670" s="11">
        <f t="shared" si="204"/>
        <v>1</v>
      </c>
      <c r="I2670" s="11"/>
      <c r="J2670" s="199">
        <v>38.369999999999997</v>
      </c>
      <c r="K2670" s="11"/>
      <c r="M2670" s="11">
        <v>1</v>
      </c>
      <c r="N2670" s="70"/>
      <c r="P2670" s="188">
        <f t="shared" si="207"/>
        <v>38.369999999999997</v>
      </c>
      <c r="Q2670" s="11"/>
      <c r="R2670" s="11"/>
      <c r="S2670" s="11"/>
      <c r="T2670" s="164">
        <f t="shared" si="208"/>
        <v>386</v>
      </c>
      <c r="U2670" s="11"/>
      <c r="V2670" s="11"/>
      <c r="W2670" s="11"/>
      <c r="Y2670" s="164">
        <v>38.369999999999997</v>
      </c>
      <c r="Z2670" s="164">
        <f t="shared" si="205"/>
        <v>56.09</v>
      </c>
      <c r="AA2670" s="165"/>
      <c r="AB2670" s="164">
        <f t="shared" si="206"/>
        <v>36.33</v>
      </c>
      <c r="AC2670" s="164">
        <v>52.91</v>
      </c>
      <c r="AD2670" s="164"/>
      <c r="AE2670" s="4"/>
      <c r="AF2670" s="4"/>
    </row>
    <row r="2671" spans="1:32">
      <c r="A2671" s="56"/>
      <c r="B2671" s="187"/>
      <c r="C2671" s="11" t="s">
        <v>414</v>
      </c>
      <c r="D2671" s="11"/>
      <c r="E2671" s="11" t="s">
        <v>156</v>
      </c>
      <c r="F2671" s="11">
        <v>1237347</v>
      </c>
      <c r="G2671" s="11"/>
      <c r="H2671" s="11">
        <f t="shared" si="204"/>
        <v>3875</v>
      </c>
      <c r="I2671" s="11"/>
      <c r="J2671" s="199">
        <v>166143.48000000004</v>
      </c>
      <c r="K2671" s="11"/>
      <c r="M2671" s="11">
        <v>947</v>
      </c>
      <c r="N2671" s="70"/>
      <c r="P2671" s="188">
        <f t="shared" si="207"/>
        <v>175.44190073917639</v>
      </c>
      <c r="Q2671" s="11"/>
      <c r="R2671" s="11"/>
      <c r="S2671" s="11"/>
      <c r="T2671" s="164">
        <f t="shared" si="208"/>
        <v>1306.5966209081309</v>
      </c>
      <c r="U2671" s="11"/>
      <c r="V2671" s="11"/>
      <c r="W2671" s="11"/>
      <c r="Y2671" s="164">
        <v>166143.48000000004</v>
      </c>
      <c r="Z2671" s="164">
        <f t="shared" si="205"/>
        <v>242850.83</v>
      </c>
      <c r="AA2671" s="165"/>
      <c r="AB2671" s="164">
        <f t="shared" si="206"/>
        <v>157303.26999999999</v>
      </c>
      <c r="AC2671" s="164">
        <v>229101.68</v>
      </c>
      <c r="AD2671" s="164"/>
      <c r="AE2671" s="4"/>
      <c r="AF2671" s="4"/>
    </row>
    <row r="2672" spans="1:32">
      <c r="A2672" s="56"/>
      <c r="B2672" s="187"/>
      <c r="C2672" s="11" t="s">
        <v>416</v>
      </c>
      <c r="D2672" s="11"/>
      <c r="E2672" s="11" t="s">
        <v>417</v>
      </c>
      <c r="F2672" s="11">
        <v>2380269</v>
      </c>
      <c r="G2672" s="11"/>
      <c r="H2672" s="11">
        <f t="shared" si="204"/>
        <v>7453</v>
      </c>
      <c r="I2672" s="11"/>
      <c r="J2672" s="199">
        <v>255240.01000000004</v>
      </c>
      <c r="K2672" s="11"/>
      <c r="M2672" s="11">
        <v>783</v>
      </c>
      <c r="N2672" s="70"/>
      <c r="P2672" s="188">
        <f t="shared" si="207"/>
        <v>325.97702426564501</v>
      </c>
      <c r="Q2672" s="11"/>
      <c r="R2672" s="11"/>
      <c r="S2672" s="11"/>
      <c r="T2672" s="164">
        <f t="shared" si="208"/>
        <v>3039.9348659003831</v>
      </c>
      <c r="U2672" s="11"/>
      <c r="V2672" s="11"/>
      <c r="W2672" s="11"/>
      <c r="Y2672" s="164">
        <v>255240.01000000004</v>
      </c>
      <c r="Z2672" s="164">
        <f t="shared" si="205"/>
        <v>373082.64</v>
      </c>
      <c r="AA2672" s="165"/>
      <c r="AB2672" s="164">
        <f t="shared" si="206"/>
        <v>241659.12</v>
      </c>
      <c r="AC2672" s="164">
        <v>351960.33</v>
      </c>
      <c r="AD2672" s="164"/>
      <c r="AE2672" s="4"/>
      <c r="AF2672" s="4"/>
    </row>
    <row r="2673" spans="1:32">
      <c r="A2673" s="56"/>
      <c r="B2673" s="187"/>
      <c r="C2673" s="11" t="s">
        <v>418</v>
      </c>
      <c r="D2673" s="11"/>
      <c r="E2673" s="11" t="s">
        <v>82</v>
      </c>
      <c r="F2673" s="11">
        <v>184181</v>
      </c>
      <c r="G2673" s="11"/>
      <c r="H2673" s="11">
        <f t="shared" si="204"/>
        <v>577</v>
      </c>
      <c r="I2673" s="11"/>
      <c r="J2673" s="199">
        <v>8375.19</v>
      </c>
      <c r="K2673" s="11"/>
      <c r="M2673" s="11">
        <v>6</v>
      </c>
      <c r="N2673" s="70"/>
      <c r="P2673" s="188">
        <f t="shared" si="207"/>
        <v>1395.865</v>
      </c>
      <c r="Q2673" s="11"/>
      <c r="R2673" s="11"/>
      <c r="S2673" s="11"/>
      <c r="T2673" s="164">
        <f t="shared" si="208"/>
        <v>30696.833333333332</v>
      </c>
      <c r="U2673" s="11"/>
      <c r="V2673" s="11"/>
      <c r="W2673" s="11"/>
      <c r="Y2673" s="164">
        <v>8375.19</v>
      </c>
      <c r="Z2673" s="164">
        <f t="shared" si="205"/>
        <v>12241.96</v>
      </c>
      <c r="AA2673" s="165"/>
      <c r="AB2673" s="164">
        <f t="shared" si="206"/>
        <v>7929.56</v>
      </c>
      <c r="AC2673" s="164">
        <v>11548.87</v>
      </c>
      <c r="AD2673" s="164"/>
      <c r="AE2673" s="4"/>
      <c r="AF2673" s="4"/>
    </row>
    <row r="2674" spans="1:32">
      <c r="A2674" s="56"/>
      <c r="B2674" s="187"/>
      <c r="C2674" s="11" t="s">
        <v>419</v>
      </c>
      <c r="D2674" s="11"/>
      <c r="E2674" s="11" t="s">
        <v>153</v>
      </c>
      <c r="F2674" s="11">
        <v>2492</v>
      </c>
      <c r="G2674" s="11"/>
      <c r="H2674" s="11">
        <f t="shared" si="204"/>
        <v>8</v>
      </c>
      <c r="I2674" s="11"/>
      <c r="J2674" s="199">
        <v>1496.98</v>
      </c>
      <c r="K2674" s="11"/>
      <c r="M2674" s="11">
        <v>2</v>
      </c>
      <c r="N2674" s="70"/>
      <c r="P2674" s="188">
        <f t="shared" si="207"/>
        <v>748.49</v>
      </c>
      <c r="Q2674" s="11"/>
      <c r="R2674" s="11"/>
      <c r="S2674" s="11"/>
      <c r="T2674" s="164">
        <f t="shared" si="208"/>
        <v>1246</v>
      </c>
      <c r="U2674" s="11"/>
      <c r="V2674" s="11"/>
      <c r="W2674" s="11"/>
      <c r="Y2674" s="164">
        <v>1496.98</v>
      </c>
      <c r="Z2674" s="164">
        <f t="shared" si="205"/>
        <v>2188.13</v>
      </c>
      <c r="AA2674" s="165"/>
      <c r="AB2674" s="164">
        <f t="shared" si="206"/>
        <v>1417.33</v>
      </c>
      <c r="AC2674" s="164">
        <v>2064.2399999999998</v>
      </c>
      <c r="AD2674" s="164"/>
      <c r="AE2674" s="4"/>
      <c r="AF2674" s="4"/>
    </row>
    <row r="2675" spans="1:32">
      <c r="A2675" s="56"/>
      <c r="B2675" s="187"/>
      <c r="C2675" s="11" t="s">
        <v>420</v>
      </c>
      <c r="D2675" s="11"/>
      <c r="E2675" s="11" t="s">
        <v>97</v>
      </c>
      <c r="F2675" s="11">
        <v>45465</v>
      </c>
      <c r="G2675" s="11"/>
      <c r="H2675" s="11">
        <f t="shared" si="204"/>
        <v>142</v>
      </c>
      <c r="I2675" s="11"/>
      <c r="J2675" s="199">
        <v>5988.3199999999988</v>
      </c>
      <c r="K2675" s="11"/>
      <c r="M2675" s="11">
        <v>19</v>
      </c>
      <c r="N2675" s="70"/>
      <c r="P2675" s="188">
        <f t="shared" si="207"/>
        <v>315.17473684210518</v>
      </c>
      <c r="Q2675" s="11"/>
      <c r="R2675" s="11"/>
      <c r="S2675" s="11"/>
      <c r="T2675" s="164">
        <f t="shared" si="208"/>
        <v>2392.8947368421054</v>
      </c>
      <c r="U2675" s="11"/>
      <c r="V2675" s="11"/>
      <c r="W2675" s="11"/>
      <c r="Y2675" s="164">
        <v>5988.3199999999988</v>
      </c>
      <c r="Z2675" s="164">
        <f t="shared" si="205"/>
        <v>8753.09</v>
      </c>
      <c r="AA2675" s="165"/>
      <c r="AB2675" s="164">
        <f t="shared" si="206"/>
        <v>5669.69</v>
      </c>
      <c r="AC2675" s="164">
        <v>8257.5300000000007</v>
      </c>
      <c r="AD2675" s="164"/>
      <c r="AE2675" s="4"/>
      <c r="AF2675" s="4"/>
    </row>
    <row r="2676" spans="1:32">
      <c r="A2676" s="56"/>
      <c r="B2676" s="187"/>
      <c r="C2676" s="11" t="s">
        <v>421</v>
      </c>
      <c r="D2676" s="11"/>
      <c r="E2676" s="11" t="s">
        <v>375</v>
      </c>
      <c r="F2676" s="11">
        <v>3737422</v>
      </c>
      <c r="G2676" s="11"/>
      <c r="H2676" s="11">
        <f t="shared" si="204"/>
        <v>11703</v>
      </c>
      <c r="I2676" s="11"/>
      <c r="J2676" s="199">
        <v>401910.95000000094</v>
      </c>
      <c r="K2676" s="11"/>
      <c r="M2676" s="11">
        <v>1831</v>
      </c>
      <c r="N2676" s="70"/>
      <c r="P2676" s="188">
        <f t="shared" si="207"/>
        <v>219.5035226652108</v>
      </c>
      <c r="Q2676" s="11"/>
      <c r="R2676" s="11"/>
      <c r="S2676" s="11"/>
      <c r="T2676" s="164">
        <f t="shared" si="208"/>
        <v>2041.1916985253959</v>
      </c>
      <c r="U2676" s="11"/>
      <c r="V2676" s="11"/>
      <c r="W2676" s="11"/>
      <c r="Y2676" s="164">
        <v>401910.95000000094</v>
      </c>
      <c r="Z2676" s="164">
        <f t="shared" si="205"/>
        <v>587470.59</v>
      </c>
      <c r="AA2676" s="165"/>
      <c r="AB2676" s="164">
        <f t="shared" si="206"/>
        <v>380525.95</v>
      </c>
      <c r="AC2676" s="164">
        <v>554210.56999999995</v>
      </c>
      <c r="AD2676" s="164"/>
      <c r="AE2676" s="4"/>
      <c r="AF2676" s="4"/>
    </row>
    <row r="2677" spans="1:32">
      <c r="A2677" s="56"/>
      <c r="B2677" s="187"/>
      <c r="C2677" s="11" t="s">
        <v>423</v>
      </c>
      <c r="D2677" s="11"/>
      <c r="E2677" s="11" t="s">
        <v>89</v>
      </c>
      <c r="F2677" s="11">
        <v>-3550</v>
      </c>
      <c r="G2677" s="11"/>
      <c r="H2677" s="11">
        <f t="shared" si="204"/>
        <v>-11</v>
      </c>
      <c r="I2677" s="11"/>
      <c r="J2677" s="199">
        <v>-451.58</v>
      </c>
      <c r="K2677" s="11"/>
      <c r="M2677" s="11">
        <v>1</v>
      </c>
      <c r="N2677" s="70"/>
      <c r="P2677" s="188">
        <f t="shared" si="207"/>
        <v>-451.58</v>
      </c>
      <c r="Q2677" s="11"/>
      <c r="R2677" s="11"/>
      <c r="S2677" s="11"/>
      <c r="T2677" s="164">
        <f t="shared" si="208"/>
        <v>-3550</v>
      </c>
      <c r="U2677" s="11"/>
      <c r="V2677" s="11"/>
      <c r="W2677" s="11"/>
      <c r="Y2677" s="164">
        <v>-451.58</v>
      </c>
      <c r="Z2677" s="164">
        <f t="shared" si="205"/>
        <v>-660.07</v>
      </c>
      <c r="AA2677" s="165"/>
      <c r="AB2677" s="164">
        <f t="shared" si="206"/>
        <v>-427.55</v>
      </c>
      <c r="AC2677" s="164">
        <v>-622.70000000000005</v>
      </c>
      <c r="AD2677" s="164"/>
      <c r="AE2677" s="4"/>
      <c r="AF2677" s="4"/>
    </row>
    <row r="2678" spans="1:32">
      <c r="A2678" s="56"/>
      <c r="B2678" s="187"/>
      <c r="C2678" s="11" t="s">
        <v>423</v>
      </c>
      <c r="D2678" s="11"/>
      <c r="E2678" s="11" t="s">
        <v>298</v>
      </c>
      <c r="F2678" s="11">
        <v>569809</v>
      </c>
      <c r="G2678" s="11"/>
      <c r="H2678" s="11">
        <f t="shared" si="204"/>
        <v>1784</v>
      </c>
      <c r="I2678" s="11"/>
      <c r="J2678" s="199">
        <v>84509.949999999953</v>
      </c>
      <c r="K2678" s="11"/>
      <c r="M2678" s="11">
        <v>594</v>
      </c>
      <c r="N2678" s="70"/>
      <c r="P2678" s="188">
        <f t="shared" si="207"/>
        <v>142.27264309764303</v>
      </c>
      <c r="Q2678" s="11"/>
      <c r="R2678" s="11"/>
      <c r="S2678" s="11"/>
      <c r="T2678" s="164">
        <f t="shared" si="208"/>
        <v>959.27441077441074</v>
      </c>
      <c r="U2678" s="11"/>
      <c r="V2678" s="11"/>
      <c r="W2678" s="11"/>
      <c r="Y2678" s="164">
        <v>84509.949999999953</v>
      </c>
      <c r="Z2678" s="164">
        <f t="shared" si="205"/>
        <v>123527.64</v>
      </c>
      <c r="AA2678" s="165"/>
      <c r="AB2678" s="164">
        <f t="shared" si="206"/>
        <v>80013.320000000007</v>
      </c>
      <c r="AC2678" s="164">
        <v>116534.04</v>
      </c>
      <c r="AD2678" s="164"/>
      <c r="AE2678" s="4"/>
      <c r="AF2678" s="4"/>
    </row>
    <row r="2679" spans="1:32">
      <c r="A2679" s="56"/>
      <c r="B2679" s="187"/>
      <c r="C2679" s="11" t="s">
        <v>424</v>
      </c>
      <c r="D2679" s="11"/>
      <c r="E2679" s="11" t="s">
        <v>279</v>
      </c>
      <c r="F2679" s="11">
        <v>209806</v>
      </c>
      <c r="G2679" s="11"/>
      <c r="H2679" s="11">
        <f t="shared" si="204"/>
        <v>657</v>
      </c>
      <c r="I2679" s="11"/>
      <c r="J2679" s="199">
        <v>32230.350000000002</v>
      </c>
      <c r="K2679" s="11"/>
      <c r="M2679" s="11">
        <v>90</v>
      </c>
      <c r="N2679" s="70"/>
      <c r="P2679" s="188">
        <f t="shared" si="207"/>
        <v>358.11500000000001</v>
      </c>
      <c r="Q2679" s="11"/>
      <c r="R2679" s="11"/>
      <c r="S2679" s="11"/>
      <c r="T2679" s="164">
        <f t="shared" si="208"/>
        <v>2331.1777777777779</v>
      </c>
      <c r="U2679" s="11"/>
      <c r="V2679" s="11"/>
      <c r="W2679" s="11"/>
      <c r="Y2679" s="164">
        <v>32230.350000000002</v>
      </c>
      <c r="Z2679" s="164">
        <f t="shared" si="205"/>
        <v>47110.89</v>
      </c>
      <c r="AA2679" s="165"/>
      <c r="AB2679" s="164">
        <f t="shared" si="206"/>
        <v>30515.43</v>
      </c>
      <c r="AC2679" s="164">
        <v>44443.68</v>
      </c>
      <c r="AD2679" s="164"/>
      <c r="AE2679" s="4"/>
      <c r="AF2679" s="4"/>
    </row>
    <row r="2680" spans="1:32">
      <c r="A2680" s="56"/>
      <c r="B2680" s="187"/>
      <c r="C2680" s="11" t="s">
        <v>425</v>
      </c>
      <c r="D2680" s="11"/>
      <c r="E2680" s="11" t="s">
        <v>62</v>
      </c>
      <c r="F2680" s="11">
        <v>4930</v>
      </c>
      <c r="G2680" s="11"/>
      <c r="H2680" s="11">
        <f t="shared" si="204"/>
        <v>15</v>
      </c>
      <c r="I2680" s="11"/>
      <c r="J2680" s="199">
        <v>2366.9899999999998</v>
      </c>
      <c r="K2680" s="11"/>
      <c r="M2680" s="11">
        <v>10</v>
      </c>
      <c r="N2680" s="70"/>
      <c r="P2680" s="188">
        <f t="shared" si="207"/>
        <v>236.69899999999998</v>
      </c>
      <c r="Q2680" s="11"/>
      <c r="R2680" s="11"/>
      <c r="S2680" s="11"/>
      <c r="T2680" s="164">
        <f t="shared" si="208"/>
        <v>493</v>
      </c>
      <c r="U2680" s="11"/>
      <c r="V2680" s="11"/>
      <c r="W2680" s="11"/>
      <c r="Y2680" s="164">
        <v>2366.9899999999998</v>
      </c>
      <c r="Z2680" s="164">
        <f t="shared" si="205"/>
        <v>3459.81</v>
      </c>
      <c r="AA2680" s="165"/>
      <c r="AB2680" s="164">
        <f t="shared" si="206"/>
        <v>2241.0500000000002</v>
      </c>
      <c r="AC2680" s="164">
        <v>3263.93</v>
      </c>
      <c r="AD2680" s="164"/>
      <c r="AE2680" s="4"/>
      <c r="AF2680" s="4"/>
    </row>
    <row r="2681" spans="1:32">
      <c r="A2681" s="56"/>
      <c r="B2681" s="187"/>
      <c r="C2681" s="11" t="s">
        <v>427</v>
      </c>
      <c r="D2681" s="11"/>
      <c r="E2681" s="11" t="s">
        <v>55</v>
      </c>
      <c r="F2681" s="11">
        <v>233</v>
      </c>
      <c r="G2681" s="11"/>
      <c r="H2681" s="11">
        <f t="shared" si="204"/>
        <v>1</v>
      </c>
      <c r="I2681" s="11"/>
      <c r="J2681" s="199">
        <v>47.86</v>
      </c>
      <c r="K2681" s="11"/>
      <c r="M2681" s="11">
        <v>1</v>
      </c>
      <c r="N2681" s="70"/>
      <c r="P2681" s="188">
        <f t="shared" si="207"/>
        <v>47.86</v>
      </c>
      <c r="Q2681" s="11"/>
      <c r="R2681" s="11"/>
      <c r="S2681" s="11"/>
      <c r="T2681" s="164">
        <f t="shared" si="208"/>
        <v>233</v>
      </c>
      <c r="U2681" s="11"/>
      <c r="V2681" s="11"/>
      <c r="W2681" s="11"/>
      <c r="Y2681" s="164">
        <v>47.86</v>
      </c>
      <c r="Z2681" s="164">
        <f t="shared" si="205"/>
        <v>69.959999999999994</v>
      </c>
      <c r="AA2681" s="165"/>
      <c r="AB2681" s="164">
        <f t="shared" si="206"/>
        <v>45.31</v>
      </c>
      <c r="AC2681" s="164">
        <v>66</v>
      </c>
      <c r="AD2681" s="164"/>
      <c r="AE2681" s="4"/>
      <c r="AF2681" s="4"/>
    </row>
    <row r="2682" spans="1:32">
      <c r="A2682" s="56"/>
      <c r="B2682" s="187"/>
      <c r="C2682" s="11" t="s">
        <v>428</v>
      </c>
      <c r="D2682" s="11"/>
      <c r="E2682" s="11" t="s">
        <v>62</v>
      </c>
      <c r="F2682" s="11">
        <v>441</v>
      </c>
      <c r="G2682" s="11"/>
      <c r="H2682" s="11">
        <f t="shared" si="204"/>
        <v>1</v>
      </c>
      <c r="I2682" s="11"/>
      <c r="J2682" s="199">
        <v>245.73</v>
      </c>
      <c r="K2682" s="11"/>
      <c r="M2682" s="11">
        <v>5</v>
      </c>
      <c r="N2682" s="70"/>
      <c r="P2682" s="188">
        <f t="shared" si="207"/>
        <v>49.146000000000001</v>
      </c>
      <c r="Q2682" s="11"/>
      <c r="R2682" s="11"/>
      <c r="S2682" s="11"/>
      <c r="T2682" s="164">
        <f t="shared" si="208"/>
        <v>88.2</v>
      </c>
      <c r="U2682" s="11"/>
      <c r="V2682" s="11"/>
      <c r="W2682" s="11"/>
      <c r="Y2682" s="164">
        <v>245.73</v>
      </c>
      <c r="Z2682" s="164">
        <f t="shared" si="205"/>
        <v>359.18</v>
      </c>
      <c r="AA2682" s="165"/>
      <c r="AB2682" s="164">
        <f t="shared" si="206"/>
        <v>232.66</v>
      </c>
      <c r="AC2682" s="164">
        <v>338.85</v>
      </c>
      <c r="AD2682" s="164"/>
      <c r="AE2682" s="4"/>
      <c r="AF2682" s="4"/>
    </row>
    <row r="2683" spans="1:32">
      <c r="A2683" s="56"/>
      <c r="B2683" s="187"/>
      <c r="C2683" s="11" t="s">
        <v>429</v>
      </c>
      <c r="D2683" s="11"/>
      <c r="E2683" s="11" t="s">
        <v>115</v>
      </c>
      <c r="F2683" s="11">
        <v>147967</v>
      </c>
      <c r="G2683" s="11"/>
      <c r="H2683" s="11">
        <f t="shared" si="204"/>
        <v>463</v>
      </c>
      <c r="I2683" s="11"/>
      <c r="J2683" s="199">
        <v>16257.109999999986</v>
      </c>
      <c r="K2683" s="11"/>
      <c r="M2683" s="11">
        <v>115</v>
      </c>
      <c r="N2683" s="70"/>
      <c r="P2683" s="188">
        <f t="shared" si="207"/>
        <v>141.36617391304335</v>
      </c>
      <c r="Q2683" s="11"/>
      <c r="R2683" s="11"/>
      <c r="S2683" s="11"/>
      <c r="T2683" s="164">
        <f t="shared" si="208"/>
        <v>1286.6695652173912</v>
      </c>
      <c r="U2683" s="11"/>
      <c r="V2683" s="11"/>
      <c r="W2683" s="11"/>
      <c r="Y2683" s="164">
        <v>16257.109999999986</v>
      </c>
      <c r="Z2683" s="164">
        <f t="shared" si="205"/>
        <v>23762.91</v>
      </c>
      <c r="AA2683" s="165"/>
      <c r="AB2683" s="164">
        <f t="shared" si="206"/>
        <v>15392.1</v>
      </c>
      <c r="AC2683" s="164">
        <v>22417.56</v>
      </c>
      <c r="AD2683" s="164"/>
      <c r="AE2683" s="4"/>
      <c r="AF2683" s="4"/>
    </row>
    <row r="2684" spans="1:32">
      <c r="A2684" s="56"/>
      <c r="B2684" s="187"/>
      <c r="C2684" s="11" t="s">
        <v>429</v>
      </c>
      <c r="D2684" s="11"/>
      <c r="E2684" s="11" t="s">
        <v>298</v>
      </c>
      <c r="F2684" s="11">
        <v>10573</v>
      </c>
      <c r="G2684" s="11"/>
      <c r="H2684" s="11">
        <f t="shared" si="204"/>
        <v>33</v>
      </c>
      <c r="I2684" s="11"/>
      <c r="J2684" s="199">
        <v>680.3</v>
      </c>
      <c r="K2684" s="11"/>
      <c r="M2684" s="11">
        <v>2</v>
      </c>
      <c r="N2684" s="70"/>
      <c r="P2684" s="188">
        <f t="shared" si="207"/>
        <v>340.15</v>
      </c>
      <c r="Q2684" s="11"/>
      <c r="R2684" s="11"/>
      <c r="S2684" s="11"/>
      <c r="T2684" s="164">
        <f t="shared" si="208"/>
        <v>5286.5</v>
      </c>
      <c r="U2684" s="11"/>
      <c r="V2684" s="11"/>
      <c r="W2684" s="11"/>
      <c r="Y2684" s="164">
        <v>680.3</v>
      </c>
      <c r="Z2684" s="164">
        <f t="shared" si="205"/>
        <v>994.39</v>
      </c>
      <c r="AA2684" s="165"/>
      <c r="AB2684" s="164">
        <f t="shared" si="206"/>
        <v>644.1</v>
      </c>
      <c r="AC2684" s="164">
        <v>938.09</v>
      </c>
      <c r="AD2684" s="164"/>
      <c r="AE2684" s="4"/>
      <c r="AF2684" s="4"/>
    </row>
    <row r="2685" spans="1:32">
      <c r="A2685" s="56"/>
      <c r="B2685" s="187"/>
      <c r="C2685" s="11" t="s">
        <v>430</v>
      </c>
      <c r="D2685" s="11"/>
      <c r="E2685" s="11" t="s">
        <v>324</v>
      </c>
      <c r="F2685" s="11">
        <v>369308</v>
      </c>
      <c r="G2685" s="11"/>
      <c r="H2685" s="11">
        <f t="shared" si="204"/>
        <v>1156</v>
      </c>
      <c r="I2685" s="11"/>
      <c r="J2685" s="199">
        <v>40799.830000000024</v>
      </c>
      <c r="K2685" s="11"/>
      <c r="M2685" s="11">
        <v>188</v>
      </c>
      <c r="N2685" s="70"/>
      <c r="P2685" s="188">
        <f t="shared" si="207"/>
        <v>217.02037234042567</v>
      </c>
      <c r="Q2685" s="11"/>
      <c r="R2685" s="11"/>
      <c r="S2685" s="11"/>
      <c r="T2685" s="164">
        <f t="shared" si="208"/>
        <v>1964.4042553191489</v>
      </c>
      <c r="U2685" s="11"/>
      <c r="V2685" s="11"/>
      <c r="W2685" s="11"/>
      <c r="Y2685" s="164">
        <v>40799.830000000024</v>
      </c>
      <c r="Z2685" s="164">
        <f t="shared" si="205"/>
        <v>59636.84</v>
      </c>
      <c r="AA2685" s="165"/>
      <c r="AB2685" s="164">
        <f t="shared" si="206"/>
        <v>38628.94</v>
      </c>
      <c r="AC2685" s="164">
        <v>56260.47</v>
      </c>
      <c r="AD2685" s="164"/>
      <c r="AE2685" s="4"/>
      <c r="AF2685" s="4"/>
    </row>
    <row r="2686" spans="1:32">
      <c r="A2686" s="56"/>
      <c r="B2686" s="187"/>
      <c r="C2686" s="11" t="s">
        <v>430</v>
      </c>
      <c r="D2686" s="11"/>
      <c r="E2686" s="11" t="s">
        <v>78</v>
      </c>
      <c r="F2686" s="11">
        <v>4160</v>
      </c>
      <c r="G2686" s="11"/>
      <c r="H2686" s="11">
        <f t="shared" si="204"/>
        <v>13</v>
      </c>
      <c r="I2686" s="11"/>
      <c r="J2686" s="199">
        <v>1164.24</v>
      </c>
      <c r="K2686" s="11"/>
      <c r="M2686" s="11">
        <v>1</v>
      </c>
      <c r="N2686" s="70"/>
      <c r="P2686" s="188">
        <f t="shared" si="207"/>
        <v>1164.24</v>
      </c>
      <c r="Q2686" s="11"/>
      <c r="R2686" s="11"/>
      <c r="S2686" s="11"/>
      <c r="T2686" s="164">
        <f t="shared" si="208"/>
        <v>4160</v>
      </c>
      <c r="U2686" s="11"/>
      <c r="V2686" s="11"/>
      <c r="W2686" s="11"/>
      <c r="Y2686" s="164">
        <v>1164.24</v>
      </c>
      <c r="Z2686" s="164">
        <f t="shared" si="205"/>
        <v>1701.76</v>
      </c>
      <c r="AA2686" s="165"/>
      <c r="AB2686" s="164">
        <f t="shared" si="206"/>
        <v>1102.29</v>
      </c>
      <c r="AC2686" s="164">
        <v>1605.42</v>
      </c>
      <c r="AD2686" s="164"/>
      <c r="AE2686" s="4"/>
      <c r="AF2686" s="4"/>
    </row>
    <row r="2687" spans="1:32">
      <c r="A2687" s="56"/>
      <c r="B2687" s="187"/>
      <c r="C2687" s="11" t="s">
        <v>431</v>
      </c>
      <c r="D2687" s="11"/>
      <c r="E2687" s="11" t="s">
        <v>62</v>
      </c>
      <c r="F2687" s="11">
        <v>4442</v>
      </c>
      <c r="G2687" s="11"/>
      <c r="H2687" s="11">
        <f t="shared" si="204"/>
        <v>14</v>
      </c>
      <c r="I2687" s="11"/>
      <c r="J2687" s="199">
        <v>607.03</v>
      </c>
      <c r="K2687" s="11"/>
      <c r="M2687" s="11">
        <v>13</v>
      </c>
      <c r="N2687" s="70"/>
      <c r="P2687" s="188">
        <f t="shared" si="207"/>
        <v>46.694615384615382</v>
      </c>
      <c r="Q2687" s="11"/>
      <c r="R2687" s="11"/>
      <c r="S2687" s="11"/>
      <c r="T2687" s="164">
        <f t="shared" si="208"/>
        <v>341.69230769230768</v>
      </c>
      <c r="U2687" s="11"/>
      <c r="V2687" s="11"/>
      <c r="W2687" s="11"/>
      <c r="Y2687" s="164">
        <v>607.03</v>
      </c>
      <c r="Z2687" s="164">
        <f t="shared" si="205"/>
        <v>887.29</v>
      </c>
      <c r="AA2687" s="165"/>
      <c r="AB2687" s="164">
        <f t="shared" si="206"/>
        <v>574.73</v>
      </c>
      <c r="AC2687" s="164">
        <v>837.06</v>
      </c>
      <c r="AD2687" s="164"/>
      <c r="AE2687" s="4"/>
      <c r="AF2687" s="4"/>
    </row>
    <row r="2688" spans="1:32">
      <c r="A2688" s="56"/>
      <c r="B2688" s="187"/>
      <c r="C2688" s="11" t="s">
        <v>432</v>
      </c>
      <c r="D2688" s="11"/>
      <c r="E2688" s="11" t="s">
        <v>433</v>
      </c>
      <c r="F2688" s="11">
        <v>2956503</v>
      </c>
      <c r="G2688" s="11"/>
      <c r="H2688" s="11">
        <f t="shared" si="204"/>
        <v>9258</v>
      </c>
      <c r="I2688" s="11"/>
      <c r="J2688" s="199">
        <v>231387.18000000002</v>
      </c>
      <c r="K2688" s="11"/>
      <c r="M2688" s="11">
        <v>373</v>
      </c>
      <c r="N2688" s="70"/>
      <c r="P2688" s="188">
        <f t="shared" si="207"/>
        <v>620.34096514745318</v>
      </c>
      <c r="Q2688" s="11"/>
      <c r="R2688" s="11"/>
      <c r="S2688" s="11"/>
      <c r="T2688" s="164">
        <f t="shared" si="208"/>
        <v>7926.2815013404825</v>
      </c>
      <c r="U2688" s="11"/>
      <c r="V2688" s="11"/>
      <c r="W2688" s="11"/>
      <c r="Y2688" s="164">
        <v>231387.18000000002</v>
      </c>
      <c r="Z2688" s="164">
        <f t="shared" si="205"/>
        <v>338217.12</v>
      </c>
      <c r="AA2688" s="165"/>
      <c r="AB2688" s="164">
        <f t="shared" si="206"/>
        <v>219075.46</v>
      </c>
      <c r="AC2688" s="164">
        <v>319068.74</v>
      </c>
      <c r="AD2688" s="164"/>
      <c r="AE2688" s="4"/>
      <c r="AF2688" s="4"/>
    </row>
    <row r="2689" spans="1:32">
      <c r="A2689" s="56"/>
      <c r="B2689" s="187"/>
      <c r="C2689" s="11" t="s">
        <v>604</v>
      </c>
      <c r="D2689" s="11"/>
      <c r="E2689" s="11" t="s">
        <v>96</v>
      </c>
      <c r="F2689" s="11">
        <v>385</v>
      </c>
      <c r="G2689" s="11"/>
      <c r="H2689" s="11">
        <f t="shared" si="204"/>
        <v>1</v>
      </c>
      <c r="I2689" s="11"/>
      <c r="J2689" s="199">
        <v>65.78</v>
      </c>
      <c r="K2689" s="11"/>
      <c r="M2689" s="11">
        <v>1</v>
      </c>
      <c r="N2689" s="70"/>
      <c r="P2689" s="188">
        <f t="shared" si="207"/>
        <v>65.78</v>
      </c>
      <c r="Q2689" s="11"/>
      <c r="R2689" s="11"/>
      <c r="S2689" s="11"/>
      <c r="T2689" s="164">
        <f t="shared" si="208"/>
        <v>385</v>
      </c>
      <c r="U2689" s="11"/>
      <c r="V2689" s="11"/>
      <c r="W2689" s="11"/>
      <c r="Y2689" s="164">
        <v>65.78</v>
      </c>
      <c r="Z2689" s="164">
        <f t="shared" si="205"/>
        <v>96.15</v>
      </c>
      <c r="AA2689" s="165"/>
      <c r="AB2689" s="164">
        <f t="shared" si="206"/>
        <v>62.28</v>
      </c>
      <c r="AC2689" s="164">
        <v>90.71</v>
      </c>
      <c r="AD2689" s="164"/>
      <c r="AE2689" s="4"/>
      <c r="AF2689" s="4"/>
    </row>
    <row r="2690" spans="1:32">
      <c r="A2690" s="56"/>
      <c r="B2690" s="187"/>
      <c r="C2690" s="11" t="s">
        <v>434</v>
      </c>
      <c r="D2690" s="11"/>
      <c r="E2690" s="11" t="s">
        <v>435</v>
      </c>
      <c r="F2690" s="11">
        <v>2368640</v>
      </c>
      <c r="G2690" s="11"/>
      <c r="H2690" s="11">
        <f t="shared" si="204"/>
        <v>7417</v>
      </c>
      <c r="I2690" s="11"/>
      <c r="J2690" s="199">
        <v>205298.28999999998</v>
      </c>
      <c r="K2690" s="11"/>
      <c r="M2690" s="11">
        <v>202</v>
      </c>
      <c r="N2690" s="70"/>
      <c r="P2690" s="188">
        <f t="shared" si="207"/>
        <v>1016.3281683168316</v>
      </c>
      <c r="Q2690" s="11"/>
      <c r="R2690" s="11"/>
      <c r="S2690" s="11"/>
      <c r="T2690" s="164">
        <f t="shared" si="208"/>
        <v>11725.940594059406</v>
      </c>
      <c r="U2690" s="11"/>
      <c r="V2690" s="11"/>
      <c r="W2690" s="11"/>
      <c r="Y2690" s="164">
        <v>205298.28999999998</v>
      </c>
      <c r="Z2690" s="164">
        <f t="shared" si="205"/>
        <v>300083.15999999997</v>
      </c>
      <c r="AA2690" s="165"/>
      <c r="AB2690" s="164">
        <f t="shared" si="206"/>
        <v>194374.71</v>
      </c>
      <c r="AC2690" s="164">
        <v>283093.76000000001</v>
      </c>
      <c r="AD2690" s="164"/>
      <c r="AE2690" s="4"/>
      <c r="AF2690" s="4"/>
    </row>
    <row r="2691" spans="1:32">
      <c r="A2691" s="56"/>
      <c r="B2691" s="187"/>
      <c r="C2691" s="11" t="s">
        <v>436</v>
      </c>
      <c r="D2691" s="11"/>
      <c r="E2691" s="11" t="s">
        <v>60</v>
      </c>
      <c r="F2691" s="11">
        <v>150</v>
      </c>
      <c r="G2691" s="11"/>
      <c r="H2691" s="11">
        <f t="shared" si="204"/>
        <v>0</v>
      </c>
      <c r="I2691" s="11"/>
      <c r="J2691" s="199">
        <v>35.150000000000006</v>
      </c>
      <c r="K2691" s="11"/>
      <c r="M2691" s="11">
        <v>2</v>
      </c>
      <c r="N2691" s="70"/>
      <c r="P2691" s="188">
        <f t="shared" si="207"/>
        <v>17.575000000000003</v>
      </c>
      <c r="Q2691" s="11"/>
      <c r="R2691" s="11"/>
      <c r="S2691" s="11"/>
      <c r="T2691" s="164">
        <f t="shared" si="208"/>
        <v>75</v>
      </c>
      <c r="U2691" s="11"/>
      <c r="V2691" s="11"/>
      <c r="W2691" s="11"/>
      <c r="Y2691" s="164">
        <v>35.150000000000006</v>
      </c>
      <c r="Z2691" s="164">
        <f t="shared" si="205"/>
        <v>51.38</v>
      </c>
      <c r="AA2691" s="165"/>
      <c r="AB2691" s="164">
        <f t="shared" si="206"/>
        <v>33.28</v>
      </c>
      <c r="AC2691" s="164">
        <v>48.47</v>
      </c>
      <c r="AD2691" s="164"/>
      <c r="AE2691" s="4"/>
      <c r="AF2691" s="4"/>
    </row>
    <row r="2692" spans="1:32">
      <c r="A2692" s="56"/>
      <c r="B2692" s="187"/>
      <c r="C2692" s="11" t="s">
        <v>437</v>
      </c>
      <c r="D2692" s="11"/>
      <c r="E2692" s="11" t="s">
        <v>165</v>
      </c>
      <c r="F2692" s="11">
        <v>1193750</v>
      </c>
      <c r="G2692" s="11"/>
      <c r="H2692" s="11">
        <f t="shared" si="204"/>
        <v>3738</v>
      </c>
      <c r="I2692" s="11"/>
      <c r="J2692" s="199">
        <v>136401.56999999986</v>
      </c>
      <c r="K2692" s="11"/>
      <c r="M2692" s="11">
        <v>428</v>
      </c>
      <c r="N2692" s="70"/>
      <c r="P2692" s="188">
        <f t="shared" si="207"/>
        <v>318.69525700934548</v>
      </c>
      <c r="Q2692" s="11"/>
      <c r="R2692" s="11"/>
      <c r="S2692" s="11"/>
      <c r="T2692" s="164">
        <f t="shared" si="208"/>
        <v>2789.1355140186915</v>
      </c>
      <c r="U2692" s="11"/>
      <c r="V2692" s="11"/>
      <c r="W2692" s="11"/>
      <c r="Y2692" s="164">
        <v>136401.56999999986</v>
      </c>
      <c r="Z2692" s="164">
        <f t="shared" si="205"/>
        <v>199377.28</v>
      </c>
      <c r="AA2692" s="165"/>
      <c r="AB2692" s="164">
        <f t="shared" si="206"/>
        <v>129143.87</v>
      </c>
      <c r="AC2692" s="164">
        <v>188089.41</v>
      </c>
      <c r="AD2692" s="164"/>
      <c r="AE2692" s="4"/>
      <c r="AF2692" s="4"/>
    </row>
    <row r="2693" spans="1:32">
      <c r="A2693" s="56"/>
      <c r="B2693" s="187"/>
      <c r="C2693" s="11" t="s">
        <v>438</v>
      </c>
      <c r="D2693" s="11"/>
      <c r="E2693" s="11" t="s">
        <v>439</v>
      </c>
      <c r="F2693" s="11">
        <v>3275236</v>
      </c>
      <c r="G2693" s="11"/>
      <c r="H2693" s="11">
        <f t="shared" si="204"/>
        <v>10256</v>
      </c>
      <c r="I2693" s="11"/>
      <c r="J2693" s="199">
        <v>285795.42000000022</v>
      </c>
      <c r="K2693" s="11"/>
      <c r="M2693" s="11">
        <v>672</v>
      </c>
      <c r="N2693" s="70"/>
      <c r="P2693" s="188">
        <f t="shared" si="207"/>
        <v>425.29080357142891</v>
      </c>
      <c r="Q2693" s="11"/>
      <c r="R2693" s="11"/>
      <c r="S2693" s="11"/>
      <c r="T2693" s="164">
        <f t="shared" si="208"/>
        <v>4873.8630952380954</v>
      </c>
      <c r="U2693" s="11"/>
      <c r="V2693" s="11"/>
      <c r="W2693" s="11"/>
      <c r="Y2693" s="164">
        <v>285795.42000000022</v>
      </c>
      <c r="Z2693" s="164">
        <f t="shared" si="205"/>
        <v>417745.28</v>
      </c>
      <c r="AA2693" s="165"/>
      <c r="AB2693" s="164">
        <f t="shared" si="206"/>
        <v>270588.73</v>
      </c>
      <c r="AC2693" s="164">
        <v>394094.37</v>
      </c>
      <c r="AD2693" s="164"/>
      <c r="AE2693" s="4"/>
      <c r="AF2693" s="4"/>
    </row>
    <row r="2694" spans="1:32">
      <c r="A2694" s="56"/>
      <c r="B2694" s="187"/>
      <c r="C2694" s="11" t="s">
        <v>438</v>
      </c>
      <c r="D2694" s="11"/>
      <c r="E2694" s="11" t="s">
        <v>153</v>
      </c>
      <c r="F2694" s="11">
        <v>348</v>
      </c>
      <c r="G2694" s="11"/>
      <c r="H2694" s="11">
        <f t="shared" si="204"/>
        <v>1</v>
      </c>
      <c r="I2694" s="11"/>
      <c r="J2694" s="199">
        <v>71.78</v>
      </c>
      <c r="K2694" s="11"/>
      <c r="M2694" s="11">
        <v>1</v>
      </c>
      <c r="N2694" s="70"/>
      <c r="P2694" s="188">
        <f t="shared" si="207"/>
        <v>71.78</v>
      </c>
      <c r="Q2694" s="11"/>
      <c r="R2694" s="11"/>
      <c r="S2694" s="11"/>
      <c r="T2694" s="164">
        <f t="shared" si="208"/>
        <v>348</v>
      </c>
      <c r="U2694" s="11"/>
      <c r="V2694" s="11"/>
      <c r="W2694" s="11"/>
      <c r="Y2694" s="164">
        <v>71.78</v>
      </c>
      <c r="Z2694" s="164">
        <f t="shared" si="205"/>
        <v>104.92</v>
      </c>
      <c r="AA2694" s="165"/>
      <c r="AB2694" s="164">
        <f t="shared" si="206"/>
        <v>67.959999999999994</v>
      </c>
      <c r="AC2694" s="164">
        <v>98.98</v>
      </c>
      <c r="AD2694" s="164"/>
      <c r="AE2694" s="4"/>
      <c r="AF2694" s="4"/>
    </row>
    <row r="2695" spans="1:32">
      <c r="A2695" s="56"/>
      <c r="B2695" s="187"/>
      <c r="C2695" s="11" t="s">
        <v>440</v>
      </c>
      <c r="D2695" s="11"/>
      <c r="E2695" s="11" t="s">
        <v>71</v>
      </c>
      <c r="F2695" s="11">
        <v>1091</v>
      </c>
      <c r="G2695" s="11"/>
      <c r="H2695" s="11">
        <f t="shared" si="204"/>
        <v>3</v>
      </c>
      <c r="I2695" s="11"/>
      <c r="J2695" s="199">
        <v>217.81000000000003</v>
      </c>
      <c r="K2695" s="11"/>
      <c r="M2695" s="11">
        <v>4</v>
      </c>
      <c r="N2695" s="70"/>
      <c r="P2695" s="188">
        <f t="shared" si="207"/>
        <v>54.452500000000008</v>
      </c>
      <c r="Q2695" s="11"/>
      <c r="R2695" s="11"/>
      <c r="S2695" s="11"/>
      <c r="T2695" s="164">
        <f t="shared" si="208"/>
        <v>272.75</v>
      </c>
      <c r="U2695" s="11"/>
      <c r="V2695" s="11"/>
      <c r="W2695" s="11"/>
      <c r="Y2695" s="164">
        <v>217.81000000000003</v>
      </c>
      <c r="Z2695" s="164">
        <f t="shared" si="205"/>
        <v>318.37</v>
      </c>
      <c r="AA2695" s="165"/>
      <c r="AB2695" s="164">
        <f t="shared" si="206"/>
        <v>206.22</v>
      </c>
      <c r="AC2695" s="164">
        <v>300.35000000000002</v>
      </c>
      <c r="AD2695" s="164"/>
      <c r="AE2695" s="4"/>
      <c r="AF2695" s="4"/>
    </row>
    <row r="2696" spans="1:32">
      <c r="A2696" s="56"/>
      <c r="B2696" s="187"/>
      <c r="C2696" s="11" t="s">
        <v>441</v>
      </c>
      <c r="D2696" s="11"/>
      <c r="E2696" s="11" t="s">
        <v>153</v>
      </c>
      <c r="F2696" s="11">
        <v>1248</v>
      </c>
      <c r="G2696" s="11"/>
      <c r="H2696" s="11">
        <f t="shared" si="204"/>
        <v>4</v>
      </c>
      <c r="I2696" s="11"/>
      <c r="J2696" s="199">
        <v>328.03000000000003</v>
      </c>
      <c r="K2696" s="11"/>
      <c r="M2696" s="11">
        <v>8</v>
      </c>
      <c r="N2696" s="70"/>
      <c r="P2696" s="188">
        <f t="shared" si="207"/>
        <v>41.003750000000004</v>
      </c>
      <c r="Q2696" s="11"/>
      <c r="R2696" s="11"/>
      <c r="S2696" s="11"/>
      <c r="T2696" s="164">
        <f t="shared" si="208"/>
        <v>156</v>
      </c>
      <c r="U2696" s="11"/>
      <c r="V2696" s="11"/>
      <c r="W2696" s="11"/>
      <c r="Y2696" s="164">
        <v>328.03000000000003</v>
      </c>
      <c r="Z2696" s="164">
        <f t="shared" si="205"/>
        <v>479.48</v>
      </c>
      <c r="AA2696" s="165"/>
      <c r="AB2696" s="164">
        <f t="shared" si="206"/>
        <v>310.58</v>
      </c>
      <c r="AC2696" s="164">
        <v>452.33</v>
      </c>
      <c r="AD2696" s="164"/>
      <c r="AE2696" s="4"/>
      <c r="AF2696" s="4"/>
    </row>
    <row r="2697" spans="1:32">
      <c r="A2697" s="56"/>
      <c r="B2697" s="187"/>
      <c r="C2697" s="11" t="s">
        <v>442</v>
      </c>
      <c r="D2697" s="11"/>
      <c r="E2697" s="11" t="s">
        <v>118</v>
      </c>
      <c r="F2697" s="11">
        <v>252358</v>
      </c>
      <c r="G2697" s="11"/>
      <c r="H2697" s="11">
        <f t="shared" si="204"/>
        <v>790</v>
      </c>
      <c r="I2697" s="11"/>
      <c r="J2697" s="199">
        <v>32401.010000000006</v>
      </c>
      <c r="K2697" s="11"/>
      <c r="M2697" s="11">
        <v>82</v>
      </c>
      <c r="N2697" s="70"/>
      <c r="P2697" s="188">
        <f t="shared" si="207"/>
        <v>395.13426829268298</v>
      </c>
      <c r="Q2697" s="11"/>
      <c r="R2697" s="11"/>
      <c r="S2697" s="11"/>
      <c r="T2697" s="164">
        <f t="shared" si="208"/>
        <v>3077.5365853658536</v>
      </c>
      <c r="U2697" s="11"/>
      <c r="V2697" s="11"/>
      <c r="W2697" s="11"/>
      <c r="Y2697" s="164">
        <v>32401.010000000006</v>
      </c>
      <c r="Z2697" s="164">
        <f t="shared" si="205"/>
        <v>47360.34</v>
      </c>
      <c r="AA2697" s="165"/>
      <c r="AB2697" s="164">
        <f t="shared" si="206"/>
        <v>30677.01</v>
      </c>
      <c r="AC2697" s="164">
        <v>44679.01</v>
      </c>
      <c r="AD2697" s="164"/>
      <c r="AE2697" s="4"/>
      <c r="AF2697" s="4"/>
    </row>
    <row r="2698" spans="1:32">
      <c r="A2698" s="56"/>
      <c r="B2698" s="187"/>
      <c r="C2698" s="11" t="s">
        <v>445</v>
      </c>
      <c r="D2698" s="11"/>
      <c r="E2698" s="11" t="s">
        <v>435</v>
      </c>
      <c r="F2698" s="11">
        <v>3240</v>
      </c>
      <c r="G2698" s="11"/>
      <c r="H2698" s="11">
        <f t="shared" si="204"/>
        <v>10</v>
      </c>
      <c r="I2698" s="11"/>
      <c r="J2698" s="199">
        <v>577.29</v>
      </c>
      <c r="K2698" s="11"/>
      <c r="M2698" s="11">
        <v>1</v>
      </c>
      <c r="N2698" s="70"/>
      <c r="P2698" s="188">
        <f t="shared" si="207"/>
        <v>577.29</v>
      </c>
      <c r="Q2698" s="11"/>
      <c r="R2698" s="11"/>
      <c r="S2698" s="11"/>
      <c r="T2698" s="164">
        <f t="shared" si="208"/>
        <v>3240</v>
      </c>
      <c r="U2698" s="11"/>
      <c r="V2698" s="11"/>
      <c r="W2698" s="11"/>
      <c r="Y2698" s="164">
        <v>577.29</v>
      </c>
      <c r="Z2698" s="164">
        <f t="shared" si="205"/>
        <v>843.82</v>
      </c>
      <c r="AA2698" s="165"/>
      <c r="AB2698" s="164">
        <f t="shared" si="206"/>
        <v>546.57000000000005</v>
      </c>
      <c r="AC2698" s="164">
        <v>796.05</v>
      </c>
      <c r="AD2698" s="164"/>
      <c r="AE2698" s="4"/>
      <c r="AF2698" s="4"/>
    </row>
    <row r="2699" spans="1:32">
      <c r="A2699" s="56"/>
      <c r="B2699" s="187"/>
      <c r="C2699" s="11" t="s">
        <v>445</v>
      </c>
      <c r="D2699" s="11"/>
      <c r="E2699" s="11" t="s">
        <v>446</v>
      </c>
      <c r="F2699" s="11">
        <v>30725</v>
      </c>
      <c r="G2699" s="11"/>
      <c r="H2699" s="11">
        <f t="shared" si="204"/>
        <v>96</v>
      </c>
      <c r="I2699" s="11"/>
      <c r="J2699" s="199">
        <v>4944.16</v>
      </c>
      <c r="K2699" s="11"/>
      <c r="M2699" s="11">
        <v>42</v>
      </c>
      <c r="N2699" s="70"/>
      <c r="P2699" s="188">
        <f t="shared" si="207"/>
        <v>117.71809523809523</v>
      </c>
      <c r="Q2699" s="11"/>
      <c r="R2699" s="11"/>
      <c r="S2699" s="11"/>
      <c r="T2699" s="164">
        <f t="shared" si="208"/>
        <v>731.54761904761904</v>
      </c>
      <c r="U2699" s="11"/>
      <c r="V2699" s="11"/>
      <c r="W2699" s="11"/>
      <c r="Y2699" s="164">
        <v>4944.16</v>
      </c>
      <c r="Z2699" s="164">
        <f t="shared" si="205"/>
        <v>7226.85</v>
      </c>
      <c r="AA2699" s="165"/>
      <c r="AB2699" s="164">
        <f t="shared" si="206"/>
        <v>4681.09</v>
      </c>
      <c r="AC2699" s="164">
        <v>6817.69</v>
      </c>
      <c r="AD2699" s="164"/>
      <c r="AE2699" s="4"/>
      <c r="AF2699" s="4"/>
    </row>
    <row r="2700" spans="1:32">
      <c r="A2700" s="56"/>
      <c r="B2700" s="187"/>
      <c r="C2700" s="11" t="s">
        <v>447</v>
      </c>
      <c r="D2700" s="11"/>
      <c r="E2700" s="11" t="s">
        <v>60</v>
      </c>
      <c r="F2700" s="11">
        <v>963</v>
      </c>
      <c r="G2700" s="11"/>
      <c r="H2700" s="11">
        <f t="shared" si="204"/>
        <v>3</v>
      </c>
      <c r="I2700" s="11"/>
      <c r="J2700" s="199">
        <v>179.59</v>
      </c>
      <c r="K2700" s="11"/>
      <c r="M2700" s="11">
        <v>1</v>
      </c>
      <c r="N2700" s="70"/>
      <c r="P2700" s="188">
        <f t="shared" si="207"/>
        <v>179.59</v>
      </c>
      <c r="Q2700" s="11"/>
      <c r="R2700" s="11"/>
      <c r="S2700" s="11"/>
      <c r="T2700" s="164">
        <f t="shared" si="208"/>
        <v>963</v>
      </c>
      <c r="U2700" s="11"/>
      <c r="V2700" s="11"/>
      <c r="W2700" s="11"/>
      <c r="Y2700" s="164">
        <v>179.59</v>
      </c>
      <c r="Z2700" s="164">
        <f t="shared" si="205"/>
        <v>262.51</v>
      </c>
      <c r="AA2700" s="165"/>
      <c r="AB2700" s="164">
        <f t="shared" si="206"/>
        <v>170.03</v>
      </c>
      <c r="AC2700" s="164">
        <v>247.64</v>
      </c>
      <c r="AD2700" s="164"/>
      <c r="AE2700" s="4"/>
      <c r="AF2700" s="4"/>
    </row>
    <row r="2701" spans="1:32">
      <c r="A2701" s="56"/>
      <c r="B2701" s="187"/>
      <c r="C2701" s="11" t="s">
        <v>447</v>
      </c>
      <c r="D2701" s="11"/>
      <c r="E2701" s="11" t="s">
        <v>191</v>
      </c>
      <c r="F2701" s="11">
        <v>841511</v>
      </c>
      <c r="G2701" s="11"/>
      <c r="H2701" s="11">
        <f t="shared" si="204"/>
        <v>2635</v>
      </c>
      <c r="I2701" s="11"/>
      <c r="J2701" s="199">
        <v>93528.489999999991</v>
      </c>
      <c r="K2701" s="11"/>
      <c r="M2701" s="11">
        <v>313</v>
      </c>
      <c r="N2701" s="70"/>
      <c r="P2701" s="188">
        <f t="shared" si="207"/>
        <v>298.81306709265175</v>
      </c>
      <c r="Q2701" s="11"/>
      <c r="R2701" s="11"/>
      <c r="S2701" s="11"/>
      <c r="T2701" s="164">
        <f t="shared" si="208"/>
        <v>2688.5335463258784</v>
      </c>
      <c r="U2701" s="11"/>
      <c r="V2701" s="11"/>
      <c r="W2701" s="11"/>
      <c r="Y2701" s="164">
        <v>93528.489999999991</v>
      </c>
      <c r="Z2701" s="164">
        <f t="shared" si="205"/>
        <v>136709.98000000001</v>
      </c>
      <c r="AA2701" s="165"/>
      <c r="AB2701" s="164">
        <f t="shared" si="206"/>
        <v>88552</v>
      </c>
      <c r="AC2701" s="164">
        <v>128970.06</v>
      </c>
      <c r="AD2701" s="164"/>
      <c r="AE2701" s="4"/>
      <c r="AF2701" s="4"/>
    </row>
    <row r="2702" spans="1:32">
      <c r="A2702" s="56"/>
      <c r="B2702" s="187"/>
      <c r="C2702" s="11" t="s">
        <v>449</v>
      </c>
      <c r="D2702" s="11"/>
      <c r="E2702" s="11" t="s">
        <v>191</v>
      </c>
      <c r="F2702" s="11">
        <v>118227</v>
      </c>
      <c r="G2702" s="11"/>
      <c r="H2702" s="11">
        <f t="shared" si="204"/>
        <v>370</v>
      </c>
      <c r="I2702" s="11"/>
      <c r="J2702" s="199">
        <v>10004.039999999997</v>
      </c>
      <c r="K2702" s="11"/>
      <c r="M2702" s="11">
        <v>24</v>
      </c>
      <c r="N2702" s="70"/>
      <c r="P2702" s="188">
        <f t="shared" si="207"/>
        <v>416.83499999999987</v>
      </c>
      <c r="Q2702" s="11"/>
      <c r="R2702" s="11"/>
      <c r="S2702" s="11"/>
      <c r="T2702" s="164">
        <f t="shared" si="208"/>
        <v>4926.125</v>
      </c>
      <c r="U2702" s="11"/>
      <c r="V2702" s="11"/>
      <c r="W2702" s="11"/>
      <c r="Y2702" s="164">
        <v>10004.039999999997</v>
      </c>
      <c r="Z2702" s="164">
        <f t="shared" si="205"/>
        <v>14622.84</v>
      </c>
      <c r="AA2702" s="165"/>
      <c r="AB2702" s="164">
        <f t="shared" si="206"/>
        <v>9471.74</v>
      </c>
      <c r="AC2702" s="164">
        <v>13794.96</v>
      </c>
      <c r="AD2702" s="164"/>
      <c r="AE2702" s="4"/>
      <c r="AF2702" s="4"/>
    </row>
    <row r="2703" spans="1:32">
      <c r="A2703" s="56"/>
      <c r="B2703" s="187"/>
      <c r="C2703" s="11" t="s">
        <v>450</v>
      </c>
      <c r="D2703" s="11"/>
      <c r="E2703" s="11" t="s">
        <v>55</v>
      </c>
      <c r="F2703" s="11">
        <v>149790</v>
      </c>
      <c r="G2703" s="11"/>
      <c r="H2703" s="11">
        <f t="shared" si="204"/>
        <v>469</v>
      </c>
      <c r="I2703" s="11"/>
      <c r="J2703" s="199">
        <v>18338.349999999999</v>
      </c>
      <c r="K2703" s="11"/>
      <c r="M2703" s="11">
        <v>27</v>
      </c>
      <c r="N2703" s="70"/>
      <c r="P2703" s="188">
        <f t="shared" si="207"/>
        <v>679.19814814814811</v>
      </c>
      <c r="Q2703" s="11"/>
      <c r="R2703" s="11"/>
      <c r="S2703" s="11"/>
      <c r="T2703" s="164">
        <f t="shared" si="208"/>
        <v>5547.7777777777774</v>
      </c>
      <c r="U2703" s="11"/>
      <c r="V2703" s="11"/>
      <c r="W2703" s="11"/>
      <c r="Y2703" s="164">
        <v>18338.349999999999</v>
      </c>
      <c r="Z2703" s="164">
        <f t="shared" si="205"/>
        <v>26805.05</v>
      </c>
      <c r="AA2703" s="165"/>
      <c r="AB2703" s="164">
        <f t="shared" si="206"/>
        <v>17362.599999999999</v>
      </c>
      <c r="AC2703" s="164">
        <v>25287.46</v>
      </c>
      <c r="AD2703" s="164"/>
      <c r="AE2703" s="4"/>
      <c r="AF2703" s="4"/>
    </row>
    <row r="2704" spans="1:32">
      <c r="A2704" s="56"/>
      <c r="B2704" s="187"/>
      <c r="C2704" s="11" t="s">
        <v>451</v>
      </c>
      <c r="D2704" s="11"/>
      <c r="E2704" s="11" t="s">
        <v>167</v>
      </c>
      <c r="F2704" s="11">
        <v>4442</v>
      </c>
      <c r="G2704" s="11"/>
      <c r="H2704" s="11">
        <f t="shared" si="204"/>
        <v>14</v>
      </c>
      <c r="I2704" s="11"/>
      <c r="J2704" s="199">
        <v>814.35</v>
      </c>
      <c r="K2704" s="11"/>
      <c r="M2704" s="11">
        <v>8</v>
      </c>
      <c r="N2704" s="70"/>
      <c r="P2704" s="188">
        <f t="shared" si="207"/>
        <v>101.79375</v>
      </c>
      <c r="Q2704" s="11"/>
      <c r="R2704" s="11"/>
      <c r="S2704" s="11"/>
      <c r="T2704" s="164">
        <f t="shared" si="208"/>
        <v>555.25</v>
      </c>
      <c r="U2704" s="11"/>
      <c r="V2704" s="11"/>
      <c r="W2704" s="11"/>
      <c r="Y2704" s="164">
        <v>814.35</v>
      </c>
      <c r="Z2704" s="164">
        <f t="shared" si="205"/>
        <v>1190.33</v>
      </c>
      <c r="AA2704" s="165"/>
      <c r="AB2704" s="164">
        <f t="shared" si="206"/>
        <v>771.02</v>
      </c>
      <c r="AC2704" s="164">
        <v>1122.94</v>
      </c>
      <c r="AD2704" s="164"/>
      <c r="AE2704" s="4"/>
      <c r="AF2704" s="4"/>
    </row>
    <row r="2705" spans="1:32">
      <c r="A2705" s="56"/>
      <c r="B2705" s="187"/>
      <c r="C2705" s="11" t="s">
        <v>451</v>
      </c>
      <c r="D2705" s="11"/>
      <c r="E2705" s="11" t="s">
        <v>189</v>
      </c>
      <c r="F2705" s="11">
        <v>1780</v>
      </c>
      <c r="G2705" s="11"/>
      <c r="H2705" s="11">
        <f t="shared" si="204"/>
        <v>6</v>
      </c>
      <c r="I2705" s="11"/>
      <c r="J2705" s="199">
        <v>184.86</v>
      </c>
      <c r="K2705" s="11"/>
      <c r="M2705" s="11">
        <v>1</v>
      </c>
      <c r="N2705" s="70"/>
      <c r="P2705" s="188">
        <f t="shared" si="207"/>
        <v>184.86</v>
      </c>
      <c r="Q2705" s="11"/>
      <c r="R2705" s="11"/>
      <c r="S2705" s="11"/>
      <c r="T2705" s="164">
        <f t="shared" si="208"/>
        <v>1780</v>
      </c>
      <c r="U2705" s="11"/>
      <c r="V2705" s="11"/>
      <c r="W2705" s="11"/>
      <c r="Y2705" s="164">
        <v>184.86</v>
      </c>
      <c r="Z2705" s="164">
        <f t="shared" si="205"/>
        <v>270.20999999999998</v>
      </c>
      <c r="AA2705" s="165"/>
      <c r="AB2705" s="164">
        <f t="shared" si="206"/>
        <v>175.02</v>
      </c>
      <c r="AC2705" s="164">
        <v>254.91</v>
      </c>
      <c r="AD2705" s="164"/>
      <c r="AE2705" s="4"/>
      <c r="AF2705" s="4"/>
    </row>
    <row r="2706" spans="1:32">
      <c r="A2706" s="56"/>
      <c r="B2706" s="187"/>
      <c r="C2706" s="11" t="s">
        <v>452</v>
      </c>
      <c r="D2706" s="11"/>
      <c r="E2706" s="11" t="s">
        <v>453</v>
      </c>
      <c r="F2706" s="11">
        <v>1159729</v>
      </c>
      <c r="G2706" s="11"/>
      <c r="H2706" s="11">
        <f t="shared" si="204"/>
        <v>3632</v>
      </c>
      <c r="I2706" s="11"/>
      <c r="J2706" s="199">
        <v>135726.40000000002</v>
      </c>
      <c r="K2706" s="11"/>
      <c r="M2706" s="11">
        <v>473</v>
      </c>
      <c r="N2706" s="70"/>
      <c r="P2706" s="188">
        <f t="shared" si="207"/>
        <v>286.94799154334044</v>
      </c>
      <c r="Q2706" s="11"/>
      <c r="R2706" s="11"/>
      <c r="S2706" s="11"/>
      <c r="T2706" s="164">
        <f t="shared" si="208"/>
        <v>2451.8583509513742</v>
      </c>
      <c r="U2706" s="11"/>
      <c r="V2706" s="11"/>
      <c r="W2706" s="11"/>
      <c r="Y2706" s="164">
        <v>135726.40000000002</v>
      </c>
      <c r="Z2706" s="164">
        <f t="shared" si="205"/>
        <v>198390.39</v>
      </c>
      <c r="AA2706" s="165"/>
      <c r="AB2706" s="164">
        <f t="shared" si="206"/>
        <v>128504.63</v>
      </c>
      <c r="AC2706" s="164">
        <v>187158.39</v>
      </c>
      <c r="AD2706" s="164"/>
      <c r="AE2706" s="4"/>
      <c r="AF2706" s="4"/>
    </row>
    <row r="2707" spans="1:32">
      <c r="A2707" s="56"/>
      <c r="B2707" s="187"/>
      <c r="C2707" s="11" t="s">
        <v>454</v>
      </c>
      <c r="D2707" s="11"/>
      <c r="E2707" s="11" t="s">
        <v>135</v>
      </c>
      <c r="F2707" s="11">
        <v>1283</v>
      </c>
      <c r="G2707" s="11"/>
      <c r="H2707" s="11">
        <f t="shared" si="204"/>
        <v>4</v>
      </c>
      <c r="I2707" s="11"/>
      <c r="J2707" s="199">
        <v>448.52</v>
      </c>
      <c r="K2707" s="11"/>
      <c r="M2707" s="11">
        <v>7</v>
      </c>
      <c r="N2707" s="70"/>
      <c r="P2707" s="188">
        <f t="shared" si="207"/>
        <v>64.074285714285708</v>
      </c>
      <c r="Q2707" s="11"/>
      <c r="R2707" s="11"/>
      <c r="S2707" s="11"/>
      <c r="T2707" s="164">
        <f t="shared" si="208"/>
        <v>183.28571428571428</v>
      </c>
      <c r="U2707" s="11"/>
      <c r="V2707" s="11"/>
      <c r="W2707" s="11"/>
      <c r="Y2707" s="164">
        <v>448.52</v>
      </c>
      <c r="Z2707" s="164">
        <f t="shared" si="205"/>
        <v>655.6</v>
      </c>
      <c r="AA2707" s="165"/>
      <c r="AB2707" s="164">
        <f t="shared" si="206"/>
        <v>424.66</v>
      </c>
      <c r="AC2707" s="164">
        <v>618.48</v>
      </c>
      <c r="AD2707" s="164"/>
      <c r="AE2707" s="4"/>
      <c r="AF2707" s="4"/>
    </row>
    <row r="2708" spans="1:32">
      <c r="A2708" s="56"/>
      <c r="B2708" s="187"/>
      <c r="C2708" s="11" t="s">
        <v>454</v>
      </c>
      <c r="D2708" s="11"/>
      <c r="E2708" s="11" t="s">
        <v>62</v>
      </c>
      <c r="F2708" s="11">
        <v>337250</v>
      </c>
      <c r="G2708" s="11"/>
      <c r="H2708" s="11">
        <f t="shared" si="204"/>
        <v>1056</v>
      </c>
      <c r="I2708" s="11"/>
      <c r="J2708" s="199">
        <v>19859.030000000006</v>
      </c>
      <c r="K2708" s="11"/>
      <c r="M2708" s="11">
        <v>34</v>
      </c>
      <c r="N2708" s="70"/>
      <c r="P2708" s="188">
        <f t="shared" si="207"/>
        <v>584.08911764705897</v>
      </c>
      <c r="Q2708" s="11"/>
      <c r="R2708" s="11"/>
      <c r="S2708" s="11"/>
      <c r="T2708" s="164">
        <f t="shared" si="208"/>
        <v>9919.1176470588234</v>
      </c>
      <c r="U2708" s="11"/>
      <c r="V2708" s="11"/>
      <c r="W2708" s="11"/>
      <c r="Y2708" s="164">
        <v>19859.030000000006</v>
      </c>
      <c r="Z2708" s="164">
        <f t="shared" si="205"/>
        <v>29027.81</v>
      </c>
      <c r="AA2708" s="165"/>
      <c r="AB2708" s="164">
        <f t="shared" si="206"/>
        <v>18802.36</v>
      </c>
      <c r="AC2708" s="164">
        <v>27384.39</v>
      </c>
      <c r="AD2708" s="164"/>
      <c r="AE2708" s="4"/>
      <c r="AF2708" s="4"/>
    </row>
    <row r="2709" spans="1:32">
      <c r="A2709" s="56"/>
      <c r="B2709" s="187"/>
      <c r="C2709" s="11" t="s">
        <v>454</v>
      </c>
      <c r="D2709" s="11"/>
      <c r="E2709" s="11" t="s">
        <v>409</v>
      </c>
      <c r="F2709" s="11">
        <v>-2950</v>
      </c>
      <c r="G2709" s="11"/>
      <c r="H2709" s="11">
        <f t="shared" si="204"/>
        <v>-9</v>
      </c>
      <c r="I2709" s="11"/>
      <c r="J2709" s="199">
        <v>-494.92</v>
      </c>
      <c r="K2709" s="11"/>
      <c r="M2709" s="11">
        <v>1</v>
      </c>
      <c r="N2709" s="70"/>
      <c r="P2709" s="188">
        <f t="shared" si="207"/>
        <v>-494.92</v>
      </c>
      <c r="Q2709" s="11"/>
      <c r="R2709" s="11"/>
      <c r="S2709" s="11"/>
      <c r="T2709" s="164">
        <f t="shared" si="208"/>
        <v>-2950</v>
      </c>
      <c r="U2709" s="11"/>
      <c r="V2709" s="11"/>
      <c r="W2709" s="11"/>
      <c r="Y2709" s="164">
        <v>-494.92</v>
      </c>
      <c r="Z2709" s="164">
        <f t="shared" si="205"/>
        <v>-723.42</v>
      </c>
      <c r="AA2709" s="165"/>
      <c r="AB2709" s="164">
        <f t="shared" si="206"/>
        <v>-468.59</v>
      </c>
      <c r="AC2709" s="164">
        <v>-682.46</v>
      </c>
      <c r="AD2709" s="164"/>
      <c r="AE2709" s="4"/>
      <c r="AF2709" s="4"/>
    </row>
    <row r="2710" spans="1:32">
      <c r="A2710" s="56"/>
      <c r="B2710" s="187"/>
      <c r="C2710" s="11" t="s">
        <v>455</v>
      </c>
      <c r="D2710" s="11"/>
      <c r="E2710" s="11" t="s">
        <v>189</v>
      </c>
      <c r="F2710" s="11">
        <v>9346</v>
      </c>
      <c r="G2710" s="11"/>
      <c r="H2710" s="11">
        <f t="shared" si="204"/>
        <v>29</v>
      </c>
      <c r="I2710" s="11"/>
      <c r="J2710" s="199">
        <v>541.37</v>
      </c>
      <c r="K2710" s="11"/>
      <c r="M2710" s="11">
        <v>3</v>
      </c>
      <c r="N2710" s="70"/>
      <c r="P2710" s="188">
        <f t="shared" si="207"/>
        <v>180.45666666666668</v>
      </c>
      <c r="Q2710" s="11"/>
      <c r="R2710" s="11"/>
      <c r="S2710" s="11"/>
      <c r="T2710" s="164">
        <f t="shared" si="208"/>
        <v>3115.3333333333335</v>
      </c>
      <c r="U2710" s="11"/>
      <c r="V2710" s="11"/>
      <c r="W2710" s="11"/>
      <c r="Y2710" s="164">
        <v>541.37</v>
      </c>
      <c r="Z2710" s="164">
        <f t="shared" si="205"/>
        <v>791.32</v>
      </c>
      <c r="AA2710" s="165"/>
      <c r="AB2710" s="164">
        <f t="shared" si="206"/>
        <v>512.55999999999995</v>
      </c>
      <c r="AC2710" s="164">
        <v>746.52</v>
      </c>
      <c r="AD2710" s="164"/>
      <c r="AE2710" s="4"/>
      <c r="AF2710" s="4"/>
    </row>
    <row r="2711" spans="1:32">
      <c r="A2711" s="56"/>
      <c r="B2711" s="187"/>
      <c r="C2711" s="11" t="s">
        <v>456</v>
      </c>
      <c r="D2711" s="11"/>
      <c r="E2711" s="11" t="s">
        <v>115</v>
      </c>
      <c r="F2711" s="11">
        <v>500</v>
      </c>
      <c r="G2711" s="11"/>
      <c r="H2711" s="11">
        <f t="shared" si="204"/>
        <v>2</v>
      </c>
      <c r="I2711" s="11"/>
      <c r="J2711" s="199">
        <v>81.38</v>
      </c>
      <c r="K2711" s="11"/>
      <c r="M2711" s="11">
        <v>1</v>
      </c>
      <c r="N2711" s="70"/>
      <c r="P2711" s="188">
        <f t="shared" si="207"/>
        <v>81.38</v>
      </c>
      <c r="Q2711" s="11"/>
      <c r="R2711" s="11"/>
      <c r="S2711" s="11"/>
      <c r="T2711" s="164">
        <f t="shared" si="208"/>
        <v>500</v>
      </c>
      <c r="U2711" s="11"/>
      <c r="V2711" s="11"/>
      <c r="W2711" s="11"/>
      <c r="Y2711" s="164">
        <v>81.38</v>
      </c>
      <c r="Z2711" s="164">
        <f t="shared" si="205"/>
        <v>118.95</v>
      </c>
      <c r="AA2711" s="165"/>
      <c r="AB2711" s="164">
        <f t="shared" si="206"/>
        <v>77.05</v>
      </c>
      <c r="AC2711" s="164">
        <v>112.22</v>
      </c>
      <c r="AD2711" s="164"/>
      <c r="AE2711" s="4"/>
      <c r="AF2711" s="4"/>
    </row>
    <row r="2712" spans="1:32">
      <c r="A2712" s="56"/>
      <c r="B2712" s="187"/>
      <c r="C2712" s="11" t="s">
        <v>456</v>
      </c>
      <c r="D2712" s="11"/>
      <c r="E2712" s="11" t="s">
        <v>92</v>
      </c>
      <c r="F2712" s="11">
        <v>3832034</v>
      </c>
      <c r="G2712" s="11"/>
      <c r="H2712" s="11">
        <f t="shared" si="204"/>
        <v>11999</v>
      </c>
      <c r="I2712" s="11"/>
      <c r="J2712" s="199">
        <v>429627.80000000092</v>
      </c>
      <c r="K2712" s="11"/>
      <c r="M2712" s="11">
        <v>1151</v>
      </c>
      <c r="N2712" s="70"/>
      <c r="P2712" s="188">
        <f t="shared" si="207"/>
        <v>373.26481320590869</v>
      </c>
      <c r="Q2712" s="11"/>
      <c r="R2712" s="11"/>
      <c r="S2712" s="11"/>
      <c r="T2712" s="164">
        <f t="shared" si="208"/>
        <v>3329.3084274543876</v>
      </c>
      <c r="U2712" s="11"/>
      <c r="V2712" s="11"/>
      <c r="W2712" s="11"/>
      <c r="Y2712" s="164">
        <v>429627.80000000092</v>
      </c>
      <c r="Z2712" s="164">
        <f t="shared" si="205"/>
        <v>627984.13</v>
      </c>
      <c r="AA2712" s="165"/>
      <c r="AB2712" s="164">
        <f t="shared" si="206"/>
        <v>406768.03</v>
      </c>
      <c r="AC2712" s="164">
        <v>592430.41</v>
      </c>
      <c r="AD2712" s="164"/>
      <c r="AE2712" s="4"/>
      <c r="AF2712" s="4"/>
    </row>
    <row r="2713" spans="1:32">
      <c r="A2713" s="56"/>
      <c r="B2713" s="187"/>
      <c r="C2713" s="11" t="s">
        <v>457</v>
      </c>
      <c r="D2713" s="11"/>
      <c r="E2713" s="11" t="s">
        <v>62</v>
      </c>
      <c r="F2713" s="11">
        <v>85020</v>
      </c>
      <c r="G2713" s="11"/>
      <c r="H2713" s="11">
        <f t="shared" ref="H2713:H2776" si="209">ROUND($H$2871*F2713/$F$2871,0)</f>
        <v>266</v>
      </c>
      <c r="I2713" s="11"/>
      <c r="J2713" s="199">
        <v>11270.329999999996</v>
      </c>
      <c r="K2713" s="11"/>
      <c r="M2713" s="11">
        <v>29</v>
      </c>
      <c r="N2713" s="70"/>
      <c r="P2713" s="188">
        <f t="shared" si="207"/>
        <v>388.63206896551713</v>
      </c>
      <c r="Q2713" s="11"/>
      <c r="R2713" s="11"/>
      <c r="S2713" s="11"/>
      <c r="T2713" s="164">
        <f t="shared" si="208"/>
        <v>2931.7241379310344</v>
      </c>
      <c r="U2713" s="11"/>
      <c r="V2713" s="11"/>
      <c r="W2713" s="11"/>
      <c r="Y2713" s="164">
        <v>11270.329999999996</v>
      </c>
      <c r="Z2713" s="164">
        <f t="shared" ref="Z2713:Z2776" si="210">ROUND($Z$2871*Y2713/$Y$2871,2)</f>
        <v>16473.77</v>
      </c>
      <c r="AA2713" s="165"/>
      <c r="AB2713" s="164">
        <f t="shared" ref="AB2713:AB2776" si="211">ROUND($AB$2871*Y2713/$Y$2871,2)</f>
        <v>10670.65</v>
      </c>
      <c r="AC2713" s="164">
        <v>15541.09</v>
      </c>
      <c r="AD2713" s="164"/>
      <c r="AE2713" s="4"/>
      <c r="AF2713" s="4"/>
    </row>
    <row r="2714" spans="1:32">
      <c r="A2714" s="56"/>
      <c r="B2714" s="187"/>
      <c r="C2714" s="11" t="s">
        <v>458</v>
      </c>
      <c r="D2714" s="11"/>
      <c r="E2714" s="11" t="s">
        <v>55</v>
      </c>
      <c r="F2714" s="11">
        <v>668</v>
      </c>
      <c r="G2714" s="11"/>
      <c r="H2714" s="11">
        <f t="shared" si="209"/>
        <v>2</v>
      </c>
      <c r="I2714" s="11"/>
      <c r="J2714" s="199">
        <v>65.069999999999993</v>
      </c>
      <c r="K2714" s="11"/>
      <c r="M2714" s="11">
        <v>1</v>
      </c>
      <c r="N2714" s="70"/>
      <c r="P2714" s="188">
        <f t="shared" ref="P2714:P2777" si="212">J2714/M2714</f>
        <v>65.069999999999993</v>
      </c>
      <c r="Q2714" s="11"/>
      <c r="R2714" s="11"/>
      <c r="S2714" s="11"/>
      <c r="T2714" s="164">
        <f t="shared" ref="T2714:T2777" si="213">F2714/M2714</f>
        <v>668</v>
      </c>
      <c r="U2714" s="11"/>
      <c r="V2714" s="11"/>
      <c r="W2714" s="11"/>
      <c r="Y2714" s="164">
        <v>65.069999999999993</v>
      </c>
      <c r="Z2714" s="164">
        <f t="shared" si="210"/>
        <v>95.11</v>
      </c>
      <c r="AA2714" s="165"/>
      <c r="AB2714" s="164">
        <f t="shared" si="211"/>
        <v>61.61</v>
      </c>
      <c r="AC2714" s="164">
        <v>89.73</v>
      </c>
      <c r="AD2714" s="164"/>
      <c r="AE2714" s="4"/>
      <c r="AF2714" s="4"/>
    </row>
    <row r="2715" spans="1:32">
      <c r="A2715" s="56"/>
      <c r="B2715" s="187"/>
      <c r="C2715" s="11" t="s">
        <v>458</v>
      </c>
      <c r="D2715" s="11"/>
      <c r="E2715" s="11" t="s">
        <v>57</v>
      </c>
      <c r="F2715" s="11">
        <v>39752</v>
      </c>
      <c r="G2715" s="11"/>
      <c r="H2715" s="11">
        <f t="shared" si="209"/>
        <v>124</v>
      </c>
      <c r="I2715" s="11"/>
      <c r="J2715" s="199">
        <v>6492.37</v>
      </c>
      <c r="K2715" s="11"/>
      <c r="M2715" s="11">
        <v>3</v>
      </c>
      <c r="N2715" s="70"/>
      <c r="P2715" s="188">
        <f t="shared" si="212"/>
        <v>2164.1233333333334</v>
      </c>
      <c r="Q2715" s="11"/>
      <c r="R2715" s="11"/>
      <c r="S2715" s="11"/>
      <c r="T2715" s="164">
        <f t="shared" si="213"/>
        <v>13250.666666666666</v>
      </c>
      <c r="U2715" s="11"/>
      <c r="V2715" s="11"/>
      <c r="W2715" s="11"/>
      <c r="Y2715" s="164">
        <v>6492.37</v>
      </c>
      <c r="Z2715" s="164">
        <f t="shared" si="210"/>
        <v>9489.85</v>
      </c>
      <c r="AA2715" s="165"/>
      <c r="AB2715" s="164">
        <f t="shared" si="211"/>
        <v>6146.92</v>
      </c>
      <c r="AC2715" s="164">
        <v>8952.58</v>
      </c>
      <c r="AD2715" s="164"/>
      <c r="AE2715" s="4"/>
      <c r="AF2715" s="4"/>
    </row>
    <row r="2716" spans="1:32">
      <c r="A2716" s="56"/>
      <c r="B2716" s="187"/>
      <c r="C2716" s="11" t="s">
        <v>458</v>
      </c>
      <c r="D2716" s="11"/>
      <c r="E2716" s="11" t="s">
        <v>198</v>
      </c>
      <c r="F2716" s="11">
        <v>50400</v>
      </c>
      <c r="G2716" s="11"/>
      <c r="H2716" s="11">
        <f t="shared" si="209"/>
        <v>158</v>
      </c>
      <c r="I2716" s="11"/>
      <c r="J2716" s="199">
        <v>8278.49</v>
      </c>
      <c r="K2716" s="11"/>
      <c r="M2716" s="11">
        <v>1</v>
      </c>
      <c r="N2716" s="70"/>
      <c r="P2716" s="188">
        <f t="shared" si="212"/>
        <v>8278.49</v>
      </c>
      <c r="Q2716" s="11"/>
      <c r="R2716" s="11"/>
      <c r="S2716" s="11"/>
      <c r="T2716" s="164">
        <f t="shared" si="213"/>
        <v>50400</v>
      </c>
      <c r="U2716" s="11"/>
      <c r="V2716" s="11"/>
      <c r="W2716" s="11"/>
      <c r="Y2716" s="164">
        <v>8278.49</v>
      </c>
      <c r="Z2716" s="164">
        <f t="shared" si="210"/>
        <v>12100.61</v>
      </c>
      <c r="AA2716" s="165"/>
      <c r="AB2716" s="164">
        <f t="shared" si="211"/>
        <v>7838.01</v>
      </c>
      <c r="AC2716" s="164">
        <v>11415.53</v>
      </c>
      <c r="AD2716" s="164"/>
      <c r="AE2716" s="4"/>
      <c r="AF2716" s="4"/>
    </row>
    <row r="2717" spans="1:32">
      <c r="A2717" s="56"/>
      <c r="B2717" s="187"/>
      <c r="C2717" s="11" t="s">
        <v>458</v>
      </c>
      <c r="D2717" s="11"/>
      <c r="E2717" s="11" t="s">
        <v>298</v>
      </c>
      <c r="F2717" s="11">
        <v>168</v>
      </c>
      <c r="G2717" s="11"/>
      <c r="H2717" s="11">
        <f t="shared" si="209"/>
        <v>1</v>
      </c>
      <c r="I2717" s="11"/>
      <c r="J2717" s="199">
        <v>32.19</v>
      </c>
      <c r="K2717" s="11"/>
      <c r="M2717" s="11">
        <v>1</v>
      </c>
      <c r="N2717" s="70"/>
      <c r="P2717" s="188">
        <f t="shared" si="212"/>
        <v>32.19</v>
      </c>
      <c r="Q2717" s="11"/>
      <c r="R2717" s="11"/>
      <c r="S2717" s="11"/>
      <c r="T2717" s="164">
        <f t="shared" si="213"/>
        <v>168</v>
      </c>
      <c r="U2717" s="11"/>
      <c r="V2717" s="11"/>
      <c r="W2717" s="11"/>
      <c r="Y2717" s="164">
        <v>32.19</v>
      </c>
      <c r="Z2717" s="164">
        <f t="shared" si="210"/>
        <v>47.05</v>
      </c>
      <c r="AA2717" s="165"/>
      <c r="AB2717" s="164">
        <f t="shared" si="211"/>
        <v>30.48</v>
      </c>
      <c r="AC2717" s="164">
        <v>44.39</v>
      </c>
      <c r="AD2717" s="164"/>
      <c r="AE2717" s="4"/>
      <c r="AF2717" s="4"/>
    </row>
    <row r="2718" spans="1:32">
      <c r="A2718" s="56"/>
      <c r="B2718" s="187"/>
      <c r="C2718" s="11" t="s">
        <v>458</v>
      </c>
      <c r="D2718" s="11"/>
      <c r="E2718" s="11" t="s">
        <v>69</v>
      </c>
      <c r="F2718" s="11">
        <v>1446</v>
      </c>
      <c r="G2718" s="11"/>
      <c r="H2718" s="11">
        <f t="shared" si="209"/>
        <v>5</v>
      </c>
      <c r="I2718" s="11"/>
      <c r="J2718" s="199">
        <v>270.64999999999998</v>
      </c>
      <c r="K2718" s="11"/>
      <c r="M2718" s="11">
        <v>1</v>
      </c>
      <c r="N2718" s="70"/>
      <c r="P2718" s="188">
        <f t="shared" si="212"/>
        <v>270.64999999999998</v>
      </c>
      <c r="Q2718" s="11"/>
      <c r="R2718" s="11"/>
      <c r="S2718" s="11"/>
      <c r="T2718" s="164">
        <f t="shared" si="213"/>
        <v>1446</v>
      </c>
      <c r="U2718" s="11"/>
      <c r="V2718" s="11"/>
      <c r="W2718" s="11"/>
      <c r="Y2718" s="164">
        <v>270.64999999999998</v>
      </c>
      <c r="Z2718" s="164">
        <f t="shared" si="210"/>
        <v>395.61</v>
      </c>
      <c r="AA2718" s="165"/>
      <c r="AB2718" s="164">
        <f t="shared" si="211"/>
        <v>256.25</v>
      </c>
      <c r="AC2718" s="164">
        <v>373.21</v>
      </c>
      <c r="AD2718" s="164"/>
      <c r="AE2718" s="4"/>
      <c r="AF2718" s="4"/>
    </row>
    <row r="2719" spans="1:32">
      <c r="A2719" s="56"/>
      <c r="B2719" s="187"/>
      <c r="C2719" s="11" t="s">
        <v>458</v>
      </c>
      <c r="D2719" s="11"/>
      <c r="E2719" s="11" t="s">
        <v>280</v>
      </c>
      <c r="F2719" s="11">
        <v>12007390</v>
      </c>
      <c r="G2719" s="11"/>
      <c r="H2719" s="11">
        <f t="shared" si="209"/>
        <v>37599</v>
      </c>
      <c r="I2719" s="11"/>
      <c r="J2719" s="199">
        <v>445302.33000000019</v>
      </c>
      <c r="K2719" s="11"/>
      <c r="M2719" s="11">
        <v>263</v>
      </c>
      <c r="N2719" s="70"/>
      <c r="P2719" s="188">
        <f t="shared" si="212"/>
        <v>1693.1647528517117</v>
      </c>
      <c r="Q2719" s="11"/>
      <c r="R2719" s="11"/>
      <c r="S2719" s="11"/>
      <c r="T2719" s="164">
        <f t="shared" si="213"/>
        <v>45655.475285171102</v>
      </c>
      <c r="U2719" s="11"/>
      <c r="V2719" s="11"/>
      <c r="W2719" s="11"/>
      <c r="Y2719" s="164">
        <v>445302.33000000019</v>
      </c>
      <c r="Z2719" s="164">
        <f t="shared" si="210"/>
        <v>650895.48</v>
      </c>
      <c r="AA2719" s="165"/>
      <c r="AB2719" s="164">
        <f t="shared" si="211"/>
        <v>421608.54</v>
      </c>
      <c r="AC2719" s="164">
        <v>614044.62</v>
      </c>
      <c r="AD2719" s="164"/>
      <c r="AE2719" s="4"/>
      <c r="AF2719" s="4"/>
    </row>
    <row r="2720" spans="1:32">
      <c r="A2720" s="56"/>
      <c r="B2720" s="187"/>
      <c r="C2720" s="11" t="s">
        <v>459</v>
      </c>
      <c r="D2720" s="11"/>
      <c r="E2720" s="11" t="s">
        <v>274</v>
      </c>
      <c r="F2720" s="11">
        <v>32076</v>
      </c>
      <c r="G2720" s="11"/>
      <c r="H2720" s="11">
        <f t="shared" si="209"/>
        <v>100</v>
      </c>
      <c r="I2720" s="11"/>
      <c r="J2720" s="199">
        <v>4200.62</v>
      </c>
      <c r="K2720" s="11"/>
      <c r="M2720" s="11">
        <v>28</v>
      </c>
      <c r="N2720" s="70"/>
      <c r="P2720" s="188">
        <f t="shared" si="212"/>
        <v>150.02214285714285</v>
      </c>
      <c r="Q2720" s="11"/>
      <c r="R2720" s="11"/>
      <c r="S2720" s="11"/>
      <c r="T2720" s="164">
        <f t="shared" si="213"/>
        <v>1145.5714285714287</v>
      </c>
      <c r="U2720" s="11"/>
      <c r="V2720" s="11"/>
      <c r="W2720" s="11"/>
      <c r="Y2720" s="164">
        <v>4200.62</v>
      </c>
      <c r="Z2720" s="164">
        <f t="shared" si="210"/>
        <v>6140.02</v>
      </c>
      <c r="AA2720" s="165"/>
      <c r="AB2720" s="164">
        <f t="shared" si="211"/>
        <v>3977.11</v>
      </c>
      <c r="AC2720" s="164">
        <v>5792.4</v>
      </c>
      <c r="AD2720" s="164"/>
      <c r="AE2720" s="4"/>
      <c r="AF2720" s="4"/>
    </row>
    <row r="2721" spans="1:32">
      <c r="A2721" s="56"/>
      <c r="B2721" s="187"/>
      <c r="C2721" s="11" t="s">
        <v>460</v>
      </c>
      <c r="D2721" s="11"/>
      <c r="E2721" s="11" t="s">
        <v>461</v>
      </c>
      <c r="F2721" s="11">
        <v>410093</v>
      </c>
      <c r="G2721" s="11"/>
      <c r="H2721" s="11">
        <f t="shared" si="209"/>
        <v>1284</v>
      </c>
      <c r="I2721" s="11"/>
      <c r="J2721" s="199">
        <v>38419.96</v>
      </c>
      <c r="K2721" s="11"/>
      <c r="M2721" s="11">
        <v>51</v>
      </c>
      <c r="N2721" s="70"/>
      <c r="P2721" s="188">
        <f t="shared" si="212"/>
        <v>753.33254901960788</v>
      </c>
      <c r="Q2721" s="11"/>
      <c r="R2721" s="11"/>
      <c r="S2721" s="11"/>
      <c r="T2721" s="164">
        <f t="shared" si="213"/>
        <v>8041.0392156862745</v>
      </c>
      <c r="U2721" s="11"/>
      <c r="V2721" s="11"/>
      <c r="W2721" s="11"/>
      <c r="Y2721" s="164">
        <v>38419.96</v>
      </c>
      <c r="Z2721" s="164">
        <f t="shared" si="210"/>
        <v>56158.2</v>
      </c>
      <c r="AA2721" s="165"/>
      <c r="AB2721" s="164">
        <f t="shared" si="211"/>
        <v>36375.699999999997</v>
      </c>
      <c r="AC2721" s="164">
        <v>52978.77</v>
      </c>
      <c r="AD2721" s="164"/>
      <c r="AE2721" s="4"/>
      <c r="AF2721" s="4"/>
    </row>
    <row r="2722" spans="1:32">
      <c r="A2722" s="56"/>
      <c r="B2722" s="187"/>
      <c r="C2722" s="11" t="s">
        <v>460</v>
      </c>
      <c r="D2722" s="11"/>
      <c r="E2722" s="11" t="s">
        <v>124</v>
      </c>
      <c r="F2722" s="11">
        <v>606</v>
      </c>
      <c r="G2722" s="11"/>
      <c r="H2722" s="11">
        <f t="shared" si="209"/>
        <v>2</v>
      </c>
      <c r="I2722" s="11"/>
      <c r="J2722" s="199">
        <v>129.4</v>
      </c>
      <c r="K2722" s="11"/>
      <c r="M2722" s="11">
        <v>1</v>
      </c>
      <c r="N2722" s="70"/>
      <c r="P2722" s="188">
        <f t="shared" si="212"/>
        <v>129.4</v>
      </c>
      <c r="Q2722" s="11"/>
      <c r="R2722" s="11"/>
      <c r="S2722" s="11"/>
      <c r="T2722" s="164">
        <f t="shared" si="213"/>
        <v>606</v>
      </c>
      <c r="U2722" s="11"/>
      <c r="V2722" s="11"/>
      <c r="W2722" s="11"/>
      <c r="Y2722" s="164">
        <v>129.4</v>
      </c>
      <c r="Z2722" s="164">
        <f t="shared" si="210"/>
        <v>189.14</v>
      </c>
      <c r="AA2722" s="165"/>
      <c r="AB2722" s="164">
        <f t="shared" si="211"/>
        <v>122.51</v>
      </c>
      <c r="AC2722" s="164">
        <v>178.43</v>
      </c>
      <c r="AD2722" s="164"/>
      <c r="AE2722" s="4"/>
      <c r="AF2722" s="4"/>
    </row>
    <row r="2723" spans="1:32">
      <c r="A2723" s="56"/>
      <c r="B2723" s="187"/>
      <c r="C2723" s="11" t="s">
        <v>462</v>
      </c>
      <c r="D2723" s="11"/>
      <c r="E2723" s="11" t="s">
        <v>124</v>
      </c>
      <c r="F2723" s="11">
        <v>181344</v>
      </c>
      <c r="G2723" s="11"/>
      <c r="H2723" s="11">
        <f t="shared" si="209"/>
        <v>568</v>
      </c>
      <c r="I2723" s="11"/>
      <c r="J2723" s="199">
        <v>23573.460000000006</v>
      </c>
      <c r="K2723" s="11"/>
      <c r="M2723" s="11">
        <v>135</v>
      </c>
      <c r="N2723" s="70"/>
      <c r="P2723" s="188">
        <f t="shared" si="212"/>
        <v>174.61822222222227</v>
      </c>
      <c r="Q2723" s="11"/>
      <c r="R2723" s="11"/>
      <c r="S2723" s="11"/>
      <c r="T2723" s="164">
        <f t="shared" si="213"/>
        <v>1343.2888888888888</v>
      </c>
      <c r="U2723" s="11"/>
      <c r="V2723" s="11"/>
      <c r="W2723" s="11"/>
      <c r="Y2723" s="164">
        <v>23573.460000000006</v>
      </c>
      <c r="Z2723" s="164">
        <f t="shared" si="210"/>
        <v>34457.17</v>
      </c>
      <c r="AA2723" s="165"/>
      <c r="AB2723" s="164">
        <f t="shared" si="211"/>
        <v>22319.16</v>
      </c>
      <c r="AC2723" s="164">
        <v>32506.36</v>
      </c>
      <c r="AD2723" s="164"/>
      <c r="AE2723" s="4"/>
      <c r="AF2723" s="4"/>
    </row>
    <row r="2724" spans="1:32">
      <c r="A2724" s="56"/>
      <c r="B2724" s="187"/>
      <c r="C2724" s="11" t="s">
        <v>463</v>
      </c>
      <c r="D2724" s="11"/>
      <c r="E2724" s="11" t="s">
        <v>65</v>
      </c>
      <c r="F2724" s="11">
        <v>445</v>
      </c>
      <c r="G2724" s="11"/>
      <c r="H2724" s="11">
        <f t="shared" si="209"/>
        <v>1</v>
      </c>
      <c r="I2724" s="11"/>
      <c r="J2724" s="199">
        <v>117.51</v>
      </c>
      <c r="K2724" s="11"/>
      <c r="M2724" s="11">
        <v>1</v>
      </c>
      <c r="N2724" s="70"/>
      <c r="P2724" s="188">
        <f t="shared" si="212"/>
        <v>117.51</v>
      </c>
      <c r="Q2724" s="11"/>
      <c r="R2724" s="11"/>
      <c r="S2724" s="11"/>
      <c r="T2724" s="164">
        <f t="shared" si="213"/>
        <v>445</v>
      </c>
      <c r="U2724" s="11"/>
      <c r="V2724" s="11"/>
      <c r="W2724" s="11"/>
      <c r="Y2724" s="164">
        <v>117.51</v>
      </c>
      <c r="Z2724" s="164">
        <f t="shared" si="210"/>
        <v>171.76</v>
      </c>
      <c r="AA2724" s="165"/>
      <c r="AB2724" s="164">
        <f t="shared" si="211"/>
        <v>111.26</v>
      </c>
      <c r="AC2724" s="164">
        <v>162.04</v>
      </c>
      <c r="AD2724" s="164"/>
      <c r="AE2724" s="4"/>
      <c r="AF2724" s="4"/>
    </row>
    <row r="2725" spans="1:32">
      <c r="A2725" s="56"/>
      <c r="B2725" s="187"/>
      <c r="C2725" s="11" t="s">
        <v>463</v>
      </c>
      <c r="D2725" s="11"/>
      <c r="E2725" s="11" t="s">
        <v>184</v>
      </c>
      <c r="F2725" s="11">
        <v>176205</v>
      </c>
      <c r="G2725" s="11"/>
      <c r="H2725" s="11">
        <f t="shared" si="209"/>
        <v>552</v>
      </c>
      <c r="I2725" s="11"/>
      <c r="J2725" s="199">
        <v>24699.440000000006</v>
      </c>
      <c r="K2725" s="11"/>
      <c r="M2725" s="11">
        <v>101</v>
      </c>
      <c r="N2725" s="70"/>
      <c r="P2725" s="188">
        <f t="shared" si="212"/>
        <v>244.54891089108918</v>
      </c>
      <c r="Q2725" s="11"/>
      <c r="R2725" s="11"/>
      <c r="S2725" s="11"/>
      <c r="T2725" s="164">
        <f t="shared" si="213"/>
        <v>1744.6039603960396</v>
      </c>
      <c r="U2725" s="11"/>
      <c r="V2725" s="11"/>
      <c r="W2725" s="11"/>
      <c r="Y2725" s="164">
        <v>24699.440000000006</v>
      </c>
      <c r="Z2725" s="164">
        <f t="shared" si="210"/>
        <v>36103.01</v>
      </c>
      <c r="AA2725" s="165"/>
      <c r="AB2725" s="164">
        <f t="shared" si="211"/>
        <v>23385.22</v>
      </c>
      <c r="AC2725" s="164">
        <v>34059.01</v>
      </c>
      <c r="AD2725" s="164"/>
      <c r="AE2725" s="4"/>
      <c r="AF2725" s="4"/>
    </row>
    <row r="2726" spans="1:32">
      <c r="A2726" s="56"/>
      <c r="B2726" s="187"/>
      <c r="C2726" s="11" t="s">
        <v>464</v>
      </c>
      <c r="D2726" s="11"/>
      <c r="E2726" s="11" t="s">
        <v>64</v>
      </c>
      <c r="F2726" s="11">
        <v>200</v>
      </c>
      <c r="G2726" s="11"/>
      <c r="H2726" s="11">
        <f t="shared" si="209"/>
        <v>1</v>
      </c>
      <c r="I2726" s="11"/>
      <c r="J2726" s="199">
        <v>42.3</v>
      </c>
      <c r="K2726" s="11"/>
      <c r="M2726" s="11">
        <v>1</v>
      </c>
      <c r="N2726" s="70"/>
      <c r="P2726" s="188">
        <f t="shared" si="212"/>
        <v>42.3</v>
      </c>
      <c r="Q2726" s="11"/>
      <c r="R2726" s="11"/>
      <c r="S2726" s="11"/>
      <c r="T2726" s="164">
        <f t="shared" si="213"/>
        <v>200</v>
      </c>
      <c r="U2726" s="11"/>
      <c r="V2726" s="11"/>
      <c r="W2726" s="11"/>
      <c r="Y2726" s="164">
        <v>42.3</v>
      </c>
      <c r="Z2726" s="164">
        <f t="shared" si="210"/>
        <v>61.83</v>
      </c>
      <c r="AA2726" s="165"/>
      <c r="AB2726" s="164">
        <f t="shared" si="211"/>
        <v>40.049999999999997</v>
      </c>
      <c r="AC2726" s="164">
        <v>58.33</v>
      </c>
      <c r="AD2726" s="164"/>
      <c r="AE2726" s="4"/>
      <c r="AF2726" s="4"/>
    </row>
    <row r="2727" spans="1:32">
      <c r="A2727" s="56"/>
      <c r="B2727" s="187"/>
      <c r="C2727" s="11" t="s">
        <v>464</v>
      </c>
      <c r="D2727" s="11"/>
      <c r="E2727" s="11" t="s">
        <v>439</v>
      </c>
      <c r="F2727" s="11">
        <v>88</v>
      </c>
      <c r="G2727" s="11"/>
      <c r="H2727" s="11">
        <f t="shared" si="209"/>
        <v>0</v>
      </c>
      <c r="I2727" s="11"/>
      <c r="J2727" s="199">
        <v>25.16</v>
      </c>
      <c r="K2727" s="11"/>
      <c r="M2727" s="11">
        <v>1</v>
      </c>
      <c r="N2727" s="70"/>
      <c r="P2727" s="188">
        <f t="shared" si="212"/>
        <v>25.16</v>
      </c>
      <c r="Q2727" s="11"/>
      <c r="R2727" s="11"/>
      <c r="S2727" s="11"/>
      <c r="T2727" s="164">
        <f t="shared" si="213"/>
        <v>88</v>
      </c>
      <c r="U2727" s="11"/>
      <c r="V2727" s="11"/>
      <c r="W2727" s="11"/>
      <c r="Y2727" s="164">
        <v>25.16</v>
      </c>
      <c r="Z2727" s="164">
        <f t="shared" si="210"/>
        <v>36.78</v>
      </c>
      <c r="AA2727" s="165"/>
      <c r="AB2727" s="164">
        <f t="shared" si="211"/>
        <v>23.82</v>
      </c>
      <c r="AC2727" s="164">
        <v>34.69</v>
      </c>
      <c r="AD2727" s="164"/>
      <c r="AE2727" s="4"/>
      <c r="AF2727" s="4"/>
    </row>
    <row r="2728" spans="1:32">
      <c r="A2728" s="56"/>
      <c r="B2728" s="187"/>
      <c r="C2728" s="11" t="s">
        <v>464</v>
      </c>
      <c r="D2728" s="11"/>
      <c r="E2728" s="11" t="s">
        <v>465</v>
      </c>
      <c r="F2728" s="11">
        <v>219734</v>
      </c>
      <c r="G2728" s="11"/>
      <c r="H2728" s="11">
        <f t="shared" si="209"/>
        <v>688</v>
      </c>
      <c r="I2728" s="11"/>
      <c r="J2728" s="199">
        <v>28054.489999999998</v>
      </c>
      <c r="K2728" s="11"/>
      <c r="M2728" s="11">
        <v>161</v>
      </c>
      <c r="N2728" s="70"/>
      <c r="P2728" s="188">
        <f t="shared" si="212"/>
        <v>174.2514906832298</v>
      </c>
      <c r="Q2728" s="11"/>
      <c r="R2728" s="11"/>
      <c r="S2728" s="11"/>
      <c r="T2728" s="164">
        <f t="shared" si="213"/>
        <v>1364.807453416149</v>
      </c>
      <c r="U2728" s="11"/>
      <c r="V2728" s="11"/>
      <c r="W2728" s="11"/>
      <c r="Y2728" s="164">
        <v>28054.489999999998</v>
      </c>
      <c r="Z2728" s="164">
        <f t="shared" si="210"/>
        <v>41007.06</v>
      </c>
      <c r="AA2728" s="165"/>
      <c r="AB2728" s="164">
        <f t="shared" si="211"/>
        <v>26561.759999999998</v>
      </c>
      <c r="AC2728" s="164">
        <v>38685.42</v>
      </c>
      <c r="AD2728" s="164"/>
      <c r="AE2728" s="4"/>
      <c r="AF2728" s="4"/>
    </row>
    <row r="2729" spans="1:32">
      <c r="A2729" s="56"/>
      <c r="B2729" s="187"/>
      <c r="C2729" s="11" t="s">
        <v>464</v>
      </c>
      <c r="D2729" s="11"/>
      <c r="E2729" s="11" t="s">
        <v>153</v>
      </c>
      <c r="F2729" s="11">
        <v>1709</v>
      </c>
      <c r="G2729" s="11"/>
      <c r="H2729" s="11">
        <f t="shared" si="209"/>
        <v>5</v>
      </c>
      <c r="I2729" s="11"/>
      <c r="J2729" s="199">
        <v>138.59</v>
      </c>
      <c r="K2729" s="11"/>
      <c r="M2729" s="11">
        <v>1</v>
      </c>
      <c r="N2729" s="70"/>
      <c r="P2729" s="188">
        <f t="shared" si="212"/>
        <v>138.59</v>
      </c>
      <c r="Q2729" s="11"/>
      <c r="R2729" s="11"/>
      <c r="S2729" s="11"/>
      <c r="T2729" s="164">
        <f t="shared" si="213"/>
        <v>1709</v>
      </c>
      <c r="U2729" s="11"/>
      <c r="V2729" s="11"/>
      <c r="W2729" s="11"/>
      <c r="Y2729" s="164">
        <v>138.59</v>
      </c>
      <c r="Z2729" s="164">
        <f t="shared" si="210"/>
        <v>202.58</v>
      </c>
      <c r="AA2729" s="165"/>
      <c r="AB2729" s="164">
        <f t="shared" si="211"/>
        <v>131.22</v>
      </c>
      <c r="AC2729" s="164">
        <v>191.11</v>
      </c>
      <c r="AD2729" s="164"/>
      <c r="AE2729" s="4"/>
      <c r="AF2729" s="4"/>
    </row>
    <row r="2730" spans="1:32">
      <c r="A2730" s="56"/>
      <c r="B2730" s="187"/>
      <c r="C2730" s="11" t="s">
        <v>464</v>
      </c>
      <c r="D2730" s="11"/>
      <c r="E2730" s="11" t="s">
        <v>135</v>
      </c>
      <c r="F2730" s="11">
        <v>113</v>
      </c>
      <c r="G2730" s="11"/>
      <c r="H2730" s="11">
        <f t="shared" si="209"/>
        <v>0</v>
      </c>
      <c r="I2730" s="11"/>
      <c r="J2730" s="199">
        <v>26.33</v>
      </c>
      <c r="K2730" s="11"/>
      <c r="M2730" s="11">
        <v>1</v>
      </c>
      <c r="N2730" s="70"/>
      <c r="P2730" s="188">
        <f t="shared" si="212"/>
        <v>26.33</v>
      </c>
      <c r="Q2730" s="11"/>
      <c r="R2730" s="11"/>
      <c r="S2730" s="11"/>
      <c r="T2730" s="164">
        <f t="shared" si="213"/>
        <v>113</v>
      </c>
      <c r="U2730" s="11"/>
      <c r="V2730" s="11"/>
      <c r="W2730" s="11"/>
      <c r="Y2730" s="164">
        <v>26.33</v>
      </c>
      <c r="Z2730" s="164">
        <f t="shared" si="210"/>
        <v>38.49</v>
      </c>
      <c r="AA2730" s="165"/>
      <c r="AB2730" s="164">
        <f t="shared" si="211"/>
        <v>24.93</v>
      </c>
      <c r="AC2730" s="164">
        <v>36.31</v>
      </c>
      <c r="AD2730" s="164"/>
      <c r="AE2730" s="4"/>
      <c r="AF2730" s="4"/>
    </row>
    <row r="2731" spans="1:32">
      <c r="A2731" s="56"/>
      <c r="B2731" s="187"/>
      <c r="C2731" s="11" t="s">
        <v>466</v>
      </c>
      <c r="D2731" s="11"/>
      <c r="E2731" s="11" t="s">
        <v>135</v>
      </c>
      <c r="F2731" s="11">
        <v>26345</v>
      </c>
      <c r="G2731" s="11"/>
      <c r="H2731" s="11">
        <f t="shared" si="209"/>
        <v>82</v>
      </c>
      <c r="I2731" s="11"/>
      <c r="J2731" s="199">
        <v>3879.7</v>
      </c>
      <c r="K2731" s="11"/>
      <c r="M2731" s="11">
        <v>7</v>
      </c>
      <c r="N2731" s="70"/>
      <c r="P2731" s="188">
        <f t="shared" si="212"/>
        <v>554.24285714285713</v>
      </c>
      <c r="Q2731" s="11"/>
      <c r="R2731" s="11"/>
      <c r="S2731" s="11"/>
      <c r="T2731" s="164">
        <f t="shared" si="213"/>
        <v>3763.5714285714284</v>
      </c>
      <c r="U2731" s="11"/>
      <c r="V2731" s="11"/>
      <c r="W2731" s="11"/>
      <c r="Y2731" s="164">
        <v>3879.7</v>
      </c>
      <c r="Z2731" s="164">
        <f t="shared" si="210"/>
        <v>5670.93</v>
      </c>
      <c r="AA2731" s="165"/>
      <c r="AB2731" s="164">
        <f t="shared" si="211"/>
        <v>3673.27</v>
      </c>
      <c r="AC2731" s="164">
        <v>5349.87</v>
      </c>
      <c r="AD2731" s="164"/>
      <c r="AE2731" s="4"/>
      <c r="AF2731" s="4"/>
    </row>
    <row r="2732" spans="1:32">
      <c r="A2732" s="56"/>
      <c r="B2732" s="187"/>
      <c r="C2732" s="11" t="s">
        <v>467</v>
      </c>
      <c r="D2732" s="11"/>
      <c r="E2732" s="11" t="s">
        <v>89</v>
      </c>
      <c r="F2732" s="11">
        <v>-1</v>
      </c>
      <c r="G2732" s="11"/>
      <c r="H2732" s="11">
        <f t="shared" si="209"/>
        <v>0</v>
      </c>
      <c r="I2732" s="11"/>
      <c r="J2732" s="199">
        <v>9.2100000000000009</v>
      </c>
      <c r="K2732" s="11"/>
      <c r="M2732" s="11">
        <v>1</v>
      </c>
      <c r="N2732" s="70"/>
      <c r="P2732" s="188">
        <f t="shared" si="212"/>
        <v>9.2100000000000009</v>
      </c>
      <c r="Q2732" s="11"/>
      <c r="R2732" s="11"/>
      <c r="S2732" s="11"/>
      <c r="T2732" s="164">
        <f t="shared" si="213"/>
        <v>-1</v>
      </c>
      <c r="U2732" s="11"/>
      <c r="V2732" s="11"/>
      <c r="W2732" s="11"/>
      <c r="Y2732" s="164">
        <v>9.2100000000000009</v>
      </c>
      <c r="Z2732" s="164">
        <f t="shared" si="210"/>
        <v>13.46</v>
      </c>
      <c r="AA2732" s="165"/>
      <c r="AB2732" s="164">
        <f t="shared" si="211"/>
        <v>8.7200000000000006</v>
      </c>
      <c r="AC2732" s="164">
        <v>12.7</v>
      </c>
      <c r="AD2732" s="164"/>
      <c r="AE2732" s="4"/>
      <c r="AF2732" s="4"/>
    </row>
    <row r="2733" spans="1:32">
      <c r="A2733" s="56"/>
      <c r="B2733" s="187"/>
      <c r="C2733" s="11" t="s">
        <v>468</v>
      </c>
      <c r="D2733" s="11"/>
      <c r="E2733" s="11" t="s">
        <v>433</v>
      </c>
      <c r="F2733" s="11">
        <v>33433</v>
      </c>
      <c r="G2733" s="11"/>
      <c r="H2733" s="11">
        <f t="shared" si="209"/>
        <v>105</v>
      </c>
      <c r="I2733" s="11"/>
      <c r="J2733" s="199">
        <v>7519.3200000000006</v>
      </c>
      <c r="K2733" s="11"/>
      <c r="M2733" s="11">
        <v>29</v>
      </c>
      <c r="N2733" s="70"/>
      <c r="P2733" s="188">
        <f t="shared" si="212"/>
        <v>259.28689655172417</v>
      </c>
      <c r="Q2733" s="11"/>
      <c r="R2733" s="11"/>
      <c r="S2733" s="11"/>
      <c r="T2733" s="164">
        <f t="shared" si="213"/>
        <v>1152.8620689655172</v>
      </c>
      <c r="U2733" s="11"/>
      <c r="V2733" s="11"/>
      <c r="W2733" s="11"/>
      <c r="Y2733" s="164">
        <v>7519.3200000000006</v>
      </c>
      <c r="Z2733" s="164">
        <f t="shared" si="210"/>
        <v>10990.94</v>
      </c>
      <c r="AA2733" s="165"/>
      <c r="AB2733" s="164">
        <f t="shared" si="211"/>
        <v>7119.23</v>
      </c>
      <c r="AC2733" s="164">
        <v>10368.68</v>
      </c>
      <c r="AD2733" s="164"/>
      <c r="AE2733" s="4"/>
      <c r="AF2733" s="4"/>
    </row>
    <row r="2734" spans="1:32">
      <c r="A2734" s="56"/>
      <c r="B2734" s="187"/>
      <c r="C2734" s="11" t="s">
        <v>469</v>
      </c>
      <c r="D2734" s="11"/>
      <c r="E2734" s="11" t="s">
        <v>145</v>
      </c>
      <c r="F2734" s="11">
        <v>164812</v>
      </c>
      <c r="G2734" s="11"/>
      <c r="H2734" s="11">
        <f t="shared" si="209"/>
        <v>516</v>
      </c>
      <c r="I2734" s="11"/>
      <c r="J2734" s="199">
        <v>20687.460000000003</v>
      </c>
      <c r="K2734" s="11"/>
      <c r="M2734" s="11">
        <v>89</v>
      </c>
      <c r="N2734" s="70"/>
      <c r="P2734" s="188">
        <f t="shared" si="212"/>
        <v>232.44337078651688</v>
      </c>
      <c r="Q2734" s="11"/>
      <c r="R2734" s="11"/>
      <c r="S2734" s="11"/>
      <c r="T2734" s="164">
        <f t="shared" si="213"/>
        <v>1851.8202247191011</v>
      </c>
      <c r="U2734" s="11"/>
      <c r="V2734" s="11"/>
      <c r="W2734" s="11"/>
      <c r="Y2734" s="164">
        <v>20687.460000000003</v>
      </c>
      <c r="Z2734" s="164">
        <f t="shared" si="210"/>
        <v>30238.720000000001</v>
      </c>
      <c r="AA2734" s="165"/>
      <c r="AB2734" s="164">
        <f t="shared" si="211"/>
        <v>19586.72</v>
      </c>
      <c r="AC2734" s="164">
        <v>28526.74</v>
      </c>
      <c r="AD2734" s="164"/>
      <c r="AE2734" s="4"/>
      <c r="AF2734" s="4"/>
    </row>
    <row r="2735" spans="1:32">
      <c r="A2735" s="56"/>
      <c r="B2735" s="187"/>
      <c r="C2735" s="11" t="s">
        <v>470</v>
      </c>
      <c r="D2735" s="11"/>
      <c r="E2735" s="11" t="s">
        <v>471</v>
      </c>
      <c r="F2735" s="11">
        <v>88159</v>
      </c>
      <c r="G2735" s="11"/>
      <c r="H2735" s="11">
        <f t="shared" si="209"/>
        <v>276</v>
      </c>
      <c r="I2735" s="11"/>
      <c r="J2735" s="199">
        <v>7417.8299999999981</v>
      </c>
      <c r="K2735" s="11"/>
      <c r="M2735" s="11">
        <v>44</v>
      </c>
      <c r="N2735" s="70"/>
      <c r="P2735" s="188">
        <f t="shared" si="212"/>
        <v>168.5870454545454</v>
      </c>
      <c r="Q2735" s="11"/>
      <c r="R2735" s="11"/>
      <c r="S2735" s="11"/>
      <c r="T2735" s="164">
        <f t="shared" si="213"/>
        <v>2003.6136363636363</v>
      </c>
      <c r="U2735" s="11"/>
      <c r="V2735" s="11"/>
      <c r="W2735" s="11"/>
      <c r="Y2735" s="164">
        <v>7417.8299999999981</v>
      </c>
      <c r="Z2735" s="164">
        <f t="shared" si="210"/>
        <v>10842.59</v>
      </c>
      <c r="AA2735" s="165"/>
      <c r="AB2735" s="164">
        <f t="shared" si="211"/>
        <v>7023.14</v>
      </c>
      <c r="AC2735" s="164">
        <v>10228.73</v>
      </c>
      <c r="AD2735" s="164"/>
      <c r="AE2735" s="4"/>
      <c r="AF2735" s="4"/>
    </row>
    <row r="2736" spans="1:32">
      <c r="A2736" s="56"/>
      <c r="B2736" s="187"/>
      <c r="C2736" s="11" t="s">
        <v>472</v>
      </c>
      <c r="D2736" s="11"/>
      <c r="E2736" s="11" t="s">
        <v>233</v>
      </c>
      <c r="F2736" s="11">
        <v>2585352</v>
      </c>
      <c r="G2736" s="11"/>
      <c r="H2736" s="11">
        <f t="shared" si="209"/>
        <v>8096</v>
      </c>
      <c r="I2736" s="11"/>
      <c r="J2736" s="199">
        <v>230084.52999999971</v>
      </c>
      <c r="K2736" s="11"/>
      <c r="M2736" s="11">
        <v>494</v>
      </c>
      <c r="N2736" s="70"/>
      <c r="P2736" s="188">
        <f t="shared" si="212"/>
        <v>465.75815789473626</v>
      </c>
      <c r="Q2736" s="11"/>
      <c r="R2736" s="11"/>
      <c r="S2736" s="11"/>
      <c r="T2736" s="164">
        <f t="shared" si="213"/>
        <v>5233.5060728744938</v>
      </c>
      <c r="U2736" s="11"/>
      <c r="V2736" s="11"/>
      <c r="W2736" s="11"/>
      <c r="Y2736" s="164">
        <v>230084.52999999971</v>
      </c>
      <c r="Z2736" s="164">
        <f t="shared" si="210"/>
        <v>336313.04</v>
      </c>
      <c r="AA2736" s="165"/>
      <c r="AB2736" s="164">
        <f t="shared" si="211"/>
        <v>217842.12</v>
      </c>
      <c r="AC2736" s="164">
        <v>317272.46999999997</v>
      </c>
      <c r="AD2736" s="164"/>
      <c r="AE2736" s="4"/>
      <c r="AF2736" s="4"/>
    </row>
    <row r="2737" spans="1:32">
      <c r="A2737" s="56"/>
      <c r="B2737" s="187"/>
      <c r="C2737" s="11" t="s">
        <v>472</v>
      </c>
      <c r="D2737" s="11"/>
      <c r="E2737" s="11" t="s">
        <v>513</v>
      </c>
      <c r="F2737" s="11">
        <v>2668</v>
      </c>
      <c r="G2737" s="11"/>
      <c r="H2737" s="11">
        <f t="shared" si="209"/>
        <v>8</v>
      </c>
      <c r="I2737" s="11"/>
      <c r="J2737" s="199">
        <v>284.51</v>
      </c>
      <c r="K2737" s="11"/>
      <c r="M2737" s="11">
        <v>2</v>
      </c>
      <c r="N2737" s="70"/>
      <c r="P2737" s="188">
        <f t="shared" si="212"/>
        <v>142.255</v>
      </c>
      <c r="Q2737" s="11"/>
      <c r="R2737" s="11"/>
      <c r="S2737" s="11"/>
      <c r="T2737" s="164">
        <f t="shared" si="213"/>
        <v>1334</v>
      </c>
      <c r="U2737" s="11"/>
      <c r="V2737" s="11"/>
      <c r="W2737" s="11"/>
      <c r="Y2737" s="164">
        <v>284.51</v>
      </c>
      <c r="Z2737" s="164">
        <f t="shared" si="210"/>
        <v>415.87</v>
      </c>
      <c r="AA2737" s="165"/>
      <c r="AB2737" s="164">
        <f t="shared" si="211"/>
        <v>269.37</v>
      </c>
      <c r="AC2737" s="164">
        <v>392.32</v>
      </c>
      <c r="AD2737" s="164"/>
      <c r="AE2737" s="4"/>
      <c r="AF2737" s="4"/>
    </row>
    <row r="2738" spans="1:32">
      <c r="A2738" s="56"/>
      <c r="B2738" s="187"/>
      <c r="C2738" s="11" t="s">
        <v>473</v>
      </c>
      <c r="D2738" s="11"/>
      <c r="E2738" s="11" t="s">
        <v>474</v>
      </c>
      <c r="F2738" s="11">
        <v>3631</v>
      </c>
      <c r="G2738" s="11"/>
      <c r="H2738" s="11">
        <f t="shared" si="209"/>
        <v>11</v>
      </c>
      <c r="I2738" s="11"/>
      <c r="J2738" s="199">
        <v>514.52</v>
      </c>
      <c r="K2738" s="11"/>
      <c r="M2738" s="11">
        <v>7</v>
      </c>
      <c r="N2738" s="70"/>
      <c r="P2738" s="188">
        <f t="shared" si="212"/>
        <v>73.502857142857138</v>
      </c>
      <c r="Q2738" s="11"/>
      <c r="R2738" s="11"/>
      <c r="S2738" s="11"/>
      <c r="T2738" s="164">
        <f t="shared" si="213"/>
        <v>518.71428571428567</v>
      </c>
      <c r="U2738" s="11"/>
      <c r="V2738" s="11"/>
      <c r="W2738" s="11"/>
      <c r="Y2738" s="164">
        <v>514.52</v>
      </c>
      <c r="Z2738" s="164">
        <f t="shared" si="210"/>
        <v>752.07</v>
      </c>
      <c r="AA2738" s="165"/>
      <c r="AB2738" s="164">
        <f t="shared" si="211"/>
        <v>487.14</v>
      </c>
      <c r="AC2738" s="164">
        <v>709.49</v>
      </c>
      <c r="AD2738" s="164"/>
      <c r="AE2738" s="4"/>
      <c r="AF2738" s="4"/>
    </row>
    <row r="2739" spans="1:32">
      <c r="A2739" s="56"/>
      <c r="B2739" s="187"/>
      <c r="C2739" s="11" t="s">
        <v>475</v>
      </c>
      <c r="D2739" s="11"/>
      <c r="E2739" s="11" t="s">
        <v>71</v>
      </c>
      <c r="F2739" s="11">
        <v>418151</v>
      </c>
      <c r="G2739" s="11"/>
      <c r="H2739" s="11">
        <f t="shared" si="209"/>
        <v>1309</v>
      </c>
      <c r="I2739" s="11"/>
      <c r="J2739" s="199">
        <v>23737.330000000009</v>
      </c>
      <c r="K2739" s="11"/>
      <c r="M2739" s="11">
        <v>26</v>
      </c>
      <c r="N2739" s="70"/>
      <c r="P2739" s="188">
        <f t="shared" si="212"/>
        <v>912.9742307692311</v>
      </c>
      <c r="Q2739" s="11"/>
      <c r="R2739" s="11"/>
      <c r="S2739" s="11"/>
      <c r="T2739" s="164">
        <f t="shared" si="213"/>
        <v>16082.73076923077</v>
      </c>
      <c r="U2739" s="11"/>
      <c r="V2739" s="11"/>
      <c r="W2739" s="11"/>
      <c r="Y2739" s="164">
        <v>23737.330000000009</v>
      </c>
      <c r="Z2739" s="164">
        <f t="shared" si="210"/>
        <v>34696.699999999997</v>
      </c>
      <c r="AA2739" s="165"/>
      <c r="AB2739" s="164">
        <f t="shared" si="211"/>
        <v>22474.31</v>
      </c>
      <c r="AC2739" s="164">
        <v>32732.32</v>
      </c>
      <c r="AD2739" s="164"/>
      <c r="AE2739" s="4"/>
      <c r="AF2739" s="4"/>
    </row>
    <row r="2740" spans="1:32">
      <c r="A2740" s="56"/>
      <c r="B2740" s="187"/>
      <c r="C2740" s="11" t="s">
        <v>476</v>
      </c>
      <c r="D2740" s="11"/>
      <c r="E2740" s="11" t="s">
        <v>111</v>
      </c>
      <c r="F2740" s="11">
        <v>27</v>
      </c>
      <c r="G2740" s="11"/>
      <c r="H2740" s="11">
        <f t="shared" si="209"/>
        <v>0</v>
      </c>
      <c r="I2740" s="11"/>
      <c r="J2740" s="199">
        <v>11.61</v>
      </c>
      <c r="K2740" s="11"/>
      <c r="M2740" s="11">
        <v>1</v>
      </c>
      <c r="N2740" s="70"/>
      <c r="P2740" s="188">
        <f t="shared" si="212"/>
        <v>11.61</v>
      </c>
      <c r="Q2740" s="11"/>
      <c r="R2740" s="11"/>
      <c r="S2740" s="11"/>
      <c r="T2740" s="164">
        <f t="shared" si="213"/>
        <v>27</v>
      </c>
      <c r="U2740" s="11"/>
      <c r="V2740" s="11"/>
      <c r="W2740" s="11"/>
      <c r="Y2740" s="164">
        <v>11.61</v>
      </c>
      <c r="Z2740" s="164">
        <f t="shared" si="210"/>
        <v>16.97</v>
      </c>
      <c r="AA2740" s="165"/>
      <c r="AB2740" s="164">
        <f t="shared" si="211"/>
        <v>10.99</v>
      </c>
      <c r="AC2740" s="164">
        <v>16.010000000000002</v>
      </c>
      <c r="AD2740" s="164"/>
      <c r="AE2740" s="4"/>
      <c r="AF2740" s="4"/>
    </row>
    <row r="2741" spans="1:32">
      <c r="A2741" s="56"/>
      <c r="B2741" s="187"/>
      <c r="C2741" s="11" t="s">
        <v>476</v>
      </c>
      <c r="D2741" s="11"/>
      <c r="E2741" s="11" t="s">
        <v>206</v>
      </c>
      <c r="F2741" s="11">
        <v>972843</v>
      </c>
      <c r="G2741" s="11"/>
      <c r="H2741" s="11">
        <f t="shared" si="209"/>
        <v>3046</v>
      </c>
      <c r="I2741" s="11"/>
      <c r="J2741" s="199">
        <v>74178.310000000027</v>
      </c>
      <c r="K2741" s="11"/>
      <c r="M2741" s="11">
        <v>178</v>
      </c>
      <c r="N2741" s="70"/>
      <c r="P2741" s="188">
        <f t="shared" si="212"/>
        <v>416.73207865168553</v>
      </c>
      <c r="Q2741" s="11"/>
      <c r="R2741" s="11"/>
      <c r="S2741" s="11"/>
      <c r="T2741" s="164">
        <f t="shared" si="213"/>
        <v>5465.4101123595501</v>
      </c>
      <c r="U2741" s="11"/>
      <c r="V2741" s="11"/>
      <c r="W2741" s="11"/>
      <c r="Y2741" s="164">
        <v>74178.310000000027</v>
      </c>
      <c r="Z2741" s="164">
        <f t="shared" si="210"/>
        <v>108425.95</v>
      </c>
      <c r="AA2741" s="165"/>
      <c r="AB2741" s="164">
        <f t="shared" si="211"/>
        <v>70231.41</v>
      </c>
      <c r="AC2741" s="164">
        <v>102287.34</v>
      </c>
      <c r="AD2741" s="164"/>
      <c r="AE2741" s="4"/>
      <c r="AF2741" s="4"/>
    </row>
    <row r="2742" spans="1:32">
      <c r="A2742" s="56"/>
      <c r="B2742" s="187"/>
      <c r="C2742" s="11" t="s">
        <v>477</v>
      </c>
      <c r="D2742" s="11"/>
      <c r="E2742" s="11" t="s">
        <v>153</v>
      </c>
      <c r="F2742" s="11">
        <v>3339885</v>
      </c>
      <c r="G2742" s="11"/>
      <c r="H2742" s="11">
        <f t="shared" si="209"/>
        <v>10458</v>
      </c>
      <c r="I2742" s="11"/>
      <c r="J2742" s="199">
        <v>244643.86999999962</v>
      </c>
      <c r="K2742" s="11"/>
      <c r="M2742" s="11">
        <v>631</v>
      </c>
      <c r="N2742" s="70"/>
      <c r="P2742" s="188">
        <f t="shared" si="212"/>
        <v>387.70819334389796</v>
      </c>
      <c r="Q2742" s="11"/>
      <c r="R2742" s="11"/>
      <c r="S2742" s="11"/>
      <c r="T2742" s="164">
        <f t="shared" si="213"/>
        <v>5293.0031695721082</v>
      </c>
      <c r="U2742" s="11"/>
      <c r="V2742" s="11"/>
      <c r="W2742" s="11"/>
      <c r="Y2742" s="164">
        <v>244643.86999999962</v>
      </c>
      <c r="Z2742" s="164">
        <f t="shared" si="210"/>
        <v>357594.33</v>
      </c>
      <c r="AA2742" s="165"/>
      <c r="AB2742" s="164">
        <f t="shared" si="211"/>
        <v>231626.78</v>
      </c>
      <c r="AC2742" s="164">
        <v>337348.9</v>
      </c>
      <c r="AD2742" s="164"/>
      <c r="AE2742" s="4"/>
      <c r="AF2742" s="4"/>
    </row>
    <row r="2743" spans="1:32">
      <c r="A2743" s="56"/>
      <c r="B2743" s="187"/>
      <c r="C2743" s="11" t="s">
        <v>478</v>
      </c>
      <c r="D2743" s="11"/>
      <c r="E2743" s="11" t="s">
        <v>89</v>
      </c>
      <c r="F2743" s="11">
        <v>667</v>
      </c>
      <c r="G2743" s="11"/>
      <c r="H2743" s="11">
        <f t="shared" si="209"/>
        <v>2</v>
      </c>
      <c r="I2743" s="11"/>
      <c r="J2743" s="199">
        <v>123.43</v>
      </c>
      <c r="K2743" s="11"/>
      <c r="M2743" s="11">
        <v>2</v>
      </c>
      <c r="N2743" s="70"/>
      <c r="P2743" s="188">
        <f t="shared" si="212"/>
        <v>61.715000000000003</v>
      </c>
      <c r="Q2743" s="11"/>
      <c r="R2743" s="11"/>
      <c r="S2743" s="11"/>
      <c r="T2743" s="164">
        <f t="shared" si="213"/>
        <v>333.5</v>
      </c>
      <c r="U2743" s="11"/>
      <c r="V2743" s="11"/>
      <c r="W2743" s="11"/>
      <c r="Y2743" s="164">
        <v>123.43</v>
      </c>
      <c r="Z2743" s="164">
        <f t="shared" si="210"/>
        <v>180.42</v>
      </c>
      <c r="AA2743" s="165"/>
      <c r="AB2743" s="164">
        <f t="shared" si="211"/>
        <v>116.86</v>
      </c>
      <c r="AC2743" s="164">
        <v>170.2</v>
      </c>
      <c r="AD2743" s="164"/>
      <c r="AE2743" s="4"/>
      <c r="AF2743" s="4"/>
    </row>
    <row r="2744" spans="1:32">
      <c r="A2744" s="56"/>
      <c r="B2744" s="187"/>
      <c r="C2744" s="11" t="s">
        <v>479</v>
      </c>
      <c r="D2744" s="11"/>
      <c r="E2744" s="11" t="s">
        <v>69</v>
      </c>
      <c r="F2744" s="11">
        <v>10638</v>
      </c>
      <c r="G2744" s="11"/>
      <c r="H2744" s="11">
        <f t="shared" si="209"/>
        <v>33</v>
      </c>
      <c r="I2744" s="11"/>
      <c r="J2744" s="199">
        <v>1328.96</v>
      </c>
      <c r="K2744" s="11"/>
      <c r="M2744" s="11">
        <v>12</v>
      </c>
      <c r="N2744" s="70"/>
      <c r="P2744" s="188">
        <f t="shared" si="212"/>
        <v>110.74666666666667</v>
      </c>
      <c r="Q2744" s="11"/>
      <c r="R2744" s="11"/>
      <c r="S2744" s="11"/>
      <c r="T2744" s="164">
        <f t="shared" si="213"/>
        <v>886.5</v>
      </c>
      <c r="U2744" s="11"/>
      <c r="V2744" s="11"/>
      <c r="W2744" s="11"/>
      <c r="Y2744" s="164">
        <v>1328.96</v>
      </c>
      <c r="Z2744" s="164">
        <f t="shared" si="210"/>
        <v>1942.53</v>
      </c>
      <c r="AA2744" s="165"/>
      <c r="AB2744" s="164">
        <f t="shared" si="211"/>
        <v>1258.25</v>
      </c>
      <c r="AC2744" s="164">
        <v>1832.55</v>
      </c>
      <c r="AD2744" s="164"/>
      <c r="AE2744" s="4"/>
      <c r="AF2744" s="4"/>
    </row>
    <row r="2745" spans="1:32">
      <c r="A2745" s="56"/>
      <c r="B2745" s="187"/>
      <c r="C2745" s="11" t="s">
        <v>479</v>
      </c>
      <c r="D2745" s="11"/>
      <c r="E2745" s="11" t="s">
        <v>480</v>
      </c>
      <c r="F2745" s="11">
        <v>12576</v>
      </c>
      <c r="G2745" s="11"/>
      <c r="H2745" s="11">
        <f t="shared" si="209"/>
        <v>39</v>
      </c>
      <c r="I2745" s="11"/>
      <c r="J2745" s="199">
        <v>2467.2699999999995</v>
      </c>
      <c r="K2745" s="11"/>
      <c r="M2745" s="11">
        <v>9</v>
      </c>
      <c r="N2745" s="70"/>
      <c r="P2745" s="188">
        <f t="shared" si="212"/>
        <v>274.14111111111106</v>
      </c>
      <c r="Q2745" s="11"/>
      <c r="R2745" s="11"/>
      <c r="S2745" s="11"/>
      <c r="T2745" s="164">
        <f t="shared" si="213"/>
        <v>1397.3333333333333</v>
      </c>
      <c r="U2745" s="11"/>
      <c r="V2745" s="11"/>
      <c r="W2745" s="11"/>
      <c r="Y2745" s="164">
        <v>2467.2699999999995</v>
      </c>
      <c r="Z2745" s="164">
        <f t="shared" si="210"/>
        <v>3606.39</v>
      </c>
      <c r="AA2745" s="165"/>
      <c r="AB2745" s="164">
        <f t="shared" si="211"/>
        <v>2335.9899999999998</v>
      </c>
      <c r="AC2745" s="164">
        <v>3402.21</v>
      </c>
      <c r="AD2745" s="164"/>
      <c r="AE2745" s="4"/>
      <c r="AF2745" s="4"/>
    </row>
    <row r="2746" spans="1:32">
      <c r="A2746" s="56"/>
      <c r="B2746" s="187"/>
      <c r="C2746" s="11" t="s">
        <v>479</v>
      </c>
      <c r="D2746" s="11"/>
      <c r="E2746" s="11" t="s">
        <v>111</v>
      </c>
      <c r="F2746" s="11">
        <v>2922</v>
      </c>
      <c r="G2746" s="11"/>
      <c r="H2746" s="11">
        <f t="shared" si="209"/>
        <v>9</v>
      </c>
      <c r="I2746" s="11"/>
      <c r="J2746" s="199">
        <v>599.18999999999994</v>
      </c>
      <c r="K2746" s="11"/>
      <c r="M2746" s="11">
        <v>9</v>
      </c>
      <c r="N2746" s="70"/>
      <c r="P2746" s="188">
        <f t="shared" si="212"/>
        <v>66.576666666666654</v>
      </c>
      <c r="Q2746" s="11"/>
      <c r="R2746" s="11"/>
      <c r="S2746" s="11"/>
      <c r="T2746" s="164">
        <f t="shared" si="213"/>
        <v>324.66666666666669</v>
      </c>
      <c r="U2746" s="11"/>
      <c r="V2746" s="11"/>
      <c r="W2746" s="11"/>
      <c r="Y2746" s="164">
        <v>599.18999999999994</v>
      </c>
      <c r="Z2746" s="164">
        <f t="shared" si="210"/>
        <v>875.83</v>
      </c>
      <c r="AA2746" s="165"/>
      <c r="AB2746" s="164">
        <f t="shared" si="211"/>
        <v>567.30999999999995</v>
      </c>
      <c r="AC2746" s="164">
        <v>826.25</v>
      </c>
      <c r="AD2746" s="164"/>
      <c r="AE2746" s="4"/>
      <c r="AF2746" s="4"/>
    </row>
    <row r="2747" spans="1:32">
      <c r="A2747" s="56"/>
      <c r="B2747" s="187"/>
      <c r="C2747" s="11" t="s">
        <v>482</v>
      </c>
      <c r="D2747" s="11"/>
      <c r="E2747" s="11" t="s">
        <v>138</v>
      </c>
      <c r="F2747" s="11">
        <v>6950</v>
      </c>
      <c r="G2747" s="11"/>
      <c r="H2747" s="11">
        <f t="shared" si="209"/>
        <v>22</v>
      </c>
      <c r="I2747" s="11"/>
      <c r="J2747" s="199">
        <v>1292.8800000000001</v>
      </c>
      <c r="K2747" s="11"/>
      <c r="M2747" s="11">
        <v>3</v>
      </c>
      <c r="N2747" s="70"/>
      <c r="P2747" s="188">
        <f t="shared" si="212"/>
        <v>430.96000000000004</v>
      </c>
      <c r="Q2747" s="11"/>
      <c r="R2747" s="11"/>
      <c r="S2747" s="11"/>
      <c r="T2747" s="164">
        <f t="shared" si="213"/>
        <v>2316.6666666666665</v>
      </c>
      <c r="U2747" s="11"/>
      <c r="V2747" s="11"/>
      <c r="W2747" s="11"/>
      <c r="Y2747" s="164">
        <v>1292.8800000000001</v>
      </c>
      <c r="Z2747" s="164">
        <f t="shared" si="210"/>
        <v>1889.79</v>
      </c>
      <c r="AA2747" s="165"/>
      <c r="AB2747" s="164">
        <f t="shared" si="211"/>
        <v>1224.0899999999999</v>
      </c>
      <c r="AC2747" s="164">
        <v>1782.8</v>
      </c>
      <c r="AD2747" s="164"/>
      <c r="AE2747" s="4"/>
      <c r="AF2747" s="4"/>
    </row>
    <row r="2748" spans="1:32">
      <c r="A2748" s="56"/>
      <c r="B2748" s="187"/>
      <c r="C2748" s="11" t="s">
        <v>482</v>
      </c>
      <c r="D2748" s="11"/>
      <c r="E2748" s="11" t="s">
        <v>115</v>
      </c>
      <c r="F2748" s="11">
        <v>4377</v>
      </c>
      <c r="G2748" s="11"/>
      <c r="H2748" s="11">
        <f t="shared" si="209"/>
        <v>14</v>
      </c>
      <c r="I2748" s="11"/>
      <c r="J2748" s="199">
        <v>950.28</v>
      </c>
      <c r="K2748" s="11"/>
      <c r="M2748" s="11">
        <v>4</v>
      </c>
      <c r="N2748" s="70"/>
      <c r="P2748" s="188">
        <f t="shared" si="212"/>
        <v>237.57</v>
      </c>
      <c r="Q2748" s="11"/>
      <c r="R2748" s="11"/>
      <c r="S2748" s="11"/>
      <c r="T2748" s="164">
        <f t="shared" si="213"/>
        <v>1094.25</v>
      </c>
      <c r="U2748" s="11"/>
      <c r="V2748" s="11"/>
      <c r="W2748" s="11"/>
      <c r="Y2748" s="164">
        <v>950.28</v>
      </c>
      <c r="Z2748" s="164">
        <f t="shared" si="210"/>
        <v>1389.02</v>
      </c>
      <c r="AA2748" s="165"/>
      <c r="AB2748" s="164">
        <f t="shared" si="211"/>
        <v>899.72</v>
      </c>
      <c r="AC2748" s="164">
        <v>1310.3800000000001</v>
      </c>
      <c r="AD2748" s="164"/>
      <c r="AE2748" s="4"/>
      <c r="AF2748" s="4"/>
    </row>
    <row r="2749" spans="1:32">
      <c r="A2749" s="56"/>
      <c r="B2749" s="187"/>
      <c r="C2749" s="11" t="s">
        <v>482</v>
      </c>
      <c r="D2749" s="11"/>
      <c r="E2749" s="11" t="s">
        <v>443</v>
      </c>
      <c r="F2749" s="11">
        <v>832924</v>
      </c>
      <c r="G2749" s="11"/>
      <c r="H2749" s="11">
        <f t="shared" si="209"/>
        <v>2608</v>
      </c>
      <c r="I2749" s="11"/>
      <c r="J2749" s="199">
        <v>114656.56999999999</v>
      </c>
      <c r="K2749" s="11"/>
      <c r="M2749" s="11">
        <v>551</v>
      </c>
      <c r="N2749" s="70"/>
      <c r="P2749" s="188">
        <f t="shared" si="212"/>
        <v>208.08814882032667</v>
      </c>
      <c r="Q2749" s="11"/>
      <c r="R2749" s="11"/>
      <c r="S2749" s="11"/>
      <c r="T2749" s="164">
        <f t="shared" si="213"/>
        <v>1511.6588021778584</v>
      </c>
      <c r="U2749" s="11"/>
      <c r="V2749" s="11"/>
      <c r="W2749" s="11"/>
      <c r="Y2749" s="164">
        <v>114656.56999999999</v>
      </c>
      <c r="Z2749" s="164">
        <f t="shared" si="210"/>
        <v>167592.75</v>
      </c>
      <c r="AA2749" s="165"/>
      <c r="AB2749" s="164">
        <f t="shared" si="211"/>
        <v>108555.89</v>
      </c>
      <c r="AC2749" s="164">
        <v>158104.38</v>
      </c>
      <c r="AD2749" s="164"/>
      <c r="AE2749" s="4"/>
      <c r="AF2749" s="4"/>
    </row>
    <row r="2750" spans="1:32">
      <c r="A2750" s="56"/>
      <c r="B2750" s="187"/>
      <c r="C2750" s="11" t="s">
        <v>483</v>
      </c>
      <c r="D2750" s="11"/>
      <c r="E2750" s="11" t="s">
        <v>135</v>
      </c>
      <c r="F2750" s="11">
        <v>768227</v>
      </c>
      <c r="G2750" s="11"/>
      <c r="H2750" s="11">
        <f t="shared" si="209"/>
        <v>2406</v>
      </c>
      <c r="I2750" s="11"/>
      <c r="J2750" s="199">
        <v>48731.409999999996</v>
      </c>
      <c r="K2750" s="11"/>
      <c r="M2750" s="11">
        <v>60</v>
      </c>
      <c r="N2750" s="70"/>
      <c r="P2750" s="188">
        <f t="shared" si="212"/>
        <v>812.19016666666664</v>
      </c>
      <c r="Q2750" s="11"/>
      <c r="R2750" s="11"/>
      <c r="S2750" s="11"/>
      <c r="T2750" s="164">
        <f t="shared" si="213"/>
        <v>12803.783333333333</v>
      </c>
      <c r="U2750" s="11"/>
      <c r="V2750" s="11"/>
      <c r="W2750" s="11"/>
      <c r="Y2750" s="164">
        <v>48731.409999999996</v>
      </c>
      <c r="Z2750" s="164">
        <f t="shared" si="210"/>
        <v>71230.38</v>
      </c>
      <c r="AA2750" s="165"/>
      <c r="AB2750" s="164">
        <f t="shared" si="211"/>
        <v>46138.49</v>
      </c>
      <c r="AC2750" s="164">
        <v>67197.63</v>
      </c>
      <c r="AD2750" s="164"/>
      <c r="AE2750" s="4"/>
      <c r="AF2750" s="4"/>
    </row>
    <row r="2751" spans="1:32">
      <c r="A2751" s="56"/>
      <c r="B2751" s="187"/>
      <c r="C2751" s="11" t="s">
        <v>484</v>
      </c>
      <c r="D2751" s="11"/>
      <c r="E2751" s="11" t="s">
        <v>55</v>
      </c>
      <c r="F2751" s="11">
        <v>224241</v>
      </c>
      <c r="G2751" s="11"/>
      <c r="H2751" s="11">
        <f t="shared" si="209"/>
        <v>702</v>
      </c>
      <c r="I2751" s="11"/>
      <c r="J2751" s="199">
        <v>17346.22</v>
      </c>
      <c r="K2751" s="11"/>
      <c r="M2751" s="11">
        <v>38</v>
      </c>
      <c r="N2751" s="70"/>
      <c r="P2751" s="188">
        <f t="shared" si="212"/>
        <v>456.47947368421057</v>
      </c>
      <c r="Q2751" s="11"/>
      <c r="R2751" s="11"/>
      <c r="S2751" s="11"/>
      <c r="T2751" s="164">
        <f t="shared" si="213"/>
        <v>5901.0789473684208</v>
      </c>
      <c r="U2751" s="11"/>
      <c r="V2751" s="11"/>
      <c r="W2751" s="11"/>
      <c r="Y2751" s="164">
        <v>17346.22</v>
      </c>
      <c r="Z2751" s="164">
        <f t="shared" si="210"/>
        <v>25354.86</v>
      </c>
      <c r="AA2751" s="165"/>
      <c r="AB2751" s="164">
        <f t="shared" si="211"/>
        <v>16423.259999999998</v>
      </c>
      <c r="AC2751" s="164">
        <v>23919.37</v>
      </c>
      <c r="AD2751" s="164"/>
      <c r="AE2751" s="4"/>
      <c r="AF2751" s="4"/>
    </row>
    <row r="2752" spans="1:32">
      <c r="A2752" s="56"/>
      <c r="B2752" s="187"/>
      <c r="C2752" s="11" t="s">
        <v>484</v>
      </c>
      <c r="D2752" s="11"/>
      <c r="E2752" s="11" t="s">
        <v>361</v>
      </c>
      <c r="F2752" s="11">
        <v>685</v>
      </c>
      <c r="G2752" s="11"/>
      <c r="H2752" s="11">
        <f t="shared" si="209"/>
        <v>2</v>
      </c>
      <c r="I2752" s="11"/>
      <c r="J2752" s="199">
        <v>114.32000000000001</v>
      </c>
      <c r="K2752" s="11"/>
      <c r="M2752" s="11">
        <v>4</v>
      </c>
      <c r="N2752" s="70"/>
      <c r="P2752" s="188">
        <f t="shared" si="212"/>
        <v>28.580000000000002</v>
      </c>
      <c r="Q2752" s="11"/>
      <c r="R2752" s="11"/>
      <c r="S2752" s="11"/>
      <c r="T2752" s="164">
        <f t="shared" si="213"/>
        <v>171.25</v>
      </c>
      <c r="U2752" s="11"/>
      <c r="V2752" s="11"/>
      <c r="W2752" s="11"/>
      <c r="Y2752" s="164">
        <v>114.32000000000001</v>
      </c>
      <c r="Z2752" s="164">
        <f t="shared" si="210"/>
        <v>167.1</v>
      </c>
      <c r="AA2752" s="165"/>
      <c r="AB2752" s="164">
        <f t="shared" si="211"/>
        <v>108.24</v>
      </c>
      <c r="AC2752" s="164">
        <v>157.63999999999999</v>
      </c>
      <c r="AD2752" s="164"/>
      <c r="AE2752" s="4"/>
      <c r="AF2752" s="4"/>
    </row>
    <row r="2753" spans="1:32">
      <c r="A2753" s="56"/>
      <c r="B2753" s="187"/>
      <c r="C2753" s="11" t="s">
        <v>485</v>
      </c>
      <c r="D2753" s="11"/>
      <c r="E2753" s="11" t="s">
        <v>298</v>
      </c>
      <c r="F2753" s="11">
        <v>380584</v>
      </c>
      <c r="G2753" s="11"/>
      <c r="H2753" s="11">
        <f t="shared" si="209"/>
        <v>1192</v>
      </c>
      <c r="I2753" s="11"/>
      <c r="J2753" s="199">
        <v>38532.92000000002</v>
      </c>
      <c r="K2753" s="11"/>
      <c r="M2753" s="11">
        <v>207</v>
      </c>
      <c r="N2753" s="70"/>
      <c r="P2753" s="188">
        <f t="shared" si="212"/>
        <v>186.14937198067642</v>
      </c>
      <c r="Q2753" s="11"/>
      <c r="R2753" s="11"/>
      <c r="S2753" s="11"/>
      <c r="T2753" s="164">
        <f t="shared" si="213"/>
        <v>1838.5700483091787</v>
      </c>
      <c r="U2753" s="11"/>
      <c r="V2753" s="11"/>
      <c r="W2753" s="11"/>
      <c r="Y2753" s="164">
        <v>38532.92000000002</v>
      </c>
      <c r="Z2753" s="164">
        <f t="shared" si="210"/>
        <v>56323.32</v>
      </c>
      <c r="AA2753" s="165"/>
      <c r="AB2753" s="164">
        <f t="shared" si="211"/>
        <v>36482.65</v>
      </c>
      <c r="AC2753" s="164">
        <v>53134.54</v>
      </c>
      <c r="AD2753" s="164"/>
      <c r="AE2753" s="4"/>
      <c r="AF2753" s="4"/>
    </row>
    <row r="2754" spans="1:32">
      <c r="A2754" s="56"/>
      <c r="B2754" s="187"/>
      <c r="C2754" s="11" t="s">
        <v>485</v>
      </c>
      <c r="D2754" s="11"/>
      <c r="E2754" s="11" t="s">
        <v>212</v>
      </c>
      <c r="F2754" s="11">
        <v>3520</v>
      </c>
      <c r="G2754" s="11"/>
      <c r="H2754" s="11">
        <f t="shared" si="209"/>
        <v>11</v>
      </c>
      <c r="I2754" s="11"/>
      <c r="J2754" s="199">
        <v>318.05</v>
      </c>
      <c r="K2754" s="11"/>
      <c r="M2754" s="11">
        <v>1</v>
      </c>
      <c r="N2754" s="70"/>
      <c r="P2754" s="188">
        <f t="shared" si="212"/>
        <v>318.05</v>
      </c>
      <c r="Q2754" s="11"/>
      <c r="R2754" s="11"/>
      <c r="S2754" s="11"/>
      <c r="T2754" s="164">
        <f t="shared" si="213"/>
        <v>3520</v>
      </c>
      <c r="U2754" s="11"/>
      <c r="V2754" s="11"/>
      <c r="W2754" s="11"/>
      <c r="Y2754" s="164">
        <v>318.05</v>
      </c>
      <c r="Z2754" s="164">
        <f t="shared" si="210"/>
        <v>464.89</v>
      </c>
      <c r="AA2754" s="165"/>
      <c r="AB2754" s="164">
        <f t="shared" si="211"/>
        <v>301.13</v>
      </c>
      <c r="AC2754" s="164">
        <v>438.57</v>
      </c>
      <c r="AD2754" s="164"/>
      <c r="AE2754" s="4"/>
      <c r="AF2754" s="4"/>
    </row>
    <row r="2755" spans="1:32">
      <c r="A2755" s="56"/>
      <c r="B2755" s="187"/>
      <c r="C2755" s="11" t="s">
        <v>485</v>
      </c>
      <c r="D2755" s="11"/>
      <c r="E2755" s="11" t="s">
        <v>118</v>
      </c>
      <c r="F2755" s="11">
        <v>559</v>
      </c>
      <c r="G2755" s="11"/>
      <c r="H2755" s="11">
        <f t="shared" si="209"/>
        <v>2</v>
      </c>
      <c r="I2755" s="11"/>
      <c r="J2755" s="199">
        <v>113.46000000000001</v>
      </c>
      <c r="K2755" s="11"/>
      <c r="M2755" s="11">
        <v>2</v>
      </c>
      <c r="N2755" s="70"/>
      <c r="P2755" s="188">
        <f t="shared" si="212"/>
        <v>56.730000000000004</v>
      </c>
      <c r="Q2755" s="11"/>
      <c r="R2755" s="11"/>
      <c r="S2755" s="11"/>
      <c r="T2755" s="164">
        <f t="shared" si="213"/>
        <v>279.5</v>
      </c>
      <c r="U2755" s="11"/>
      <c r="V2755" s="11"/>
      <c r="W2755" s="11"/>
      <c r="Y2755" s="164">
        <v>113.46000000000001</v>
      </c>
      <c r="Z2755" s="164">
        <f t="shared" si="210"/>
        <v>165.84</v>
      </c>
      <c r="AA2755" s="165"/>
      <c r="AB2755" s="164">
        <f t="shared" si="211"/>
        <v>107.42</v>
      </c>
      <c r="AC2755" s="164">
        <v>156.44999999999999</v>
      </c>
      <c r="AD2755" s="164"/>
      <c r="AE2755" s="4"/>
      <c r="AF2755" s="4"/>
    </row>
    <row r="2756" spans="1:32">
      <c r="A2756" s="56"/>
      <c r="B2756" s="187"/>
      <c r="C2756" s="11" t="s">
        <v>486</v>
      </c>
      <c r="D2756" s="11"/>
      <c r="E2756" s="11" t="s">
        <v>368</v>
      </c>
      <c r="F2756" s="11">
        <v>1763</v>
      </c>
      <c r="G2756" s="11"/>
      <c r="H2756" s="11">
        <f t="shared" si="209"/>
        <v>6</v>
      </c>
      <c r="I2756" s="11"/>
      <c r="J2756" s="199">
        <v>309.70999999999998</v>
      </c>
      <c r="K2756" s="11"/>
      <c r="M2756" s="11">
        <v>1</v>
      </c>
      <c r="N2756" s="70"/>
      <c r="P2756" s="188">
        <f t="shared" si="212"/>
        <v>309.70999999999998</v>
      </c>
      <c r="Q2756" s="11"/>
      <c r="R2756" s="11"/>
      <c r="S2756" s="11"/>
      <c r="T2756" s="164">
        <f t="shared" si="213"/>
        <v>1763</v>
      </c>
      <c r="U2756" s="11"/>
      <c r="V2756" s="11"/>
      <c r="W2756" s="11"/>
      <c r="Y2756" s="164">
        <v>309.70999999999998</v>
      </c>
      <c r="Z2756" s="164">
        <f t="shared" si="210"/>
        <v>452.7</v>
      </c>
      <c r="AA2756" s="165"/>
      <c r="AB2756" s="164">
        <f t="shared" si="211"/>
        <v>293.23</v>
      </c>
      <c r="AC2756" s="164">
        <v>427.07</v>
      </c>
      <c r="AD2756" s="164"/>
      <c r="AE2756" s="4"/>
      <c r="AF2756" s="4"/>
    </row>
    <row r="2757" spans="1:32">
      <c r="A2757" s="56"/>
      <c r="B2757" s="187"/>
      <c r="C2757" s="11" t="s">
        <v>486</v>
      </c>
      <c r="D2757" s="11"/>
      <c r="E2757" s="11" t="s">
        <v>99</v>
      </c>
      <c r="F2757" s="11">
        <v>2834698</v>
      </c>
      <c r="G2757" s="11"/>
      <c r="H2757" s="11">
        <f t="shared" si="209"/>
        <v>8876</v>
      </c>
      <c r="I2757" s="11"/>
      <c r="J2757" s="199">
        <v>315806.70000000019</v>
      </c>
      <c r="K2757" s="11"/>
      <c r="M2757" s="11">
        <v>637</v>
      </c>
      <c r="N2757" s="70"/>
      <c r="P2757" s="188">
        <f t="shared" si="212"/>
        <v>495.77189952904268</v>
      </c>
      <c r="Q2757" s="11"/>
      <c r="R2757" s="11"/>
      <c r="S2757" s="11"/>
      <c r="T2757" s="164">
        <f t="shared" si="213"/>
        <v>4450.0753532182107</v>
      </c>
      <c r="U2757" s="11"/>
      <c r="V2757" s="11"/>
      <c r="W2757" s="11"/>
      <c r="Y2757" s="164">
        <v>315806.70000000019</v>
      </c>
      <c r="Z2757" s="164">
        <f t="shared" si="210"/>
        <v>461612.57</v>
      </c>
      <c r="AA2757" s="165"/>
      <c r="AB2757" s="164">
        <f t="shared" si="211"/>
        <v>299003.15999999997</v>
      </c>
      <c r="AC2757" s="164">
        <v>435478.09</v>
      </c>
      <c r="AD2757" s="164"/>
      <c r="AE2757" s="4"/>
      <c r="AF2757" s="4"/>
    </row>
    <row r="2758" spans="1:32">
      <c r="A2758" s="56"/>
      <c r="B2758" s="187"/>
      <c r="C2758" s="11" t="s">
        <v>486</v>
      </c>
      <c r="D2758" s="11"/>
      <c r="E2758" s="11" t="s">
        <v>82</v>
      </c>
      <c r="F2758" s="11">
        <v>486</v>
      </c>
      <c r="G2758" s="11"/>
      <c r="H2758" s="11">
        <f t="shared" si="209"/>
        <v>2</v>
      </c>
      <c r="I2758" s="11"/>
      <c r="J2758" s="199">
        <v>53.31</v>
      </c>
      <c r="K2758" s="11"/>
      <c r="M2758" s="11">
        <v>1</v>
      </c>
      <c r="N2758" s="70"/>
      <c r="P2758" s="188">
        <f t="shared" si="212"/>
        <v>53.31</v>
      </c>
      <c r="Q2758" s="11"/>
      <c r="R2758" s="11"/>
      <c r="S2758" s="11"/>
      <c r="T2758" s="164">
        <f t="shared" si="213"/>
        <v>486</v>
      </c>
      <c r="U2758" s="11"/>
      <c r="V2758" s="11"/>
      <c r="W2758" s="11"/>
      <c r="Y2758" s="164">
        <v>53.31</v>
      </c>
      <c r="Z2758" s="164">
        <f t="shared" si="210"/>
        <v>77.92</v>
      </c>
      <c r="AA2758" s="165"/>
      <c r="AB2758" s="164">
        <f t="shared" si="211"/>
        <v>50.47</v>
      </c>
      <c r="AC2758" s="164">
        <v>73.510000000000005</v>
      </c>
      <c r="AD2758" s="164"/>
      <c r="AE2758" s="4"/>
      <c r="AF2758" s="4"/>
    </row>
    <row r="2759" spans="1:32">
      <c r="A2759" s="56"/>
      <c r="B2759" s="187"/>
      <c r="C2759" s="11" t="s">
        <v>488</v>
      </c>
      <c r="D2759" s="11"/>
      <c r="E2759" s="11" t="s">
        <v>180</v>
      </c>
      <c r="F2759" s="11">
        <v>2</v>
      </c>
      <c r="G2759" s="11"/>
      <c r="H2759" s="11">
        <f t="shared" si="209"/>
        <v>0</v>
      </c>
      <c r="I2759" s="11"/>
      <c r="J2759" s="199">
        <v>9.36</v>
      </c>
      <c r="K2759" s="11"/>
      <c r="M2759" s="11">
        <v>1</v>
      </c>
      <c r="N2759" s="70"/>
      <c r="P2759" s="188">
        <f t="shared" si="212"/>
        <v>9.36</v>
      </c>
      <c r="Q2759" s="11"/>
      <c r="R2759" s="11"/>
      <c r="S2759" s="11"/>
      <c r="T2759" s="164">
        <f t="shared" si="213"/>
        <v>2</v>
      </c>
      <c r="U2759" s="11"/>
      <c r="V2759" s="11"/>
      <c r="W2759" s="11"/>
      <c r="Y2759" s="164">
        <v>9.36</v>
      </c>
      <c r="Z2759" s="164">
        <f t="shared" si="210"/>
        <v>13.68</v>
      </c>
      <c r="AA2759" s="165"/>
      <c r="AB2759" s="164">
        <f t="shared" si="211"/>
        <v>8.86</v>
      </c>
      <c r="AC2759" s="164">
        <v>12.91</v>
      </c>
      <c r="AD2759" s="164"/>
      <c r="AE2759" s="4"/>
      <c r="AF2759" s="4"/>
    </row>
    <row r="2760" spans="1:32">
      <c r="A2760" s="56"/>
      <c r="B2760" s="187"/>
      <c r="C2760" s="11" t="s">
        <v>488</v>
      </c>
      <c r="D2760" s="11"/>
      <c r="E2760" s="11" t="s">
        <v>80</v>
      </c>
      <c r="F2760" s="11">
        <v>22078</v>
      </c>
      <c r="G2760" s="11"/>
      <c r="H2760" s="11">
        <f t="shared" si="209"/>
        <v>69</v>
      </c>
      <c r="I2760" s="11"/>
      <c r="J2760" s="199">
        <v>2436.0999999999995</v>
      </c>
      <c r="K2760" s="11"/>
      <c r="M2760" s="11">
        <v>18</v>
      </c>
      <c r="N2760" s="70"/>
      <c r="P2760" s="188">
        <f t="shared" si="212"/>
        <v>135.33888888888885</v>
      </c>
      <c r="Q2760" s="11"/>
      <c r="R2760" s="11"/>
      <c r="S2760" s="11"/>
      <c r="T2760" s="164">
        <f t="shared" si="213"/>
        <v>1226.5555555555557</v>
      </c>
      <c r="U2760" s="11"/>
      <c r="V2760" s="11"/>
      <c r="W2760" s="11"/>
      <c r="Y2760" s="164">
        <v>2436.0999999999995</v>
      </c>
      <c r="Z2760" s="164">
        <f t="shared" si="210"/>
        <v>3560.83</v>
      </c>
      <c r="AA2760" s="165"/>
      <c r="AB2760" s="164">
        <f t="shared" si="211"/>
        <v>2306.48</v>
      </c>
      <c r="AC2760" s="164">
        <v>3359.23</v>
      </c>
      <c r="AD2760" s="164"/>
      <c r="AE2760" s="4"/>
      <c r="AF2760" s="4"/>
    </row>
    <row r="2761" spans="1:32">
      <c r="A2761" s="56"/>
      <c r="B2761" s="187"/>
      <c r="C2761" s="11" t="s">
        <v>489</v>
      </c>
      <c r="D2761" s="11"/>
      <c r="E2761" s="11" t="s">
        <v>446</v>
      </c>
      <c r="F2761" s="11">
        <v>78607</v>
      </c>
      <c r="G2761" s="11"/>
      <c r="H2761" s="11">
        <f t="shared" si="209"/>
        <v>246</v>
      </c>
      <c r="I2761" s="11"/>
      <c r="J2761" s="199">
        <v>12035.280000000004</v>
      </c>
      <c r="K2761" s="11"/>
      <c r="M2761" s="11">
        <v>55</v>
      </c>
      <c r="N2761" s="70"/>
      <c r="P2761" s="188">
        <f t="shared" si="212"/>
        <v>218.82327272727281</v>
      </c>
      <c r="Q2761" s="11"/>
      <c r="R2761" s="11"/>
      <c r="S2761" s="11"/>
      <c r="T2761" s="164">
        <f t="shared" si="213"/>
        <v>1429.2181818181818</v>
      </c>
      <c r="U2761" s="11"/>
      <c r="V2761" s="11"/>
      <c r="W2761" s="11"/>
      <c r="Y2761" s="164">
        <v>12035.280000000004</v>
      </c>
      <c r="Z2761" s="164">
        <f t="shared" si="210"/>
        <v>17591.89</v>
      </c>
      <c r="AA2761" s="165"/>
      <c r="AB2761" s="164">
        <f t="shared" si="211"/>
        <v>11394.9</v>
      </c>
      <c r="AC2761" s="164">
        <v>16595.91</v>
      </c>
      <c r="AD2761" s="164"/>
      <c r="AE2761" s="4"/>
      <c r="AF2761" s="4"/>
    </row>
    <row r="2762" spans="1:32">
      <c r="A2762" s="56"/>
      <c r="B2762" s="187"/>
      <c r="C2762" s="11" t="s">
        <v>490</v>
      </c>
      <c r="D2762" s="11"/>
      <c r="E2762" s="11" t="s">
        <v>156</v>
      </c>
      <c r="F2762" s="11">
        <v>762</v>
      </c>
      <c r="G2762" s="11"/>
      <c r="H2762" s="11">
        <f t="shared" si="209"/>
        <v>2</v>
      </c>
      <c r="I2762" s="11"/>
      <c r="J2762" s="199">
        <v>213.45</v>
      </c>
      <c r="K2762" s="11"/>
      <c r="M2762" s="11">
        <v>5</v>
      </c>
      <c r="N2762" s="70"/>
      <c r="P2762" s="188">
        <f t="shared" si="212"/>
        <v>42.69</v>
      </c>
      <c r="Q2762" s="11"/>
      <c r="R2762" s="11"/>
      <c r="S2762" s="11"/>
      <c r="T2762" s="164">
        <f t="shared" si="213"/>
        <v>152.4</v>
      </c>
      <c r="U2762" s="11"/>
      <c r="V2762" s="11"/>
      <c r="W2762" s="11"/>
      <c r="Y2762" s="164">
        <v>213.45</v>
      </c>
      <c r="Z2762" s="164">
        <f t="shared" si="210"/>
        <v>312</v>
      </c>
      <c r="AA2762" s="165"/>
      <c r="AB2762" s="164">
        <f t="shared" si="211"/>
        <v>202.09</v>
      </c>
      <c r="AC2762" s="164">
        <v>294.33</v>
      </c>
      <c r="AD2762" s="164"/>
      <c r="AE2762" s="4"/>
      <c r="AF2762" s="4"/>
    </row>
    <row r="2763" spans="1:32">
      <c r="A2763" s="56"/>
      <c r="B2763" s="187"/>
      <c r="C2763" s="11" t="s">
        <v>491</v>
      </c>
      <c r="D2763" s="11"/>
      <c r="E2763" s="11" t="s">
        <v>492</v>
      </c>
      <c r="F2763" s="11">
        <v>95669</v>
      </c>
      <c r="G2763" s="11"/>
      <c r="H2763" s="11">
        <f t="shared" si="209"/>
        <v>300</v>
      </c>
      <c r="I2763" s="11"/>
      <c r="J2763" s="199">
        <v>15241.03</v>
      </c>
      <c r="K2763" s="11"/>
      <c r="M2763" s="11">
        <v>44</v>
      </c>
      <c r="N2763" s="70"/>
      <c r="P2763" s="188">
        <f t="shared" si="212"/>
        <v>346.38704545454544</v>
      </c>
      <c r="Q2763" s="11"/>
      <c r="R2763" s="11"/>
      <c r="S2763" s="11"/>
      <c r="T2763" s="164">
        <f t="shared" si="213"/>
        <v>2174.2954545454545</v>
      </c>
      <c r="U2763" s="11"/>
      <c r="V2763" s="11"/>
      <c r="W2763" s="11"/>
      <c r="Y2763" s="164">
        <v>15241.03</v>
      </c>
      <c r="Z2763" s="164">
        <f t="shared" si="210"/>
        <v>22277.71</v>
      </c>
      <c r="AA2763" s="165"/>
      <c r="AB2763" s="164">
        <f t="shared" si="211"/>
        <v>14430.08</v>
      </c>
      <c r="AC2763" s="164">
        <v>21016.45</v>
      </c>
      <c r="AD2763" s="164"/>
      <c r="AE2763" s="4"/>
      <c r="AF2763" s="4"/>
    </row>
    <row r="2764" spans="1:32">
      <c r="A2764" s="56"/>
      <c r="B2764" s="187"/>
      <c r="C2764" s="11" t="s">
        <v>493</v>
      </c>
      <c r="D2764" s="11"/>
      <c r="E2764" s="11" t="s">
        <v>96</v>
      </c>
      <c r="F2764" s="11">
        <v>573009</v>
      </c>
      <c r="G2764" s="11"/>
      <c r="H2764" s="11">
        <f t="shared" si="209"/>
        <v>1794</v>
      </c>
      <c r="I2764" s="11"/>
      <c r="J2764" s="199">
        <v>84339.830000000045</v>
      </c>
      <c r="K2764" s="11"/>
      <c r="M2764" s="11">
        <v>297</v>
      </c>
      <c r="N2764" s="70"/>
      <c r="P2764" s="188">
        <f t="shared" si="212"/>
        <v>283.97249158249173</v>
      </c>
      <c r="Q2764" s="11"/>
      <c r="R2764" s="11"/>
      <c r="S2764" s="11"/>
      <c r="T2764" s="164">
        <f t="shared" si="213"/>
        <v>1929.3232323232323</v>
      </c>
      <c r="U2764" s="11"/>
      <c r="V2764" s="11"/>
      <c r="W2764" s="11"/>
      <c r="Y2764" s="164">
        <v>84339.830000000045</v>
      </c>
      <c r="Z2764" s="164">
        <f t="shared" si="210"/>
        <v>123278.97</v>
      </c>
      <c r="AA2764" s="165"/>
      <c r="AB2764" s="164">
        <f t="shared" si="211"/>
        <v>79852.25</v>
      </c>
      <c r="AC2764" s="164">
        <v>116299.46</v>
      </c>
      <c r="AD2764" s="164"/>
      <c r="AE2764" s="4"/>
      <c r="AF2764" s="4"/>
    </row>
    <row r="2765" spans="1:32">
      <c r="A2765" s="56"/>
      <c r="B2765" s="187"/>
      <c r="C2765" s="11" t="s">
        <v>493</v>
      </c>
      <c r="D2765" s="11"/>
      <c r="E2765" s="11" t="s">
        <v>97</v>
      </c>
      <c r="F2765" s="11">
        <v>47</v>
      </c>
      <c r="G2765" s="11"/>
      <c r="H2765" s="11">
        <f t="shared" si="209"/>
        <v>0</v>
      </c>
      <c r="I2765" s="11"/>
      <c r="J2765" s="199">
        <v>16.47</v>
      </c>
      <c r="K2765" s="11"/>
      <c r="M2765" s="11">
        <v>1</v>
      </c>
      <c r="N2765" s="70"/>
      <c r="P2765" s="188">
        <f t="shared" si="212"/>
        <v>16.47</v>
      </c>
      <c r="Q2765" s="11"/>
      <c r="R2765" s="11"/>
      <c r="S2765" s="11"/>
      <c r="T2765" s="164">
        <f t="shared" si="213"/>
        <v>47</v>
      </c>
      <c r="U2765" s="11"/>
      <c r="V2765" s="11"/>
      <c r="W2765" s="11"/>
      <c r="Y2765" s="164">
        <v>16.47</v>
      </c>
      <c r="Z2765" s="164">
        <f t="shared" si="210"/>
        <v>24.07</v>
      </c>
      <c r="AA2765" s="165"/>
      <c r="AB2765" s="164">
        <f t="shared" si="211"/>
        <v>15.59</v>
      </c>
      <c r="AC2765" s="164">
        <v>22.71</v>
      </c>
      <c r="AD2765" s="164"/>
      <c r="AE2765" s="4"/>
      <c r="AF2765" s="4"/>
    </row>
    <row r="2766" spans="1:32">
      <c r="A2766" s="56"/>
      <c r="B2766" s="187"/>
      <c r="C2766" s="11" t="s">
        <v>578</v>
      </c>
      <c r="D2766" s="11"/>
      <c r="E2766" s="11" t="s">
        <v>62</v>
      </c>
      <c r="F2766" s="11">
        <v>759</v>
      </c>
      <c r="G2766" s="11"/>
      <c r="H2766" s="11">
        <f t="shared" si="209"/>
        <v>2</v>
      </c>
      <c r="I2766" s="11"/>
      <c r="J2766" s="199">
        <v>152.41</v>
      </c>
      <c r="K2766" s="11"/>
      <c r="M2766" s="11">
        <v>6</v>
      </c>
      <c r="N2766" s="70"/>
      <c r="P2766" s="188">
        <f t="shared" si="212"/>
        <v>25.401666666666667</v>
      </c>
      <c r="Q2766" s="11"/>
      <c r="R2766" s="11"/>
      <c r="S2766" s="11"/>
      <c r="T2766" s="164">
        <f t="shared" si="213"/>
        <v>126.5</v>
      </c>
      <c r="U2766" s="11"/>
      <c r="V2766" s="11"/>
      <c r="W2766" s="11"/>
      <c r="Y2766" s="164">
        <v>152.41</v>
      </c>
      <c r="Z2766" s="164">
        <f t="shared" si="210"/>
        <v>222.78</v>
      </c>
      <c r="AA2766" s="165"/>
      <c r="AB2766" s="164">
        <f t="shared" si="211"/>
        <v>144.30000000000001</v>
      </c>
      <c r="AC2766" s="164">
        <v>210.16</v>
      </c>
      <c r="AD2766" s="164"/>
      <c r="AE2766" s="4"/>
      <c r="AF2766" s="4"/>
    </row>
    <row r="2767" spans="1:32">
      <c r="A2767" s="56"/>
      <c r="B2767" s="187"/>
      <c r="C2767" s="11" t="s">
        <v>494</v>
      </c>
      <c r="D2767" s="11"/>
      <c r="E2767" s="11" t="s">
        <v>65</v>
      </c>
      <c r="F2767" s="11">
        <v>3143153</v>
      </c>
      <c r="G2767" s="11"/>
      <c r="H2767" s="11">
        <f t="shared" si="209"/>
        <v>9842</v>
      </c>
      <c r="I2767" s="11"/>
      <c r="J2767" s="199">
        <v>304598.22999999981</v>
      </c>
      <c r="K2767" s="11"/>
      <c r="M2767" s="11">
        <v>705</v>
      </c>
      <c r="N2767" s="70"/>
      <c r="P2767" s="188">
        <f t="shared" si="212"/>
        <v>432.05422695035435</v>
      </c>
      <c r="Q2767" s="11"/>
      <c r="R2767" s="11"/>
      <c r="S2767" s="11"/>
      <c r="T2767" s="164">
        <f t="shared" si="213"/>
        <v>4458.37304964539</v>
      </c>
      <c r="U2767" s="11"/>
      <c r="V2767" s="11"/>
      <c r="W2767" s="11"/>
      <c r="Y2767" s="164">
        <v>304598.22999999981</v>
      </c>
      <c r="Z2767" s="164">
        <f t="shared" si="210"/>
        <v>445229.23</v>
      </c>
      <c r="AA2767" s="165"/>
      <c r="AB2767" s="164">
        <f t="shared" si="211"/>
        <v>288391.07</v>
      </c>
      <c r="AC2767" s="164">
        <v>420022.29</v>
      </c>
      <c r="AD2767" s="164"/>
      <c r="AE2767" s="4"/>
      <c r="AF2767" s="4"/>
    </row>
    <row r="2768" spans="1:32">
      <c r="A2768" s="56"/>
      <c r="B2768" s="187"/>
      <c r="C2768" s="11" t="s">
        <v>494</v>
      </c>
      <c r="D2768" s="11"/>
      <c r="E2768" s="11" t="s">
        <v>80</v>
      </c>
      <c r="F2768" s="11">
        <v>79</v>
      </c>
      <c r="G2768" s="11"/>
      <c r="H2768" s="11">
        <f t="shared" si="209"/>
        <v>0</v>
      </c>
      <c r="I2768" s="11"/>
      <c r="J2768" s="199">
        <v>20.39</v>
      </c>
      <c r="K2768" s="11"/>
      <c r="M2768" s="11">
        <v>1</v>
      </c>
      <c r="N2768" s="70"/>
      <c r="P2768" s="188">
        <f t="shared" si="212"/>
        <v>20.39</v>
      </c>
      <c r="Q2768" s="11"/>
      <c r="R2768" s="11"/>
      <c r="S2768" s="11"/>
      <c r="T2768" s="164">
        <f t="shared" si="213"/>
        <v>79</v>
      </c>
      <c r="U2768" s="11"/>
      <c r="V2768" s="11"/>
      <c r="W2768" s="11"/>
      <c r="Y2768" s="164">
        <v>20.39</v>
      </c>
      <c r="Z2768" s="164">
        <f t="shared" si="210"/>
        <v>29.8</v>
      </c>
      <c r="AA2768" s="165"/>
      <c r="AB2768" s="164">
        <f t="shared" si="211"/>
        <v>19.309999999999999</v>
      </c>
      <c r="AC2768" s="164">
        <v>28.12</v>
      </c>
      <c r="AD2768" s="164"/>
      <c r="AE2768" s="4"/>
      <c r="AF2768" s="4"/>
    </row>
    <row r="2769" spans="1:32">
      <c r="A2769" s="56"/>
      <c r="B2769" s="187"/>
      <c r="C2769" s="11" t="s">
        <v>496</v>
      </c>
      <c r="D2769" s="11"/>
      <c r="E2769" s="11" t="s">
        <v>55</v>
      </c>
      <c r="F2769" s="11">
        <v>197544</v>
      </c>
      <c r="G2769" s="11"/>
      <c r="H2769" s="11">
        <f t="shared" si="209"/>
        <v>619</v>
      </c>
      <c r="I2769" s="11"/>
      <c r="J2769" s="199">
        <v>21062.260000000009</v>
      </c>
      <c r="K2769" s="11"/>
      <c r="M2769" s="11">
        <v>106</v>
      </c>
      <c r="N2769" s="70"/>
      <c r="P2769" s="188">
        <f t="shared" si="212"/>
        <v>198.70056603773594</v>
      </c>
      <c r="Q2769" s="11"/>
      <c r="R2769" s="11"/>
      <c r="S2769" s="11"/>
      <c r="T2769" s="164">
        <f t="shared" si="213"/>
        <v>1863.6226415094341</v>
      </c>
      <c r="U2769" s="11"/>
      <c r="V2769" s="11"/>
      <c r="W2769" s="11"/>
      <c r="Y2769" s="164">
        <v>21062.260000000009</v>
      </c>
      <c r="Z2769" s="164">
        <f t="shared" si="210"/>
        <v>30786.57</v>
      </c>
      <c r="AA2769" s="165"/>
      <c r="AB2769" s="164">
        <f t="shared" si="211"/>
        <v>19941.57</v>
      </c>
      <c r="AC2769" s="164">
        <v>29043.57</v>
      </c>
      <c r="AD2769" s="164"/>
      <c r="AE2769" s="4"/>
      <c r="AF2769" s="4"/>
    </row>
    <row r="2770" spans="1:32">
      <c r="A2770" s="56"/>
      <c r="B2770" s="187"/>
      <c r="C2770" s="11" t="s">
        <v>496</v>
      </c>
      <c r="D2770" s="11"/>
      <c r="E2770" s="11" t="s">
        <v>57</v>
      </c>
      <c r="F2770" s="11">
        <v>517540</v>
      </c>
      <c r="G2770" s="11"/>
      <c r="H2770" s="11">
        <f t="shared" si="209"/>
        <v>1621</v>
      </c>
      <c r="I2770" s="11"/>
      <c r="J2770" s="199">
        <v>57209.810000000012</v>
      </c>
      <c r="K2770" s="11"/>
      <c r="M2770" s="11">
        <v>190</v>
      </c>
      <c r="N2770" s="70"/>
      <c r="P2770" s="188">
        <f t="shared" si="212"/>
        <v>301.10426315789482</v>
      </c>
      <c r="Q2770" s="11"/>
      <c r="R2770" s="11"/>
      <c r="S2770" s="11"/>
      <c r="T2770" s="164">
        <f t="shared" si="213"/>
        <v>2723.8947368421054</v>
      </c>
      <c r="U2770" s="11"/>
      <c r="V2770" s="11"/>
      <c r="W2770" s="11"/>
      <c r="Y2770" s="164">
        <v>57209.810000000012</v>
      </c>
      <c r="Z2770" s="164">
        <f t="shared" si="210"/>
        <v>83623.199999999997</v>
      </c>
      <c r="AA2770" s="165"/>
      <c r="AB2770" s="164">
        <f t="shared" si="211"/>
        <v>54165.77</v>
      </c>
      <c r="AC2770" s="164">
        <v>78888.820000000007</v>
      </c>
      <c r="AD2770" s="164"/>
      <c r="AE2770" s="4"/>
      <c r="AF2770" s="4"/>
    </row>
    <row r="2771" spans="1:32">
      <c r="A2771" s="56"/>
      <c r="B2771" s="187"/>
      <c r="C2771" s="11" t="s">
        <v>497</v>
      </c>
      <c r="D2771" s="11"/>
      <c r="E2771" s="11" t="s">
        <v>320</v>
      </c>
      <c r="F2771" s="11">
        <v>93377</v>
      </c>
      <c r="G2771" s="11"/>
      <c r="H2771" s="11">
        <f t="shared" si="209"/>
        <v>292</v>
      </c>
      <c r="I2771" s="11"/>
      <c r="J2771" s="199">
        <v>14172.769999999995</v>
      </c>
      <c r="K2771" s="11"/>
      <c r="M2771" s="11">
        <v>56</v>
      </c>
      <c r="N2771" s="70"/>
      <c r="P2771" s="188">
        <f t="shared" si="212"/>
        <v>253.08517857142849</v>
      </c>
      <c r="Q2771" s="11"/>
      <c r="R2771" s="11"/>
      <c r="S2771" s="11"/>
      <c r="T2771" s="164">
        <f t="shared" si="213"/>
        <v>1667.4464285714287</v>
      </c>
      <c r="U2771" s="11"/>
      <c r="V2771" s="11"/>
      <c r="W2771" s="11"/>
      <c r="Y2771" s="164">
        <v>14172.769999999995</v>
      </c>
      <c r="Z2771" s="164">
        <f t="shared" si="210"/>
        <v>20716.240000000002</v>
      </c>
      <c r="AA2771" s="165"/>
      <c r="AB2771" s="164">
        <f t="shared" si="211"/>
        <v>13418.66</v>
      </c>
      <c r="AC2771" s="164">
        <v>19543.38</v>
      </c>
      <c r="AD2771" s="164"/>
      <c r="AE2771" s="4"/>
      <c r="AF2771" s="4"/>
    </row>
    <row r="2772" spans="1:32">
      <c r="A2772" s="56"/>
      <c r="B2772" s="187"/>
      <c r="C2772" s="11" t="s">
        <v>498</v>
      </c>
      <c r="D2772" s="11"/>
      <c r="E2772" s="11" t="s">
        <v>417</v>
      </c>
      <c r="F2772" s="11">
        <v>148</v>
      </c>
      <c r="G2772" s="11"/>
      <c r="H2772" s="11">
        <f t="shared" si="209"/>
        <v>0</v>
      </c>
      <c r="I2772" s="11"/>
      <c r="J2772" s="199">
        <v>32.22</v>
      </c>
      <c r="K2772" s="11"/>
      <c r="M2772" s="11">
        <v>1</v>
      </c>
      <c r="N2772" s="70"/>
      <c r="P2772" s="188">
        <f t="shared" si="212"/>
        <v>32.22</v>
      </c>
      <c r="Q2772" s="11"/>
      <c r="R2772" s="11"/>
      <c r="S2772" s="11"/>
      <c r="T2772" s="164">
        <f t="shared" si="213"/>
        <v>148</v>
      </c>
      <c r="U2772" s="11"/>
      <c r="V2772" s="11"/>
      <c r="W2772" s="11"/>
      <c r="Y2772" s="164">
        <v>32.22</v>
      </c>
      <c r="Z2772" s="164">
        <f t="shared" si="210"/>
        <v>47.1</v>
      </c>
      <c r="AA2772" s="165"/>
      <c r="AB2772" s="164">
        <f t="shared" si="211"/>
        <v>30.51</v>
      </c>
      <c r="AC2772" s="164">
        <v>44.43</v>
      </c>
      <c r="AD2772" s="164"/>
      <c r="AE2772" s="4"/>
      <c r="AF2772" s="4"/>
    </row>
    <row r="2773" spans="1:32">
      <c r="A2773" s="56"/>
      <c r="B2773" s="187"/>
      <c r="C2773" s="11" t="s">
        <v>498</v>
      </c>
      <c r="D2773" s="11"/>
      <c r="E2773" s="11" t="s">
        <v>356</v>
      </c>
      <c r="F2773" s="11">
        <v>4426037</v>
      </c>
      <c r="G2773" s="11"/>
      <c r="H2773" s="11">
        <f t="shared" si="209"/>
        <v>13859</v>
      </c>
      <c r="I2773" s="11"/>
      <c r="J2773" s="199">
        <v>368657.77000000014</v>
      </c>
      <c r="K2773" s="11"/>
      <c r="M2773" s="11">
        <v>956</v>
      </c>
      <c r="N2773" s="70"/>
      <c r="P2773" s="188">
        <f t="shared" si="212"/>
        <v>385.62528242677837</v>
      </c>
      <c r="Q2773" s="11"/>
      <c r="R2773" s="11"/>
      <c r="S2773" s="11"/>
      <c r="T2773" s="164">
        <f t="shared" si="213"/>
        <v>4629.7458158995814</v>
      </c>
      <c r="U2773" s="11"/>
      <c r="V2773" s="11"/>
      <c r="W2773" s="11"/>
      <c r="Y2773" s="164">
        <v>368657.77000000014</v>
      </c>
      <c r="Z2773" s="164">
        <f t="shared" si="210"/>
        <v>538864.63</v>
      </c>
      <c r="AA2773" s="165"/>
      <c r="AB2773" s="164">
        <f t="shared" si="211"/>
        <v>349042.11</v>
      </c>
      <c r="AC2773" s="164">
        <v>508356.47</v>
      </c>
      <c r="AD2773" s="164"/>
      <c r="AE2773" s="4"/>
      <c r="AF2773" s="4"/>
    </row>
    <row r="2774" spans="1:32">
      <c r="A2774" s="56"/>
      <c r="B2774" s="187"/>
      <c r="C2774" s="11" t="s">
        <v>499</v>
      </c>
      <c r="D2774" s="11"/>
      <c r="E2774" s="11" t="s">
        <v>80</v>
      </c>
      <c r="F2774" s="11">
        <v>2975</v>
      </c>
      <c r="G2774" s="11"/>
      <c r="H2774" s="11">
        <f t="shared" si="209"/>
        <v>9</v>
      </c>
      <c r="I2774" s="11"/>
      <c r="J2774" s="199">
        <v>865.31</v>
      </c>
      <c r="K2774" s="11"/>
      <c r="M2774" s="11">
        <v>15</v>
      </c>
      <c r="N2774" s="70"/>
      <c r="P2774" s="188">
        <f t="shared" si="212"/>
        <v>57.687333333333328</v>
      </c>
      <c r="Q2774" s="11"/>
      <c r="R2774" s="11"/>
      <c r="S2774" s="11"/>
      <c r="T2774" s="164">
        <f t="shared" si="213"/>
        <v>198.33333333333334</v>
      </c>
      <c r="U2774" s="11"/>
      <c r="V2774" s="11"/>
      <c r="W2774" s="11"/>
      <c r="Y2774" s="164">
        <v>865.31</v>
      </c>
      <c r="Z2774" s="164">
        <f t="shared" si="210"/>
        <v>1264.82</v>
      </c>
      <c r="AA2774" s="165"/>
      <c r="AB2774" s="164">
        <f t="shared" si="211"/>
        <v>819.27</v>
      </c>
      <c r="AC2774" s="164">
        <v>1193.21</v>
      </c>
      <c r="AD2774" s="164"/>
      <c r="AE2774" s="4"/>
      <c r="AF2774" s="4"/>
    </row>
    <row r="2775" spans="1:32">
      <c r="A2775" s="56"/>
      <c r="B2775" s="187"/>
      <c r="C2775" s="11" t="s">
        <v>500</v>
      </c>
      <c r="D2775" s="11"/>
      <c r="E2775" s="11" t="s">
        <v>501</v>
      </c>
      <c r="F2775" s="11">
        <v>100932</v>
      </c>
      <c r="G2775" s="11"/>
      <c r="H2775" s="11">
        <f t="shared" si="209"/>
        <v>316</v>
      </c>
      <c r="I2775" s="11"/>
      <c r="J2775" s="199">
        <v>9589.5</v>
      </c>
      <c r="K2775" s="11"/>
      <c r="M2775" s="11">
        <v>54</v>
      </c>
      <c r="N2775" s="70"/>
      <c r="P2775" s="188">
        <f t="shared" si="212"/>
        <v>177.58333333333334</v>
      </c>
      <c r="Q2775" s="11"/>
      <c r="R2775" s="11"/>
      <c r="S2775" s="11"/>
      <c r="T2775" s="164">
        <f t="shared" si="213"/>
        <v>1869.1111111111111</v>
      </c>
      <c r="U2775" s="11"/>
      <c r="V2775" s="11"/>
      <c r="W2775" s="11"/>
      <c r="Y2775" s="164">
        <v>9589.5</v>
      </c>
      <c r="Z2775" s="164">
        <f t="shared" si="210"/>
        <v>14016.91</v>
      </c>
      <c r="AA2775" s="165"/>
      <c r="AB2775" s="164">
        <f t="shared" si="211"/>
        <v>9079.26</v>
      </c>
      <c r="AC2775" s="164">
        <v>13223.33</v>
      </c>
      <c r="AD2775" s="164"/>
      <c r="AE2775" s="4"/>
      <c r="AF2775" s="4"/>
    </row>
    <row r="2776" spans="1:32">
      <c r="A2776" s="56"/>
      <c r="B2776" s="187"/>
      <c r="C2776" s="11" t="s">
        <v>502</v>
      </c>
      <c r="D2776" s="11"/>
      <c r="E2776" s="11" t="s">
        <v>198</v>
      </c>
      <c r="F2776" s="11">
        <v>35732</v>
      </c>
      <c r="G2776" s="11"/>
      <c r="H2776" s="11">
        <f t="shared" si="209"/>
        <v>112</v>
      </c>
      <c r="I2776" s="11"/>
      <c r="J2776" s="199">
        <v>7283.3999999999969</v>
      </c>
      <c r="K2776" s="11"/>
      <c r="M2776" s="11">
        <v>52</v>
      </c>
      <c r="N2776" s="70"/>
      <c r="P2776" s="188">
        <f t="shared" si="212"/>
        <v>140.06538461538454</v>
      </c>
      <c r="Q2776" s="11"/>
      <c r="R2776" s="11"/>
      <c r="S2776" s="11"/>
      <c r="T2776" s="164">
        <f t="shared" si="213"/>
        <v>687.15384615384619</v>
      </c>
      <c r="U2776" s="11"/>
      <c r="V2776" s="11"/>
      <c r="W2776" s="11"/>
      <c r="Y2776" s="164">
        <v>7283.3999999999969</v>
      </c>
      <c r="Z2776" s="164">
        <f t="shared" si="210"/>
        <v>10646.1</v>
      </c>
      <c r="AA2776" s="165"/>
      <c r="AB2776" s="164">
        <f t="shared" si="211"/>
        <v>6895.86</v>
      </c>
      <c r="AC2776" s="164">
        <v>10043.36</v>
      </c>
      <c r="AD2776" s="164"/>
      <c r="AE2776" s="4"/>
      <c r="AF2776" s="4"/>
    </row>
    <row r="2777" spans="1:32">
      <c r="A2777" s="56"/>
      <c r="B2777" s="187"/>
      <c r="C2777" s="11" t="s">
        <v>503</v>
      </c>
      <c r="D2777" s="11"/>
      <c r="E2777" s="11" t="s">
        <v>311</v>
      </c>
      <c r="F2777" s="11">
        <v>89273</v>
      </c>
      <c r="G2777" s="11"/>
      <c r="H2777" s="11">
        <f t="shared" ref="H2777:H2840" si="214">ROUND($H$2871*F2777/$F$2871,0)</f>
        <v>280</v>
      </c>
      <c r="I2777" s="11"/>
      <c r="J2777" s="199">
        <v>13535.380000000001</v>
      </c>
      <c r="K2777" s="11"/>
      <c r="M2777" s="11">
        <v>2</v>
      </c>
      <c r="N2777" s="70"/>
      <c r="P2777" s="188">
        <f t="shared" si="212"/>
        <v>6767.6900000000005</v>
      </c>
      <c r="Q2777" s="11"/>
      <c r="R2777" s="11"/>
      <c r="S2777" s="11"/>
      <c r="T2777" s="164">
        <f t="shared" si="213"/>
        <v>44636.5</v>
      </c>
      <c r="U2777" s="11"/>
      <c r="V2777" s="11"/>
      <c r="W2777" s="11"/>
      <c r="Y2777" s="164">
        <v>13535.380000000001</v>
      </c>
      <c r="Z2777" s="164">
        <f t="shared" ref="Z2777:Z2840" si="215">ROUND($Z$2871*Y2777/$Y$2871,2)</f>
        <v>19784.580000000002</v>
      </c>
      <c r="AA2777" s="165"/>
      <c r="AB2777" s="164">
        <f t="shared" ref="AB2777:AB2840" si="216">ROUND($AB$2871*Y2777/$Y$2871,2)</f>
        <v>12815.19</v>
      </c>
      <c r="AC2777" s="164">
        <v>18664.46</v>
      </c>
      <c r="AD2777" s="164"/>
      <c r="AE2777" s="4"/>
      <c r="AF2777" s="4"/>
    </row>
    <row r="2778" spans="1:32">
      <c r="A2778" s="56"/>
      <c r="B2778" s="187"/>
      <c r="C2778" s="11" t="s">
        <v>505</v>
      </c>
      <c r="D2778" s="11"/>
      <c r="E2778" s="11" t="s">
        <v>138</v>
      </c>
      <c r="F2778" s="11">
        <v>359</v>
      </c>
      <c r="G2778" s="11"/>
      <c r="H2778" s="11">
        <f t="shared" si="214"/>
        <v>1</v>
      </c>
      <c r="I2778" s="11"/>
      <c r="J2778" s="199">
        <v>62.05</v>
      </c>
      <c r="K2778" s="11"/>
      <c r="M2778" s="11">
        <v>1</v>
      </c>
      <c r="N2778" s="70"/>
      <c r="P2778" s="188">
        <f t="shared" ref="P2778:P2841" si="217">J2778/M2778</f>
        <v>62.05</v>
      </c>
      <c r="Q2778" s="11"/>
      <c r="R2778" s="11"/>
      <c r="S2778" s="11"/>
      <c r="T2778" s="164">
        <f t="shared" ref="T2778:T2841" si="218">F2778/M2778</f>
        <v>359</v>
      </c>
      <c r="U2778" s="11"/>
      <c r="V2778" s="11"/>
      <c r="W2778" s="11"/>
      <c r="Y2778" s="164">
        <v>62.05</v>
      </c>
      <c r="Z2778" s="164">
        <f t="shared" si="215"/>
        <v>90.7</v>
      </c>
      <c r="AA2778" s="165"/>
      <c r="AB2778" s="164">
        <f t="shared" si="216"/>
        <v>58.75</v>
      </c>
      <c r="AC2778" s="164">
        <v>85.56</v>
      </c>
      <c r="AD2778" s="164"/>
      <c r="AE2778" s="4"/>
      <c r="AF2778" s="4"/>
    </row>
    <row r="2779" spans="1:32">
      <c r="A2779" s="56"/>
      <c r="B2779" s="187"/>
      <c r="C2779" s="11" t="s">
        <v>505</v>
      </c>
      <c r="D2779" s="11"/>
      <c r="E2779" s="11" t="s">
        <v>212</v>
      </c>
      <c r="F2779" s="11">
        <v>43100</v>
      </c>
      <c r="G2779" s="11"/>
      <c r="H2779" s="11">
        <f t="shared" si="214"/>
        <v>135</v>
      </c>
      <c r="I2779" s="11"/>
      <c r="J2779" s="199">
        <v>7269.1599999999971</v>
      </c>
      <c r="K2779" s="11"/>
      <c r="M2779" s="11">
        <v>68</v>
      </c>
      <c r="N2779" s="70"/>
      <c r="P2779" s="188">
        <f t="shared" si="217"/>
        <v>106.89941176470585</v>
      </c>
      <c r="Q2779" s="11"/>
      <c r="R2779" s="11"/>
      <c r="S2779" s="11"/>
      <c r="T2779" s="164">
        <f t="shared" si="218"/>
        <v>633.82352941176475</v>
      </c>
      <c r="U2779" s="11"/>
      <c r="V2779" s="11"/>
      <c r="W2779" s="11"/>
      <c r="Y2779" s="164">
        <v>7269.1599999999971</v>
      </c>
      <c r="Z2779" s="164">
        <f t="shared" si="215"/>
        <v>10625.28</v>
      </c>
      <c r="AA2779" s="165"/>
      <c r="AB2779" s="164">
        <f t="shared" si="216"/>
        <v>6882.38</v>
      </c>
      <c r="AC2779" s="164">
        <v>10023.73</v>
      </c>
      <c r="AD2779" s="164"/>
      <c r="AE2779" s="4"/>
      <c r="AF2779" s="4"/>
    </row>
    <row r="2780" spans="1:32">
      <c r="A2780" s="56"/>
      <c r="B2780" s="187"/>
      <c r="C2780" s="11" t="s">
        <v>506</v>
      </c>
      <c r="D2780" s="11"/>
      <c r="E2780" s="11" t="s">
        <v>80</v>
      </c>
      <c r="F2780" s="11">
        <v>5372</v>
      </c>
      <c r="G2780" s="11"/>
      <c r="H2780" s="11">
        <f t="shared" si="214"/>
        <v>17</v>
      </c>
      <c r="I2780" s="11"/>
      <c r="J2780" s="199">
        <v>961.34999999999991</v>
      </c>
      <c r="K2780" s="11"/>
      <c r="M2780" s="11">
        <v>13</v>
      </c>
      <c r="N2780" s="70"/>
      <c r="P2780" s="188">
        <f t="shared" si="217"/>
        <v>73.949999999999989</v>
      </c>
      <c r="Q2780" s="11"/>
      <c r="R2780" s="11"/>
      <c r="S2780" s="11"/>
      <c r="T2780" s="164">
        <f t="shared" si="218"/>
        <v>413.23076923076923</v>
      </c>
      <c r="U2780" s="11"/>
      <c r="V2780" s="11"/>
      <c r="W2780" s="11"/>
      <c r="Y2780" s="164">
        <v>961.34999999999991</v>
      </c>
      <c r="Z2780" s="164">
        <f t="shared" si="215"/>
        <v>1405.2</v>
      </c>
      <c r="AA2780" s="165"/>
      <c r="AB2780" s="164">
        <f t="shared" si="216"/>
        <v>910.2</v>
      </c>
      <c r="AC2780" s="164">
        <v>1325.64</v>
      </c>
      <c r="AD2780" s="164"/>
      <c r="AE2780" s="4"/>
      <c r="AF2780" s="4"/>
    </row>
    <row r="2781" spans="1:32">
      <c r="A2781" s="56"/>
      <c r="B2781" s="187"/>
      <c r="C2781" s="11" t="s">
        <v>507</v>
      </c>
      <c r="D2781" s="11"/>
      <c r="E2781" s="11" t="s">
        <v>96</v>
      </c>
      <c r="F2781" s="11">
        <v>8004</v>
      </c>
      <c r="G2781" s="11"/>
      <c r="H2781" s="11">
        <f t="shared" si="214"/>
        <v>25</v>
      </c>
      <c r="I2781" s="11"/>
      <c r="J2781" s="199">
        <v>857.2299999999999</v>
      </c>
      <c r="K2781" s="11"/>
      <c r="M2781" s="11">
        <v>8</v>
      </c>
      <c r="N2781" s="70"/>
      <c r="P2781" s="188">
        <f t="shared" si="217"/>
        <v>107.15374999999999</v>
      </c>
      <c r="Q2781" s="11"/>
      <c r="R2781" s="11"/>
      <c r="S2781" s="11"/>
      <c r="T2781" s="164">
        <f t="shared" si="218"/>
        <v>1000.5</v>
      </c>
      <c r="U2781" s="11"/>
      <c r="V2781" s="11"/>
      <c r="W2781" s="11"/>
      <c r="Y2781" s="164">
        <v>857.2299999999999</v>
      </c>
      <c r="Z2781" s="164">
        <f t="shared" si="215"/>
        <v>1253.01</v>
      </c>
      <c r="AA2781" s="165"/>
      <c r="AB2781" s="164">
        <f t="shared" si="216"/>
        <v>811.62</v>
      </c>
      <c r="AC2781" s="164">
        <v>1182.07</v>
      </c>
      <c r="AD2781" s="164"/>
      <c r="AE2781" s="4"/>
      <c r="AF2781" s="4"/>
    </row>
    <row r="2782" spans="1:32">
      <c r="A2782" s="56"/>
      <c r="B2782" s="187"/>
      <c r="C2782" s="11" t="s">
        <v>509</v>
      </c>
      <c r="D2782" s="11"/>
      <c r="E2782" s="11" t="s">
        <v>78</v>
      </c>
      <c r="F2782" s="11">
        <v>463171</v>
      </c>
      <c r="G2782" s="11"/>
      <c r="H2782" s="11">
        <f t="shared" si="214"/>
        <v>1450</v>
      </c>
      <c r="I2782" s="11"/>
      <c r="J2782" s="199">
        <v>31066.400000000009</v>
      </c>
      <c r="K2782" s="11"/>
      <c r="M2782" s="11">
        <v>21</v>
      </c>
      <c r="N2782" s="70"/>
      <c r="P2782" s="188">
        <f t="shared" si="217"/>
        <v>1479.3523809523813</v>
      </c>
      <c r="Q2782" s="11"/>
      <c r="R2782" s="11"/>
      <c r="S2782" s="11"/>
      <c r="T2782" s="164">
        <f t="shared" si="218"/>
        <v>22055.761904761905</v>
      </c>
      <c r="U2782" s="11"/>
      <c r="V2782" s="11"/>
      <c r="W2782" s="11"/>
      <c r="Y2782" s="164">
        <v>31066.400000000009</v>
      </c>
      <c r="Z2782" s="164">
        <f t="shared" si="215"/>
        <v>45409.55</v>
      </c>
      <c r="AA2782" s="165"/>
      <c r="AB2782" s="164">
        <f t="shared" si="216"/>
        <v>29413.41</v>
      </c>
      <c r="AC2782" s="164">
        <v>42838.66</v>
      </c>
      <c r="AD2782" s="164"/>
      <c r="AE2782" s="4"/>
      <c r="AF2782" s="4"/>
    </row>
    <row r="2783" spans="1:32">
      <c r="A2783" s="56"/>
      <c r="B2783" s="187"/>
      <c r="C2783" s="11" t="s">
        <v>510</v>
      </c>
      <c r="D2783" s="11"/>
      <c r="E2783" s="11" t="s">
        <v>118</v>
      </c>
      <c r="F2783" s="11">
        <v>1848</v>
      </c>
      <c r="G2783" s="11"/>
      <c r="H2783" s="11">
        <f t="shared" si="214"/>
        <v>6</v>
      </c>
      <c r="I2783" s="11"/>
      <c r="J2783" s="199">
        <v>477.40000000000003</v>
      </c>
      <c r="K2783" s="11"/>
      <c r="M2783" s="11">
        <v>10</v>
      </c>
      <c r="N2783" s="70"/>
      <c r="P2783" s="188">
        <f t="shared" si="217"/>
        <v>47.74</v>
      </c>
      <c r="Q2783" s="11"/>
      <c r="R2783" s="11"/>
      <c r="S2783" s="11"/>
      <c r="T2783" s="164">
        <f t="shared" si="218"/>
        <v>184.8</v>
      </c>
      <c r="U2783" s="11"/>
      <c r="V2783" s="11"/>
      <c r="W2783" s="11"/>
      <c r="Y2783" s="164">
        <v>477.40000000000003</v>
      </c>
      <c r="Z2783" s="164">
        <f t="shared" si="215"/>
        <v>697.81</v>
      </c>
      <c r="AA2783" s="165"/>
      <c r="AB2783" s="164">
        <f t="shared" si="216"/>
        <v>452</v>
      </c>
      <c r="AC2783" s="164">
        <v>658.31</v>
      </c>
      <c r="AD2783" s="164"/>
      <c r="AE2783" s="4"/>
      <c r="AF2783" s="4"/>
    </row>
    <row r="2784" spans="1:32">
      <c r="A2784" s="56"/>
      <c r="B2784" s="187"/>
      <c r="C2784" s="11" t="s">
        <v>511</v>
      </c>
      <c r="D2784" s="11"/>
      <c r="E2784" s="11" t="s">
        <v>355</v>
      </c>
      <c r="F2784" s="11">
        <v>5126</v>
      </c>
      <c r="G2784" s="11"/>
      <c r="H2784" s="11">
        <f t="shared" si="214"/>
        <v>16</v>
      </c>
      <c r="I2784" s="11"/>
      <c r="J2784" s="199">
        <v>521.67999999999995</v>
      </c>
      <c r="K2784" s="11"/>
      <c r="M2784" s="11">
        <v>2</v>
      </c>
      <c r="N2784" s="70"/>
      <c r="P2784" s="188">
        <f t="shared" si="217"/>
        <v>260.83999999999997</v>
      </c>
      <c r="Q2784" s="11"/>
      <c r="R2784" s="11"/>
      <c r="S2784" s="11"/>
      <c r="T2784" s="164">
        <f t="shared" si="218"/>
        <v>2563</v>
      </c>
      <c r="U2784" s="11"/>
      <c r="V2784" s="11"/>
      <c r="W2784" s="11"/>
      <c r="Y2784" s="164">
        <v>521.67999999999995</v>
      </c>
      <c r="Z2784" s="164">
        <f t="shared" si="215"/>
        <v>762.54</v>
      </c>
      <c r="AA2784" s="165"/>
      <c r="AB2784" s="164">
        <f t="shared" si="216"/>
        <v>493.92</v>
      </c>
      <c r="AC2784" s="164">
        <v>719.36</v>
      </c>
      <c r="AD2784" s="164"/>
      <c r="AE2784" s="4"/>
      <c r="AF2784" s="4"/>
    </row>
    <row r="2785" spans="1:32">
      <c r="A2785" s="56"/>
      <c r="B2785" s="187"/>
      <c r="C2785" s="11" t="s">
        <v>511</v>
      </c>
      <c r="D2785" s="11"/>
      <c r="E2785" s="11" t="s">
        <v>69</v>
      </c>
      <c r="F2785" s="11">
        <v>95442</v>
      </c>
      <c r="G2785" s="11"/>
      <c r="H2785" s="11">
        <f t="shared" si="214"/>
        <v>299</v>
      </c>
      <c r="I2785" s="11"/>
      <c r="J2785" s="199">
        <v>11199.93</v>
      </c>
      <c r="K2785" s="11"/>
      <c r="M2785" s="11">
        <v>46</v>
      </c>
      <c r="N2785" s="70"/>
      <c r="P2785" s="188">
        <f t="shared" si="217"/>
        <v>243.47673913043479</v>
      </c>
      <c r="Q2785" s="11"/>
      <c r="R2785" s="11"/>
      <c r="S2785" s="11"/>
      <c r="T2785" s="164">
        <f t="shared" si="218"/>
        <v>2074.8260869565215</v>
      </c>
      <c r="U2785" s="11"/>
      <c r="V2785" s="11"/>
      <c r="W2785" s="11"/>
      <c r="Y2785" s="164">
        <v>11199.93</v>
      </c>
      <c r="Z2785" s="164">
        <f t="shared" si="215"/>
        <v>16370.86</v>
      </c>
      <c r="AA2785" s="165"/>
      <c r="AB2785" s="164">
        <f t="shared" si="216"/>
        <v>10604</v>
      </c>
      <c r="AC2785" s="164">
        <v>15444.02</v>
      </c>
      <c r="AD2785" s="164"/>
      <c r="AE2785" s="4"/>
      <c r="AF2785" s="4"/>
    </row>
    <row r="2786" spans="1:32">
      <c r="A2786" s="56"/>
      <c r="B2786" s="187"/>
      <c r="C2786" s="11" t="s">
        <v>512</v>
      </c>
      <c r="D2786" s="11"/>
      <c r="E2786" s="11" t="s">
        <v>513</v>
      </c>
      <c r="F2786" s="11">
        <v>622492</v>
      </c>
      <c r="G2786" s="11"/>
      <c r="H2786" s="11">
        <f t="shared" si="214"/>
        <v>1949</v>
      </c>
      <c r="I2786" s="11"/>
      <c r="J2786" s="199">
        <v>91282.409999999974</v>
      </c>
      <c r="K2786" s="11"/>
      <c r="M2786" s="11">
        <v>420</v>
      </c>
      <c r="N2786" s="70"/>
      <c r="P2786" s="188">
        <f t="shared" si="217"/>
        <v>217.33907142857137</v>
      </c>
      <c r="Q2786" s="11"/>
      <c r="R2786" s="11"/>
      <c r="S2786" s="11"/>
      <c r="T2786" s="164">
        <f t="shared" si="218"/>
        <v>1482.1238095238095</v>
      </c>
      <c r="U2786" s="11"/>
      <c r="V2786" s="11"/>
      <c r="W2786" s="11"/>
      <c r="Y2786" s="164">
        <v>91282.409999999974</v>
      </c>
      <c r="Z2786" s="164">
        <f t="shared" si="215"/>
        <v>133426.9</v>
      </c>
      <c r="AA2786" s="165"/>
      <c r="AB2786" s="164">
        <f t="shared" si="216"/>
        <v>86425.43</v>
      </c>
      <c r="AC2786" s="164">
        <v>125872.85</v>
      </c>
      <c r="AD2786" s="164"/>
      <c r="AE2786" s="4"/>
      <c r="AF2786" s="4"/>
    </row>
    <row r="2787" spans="1:32">
      <c r="A2787" s="56"/>
      <c r="B2787" s="187"/>
      <c r="C2787" s="11" t="s">
        <v>514</v>
      </c>
      <c r="D2787" s="11"/>
      <c r="E2787" s="11" t="s">
        <v>135</v>
      </c>
      <c r="F2787" s="11">
        <v>46230</v>
      </c>
      <c r="G2787" s="11"/>
      <c r="H2787" s="11">
        <f t="shared" si="214"/>
        <v>145</v>
      </c>
      <c r="I2787" s="11"/>
      <c r="J2787" s="199">
        <v>6954.2</v>
      </c>
      <c r="K2787" s="11"/>
      <c r="M2787" s="11">
        <v>63</v>
      </c>
      <c r="N2787" s="70"/>
      <c r="P2787" s="188">
        <f t="shared" si="217"/>
        <v>110.38412698412698</v>
      </c>
      <c r="Q2787" s="11"/>
      <c r="R2787" s="11"/>
      <c r="S2787" s="11"/>
      <c r="T2787" s="164">
        <f t="shared" si="218"/>
        <v>733.80952380952385</v>
      </c>
      <c r="U2787" s="11"/>
      <c r="V2787" s="11"/>
      <c r="W2787" s="11"/>
      <c r="Y2787" s="164">
        <v>6954.2</v>
      </c>
      <c r="Z2787" s="164">
        <f t="shared" si="215"/>
        <v>10164.91</v>
      </c>
      <c r="AA2787" s="165"/>
      <c r="AB2787" s="164">
        <f t="shared" si="216"/>
        <v>6584.18</v>
      </c>
      <c r="AC2787" s="164">
        <v>9589.42</v>
      </c>
      <c r="AD2787" s="164"/>
      <c r="AE2787" s="4"/>
      <c r="AF2787" s="4"/>
    </row>
    <row r="2788" spans="1:32">
      <c r="A2788" s="56"/>
      <c r="B2788" s="187"/>
      <c r="C2788" s="11" t="s">
        <v>515</v>
      </c>
      <c r="D2788" s="11"/>
      <c r="E2788" s="11" t="s">
        <v>487</v>
      </c>
      <c r="F2788" s="11">
        <v>2089791</v>
      </c>
      <c r="G2788" s="11"/>
      <c r="H2788" s="11">
        <f t="shared" si="214"/>
        <v>6544</v>
      </c>
      <c r="I2788" s="11"/>
      <c r="J2788" s="199">
        <v>153768.50999999998</v>
      </c>
      <c r="K2788" s="11"/>
      <c r="M2788" s="11">
        <v>263</v>
      </c>
      <c r="N2788" s="70"/>
      <c r="P2788" s="188">
        <f t="shared" si="217"/>
        <v>584.6711406844106</v>
      </c>
      <c r="Q2788" s="11"/>
      <c r="R2788" s="11"/>
      <c r="S2788" s="11"/>
      <c r="T2788" s="164">
        <f t="shared" si="218"/>
        <v>7945.9733840304179</v>
      </c>
      <c r="U2788" s="11"/>
      <c r="V2788" s="11"/>
      <c r="W2788" s="11"/>
      <c r="Y2788" s="164">
        <v>153768.50999999998</v>
      </c>
      <c r="Z2788" s="164">
        <f t="shared" si="215"/>
        <v>224762.42</v>
      </c>
      <c r="AA2788" s="165"/>
      <c r="AB2788" s="164">
        <f t="shared" si="216"/>
        <v>145586.75</v>
      </c>
      <c r="AC2788" s="164">
        <v>212037.35</v>
      </c>
      <c r="AD2788" s="164"/>
      <c r="AE2788" s="4"/>
      <c r="AF2788" s="4"/>
    </row>
    <row r="2789" spans="1:32">
      <c r="A2789" s="56"/>
      <c r="B2789" s="187"/>
      <c r="C2789" s="11" t="s">
        <v>516</v>
      </c>
      <c r="D2789" s="11"/>
      <c r="E2789" s="11" t="s">
        <v>605</v>
      </c>
      <c r="F2789" s="11">
        <v>2152</v>
      </c>
      <c r="G2789" s="11"/>
      <c r="H2789" s="11">
        <f t="shared" si="214"/>
        <v>7</v>
      </c>
      <c r="I2789" s="11"/>
      <c r="J2789" s="199">
        <v>445.78</v>
      </c>
      <c r="K2789" s="11"/>
      <c r="M2789" s="11">
        <v>1</v>
      </c>
      <c r="N2789" s="70"/>
      <c r="P2789" s="188">
        <f t="shared" si="217"/>
        <v>445.78</v>
      </c>
      <c r="Q2789" s="11"/>
      <c r="R2789" s="11"/>
      <c r="S2789" s="11"/>
      <c r="T2789" s="164">
        <f t="shared" si="218"/>
        <v>2152</v>
      </c>
      <c r="U2789" s="11"/>
      <c r="V2789" s="11"/>
      <c r="W2789" s="11"/>
      <c r="Y2789" s="164">
        <v>445.78</v>
      </c>
      <c r="Z2789" s="164">
        <f t="shared" si="215"/>
        <v>651.59</v>
      </c>
      <c r="AA2789" s="165"/>
      <c r="AB2789" s="164">
        <f t="shared" si="216"/>
        <v>422.06</v>
      </c>
      <c r="AC2789" s="164">
        <v>614.70000000000005</v>
      </c>
      <c r="AD2789" s="164"/>
      <c r="AE2789" s="4"/>
      <c r="AF2789" s="4"/>
    </row>
    <row r="2790" spans="1:32">
      <c r="A2790" s="56"/>
      <c r="B2790" s="187"/>
      <c r="C2790" s="11" t="s">
        <v>516</v>
      </c>
      <c r="D2790" s="11"/>
      <c r="E2790" s="11" t="s">
        <v>443</v>
      </c>
      <c r="F2790" s="11">
        <v>1073</v>
      </c>
      <c r="G2790" s="11"/>
      <c r="H2790" s="11">
        <f t="shared" si="214"/>
        <v>3</v>
      </c>
      <c r="I2790" s="11"/>
      <c r="J2790" s="199">
        <v>219.63</v>
      </c>
      <c r="K2790" s="11"/>
      <c r="M2790" s="11">
        <v>3</v>
      </c>
      <c r="N2790" s="70"/>
      <c r="P2790" s="188">
        <f t="shared" si="217"/>
        <v>73.209999999999994</v>
      </c>
      <c r="Q2790" s="11"/>
      <c r="R2790" s="11"/>
      <c r="S2790" s="11"/>
      <c r="T2790" s="164">
        <f t="shared" si="218"/>
        <v>357.66666666666669</v>
      </c>
      <c r="U2790" s="11"/>
      <c r="V2790" s="11"/>
      <c r="W2790" s="11"/>
      <c r="Y2790" s="164">
        <v>219.63</v>
      </c>
      <c r="Z2790" s="164">
        <f t="shared" si="215"/>
        <v>321.02999999999997</v>
      </c>
      <c r="AA2790" s="165"/>
      <c r="AB2790" s="164">
        <f t="shared" si="216"/>
        <v>207.94</v>
      </c>
      <c r="AC2790" s="164">
        <v>302.86</v>
      </c>
      <c r="AD2790" s="164"/>
      <c r="AE2790" s="4"/>
      <c r="AF2790" s="4"/>
    </row>
    <row r="2791" spans="1:32">
      <c r="A2791" s="56"/>
      <c r="B2791" s="187"/>
      <c r="C2791" s="11" t="s">
        <v>516</v>
      </c>
      <c r="D2791" s="11"/>
      <c r="E2791" s="11" t="s">
        <v>517</v>
      </c>
      <c r="F2791" s="11">
        <v>48359</v>
      </c>
      <c r="G2791" s="11"/>
      <c r="H2791" s="11">
        <f t="shared" si="214"/>
        <v>151</v>
      </c>
      <c r="I2791" s="11"/>
      <c r="J2791" s="199">
        <v>7465.72</v>
      </c>
      <c r="K2791" s="11"/>
      <c r="M2791" s="11">
        <v>43</v>
      </c>
      <c r="N2791" s="70"/>
      <c r="P2791" s="188">
        <f t="shared" si="217"/>
        <v>173.62139534883721</v>
      </c>
      <c r="Q2791" s="11"/>
      <c r="R2791" s="11"/>
      <c r="S2791" s="11"/>
      <c r="T2791" s="164">
        <f t="shared" si="218"/>
        <v>1124.6279069767443</v>
      </c>
      <c r="U2791" s="11"/>
      <c r="V2791" s="11"/>
      <c r="W2791" s="11"/>
      <c r="Y2791" s="164">
        <v>7465.72</v>
      </c>
      <c r="Z2791" s="164">
        <f t="shared" si="215"/>
        <v>10912.59</v>
      </c>
      <c r="AA2791" s="165"/>
      <c r="AB2791" s="164">
        <f t="shared" si="216"/>
        <v>7068.48</v>
      </c>
      <c r="AC2791" s="164">
        <v>10294.77</v>
      </c>
      <c r="AD2791" s="164"/>
      <c r="AE2791" s="4"/>
      <c r="AF2791" s="4"/>
    </row>
    <row r="2792" spans="1:32">
      <c r="A2792" s="56"/>
      <c r="B2792" s="187"/>
      <c r="C2792" s="11" t="s">
        <v>518</v>
      </c>
      <c r="D2792" s="11"/>
      <c r="E2792" s="11" t="s">
        <v>96</v>
      </c>
      <c r="F2792" s="11">
        <v>320513</v>
      </c>
      <c r="G2792" s="11"/>
      <c r="H2792" s="11">
        <f t="shared" si="214"/>
        <v>1004</v>
      </c>
      <c r="I2792" s="11"/>
      <c r="J2792" s="199">
        <v>40179.17</v>
      </c>
      <c r="K2792" s="11"/>
      <c r="M2792" s="11">
        <v>183</v>
      </c>
      <c r="N2792" s="70"/>
      <c r="P2792" s="188">
        <f t="shared" si="217"/>
        <v>219.55830601092896</v>
      </c>
      <c r="Q2792" s="11"/>
      <c r="R2792" s="11"/>
      <c r="S2792" s="11"/>
      <c r="T2792" s="164">
        <f t="shared" si="218"/>
        <v>1751.4371584699454</v>
      </c>
      <c r="U2792" s="11"/>
      <c r="V2792" s="11"/>
      <c r="W2792" s="11"/>
      <c r="Y2792" s="164">
        <v>40179.17</v>
      </c>
      <c r="Z2792" s="164">
        <f t="shared" si="215"/>
        <v>58729.63</v>
      </c>
      <c r="AA2792" s="165"/>
      <c r="AB2792" s="164">
        <f t="shared" si="216"/>
        <v>38041.300000000003</v>
      </c>
      <c r="AC2792" s="164">
        <v>55404.61</v>
      </c>
      <c r="AD2792" s="164"/>
      <c r="AE2792" s="4"/>
      <c r="AF2792" s="4"/>
    </row>
    <row r="2793" spans="1:32">
      <c r="A2793" s="56"/>
      <c r="B2793" s="187"/>
      <c r="C2793" s="11" t="s">
        <v>519</v>
      </c>
      <c r="D2793" s="11"/>
      <c r="E2793" s="11" t="s">
        <v>89</v>
      </c>
      <c r="F2793" s="11">
        <v>859966</v>
      </c>
      <c r="G2793" s="11"/>
      <c r="H2793" s="11">
        <f t="shared" si="214"/>
        <v>2693</v>
      </c>
      <c r="I2793" s="11"/>
      <c r="J2793" s="199">
        <v>89687.700000000026</v>
      </c>
      <c r="K2793" s="11"/>
      <c r="M2793" s="11">
        <v>169</v>
      </c>
      <c r="N2793" s="70"/>
      <c r="P2793" s="188">
        <f t="shared" si="217"/>
        <v>530.6964497041422</v>
      </c>
      <c r="Q2793" s="11"/>
      <c r="R2793" s="11"/>
      <c r="S2793" s="11"/>
      <c r="T2793" s="164">
        <f t="shared" si="218"/>
        <v>5088.5562130177514</v>
      </c>
      <c r="U2793" s="11"/>
      <c r="V2793" s="11"/>
      <c r="W2793" s="11"/>
      <c r="Y2793" s="164">
        <v>89687.700000000026</v>
      </c>
      <c r="Z2793" s="164">
        <f t="shared" si="215"/>
        <v>131095.92000000001</v>
      </c>
      <c r="AA2793" s="165"/>
      <c r="AB2793" s="164">
        <f t="shared" si="216"/>
        <v>84915.57</v>
      </c>
      <c r="AC2793" s="164">
        <v>123673.84</v>
      </c>
      <c r="AD2793" s="164"/>
      <c r="AE2793" s="4"/>
      <c r="AF2793" s="4"/>
    </row>
    <row r="2794" spans="1:32">
      <c r="A2794" s="56"/>
      <c r="B2794" s="187"/>
      <c r="C2794" s="11" t="s">
        <v>520</v>
      </c>
      <c r="D2794" s="11"/>
      <c r="E2794" s="11" t="s">
        <v>165</v>
      </c>
      <c r="F2794" s="11">
        <v>25</v>
      </c>
      <c r="G2794" s="11"/>
      <c r="H2794" s="11">
        <f t="shared" si="214"/>
        <v>0</v>
      </c>
      <c r="I2794" s="11"/>
      <c r="J2794" s="199">
        <v>15.86</v>
      </c>
      <c r="K2794" s="11"/>
      <c r="M2794" s="11">
        <v>1</v>
      </c>
      <c r="N2794" s="70"/>
      <c r="P2794" s="188">
        <f t="shared" si="217"/>
        <v>15.86</v>
      </c>
      <c r="Q2794" s="11"/>
      <c r="R2794" s="11"/>
      <c r="S2794" s="11"/>
      <c r="T2794" s="164">
        <f t="shared" si="218"/>
        <v>25</v>
      </c>
      <c r="U2794" s="11"/>
      <c r="V2794" s="11"/>
      <c r="W2794" s="11"/>
      <c r="Y2794" s="164">
        <v>15.86</v>
      </c>
      <c r="Z2794" s="164">
        <f t="shared" si="215"/>
        <v>23.18</v>
      </c>
      <c r="AA2794" s="165"/>
      <c r="AB2794" s="164">
        <f t="shared" si="216"/>
        <v>15.02</v>
      </c>
      <c r="AC2794" s="164">
        <v>21.87</v>
      </c>
      <c r="AD2794" s="164"/>
      <c r="AE2794" s="4"/>
      <c r="AF2794" s="4"/>
    </row>
    <row r="2795" spans="1:32">
      <c r="A2795" s="56"/>
      <c r="B2795" s="187"/>
      <c r="C2795" s="11" t="s">
        <v>520</v>
      </c>
      <c r="D2795" s="11"/>
      <c r="E2795" s="11" t="s">
        <v>82</v>
      </c>
      <c r="F2795" s="11">
        <v>18110121</v>
      </c>
      <c r="G2795" s="11"/>
      <c r="H2795" s="11">
        <f t="shared" si="214"/>
        <v>56709</v>
      </c>
      <c r="I2795" s="11"/>
      <c r="J2795" s="199">
        <v>1663723.8099999994</v>
      </c>
      <c r="K2795" s="11"/>
      <c r="M2795" s="11">
        <v>967</v>
      </c>
      <c r="N2795" s="70"/>
      <c r="P2795" s="188">
        <f t="shared" si="217"/>
        <v>1720.5003205791099</v>
      </c>
      <c r="Q2795" s="11"/>
      <c r="R2795" s="11"/>
      <c r="S2795" s="11"/>
      <c r="T2795" s="164">
        <f t="shared" si="218"/>
        <v>18728.149948293692</v>
      </c>
      <c r="U2795" s="11"/>
      <c r="V2795" s="11"/>
      <c r="W2795" s="11"/>
      <c r="Y2795" s="164">
        <v>1663723.8099999994</v>
      </c>
      <c r="Z2795" s="164">
        <f t="shared" si="215"/>
        <v>2431854.14</v>
      </c>
      <c r="AA2795" s="165"/>
      <c r="AB2795" s="164">
        <f t="shared" si="216"/>
        <v>1575199.87</v>
      </c>
      <c r="AC2795" s="164">
        <v>2294173.17</v>
      </c>
      <c r="AD2795" s="164"/>
      <c r="AE2795" s="4"/>
      <c r="AF2795" s="4"/>
    </row>
    <row r="2796" spans="1:32">
      <c r="A2796" s="56"/>
      <c r="B2796" s="187"/>
      <c r="C2796" s="11" t="s">
        <v>520</v>
      </c>
      <c r="D2796" s="11"/>
      <c r="E2796" s="11" t="s">
        <v>446</v>
      </c>
      <c r="F2796" s="11">
        <v>10929</v>
      </c>
      <c r="G2796" s="11"/>
      <c r="H2796" s="11">
        <f t="shared" si="214"/>
        <v>34</v>
      </c>
      <c r="I2796" s="11"/>
      <c r="J2796" s="199">
        <v>875.19</v>
      </c>
      <c r="K2796" s="11"/>
      <c r="M2796" s="11">
        <v>1</v>
      </c>
      <c r="N2796" s="70"/>
      <c r="P2796" s="188">
        <f t="shared" si="217"/>
        <v>875.19</v>
      </c>
      <c r="Q2796" s="11"/>
      <c r="R2796" s="11"/>
      <c r="S2796" s="11"/>
      <c r="T2796" s="164">
        <f t="shared" si="218"/>
        <v>10929</v>
      </c>
      <c r="U2796" s="11"/>
      <c r="V2796" s="11"/>
      <c r="W2796" s="11"/>
      <c r="Y2796" s="164">
        <v>875.19</v>
      </c>
      <c r="Z2796" s="164">
        <f t="shared" si="215"/>
        <v>1279.26</v>
      </c>
      <c r="AA2796" s="165"/>
      <c r="AB2796" s="164">
        <f t="shared" si="216"/>
        <v>828.62</v>
      </c>
      <c r="AC2796" s="164">
        <v>1206.83</v>
      </c>
      <c r="AD2796" s="164"/>
      <c r="AE2796" s="4"/>
      <c r="AF2796" s="4"/>
    </row>
    <row r="2797" spans="1:32">
      <c r="A2797" s="56"/>
      <c r="B2797" s="187"/>
      <c r="C2797" s="11" t="s">
        <v>521</v>
      </c>
      <c r="D2797" s="11"/>
      <c r="E2797" s="11" t="s">
        <v>71</v>
      </c>
      <c r="F2797" s="11">
        <v>44402</v>
      </c>
      <c r="G2797" s="11"/>
      <c r="H2797" s="11">
        <f t="shared" si="214"/>
        <v>139</v>
      </c>
      <c r="I2797" s="11"/>
      <c r="J2797" s="199">
        <v>6876.4299999999985</v>
      </c>
      <c r="K2797" s="11"/>
      <c r="M2797" s="11">
        <v>47</v>
      </c>
      <c r="N2797" s="70"/>
      <c r="P2797" s="188">
        <f t="shared" si="217"/>
        <v>146.30702127659572</v>
      </c>
      <c r="Q2797" s="11"/>
      <c r="R2797" s="11"/>
      <c r="S2797" s="11"/>
      <c r="T2797" s="164">
        <f t="shared" si="218"/>
        <v>944.72340425531911</v>
      </c>
      <c r="U2797" s="11"/>
      <c r="V2797" s="11"/>
      <c r="W2797" s="11"/>
      <c r="Y2797" s="164">
        <v>6876.4299999999985</v>
      </c>
      <c r="Z2797" s="164">
        <f t="shared" si="215"/>
        <v>10051.23</v>
      </c>
      <c r="AA2797" s="165"/>
      <c r="AB2797" s="164">
        <f t="shared" si="216"/>
        <v>6510.55</v>
      </c>
      <c r="AC2797" s="164">
        <v>9482.18</v>
      </c>
      <c r="AD2797" s="164"/>
      <c r="AE2797" s="4"/>
      <c r="AF2797" s="4"/>
    </row>
    <row r="2798" spans="1:32">
      <c r="A2798" s="56"/>
      <c r="B2798" s="187"/>
      <c r="C2798" s="11" t="s">
        <v>522</v>
      </c>
      <c r="D2798" s="11"/>
      <c r="E2798" s="11" t="s">
        <v>80</v>
      </c>
      <c r="F2798" s="11">
        <v>904903</v>
      </c>
      <c r="G2798" s="11"/>
      <c r="H2798" s="11">
        <f t="shared" si="214"/>
        <v>2834</v>
      </c>
      <c r="I2798" s="11"/>
      <c r="J2798" s="199">
        <v>90141.740000000093</v>
      </c>
      <c r="K2798" s="11"/>
      <c r="M2798" s="11">
        <v>320</v>
      </c>
      <c r="N2798" s="70"/>
      <c r="P2798" s="188">
        <f t="shared" si="217"/>
        <v>281.69293750000031</v>
      </c>
      <c r="Q2798" s="11"/>
      <c r="R2798" s="11"/>
      <c r="S2798" s="11"/>
      <c r="T2798" s="164">
        <f t="shared" si="218"/>
        <v>2827.8218750000001</v>
      </c>
      <c r="U2798" s="11"/>
      <c r="V2798" s="11"/>
      <c r="W2798" s="11"/>
      <c r="Y2798" s="164">
        <v>90141.740000000093</v>
      </c>
      <c r="Z2798" s="164">
        <f t="shared" si="215"/>
        <v>131759.59</v>
      </c>
      <c r="AA2798" s="165"/>
      <c r="AB2798" s="164">
        <f t="shared" si="216"/>
        <v>85345.45</v>
      </c>
      <c r="AC2798" s="164">
        <v>124299.94</v>
      </c>
      <c r="AD2798" s="164"/>
      <c r="AE2798" s="4"/>
      <c r="AF2798" s="4"/>
    </row>
    <row r="2799" spans="1:32">
      <c r="A2799" s="56"/>
      <c r="B2799" s="187"/>
      <c r="C2799" s="11" t="s">
        <v>523</v>
      </c>
      <c r="D2799" s="11"/>
      <c r="E2799" s="11" t="s">
        <v>73</v>
      </c>
      <c r="F2799" s="11">
        <v>980</v>
      </c>
      <c r="G2799" s="11"/>
      <c r="H2799" s="11">
        <f t="shared" si="214"/>
        <v>3</v>
      </c>
      <c r="I2799" s="11"/>
      <c r="J2799" s="199">
        <v>598.35</v>
      </c>
      <c r="K2799" s="11"/>
      <c r="M2799" s="11">
        <v>1</v>
      </c>
      <c r="N2799" s="70"/>
      <c r="P2799" s="188">
        <f t="shared" si="217"/>
        <v>598.35</v>
      </c>
      <c r="Q2799" s="11"/>
      <c r="R2799" s="11"/>
      <c r="S2799" s="11"/>
      <c r="T2799" s="164">
        <f t="shared" si="218"/>
        <v>980</v>
      </c>
      <c r="U2799" s="11"/>
      <c r="V2799" s="11"/>
      <c r="W2799" s="11"/>
      <c r="Y2799" s="164">
        <v>598.35</v>
      </c>
      <c r="Z2799" s="164">
        <f t="shared" si="215"/>
        <v>874.6</v>
      </c>
      <c r="AA2799" s="165"/>
      <c r="AB2799" s="164">
        <f t="shared" si="216"/>
        <v>566.51</v>
      </c>
      <c r="AC2799" s="164">
        <v>825.09</v>
      </c>
      <c r="AD2799" s="164"/>
      <c r="AE2799" s="4"/>
      <c r="AF2799" s="4"/>
    </row>
    <row r="2800" spans="1:32">
      <c r="A2800" s="56"/>
      <c r="B2800" s="187"/>
      <c r="C2800" s="11" t="s">
        <v>523</v>
      </c>
      <c r="D2800" s="11"/>
      <c r="E2800" s="11" t="s">
        <v>60</v>
      </c>
      <c r="F2800" s="11">
        <v>403859</v>
      </c>
      <c r="G2800" s="11"/>
      <c r="H2800" s="11">
        <f t="shared" si="214"/>
        <v>1265</v>
      </c>
      <c r="I2800" s="11"/>
      <c r="J2800" s="199">
        <v>35573.589999999982</v>
      </c>
      <c r="K2800" s="11"/>
      <c r="M2800" s="11">
        <v>104</v>
      </c>
      <c r="N2800" s="70"/>
      <c r="P2800" s="188">
        <f t="shared" si="217"/>
        <v>342.05374999999981</v>
      </c>
      <c r="Q2800" s="11"/>
      <c r="R2800" s="11"/>
      <c r="S2800" s="11"/>
      <c r="T2800" s="164">
        <f t="shared" si="218"/>
        <v>3883.2596153846152</v>
      </c>
      <c r="U2800" s="11"/>
      <c r="V2800" s="11"/>
      <c r="W2800" s="11"/>
      <c r="Y2800" s="164">
        <v>35573.589999999982</v>
      </c>
      <c r="Z2800" s="164">
        <f t="shared" si="215"/>
        <v>51997.68</v>
      </c>
      <c r="AA2800" s="165"/>
      <c r="AB2800" s="164">
        <f t="shared" si="216"/>
        <v>33680.78</v>
      </c>
      <c r="AC2800" s="164">
        <v>49053.8</v>
      </c>
      <c r="AD2800" s="164"/>
      <c r="AE2800" s="4"/>
      <c r="AF2800" s="4"/>
    </row>
    <row r="2801" spans="1:32">
      <c r="A2801" s="56"/>
      <c r="B2801" s="187"/>
      <c r="C2801" s="11" t="s">
        <v>523</v>
      </c>
      <c r="D2801" s="11"/>
      <c r="E2801" s="11" t="s">
        <v>71</v>
      </c>
      <c r="F2801" s="11">
        <v>148</v>
      </c>
      <c r="G2801" s="11"/>
      <c r="H2801" s="11">
        <f t="shared" si="214"/>
        <v>0</v>
      </c>
      <c r="I2801" s="11"/>
      <c r="J2801" s="199">
        <v>68.240000000000009</v>
      </c>
      <c r="K2801" s="11"/>
      <c r="M2801" s="11">
        <v>2</v>
      </c>
      <c r="N2801" s="70"/>
      <c r="P2801" s="188">
        <f t="shared" si="217"/>
        <v>34.120000000000005</v>
      </c>
      <c r="Q2801" s="11"/>
      <c r="R2801" s="11"/>
      <c r="S2801" s="11"/>
      <c r="T2801" s="164">
        <f t="shared" si="218"/>
        <v>74</v>
      </c>
      <c r="U2801" s="11"/>
      <c r="V2801" s="11"/>
      <c r="W2801" s="11"/>
      <c r="Y2801" s="164">
        <v>68.240000000000009</v>
      </c>
      <c r="Z2801" s="164">
        <f t="shared" si="215"/>
        <v>99.75</v>
      </c>
      <c r="AA2801" s="165"/>
      <c r="AB2801" s="164">
        <f t="shared" si="216"/>
        <v>64.61</v>
      </c>
      <c r="AC2801" s="164">
        <v>94.1</v>
      </c>
      <c r="AD2801" s="164"/>
      <c r="AE2801" s="4"/>
      <c r="AF2801" s="4"/>
    </row>
    <row r="2802" spans="1:32">
      <c r="A2802" s="56"/>
      <c r="B2802" s="187"/>
      <c r="C2802" s="11" t="s">
        <v>525</v>
      </c>
      <c r="D2802" s="11"/>
      <c r="E2802" s="11" t="s">
        <v>56</v>
      </c>
      <c r="F2802" s="11">
        <v>3298</v>
      </c>
      <c r="G2802" s="11"/>
      <c r="H2802" s="11">
        <f t="shared" si="214"/>
        <v>10</v>
      </c>
      <c r="I2802" s="11"/>
      <c r="J2802" s="199">
        <v>446.77</v>
      </c>
      <c r="K2802" s="11"/>
      <c r="M2802" s="11">
        <v>12</v>
      </c>
      <c r="N2802" s="70"/>
      <c r="P2802" s="188">
        <f t="shared" si="217"/>
        <v>37.230833333333329</v>
      </c>
      <c r="Q2802" s="11"/>
      <c r="R2802" s="11"/>
      <c r="S2802" s="11"/>
      <c r="T2802" s="164">
        <f t="shared" si="218"/>
        <v>274.83333333333331</v>
      </c>
      <c r="U2802" s="11"/>
      <c r="V2802" s="11"/>
      <c r="W2802" s="11"/>
      <c r="Y2802" s="164">
        <v>446.77</v>
      </c>
      <c r="Z2802" s="164">
        <f t="shared" si="215"/>
        <v>653.04</v>
      </c>
      <c r="AA2802" s="165"/>
      <c r="AB2802" s="164">
        <f t="shared" si="216"/>
        <v>423</v>
      </c>
      <c r="AC2802" s="164">
        <v>616.07000000000005</v>
      </c>
      <c r="AD2802" s="164"/>
      <c r="AE2802" s="4"/>
      <c r="AF2802" s="4"/>
    </row>
    <row r="2803" spans="1:32">
      <c r="A2803" s="56"/>
      <c r="B2803" s="187"/>
      <c r="C2803" s="11" t="s">
        <v>526</v>
      </c>
      <c r="D2803" s="11"/>
      <c r="E2803" s="11" t="s">
        <v>606</v>
      </c>
      <c r="F2803" s="11">
        <v>274</v>
      </c>
      <c r="G2803" s="11"/>
      <c r="H2803" s="11">
        <f t="shared" si="214"/>
        <v>1</v>
      </c>
      <c r="I2803" s="11"/>
      <c r="J2803" s="199">
        <v>50.46</v>
      </c>
      <c r="K2803" s="11"/>
      <c r="M2803" s="11">
        <v>1</v>
      </c>
      <c r="N2803" s="70"/>
      <c r="P2803" s="188">
        <f t="shared" si="217"/>
        <v>50.46</v>
      </c>
      <c r="Q2803" s="11"/>
      <c r="R2803" s="11"/>
      <c r="S2803" s="11"/>
      <c r="T2803" s="164">
        <f t="shared" si="218"/>
        <v>274</v>
      </c>
      <c r="U2803" s="11"/>
      <c r="V2803" s="11"/>
      <c r="W2803" s="11"/>
      <c r="Y2803" s="164">
        <v>50.46</v>
      </c>
      <c r="Z2803" s="164">
        <f t="shared" si="215"/>
        <v>73.760000000000005</v>
      </c>
      <c r="AA2803" s="165"/>
      <c r="AB2803" s="164">
        <f t="shared" si="216"/>
        <v>47.78</v>
      </c>
      <c r="AC2803" s="164">
        <v>69.58</v>
      </c>
      <c r="AD2803" s="164"/>
      <c r="AE2803" s="4"/>
      <c r="AF2803" s="4"/>
    </row>
    <row r="2804" spans="1:32">
      <c r="A2804" s="56"/>
      <c r="B2804" s="187"/>
      <c r="C2804" s="11" t="s">
        <v>527</v>
      </c>
      <c r="D2804" s="11"/>
      <c r="E2804" s="11" t="s">
        <v>528</v>
      </c>
      <c r="F2804" s="11">
        <v>335430</v>
      </c>
      <c r="G2804" s="11"/>
      <c r="H2804" s="11">
        <f t="shared" si="214"/>
        <v>1050</v>
      </c>
      <c r="I2804" s="11"/>
      <c r="J2804" s="199">
        <v>59682.27</v>
      </c>
      <c r="K2804" s="11"/>
      <c r="M2804" s="11">
        <v>83</v>
      </c>
      <c r="N2804" s="70"/>
      <c r="P2804" s="188">
        <f t="shared" si="217"/>
        <v>719.06349397590361</v>
      </c>
      <c r="Q2804" s="11"/>
      <c r="R2804" s="11"/>
      <c r="S2804" s="11"/>
      <c r="T2804" s="164">
        <f t="shared" si="218"/>
        <v>4041.3253012048194</v>
      </c>
      <c r="U2804" s="11"/>
      <c r="V2804" s="11"/>
      <c r="W2804" s="11"/>
      <c r="Y2804" s="164">
        <v>59682.27</v>
      </c>
      <c r="Z2804" s="164">
        <f t="shared" si="215"/>
        <v>87237.18</v>
      </c>
      <c r="AA2804" s="165"/>
      <c r="AB2804" s="164">
        <f t="shared" si="216"/>
        <v>56506.68</v>
      </c>
      <c r="AC2804" s="164">
        <v>82298.19</v>
      </c>
      <c r="AD2804" s="164"/>
      <c r="AE2804" s="4"/>
      <c r="AF2804" s="4"/>
    </row>
    <row r="2805" spans="1:32">
      <c r="A2805" s="56"/>
      <c r="B2805" s="187"/>
      <c r="C2805" s="11" t="s">
        <v>527</v>
      </c>
      <c r="D2805" s="11"/>
      <c r="E2805" s="11" t="s">
        <v>158</v>
      </c>
      <c r="F2805" s="11">
        <v>2</v>
      </c>
      <c r="G2805" s="11"/>
      <c r="H2805" s="11">
        <f t="shared" si="214"/>
        <v>0</v>
      </c>
      <c r="I2805" s="11"/>
      <c r="J2805" s="199">
        <v>9.25</v>
      </c>
      <c r="K2805" s="11"/>
      <c r="M2805" s="11">
        <v>1</v>
      </c>
      <c r="N2805" s="70"/>
      <c r="P2805" s="188">
        <f t="shared" si="217"/>
        <v>9.25</v>
      </c>
      <c r="Q2805" s="11"/>
      <c r="R2805" s="11"/>
      <c r="S2805" s="11"/>
      <c r="T2805" s="164">
        <f t="shared" si="218"/>
        <v>2</v>
      </c>
      <c r="U2805" s="11"/>
      <c r="V2805" s="11"/>
      <c r="W2805" s="11"/>
      <c r="Y2805" s="164">
        <v>9.25</v>
      </c>
      <c r="Z2805" s="164">
        <f t="shared" si="215"/>
        <v>13.52</v>
      </c>
      <c r="AA2805" s="165"/>
      <c r="AB2805" s="164">
        <f t="shared" si="216"/>
        <v>8.76</v>
      </c>
      <c r="AC2805" s="164">
        <v>12.76</v>
      </c>
      <c r="AD2805" s="164"/>
      <c r="AE2805" s="4"/>
      <c r="AF2805" s="4"/>
    </row>
    <row r="2806" spans="1:32">
      <c r="A2806" s="56"/>
      <c r="B2806" s="187"/>
      <c r="C2806" s="11" t="s">
        <v>527</v>
      </c>
      <c r="D2806" s="11"/>
      <c r="E2806" s="11" t="s">
        <v>118</v>
      </c>
      <c r="F2806" s="11">
        <v>6039</v>
      </c>
      <c r="G2806" s="11"/>
      <c r="H2806" s="11">
        <f t="shared" si="214"/>
        <v>19</v>
      </c>
      <c r="I2806" s="11"/>
      <c r="J2806" s="199">
        <v>1049.6300000000001</v>
      </c>
      <c r="K2806" s="11"/>
      <c r="M2806" s="11">
        <v>5</v>
      </c>
      <c r="N2806" s="70"/>
      <c r="P2806" s="188">
        <f t="shared" si="217"/>
        <v>209.92600000000002</v>
      </c>
      <c r="Q2806" s="11"/>
      <c r="R2806" s="11"/>
      <c r="S2806" s="11"/>
      <c r="T2806" s="164">
        <f t="shared" si="218"/>
        <v>1207.8</v>
      </c>
      <c r="U2806" s="11"/>
      <c r="V2806" s="11"/>
      <c r="W2806" s="11"/>
      <c r="Y2806" s="164">
        <v>1049.6300000000001</v>
      </c>
      <c r="Z2806" s="164">
        <f t="shared" si="215"/>
        <v>1534.24</v>
      </c>
      <c r="AA2806" s="165"/>
      <c r="AB2806" s="164">
        <f t="shared" si="216"/>
        <v>993.78</v>
      </c>
      <c r="AC2806" s="164">
        <v>1447.38</v>
      </c>
      <c r="AD2806" s="164"/>
      <c r="AE2806" s="4"/>
      <c r="AF2806" s="4"/>
    </row>
    <row r="2807" spans="1:32">
      <c r="A2807" s="56"/>
      <c r="B2807" s="187"/>
      <c r="C2807" s="11" t="s">
        <v>529</v>
      </c>
      <c r="D2807" s="11"/>
      <c r="E2807" s="11" t="s">
        <v>324</v>
      </c>
      <c r="F2807" s="11">
        <v>1467281</v>
      </c>
      <c r="G2807" s="11"/>
      <c r="H2807" s="11">
        <f t="shared" si="214"/>
        <v>4595</v>
      </c>
      <c r="I2807" s="11"/>
      <c r="J2807" s="199">
        <v>160417.77999999988</v>
      </c>
      <c r="K2807" s="11"/>
      <c r="M2807" s="11">
        <v>528</v>
      </c>
      <c r="N2807" s="70"/>
      <c r="P2807" s="188">
        <f t="shared" si="217"/>
        <v>303.82155303030282</v>
      </c>
      <c r="Q2807" s="11"/>
      <c r="R2807" s="11"/>
      <c r="S2807" s="11"/>
      <c r="T2807" s="164">
        <f t="shared" si="218"/>
        <v>2778.941287878788</v>
      </c>
      <c r="U2807" s="11"/>
      <c r="V2807" s="11"/>
      <c r="W2807" s="11"/>
      <c r="Y2807" s="164">
        <v>160417.77999999988</v>
      </c>
      <c r="Z2807" s="164">
        <f t="shared" si="215"/>
        <v>234481.61</v>
      </c>
      <c r="AA2807" s="165"/>
      <c r="AB2807" s="164">
        <f t="shared" si="216"/>
        <v>151882.22</v>
      </c>
      <c r="AC2807" s="164">
        <v>221206.29</v>
      </c>
      <c r="AD2807" s="164"/>
      <c r="AE2807" s="4"/>
      <c r="AF2807" s="4"/>
    </row>
    <row r="2808" spans="1:32">
      <c r="A2808" s="56"/>
      <c r="B2808" s="187"/>
      <c r="C2808" s="11" t="s">
        <v>530</v>
      </c>
      <c r="D2808" s="11"/>
      <c r="E2808" s="11" t="s">
        <v>121</v>
      </c>
      <c r="F2808" s="11">
        <v>8620649</v>
      </c>
      <c r="G2808" s="11"/>
      <c r="H2808" s="11">
        <f t="shared" si="214"/>
        <v>26994</v>
      </c>
      <c r="I2808" s="11"/>
      <c r="J2808" s="199">
        <v>778983.33999999939</v>
      </c>
      <c r="K2808" s="11"/>
      <c r="M2808" s="11">
        <v>1573</v>
      </c>
      <c r="N2808" s="70"/>
      <c r="P2808" s="188">
        <f t="shared" si="217"/>
        <v>495.22144945963089</v>
      </c>
      <c r="Q2808" s="11"/>
      <c r="R2808" s="11"/>
      <c r="S2808" s="11"/>
      <c r="T2808" s="164">
        <f t="shared" si="218"/>
        <v>5480.3871582962493</v>
      </c>
      <c r="U2808" s="11"/>
      <c r="V2808" s="11"/>
      <c r="W2808" s="11"/>
      <c r="Y2808" s="164">
        <v>778983.33999999939</v>
      </c>
      <c r="Z2808" s="164">
        <f t="shared" si="215"/>
        <v>1138634.82</v>
      </c>
      <c r="AA2808" s="165"/>
      <c r="AB2808" s="164">
        <f t="shared" si="216"/>
        <v>737534.95</v>
      </c>
      <c r="AC2808" s="164">
        <v>1074170.29</v>
      </c>
      <c r="AD2808" s="164"/>
      <c r="AE2808" s="4"/>
      <c r="AF2808" s="4"/>
    </row>
    <row r="2809" spans="1:32">
      <c r="A2809" s="56"/>
      <c r="B2809" s="187"/>
      <c r="C2809" s="11" t="s">
        <v>530</v>
      </c>
      <c r="D2809" s="11"/>
      <c r="E2809" s="11" t="s">
        <v>302</v>
      </c>
      <c r="F2809" s="11">
        <v>336</v>
      </c>
      <c r="G2809" s="11"/>
      <c r="H2809" s="11">
        <f t="shared" si="214"/>
        <v>1</v>
      </c>
      <c r="I2809" s="11"/>
      <c r="J2809" s="199">
        <v>22.71</v>
      </c>
      <c r="K2809" s="11"/>
      <c r="M2809" s="11">
        <v>1</v>
      </c>
      <c r="N2809" s="70"/>
      <c r="P2809" s="188">
        <f t="shared" si="217"/>
        <v>22.71</v>
      </c>
      <c r="Q2809" s="11"/>
      <c r="R2809" s="11"/>
      <c r="S2809" s="11"/>
      <c r="T2809" s="164">
        <f t="shared" si="218"/>
        <v>336</v>
      </c>
      <c r="U2809" s="11"/>
      <c r="V2809" s="11"/>
      <c r="W2809" s="11"/>
      <c r="Y2809" s="164">
        <v>22.71</v>
      </c>
      <c r="Z2809" s="164">
        <f t="shared" si="215"/>
        <v>33.200000000000003</v>
      </c>
      <c r="AA2809" s="165"/>
      <c r="AB2809" s="164">
        <f t="shared" si="216"/>
        <v>21.5</v>
      </c>
      <c r="AC2809" s="164">
        <v>31.32</v>
      </c>
      <c r="AD2809" s="164"/>
      <c r="AE2809" s="4"/>
      <c r="AF2809" s="4"/>
    </row>
    <row r="2810" spans="1:32">
      <c r="A2810" s="56"/>
      <c r="B2810" s="187"/>
      <c r="C2810" s="11" t="s">
        <v>530</v>
      </c>
      <c r="D2810" s="11"/>
      <c r="E2810" s="11" t="s">
        <v>99</v>
      </c>
      <c r="F2810" s="11">
        <v>294382</v>
      </c>
      <c r="G2810" s="11"/>
      <c r="H2810" s="11">
        <f t="shared" si="214"/>
        <v>922</v>
      </c>
      <c r="I2810" s="11"/>
      <c r="J2810" s="199">
        <v>19461.350000000002</v>
      </c>
      <c r="K2810" s="11"/>
      <c r="M2810" s="11">
        <v>11</v>
      </c>
      <c r="N2810" s="70"/>
      <c r="P2810" s="188">
        <f t="shared" si="217"/>
        <v>1769.2136363636366</v>
      </c>
      <c r="Q2810" s="11"/>
      <c r="R2810" s="11"/>
      <c r="S2810" s="11"/>
      <c r="T2810" s="164">
        <f t="shared" si="218"/>
        <v>26762</v>
      </c>
      <c r="U2810" s="11"/>
      <c r="V2810" s="11"/>
      <c r="W2810" s="11"/>
      <c r="Y2810" s="164">
        <v>19461.350000000002</v>
      </c>
      <c r="Z2810" s="164">
        <f t="shared" si="215"/>
        <v>28446.53</v>
      </c>
      <c r="AA2810" s="165"/>
      <c r="AB2810" s="164">
        <f t="shared" si="216"/>
        <v>18425.84</v>
      </c>
      <c r="AC2810" s="164">
        <v>26836.01</v>
      </c>
      <c r="AD2810" s="164"/>
      <c r="AE2810" s="4"/>
      <c r="AF2810" s="4"/>
    </row>
    <row r="2811" spans="1:32">
      <c r="A2811" s="56"/>
      <c r="B2811" s="187"/>
      <c r="C2811" s="11" t="s">
        <v>530</v>
      </c>
      <c r="D2811" s="11"/>
      <c r="E2811" s="11" t="s">
        <v>607</v>
      </c>
      <c r="F2811" s="11">
        <v>348</v>
      </c>
      <c r="G2811" s="11"/>
      <c r="H2811" s="11">
        <f t="shared" si="214"/>
        <v>1</v>
      </c>
      <c r="I2811" s="11"/>
      <c r="J2811" s="199">
        <v>33.950000000000003</v>
      </c>
      <c r="K2811" s="11"/>
      <c r="M2811" s="11">
        <v>1</v>
      </c>
      <c r="N2811" s="70"/>
      <c r="P2811" s="188">
        <f t="shared" si="217"/>
        <v>33.950000000000003</v>
      </c>
      <c r="Q2811" s="11"/>
      <c r="R2811" s="11"/>
      <c r="S2811" s="11"/>
      <c r="T2811" s="164">
        <f t="shared" si="218"/>
        <v>348</v>
      </c>
      <c r="U2811" s="11"/>
      <c r="V2811" s="11"/>
      <c r="W2811" s="11"/>
      <c r="Y2811" s="164">
        <v>33.950000000000003</v>
      </c>
      <c r="Z2811" s="164">
        <f t="shared" si="215"/>
        <v>49.62</v>
      </c>
      <c r="AA2811" s="165"/>
      <c r="AB2811" s="164">
        <f t="shared" si="216"/>
        <v>32.14</v>
      </c>
      <c r="AC2811" s="164">
        <v>46.81</v>
      </c>
      <c r="AD2811" s="164"/>
      <c r="AE2811" s="4"/>
      <c r="AF2811" s="4"/>
    </row>
    <row r="2812" spans="1:32">
      <c r="A2812" s="56"/>
      <c r="B2812" s="187"/>
      <c r="C2812" s="11" t="s">
        <v>531</v>
      </c>
      <c r="D2812" s="11"/>
      <c r="E2812" s="11" t="s">
        <v>135</v>
      </c>
      <c r="F2812" s="11">
        <v>2513676</v>
      </c>
      <c r="G2812" s="11"/>
      <c r="H2812" s="11">
        <f t="shared" si="214"/>
        <v>7871</v>
      </c>
      <c r="I2812" s="11"/>
      <c r="J2812" s="199">
        <v>145789.30000000025</v>
      </c>
      <c r="K2812" s="11"/>
      <c r="M2812" s="11">
        <v>168</v>
      </c>
      <c r="N2812" s="70"/>
      <c r="P2812" s="188">
        <f t="shared" si="217"/>
        <v>867.79345238095391</v>
      </c>
      <c r="Q2812" s="11"/>
      <c r="R2812" s="11"/>
      <c r="S2812" s="11"/>
      <c r="T2812" s="164">
        <f t="shared" si="218"/>
        <v>14962.357142857143</v>
      </c>
      <c r="U2812" s="11"/>
      <c r="V2812" s="11"/>
      <c r="W2812" s="11"/>
      <c r="Y2812" s="164">
        <v>145789.30000000025</v>
      </c>
      <c r="Z2812" s="164">
        <f t="shared" si="215"/>
        <v>213099.26</v>
      </c>
      <c r="AA2812" s="165"/>
      <c r="AB2812" s="164">
        <f t="shared" si="216"/>
        <v>138032.1</v>
      </c>
      <c r="AC2812" s="164">
        <v>201034.51</v>
      </c>
      <c r="AD2812" s="164"/>
      <c r="AE2812" s="4"/>
      <c r="AF2812" s="4"/>
    </row>
    <row r="2813" spans="1:32">
      <c r="A2813" s="56"/>
      <c r="B2813" s="187"/>
      <c r="C2813" s="11" t="s">
        <v>531</v>
      </c>
      <c r="D2813" s="11"/>
      <c r="E2813" s="11" t="s">
        <v>62</v>
      </c>
      <c r="F2813" s="11">
        <v>221</v>
      </c>
      <c r="G2813" s="11"/>
      <c r="H2813" s="11">
        <f t="shared" si="214"/>
        <v>1</v>
      </c>
      <c r="I2813" s="11"/>
      <c r="J2813" s="199">
        <v>43.77</v>
      </c>
      <c r="K2813" s="11"/>
      <c r="M2813" s="11">
        <v>1</v>
      </c>
      <c r="N2813" s="70"/>
      <c r="P2813" s="188">
        <f t="shared" si="217"/>
        <v>43.77</v>
      </c>
      <c r="Q2813" s="11"/>
      <c r="R2813" s="11"/>
      <c r="S2813" s="11"/>
      <c r="T2813" s="164">
        <f t="shared" si="218"/>
        <v>221</v>
      </c>
      <c r="U2813" s="11"/>
      <c r="V2813" s="11"/>
      <c r="W2813" s="11"/>
      <c r="Y2813" s="164">
        <v>43.77</v>
      </c>
      <c r="Z2813" s="164">
        <f t="shared" si="215"/>
        <v>63.98</v>
      </c>
      <c r="AA2813" s="165"/>
      <c r="AB2813" s="164">
        <f t="shared" si="216"/>
        <v>41.44</v>
      </c>
      <c r="AC2813" s="164">
        <v>60.36</v>
      </c>
      <c r="AD2813" s="164"/>
      <c r="AE2813" s="4"/>
      <c r="AF2813" s="4"/>
    </row>
    <row r="2814" spans="1:32">
      <c r="A2814" s="56"/>
      <c r="B2814" s="187"/>
      <c r="C2814" s="11" t="s">
        <v>532</v>
      </c>
      <c r="D2814" s="11"/>
      <c r="E2814" s="11" t="s">
        <v>62</v>
      </c>
      <c r="F2814" s="11">
        <v>1477</v>
      </c>
      <c r="G2814" s="11"/>
      <c r="H2814" s="11">
        <f t="shared" si="214"/>
        <v>5</v>
      </c>
      <c r="I2814" s="11"/>
      <c r="J2814" s="199">
        <v>341.38</v>
      </c>
      <c r="K2814" s="11"/>
      <c r="M2814" s="11">
        <v>2</v>
      </c>
      <c r="N2814" s="70"/>
      <c r="P2814" s="188">
        <f t="shared" si="217"/>
        <v>170.69</v>
      </c>
      <c r="Q2814" s="11"/>
      <c r="R2814" s="11"/>
      <c r="S2814" s="11"/>
      <c r="T2814" s="164">
        <f t="shared" si="218"/>
        <v>738.5</v>
      </c>
      <c r="U2814" s="11"/>
      <c r="V2814" s="11"/>
      <c r="W2814" s="11"/>
      <c r="Y2814" s="164">
        <v>341.38</v>
      </c>
      <c r="Z2814" s="164">
        <f t="shared" si="215"/>
        <v>498.99</v>
      </c>
      <c r="AA2814" s="165"/>
      <c r="AB2814" s="164">
        <f t="shared" si="216"/>
        <v>323.22000000000003</v>
      </c>
      <c r="AC2814" s="164">
        <v>470.74</v>
      </c>
      <c r="AD2814" s="164"/>
      <c r="AE2814" s="4"/>
      <c r="AF2814" s="4"/>
    </row>
    <row r="2815" spans="1:32">
      <c r="A2815" s="56"/>
      <c r="B2815" s="187"/>
      <c r="C2815" s="11" t="s">
        <v>534</v>
      </c>
      <c r="D2815" s="11"/>
      <c r="E2815" s="11" t="s">
        <v>535</v>
      </c>
      <c r="F2815" s="11">
        <v>1755534</v>
      </c>
      <c r="G2815" s="11"/>
      <c r="H2815" s="11">
        <f t="shared" si="214"/>
        <v>5497</v>
      </c>
      <c r="I2815" s="11"/>
      <c r="J2815" s="199">
        <v>176816.64000000019</v>
      </c>
      <c r="K2815" s="11"/>
      <c r="M2815" s="11">
        <v>624</v>
      </c>
      <c r="N2815" s="70"/>
      <c r="P2815" s="188">
        <f t="shared" si="217"/>
        <v>283.3600000000003</v>
      </c>
      <c r="Q2815" s="11"/>
      <c r="R2815" s="11"/>
      <c r="S2815" s="11"/>
      <c r="T2815" s="164">
        <f t="shared" si="218"/>
        <v>2813.3557692307691</v>
      </c>
      <c r="U2815" s="11"/>
      <c r="V2815" s="11"/>
      <c r="W2815" s="11"/>
      <c r="Y2815" s="164">
        <v>176816.64000000019</v>
      </c>
      <c r="Z2815" s="164">
        <f t="shared" si="215"/>
        <v>258451.72</v>
      </c>
      <c r="AA2815" s="165"/>
      <c r="AB2815" s="164">
        <f t="shared" si="216"/>
        <v>167408.51999999999</v>
      </c>
      <c r="AC2815" s="164">
        <v>243819.31</v>
      </c>
      <c r="AD2815" s="164"/>
      <c r="AE2815" s="4"/>
      <c r="AF2815" s="4"/>
    </row>
    <row r="2816" spans="1:32">
      <c r="A2816" s="56"/>
      <c r="B2816" s="187"/>
      <c r="C2816" s="11" t="s">
        <v>537</v>
      </c>
      <c r="D2816" s="11"/>
      <c r="E2816" s="11" t="s">
        <v>158</v>
      </c>
      <c r="F2816" s="11">
        <v>430126</v>
      </c>
      <c r="G2816" s="11"/>
      <c r="H2816" s="11">
        <f t="shared" si="214"/>
        <v>1347</v>
      </c>
      <c r="I2816" s="11"/>
      <c r="J2816" s="199">
        <v>53505.87999999999</v>
      </c>
      <c r="K2816" s="11"/>
      <c r="M2816" s="11">
        <v>246</v>
      </c>
      <c r="N2816" s="70"/>
      <c r="P2816" s="188">
        <f t="shared" si="217"/>
        <v>217.50357723577233</v>
      </c>
      <c r="Q2816" s="11"/>
      <c r="R2816" s="11"/>
      <c r="S2816" s="11"/>
      <c r="T2816" s="164">
        <f t="shared" si="218"/>
        <v>1748.479674796748</v>
      </c>
      <c r="U2816" s="11"/>
      <c r="V2816" s="11"/>
      <c r="W2816" s="11"/>
      <c r="Y2816" s="164">
        <v>53505.87999999999</v>
      </c>
      <c r="Z2816" s="164">
        <f t="shared" si="215"/>
        <v>78209.19</v>
      </c>
      <c r="AA2816" s="165"/>
      <c r="AB2816" s="164">
        <f t="shared" si="216"/>
        <v>50658.92</v>
      </c>
      <c r="AC2816" s="164">
        <v>73781.33</v>
      </c>
      <c r="AD2816" s="164"/>
      <c r="AE2816" s="4"/>
      <c r="AF2816" s="4"/>
    </row>
    <row r="2817" spans="1:32">
      <c r="A2817" s="56"/>
      <c r="B2817" s="187"/>
      <c r="C2817" s="11" t="s">
        <v>538</v>
      </c>
      <c r="D2817" s="11"/>
      <c r="E2817" s="11" t="s">
        <v>80</v>
      </c>
      <c r="F2817" s="11">
        <v>116</v>
      </c>
      <c r="G2817" s="11"/>
      <c r="H2817" s="11">
        <f t="shared" si="214"/>
        <v>0</v>
      </c>
      <c r="I2817" s="11"/>
      <c r="J2817" s="199">
        <v>44.49</v>
      </c>
      <c r="K2817" s="11"/>
      <c r="M2817" s="11">
        <v>3</v>
      </c>
      <c r="N2817" s="70"/>
      <c r="P2817" s="188">
        <f t="shared" si="217"/>
        <v>14.83</v>
      </c>
      <c r="Q2817" s="11"/>
      <c r="R2817" s="11"/>
      <c r="S2817" s="11"/>
      <c r="T2817" s="164">
        <f t="shared" si="218"/>
        <v>38.666666666666664</v>
      </c>
      <c r="U2817" s="11"/>
      <c r="V2817" s="11"/>
      <c r="W2817" s="11"/>
      <c r="Y2817" s="164">
        <v>44.49</v>
      </c>
      <c r="Z2817" s="164">
        <f t="shared" si="215"/>
        <v>65.03</v>
      </c>
      <c r="AA2817" s="165"/>
      <c r="AB2817" s="164">
        <f t="shared" si="216"/>
        <v>42.12</v>
      </c>
      <c r="AC2817" s="164">
        <v>61.35</v>
      </c>
      <c r="AD2817" s="164"/>
      <c r="AE2817" s="4"/>
      <c r="AF2817" s="4"/>
    </row>
    <row r="2818" spans="1:32">
      <c r="A2818" s="56"/>
      <c r="B2818" s="187"/>
      <c r="C2818" s="11" t="s">
        <v>539</v>
      </c>
      <c r="D2818" s="11"/>
      <c r="E2818" s="11" t="s">
        <v>146</v>
      </c>
      <c r="F2818" s="11">
        <v>620059</v>
      </c>
      <c r="G2818" s="11"/>
      <c r="H2818" s="11">
        <f t="shared" si="214"/>
        <v>1942</v>
      </c>
      <c r="I2818" s="11"/>
      <c r="J2818" s="199">
        <v>95770.540000000008</v>
      </c>
      <c r="K2818" s="11"/>
      <c r="M2818" s="11">
        <v>122</v>
      </c>
      <c r="N2818" s="70"/>
      <c r="P2818" s="188">
        <f t="shared" si="217"/>
        <v>785.00442622950823</v>
      </c>
      <c r="Q2818" s="11"/>
      <c r="R2818" s="11"/>
      <c r="S2818" s="11"/>
      <c r="T2818" s="164">
        <f t="shared" si="218"/>
        <v>5082.4508196721308</v>
      </c>
      <c r="U2818" s="11"/>
      <c r="V2818" s="11"/>
      <c r="W2818" s="11"/>
      <c r="Y2818" s="164">
        <v>95770.540000000008</v>
      </c>
      <c r="Z2818" s="164">
        <f t="shared" si="215"/>
        <v>139987.17000000001</v>
      </c>
      <c r="AA2818" s="165"/>
      <c r="AB2818" s="164">
        <f t="shared" si="216"/>
        <v>90674.75</v>
      </c>
      <c r="AC2818" s="164">
        <v>132061.71</v>
      </c>
      <c r="AD2818" s="164"/>
      <c r="AE2818" s="4"/>
      <c r="AF2818" s="4"/>
    </row>
    <row r="2819" spans="1:32">
      <c r="A2819" s="56"/>
      <c r="B2819" s="187"/>
      <c r="C2819" s="11" t="s">
        <v>539</v>
      </c>
      <c r="D2819" s="11"/>
      <c r="E2819" s="11" t="s">
        <v>90</v>
      </c>
      <c r="F2819" s="11">
        <v>5475</v>
      </c>
      <c r="G2819" s="11"/>
      <c r="H2819" s="11">
        <f t="shared" si="214"/>
        <v>17</v>
      </c>
      <c r="I2819" s="11"/>
      <c r="J2819" s="199">
        <v>654.31000000000006</v>
      </c>
      <c r="K2819" s="11"/>
      <c r="M2819" s="11">
        <v>4</v>
      </c>
      <c r="N2819" s="70"/>
      <c r="P2819" s="188">
        <f t="shared" si="217"/>
        <v>163.57750000000001</v>
      </c>
      <c r="Q2819" s="11"/>
      <c r="R2819" s="11"/>
      <c r="S2819" s="11"/>
      <c r="T2819" s="164">
        <f t="shared" si="218"/>
        <v>1368.75</v>
      </c>
      <c r="U2819" s="11"/>
      <c r="V2819" s="11"/>
      <c r="W2819" s="11"/>
      <c r="Y2819" s="164">
        <v>654.31000000000006</v>
      </c>
      <c r="Z2819" s="164">
        <f t="shared" si="215"/>
        <v>956.4</v>
      </c>
      <c r="AA2819" s="165"/>
      <c r="AB2819" s="164">
        <f t="shared" si="216"/>
        <v>619.5</v>
      </c>
      <c r="AC2819" s="164">
        <v>902.25</v>
      </c>
      <c r="AD2819" s="164"/>
      <c r="AE2819" s="4"/>
      <c r="AF2819" s="4"/>
    </row>
    <row r="2820" spans="1:32">
      <c r="A2820" s="56"/>
      <c r="B2820" s="187"/>
      <c r="C2820" s="11" t="s">
        <v>539</v>
      </c>
      <c r="D2820" s="11"/>
      <c r="E2820" s="11" t="s">
        <v>608</v>
      </c>
      <c r="F2820" s="11">
        <v>290</v>
      </c>
      <c r="G2820" s="11"/>
      <c r="H2820" s="11">
        <f t="shared" si="214"/>
        <v>1</v>
      </c>
      <c r="I2820" s="11"/>
      <c r="J2820" s="199">
        <v>142.54</v>
      </c>
      <c r="K2820" s="11"/>
      <c r="M2820" s="11">
        <v>1</v>
      </c>
      <c r="N2820" s="70"/>
      <c r="P2820" s="188">
        <f t="shared" si="217"/>
        <v>142.54</v>
      </c>
      <c r="Q2820" s="11"/>
      <c r="R2820" s="11"/>
      <c r="S2820" s="11"/>
      <c r="T2820" s="164">
        <f t="shared" si="218"/>
        <v>290</v>
      </c>
      <c r="U2820" s="11"/>
      <c r="V2820" s="11"/>
      <c r="W2820" s="11"/>
      <c r="Y2820" s="164">
        <v>142.54</v>
      </c>
      <c r="Z2820" s="164">
        <f t="shared" si="215"/>
        <v>208.35</v>
      </c>
      <c r="AA2820" s="165"/>
      <c r="AB2820" s="164">
        <f t="shared" si="216"/>
        <v>134.96</v>
      </c>
      <c r="AC2820" s="164">
        <v>196.55</v>
      </c>
      <c r="AD2820" s="164"/>
      <c r="AE2820" s="4"/>
      <c r="AF2820" s="4"/>
    </row>
    <row r="2821" spans="1:32">
      <c r="A2821" s="56"/>
      <c r="B2821" s="187"/>
      <c r="C2821" s="11" t="s">
        <v>540</v>
      </c>
      <c r="D2821" s="11"/>
      <c r="E2821" s="11" t="s">
        <v>541</v>
      </c>
      <c r="F2821" s="11">
        <v>12781</v>
      </c>
      <c r="G2821" s="11"/>
      <c r="H2821" s="11">
        <f t="shared" si="214"/>
        <v>40</v>
      </c>
      <c r="I2821" s="11"/>
      <c r="J2821" s="199">
        <v>2252.5499999999997</v>
      </c>
      <c r="K2821" s="11"/>
      <c r="M2821" s="11">
        <v>8</v>
      </c>
      <c r="N2821" s="70"/>
      <c r="P2821" s="188">
        <f t="shared" si="217"/>
        <v>281.56874999999997</v>
      </c>
      <c r="Q2821" s="11"/>
      <c r="R2821" s="11"/>
      <c r="S2821" s="11"/>
      <c r="T2821" s="164">
        <f t="shared" si="218"/>
        <v>1597.625</v>
      </c>
      <c r="U2821" s="11"/>
      <c r="V2821" s="11"/>
      <c r="W2821" s="11"/>
      <c r="Y2821" s="164">
        <v>2252.5499999999997</v>
      </c>
      <c r="Z2821" s="164">
        <f t="shared" si="215"/>
        <v>3292.54</v>
      </c>
      <c r="AA2821" s="165"/>
      <c r="AB2821" s="164">
        <f t="shared" si="216"/>
        <v>2132.6999999999998</v>
      </c>
      <c r="AC2821" s="164">
        <v>3106.13</v>
      </c>
      <c r="AD2821" s="164"/>
      <c r="AE2821" s="4"/>
      <c r="AF2821" s="4"/>
    </row>
    <row r="2822" spans="1:32">
      <c r="A2822" s="56"/>
      <c r="B2822" s="187"/>
      <c r="C2822" s="11" t="s">
        <v>540</v>
      </c>
      <c r="D2822" s="11"/>
      <c r="E2822" s="11" t="s">
        <v>337</v>
      </c>
      <c r="F2822" s="11">
        <v>5626287</v>
      </c>
      <c r="G2822" s="11"/>
      <c r="H2822" s="11">
        <f t="shared" si="214"/>
        <v>17618</v>
      </c>
      <c r="I2822" s="11"/>
      <c r="J2822" s="199">
        <v>407613.99999999994</v>
      </c>
      <c r="K2822" s="11"/>
      <c r="M2822" s="11">
        <v>334</v>
      </c>
      <c r="N2822" s="70"/>
      <c r="P2822" s="188">
        <f t="shared" si="217"/>
        <v>1220.4011976047902</v>
      </c>
      <c r="Q2822" s="11"/>
      <c r="R2822" s="11"/>
      <c r="S2822" s="11"/>
      <c r="T2822" s="164">
        <f t="shared" si="218"/>
        <v>16845.170658682633</v>
      </c>
      <c r="U2822" s="11"/>
      <c r="V2822" s="11"/>
      <c r="W2822" s="11"/>
      <c r="Y2822" s="164">
        <v>407613.99999999994</v>
      </c>
      <c r="Z2822" s="164">
        <f t="shared" si="215"/>
        <v>595806.69999999995</v>
      </c>
      <c r="AA2822" s="165"/>
      <c r="AB2822" s="164">
        <f t="shared" si="216"/>
        <v>385925.55</v>
      </c>
      <c r="AC2822" s="164">
        <v>562074.73</v>
      </c>
      <c r="AD2822" s="164"/>
      <c r="AE2822" s="4"/>
      <c r="AF2822" s="4"/>
    </row>
    <row r="2823" spans="1:32">
      <c r="A2823" s="56"/>
      <c r="B2823" s="187"/>
      <c r="C2823" s="11" t="s">
        <v>540</v>
      </c>
      <c r="D2823" s="11"/>
      <c r="E2823" s="11" t="s">
        <v>175</v>
      </c>
      <c r="F2823" s="11">
        <v>776</v>
      </c>
      <c r="G2823" s="11"/>
      <c r="H2823" s="11">
        <f t="shared" si="214"/>
        <v>2</v>
      </c>
      <c r="I2823" s="11"/>
      <c r="J2823" s="199">
        <v>162.65</v>
      </c>
      <c r="K2823" s="11"/>
      <c r="M2823" s="11">
        <v>2</v>
      </c>
      <c r="N2823" s="70"/>
      <c r="P2823" s="188">
        <f t="shared" si="217"/>
        <v>81.325000000000003</v>
      </c>
      <c r="Q2823" s="11"/>
      <c r="R2823" s="11"/>
      <c r="S2823" s="11"/>
      <c r="T2823" s="164">
        <f t="shared" si="218"/>
        <v>388</v>
      </c>
      <c r="U2823" s="11"/>
      <c r="V2823" s="11"/>
      <c r="W2823" s="11"/>
      <c r="Y2823" s="164">
        <v>162.65</v>
      </c>
      <c r="Z2823" s="164">
        <f t="shared" si="215"/>
        <v>237.74</v>
      </c>
      <c r="AA2823" s="165"/>
      <c r="AB2823" s="164">
        <f t="shared" si="216"/>
        <v>154</v>
      </c>
      <c r="AC2823" s="164">
        <v>224.28</v>
      </c>
      <c r="AD2823" s="164"/>
      <c r="AE2823" s="4"/>
      <c r="AF2823" s="4"/>
    </row>
    <row r="2824" spans="1:32">
      <c r="A2824" s="56"/>
      <c r="B2824" s="187"/>
      <c r="C2824" s="11" t="s">
        <v>540</v>
      </c>
      <c r="D2824" s="11"/>
      <c r="E2824" s="11" t="s">
        <v>487</v>
      </c>
      <c r="F2824" s="11">
        <v>489</v>
      </c>
      <c r="G2824" s="11"/>
      <c r="H2824" s="11">
        <f t="shared" si="214"/>
        <v>2</v>
      </c>
      <c r="I2824" s="11"/>
      <c r="J2824" s="199">
        <v>75.69</v>
      </c>
      <c r="K2824" s="11"/>
      <c r="M2824" s="11">
        <v>1</v>
      </c>
      <c r="N2824" s="70"/>
      <c r="P2824" s="188">
        <f t="shared" si="217"/>
        <v>75.69</v>
      </c>
      <c r="Q2824" s="11"/>
      <c r="R2824" s="11"/>
      <c r="S2824" s="11"/>
      <c r="T2824" s="164">
        <f t="shared" si="218"/>
        <v>489</v>
      </c>
      <c r="U2824" s="11"/>
      <c r="V2824" s="11"/>
      <c r="W2824" s="11"/>
      <c r="Y2824" s="164">
        <v>75.69</v>
      </c>
      <c r="Z2824" s="164">
        <f t="shared" si="215"/>
        <v>110.64</v>
      </c>
      <c r="AA2824" s="165"/>
      <c r="AB2824" s="164">
        <f t="shared" si="216"/>
        <v>71.66</v>
      </c>
      <c r="AC2824" s="164">
        <v>104.37</v>
      </c>
      <c r="AD2824" s="164"/>
      <c r="AE2824" s="4"/>
      <c r="AF2824" s="4"/>
    </row>
    <row r="2825" spans="1:32">
      <c r="A2825" s="56"/>
      <c r="B2825" s="187"/>
      <c r="C2825" s="11" t="s">
        <v>540</v>
      </c>
      <c r="D2825" s="11"/>
      <c r="E2825" s="11" t="s">
        <v>67</v>
      </c>
      <c r="F2825" s="11">
        <v>1262</v>
      </c>
      <c r="G2825" s="11"/>
      <c r="H2825" s="11">
        <f t="shared" si="214"/>
        <v>4</v>
      </c>
      <c r="I2825" s="11"/>
      <c r="J2825" s="199">
        <v>239.99</v>
      </c>
      <c r="K2825" s="11"/>
      <c r="M2825" s="11">
        <v>1</v>
      </c>
      <c r="N2825" s="70"/>
      <c r="P2825" s="188">
        <f t="shared" si="217"/>
        <v>239.99</v>
      </c>
      <c r="Q2825" s="11"/>
      <c r="R2825" s="11"/>
      <c r="S2825" s="11"/>
      <c r="T2825" s="164">
        <f t="shared" si="218"/>
        <v>1262</v>
      </c>
      <c r="U2825" s="11"/>
      <c r="V2825" s="11"/>
      <c r="W2825" s="11"/>
      <c r="Y2825" s="164">
        <v>239.99</v>
      </c>
      <c r="Z2825" s="164">
        <f t="shared" si="215"/>
        <v>350.79</v>
      </c>
      <c r="AA2825" s="165"/>
      <c r="AB2825" s="164">
        <f t="shared" si="216"/>
        <v>227.22</v>
      </c>
      <c r="AC2825" s="164">
        <v>330.93</v>
      </c>
      <c r="AD2825" s="164"/>
      <c r="AE2825" s="4"/>
      <c r="AF2825" s="4"/>
    </row>
    <row r="2826" spans="1:32">
      <c r="A2826" s="56"/>
      <c r="B2826" s="187"/>
      <c r="C2826" s="11" t="s">
        <v>543</v>
      </c>
      <c r="D2826" s="11"/>
      <c r="E2826" s="11" t="s">
        <v>198</v>
      </c>
      <c r="F2826" s="11">
        <v>2400</v>
      </c>
      <c r="G2826" s="11"/>
      <c r="H2826" s="11">
        <f t="shared" si="214"/>
        <v>8</v>
      </c>
      <c r="I2826" s="11"/>
      <c r="J2826" s="199">
        <v>476.74</v>
      </c>
      <c r="K2826" s="11"/>
      <c r="M2826" s="11">
        <v>8</v>
      </c>
      <c r="N2826" s="70"/>
      <c r="P2826" s="188">
        <f t="shared" si="217"/>
        <v>59.592500000000001</v>
      </c>
      <c r="Q2826" s="11"/>
      <c r="R2826" s="11"/>
      <c r="S2826" s="11"/>
      <c r="T2826" s="164">
        <f t="shared" si="218"/>
        <v>300</v>
      </c>
      <c r="U2826" s="11"/>
      <c r="V2826" s="11"/>
      <c r="W2826" s="11"/>
      <c r="Y2826" s="164">
        <v>476.74</v>
      </c>
      <c r="Z2826" s="164">
        <f t="shared" si="215"/>
        <v>696.85</v>
      </c>
      <c r="AA2826" s="165"/>
      <c r="AB2826" s="164">
        <f t="shared" si="216"/>
        <v>451.37</v>
      </c>
      <c r="AC2826" s="164">
        <v>657.4</v>
      </c>
      <c r="AD2826" s="164"/>
      <c r="AE2826" s="4"/>
      <c r="AF2826" s="4"/>
    </row>
    <row r="2827" spans="1:32">
      <c r="A2827" s="56"/>
      <c r="B2827" s="187"/>
      <c r="C2827" s="11" t="s">
        <v>544</v>
      </c>
      <c r="D2827" s="11"/>
      <c r="E2827" s="11" t="s">
        <v>94</v>
      </c>
      <c r="F2827" s="11">
        <v>50417</v>
      </c>
      <c r="G2827" s="11"/>
      <c r="H2827" s="11">
        <f t="shared" si="214"/>
        <v>158</v>
      </c>
      <c r="I2827" s="11"/>
      <c r="J2827" s="199">
        <v>7340.8200000000006</v>
      </c>
      <c r="K2827" s="11"/>
      <c r="M2827" s="11">
        <v>48</v>
      </c>
      <c r="N2827" s="70"/>
      <c r="P2827" s="188">
        <f t="shared" si="217"/>
        <v>152.93375</v>
      </c>
      <c r="Q2827" s="11"/>
      <c r="R2827" s="11"/>
      <c r="S2827" s="11"/>
      <c r="T2827" s="164">
        <f t="shared" si="218"/>
        <v>1050.3541666666667</v>
      </c>
      <c r="U2827" s="11"/>
      <c r="V2827" s="11"/>
      <c r="W2827" s="11"/>
      <c r="Y2827" s="164">
        <v>7340.8200000000006</v>
      </c>
      <c r="Z2827" s="164">
        <f t="shared" si="215"/>
        <v>10730.03</v>
      </c>
      <c r="AA2827" s="165"/>
      <c r="AB2827" s="164">
        <f t="shared" si="216"/>
        <v>6950.23</v>
      </c>
      <c r="AC2827" s="164">
        <v>10122.540000000001</v>
      </c>
      <c r="AD2827" s="164"/>
      <c r="AE2827" s="4"/>
      <c r="AF2827" s="4"/>
    </row>
    <row r="2828" spans="1:32">
      <c r="A2828" s="56"/>
      <c r="B2828" s="187"/>
      <c r="C2828" s="11" t="s">
        <v>545</v>
      </c>
      <c r="D2828" s="11"/>
      <c r="E2828" s="11" t="s">
        <v>99</v>
      </c>
      <c r="F2828" s="11">
        <v>73790</v>
      </c>
      <c r="G2828" s="11"/>
      <c r="H2828" s="11">
        <f t="shared" si="214"/>
        <v>231</v>
      </c>
      <c r="I2828" s="11"/>
      <c r="J2828" s="199">
        <v>12431.33</v>
      </c>
      <c r="K2828" s="11"/>
      <c r="M2828" s="11">
        <v>23</v>
      </c>
      <c r="N2828" s="70"/>
      <c r="P2828" s="188">
        <f t="shared" si="217"/>
        <v>540.49260869565217</v>
      </c>
      <c r="Q2828" s="11"/>
      <c r="R2828" s="11"/>
      <c r="S2828" s="11"/>
      <c r="T2828" s="164">
        <f t="shared" si="218"/>
        <v>3208.2608695652175</v>
      </c>
      <c r="U2828" s="11"/>
      <c r="V2828" s="11"/>
      <c r="W2828" s="11"/>
      <c r="Y2828" s="164">
        <v>12431.33</v>
      </c>
      <c r="Z2828" s="164">
        <f t="shared" si="215"/>
        <v>18170.79</v>
      </c>
      <c r="AA2828" s="165"/>
      <c r="AB2828" s="164">
        <f t="shared" si="216"/>
        <v>11769.88</v>
      </c>
      <c r="AC2828" s="164">
        <v>17142.04</v>
      </c>
      <c r="AD2828" s="164"/>
      <c r="AE2828" s="4"/>
      <c r="AF2828" s="4"/>
    </row>
    <row r="2829" spans="1:32">
      <c r="A2829" s="56"/>
      <c r="B2829" s="187"/>
      <c r="C2829" s="11" t="s">
        <v>546</v>
      </c>
      <c r="D2829" s="11"/>
      <c r="E2829" s="11" t="s">
        <v>182</v>
      </c>
      <c r="F2829" s="11">
        <v>287024</v>
      </c>
      <c r="G2829" s="11"/>
      <c r="H2829" s="11">
        <f t="shared" si="214"/>
        <v>899</v>
      </c>
      <c r="I2829" s="11"/>
      <c r="J2829" s="199">
        <v>26276.260000000017</v>
      </c>
      <c r="K2829" s="11"/>
      <c r="M2829" s="11">
        <v>131</v>
      </c>
      <c r="N2829" s="70"/>
      <c r="P2829" s="188">
        <f t="shared" si="217"/>
        <v>200.58213740458027</v>
      </c>
      <c r="Q2829" s="11"/>
      <c r="R2829" s="11"/>
      <c r="S2829" s="11"/>
      <c r="T2829" s="164">
        <f t="shared" si="218"/>
        <v>2191.0229007633588</v>
      </c>
      <c r="U2829" s="11"/>
      <c r="V2829" s="11"/>
      <c r="W2829" s="11"/>
      <c r="Y2829" s="164">
        <v>26276.260000000017</v>
      </c>
      <c r="Z2829" s="164">
        <f t="shared" si="215"/>
        <v>38407.839999999997</v>
      </c>
      <c r="AA2829" s="165"/>
      <c r="AB2829" s="164">
        <f t="shared" si="216"/>
        <v>24878.14</v>
      </c>
      <c r="AC2829" s="164">
        <v>36233.35</v>
      </c>
      <c r="AD2829" s="164"/>
      <c r="AE2829" s="4"/>
      <c r="AF2829" s="4"/>
    </row>
    <row r="2830" spans="1:32">
      <c r="A2830" s="56"/>
      <c r="B2830" s="187"/>
      <c r="C2830" s="11" t="s">
        <v>546</v>
      </c>
      <c r="D2830" s="11"/>
      <c r="E2830" s="11" t="s">
        <v>566</v>
      </c>
      <c r="F2830" s="11">
        <v>127</v>
      </c>
      <c r="G2830" s="11"/>
      <c r="H2830" s="11">
        <f t="shared" si="214"/>
        <v>0</v>
      </c>
      <c r="I2830" s="11"/>
      <c r="J2830" s="199">
        <v>32.159999999999997</v>
      </c>
      <c r="K2830" s="11"/>
      <c r="M2830" s="11">
        <v>1</v>
      </c>
      <c r="N2830" s="70"/>
      <c r="P2830" s="188">
        <f t="shared" si="217"/>
        <v>32.159999999999997</v>
      </c>
      <c r="Q2830" s="11"/>
      <c r="R2830" s="11"/>
      <c r="S2830" s="11"/>
      <c r="T2830" s="164">
        <f t="shared" si="218"/>
        <v>127</v>
      </c>
      <c r="U2830" s="11"/>
      <c r="V2830" s="11"/>
      <c r="W2830" s="11"/>
      <c r="Y2830" s="164">
        <v>32.159999999999997</v>
      </c>
      <c r="Z2830" s="164">
        <f t="shared" si="215"/>
        <v>47.01</v>
      </c>
      <c r="AA2830" s="165"/>
      <c r="AB2830" s="164">
        <f t="shared" si="216"/>
        <v>30.45</v>
      </c>
      <c r="AC2830" s="164">
        <v>44.35</v>
      </c>
      <c r="AD2830" s="164"/>
      <c r="AE2830" s="4"/>
      <c r="AF2830" s="4"/>
    </row>
    <row r="2831" spans="1:32">
      <c r="A2831" s="56"/>
      <c r="B2831" s="187"/>
      <c r="C2831" s="11" t="s">
        <v>547</v>
      </c>
      <c r="D2831" s="11"/>
      <c r="E2831" s="11" t="s">
        <v>99</v>
      </c>
      <c r="F2831" s="11">
        <v>2001</v>
      </c>
      <c r="G2831" s="11"/>
      <c r="H2831" s="11">
        <f t="shared" si="214"/>
        <v>6</v>
      </c>
      <c r="I2831" s="11"/>
      <c r="J2831" s="199">
        <v>168.5</v>
      </c>
      <c r="K2831" s="11"/>
      <c r="M2831" s="11">
        <v>1</v>
      </c>
      <c r="N2831" s="70"/>
      <c r="P2831" s="188">
        <f t="shared" si="217"/>
        <v>168.5</v>
      </c>
      <c r="Q2831" s="11"/>
      <c r="R2831" s="11"/>
      <c r="S2831" s="11"/>
      <c r="T2831" s="164">
        <f t="shared" si="218"/>
        <v>2001</v>
      </c>
      <c r="U2831" s="11"/>
      <c r="V2831" s="11"/>
      <c r="W2831" s="11"/>
      <c r="Y2831" s="164">
        <v>168.5</v>
      </c>
      <c r="Z2831" s="164">
        <f t="shared" si="215"/>
        <v>246.3</v>
      </c>
      <c r="AA2831" s="165"/>
      <c r="AB2831" s="164">
        <f t="shared" si="216"/>
        <v>159.53</v>
      </c>
      <c r="AC2831" s="164">
        <v>232.35</v>
      </c>
      <c r="AD2831" s="164"/>
      <c r="AE2831" s="4"/>
      <c r="AF2831" s="4"/>
    </row>
    <row r="2832" spans="1:32">
      <c r="A2832" s="56"/>
      <c r="B2832" s="187"/>
      <c r="C2832" s="11" t="s">
        <v>548</v>
      </c>
      <c r="D2832" s="11"/>
      <c r="E2832" s="11" t="s">
        <v>71</v>
      </c>
      <c r="F2832" s="11">
        <v>55462</v>
      </c>
      <c r="G2832" s="11"/>
      <c r="H2832" s="11">
        <f t="shared" si="214"/>
        <v>174</v>
      </c>
      <c r="I2832" s="11"/>
      <c r="J2832" s="199">
        <v>4464.0200000000004</v>
      </c>
      <c r="K2832" s="11"/>
      <c r="M2832" s="11">
        <v>6</v>
      </c>
      <c r="N2832" s="70"/>
      <c r="P2832" s="188">
        <f t="shared" si="217"/>
        <v>744.00333333333344</v>
      </c>
      <c r="Q2832" s="11"/>
      <c r="R2832" s="11"/>
      <c r="S2832" s="11"/>
      <c r="T2832" s="164">
        <f t="shared" si="218"/>
        <v>9243.6666666666661</v>
      </c>
      <c r="U2832" s="11"/>
      <c r="V2832" s="11"/>
      <c r="W2832" s="11"/>
      <c r="Y2832" s="164">
        <v>4464.0200000000004</v>
      </c>
      <c r="Z2832" s="164">
        <f t="shared" si="215"/>
        <v>6525.03</v>
      </c>
      <c r="AA2832" s="165"/>
      <c r="AB2832" s="164">
        <f t="shared" si="216"/>
        <v>4226.5</v>
      </c>
      <c r="AC2832" s="164">
        <v>6155.61</v>
      </c>
      <c r="AD2832" s="164"/>
      <c r="AE2832" s="4"/>
      <c r="AF2832" s="4"/>
    </row>
    <row r="2833" spans="1:32">
      <c r="A2833" s="56"/>
      <c r="B2833" s="187"/>
      <c r="C2833" s="11" t="s">
        <v>548</v>
      </c>
      <c r="D2833" s="11"/>
      <c r="E2833" s="11" t="s">
        <v>198</v>
      </c>
      <c r="F2833" s="11">
        <v>1683</v>
      </c>
      <c r="G2833" s="11"/>
      <c r="H2833" s="11">
        <f t="shared" si="214"/>
        <v>5</v>
      </c>
      <c r="I2833" s="11"/>
      <c r="J2833" s="199">
        <v>319.91000000000003</v>
      </c>
      <c r="K2833" s="11"/>
      <c r="M2833" s="11">
        <v>9</v>
      </c>
      <c r="N2833" s="70"/>
      <c r="P2833" s="188">
        <f t="shared" si="217"/>
        <v>35.545555555555559</v>
      </c>
      <c r="Q2833" s="11"/>
      <c r="R2833" s="11"/>
      <c r="S2833" s="11"/>
      <c r="T2833" s="164">
        <f t="shared" si="218"/>
        <v>187</v>
      </c>
      <c r="U2833" s="11"/>
      <c r="V2833" s="11"/>
      <c r="W2833" s="11"/>
      <c r="Y2833" s="164">
        <v>319.91000000000003</v>
      </c>
      <c r="Z2833" s="164">
        <f t="shared" si="215"/>
        <v>467.61</v>
      </c>
      <c r="AA2833" s="165"/>
      <c r="AB2833" s="164">
        <f t="shared" si="216"/>
        <v>302.89</v>
      </c>
      <c r="AC2833" s="164">
        <v>441.14</v>
      </c>
      <c r="AD2833" s="164"/>
      <c r="AE2833" s="4"/>
      <c r="AF2833" s="4"/>
    </row>
    <row r="2834" spans="1:32">
      <c r="A2834" s="56"/>
      <c r="B2834" s="187"/>
      <c r="C2834" s="11" t="s">
        <v>549</v>
      </c>
      <c r="D2834" s="11"/>
      <c r="E2834" s="11" t="s">
        <v>214</v>
      </c>
      <c r="F2834" s="11">
        <v>381973</v>
      </c>
      <c r="G2834" s="11"/>
      <c r="H2834" s="11">
        <f t="shared" si="214"/>
        <v>1196</v>
      </c>
      <c r="I2834" s="11"/>
      <c r="J2834" s="199">
        <v>42371.35000000002</v>
      </c>
      <c r="K2834" s="11"/>
      <c r="M2834" s="11">
        <v>159</v>
      </c>
      <c r="N2834" s="70"/>
      <c r="P2834" s="188">
        <f t="shared" si="217"/>
        <v>266.48647798742149</v>
      </c>
      <c r="Q2834" s="11"/>
      <c r="R2834" s="11"/>
      <c r="S2834" s="11"/>
      <c r="T2834" s="164">
        <f t="shared" si="218"/>
        <v>2402.3459119496856</v>
      </c>
      <c r="U2834" s="11"/>
      <c r="V2834" s="11"/>
      <c r="W2834" s="11"/>
      <c r="Y2834" s="164">
        <v>42371.35000000002</v>
      </c>
      <c r="Z2834" s="164">
        <f t="shared" si="215"/>
        <v>61933.919999999998</v>
      </c>
      <c r="AA2834" s="165"/>
      <c r="AB2834" s="164">
        <f t="shared" si="216"/>
        <v>40116.839999999997</v>
      </c>
      <c r="AC2834" s="164">
        <v>58427.49</v>
      </c>
      <c r="AD2834" s="164"/>
      <c r="AE2834" s="4"/>
      <c r="AF2834" s="4"/>
    </row>
    <row r="2835" spans="1:32">
      <c r="A2835" s="56"/>
      <c r="B2835" s="187"/>
      <c r="C2835" s="11" t="s">
        <v>550</v>
      </c>
      <c r="D2835" s="11"/>
      <c r="E2835" s="11" t="s">
        <v>73</v>
      </c>
      <c r="F2835" s="11">
        <v>6589</v>
      </c>
      <c r="G2835" s="11"/>
      <c r="H2835" s="11">
        <f t="shared" si="214"/>
        <v>21</v>
      </c>
      <c r="I2835" s="11"/>
      <c r="J2835" s="199">
        <v>953.68999999999983</v>
      </c>
      <c r="K2835" s="11"/>
      <c r="M2835" s="11">
        <v>15</v>
      </c>
      <c r="N2835" s="70"/>
      <c r="P2835" s="188">
        <f t="shared" si="217"/>
        <v>63.579333333333324</v>
      </c>
      <c r="Q2835" s="11"/>
      <c r="R2835" s="11"/>
      <c r="S2835" s="11"/>
      <c r="T2835" s="164">
        <f t="shared" si="218"/>
        <v>439.26666666666665</v>
      </c>
      <c r="U2835" s="11"/>
      <c r="V2835" s="11"/>
      <c r="W2835" s="11"/>
      <c r="Y2835" s="164">
        <v>953.68999999999983</v>
      </c>
      <c r="Z2835" s="164">
        <f t="shared" si="215"/>
        <v>1394</v>
      </c>
      <c r="AA2835" s="165"/>
      <c r="AB2835" s="164">
        <f t="shared" si="216"/>
        <v>902.95</v>
      </c>
      <c r="AC2835" s="164">
        <v>1315.08</v>
      </c>
      <c r="AD2835" s="164"/>
      <c r="AE2835" s="4"/>
      <c r="AF2835" s="4"/>
    </row>
    <row r="2836" spans="1:32">
      <c r="A2836" s="56"/>
      <c r="B2836" s="187"/>
      <c r="C2836" s="11" t="s">
        <v>551</v>
      </c>
      <c r="D2836" s="11"/>
      <c r="E2836" s="11" t="s">
        <v>92</v>
      </c>
      <c r="F2836" s="11">
        <v>265168</v>
      </c>
      <c r="G2836" s="11"/>
      <c r="H2836" s="11">
        <f t="shared" si="214"/>
        <v>830</v>
      </c>
      <c r="I2836" s="11"/>
      <c r="J2836" s="199">
        <v>26311.499999999989</v>
      </c>
      <c r="K2836" s="11"/>
      <c r="M2836" s="11">
        <v>90</v>
      </c>
      <c r="N2836" s="70"/>
      <c r="P2836" s="188">
        <f t="shared" si="217"/>
        <v>292.34999999999985</v>
      </c>
      <c r="Q2836" s="11"/>
      <c r="R2836" s="11"/>
      <c r="S2836" s="11"/>
      <c r="T2836" s="164">
        <f t="shared" si="218"/>
        <v>2946.3111111111111</v>
      </c>
      <c r="U2836" s="11"/>
      <c r="V2836" s="11"/>
      <c r="W2836" s="11"/>
      <c r="Y2836" s="164">
        <v>26311.499999999989</v>
      </c>
      <c r="Z2836" s="164">
        <f t="shared" si="215"/>
        <v>38459.35</v>
      </c>
      <c r="AA2836" s="165"/>
      <c r="AB2836" s="164">
        <f t="shared" si="216"/>
        <v>24911.51</v>
      </c>
      <c r="AC2836" s="164">
        <v>36281.949999999997</v>
      </c>
      <c r="AD2836" s="164"/>
      <c r="AE2836" s="4"/>
      <c r="AF2836" s="4"/>
    </row>
    <row r="2837" spans="1:32">
      <c r="A2837" s="56"/>
      <c r="B2837" s="187"/>
      <c r="C2837" s="11" t="s">
        <v>551</v>
      </c>
      <c r="D2837" s="11"/>
      <c r="E2837" s="11" t="s">
        <v>69</v>
      </c>
      <c r="F2837" s="11">
        <v>85</v>
      </c>
      <c r="G2837" s="11"/>
      <c r="H2837" s="11">
        <f t="shared" si="214"/>
        <v>0</v>
      </c>
      <c r="I2837" s="11"/>
      <c r="J2837" s="199">
        <v>125.65</v>
      </c>
      <c r="K2837" s="11"/>
      <c r="M2837" s="11">
        <v>2</v>
      </c>
      <c r="N2837" s="70"/>
      <c r="P2837" s="188">
        <f t="shared" si="217"/>
        <v>62.825000000000003</v>
      </c>
      <c r="Q2837" s="11"/>
      <c r="R2837" s="11"/>
      <c r="S2837" s="11"/>
      <c r="T2837" s="164">
        <f t="shared" si="218"/>
        <v>42.5</v>
      </c>
      <c r="U2837" s="11"/>
      <c r="V2837" s="11"/>
      <c r="W2837" s="11"/>
      <c r="Y2837" s="164">
        <v>125.65</v>
      </c>
      <c r="Z2837" s="164">
        <f t="shared" si="215"/>
        <v>183.66</v>
      </c>
      <c r="AA2837" s="165"/>
      <c r="AB2837" s="164">
        <f t="shared" si="216"/>
        <v>118.96</v>
      </c>
      <c r="AC2837" s="164">
        <v>173.26</v>
      </c>
      <c r="AD2837" s="164"/>
      <c r="AE2837" s="4"/>
      <c r="AF2837" s="4"/>
    </row>
    <row r="2838" spans="1:32">
      <c r="A2838" s="56"/>
      <c r="B2838" s="187"/>
      <c r="C2838" s="11" t="s">
        <v>552</v>
      </c>
      <c r="D2838" s="11"/>
      <c r="E2838" s="11" t="s">
        <v>60</v>
      </c>
      <c r="F2838" s="11">
        <v>759</v>
      </c>
      <c r="G2838" s="11"/>
      <c r="H2838" s="11">
        <f t="shared" si="214"/>
        <v>2</v>
      </c>
      <c r="I2838" s="11"/>
      <c r="J2838" s="199">
        <v>87.75</v>
      </c>
      <c r="K2838" s="11"/>
      <c r="M2838" s="11">
        <v>3</v>
      </c>
      <c r="N2838" s="70"/>
      <c r="P2838" s="188">
        <f t="shared" si="217"/>
        <v>29.25</v>
      </c>
      <c r="Q2838" s="11"/>
      <c r="R2838" s="11"/>
      <c r="S2838" s="11"/>
      <c r="T2838" s="164">
        <f t="shared" si="218"/>
        <v>253</v>
      </c>
      <c r="U2838" s="11"/>
      <c r="V2838" s="11"/>
      <c r="W2838" s="11"/>
      <c r="Y2838" s="164">
        <v>87.75</v>
      </c>
      <c r="Z2838" s="164">
        <f t="shared" si="215"/>
        <v>128.26</v>
      </c>
      <c r="AA2838" s="165"/>
      <c r="AB2838" s="164">
        <f t="shared" si="216"/>
        <v>83.08</v>
      </c>
      <c r="AC2838" s="164">
        <v>121</v>
      </c>
      <c r="AD2838" s="164"/>
      <c r="AE2838" s="4"/>
      <c r="AF2838" s="4"/>
    </row>
    <row r="2839" spans="1:32">
      <c r="A2839" s="56"/>
      <c r="B2839" s="187"/>
      <c r="C2839" s="11" t="s">
        <v>552</v>
      </c>
      <c r="D2839" s="11"/>
      <c r="E2839" s="11" t="s">
        <v>65</v>
      </c>
      <c r="F2839" s="11">
        <v>807</v>
      </c>
      <c r="G2839" s="11"/>
      <c r="H2839" s="11">
        <f t="shared" si="214"/>
        <v>3</v>
      </c>
      <c r="I2839" s="11"/>
      <c r="J2839" s="199">
        <v>149.62</v>
      </c>
      <c r="K2839" s="11"/>
      <c r="M2839" s="11">
        <v>1</v>
      </c>
      <c r="N2839" s="70"/>
      <c r="P2839" s="188">
        <f t="shared" si="217"/>
        <v>149.62</v>
      </c>
      <c r="Q2839" s="11"/>
      <c r="R2839" s="11"/>
      <c r="S2839" s="11"/>
      <c r="T2839" s="164">
        <f t="shared" si="218"/>
        <v>807</v>
      </c>
      <c r="U2839" s="11"/>
      <c r="V2839" s="11"/>
      <c r="W2839" s="11"/>
      <c r="Y2839" s="164">
        <v>149.62</v>
      </c>
      <c r="Z2839" s="164">
        <f t="shared" si="215"/>
        <v>218.7</v>
      </c>
      <c r="AA2839" s="165"/>
      <c r="AB2839" s="164">
        <f t="shared" si="216"/>
        <v>141.66</v>
      </c>
      <c r="AC2839" s="164">
        <v>206.32</v>
      </c>
      <c r="AD2839" s="164"/>
      <c r="AE2839" s="4"/>
      <c r="AF2839" s="4"/>
    </row>
    <row r="2840" spans="1:32">
      <c r="A2840" s="56"/>
      <c r="B2840" s="187"/>
      <c r="C2840" s="11" t="s">
        <v>552</v>
      </c>
      <c r="D2840" s="11"/>
      <c r="E2840" s="11" t="s">
        <v>67</v>
      </c>
      <c r="F2840" s="11">
        <v>1264650</v>
      </c>
      <c r="G2840" s="11"/>
      <c r="H2840" s="11">
        <f t="shared" si="214"/>
        <v>3960</v>
      </c>
      <c r="I2840" s="11"/>
      <c r="J2840" s="199">
        <v>188990.90999999992</v>
      </c>
      <c r="K2840" s="11"/>
      <c r="M2840" s="11">
        <v>613</v>
      </c>
      <c r="N2840" s="70"/>
      <c r="P2840" s="188">
        <f t="shared" si="217"/>
        <v>308.3049102773245</v>
      </c>
      <c r="Q2840" s="11"/>
      <c r="R2840" s="11"/>
      <c r="S2840" s="11"/>
      <c r="T2840" s="164">
        <f t="shared" si="218"/>
        <v>2063.0505709624795</v>
      </c>
      <c r="U2840" s="11"/>
      <c r="V2840" s="11"/>
      <c r="W2840" s="11"/>
      <c r="Y2840" s="164">
        <v>188990.90999999992</v>
      </c>
      <c r="Z2840" s="164">
        <f t="shared" si="215"/>
        <v>276246.77</v>
      </c>
      <c r="AA2840" s="165"/>
      <c r="AB2840" s="164">
        <f t="shared" si="216"/>
        <v>178935.02</v>
      </c>
      <c r="AC2840" s="164">
        <v>260606.88</v>
      </c>
      <c r="AD2840" s="164"/>
      <c r="AE2840" s="4"/>
      <c r="AF2840" s="4"/>
    </row>
    <row r="2841" spans="1:32">
      <c r="A2841" s="56"/>
      <c r="B2841" s="187"/>
      <c r="C2841" s="11" t="s">
        <v>553</v>
      </c>
      <c r="D2841" s="11"/>
      <c r="E2841" s="11" t="s">
        <v>56</v>
      </c>
      <c r="F2841" s="11">
        <v>156261</v>
      </c>
      <c r="G2841" s="11"/>
      <c r="H2841" s="11">
        <f t="shared" ref="H2841:H2862" si="219">ROUND($H$2871*F2841/$F$2871,0)</f>
        <v>489</v>
      </c>
      <c r="I2841" s="11"/>
      <c r="J2841" s="199">
        <v>27855.220000000008</v>
      </c>
      <c r="K2841" s="11"/>
      <c r="M2841" s="11">
        <v>185</v>
      </c>
      <c r="N2841" s="70"/>
      <c r="P2841" s="188">
        <f t="shared" si="217"/>
        <v>150.56875675675681</v>
      </c>
      <c r="Q2841" s="11"/>
      <c r="R2841" s="11"/>
      <c r="S2841" s="11"/>
      <c r="T2841" s="164">
        <f t="shared" si="218"/>
        <v>844.65405405405409</v>
      </c>
      <c r="U2841" s="11"/>
      <c r="V2841" s="11"/>
      <c r="W2841" s="11"/>
      <c r="Y2841" s="164">
        <v>27855.220000000008</v>
      </c>
      <c r="Z2841" s="164">
        <f t="shared" ref="Z2841:Z2862" si="220">ROUND($Z$2871*Y2841/$Y$2871,2)</f>
        <v>40715.79</v>
      </c>
      <c r="AA2841" s="165"/>
      <c r="AB2841" s="164">
        <f t="shared" ref="AB2841:AB2862" si="221">ROUND($AB$2871*Y2841/$Y$2871,2)</f>
        <v>26373.09</v>
      </c>
      <c r="AC2841" s="164">
        <v>38410.639999999999</v>
      </c>
      <c r="AD2841" s="164"/>
      <c r="AE2841" s="4"/>
      <c r="AF2841" s="4"/>
    </row>
    <row r="2842" spans="1:32">
      <c r="A2842" s="56"/>
      <c r="B2842" s="187"/>
      <c r="C2842" s="11" t="s">
        <v>554</v>
      </c>
      <c r="D2842" s="11"/>
      <c r="E2842" s="11" t="s">
        <v>78</v>
      </c>
      <c r="F2842" s="11">
        <v>206258</v>
      </c>
      <c r="G2842" s="11"/>
      <c r="H2842" s="11">
        <f t="shared" si="219"/>
        <v>646</v>
      </c>
      <c r="I2842" s="11"/>
      <c r="J2842" s="199">
        <v>31761.450000000012</v>
      </c>
      <c r="K2842" s="11"/>
      <c r="M2842" s="11">
        <v>253</v>
      </c>
      <c r="N2842" s="70"/>
      <c r="P2842" s="188">
        <f t="shared" ref="P2842:P2865" si="222">J2842/M2842</f>
        <v>125.53932806324116</v>
      </c>
      <c r="Q2842" s="11"/>
      <c r="R2842" s="11"/>
      <c r="S2842" s="11"/>
      <c r="T2842" s="164">
        <f t="shared" ref="T2842:T2865" si="223">F2842/M2842</f>
        <v>815.2490118577075</v>
      </c>
      <c r="U2842" s="11"/>
      <c r="V2842" s="11"/>
      <c r="W2842" s="11"/>
      <c r="Y2842" s="164">
        <v>31761.450000000012</v>
      </c>
      <c r="Z2842" s="164">
        <f t="shared" si="220"/>
        <v>46425.5</v>
      </c>
      <c r="AA2842" s="165"/>
      <c r="AB2842" s="164">
        <f t="shared" si="221"/>
        <v>30071.48</v>
      </c>
      <c r="AC2842" s="164">
        <v>43797.09</v>
      </c>
      <c r="AD2842" s="164"/>
      <c r="AE2842" s="4"/>
      <c r="AF2842" s="4"/>
    </row>
    <row r="2843" spans="1:32">
      <c r="A2843" s="56"/>
      <c r="B2843" s="187"/>
      <c r="C2843" s="11" t="s">
        <v>556</v>
      </c>
      <c r="D2843" s="11"/>
      <c r="E2843" s="11" t="s">
        <v>324</v>
      </c>
      <c r="F2843" s="11">
        <v>64080</v>
      </c>
      <c r="G2843" s="11"/>
      <c r="H2843" s="11">
        <f t="shared" si="219"/>
        <v>201</v>
      </c>
      <c r="I2843" s="11"/>
      <c r="J2843" s="199">
        <v>7292.95</v>
      </c>
      <c r="K2843" s="11"/>
      <c r="M2843" s="11">
        <v>36</v>
      </c>
      <c r="N2843" s="70"/>
      <c r="P2843" s="188">
        <f t="shared" si="222"/>
        <v>202.58194444444445</v>
      </c>
      <c r="Q2843" s="11"/>
      <c r="R2843" s="11"/>
      <c r="S2843" s="11"/>
      <c r="T2843" s="164">
        <f t="shared" si="223"/>
        <v>1780</v>
      </c>
      <c r="U2843" s="11"/>
      <c r="V2843" s="11"/>
      <c r="W2843" s="11"/>
      <c r="Y2843" s="164">
        <v>7292.95</v>
      </c>
      <c r="Z2843" s="164">
        <f t="shared" si="220"/>
        <v>10660.06</v>
      </c>
      <c r="AA2843" s="165"/>
      <c r="AB2843" s="164">
        <f t="shared" si="221"/>
        <v>6904.9</v>
      </c>
      <c r="AC2843" s="164">
        <v>10056.530000000001</v>
      </c>
      <c r="AD2843" s="164"/>
      <c r="AE2843" s="4"/>
      <c r="AF2843" s="4"/>
    </row>
    <row r="2844" spans="1:32">
      <c r="A2844" s="56"/>
      <c r="B2844" s="187"/>
      <c r="C2844" s="11" t="s">
        <v>557</v>
      </c>
      <c r="D2844" s="11"/>
      <c r="E2844" s="11" t="s">
        <v>156</v>
      </c>
      <c r="F2844" s="11">
        <v>33544</v>
      </c>
      <c r="G2844" s="11"/>
      <c r="H2844" s="11">
        <f t="shared" si="219"/>
        <v>105</v>
      </c>
      <c r="I2844" s="11"/>
      <c r="J2844" s="199">
        <v>6470.53</v>
      </c>
      <c r="K2844" s="11"/>
      <c r="M2844" s="11">
        <v>41</v>
      </c>
      <c r="N2844" s="70"/>
      <c r="P2844" s="188">
        <f t="shared" si="222"/>
        <v>157.81780487804878</v>
      </c>
      <c r="Q2844" s="11"/>
      <c r="R2844" s="11"/>
      <c r="S2844" s="11"/>
      <c r="T2844" s="164">
        <f t="shared" si="223"/>
        <v>818.14634146341461</v>
      </c>
      <c r="U2844" s="11"/>
      <c r="V2844" s="11"/>
      <c r="W2844" s="11"/>
      <c r="Y2844" s="164">
        <v>6470.53</v>
      </c>
      <c r="Z2844" s="164">
        <f t="shared" si="220"/>
        <v>9457.93</v>
      </c>
      <c r="AA2844" s="165"/>
      <c r="AB2844" s="164">
        <f t="shared" si="221"/>
        <v>6126.24</v>
      </c>
      <c r="AC2844" s="164">
        <v>8922.4599999999991</v>
      </c>
      <c r="AD2844" s="164"/>
      <c r="AE2844" s="4"/>
      <c r="AF2844" s="4"/>
    </row>
    <row r="2845" spans="1:32">
      <c r="A2845" s="56"/>
      <c r="B2845" s="187"/>
      <c r="C2845" s="11" t="s">
        <v>558</v>
      </c>
      <c r="D2845" s="11"/>
      <c r="E2845" s="11" t="s">
        <v>111</v>
      </c>
      <c r="F2845" s="11">
        <v>52824</v>
      </c>
      <c r="G2845" s="11"/>
      <c r="H2845" s="11">
        <f t="shared" si="219"/>
        <v>165</v>
      </c>
      <c r="I2845" s="11"/>
      <c r="J2845" s="199">
        <v>8450.350000000004</v>
      </c>
      <c r="K2845" s="11"/>
      <c r="M2845" s="11">
        <v>105</v>
      </c>
      <c r="N2845" s="70"/>
      <c r="P2845" s="188">
        <f t="shared" si="222"/>
        <v>80.479523809523855</v>
      </c>
      <c r="Q2845" s="11"/>
      <c r="R2845" s="11"/>
      <c r="S2845" s="11"/>
      <c r="T2845" s="164">
        <f t="shared" si="223"/>
        <v>503.08571428571429</v>
      </c>
      <c r="U2845" s="11"/>
      <c r="V2845" s="11"/>
      <c r="W2845" s="11"/>
      <c r="Y2845" s="164">
        <v>8450.350000000004</v>
      </c>
      <c r="Z2845" s="164">
        <f t="shared" si="220"/>
        <v>12351.82</v>
      </c>
      <c r="AA2845" s="165"/>
      <c r="AB2845" s="164">
        <f t="shared" si="221"/>
        <v>8000.72</v>
      </c>
      <c r="AC2845" s="164">
        <v>11652.51</v>
      </c>
      <c r="AD2845" s="164"/>
      <c r="AE2845" s="4"/>
      <c r="AF2845" s="4"/>
    </row>
    <row r="2846" spans="1:32">
      <c r="A2846" s="56"/>
      <c r="B2846" s="187"/>
      <c r="C2846" s="11" t="s">
        <v>559</v>
      </c>
      <c r="D2846" s="11"/>
      <c r="E2846" s="11" t="s">
        <v>560</v>
      </c>
      <c r="F2846" s="11">
        <v>40968</v>
      </c>
      <c r="G2846" s="11"/>
      <c r="H2846" s="11">
        <f t="shared" si="219"/>
        <v>128</v>
      </c>
      <c r="I2846" s="11"/>
      <c r="J2846" s="199">
        <v>5627.0299999999979</v>
      </c>
      <c r="K2846" s="11"/>
      <c r="M2846" s="11">
        <v>33</v>
      </c>
      <c r="N2846" s="70"/>
      <c r="P2846" s="188">
        <f t="shared" si="222"/>
        <v>170.51606060606053</v>
      </c>
      <c r="Q2846" s="11"/>
      <c r="R2846" s="11"/>
      <c r="S2846" s="11"/>
      <c r="T2846" s="164">
        <f t="shared" si="223"/>
        <v>1241.4545454545455</v>
      </c>
      <c r="U2846" s="11"/>
      <c r="V2846" s="11"/>
      <c r="W2846" s="11"/>
      <c r="Y2846" s="164">
        <v>5627.0299999999979</v>
      </c>
      <c r="Z2846" s="164">
        <f t="shared" si="220"/>
        <v>8224.99</v>
      </c>
      <c r="AA2846" s="165"/>
      <c r="AB2846" s="164">
        <f t="shared" si="221"/>
        <v>5327.63</v>
      </c>
      <c r="AC2846" s="164">
        <v>7759.33</v>
      </c>
      <c r="AD2846" s="164"/>
      <c r="AE2846" s="4"/>
      <c r="AF2846" s="4"/>
    </row>
    <row r="2847" spans="1:32">
      <c r="A2847" s="56"/>
      <c r="B2847" s="187"/>
      <c r="C2847" s="11" t="s">
        <v>561</v>
      </c>
      <c r="D2847" s="11"/>
      <c r="E2847" s="11" t="s">
        <v>156</v>
      </c>
      <c r="F2847" s="11">
        <v>2755062</v>
      </c>
      <c r="G2847" s="11"/>
      <c r="H2847" s="11">
        <f t="shared" si="219"/>
        <v>8627</v>
      </c>
      <c r="I2847" s="11"/>
      <c r="J2847" s="199">
        <v>367167.35000000015</v>
      </c>
      <c r="K2847" s="11"/>
      <c r="M2847" s="11">
        <v>1515</v>
      </c>
      <c r="N2847" s="70"/>
      <c r="P2847" s="188">
        <f t="shared" si="222"/>
        <v>242.35468646864697</v>
      </c>
      <c r="Q2847" s="11"/>
      <c r="R2847" s="11"/>
      <c r="S2847" s="11"/>
      <c r="T2847" s="164">
        <f t="shared" si="223"/>
        <v>1818.5227722772277</v>
      </c>
      <c r="U2847" s="11"/>
      <c r="V2847" s="11"/>
      <c r="W2847" s="11"/>
      <c r="Y2847" s="164">
        <v>367167.35000000015</v>
      </c>
      <c r="Z2847" s="164">
        <f t="shared" si="220"/>
        <v>536686.1</v>
      </c>
      <c r="AA2847" s="165"/>
      <c r="AB2847" s="164">
        <f t="shared" si="221"/>
        <v>347630.99</v>
      </c>
      <c r="AC2847" s="164">
        <v>506301.27</v>
      </c>
      <c r="AD2847" s="164"/>
      <c r="AE2847" s="4"/>
      <c r="AF2847" s="4"/>
    </row>
    <row r="2848" spans="1:32">
      <c r="A2848" s="56"/>
      <c r="B2848" s="187"/>
      <c r="C2848" s="11" t="s">
        <v>562</v>
      </c>
      <c r="D2848" s="11"/>
      <c r="E2848" s="11" t="s">
        <v>156</v>
      </c>
      <c r="F2848" s="11">
        <v>878781</v>
      </c>
      <c r="G2848" s="11"/>
      <c r="H2848" s="11">
        <f t="shared" si="219"/>
        <v>2752</v>
      </c>
      <c r="I2848" s="11"/>
      <c r="J2848" s="199">
        <v>122781.65999999992</v>
      </c>
      <c r="K2848" s="11"/>
      <c r="M2848" s="11">
        <v>559</v>
      </c>
      <c r="N2848" s="70"/>
      <c r="P2848" s="188">
        <f t="shared" si="222"/>
        <v>219.64518783542024</v>
      </c>
      <c r="Q2848" s="11"/>
      <c r="R2848" s="11"/>
      <c r="S2848" s="11"/>
      <c r="T2848" s="164">
        <f t="shared" si="223"/>
        <v>1572.0590339892665</v>
      </c>
      <c r="U2848" s="11"/>
      <c r="V2848" s="11"/>
      <c r="W2848" s="11"/>
      <c r="Y2848" s="164">
        <v>122781.65999999992</v>
      </c>
      <c r="Z2848" s="164">
        <f t="shared" si="220"/>
        <v>179469.14</v>
      </c>
      <c r="AA2848" s="165"/>
      <c r="AB2848" s="164">
        <f t="shared" si="221"/>
        <v>116248.65</v>
      </c>
      <c r="AC2848" s="164">
        <v>169308.38</v>
      </c>
      <c r="AD2848" s="164"/>
      <c r="AE2848" s="4"/>
      <c r="AF2848" s="4"/>
    </row>
    <row r="2849" spans="1:32">
      <c r="A2849" s="56"/>
      <c r="B2849" s="187"/>
      <c r="C2849" s="11" t="s">
        <v>563</v>
      </c>
      <c r="D2849" s="11"/>
      <c r="E2849" s="11" t="s">
        <v>60</v>
      </c>
      <c r="F2849" s="11">
        <v>248883</v>
      </c>
      <c r="G2849" s="11"/>
      <c r="H2849" s="11">
        <f t="shared" si="219"/>
        <v>779</v>
      </c>
      <c r="I2849" s="11"/>
      <c r="J2849" s="199">
        <v>42062</v>
      </c>
      <c r="K2849" s="11"/>
      <c r="M2849" s="11">
        <v>12</v>
      </c>
      <c r="N2849" s="70"/>
      <c r="P2849" s="188">
        <f t="shared" si="222"/>
        <v>3505.1666666666665</v>
      </c>
      <c r="Q2849" s="11"/>
      <c r="R2849" s="11"/>
      <c r="S2849" s="11"/>
      <c r="T2849" s="164">
        <f t="shared" si="223"/>
        <v>20740.25</v>
      </c>
      <c r="U2849" s="11"/>
      <c r="V2849" s="11"/>
      <c r="W2849" s="11"/>
      <c r="Y2849" s="164">
        <v>42062</v>
      </c>
      <c r="Z2849" s="164">
        <f t="shared" si="220"/>
        <v>61481.75</v>
      </c>
      <c r="AA2849" s="165"/>
      <c r="AB2849" s="164">
        <f t="shared" si="221"/>
        <v>39823.949999999997</v>
      </c>
      <c r="AC2849" s="164">
        <v>58000.92</v>
      </c>
      <c r="AD2849" s="164"/>
      <c r="AE2849" s="4"/>
      <c r="AF2849" s="4"/>
    </row>
    <row r="2850" spans="1:32">
      <c r="A2850" s="56"/>
      <c r="B2850" s="187"/>
      <c r="C2850" s="11" t="s">
        <v>563</v>
      </c>
      <c r="D2850" s="11"/>
      <c r="E2850" s="11" t="s">
        <v>99</v>
      </c>
      <c r="F2850" s="11">
        <v>63</v>
      </c>
      <c r="G2850" s="11"/>
      <c r="H2850" s="11">
        <f t="shared" si="219"/>
        <v>0</v>
      </c>
      <c r="I2850" s="11"/>
      <c r="J2850" s="199">
        <v>25.31</v>
      </c>
      <c r="K2850" s="11"/>
      <c r="M2850" s="11">
        <v>1</v>
      </c>
      <c r="N2850" s="70"/>
      <c r="P2850" s="188">
        <f t="shared" si="222"/>
        <v>25.31</v>
      </c>
      <c r="Q2850" s="11"/>
      <c r="R2850" s="11"/>
      <c r="S2850" s="11"/>
      <c r="T2850" s="164">
        <f t="shared" si="223"/>
        <v>63</v>
      </c>
      <c r="U2850" s="11"/>
      <c r="V2850" s="11"/>
      <c r="W2850" s="11"/>
      <c r="Y2850" s="164">
        <v>25.31</v>
      </c>
      <c r="Z2850" s="164">
        <f t="shared" si="220"/>
        <v>37</v>
      </c>
      <c r="AA2850" s="165"/>
      <c r="AB2850" s="164">
        <f t="shared" si="221"/>
        <v>23.96</v>
      </c>
      <c r="AC2850" s="164">
        <v>34.9</v>
      </c>
      <c r="AD2850" s="164"/>
      <c r="AE2850" s="4"/>
      <c r="AF2850" s="4"/>
    </row>
    <row r="2851" spans="1:32">
      <c r="A2851" s="56"/>
      <c r="B2851" s="187"/>
      <c r="C2851" s="11" t="s">
        <v>563</v>
      </c>
      <c r="D2851" s="11"/>
      <c r="E2851" s="11" t="s">
        <v>167</v>
      </c>
      <c r="F2851" s="11">
        <v>4756188</v>
      </c>
      <c r="G2851" s="11"/>
      <c r="H2851" s="11">
        <f t="shared" si="219"/>
        <v>14893</v>
      </c>
      <c r="I2851" s="11"/>
      <c r="J2851" s="199">
        <v>511262.6800000004</v>
      </c>
      <c r="K2851" s="11"/>
      <c r="M2851" s="11">
        <v>1435</v>
      </c>
      <c r="N2851" s="70"/>
      <c r="P2851" s="188">
        <f t="shared" si="222"/>
        <v>356.2806132404184</v>
      </c>
      <c r="Q2851" s="11"/>
      <c r="R2851" s="11"/>
      <c r="S2851" s="11"/>
      <c r="T2851" s="164">
        <f t="shared" si="223"/>
        <v>3314.4167247386758</v>
      </c>
      <c r="U2851" s="11"/>
      <c r="V2851" s="11"/>
      <c r="W2851" s="11"/>
      <c r="Y2851" s="164">
        <v>511262.6800000004</v>
      </c>
      <c r="Z2851" s="164">
        <f t="shared" si="220"/>
        <v>747309.29</v>
      </c>
      <c r="AA2851" s="165"/>
      <c r="AB2851" s="164">
        <f t="shared" si="221"/>
        <v>484059.25</v>
      </c>
      <c r="AC2851" s="164">
        <v>704999.9</v>
      </c>
      <c r="AD2851" s="164"/>
      <c r="AE2851" s="4"/>
      <c r="AF2851" s="4"/>
    </row>
    <row r="2852" spans="1:32">
      <c r="A2852" s="56"/>
      <c r="B2852" s="187"/>
      <c r="C2852" s="11" t="s">
        <v>564</v>
      </c>
      <c r="D2852" s="11"/>
      <c r="E2852" s="11" t="s">
        <v>274</v>
      </c>
      <c r="F2852" s="11">
        <v>7014</v>
      </c>
      <c r="G2852" s="11"/>
      <c r="H2852" s="11">
        <f t="shared" si="219"/>
        <v>22</v>
      </c>
      <c r="I2852" s="11"/>
      <c r="J2852" s="199">
        <v>1603.04</v>
      </c>
      <c r="K2852" s="11"/>
      <c r="M2852" s="11">
        <v>42</v>
      </c>
      <c r="N2852" s="70"/>
      <c r="P2852" s="188">
        <f t="shared" si="222"/>
        <v>38.167619047619048</v>
      </c>
      <c r="Q2852" s="11"/>
      <c r="R2852" s="11"/>
      <c r="S2852" s="11"/>
      <c r="T2852" s="164">
        <f t="shared" si="223"/>
        <v>167</v>
      </c>
      <c r="U2852" s="11"/>
      <c r="V2852" s="11"/>
      <c r="W2852" s="11"/>
      <c r="Y2852" s="164">
        <v>1603.04</v>
      </c>
      <c r="Z2852" s="164">
        <f t="shared" si="220"/>
        <v>2343.15</v>
      </c>
      <c r="AA2852" s="165"/>
      <c r="AB2852" s="164">
        <f t="shared" si="221"/>
        <v>1517.74</v>
      </c>
      <c r="AC2852" s="164">
        <v>2210.4899999999998</v>
      </c>
      <c r="AD2852" s="164"/>
      <c r="AE2852" s="4"/>
      <c r="AF2852" s="4"/>
    </row>
    <row r="2853" spans="1:32">
      <c r="A2853" s="56"/>
      <c r="B2853" s="187"/>
      <c r="C2853" s="11" t="s">
        <v>565</v>
      </c>
      <c r="D2853" s="11"/>
      <c r="E2853" s="11" t="s">
        <v>60</v>
      </c>
      <c r="F2853" s="11">
        <v>399</v>
      </c>
      <c r="G2853" s="11"/>
      <c r="H2853" s="11">
        <f t="shared" si="219"/>
        <v>1</v>
      </c>
      <c r="I2853" s="11"/>
      <c r="J2853" s="199">
        <v>36.32</v>
      </c>
      <c r="K2853" s="11"/>
      <c r="M2853" s="11">
        <v>2</v>
      </c>
      <c r="N2853" s="70"/>
      <c r="P2853" s="188">
        <f t="shared" si="222"/>
        <v>18.16</v>
      </c>
      <c r="Q2853" s="11"/>
      <c r="R2853" s="11"/>
      <c r="S2853" s="11"/>
      <c r="T2853" s="164">
        <f t="shared" si="223"/>
        <v>199.5</v>
      </c>
      <c r="U2853" s="11"/>
      <c r="V2853" s="11"/>
      <c r="W2853" s="11"/>
      <c r="Y2853" s="164">
        <v>36.32</v>
      </c>
      <c r="Z2853" s="164">
        <f t="shared" si="220"/>
        <v>53.09</v>
      </c>
      <c r="AA2853" s="165"/>
      <c r="AB2853" s="164">
        <f t="shared" si="221"/>
        <v>34.39</v>
      </c>
      <c r="AC2853" s="164">
        <v>50.08</v>
      </c>
      <c r="AD2853" s="164"/>
      <c r="AE2853" s="4"/>
      <c r="AF2853" s="4"/>
    </row>
    <row r="2854" spans="1:32">
      <c r="A2854" s="56"/>
      <c r="B2854" s="187"/>
      <c r="C2854" s="11" t="s">
        <v>565</v>
      </c>
      <c r="D2854" s="11"/>
      <c r="E2854" s="11" t="s">
        <v>71</v>
      </c>
      <c r="F2854" s="11">
        <v>584</v>
      </c>
      <c r="G2854" s="11"/>
      <c r="H2854" s="11">
        <f t="shared" si="219"/>
        <v>2</v>
      </c>
      <c r="I2854" s="11"/>
      <c r="J2854" s="199">
        <v>113.85</v>
      </c>
      <c r="K2854" s="11"/>
      <c r="M2854" s="11">
        <v>1</v>
      </c>
      <c r="N2854" s="70"/>
      <c r="P2854" s="188">
        <f t="shared" si="222"/>
        <v>113.85</v>
      </c>
      <c r="Q2854" s="11"/>
      <c r="R2854" s="11"/>
      <c r="S2854" s="11"/>
      <c r="T2854" s="164">
        <f t="shared" si="223"/>
        <v>584</v>
      </c>
      <c r="U2854" s="11"/>
      <c r="V2854" s="11"/>
      <c r="W2854" s="11"/>
      <c r="Y2854" s="164">
        <v>113.85</v>
      </c>
      <c r="Z2854" s="164">
        <f t="shared" si="220"/>
        <v>166.41</v>
      </c>
      <c r="AA2854" s="165"/>
      <c r="AB2854" s="164">
        <f t="shared" si="221"/>
        <v>107.79</v>
      </c>
      <c r="AC2854" s="164">
        <v>156.99</v>
      </c>
      <c r="AD2854" s="164"/>
      <c r="AE2854" s="4"/>
      <c r="AF2854" s="4"/>
    </row>
    <row r="2855" spans="1:32">
      <c r="A2855" s="56"/>
      <c r="B2855" s="187"/>
      <c r="C2855" s="11" t="s">
        <v>565</v>
      </c>
      <c r="D2855" s="11"/>
      <c r="E2855" s="11" t="s">
        <v>65</v>
      </c>
      <c r="F2855" s="11">
        <v>14240</v>
      </c>
      <c r="G2855" s="11"/>
      <c r="H2855" s="11">
        <f t="shared" si="219"/>
        <v>45</v>
      </c>
      <c r="I2855" s="11"/>
      <c r="J2855" s="199">
        <v>1121.23</v>
      </c>
      <c r="K2855" s="11"/>
      <c r="M2855" s="11">
        <v>1</v>
      </c>
      <c r="N2855" s="70"/>
      <c r="P2855" s="188">
        <f t="shared" si="222"/>
        <v>1121.23</v>
      </c>
      <c r="Q2855" s="11"/>
      <c r="R2855" s="11"/>
      <c r="S2855" s="11"/>
      <c r="T2855" s="164">
        <f t="shared" si="223"/>
        <v>14240</v>
      </c>
      <c r="U2855" s="11"/>
      <c r="V2855" s="11"/>
      <c r="W2855" s="11"/>
      <c r="Y2855" s="164">
        <v>1121.23</v>
      </c>
      <c r="Z2855" s="164">
        <f t="shared" si="220"/>
        <v>1638.89</v>
      </c>
      <c r="AA2855" s="165"/>
      <c r="AB2855" s="164">
        <f t="shared" si="221"/>
        <v>1061.57</v>
      </c>
      <c r="AC2855" s="164">
        <v>1546.11</v>
      </c>
      <c r="AD2855" s="164"/>
      <c r="AE2855" s="4"/>
      <c r="AF2855" s="4"/>
    </row>
    <row r="2856" spans="1:32">
      <c r="A2856" s="56"/>
      <c r="B2856" s="187"/>
      <c r="C2856" s="11" t="s">
        <v>565</v>
      </c>
      <c r="D2856" s="11"/>
      <c r="E2856" s="11" t="s">
        <v>566</v>
      </c>
      <c r="F2856" s="11">
        <v>986630</v>
      </c>
      <c r="G2856" s="11"/>
      <c r="H2856" s="11">
        <f t="shared" si="219"/>
        <v>3089</v>
      </c>
      <c r="I2856" s="11"/>
      <c r="J2856" s="199">
        <v>82663.249999999971</v>
      </c>
      <c r="K2856" s="11"/>
      <c r="M2856" s="11">
        <v>83</v>
      </c>
      <c r="N2856" s="70"/>
      <c r="P2856" s="188">
        <f t="shared" si="222"/>
        <v>995.94277108433698</v>
      </c>
      <c r="Q2856" s="11"/>
      <c r="R2856" s="11"/>
      <c r="S2856" s="11"/>
      <c r="T2856" s="164">
        <f t="shared" si="223"/>
        <v>11887.10843373494</v>
      </c>
      <c r="U2856" s="11"/>
      <c r="V2856" s="11"/>
      <c r="W2856" s="11"/>
      <c r="Y2856" s="164">
        <v>82663.249999999971</v>
      </c>
      <c r="Z2856" s="164">
        <f t="shared" si="220"/>
        <v>120828.33</v>
      </c>
      <c r="AA2856" s="165"/>
      <c r="AB2856" s="164">
        <f t="shared" si="221"/>
        <v>78264.88</v>
      </c>
      <c r="AC2856" s="164">
        <v>113987.56</v>
      </c>
      <c r="AD2856" s="164"/>
      <c r="AE2856" s="4"/>
      <c r="AF2856" s="4"/>
    </row>
    <row r="2857" spans="1:32">
      <c r="A2857" s="56"/>
      <c r="B2857" s="187"/>
      <c r="C2857" s="11" t="s">
        <v>567</v>
      </c>
      <c r="D2857" s="11"/>
      <c r="E2857" s="11" t="s">
        <v>118</v>
      </c>
      <c r="F2857" s="11">
        <v>1108123</v>
      </c>
      <c r="G2857" s="11"/>
      <c r="H2857" s="11">
        <f t="shared" si="219"/>
        <v>3470</v>
      </c>
      <c r="I2857" s="11"/>
      <c r="J2857" s="199">
        <v>116145.27999999987</v>
      </c>
      <c r="K2857" s="11"/>
      <c r="M2857" s="11">
        <v>324</v>
      </c>
      <c r="N2857" s="70"/>
      <c r="P2857" s="188">
        <f t="shared" si="222"/>
        <v>358.47308641975269</v>
      </c>
      <c r="Q2857" s="11"/>
      <c r="R2857" s="11"/>
      <c r="S2857" s="11"/>
      <c r="T2857" s="164">
        <f t="shared" si="223"/>
        <v>3420.1327160493829</v>
      </c>
      <c r="U2857" s="11"/>
      <c r="V2857" s="11"/>
      <c r="W2857" s="11"/>
      <c r="Y2857" s="164">
        <v>116145.27999999987</v>
      </c>
      <c r="Z2857" s="164">
        <f t="shared" si="220"/>
        <v>169768.79</v>
      </c>
      <c r="AA2857" s="165"/>
      <c r="AB2857" s="164">
        <f t="shared" si="221"/>
        <v>109965.39</v>
      </c>
      <c r="AC2857" s="164">
        <v>160157.22</v>
      </c>
      <c r="AD2857" s="164"/>
      <c r="AE2857" s="4"/>
      <c r="AF2857" s="4"/>
    </row>
    <row r="2858" spans="1:32">
      <c r="A2858" s="56"/>
      <c r="B2858" s="187"/>
      <c r="C2858" s="11" t="s">
        <v>609</v>
      </c>
      <c r="D2858" s="11"/>
      <c r="E2858" s="11" t="s">
        <v>180</v>
      </c>
      <c r="F2858" s="11">
        <v>586</v>
      </c>
      <c r="G2858" s="11"/>
      <c r="H2858" s="11">
        <f t="shared" si="219"/>
        <v>2</v>
      </c>
      <c r="I2858" s="11"/>
      <c r="J2858" s="199">
        <v>266.84000000000003</v>
      </c>
      <c r="K2858" s="11"/>
      <c r="M2858" s="11">
        <v>4</v>
      </c>
      <c r="N2858" s="70"/>
      <c r="P2858" s="188">
        <f t="shared" si="222"/>
        <v>66.710000000000008</v>
      </c>
      <c r="Q2858" s="11"/>
      <c r="R2858" s="11"/>
      <c r="S2858" s="11"/>
      <c r="T2858" s="164">
        <f t="shared" si="223"/>
        <v>146.5</v>
      </c>
      <c r="U2858" s="11"/>
      <c r="V2858" s="11"/>
      <c r="W2858" s="11"/>
      <c r="Y2858" s="164">
        <v>266.84000000000003</v>
      </c>
      <c r="Z2858" s="164">
        <f t="shared" si="220"/>
        <v>390.04</v>
      </c>
      <c r="AA2858" s="165"/>
      <c r="AB2858" s="164">
        <f t="shared" si="221"/>
        <v>252.64</v>
      </c>
      <c r="AC2858" s="164">
        <v>367.96</v>
      </c>
      <c r="AD2858" s="164"/>
      <c r="AE2858" s="4"/>
      <c r="AF2858" s="4"/>
    </row>
    <row r="2859" spans="1:32">
      <c r="A2859" s="56"/>
      <c r="B2859" s="187"/>
      <c r="C2859" s="11" t="s">
        <v>610</v>
      </c>
      <c r="D2859" s="11"/>
      <c r="E2859" s="11" t="s">
        <v>135</v>
      </c>
      <c r="F2859" s="11">
        <v>1504</v>
      </c>
      <c r="G2859" s="11"/>
      <c r="H2859" s="11">
        <f t="shared" si="219"/>
        <v>5</v>
      </c>
      <c r="I2859" s="11"/>
      <c r="J2859" s="199">
        <v>222.55</v>
      </c>
      <c r="K2859" s="11"/>
      <c r="M2859" s="11">
        <v>1</v>
      </c>
      <c r="N2859" s="70"/>
      <c r="P2859" s="188">
        <f t="shared" si="222"/>
        <v>222.55</v>
      </c>
      <c r="Q2859" s="11"/>
      <c r="R2859" s="11"/>
      <c r="S2859" s="11"/>
      <c r="T2859" s="164">
        <f t="shared" si="223"/>
        <v>1504</v>
      </c>
      <c r="U2859" s="11"/>
      <c r="V2859" s="11"/>
      <c r="W2859" s="11"/>
      <c r="Y2859" s="164">
        <v>222.55</v>
      </c>
      <c r="Z2859" s="164">
        <f t="shared" si="220"/>
        <v>325.3</v>
      </c>
      <c r="AA2859" s="165"/>
      <c r="AB2859" s="164">
        <f t="shared" si="221"/>
        <v>210.71</v>
      </c>
      <c r="AC2859" s="164">
        <v>306.88</v>
      </c>
      <c r="AD2859" s="164"/>
      <c r="AE2859" s="4"/>
      <c r="AF2859" s="4"/>
    </row>
    <row r="2860" spans="1:32">
      <c r="A2860" s="56"/>
      <c r="B2860" s="187"/>
      <c r="C2860" s="11" t="s">
        <v>571</v>
      </c>
      <c r="D2860" s="11"/>
      <c r="E2860" s="11" t="s">
        <v>216</v>
      </c>
      <c r="F2860" s="11">
        <v>290</v>
      </c>
      <c r="G2860" s="11"/>
      <c r="H2860" s="11">
        <f t="shared" si="219"/>
        <v>1</v>
      </c>
      <c r="I2860" s="11"/>
      <c r="J2860" s="199">
        <v>96.61</v>
      </c>
      <c r="K2860" s="11"/>
      <c r="M2860" s="11">
        <v>1</v>
      </c>
      <c r="N2860" s="70"/>
      <c r="P2860" s="188">
        <f t="shared" si="222"/>
        <v>96.61</v>
      </c>
      <c r="Q2860" s="11"/>
      <c r="R2860" s="11"/>
      <c r="S2860" s="11"/>
      <c r="T2860" s="164">
        <f t="shared" si="223"/>
        <v>290</v>
      </c>
      <c r="U2860" s="11"/>
      <c r="V2860" s="11"/>
      <c r="W2860" s="11"/>
      <c r="Y2860" s="164">
        <v>96.61</v>
      </c>
      <c r="Z2860" s="164">
        <f t="shared" si="220"/>
        <v>141.21</v>
      </c>
      <c r="AA2860" s="165"/>
      <c r="AB2860" s="164">
        <f t="shared" si="221"/>
        <v>91.47</v>
      </c>
      <c r="AC2860" s="164">
        <v>133.22</v>
      </c>
      <c r="AD2860" s="164"/>
      <c r="AE2860" s="4"/>
      <c r="AF2860" s="4"/>
    </row>
    <row r="2861" spans="1:32">
      <c r="A2861" s="56"/>
      <c r="B2861" s="187"/>
      <c r="C2861" s="11" t="s">
        <v>571</v>
      </c>
      <c r="D2861" s="11"/>
      <c r="E2861" s="11" t="s">
        <v>446</v>
      </c>
      <c r="F2861" s="11">
        <v>1384112</v>
      </c>
      <c r="G2861" s="11"/>
      <c r="H2861" s="11">
        <f t="shared" si="219"/>
        <v>4334</v>
      </c>
      <c r="I2861" s="11"/>
      <c r="J2861" s="199">
        <v>129975.30999999997</v>
      </c>
      <c r="K2861" s="11"/>
      <c r="M2861" s="11">
        <v>515</v>
      </c>
      <c r="N2861" s="70"/>
      <c r="P2861" s="188">
        <f t="shared" si="222"/>
        <v>252.37924271844653</v>
      </c>
      <c r="Q2861" s="11"/>
      <c r="R2861" s="11"/>
      <c r="S2861" s="11"/>
      <c r="T2861" s="164">
        <f t="shared" si="223"/>
        <v>2687.5961165048543</v>
      </c>
      <c r="U2861" s="11"/>
      <c r="V2861" s="11"/>
      <c r="W2861" s="11"/>
      <c r="Y2861" s="164">
        <v>129975.30999999997</v>
      </c>
      <c r="Z2861" s="164">
        <f t="shared" si="220"/>
        <v>189984.05</v>
      </c>
      <c r="AA2861" s="165"/>
      <c r="AB2861" s="164">
        <f t="shared" si="221"/>
        <v>123059.54</v>
      </c>
      <c r="AC2861" s="164">
        <v>179227.99</v>
      </c>
      <c r="AD2861" s="164"/>
      <c r="AE2861" s="4"/>
      <c r="AF2861" s="4"/>
    </row>
    <row r="2862" spans="1:32">
      <c r="A2862" s="56"/>
      <c r="B2862" s="187"/>
      <c r="C2862" s="11" t="s">
        <v>572</v>
      </c>
      <c r="D2862" s="11"/>
      <c r="E2862" s="11" t="s">
        <v>82</v>
      </c>
      <c r="F2862" s="11">
        <v>22279</v>
      </c>
      <c r="G2862" s="11"/>
      <c r="H2862" s="11">
        <f t="shared" si="219"/>
        <v>70</v>
      </c>
      <c r="I2862" s="11"/>
      <c r="J2862" s="199">
        <v>3976.6500000000005</v>
      </c>
      <c r="K2862" s="11"/>
      <c r="M2862" s="11">
        <v>5</v>
      </c>
      <c r="N2862" s="70"/>
      <c r="P2862" s="188">
        <f t="shared" si="222"/>
        <v>795.33000000000015</v>
      </c>
      <c r="Q2862" s="11"/>
      <c r="R2862" s="11"/>
      <c r="S2862" s="11"/>
      <c r="T2862" s="164">
        <f t="shared" si="223"/>
        <v>4455.8</v>
      </c>
      <c r="U2862" s="11"/>
      <c r="V2862" s="11"/>
      <c r="W2862" s="11"/>
      <c r="Y2862" s="164">
        <v>3976.6500000000005</v>
      </c>
      <c r="Z2862" s="164">
        <f t="shared" si="220"/>
        <v>5812.64</v>
      </c>
      <c r="AA2862" s="165"/>
      <c r="AB2862" s="164">
        <f t="shared" si="221"/>
        <v>3765.06</v>
      </c>
      <c r="AC2862" s="164">
        <v>5483.56</v>
      </c>
      <c r="AD2862" s="164"/>
      <c r="AE2862" s="4"/>
      <c r="AF2862" s="4"/>
    </row>
    <row r="2863" spans="1:32">
      <c r="A2863" s="56"/>
      <c r="B2863" s="187"/>
      <c r="C2863" s="11" t="s">
        <v>573</v>
      </c>
      <c r="D2863" s="11"/>
      <c r="E2863" s="11" t="s">
        <v>446</v>
      </c>
      <c r="F2863" s="11">
        <v>13105</v>
      </c>
      <c r="G2863" s="11"/>
      <c r="H2863" s="11">
        <f>ROUND($H$2871*F2863/$F$2871,0)</f>
        <v>41</v>
      </c>
      <c r="I2863" s="11"/>
      <c r="J2863" s="199">
        <v>2119.9700000000003</v>
      </c>
      <c r="K2863" s="11"/>
      <c r="M2863" s="11">
        <v>20</v>
      </c>
      <c r="N2863" s="70"/>
      <c r="P2863" s="188">
        <f t="shared" si="222"/>
        <v>105.99850000000001</v>
      </c>
      <c r="Q2863" s="11"/>
      <c r="R2863" s="11"/>
      <c r="S2863" s="11"/>
      <c r="T2863" s="164">
        <f t="shared" si="223"/>
        <v>655.25</v>
      </c>
      <c r="U2863" s="11"/>
      <c r="V2863" s="11"/>
      <c r="W2863" s="11"/>
      <c r="Y2863" s="164">
        <v>2119.9700000000003</v>
      </c>
      <c r="Z2863" s="164">
        <f>ROUND($Z$2871*Y2863/$Y$2871,2)</f>
        <v>3098.75</v>
      </c>
      <c r="AA2863" s="165"/>
      <c r="AB2863" s="164">
        <f>ROUND($AB$2871*Y2863/$Y$2871,2)</f>
        <v>2007.17</v>
      </c>
      <c r="AC2863" s="164">
        <v>2923.31</v>
      </c>
      <c r="AD2863" s="164"/>
      <c r="AE2863" s="4"/>
      <c r="AF2863" s="4"/>
    </row>
    <row r="2864" spans="1:32">
      <c r="A2864" s="56"/>
      <c r="B2864" s="187"/>
      <c r="C2864" s="11"/>
      <c r="D2864" s="11"/>
      <c r="E2864" s="11"/>
      <c r="F2864" s="11"/>
      <c r="G2864" s="11"/>
      <c r="H2864" s="11"/>
      <c r="I2864" s="11"/>
      <c r="J2864" s="199"/>
      <c r="K2864" s="11"/>
      <c r="M2864" s="11"/>
      <c r="N2864" s="70"/>
      <c r="P2864" s="188" t="e">
        <f t="shared" si="222"/>
        <v>#DIV/0!</v>
      </c>
      <c r="Q2864" s="11"/>
      <c r="R2864" s="11"/>
      <c r="S2864" s="11"/>
      <c r="T2864" s="164" t="e">
        <f t="shared" si="223"/>
        <v>#DIV/0!</v>
      </c>
      <c r="U2864" s="11"/>
      <c r="V2864" s="11"/>
      <c r="W2864" s="11"/>
      <c r="Y2864" s="164"/>
      <c r="Z2864" s="164"/>
      <c r="AA2864" s="165"/>
      <c r="AB2864" s="164"/>
      <c r="AC2864" s="164"/>
      <c r="AD2864" s="164"/>
      <c r="AE2864" s="4"/>
      <c r="AF2864" s="4"/>
    </row>
    <row r="2865" spans="1:37">
      <c r="A2865" s="56"/>
      <c r="B2865" s="187"/>
      <c r="C2865" s="11"/>
      <c r="D2865" s="11"/>
      <c r="E2865" s="11"/>
      <c r="F2865" s="11"/>
      <c r="G2865" s="11"/>
      <c r="H2865" s="11"/>
      <c r="I2865" s="11"/>
      <c r="J2865" s="199"/>
      <c r="K2865" s="11"/>
      <c r="M2865" s="11"/>
      <c r="N2865" s="70"/>
      <c r="P2865" s="188" t="e">
        <f t="shared" si="222"/>
        <v>#DIV/0!</v>
      </c>
      <c r="Q2865" s="11"/>
      <c r="R2865" s="11"/>
      <c r="S2865" s="11"/>
      <c r="T2865" s="164" t="e">
        <f t="shared" si="223"/>
        <v>#DIV/0!</v>
      </c>
      <c r="U2865" s="11"/>
      <c r="V2865" s="11"/>
      <c r="W2865" s="11"/>
      <c r="Y2865" s="164"/>
      <c r="Z2865" s="164"/>
      <c r="AA2865" s="165"/>
      <c r="AB2865" s="164"/>
      <c r="AC2865" s="164"/>
      <c r="AD2865" s="164"/>
      <c r="AE2865" s="4"/>
      <c r="AF2865" s="4"/>
    </row>
    <row r="2866" spans="1:37">
      <c r="A2866" s="56"/>
      <c r="B2866" s="187"/>
      <c r="C2866" s="11"/>
      <c r="D2866" s="11"/>
      <c r="E2866" s="11"/>
      <c r="F2866" s="11"/>
      <c r="G2866" s="11"/>
      <c r="H2866" s="11"/>
      <c r="I2866" s="11"/>
      <c r="J2866" s="199"/>
      <c r="K2866" s="11"/>
      <c r="M2866" s="11"/>
      <c r="N2866" s="70"/>
      <c r="P2866" s="188" t="e">
        <f t="shared" si="177"/>
        <v>#DIV/0!</v>
      </c>
      <c r="Q2866" s="11"/>
      <c r="R2866" s="11"/>
      <c r="S2866" s="11"/>
      <c r="T2866" s="164" t="e">
        <f t="shared" si="178"/>
        <v>#DIV/0!</v>
      </c>
      <c r="U2866" s="11"/>
      <c r="V2866" s="11"/>
      <c r="W2866" s="11"/>
      <c r="Y2866" s="164"/>
      <c r="Z2866" s="164"/>
      <c r="AA2866" s="165"/>
      <c r="AB2866" s="164"/>
      <c r="AC2866" s="164"/>
      <c r="AD2866" s="164"/>
      <c r="AE2866" s="4"/>
      <c r="AF2866" s="4"/>
    </row>
    <row r="2867" spans="1:37">
      <c r="A2867" s="56"/>
      <c r="B2867" s="187"/>
      <c r="C2867" s="11"/>
      <c r="D2867" s="11"/>
      <c r="E2867" s="11"/>
      <c r="F2867" s="11"/>
      <c r="G2867" s="11"/>
      <c r="H2867" s="11"/>
      <c r="I2867" s="11"/>
      <c r="J2867" s="199"/>
      <c r="K2867" s="11"/>
      <c r="M2867" s="11"/>
      <c r="N2867" s="70"/>
      <c r="P2867" s="188" t="e">
        <f t="shared" si="177"/>
        <v>#DIV/0!</v>
      </c>
      <c r="Q2867" s="11"/>
      <c r="R2867" s="11"/>
      <c r="S2867" s="11"/>
      <c r="T2867" s="164" t="e">
        <f t="shared" si="178"/>
        <v>#DIV/0!</v>
      </c>
      <c r="U2867" s="11"/>
      <c r="V2867" s="11"/>
      <c r="W2867" s="11"/>
      <c r="Y2867" s="164"/>
      <c r="Z2867" s="164"/>
      <c r="AA2867" s="165"/>
      <c r="AB2867" s="164"/>
      <c r="AC2867" s="164"/>
      <c r="AD2867" s="164"/>
      <c r="AE2867" s="4"/>
      <c r="AF2867" s="4"/>
    </row>
    <row r="2868" spans="1:37">
      <c r="A2868" s="56"/>
      <c r="B2868" s="187"/>
      <c r="C2868" s="11"/>
      <c r="D2868" s="11"/>
      <c r="E2868" s="11"/>
      <c r="F2868" s="11"/>
      <c r="G2868" s="11"/>
      <c r="H2868" s="11"/>
      <c r="I2868" s="11"/>
      <c r="J2868" s="199"/>
      <c r="K2868" s="11"/>
      <c r="M2868" s="11"/>
      <c r="N2868" s="70"/>
      <c r="P2868" s="188" t="e">
        <f t="shared" si="177"/>
        <v>#DIV/0!</v>
      </c>
      <c r="Q2868" s="11"/>
      <c r="R2868" s="11"/>
      <c r="S2868" s="11"/>
      <c r="T2868" s="164" t="e">
        <f t="shared" si="178"/>
        <v>#DIV/0!</v>
      </c>
      <c r="U2868" s="11"/>
      <c r="V2868" s="11"/>
      <c r="W2868" s="11"/>
      <c r="Y2868" s="164"/>
      <c r="Z2868" s="164"/>
      <c r="AA2868" s="165"/>
      <c r="AB2868" s="164"/>
      <c r="AC2868" s="164"/>
      <c r="AD2868" s="164"/>
      <c r="AE2868" s="4"/>
      <c r="AF2868" s="4"/>
    </row>
    <row r="2869" spans="1:37">
      <c r="A2869" s="56"/>
      <c r="B2869" s="187"/>
      <c r="C2869" s="11"/>
      <c r="D2869" s="11"/>
      <c r="E2869" s="11"/>
      <c r="F2869" s="11"/>
      <c r="G2869" s="11"/>
      <c r="H2869" s="11"/>
      <c r="I2869" s="11"/>
      <c r="J2869" s="199"/>
      <c r="K2869" s="11"/>
      <c r="M2869" s="11"/>
      <c r="N2869" s="70"/>
      <c r="P2869" s="188" t="e">
        <f t="shared" si="177"/>
        <v>#DIV/0!</v>
      </c>
      <c r="Q2869" s="11"/>
      <c r="R2869" s="11"/>
      <c r="S2869" s="11"/>
      <c r="T2869" s="164" t="e">
        <f t="shared" si="178"/>
        <v>#DIV/0!</v>
      </c>
      <c r="U2869" s="11"/>
      <c r="V2869" s="11"/>
      <c r="W2869" s="11"/>
      <c r="Y2869" s="164"/>
      <c r="Z2869" s="164"/>
      <c r="AA2869" s="165"/>
      <c r="AB2869" s="164"/>
      <c r="AC2869" s="164"/>
      <c r="AD2869" s="164"/>
      <c r="AE2869" s="4"/>
      <c r="AF2869" s="4"/>
    </row>
    <row r="2870" spans="1:37" ht="13.8" thickBot="1">
      <c r="A2870" s="56"/>
      <c r="B2870" s="187"/>
      <c r="C2870" s="11"/>
      <c r="D2870" s="11"/>
      <c r="E2870" s="11"/>
      <c r="F2870" s="11"/>
      <c r="G2870" s="11"/>
      <c r="H2870" s="11"/>
      <c r="I2870" s="11"/>
      <c r="J2870" s="199"/>
      <c r="K2870" s="11"/>
      <c r="M2870" s="11"/>
      <c r="N2870" s="70"/>
      <c r="P2870" s="188" t="e">
        <f t="shared" si="177"/>
        <v>#DIV/0!</v>
      </c>
      <c r="Q2870" s="11"/>
      <c r="R2870" s="11"/>
      <c r="S2870" s="11"/>
      <c r="T2870" s="164" t="e">
        <f t="shared" si="178"/>
        <v>#DIV/0!</v>
      </c>
      <c r="U2870" s="11"/>
      <c r="V2870" s="11"/>
      <c r="W2870" s="11"/>
      <c r="Y2870" s="164"/>
      <c r="Z2870" s="164"/>
      <c r="AA2870" s="165"/>
      <c r="AB2870" s="164"/>
      <c r="AC2870" s="164"/>
      <c r="AD2870" s="164"/>
      <c r="AE2870" s="4"/>
      <c r="AF2870" s="4"/>
    </row>
    <row r="2871" spans="1:37" ht="13.8" thickBot="1">
      <c r="A2871" s="56"/>
      <c r="B2871" s="94" t="s">
        <v>574</v>
      </c>
      <c r="C2871" s="105"/>
      <c r="D2871" s="105"/>
      <c r="E2871" s="105"/>
      <c r="F2871" s="193">
        <f>SUM(F2328:F2870)</f>
        <v>401169472</v>
      </c>
      <c r="G2871" s="96"/>
      <c r="H2871" s="193">
        <v>1256204</v>
      </c>
      <c r="I2871" s="96"/>
      <c r="J2871" s="201">
        <f>SUM(J2328:J2870)</f>
        <v>32896152.840000018</v>
      </c>
      <c r="K2871" s="97"/>
      <c r="M2871" s="193">
        <f>SUM(M2328:M2870)</f>
        <v>65491</v>
      </c>
      <c r="N2871" s="97"/>
      <c r="P2871" s="189">
        <f t="shared" ref="P2871" si="224">J2871/M2871</f>
        <v>502.30035943870178</v>
      </c>
      <c r="Q2871" s="100" t="s">
        <v>575</v>
      </c>
      <c r="R2871" s="100" t="s">
        <v>575</v>
      </c>
      <c r="S2871" s="100" t="s">
        <v>575</v>
      </c>
      <c r="T2871" s="168">
        <f t="shared" ref="T2871" si="225">F2871/M2871</f>
        <v>6125.5664442442476</v>
      </c>
      <c r="U2871" s="100" t="s">
        <v>575</v>
      </c>
      <c r="V2871" s="100" t="s">
        <v>575</v>
      </c>
      <c r="W2871" s="102" t="s">
        <v>575</v>
      </c>
      <c r="Y2871" s="167">
        <f>SUM(Y2328:Y2870)</f>
        <v>32896152.840000018</v>
      </c>
      <c r="Z2871" s="285">
        <v>48084090</v>
      </c>
      <c r="AB2871" s="168">
        <v>31145804</v>
      </c>
      <c r="AC2871" s="168">
        <f>SUM(AC2329:AC2863)</f>
        <v>45361778.679999992</v>
      </c>
      <c r="AD2871" s="97"/>
      <c r="AE2871" s="4"/>
      <c r="AF2871" s="4"/>
    </row>
    <row r="2872" spans="1:37" s="4" customFormat="1">
      <c r="A2872" s="56"/>
      <c r="J2872" s="194"/>
      <c r="M2872" s="51"/>
      <c r="P2872" s="51"/>
      <c r="Y2872" s="51"/>
      <c r="AB2872" s="59"/>
      <c r="AC2872" s="5"/>
      <c r="AD2872" s="5"/>
      <c r="AH2872" s="74"/>
      <c r="AI2872" s="74"/>
      <c r="AJ2872" s="74"/>
      <c r="AK2872" s="74"/>
    </row>
    <row r="2873" spans="1:37" ht="66">
      <c r="A2873" s="56" t="s">
        <v>579</v>
      </c>
      <c r="B2873" s="57" t="s">
        <v>581</v>
      </c>
      <c r="C2873" s="57" t="s">
        <v>36</v>
      </c>
      <c r="D2873" s="57" t="s">
        <v>37</v>
      </c>
      <c r="E2873" s="57" t="s">
        <v>38</v>
      </c>
      <c r="F2873" s="58" t="s">
        <v>39</v>
      </c>
      <c r="G2873" s="58" t="s">
        <v>39</v>
      </c>
      <c r="H2873" s="58" t="s">
        <v>40</v>
      </c>
      <c r="I2873" s="58" t="s">
        <v>40</v>
      </c>
      <c r="J2873" s="202" t="s">
        <v>41</v>
      </c>
      <c r="K2873" s="58" t="s">
        <v>42</v>
      </c>
      <c r="L2873" s="91"/>
      <c r="M2873" s="58" t="s">
        <v>43</v>
      </c>
      <c r="N2873" s="72" t="s">
        <v>43</v>
      </c>
      <c r="O2873" s="73"/>
      <c r="P2873" s="58" t="s">
        <v>44</v>
      </c>
      <c r="Q2873" s="58" t="s">
        <v>44</v>
      </c>
      <c r="R2873" s="58" t="s">
        <v>45</v>
      </c>
      <c r="S2873" s="58" t="s">
        <v>45</v>
      </c>
      <c r="T2873" s="58" t="s">
        <v>46</v>
      </c>
      <c r="U2873" s="58" t="s">
        <v>46</v>
      </c>
      <c r="V2873" s="58" t="s">
        <v>47</v>
      </c>
      <c r="W2873" s="58" t="s">
        <v>47</v>
      </c>
      <c r="X2873" s="73"/>
      <c r="Y2873" s="58" t="s">
        <v>48</v>
      </c>
      <c r="Z2873" s="58" t="s">
        <v>49</v>
      </c>
      <c r="AB2873" s="58" t="s">
        <v>50</v>
      </c>
      <c r="AC2873" s="58" t="s">
        <v>51</v>
      </c>
      <c r="AD2873" s="58" t="s">
        <v>52</v>
      </c>
      <c r="AE2873" s="4"/>
      <c r="AF2873" s="4"/>
    </row>
    <row r="2874" spans="1:37">
      <c r="A2874" s="56"/>
      <c r="B2874" s="187"/>
      <c r="C2874" s="11" t="s">
        <v>53</v>
      </c>
      <c r="D2874" s="11"/>
      <c r="E2874" s="11" t="s">
        <v>53</v>
      </c>
      <c r="F2874" s="11"/>
      <c r="G2874" s="11"/>
      <c r="H2874" s="11"/>
      <c r="I2874" s="11"/>
      <c r="J2874" s="199"/>
      <c r="K2874" s="11"/>
      <c r="M2874" s="11"/>
      <c r="N2874" s="70"/>
      <c r="P2874" s="188" t="e">
        <f t="shared" ref="P2874:P3402" si="226">J2874/M2874</f>
        <v>#DIV/0!</v>
      </c>
      <c r="Q2874" s="11"/>
      <c r="R2874" s="11"/>
      <c r="S2874" s="11"/>
      <c r="T2874" s="164" t="e">
        <f t="shared" ref="T2874:T3402" si="227">F2874/M2874</f>
        <v>#DIV/0!</v>
      </c>
      <c r="U2874" s="11"/>
      <c r="V2874" s="11"/>
      <c r="W2874" s="11"/>
      <c r="Y2874" s="164"/>
      <c r="Z2874" s="164"/>
      <c r="AA2874" s="165"/>
      <c r="AB2874" s="164"/>
      <c r="AC2874" s="164"/>
      <c r="AD2874" s="164"/>
      <c r="AE2874" s="4"/>
      <c r="AF2874" s="4"/>
    </row>
    <row r="2875" spans="1:37">
      <c r="A2875" s="56"/>
      <c r="B2875" s="187"/>
      <c r="C2875" s="11" t="s">
        <v>54</v>
      </c>
      <c r="D2875" s="11"/>
      <c r="E2875" s="11" t="s">
        <v>55</v>
      </c>
      <c r="F2875" s="11">
        <v>1868383</v>
      </c>
      <c r="G2875" s="11"/>
      <c r="H2875" s="11">
        <f t="shared" ref="H2875:H2938" si="228">ROUND($H$3403*F2875/$F$3403,0)</f>
        <v>6026</v>
      </c>
      <c r="I2875" s="11"/>
      <c r="J2875" s="199">
        <v>203563.0299999998</v>
      </c>
      <c r="K2875" s="11"/>
      <c r="M2875" s="11">
        <v>615</v>
      </c>
      <c r="N2875" s="70"/>
      <c r="P2875" s="188">
        <f t="shared" si="226"/>
        <v>330.99679674796715</v>
      </c>
      <c r="Q2875" s="11"/>
      <c r="R2875" s="11"/>
      <c r="S2875" s="11"/>
      <c r="T2875" s="164">
        <f t="shared" si="227"/>
        <v>3038.0211382113821</v>
      </c>
      <c r="U2875" s="11"/>
      <c r="V2875" s="11"/>
      <c r="W2875" s="11"/>
      <c r="Y2875" s="164">
        <v>203563.0299999998</v>
      </c>
      <c r="Z2875" s="164">
        <f t="shared" ref="Z2875:Z2938" si="229">ROUND($Z$3403*Y2875/$Y$3403,2)</f>
        <v>271675.98</v>
      </c>
      <c r="AA2875" s="165"/>
      <c r="AB2875" s="164">
        <f t="shared" ref="AB2875:AB2938" si="230">ROUND($AB$3403*Y2875/$Y$3403,2)</f>
        <v>205516.9</v>
      </c>
      <c r="AC2875" s="164">
        <v>257109.59</v>
      </c>
      <c r="AD2875" s="164"/>
      <c r="AE2875" s="4"/>
      <c r="AF2875" s="4"/>
    </row>
    <row r="2876" spans="1:37">
      <c r="A2876" s="56"/>
      <c r="B2876" s="187"/>
      <c r="C2876" s="11" t="s">
        <v>54</v>
      </c>
      <c r="D2876" s="11"/>
      <c r="E2876" s="11" t="s">
        <v>57</v>
      </c>
      <c r="F2876" s="11">
        <v>449054</v>
      </c>
      <c r="G2876" s="11"/>
      <c r="H2876" s="11">
        <f t="shared" si="228"/>
        <v>1448</v>
      </c>
      <c r="I2876" s="11"/>
      <c r="J2876" s="199">
        <v>27819.9</v>
      </c>
      <c r="K2876" s="11"/>
      <c r="M2876" s="11">
        <v>37</v>
      </c>
      <c r="N2876" s="70"/>
      <c r="P2876" s="188">
        <f t="shared" ref="P2876:P2939" si="231">J2876/M2876</f>
        <v>751.88918918918921</v>
      </c>
      <c r="Q2876" s="11"/>
      <c r="R2876" s="11"/>
      <c r="S2876" s="11"/>
      <c r="T2876" s="164">
        <f t="shared" ref="T2876:T2939" si="232">F2876/M2876</f>
        <v>12136.594594594595</v>
      </c>
      <c r="U2876" s="11"/>
      <c r="V2876" s="11"/>
      <c r="W2876" s="11"/>
      <c r="Y2876" s="164">
        <v>27819.9</v>
      </c>
      <c r="Z2876" s="164">
        <f t="shared" si="229"/>
        <v>37128.54</v>
      </c>
      <c r="AA2876" s="165"/>
      <c r="AB2876" s="164">
        <f t="shared" si="230"/>
        <v>28086.93</v>
      </c>
      <c r="AC2876" s="164">
        <v>35137.83</v>
      </c>
      <c r="AD2876" s="164"/>
      <c r="AE2876" s="4"/>
      <c r="AF2876" s="4"/>
    </row>
    <row r="2877" spans="1:37">
      <c r="A2877" s="56"/>
      <c r="B2877" s="187"/>
      <c r="C2877" s="11" t="s">
        <v>58</v>
      </c>
      <c r="D2877" s="11"/>
      <c r="E2877" s="11" t="s">
        <v>55</v>
      </c>
      <c r="F2877" s="11">
        <v>1070098</v>
      </c>
      <c r="G2877" s="11"/>
      <c r="H2877" s="11">
        <f t="shared" si="228"/>
        <v>3451</v>
      </c>
      <c r="I2877" s="11"/>
      <c r="J2877" s="199">
        <v>105900.64</v>
      </c>
      <c r="K2877" s="11"/>
      <c r="M2877" s="11">
        <v>304</v>
      </c>
      <c r="N2877" s="70"/>
      <c r="P2877" s="188">
        <f t="shared" si="231"/>
        <v>348.35736842105263</v>
      </c>
      <c r="Q2877" s="11"/>
      <c r="R2877" s="11"/>
      <c r="S2877" s="11"/>
      <c r="T2877" s="164">
        <f t="shared" si="232"/>
        <v>3520.0592105263158</v>
      </c>
      <c r="U2877" s="11"/>
      <c r="V2877" s="11"/>
      <c r="W2877" s="11"/>
      <c r="Y2877" s="164">
        <v>105900.64</v>
      </c>
      <c r="Z2877" s="164">
        <f t="shared" si="229"/>
        <v>141335.39000000001</v>
      </c>
      <c r="AA2877" s="165"/>
      <c r="AB2877" s="164">
        <f t="shared" si="230"/>
        <v>106917.11</v>
      </c>
      <c r="AC2877" s="164">
        <v>133757.44</v>
      </c>
      <c r="AD2877" s="164"/>
      <c r="AE2877" s="4"/>
      <c r="AF2877" s="4"/>
    </row>
    <row r="2878" spans="1:37">
      <c r="A2878" s="56"/>
      <c r="B2878" s="187"/>
      <c r="C2878" s="11" t="s">
        <v>58</v>
      </c>
      <c r="D2878" s="11"/>
      <c r="E2878" s="11" t="s">
        <v>138</v>
      </c>
      <c r="F2878" s="11">
        <v>2</v>
      </c>
      <c r="G2878" s="11"/>
      <c r="H2878" s="11">
        <f t="shared" si="228"/>
        <v>0</v>
      </c>
      <c r="I2878" s="11"/>
      <c r="J2878" s="199">
        <v>10.68</v>
      </c>
      <c r="K2878" s="11"/>
      <c r="M2878" s="11">
        <v>1</v>
      </c>
      <c r="N2878" s="70"/>
      <c r="P2878" s="188">
        <f t="shared" si="231"/>
        <v>10.68</v>
      </c>
      <c r="Q2878" s="11"/>
      <c r="R2878" s="11"/>
      <c r="S2878" s="11"/>
      <c r="T2878" s="164">
        <f t="shared" si="232"/>
        <v>2</v>
      </c>
      <c r="U2878" s="11"/>
      <c r="V2878" s="11"/>
      <c r="W2878" s="11"/>
      <c r="Y2878" s="164">
        <v>10.68</v>
      </c>
      <c r="Z2878" s="164">
        <f t="shared" si="229"/>
        <v>14.25</v>
      </c>
      <c r="AA2878" s="165"/>
      <c r="AB2878" s="164">
        <f t="shared" si="230"/>
        <v>10.78</v>
      </c>
      <c r="AC2878" s="164">
        <v>13.49</v>
      </c>
      <c r="AD2878" s="164"/>
      <c r="AE2878" s="4"/>
      <c r="AF2878" s="4"/>
    </row>
    <row r="2879" spans="1:37">
      <c r="A2879" s="56"/>
      <c r="B2879" s="187"/>
      <c r="C2879" s="11" t="s">
        <v>58</v>
      </c>
      <c r="D2879" s="11"/>
      <c r="E2879" s="11" t="s">
        <v>57</v>
      </c>
      <c r="F2879" s="11">
        <v>2307</v>
      </c>
      <c r="G2879" s="11"/>
      <c r="H2879" s="11">
        <f t="shared" si="228"/>
        <v>7</v>
      </c>
      <c r="I2879" s="11"/>
      <c r="J2879" s="199">
        <v>435.34000000000003</v>
      </c>
      <c r="K2879" s="11"/>
      <c r="M2879" s="11">
        <v>3</v>
      </c>
      <c r="N2879" s="70"/>
      <c r="P2879" s="188">
        <f t="shared" si="231"/>
        <v>145.11333333333334</v>
      </c>
      <c r="Q2879" s="11"/>
      <c r="R2879" s="11"/>
      <c r="S2879" s="11"/>
      <c r="T2879" s="164">
        <f t="shared" si="232"/>
        <v>769</v>
      </c>
      <c r="U2879" s="11"/>
      <c r="V2879" s="11"/>
      <c r="W2879" s="11"/>
      <c r="Y2879" s="164">
        <v>435.34000000000003</v>
      </c>
      <c r="Z2879" s="164">
        <f t="shared" si="229"/>
        <v>581.01</v>
      </c>
      <c r="AA2879" s="165"/>
      <c r="AB2879" s="164">
        <f t="shared" si="230"/>
        <v>439.52</v>
      </c>
      <c r="AC2879" s="164">
        <v>549.85</v>
      </c>
      <c r="AD2879" s="164"/>
      <c r="AE2879" s="4"/>
      <c r="AF2879" s="4"/>
    </row>
    <row r="2880" spans="1:37">
      <c r="A2880" s="56"/>
      <c r="B2880" s="187"/>
      <c r="C2880" s="11" t="s">
        <v>58</v>
      </c>
      <c r="D2880" s="11"/>
      <c r="E2880" s="11" t="s">
        <v>75</v>
      </c>
      <c r="F2880" s="11">
        <v>2125</v>
      </c>
      <c r="G2880" s="11"/>
      <c r="H2880" s="11">
        <f t="shared" si="228"/>
        <v>7</v>
      </c>
      <c r="I2880" s="11"/>
      <c r="J2880" s="199">
        <v>329.95</v>
      </c>
      <c r="K2880" s="11"/>
      <c r="M2880" s="11">
        <v>1</v>
      </c>
      <c r="N2880" s="70"/>
      <c r="P2880" s="188">
        <f t="shared" si="231"/>
        <v>329.95</v>
      </c>
      <c r="Q2880" s="11"/>
      <c r="R2880" s="11"/>
      <c r="S2880" s="11"/>
      <c r="T2880" s="164">
        <f t="shared" si="232"/>
        <v>2125</v>
      </c>
      <c r="U2880" s="11"/>
      <c r="V2880" s="11"/>
      <c r="W2880" s="11"/>
      <c r="Y2880" s="164">
        <v>329.95</v>
      </c>
      <c r="Z2880" s="164">
        <f t="shared" si="229"/>
        <v>440.35</v>
      </c>
      <c r="AA2880" s="165"/>
      <c r="AB2880" s="164">
        <f t="shared" si="230"/>
        <v>333.12</v>
      </c>
      <c r="AC2880" s="164">
        <v>416.74</v>
      </c>
      <c r="AD2880" s="164"/>
      <c r="AE2880" s="4"/>
      <c r="AF2880" s="4"/>
    </row>
    <row r="2881" spans="1:32">
      <c r="A2881" s="56"/>
      <c r="B2881" s="187"/>
      <c r="C2881" s="11" t="s">
        <v>59</v>
      </c>
      <c r="D2881" s="11"/>
      <c r="E2881" s="11" t="s">
        <v>60</v>
      </c>
      <c r="F2881" s="11">
        <v>131622</v>
      </c>
      <c r="G2881" s="11"/>
      <c r="H2881" s="11">
        <f t="shared" si="228"/>
        <v>424</v>
      </c>
      <c r="I2881" s="11"/>
      <c r="J2881" s="199">
        <v>16625.300000000003</v>
      </c>
      <c r="K2881" s="11"/>
      <c r="M2881" s="11">
        <v>71</v>
      </c>
      <c r="N2881" s="70"/>
      <c r="P2881" s="188">
        <f t="shared" si="231"/>
        <v>234.15915492957751</v>
      </c>
      <c r="Q2881" s="11"/>
      <c r="R2881" s="11"/>
      <c r="S2881" s="11"/>
      <c r="T2881" s="164">
        <f t="shared" si="232"/>
        <v>1853.8309859154929</v>
      </c>
      <c r="U2881" s="11"/>
      <c r="V2881" s="11"/>
      <c r="W2881" s="11"/>
      <c r="Y2881" s="164">
        <v>16625.300000000003</v>
      </c>
      <c r="Z2881" s="164">
        <f t="shared" si="229"/>
        <v>22188.19</v>
      </c>
      <c r="AA2881" s="165"/>
      <c r="AB2881" s="164">
        <f t="shared" si="230"/>
        <v>16784.88</v>
      </c>
      <c r="AC2881" s="164">
        <v>20998.53</v>
      </c>
      <c r="AD2881" s="164"/>
      <c r="AE2881" s="4"/>
      <c r="AF2881" s="4"/>
    </row>
    <row r="2882" spans="1:32">
      <c r="A2882" s="56"/>
      <c r="B2882" s="187"/>
      <c r="C2882" s="11" t="s">
        <v>61</v>
      </c>
      <c r="D2882" s="11"/>
      <c r="E2882" s="11" t="s">
        <v>62</v>
      </c>
      <c r="F2882" s="11">
        <v>1209</v>
      </c>
      <c r="G2882" s="11"/>
      <c r="H2882" s="11">
        <f t="shared" si="228"/>
        <v>4</v>
      </c>
      <c r="I2882" s="11"/>
      <c r="J2882" s="199">
        <v>147.82999999999998</v>
      </c>
      <c r="K2882" s="11"/>
      <c r="M2882" s="11">
        <v>4</v>
      </c>
      <c r="N2882" s="70"/>
      <c r="P2882" s="188">
        <f t="shared" si="231"/>
        <v>36.957499999999996</v>
      </c>
      <c r="Q2882" s="11"/>
      <c r="R2882" s="11"/>
      <c r="S2882" s="11"/>
      <c r="T2882" s="164">
        <f t="shared" si="232"/>
        <v>302.25</v>
      </c>
      <c r="U2882" s="11"/>
      <c r="V2882" s="11"/>
      <c r="W2882" s="11"/>
      <c r="Y2882" s="164">
        <v>147.82999999999998</v>
      </c>
      <c r="Z2882" s="164">
        <f t="shared" si="229"/>
        <v>197.29</v>
      </c>
      <c r="AA2882" s="165"/>
      <c r="AB2882" s="164">
        <f t="shared" si="230"/>
        <v>149.25</v>
      </c>
      <c r="AC2882" s="164">
        <v>186.72</v>
      </c>
      <c r="AD2882" s="164"/>
      <c r="AE2882" s="4"/>
      <c r="AF2882" s="4"/>
    </row>
    <row r="2883" spans="1:32">
      <c r="A2883" s="56"/>
      <c r="B2883" s="187"/>
      <c r="C2883" s="11" t="s">
        <v>63</v>
      </c>
      <c r="D2883" s="11"/>
      <c r="E2883" s="11" t="s">
        <v>64</v>
      </c>
      <c r="F2883" s="11">
        <v>166529</v>
      </c>
      <c r="G2883" s="11"/>
      <c r="H2883" s="11">
        <f t="shared" si="228"/>
        <v>537</v>
      </c>
      <c r="I2883" s="11"/>
      <c r="J2883" s="199">
        <v>22030.910000000007</v>
      </c>
      <c r="K2883" s="11"/>
      <c r="M2883" s="11">
        <v>161</v>
      </c>
      <c r="N2883" s="70"/>
      <c r="P2883" s="188">
        <f t="shared" si="231"/>
        <v>136.83795031055905</v>
      </c>
      <c r="Q2883" s="11"/>
      <c r="R2883" s="11"/>
      <c r="S2883" s="11"/>
      <c r="T2883" s="164">
        <f t="shared" si="232"/>
        <v>1034.3416149068323</v>
      </c>
      <c r="U2883" s="11"/>
      <c r="V2883" s="11"/>
      <c r="W2883" s="11"/>
      <c r="Y2883" s="164">
        <v>22030.910000000007</v>
      </c>
      <c r="Z2883" s="164">
        <f t="shared" si="229"/>
        <v>29402.53</v>
      </c>
      <c r="AA2883" s="165"/>
      <c r="AB2883" s="164">
        <f t="shared" si="230"/>
        <v>22242.37</v>
      </c>
      <c r="AC2883" s="164">
        <v>27826.07</v>
      </c>
      <c r="AD2883" s="164"/>
      <c r="AE2883" s="4"/>
      <c r="AF2883" s="4"/>
    </row>
    <row r="2884" spans="1:32">
      <c r="A2884" s="56"/>
      <c r="B2884" s="187"/>
      <c r="C2884" s="11" t="s">
        <v>68</v>
      </c>
      <c r="D2884" s="11"/>
      <c r="E2884" s="11" t="s">
        <v>356</v>
      </c>
      <c r="F2884" s="11">
        <v>845</v>
      </c>
      <c r="G2884" s="11"/>
      <c r="H2884" s="11">
        <f t="shared" si="228"/>
        <v>3</v>
      </c>
      <c r="I2884" s="11"/>
      <c r="J2884" s="199">
        <v>136.4</v>
      </c>
      <c r="K2884" s="11"/>
      <c r="M2884" s="11">
        <v>2</v>
      </c>
      <c r="N2884" s="70"/>
      <c r="P2884" s="188">
        <f t="shared" si="231"/>
        <v>68.2</v>
      </c>
      <c r="Q2884" s="11"/>
      <c r="R2884" s="11"/>
      <c r="S2884" s="11"/>
      <c r="T2884" s="164">
        <f t="shared" si="232"/>
        <v>422.5</v>
      </c>
      <c r="U2884" s="11"/>
      <c r="V2884" s="11"/>
      <c r="W2884" s="11"/>
      <c r="Y2884" s="164">
        <v>136.4</v>
      </c>
      <c r="Z2884" s="164">
        <f t="shared" si="229"/>
        <v>182.04</v>
      </c>
      <c r="AA2884" s="165"/>
      <c r="AB2884" s="164">
        <f t="shared" si="230"/>
        <v>137.71</v>
      </c>
      <c r="AC2884" s="164">
        <v>172.28</v>
      </c>
      <c r="AD2884" s="164"/>
      <c r="AE2884" s="4"/>
      <c r="AF2884" s="4"/>
    </row>
    <row r="2885" spans="1:32">
      <c r="A2885" s="56"/>
      <c r="B2885" s="187"/>
      <c r="C2885" s="11" t="s">
        <v>70</v>
      </c>
      <c r="D2885" s="11"/>
      <c r="E2885" s="11" t="s">
        <v>71</v>
      </c>
      <c r="F2885" s="11">
        <v>216803</v>
      </c>
      <c r="G2885" s="11"/>
      <c r="H2885" s="11">
        <f t="shared" si="228"/>
        <v>699</v>
      </c>
      <c r="I2885" s="11"/>
      <c r="J2885" s="199">
        <v>27598.930000000004</v>
      </c>
      <c r="K2885" s="11"/>
      <c r="M2885" s="11">
        <v>33</v>
      </c>
      <c r="N2885" s="70"/>
      <c r="P2885" s="188">
        <f t="shared" si="231"/>
        <v>836.33121212121227</v>
      </c>
      <c r="Q2885" s="11"/>
      <c r="R2885" s="11"/>
      <c r="S2885" s="11"/>
      <c r="T2885" s="164">
        <f t="shared" si="232"/>
        <v>6569.787878787879</v>
      </c>
      <c r="U2885" s="11"/>
      <c r="V2885" s="11"/>
      <c r="W2885" s="11"/>
      <c r="Y2885" s="164">
        <v>27598.930000000004</v>
      </c>
      <c r="Z2885" s="164">
        <f t="shared" si="229"/>
        <v>36833.629999999997</v>
      </c>
      <c r="AA2885" s="165"/>
      <c r="AB2885" s="164">
        <f t="shared" si="230"/>
        <v>27863.83</v>
      </c>
      <c r="AC2885" s="164">
        <v>34858.730000000003</v>
      </c>
      <c r="AD2885" s="164"/>
      <c r="AE2885" s="4"/>
      <c r="AF2885" s="4"/>
    </row>
    <row r="2886" spans="1:32">
      <c r="A2886" s="56"/>
      <c r="B2886" s="187"/>
      <c r="C2886" s="11" t="s">
        <v>72</v>
      </c>
      <c r="D2886" s="11"/>
      <c r="E2886" s="11" t="s">
        <v>73</v>
      </c>
      <c r="F2886" s="11">
        <v>1061813</v>
      </c>
      <c r="G2886" s="11"/>
      <c r="H2886" s="11">
        <f t="shared" si="228"/>
        <v>3424</v>
      </c>
      <c r="I2886" s="11"/>
      <c r="J2886" s="199">
        <v>106965.3900000001</v>
      </c>
      <c r="K2886" s="11"/>
      <c r="M2886" s="11">
        <v>381</v>
      </c>
      <c r="N2886" s="70"/>
      <c r="P2886" s="188">
        <f t="shared" si="231"/>
        <v>280.7490551181105</v>
      </c>
      <c r="Q2886" s="11"/>
      <c r="R2886" s="11"/>
      <c r="S2886" s="11"/>
      <c r="T2886" s="164">
        <f t="shared" si="232"/>
        <v>2786.9107611548557</v>
      </c>
      <c r="U2886" s="11"/>
      <c r="V2886" s="11"/>
      <c r="W2886" s="11"/>
      <c r="Y2886" s="164">
        <v>106965.3900000001</v>
      </c>
      <c r="Z2886" s="164">
        <f t="shared" si="229"/>
        <v>142756.41</v>
      </c>
      <c r="AA2886" s="165"/>
      <c r="AB2886" s="164">
        <f t="shared" si="230"/>
        <v>107992.08</v>
      </c>
      <c r="AC2886" s="164">
        <v>135102.26999999999</v>
      </c>
      <c r="AD2886" s="164"/>
      <c r="AE2886" s="4"/>
      <c r="AF2886" s="4"/>
    </row>
    <row r="2887" spans="1:32">
      <c r="A2887" s="56"/>
      <c r="B2887" s="187"/>
      <c r="C2887" s="11" t="s">
        <v>74</v>
      </c>
      <c r="D2887" s="11"/>
      <c r="E2887" s="11" t="s">
        <v>75</v>
      </c>
      <c r="F2887" s="11">
        <v>64563574</v>
      </c>
      <c r="G2887" s="11"/>
      <c r="H2887" s="11">
        <f t="shared" si="228"/>
        <v>208219</v>
      </c>
      <c r="I2887" s="11"/>
      <c r="J2887" s="199">
        <v>3736514.3999999906</v>
      </c>
      <c r="K2887" s="11"/>
      <c r="M2887" s="11">
        <v>2902</v>
      </c>
      <c r="N2887" s="70"/>
      <c r="P2887" s="188">
        <f t="shared" si="231"/>
        <v>1287.565265334249</v>
      </c>
      <c r="Q2887" s="11"/>
      <c r="R2887" s="11"/>
      <c r="S2887" s="11"/>
      <c r="T2887" s="164">
        <f t="shared" si="232"/>
        <v>22247.957960027568</v>
      </c>
      <c r="U2887" s="11"/>
      <c r="V2887" s="11"/>
      <c r="W2887" s="11"/>
      <c r="Y2887" s="164">
        <v>3736514.3999999906</v>
      </c>
      <c r="Z2887" s="164">
        <f t="shared" si="229"/>
        <v>4986766.01</v>
      </c>
      <c r="AA2887" s="165"/>
      <c r="AB2887" s="164">
        <f t="shared" si="230"/>
        <v>3772378.87</v>
      </c>
      <c r="AC2887" s="164">
        <v>4719391.71</v>
      </c>
      <c r="AD2887" s="164"/>
      <c r="AE2887" s="4"/>
      <c r="AF2887" s="4"/>
    </row>
    <row r="2888" spans="1:32">
      <c r="A2888" s="56"/>
      <c r="B2888" s="187"/>
      <c r="C2888" s="11" t="s">
        <v>74</v>
      </c>
      <c r="D2888" s="11"/>
      <c r="E2888" s="11" t="s">
        <v>76</v>
      </c>
      <c r="F2888" s="11">
        <v>70477</v>
      </c>
      <c r="G2888" s="11"/>
      <c r="H2888" s="11">
        <f t="shared" si="228"/>
        <v>227</v>
      </c>
      <c r="I2888" s="11"/>
      <c r="J2888" s="199">
        <v>10405.810000000001</v>
      </c>
      <c r="K2888" s="11"/>
      <c r="M2888" s="11">
        <v>2</v>
      </c>
      <c r="N2888" s="70"/>
      <c r="P2888" s="188">
        <f t="shared" si="231"/>
        <v>5202.9050000000007</v>
      </c>
      <c r="Q2888" s="11"/>
      <c r="R2888" s="11"/>
      <c r="S2888" s="11"/>
      <c r="T2888" s="164">
        <f t="shared" si="232"/>
        <v>35238.5</v>
      </c>
      <c r="U2888" s="11"/>
      <c r="V2888" s="11"/>
      <c r="W2888" s="11"/>
      <c r="Y2888" s="164">
        <v>10405.810000000001</v>
      </c>
      <c r="Z2888" s="164">
        <f t="shared" si="229"/>
        <v>13887.63</v>
      </c>
      <c r="AA2888" s="165"/>
      <c r="AB2888" s="164">
        <f t="shared" si="230"/>
        <v>10505.69</v>
      </c>
      <c r="AC2888" s="164">
        <v>13143.02</v>
      </c>
      <c r="AD2888" s="164"/>
      <c r="AE2888" s="4"/>
      <c r="AF2888" s="4"/>
    </row>
    <row r="2889" spans="1:32">
      <c r="A2889" s="56"/>
      <c r="B2889" s="187"/>
      <c r="C2889" s="11" t="s">
        <v>74</v>
      </c>
      <c r="D2889" s="11"/>
      <c r="E2889" s="11" t="s">
        <v>582</v>
      </c>
      <c r="F2889" s="11">
        <v>320</v>
      </c>
      <c r="G2889" s="11"/>
      <c r="H2889" s="11">
        <f t="shared" si="228"/>
        <v>1</v>
      </c>
      <c r="I2889" s="11"/>
      <c r="J2889" s="199">
        <v>55</v>
      </c>
      <c r="K2889" s="11"/>
      <c r="M2889" s="11">
        <v>1</v>
      </c>
      <c r="N2889" s="70"/>
      <c r="P2889" s="188">
        <f t="shared" si="231"/>
        <v>55</v>
      </c>
      <c r="Q2889" s="11"/>
      <c r="R2889" s="11"/>
      <c r="S2889" s="11"/>
      <c r="T2889" s="164">
        <f t="shared" si="232"/>
        <v>320</v>
      </c>
      <c r="U2889" s="11"/>
      <c r="V2889" s="11"/>
      <c r="W2889" s="11"/>
      <c r="Y2889" s="164">
        <v>55</v>
      </c>
      <c r="Z2889" s="164">
        <f t="shared" si="229"/>
        <v>73.400000000000006</v>
      </c>
      <c r="AA2889" s="165"/>
      <c r="AB2889" s="164">
        <f t="shared" si="230"/>
        <v>55.53</v>
      </c>
      <c r="AC2889" s="164">
        <v>69.47</v>
      </c>
      <c r="AD2889" s="164"/>
      <c r="AE2889" s="4"/>
      <c r="AF2889" s="4"/>
    </row>
    <row r="2890" spans="1:32">
      <c r="A2890" s="56"/>
      <c r="B2890" s="187"/>
      <c r="C2890" s="11" t="s">
        <v>77</v>
      </c>
      <c r="D2890" s="11"/>
      <c r="E2890" s="11" t="s">
        <v>324</v>
      </c>
      <c r="F2890" s="11">
        <v>61731</v>
      </c>
      <c r="G2890" s="11"/>
      <c r="H2890" s="11">
        <f t="shared" si="228"/>
        <v>199</v>
      </c>
      <c r="I2890" s="11"/>
      <c r="J2890" s="199">
        <v>22704.420000000006</v>
      </c>
      <c r="K2890" s="11"/>
      <c r="M2890" s="11">
        <v>18</v>
      </c>
      <c r="N2890" s="70"/>
      <c r="P2890" s="188">
        <f t="shared" si="231"/>
        <v>1261.356666666667</v>
      </c>
      <c r="Q2890" s="11"/>
      <c r="R2890" s="11"/>
      <c r="S2890" s="11"/>
      <c r="T2890" s="164">
        <f t="shared" si="232"/>
        <v>3429.5</v>
      </c>
      <c r="U2890" s="11"/>
      <c r="V2890" s="11"/>
      <c r="W2890" s="11"/>
      <c r="Y2890" s="164">
        <v>22704.420000000006</v>
      </c>
      <c r="Z2890" s="164">
        <f t="shared" si="229"/>
        <v>30301.4</v>
      </c>
      <c r="AA2890" s="165"/>
      <c r="AB2890" s="164">
        <f t="shared" si="230"/>
        <v>22922.35</v>
      </c>
      <c r="AC2890" s="164">
        <v>28676.74</v>
      </c>
      <c r="AD2890" s="164"/>
      <c r="AE2890" s="4"/>
      <c r="AF2890" s="4"/>
    </row>
    <row r="2891" spans="1:32">
      <c r="A2891" s="56"/>
      <c r="B2891" s="187"/>
      <c r="C2891" s="11" t="s">
        <v>79</v>
      </c>
      <c r="D2891" s="11"/>
      <c r="E2891" s="11" t="s">
        <v>80</v>
      </c>
      <c r="F2891" s="11">
        <v>4562</v>
      </c>
      <c r="G2891" s="11"/>
      <c r="H2891" s="11">
        <f t="shared" si="228"/>
        <v>15</v>
      </c>
      <c r="I2891" s="11"/>
      <c r="J2891" s="199">
        <v>443.09999999999997</v>
      </c>
      <c r="K2891" s="11"/>
      <c r="M2891" s="11">
        <v>8</v>
      </c>
      <c r="N2891" s="70"/>
      <c r="P2891" s="188">
        <f t="shared" si="231"/>
        <v>55.387499999999996</v>
      </c>
      <c r="Q2891" s="11"/>
      <c r="R2891" s="11"/>
      <c r="S2891" s="11"/>
      <c r="T2891" s="164">
        <f t="shared" si="232"/>
        <v>570.25</v>
      </c>
      <c r="U2891" s="11"/>
      <c r="V2891" s="11"/>
      <c r="W2891" s="11"/>
      <c r="Y2891" s="164">
        <v>443.09999999999997</v>
      </c>
      <c r="Z2891" s="164">
        <f t="shared" si="229"/>
        <v>591.36</v>
      </c>
      <c r="AA2891" s="165"/>
      <c r="AB2891" s="164">
        <f t="shared" si="230"/>
        <v>447.35</v>
      </c>
      <c r="AC2891" s="164">
        <v>559.66</v>
      </c>
      <c r="AD2891" s="164"/>
      <c r="AE2891" s="4"/>
      <c r="AF2891" s="4"/>
    </row>
    <row r="2892" spans="1:32">
      <c r="A2892" s="56"/>
      <c r="B2892" s="187"/>
      <c r="C2892" s="11" t="s">
        <v>81</v>
      </c>
      <c r="D2892" s="11"/>
      <c r="E2892" s="11" t="s">
        <v>82</v>
      </c>
      <c r="F2892" s="11">
        <v>121636</v>
      </c>
      <c r="G2892" s="11"/>
      <c r="H2892" s="11">
        <f t="shared" si="228"/>
        <v>392</v>
      </c>
      <c r="I2892" s="11"/>
      <c r="J2892" s="199">
        <v>7691.5300000000007</v>
      </c>
      <c r="K2892" s="11"/>
      <c r="M2892" s="11">
        <v>12</v>
      </c>
      <c r="N2892" s="70"/>
      <c r="P2892" s="188">
        <f t="shared" si="231"/>
        <v>640.96083333333343</v>
      </c>
      <c r="Q2892" s="11"/>
      <c r="R2892" s="11"/>
      <c r="S2892" s="11"/>
      <c r="T2892" s="164">
        <f t="shared" si="232"/>
        <v>10136.333333333334</v>
      </c>
      <c r="U2892" s="11"/>
      <c r="V2892" s="11"/>
      <c r="W2892" s="11"/>
      <c r="Y2892" s="164">
        <v>7691.5300000000007</v>
      </c>
      <c r="Z2892" s="164">
        <f t="shared" si="229"/>
        <v>10265.14</v>
      </c>
      <c r="AA2892" s="165"/>
      <c r="AB2892" s="164">
        <f t="shared" si="230"/>
        <v>7765.36</v>
      </c>
      <c r="AC2892" s="164">
        <v>9714.76</v>
      </c>
      <c r="AD2892" s="164"/>
      <c r="AE2892" s="4"/>
      <c r="AF2892" s="4"/>
    </row>
    <row r="2893" spans="1:32">
      <c r="A2893" s="56"/>
      <c r="B2893" s="187"/>
      <c r="C2893" s="11" t="s">
        <v>83</v>
      </c>
      <c r="D2893" s="11"/>
      <c r="E2893" s="11" t="s">
        <v>84</v>
      </c>
      <c r="F2893" s="11">
        <v>81375</v>
      </c>
      <c r="G2893" s="11"/>
      <c r="H2893" s="11">
        <f t="shared" si="228"/>
        <v>262</v>
      </c>
      <c r="I2893" s="11"/>
      <c r="J2893" s="199">
        <v>8531.36</v>
      </c>
      <c r="K2893" s="11"/>
      <c r="M2893" s="11">
        <v>33</v>
      </c>
      <c r="N2893" s="70"/>
      <c r="P2893" s="188">
        <f t="shared" si="231"/>
        <v>258.52606060606064</v>
      </c>
      <c r="Q2893" s="11"/>
      <c r="R2893" s="11"/>
      <c r="S2893" s="11"/>
      <c r="T2893" s="164">
        <f t="shared" si="232"/>
        <v>2465.909090909091</v>
      </c>
      <c r="U2893" s="11"/>
      <c r="V2893" s="11"/>
      <c r="W2893" s="11"/>
      <c r="Y2893" s="164">
        <v>8531.36</v>
      </c>
      <c r="Z2893" s="164">
        <f t="shared" si="229"/>
        <v>11385.98</v>
      </c>
      <c r="AA2893" s="165"/>
      <c r="AB2893" s="164">
        <f t="shared" si="230"/>
        <v>8613.25</v>
      </c>
      <c r="AC2893" s="164">
        <v>10775.51</v>
      </c>
      <c r="AD2893" s="164"/>
      <c r="AE2893" s="4"/>
      <c r="AF2893" s="4"/>
    </row>
    <row r="2894" spans="1:32">
      <c r="A2894" s="56"/>
      <c r="B2894" s="187"/>
      <c r="C2894" s="11" t="s">
        <v>83</v>
      </c>
      <c r="D2894" s="11"/>
      <c r="E2894" s="11" t="s">
        <v>85</v>
      </c>
      <c r="F2894" s="11">
        <v>372</v>
      </c>
      <c r="G2894" s="11"/>
      <c r="H2894" s="11">
        <f t="shared" si="228"/>
        <v>1</v>
      </c>
      <c r="I2894" s="11"/>
      <c r="J2894" s="199">
        <v>49.38</v>
      </c>
      <c r="K2894" s="11"/>
      <c r="M2894" s="11">
        <v>1</v>
      </c>
      <c r="N2894" s="70"/>
      <c r="P2894" s="188">
        <f t="shared" si="231"/>
        <v>49.38</v>
      </c>
      <c r="Q2894" s="11"/>
      <c r="R2894" s="11"/>
      <c r="S2894" s="11"/>
      <c r="T2894" s="164">
        <f t="shared" si="232"/>
        <v>372</v>
      </c>
      <c r="U2894" s="11"/>
      <c r="V2894" s="11"/>
      <c r="W2894" s="11"/>
      <c r="Y2894" s="164">
        <v>49.38</v>
      </c>
      <c r="Z2894" s="164">
        <f t="shared" si="229"/>
        <v>65.900000000000006</v>
      </c>
      <c r="AA2894" s="165"/>
      <c r="AB2894" s="164">
        <f t="shared" si="230"/>
        <v>49.85</v>
      </c>
      <c r="AC2894" s="164">
        <v>62.37</v>
      </c>
      <c r="AD2894" s="164"/>
      <c r="AE2894" s="4"/>
      <c r="AF2894" s="4"/>
    </row>
    <row r="2895" spans="1:32">
      <c r="A2895" s="56"/>
      <c r="B2895" s="187"/>
      <c r="C2895" s="11" t="s">
        <v>86</v>
      </c>
      <c r="D2895" s="11"/>
      <c r="E2895" s="11" t="s">
        <v>88</v>
      </c>
      <c r="F2895" s="11">
        <v>1045576</v>
      </c>
      <c r="G2895" s="11"/>
      <c r="H2895" s="11">
        <f t="shared" si="228"/>
        <v>3372</v>
      </c>
      <c r="I2895" s="11"/>
      <c r="J2895" s="199">
        <v>113799.44000000006</v>
      </c>
      <c r="K2895" s="11"/>
      <c r="M2895" s="11">
        <v>481</v>
      </c>
      <c r="N2895" s="70"/>
      <c r="P2895" s="188">
        <f t="shared" si="231"/>
        <v>236.58927234927248</v>
      </c>
      <c r="Q2895" s="11"/>
      <c r="R2895" s="11"/>
      <c r="S2895" s="11"/>
      <c r="T2895" s="164">
        <f t="shared" si="232"/>
        <v>2173.7546777546777</v>
      </c>
      <c r="U2895" s="11"/>
      <c r="V2895" s="11"/>
      <c r="W2895" s="11"/>
      <c r="Y2895" s="164">
        <v>113799.44000000006</v>
      </c>
      <c r="Z2895" s="164">
        <f t="shared" si="229"/>
        <v>151877.16</v>
      </c>
      <c r="AA2895" s="165"/>
      <c r="AB2895" s="164">
        <f t="shared" si="230"/>
        <v>114891.73</v>
      </c>
      <c r="AC2895" s="164">
        <v>143733.99</v>
      </c>
      <c r="AD2895" s="164"/>
      <c r="AE2895" s="4"/>
      <c r="AF2895" s="4"/>
    </row>
    <row r="2896" spans="1:32">
      <c r="A2896" s="56"/>
      <c r="B2896" s="187"/>
      <c r="C2896" s="11" t="s">
        <v>91</v>
      </c>
      <c r="D2896" s="11"/>
      <c r="E2896" s="11" t="s">
        <v>92</v>
      </c>
      <c r="F2896" s="11">
        <v>114827</v>
      </c>
      <c r="G2896" s="11"/>
      <c r="H2896" s="11">
        <f t="shared" si="228"/>
        <v>370</v>
      </c>
      <c r="I2896" s="11"/>
      <c r="J2896" s="199">
        <v>15628.359999999995</v>
      </c>
      <c r="K2896" s="11"/>
      <c r="M2896" s="11">
        <v>42</v>
      </c>
      <c r="N2896" s="70"/>
      <c r="P2896" s="188">
        <f t="shared" si="231"/>
        <v>372.10380952380939</v>
      </c>
      <c r="Q2896" s="11"/>
      <c r="R2896" s="11"/>
      <c r="S2896" s="11"/>
      <c r="T2896" s="164">
        <f t="shared" si="232"/>
        <v>2733.9761904761904</v>
      </c>
      <c r="U2896" s="11"/>
      <c r="V2896" s="11"/>
      <c r="W2896" s="11"/>
      <c r="Y2896" s="164">
        <v>15628.359999999995</v>
      </c>
      <c r="Z2896" s="164">
        <f t="shared" si="229"/>
        <v>20857.669999999998</v>
      </c>
      <c r="AA2896" s="165"/>
      <c r="AB2896" s="164">
        <f t="shared" si="230"/>
        <v>15778.37</v>
      </c>
      <c r="AC2896" s="164">
        <v>19739.349999999999</v>
      </c>
      <c r="AD2896" s="164"/>
      <c r="AE2896" s="4"/>
      <c r="AF2896" s="4"/>
    </row>
    <row r="2897" spans="1:32">
      <c r="A2897" s="56"/>
      <c r="B2897" s="187"/>
      <c r="C2897" s="11" t="s">
        <v>91</v>
      </c>
      <c r="D2897" s="11"/>
      <c r="E2897" s="11" t="s">
        <v>69</v>
      </c>
      <c r="F2897" s="11">
        <v>1087082</v>
      </c>
      <c r="G2897" s="11"/>
      <c r="H2897" s="11">
        <f t="shared" si="228"/>
        <v>3506</v>
      </c>
      <c r="I2897" s="11"/>
      <c r="J2897" s="199">
        <v>116336.30999999994</v>
      </c>
      <c r="K2897" s="11"/>
      <c r="M2897" s="11">
        <v>341</v>
      </c>
      <c r="N2897" s="70"/>
      <c r="P2897" s="188">
        <f t="shared" si="231"/>
        <v>341.16219941348953</v>
      </c>
      <c r="Q2897" s="11"/>
      <c r="R2897" s="11"/>
      <c r="S2897" s="11"/>
      <c r="T2897" s="164">
        <f t="shared" si="232"/>
        <v>3187.9237536656892</v>
      </c>
      <c r="U2897" s="11"/>
      <c r="V2897" s="11"/>
      <c r="W2897" s="11"/>
      <c r="Y2897" s="164">
        <v>116336.30999999994</v>
      </c>
      <c r="Z2897" s="164">
        <f t="shared" si="229"/>
        <v>155262.87</v>
      </c>
      <c r="AA2897" s="165"/>
      <c r="AB2897" s="164">
        <f t="shared" si="230"/>
        <v>117452.95</v>
      </c>
      <c r="AC2897" s="164">
        <v>146938.18</v>
      </c>
      <c r="AD2897" s="164"/>
      <c r="AE2897" s="4"/>
      <c r="AF2897" s="4"/>
    </row>
    <row r="2898" spans="1:32">
      <c r="A2898" s="56"/>
      <c r="B2898" s="187"/>
      <c r="C2898" s="11" t="s">
        <v>93</v>
      </c>
      <c r="D2898" s="11"/>
      <c r="E2898" s="11" t="s">
        <v>94</v>
      </c>
      <c r="F2898" s="11">
        <v>177070</v>
      </c>
      <c r="G2898" s="11"/>
      <c r="H2898" s="11">
        <f t="shared" si="228"/>
        <v>571</v>
      </c>
      <c r="I2898" s="11"/>
      <c r="J2898" s="199">
        <v>25037.309999999998</v>
      </c>
      <c r="K2898" s="11"/>
      <c r="M2898" s="11">
        <v>147</v>
      </c>
      <c r="N2898" s="70"/>
      <c r="P2898" s="188">
        <f t="shared" si="231"/>
        <v>170.32183673469387</v>
      </c>
      <c r="Q2898" s="11"/>
      <c r="R2898" s="11"/>
      <c r="S2898" s="11"/>
      <c r="T2898" s="164">
        <f t="shared" si="232"/>
        <v>1204.5578231292518</v>
      </c>
      <c r="U2898" s="11"/>
      <c r="V2898" s="11"/>
      <c r="W2898" s="11"/>
      <c r="Y2898" s="164">
        <v>25037.309999999998</v>
      </c>
      <c r="Z2898" s="164">
        <f t="shared" si="229"/>
        <v>33414.89</v>
      </c>
      <c r="AA2898" s="165"/>
      <c r="AB2898" s="164">
        <f t="shared" si="230"/>
        <v>25277.63</v>
      </c>
      <c r="AC2898" s="164">
        <v>31623.29</v>
      </c>
      <c r="AD2898" s="164"/>
      <c r="AE2898" s="4"/>
      <c r="AF2898" s="4"/>
    </row>
    <row r="2899" spans="1:32">
      <c r="A2899" s="56"/>
      <c r="B2899" s="187"/>
      <c r="C2899" s="11" t="s">
        <v>93</v>
      </c>
      <c r="D2899" s="11"/>
      <c r="E2899" s="11" t="s">
        <v>95</v>
      </c>
      <c r="F2899" s="11">
        <v>256815</v>
      </c>
      <c r="G2899" s="11"/>
      <c r="H2899" s="11">
        <f t="shared" si="228"/>
        <v>828</v>
      </c>
      <c r="I2899" s="11"/>
      <c r="J2899" s="199">
        <v>30791.89</v>
      </c>
      <c r="K2899" s="11"/>
      <c r="M2899" s="11">
        <v>138</v>
      </c>
      <c r="N2899" s="70"/>
      <c r="P2899" s="188">
        <f t="shared" si="231"/>
        <v>223.12963768115941</v>
      </c>
      <c r="Q2899" s="11"/>
      <c r="R2899" s="11"/>
      <c r="S2899" s="11"/>
      <c r="T2899" s="164">
        <f t="shared" si="232"/>
        <v>1860.9782608695652</v>
      </c>
      <c r="U2899" s="11"/>
      <c r="V2899" s="11"/>
      <c r="W2899" s="11"/>
      <c r="Y2899" s="164">
        <v>30791.89</v>
      </c>
      <c r="Z2899" s="164">
        <f t="shared" si="229"/>
        <v>41094.97</v>
      </c>
      <c r="AA2899" s="165"/>
      <c r="AB2899" s="164">
        <f t="shared" si="230"/>
        <v>31087.439999999999</v>
      </c>
      <c r="AC2899" s="164">
        <v>38891.589999999997</v>
      </c>
      <c r="AD2899" s="164"/>
      <c r="AE2899" s="4"/>
      <c r="AF2899" s="4"/>
    </row>
    <row r="2900" spans="1:32">
      <c r="A2900" s="56"/>
      <c r="B2900" s="187"/>
      <c r="C2900" s="11" t="s">
        <v>93</v>
      </c>
      <c r="D2900" s="11"/>
      <c r="E2900" s="11" t="s">
        <v>96</v>
      </c>
      <c r="F2900" s="11">
        <v>7767</v>
      </c>
      <c r="G2900" s="11"/>
      <c r="H2900" s="11">
        <f t="shared" si="228"/>
        <v>25</v>
      </c>
      <c r="I2900" s="11"/>
      <c r="J2900" s="199">
        <v>637.39</v>
      </c>
      <c r="K2900" s="11"/>
      <c r="M2900" s="11">
        <v>6</v>
      </c>
      <c r="N2900" s="70"/>
      <c r="P2900" s="188">
        <f t="shared" si="231"/>
        <v>106.23166666666667</v>
      </c>
      <c r="Q2900" s="11"/>
      <c r="R2900" s="11"/>
      <c r="S2900" s="11"/>
      <c r="T2900" s="164">
        <f t="shared" si="232"/>
        <v>1294.5</v>
      </c>
      <c r="U2900" s="11"/>
      <c r="V2900" s="11"/>
      <c r="W2900" s="11"/>
      <c r="Y2900" s="164">
        <v>637.39</v>
      </c>
      <c r="Z2900" s="164">
        <f t="shared" si="229"/>
        <v>850.66</v>
      </c>
      <c r="AA2900" s="165"/>
      <c r="AB2900" s="164">
        <f t="shared" si="230"/>
        <v>643.51</v>
      </c>
      <c r="AC2900" s="164">
        <v>805.05</v>
      </c>
      <c r="AD2900" s="164"/>
      <c r="AE2900" s="4"/>
      <c r="AF2900" s="4"/>
    </row>
    <row r="2901" spans="1:32">
      <c r="A2901" s="56"/>
      <c r="B2901" s="187"/>
      <c r="C2901" s="11" t="s">
        <v>93</v>
      </c>
      <c r="D2901" s="11"/>
      <c r="E2901" s="11" t="s">
        <v>97</v>
      </c>
      <c r="F2901" s="11">
        <v>3137</v>
      </c>
      <c r="G2901" s="11"/>
      <c r="H2901" s="11">
        <f t="shared" si="228"/>
        <v>10</v>
      </c>
      <c r="I2901" s="11"/>
      <c r="J2901" s="199">
        <v>465.76</v>
      </c>
      <c r="K2901" s="11"/>
      <c r="M2901" s="11">
        <v>1</v>
      </c>
      <c r="N2901" s="70"/>
      <c r="P2901" s="188">
        <f t="shared" si="231"/>
        <v>465.76</v>
      </c>
      <c r="Q2901" s="11"/>
      <c r="R2901" s="11"/>
      <c r="S2901" s="11"/>
      <c r="T2901" s="164">
        <f t="shared" si="232"/>
        <v>3137</v>
      </c>
      <c r="U2901" s="11"/>
      <c r="V2901" s="11"/>
      <c r="W2901" s="11"/>
      <c r="Y2901" s="164">
        <v>465.76</v>
      </c>
      <c r="Z2901" s="164">
        <f t="shared" si="229"/>
        <v>621.61</v>
      </c>
      <c r="AA2901" s="165"/>
      <c r="AB2901" s="164">
        <f t="shared" si="230"/>
        <v>470.23</v>
      </c>
      <c r="AC2901" s="164">
        <v>588.28</v>
      </c>
      <c r="AD2901" s="164"/>
      <c r="AE2901" s="4"/>
      <c r="AF2901" s="4"/>
    </row>
    <row r="2902" spans="1:32">
      <c r="A2902" s="56"/>
      <c r="B2902" s="187"/>
      <c r="C2902" s="11" t="s">
        <v>98</v>
      </c>
      <c r="D2902" s="11"/>
      <c r="E2902" s="11" t="s">
        <v>99</v>
      </c>
      <c r="F2902" s="11">
        <v>51817</v>
      </c>
      <c r="G2902" s="11"/>
      <c r="H2902" s="11">
        <f t="shared" si="228"/>
        <v>167</v>
      </c>
      <c r="I2902" s="11"/>
      <c r="J2902" s="199">
        <v>8112.4600000000019</v>
      </c>
      <c r="K2902" s="11"/>
      <c r="M2902" s="11">
        <v>70</v>
      </c>
      <c r="N2902" s="70"/>
      <c r="P2902" s="188">
        <f t="shared" si="231"/>
        <v>115.89228571428573</v>
      </c>
      <c r="Q2902" s="11"/>
      <c r="R2902" s="11"/>
      <c r="S2902" s="11"/>
      <c r="T2902" s="164">
        <f t="shared" si="232"/>
        <v>740.24285714285713</v>
      </c>
      <c r="U2902" s="11"/>
      <c r="V2902" s="11"/>
      <c r="W2902" s="11"/>
      <c r="Y2902" s="164">
        <v>8112.4600000000019</v>
      </c>
      <c r="Z2902" s="164">
        <f t="shared" si="229"/>
        <v>10826.92</v>
      </c>
      <c r="AA2902" s="165"/>
      <c r="AB2902" s="164">
        <f t="shared" si="230"/>
        <v>8190.33</v>
      </c>
      <c r="AC2902" s="164">
        <v>10246.41</v>
      </c>
      <c r="AD2902" s="164"/>
      <c r="AE2902" s="4"/>
      <c r="AF2902" s="4"/>
    </row>
    <row r="2903" spans="1:32">
      <c r="A2903" s="56"/>
      <c r="B2903" s="187"/>
      <c r="C2903" s="11" t="s">
        <v>102</v>
      </c>
      <c r="D2903" s="11"/>
      <c r="E2903" s="11" t="s">
        <v>71</v>
      </c>
      <c r="F2903" s="11">
        <v>859</v>
      </c>
      <c r="G2903" s="11"/>
      <c r="H2903" s="11">
        <f t="shared" si="228"/>
        <v>3</v>
      </c>
      <c r="I2903" s="11"/>
      <c r="J2903" s="199">
        <v>150.77000000000001</v>
      </c>
      <c r="K2903" s="11"/>
      <c r="M2903" s="11">
        <v>2</v>
      </c>
      <c r="N2903" s="70"/>
      <c r="P2903" s="188">
        <f t="shared" si="231"/>
        <v>75.385000000000005</v>
      </c>
      <c r="Q2903" s="11"/>
      <c r="R2903" s="11"/>
      <c r="S2903" s="11"/>
      <c r="T2903" s="164">
        <f t="shared" si="232"/>
        <v>429.5</v>
      </c>
      <c r="U2903" s="11"/>
      <c r="V2903" s="11"/>
      <c r="W2903" s="11"/>
      <c r="Y2903" s="164">
        <v>150.77000000000001</v>
      </c>
      <c r="Z2903" s="164">
        <f t="shared" si="229"/>
        <v>201.22</v>
      </c>
      <c r="AA2903" s="165"/>
      <c r="AB2903" s="164">
        <f t="shared" si="230"/>
        <v>152.22</v>
      </c>
      <c r="AC2903" s="164">
        <v>190.43</v>
      </c>
      <c r="AD2903" s="164"/>
      <c r="AE2903" s="4"/>
      <c r="AF2903" s="4"/>
    </row>
    <row r="2904" spans="1:32">
      <c r="A2904" s="56"/>
      <c r="B2904" s="187"/>
      <c r="C2904" s="11" t="s">
        <v>583</v>
      </c>
      <c r="D2904" s="11"/>
      <c r="E2904" s="11" t="s">
        <v>71</v>
      </c>
      <c r="F2904" s="11">
        <v>45190</v>
      </c>
      <c r="G2904" s="11"/>
      <c r="H2904" s="11">
        <f t="shared" si="228"/>
        <v>146</v>
      </c>
      <c r="I2904" s="11"/>
      <c r="J2904" s="199">
        <v>3299.1799999999994</v>
      </c>
      <c r="K2904" s="11"/>
      <c r="M2904" s="11">
        <v>13</v>
      </c>
      <c r="N2904" s="70"/>
      <c r="P2904" s="188">
        <f t="shared" si="231"/>
        <v>253.78307692307686</v>
      </c>
      <c r="Q2904" s="11"/>
      <c r="R2904" s="11"/>
      <c r="S2904" s="11"/>
      <c r="T2904" s="164">
        <f t="shared" si="232"/>
        <v>3476.1538461538462</v>
      </c>
      <c r="U2904" s="11"/>
      <c r="V2904" s="11"/>
      <c r="W2904" s="11"/>
      <c r="Y2904" s="164">
        <v>3299.1799999999994</v>
      </c>
      <c r="Z2904" s="164">
        <f t="shared" si="229"/>
        <v>4403.1000000000004</v>
      </c>
      <c r="AA2904" s="165"/>
      <c r="AB2904" s="164">
        <f t="shared" si="230"/>
        <v>3330.85</v>
      </c>
      <c r="AC2904" s="164">
        <v>4167.0200000000004</v>
      </c>
      <c r="AD2904" s="164"/>
      <c r="AE2904" s="4"/>
      <c r="AF2904" s="4"/>
    </row>
    <row r="2905" spans="1:32">
      <c r="A2905" s="56"/>
      <c r="B2905" s="187"/>
      <c r="C2905" s="11" t="s">
        <v>103</v>
      </c>
      <c r="D2905" s="11"/>
      <c r="E2905" s="11" t="s">
        <v>97</v>
      </c>
      <c r="F2905" s="11"/>
      <c r="G2905" s="11"/>
      <c r="H2905" s="11">
        <f t="shared" si="228"/>
        <v>0</v>
      </c>
      <c r="I2905" s="11"/>
      <c r="J2905" s="199">
        <v>9.34</v>
      </c>
      <c r="K2905" s="11"/>
      <c r="M2905" s="11">
        <v>1</v>
      </c>
      <c r="N2905" s="70"/>
      <c r="P2905" s="188">
        <f t="shared" si="231"/>
        <v>9.34</v>
      </c>
      <c r="Q2905" s="11"/>
      <c r="R2905" s="11"/>
      <c r="S2905" s="11"/>
      <c r="T2905" s="164">
        <f t="shared" si="232"/>
        <v>0</v>
      </c>
      <c r="U2905" s="11"/>
      <c r="V2905" s="11"/>
      <c r="W2905" s="11"/>
      <c r="Y2905" s="164">
        <v>9.34</v>
      </c>
      <c r="Z2905" s="164">
        <f t="shared" si="229"/>
        <v>12.47</v>
      </c>
      <c r="AA2905" s="165"/>
      <c r="AB2905" s="164">
        <f t="shared" si="230"/>
        <v>9.43</v>
      </c>
      <c r="AC2905" s="164">
        <v>11.8</v>
      </c>
      <c r="AD2905" s="164"/>
      <c r="AE2905" s="4"/>
      <c r="AF2905" s="4"/>
    </row>
    <row r="2906" spans="1:32">
      <c r="A2906" s="56"/>
      <c r="B2906" s="187"/>
      <c r="C2906" s="11" t="s">
        <v>104</v>
      </c>
      <c r="D2906" s="11"/>
      <c r="E2906" s="11" t="s">
        <v>96</v>
      </c>
      <c r="F2906" s="11">
        <v>809339</v>
      </c>
      <c r="G2906" s="11"/>
      <c r="H2906" s="11">
        <f t="shared" si="228"/>
        <v>2610</v>
      </c>
      <c r="I2906" s="11"/>
      <c r="J2906" s="199">
        <v>91687.650000000009</v>
      </c>
      <c r="K2906" s="11"/>
      <c r="M2906" s="11">
        <v>460</v>
      </c>
      <c r="N2906" s="70"/>
      <c r="P2906" s="188">
        <f t="shared" si="231"/>
        <v>199.32097826086959</v>
      </c>
      <c r="Q2906" s="11"/>
      <c r="R2906" s="11"/>
      <c r="S2906" s="11"/>
      <c r="T2906" s="164">
        <f t="shared" si="232"/>
        <v>1759.4326086956521</v>
      </c>
      <c r="U2906" s="11"/>
      <c r="V2906" s="11"/>
      <c r="W2906" s="11"/>
      <c r="Y2906" s="164">
        <v>91687.650000000009</v>
      </c>
      <c r="Z2906" s="164">
        <f t="shared" si="229"/>
        <v>122366.68</v>
      </c>
      <c r="AA2906" s="165"/>
      <c r="AB2906" s="164">
        <f t="shared" si="230"/>
        <v>92567.7</v>
      </c>
      <c r="AC2906" s="164">
        <v>115805.77</v>
      </c>
      <c r="AD2906" s="164"/>
      <c r="AE2906" s="4"/>
      <c r="AF2906" s="4"/>
    </row>
    <row r="2907" spans="1:32">
      <c r="A2907" s="56"/>
      <c r="B2907" s="187"/>
      <c r="C2907" s="11" t="s">
        <v>105</v>
      </c>
      <c r="D2907" s="11"/>
      <c r="E2907" s="11" t="s">
        <v>96</v>
      </c>
      <c r="F2907" s="11">
        <v>3832</v>
      </c>
      <c r="G2907" s="11"/>
      <c r="H2907" s="11">
        <f t="shared" si="228"/>
        <v>12</v>
      </c>
      <c r="I2907" s="11"/>
      <c r="J2907" s="199">
        <v>405.32</v>
      </c>
      <c r="K2907" s="11"/>
      <c r="M2907" s="11">
        <v>2</v>
      </c>
      <c r="N2907" s="70"/>
      <c r="P2907" s="188">
        <f t="shared" si="231"/>
        <v>202.66</v>
      </c>
      <c r="Q2907" s="11"/>
      <c r="R2907" s="11"/>
      <c r="S2907" s="11"/>
      <c r="T2907" s="164">
        <f t="shared" si="232"/>
        <v>1916</v>
      </c>
      <c r="U2907" s="11"/>
      <c r="V2907" s="11"/>
      <c r="W2907" s="11"/>
      <c r="Y2907" s="164">
        <v>405.32</v>
      </c>
      <c r="Z2907" s="164">
        <f t="shared" si="229"/>
        <v>540.94000000000005</v>
      </c>
      <c r="AA2907" s="165"/>
      <c r="AB2907" s="164">
        <f t="shared" si="230"/>
        <v>409.21</v>
      </c>
      <c r="AC2907" s="164">
        <v>511.94</v>
      </c>
      <c r="AD2907" s="164"/>
      <c r="AE2907" s="4"/>
      <c r="AF2907" s="4"/>
    </row>
    <row r="2908" spans="1:32">
      <c r="A2908" s="56"/>
      <c r="B2908" s="187"/>
      <c r="C2908" s="11" t="s">
        <v>106</v>
      </c>
      <c r="D2908" s="11"/>
      <c r="E2908" s="11" t="s">
        <v>96</v>
      </c>
      <c r="F2908" s="11">
        <v>30520</v>
      </c>
      <c r="G2908" s="11"/>
      <c r="H2908" s="11">
        <f t="shared" si="228"/>
        <v>98</v>
      </c>
      <c r="I2908" s="11"/>
      <c r="J2908" s="199">
        <v>1977.01</v>
      </c>
      <c r="K2908" s="11"/>
      <c r="M2908" s="11">
        <v>12</v>
      </c>
      <c r="N2908" s="70"/>
      <c r="P2908" s="188">
        <f t="shared" si="231"/>
        <v>164.75083333333333</v>
      </c>
      <c r="Q2908" s="11"/>
      <c r="R2908" s="11"/>
      <c r="S2908" s="11"/>
      <c r="T2908" s="164">
        <f t="shared" si="232"/>
        <v>2543.3333333333335</v>
      </c>
      <c r="U2908" s="11"/>
      <c r="V2908" s="11"/>
      <c r="W2908" s="11"/>
      <c r="Y2908" s="164">
        <v>1977.01</v>
      </c>
      <c r="Z2908" s="164">
        <f t="shared" si="229"/>
        <v>2638.52</v>
      </c>
      <c r="AA2908" s="165"/>
      <c r="AB2908" s="164">
        <f t="shared" si="230"/>
        <v>1995.99</v>
      </c>
      <c r="AC2908" s="164">
        <v>2497.06</v>
      </c>
      <c r="AD2908" s="164"/>
      <c r="AE2908" s="4"/>
      <c r="AF2908" s="4"/>
    </row>
    <row r="2909" spans="1:32">
      <c r="A2909" s="56"/>
      <c r="B2909" s="187"/>
      <c r="C2909" s="11" t="s">
        <v>107</v>
      </c>
      <c r="D2909" s="11"/>
      <c r="E2909" s="11" t="s">
        <v>96</v>
      </c>
      <c r="F2909" s="11">
        <v>9688</v>
      </c>
      <c r="G2909" s="11"/>
      <c r="H2909" s="11">
        <f t="shared" si="228"/>
        <v>31</v>
      </c>
      <c r="I2909" s="11"/>
      <c r="J2909" s="199">
        <v>702.88000000000011</v>
      </c>
      <c r="K2909" s="11"/>
      <c r="M2909" s="11">
        <v>5</v>
      </c>
      <c r="N2909" s="70"/>
      <c r="P2909" s="188">
        <f t="shared" si="231"/>
        <v>140.57600000000002</v>
      </c>
      <c r="Q2909" s="11"/>
      <c r="R2909" s="11"/>
      <c r="S2909" s="11"/>
      <c r="T2909" s="164">
        <f t="shared" si="232"/>
        <v>1937.6</v>
      </c>
      <c r="U2909" s="11"/>
      <c r="V2909" s="11"/>
      <c r="W2909" s="11"/>
      <c r="Y2909" s="164">
        <v>702.88000000000011</v>
      </c>
      <c r="Z2909" s="164">
        <f t="shared" si="229"/>
        <v>938.07</v>
      </c>
      <c r="AA2909" s="165"/>
      <c r="AB2909" s="164">
        <f t="shared" si="230"/>
        <v>709.63</v>
      </c>
      <c r="AC2909" s="164">
        <v>887.77</v>
      </c>
      <c r="AD2909" s="164"/>
      <c r="AE2909" s="4"/>
      <c r="AF2909" s="4"/>
    </row>
    <row r="2910" spans="1:32">
      <c r="A2910" s="56"/>
      <c r="B2910" s="187"/>
      <c r="C2910" s="11" t="s">
        <v>108</v>
      </c>
      <c r="D2910" s="11"/>
      <c r="E2910" s="11" t="s">
        <v>96</v>
      </c>
      <c r="F2910" s="11">
        <v>40923</v>
      </c>
      <c r="G2910" s="11"/>
      <c r="H2910" s="11">
        <f t="shared" si="228"/>
        <v>132</v>
      </c>
      <c r="I2910" s="11"/>
      <c r="J2910" s="199">
        <v>6646.2799999999988</v>
      </c>
      <c r="K2910" s="11"/>
      <c r="M2910" s="11">
        <v>10</v>
      </c>
      <c r="N2910" s="70"/>
      <c r="P2910" s="188">
        <f t="shared" si="231"/>
        <v>664.62799999999993</v>
      </c>
      <c r="Q2910" s="11"/>
      <c r="R2910" s="11"/>
      <c r="S2910" s="11"/>
      <c r="T2910" s="164">
        <f t="shared" si="232"/>
        <v>4092.3</v>
      </c>
      <c r="U2910" s="11"/>
      <c r="V2910" s="11"/>
      <c r="W2910" s="11"/>
      <c r="Y2910" s="164">
        <v>6646.2799999999988</v>
      </c>
      <c r="Z2910" s="164">
        <f t="shared" si="229"/>
        <v>8870.15</v>
      </c>
      <c r="AA2910" s="165"/>
      <c r="AB2910" s="164">
        <f t="shared" si="230"/>
        <v>6710.07</v>
      </c>
      <c r="AC2910" s="164">
        <v>8394.56</v>
      </c>
      <c r="AD2910" s="164"/>
      <c r="AE2910" s="4"/>
      <c r="AF2910" s="4"/>
    </row>
    <row r="2911" spans="1:32">
      <c r="A2911" s="56"/>
      <c r="B2911" s="187"/>
      <c r="C2911" s="11" t="s">
        <v>109</v>
      </c>
      <c r="D2911" s="11"/>
      <c r="E2911" s="11" t="s">
        <v>97</v>
      </c>
      <c r="F2911" s="11">
        <v>69855</v>
      </c>
      <c r="G2911" s="11"/>
      <c r="H2911" s="11">
        <f t="shared" si="228"/>
        <v>225</v>
      </c>
      <c r="I2911" s="11"/>
      <c r="J2911" s="199">
        <v>8260.15</v>
      </c>
      <c r="K2911" s="11"/>
      <c r="M2911" s="11">
        <v>62</v>
      </c>
      <c r="N2911" s="70"/>
      <c r="P2911" s="188">
        <f t="shared" si="231"/>
        <v>133.2282258064516</v>
      </c>
      <c r="Q2911" s="11"/>
      <c r="R2911" s="11"/>
      <c r="S2911" s="11"/>
      <c r="T2911" s="164">
        <f t="shared" si="232"/>
        <v>1126.6935483870968</v>
      </c>
      <c r="U2911" s="11"/>
      <c r="V2911" s="11"/>
      <c r="W2911" s="11"/>
      <c r="Y2911" s="164">
        <v>8260.15</v>
      </c>
      <c r="Z2911" s="164">
        <f t="shared" si="229"/>
        <v>11024.03</v>
      </c>
      <c r="AA2911" s="165"/>
      <c r="AB2911" s="164">
        <f t="shared" si="230"/>
        <v>8339.43</v>
      </c>
      <c r="AC2911" s="164">
        <v>10432.950000000001</v>
      </c>
      <c r="AD2911" s="164"/>
      <c r="AE2911" s="4"/>
      <c r="AF2911" s="4"/>
    </row>
    <row r="2912" spans="1:32">
      <c r="A2912" s="56"/>
      <c r="B2912" s="187"/>
      <c r="C2912" s="11" t="s">
        <v>110</v>
      </c>
      <c r="D2912" s="11"/>
      <c r="E2912" s="11" t="s">
        <v>111</v>
      </c>
      <c r="F2912" s="11">
        <v>320</v>
      </c>
      <c r="G2912" s="11"/>
      <c r="H2912" s="11">
        <f t="shared" si="228"/>
        <v>1</v>
      </c>
      <c r="I2912" s="11"/>
      <c r="J2912" s="199">
        <v>66.680000000000007</v>
      </c>
      <c r="K2912" s="11"/>
      <c r="M2912" s="11">
        <v>1</v>
      </c>
      <c r="N2912" s="70"/>
      <c r="P2912" s="188">
        <f t="shared" si="231"/>
        <v>66.680000000000007</v>
      </c>
      <c r="Q2912" s="11"/>
      <c r="R2912" s="11"/>
      <c r="S2912" s="11"/>
      <c r="T2912" s="164">
        <f t="shared" si="232"/>
        <v>320</v>
      </c>
      <c r="U2912" s="11"/>
      <c r="V2912" s="11"/>
      <c r="W2912" s="11"/>
      <c r="Y2912" s="164">
        <v>66.680000000000007</v>
      </c>
      <c r="Z2912" s="164">
        <f t="shared" si="229"/>
        <v>88.99</v>
      </c>
      <c r="AA2912" s="165"/>
      <c r="AB2912" s="164">
        <f t="shared" si="230"/>
        <v>67.319999999999993</v>
      </c>
      <c r="AC2912" s="164">
        <v>84.22</v>
      </c>
      <c r="AD2912" s="164"/>
      <c r="AE2912" s="4"/>
      <c r="AF2912" s="4"/>
    </row>
    <row r="2913" spans="1:32">
      <c r="A2913" s="56"/>
      <c r="B2913" s="187"/>
      <c r="C2913" s="11" t="s">
        <v>112</v>
      </c>
      <c r="D2913" s="11"/>
      <c r="E2913" s="11" t="s">
        <v>133</v>
      </c>
      <c r="F2913" s="11">
        <v>4799</v>
      </c>
      <c r="G2913" s="11"/>
      <c r="H2913" s="11">
        <f t="shared" si="228"/>
        <v>15</v>
      </c>
      <c r="I2913" s="11"/>
      <c r="J2913" s="199">
        <v>366.18</v>
      </c>
      <c r="K2913" s="11"/>
      <c r="M2913" s="11">
        <v>1</v>
      </c>
      <c r="N2913" s="70"/>
      <c r="P2913" s="188">
        <f t="shared" si="231"/>
        <v>366.18</v>
      </c>
      <c r="Q2913" s="11"/>
      <c r="R2913" s="11"/>
      <c r="S2913" s="11"/>
      <c r="T2913" s="164">
        <f t="shared" si="232"/>
        <v>4799</v>
      </c>
      <c r="U2913" s="11"/>
      <c r="V2913" s="11"/>
      <c r="W2913" s="11"/>
      <c r="Y2913" s="164">
        <v>366.18</v>
      </c>
      <c r="Z2913" s="164">
        <f t="shared" si="229"/>
        <v>488.71</v>
      </c>
      <c r="AA2913" s="165"/>
      <c r="AB2913" s="164">
        <f t="shared" si="230"/>
        <v>369.69</v>
      </c>
      <c r="AC2913" s="164">
        <v>462.5</v>
      </c>
      <c r="AD2913" s="164"/>
      <c r="AE2913" s="4"/>
      <c r="AF2913" s="4"/>
    </row>
    <row r="2914" spans="1:32">
      <c r="A2914" s="56"/>
      <c r="B2914" s="187"/>
      <c r="C2914" s="11" t="s">
        <v>112</v>
      </c>
      <c r="D2914" s="11"/>
      <c r="E2914" s="11" t="s">
        <v>82</v>
      </c>
      <c r="F2914" s="11">
        <v>288751</v>
      </c>
      <c r="G2914" s="11"/>
      <c r="H2914" s="11">
        <f t="shared" si="228"/>
        <v>931</v>
      </c>
      <c r="I2914" s="11"/>
      <c r="J2914" s="199">
        <v>15162</v>
      </c>
      <c r="K2914" s="11"/>
      <c r="M2914" s="11">
        <v>15</v>
      </c>
      <c r="N2914" s="70"/>
      <c r="P2914" s="188">
        <f t="shared" si="231"/>
        <v>1010.8</v>
      </c>
      <c r="Q2914" s="11"/>
      <c r="R2914" s="11"/>
      <c r="S2914" s="11"/>
      <c r="T2914" s="164">
        <f t="shared" si="232"/>
        <v>19250.066666666666</v>
      </c>
      <c r="U2914" s="11"/>
      <c r="V2914" s="11"/>
      <c r="W2914" s="11"/>
      <c r="Y2914" s="164">
        <v>15162</v>
      </c>
      <c r="Z2914" s="164">
        <f t="shared" si="229"/>
        <v>20235.259999999998</v>
      </c>
      <c r="AA2914" s="165"/>
      <c r="AB2914" s="164">
        <f t="shared" si="230"/>
        <v>15307.53</v>
      </c>
      <c r="AC2914" s="164">
        <v>19150.310000000001</v>
      </c>
      <c r="AD2914" s="164"/>
      <c r="AE2914" s="4"/>
      <c r="AF2914" s="4"/>
    </row>
    <row r="2915" spans="1:32">
      <c r="A2915" s="56"/>
      <c r="B2915" s="187"/>
      <c r="C2915" s="11" t="s">
        <v>114</v>
      </c>
      <c r="D2915" s="11"/>
      <c r="E2915" s="11" t="s">
        <v>115</v>
      </c>
      <c r="F2915" s="11">
        <v>40529</v>
      </c>
      <c r="G2915" s="11"/>
      <c r="H2915" s="11">
        <f t="shared" si="228"/>
        <v>131</v>
      </c>
      <c r="I2915" s="11"/>
      <c r="J2915" s="199">
        <v>5999.56</v>
      </c>
      <c r="K2915" s="11"/>
      <c r="M2915" s="11">
        <v>25</v>
      </c>
      <c r="N2915" s="70"/>
      <c r="P2915" s="188">
        <f t="shared" si="231"/>
        <v>239.98240000000001</v>
      </c>
      <c r="Q2915" s="11"/>
      <c r="R2915" s="11"/>
      <c r="S2915" s="11"/>
      <c r="T2915" s="164">
        <f t="shared" si="232"/>
        <v>1621.16</v>
      </c>
      <c r="U2915" s="11"/>
      <c r="V2915" s="11"/>
      <c r="W2915" s="11"/>
      <c r="Y2915" s="164">
        <v>5999.56</v>
      </c>
      <c r="Z2915" s="164">
        <f t="shared" si="229"/>
        <v>8007.04</v>
      </c>
      <c r="AA2915" s="165"/>
      <c r="AB2915" s="164">
        <f t="shared" si="230"/>
        <v>6057.15</v>
      </c>
      <c r="AC2915" s="164">
        <v>7577.72</v>
      </c>
      <c r="AD2915" s="164"/>
      <c r="AE2915" s="4"/>
      <c r="AF2915" s="4"/>
    </row>
    <row r="2916" spans="1:32">
      <c r="A2916" s="56"/>
      <c r="B2916" s="187"/>
      <c r="C2916" s="11" t="s">
        <v>116</v>
      </c>
      <c r="D2916" s="11"/>
      <c r="E2916" s="11" t="s">
        <v>111</v>
      </c>
      <c r="F2916" s="11">
        <v>72984</v>
      </c>
      <c r="G2916" s="11"/>
      <c r="H2916" s="11">
        <f t="shared" si="228"/>
        <v>235</v>
      </c>
      <c r="I2916" s="11"/>
      <c r="J2916" s="199">
        <v>10985.4</v>
      </c>
      <c r="K2916" s="11"/>
      <c r="M2916" s="11">
        <v>31</v>
      </c>
      <c r="N2916" s="70"/>
      <c r="P2916" s="188">
        <f t="shared" si="231"/>
        <v>354.36774193548388</v>
      </c>
      <c r="Q2916" s="11"/>
      <c r="R2916" s="11"/>
      <c r="S2916" s="11"/>
      <c r="T2916" s="164">
        <f t="shared" si="232"/>
        <v>2354.3225806451615</v>
      </c>
      <c r="U2916" s="11"/>
      <c r="V2916" s="11"/>
      <c r="W2916" s="11"/>
      <c r="Y2916" s="164">
        <v>10985.4</v>
      </c>
      <c r="Z2916" s="164">
        <f t="shared" si="229"/>
        <v>14661.16</v>
      </c>
      <c r="AA2916" s="165"/>
      <c r="AB2916" s="164">
        <f t="shared" si="230"/>
        <v>11090.84</v>
      </c>
      <c r="AC2916" s="164">
        <v>13875.07</v>
      </c>
      <c r="AD2916" s="164"/>
      <c r="AE2916" s="4"/>
      <c r="AF2916" s="4"/>
    </row>
    <row r="2917" spans="1:32">
      <c r="A2917" s="56"/>
      <c r="B2917" s="187"/>
      <c r="C2917" s="11" t="s">
        <v>117</v>
      </c>
      <c r="D2917" s="11"/>
      <c r="E2917" s="11" t="s">
        <v>118</v>
      </c>
      <c r="F2917" s="11">
        <v>28188</v>
      </c>
      <c r="G2917" s="11"/>
      <c r="H2917" s="11">
        <f t="shared" si="228"/>
        <v>91</v>
      </c>
      <c r="I2917" s="11"/>
      <c r="J2917" s="199">
        <v>4780.6699999999992</v>
      </c>
      <c r="K2917" s="11"/>
      <c r="M2917" s="11">
        <v>61</v>
      </c>
      <c r="N2917" s="70"/>
      <c r="P2917" s="188">
        <f t="shared" si="231"/>
        <v>78.371639344262277</v>
      </c>
      <c r="Q2917" s="11"/>
      <c r="R2917" s="11"/>
      <c r="S2917" s="11"/>
      <c r="T2917" s="164">
        <f t="shared" si="232"/>
        <v>462.09836065573768</v>
      </c>
      <c r="U2917" s="11"/>
      <c r="V2917" s="11"/>
      <c r="W2917" s="11"/>
      <c r="Y2917" s="164">
        <v>4780.6699999999992</v>
      </c>
      <c r="Z2917" s="164">
        <f t="shared" si="229"/>
        <v>6380.3</v>
      </c>
      <c r="AA2917" s="165"/>
      <c r="AB2917" s="164">
        <f t="shared" si="230"/>
        <v>4826.5600000000004</v>
      </c>
      <c r="AC2917" s="164">
        <v>6038.21</v>
      </c>
      <c r="AD2917" s="164"/>
      <c r="AE2917" s="4"/>
      <c r="AF2917" s="4"/>
    </row>
    <row r="2918" spans="1:32">
      <c r="A2918" s="56"/>
      <c r="B2918" s="187"/>
      <c r="C2918" s="11" t="s">
        <v>119</v>
      </c>
      <c r="D2918" s="11"/>
      <c r="E2918" s="11" t="s">
        <v>60</v>
      </c>
      <c r="F2918" s="11">
        <v>9698505</v>
      </c>
      <c r="G2918" s="11"/>
      <c r="H2918" s="11">
        <f t="shared" si="228"/>
        <v>31278</v>
      </c>
      <c r="I2918" s="11"/>
      <c r="J2918" s="199">
        <v>515003.16999999981</v>
      </c>
      <c r="K2918" s="11"/>
      <c r="M2918" s="11">
        <v>964</v>
      </c>
      <c r="N2918" s="70"/>
      <c r="P2918" s="188">
        <f t="shared" si="231"/>
        <v>534.23565352697074</v>
      </c>
      <c r="Q2918" s="11"/>
      <c r="R2918" s="11"/>
      <c r="S2918" s="11"/>
      <c r="T2918" s="164">
        <f t="shared" si="232"/>
        <v>10060.689834024895</v>
      </c>
      <c r="U2918" s="11"/>
      <c r="V2918" s="11"/>
      <c r="W2918" s="11"/>
      <c r="Y2918" s="164">
        <v>515003.16999999981</v>
      </c>
      <c r="Z2918" s="164">
        <f t="shared" si="229"/>
        <v>687325.14</v>
      </c>
      <c r="AA2918" s="165"/>
      <c r="AB2918" s="164">
        <f t="shared" si="230"/>
        <v>519946.36</v>
      </c>
      <c r="AC2918" s="164">
        <v>650472.99</v>
      </c>
      <c r="AD2918" s="164"/>
      <c r="AE2918" s="4"/>
      <c r="AF2918" s="4"/>
    </row>
    <row r="2919" spans="1:32">
      <c r="A2919" s="56"/>
      <c r="B2919" s="187"/>
      <c r="C2919" s="11" t="s">
        <v>119</v>
      </c>
      <c r="D2919" s="11"/>
      <c r="E2919" s="11" t="s">
        <v>487</v>
      </c>
      <c r="F2919" s="11"/>
      <c r="G2919" s="11"/>
      <c r="H2919" s="11">
        <f t="shared" si="228"/>
        <v>0</v>
      </c>
      <c r="I2919" s="11"/>
      <c r="J2919" s="199">
        <v>49.72</v>
      </c>
      <c r="K2919" s="11"/>
      <c r="M2919" s="11">
        <v>1</v>
      </c>
      <c r="N2919" s="70"/>
      <c r="P2919" s="188">
        <f t="shared" si="231"/>
        <v>49.72</v>
      </c>
      <c r="Q2919" s="11"/>
      <c r="R2919" s="11"/>
      <c r="S2919" s="11"/>
      <c r="T2919" s="164">
        <f t="shared" si="232"/>
        <v>0</v>
      </c>
      <c r="U2919" s="11"/>
      <c r="V2919" s="11"/>
      <c r="W2919" s="11"/>
      <c r="Y2919" s="164">
        <v>49.72</v>
      </c>
      <c r="Z2919" s="164">
        <f t="shared" si="229"/>
        <v>66.36</v>
      </c>
      <c r="AA2919" s="165"/>
      <c r="AB2919" s="164">
        <f t="shared" si="230"/>
        <v>50.2</v>
      </c>
      <c r="AC2919" s="164">
        <v>62.8</v>
      </c>
      <c r="AD2919" s="164"/>
      <c r="AE2919" s="4"/>
      <c r="AF2919" s="4"/>
    </row>
    <row r="2920" spans="1:32">
      <c r="A2920" s="56"/>
      <c r="B2920" s="187"/>
      <c r="C2920" s="11" t="s">
        <v>119</v>
      </c>
      <c r="D2920" s="11"/>
      <c r="E2920" s="11" t="s">
        <v>67</v>
      </c>
      <c r="F2920" s="11">
        <v>77726</v>
      </c>
      <c r="G2920" s="11"/>
      <c r="H2920" s="11">
        <f t="shared" si="228"/>
        <v>251</v>
      </c>
      <c r="I2920" s="11"/>
      <c r="J2920" s="199">
        <v>8228.0400000000009</v>
      </c>
      <c r="K2920" s="11"/>
      <c r="M2920" s="11">
        <v>19</v>
      </c>
      <c r="N2920" s="70"/>
      <c r="P2920" s="188">
        <f t="shared" si="231"/>
        <v>433.05473684210529</v>
      </c>
      <c r="Q2920" s="11"/>
      <c r="R2920" s="11"/>
      <c r="S2920" s="11"/>
      <c r="T2920" s="164">
        <f t="shared" si="232"/>
        <v>4090.8421052631579</v>
      </c>
      <c r="U2920" s="11"/>
      <c r="V2920" s="11"/>
      <c r="W2920" s="11"/>
      <c r="Y2920" s="164">
        <v>8228.0400000000009</v>
      </c>
      <c r="Z2920" s="164">
        <f t="shared" si="229"/>
        <v>10981.17</v>
      </c>
      <c r="AA2920" s="165"/>
      <c r="AB2920" s="164">
        <f t="shared" si="230"/>
        <v>8307.02</v>
      </c>
      <c r="AC2920" s="164">
        <v>10392.4</v>
      </c>
      <c r="AD2920" s="164"/>
      <c r="AE2920" s="4"/>
      <c r="AF2920" s="4"/>
    </row>
    <row r="2921" spans="1:32">
      <c r="A2921" s="56"/>
      <c r="B2921" s="187"/>
      <c r="C2921" s="11" t="s">
        <v>119</v>
      </c>
      <c r="D2921" s="11"/>
      <c r="E2921" s="11" t="s">
        <v>584</v>
      </c>
      <c r="F2921" s="11">
        <v>38</v>
      </c>
      <c r="G2921" s="11"/>
      <c r="H2921" s="11">
        <f t="shared" si="228"/>
        <v>0</v>
      </c>
      <c r="I2921" s="11"/>
      <c r="J2921" s="199">
        <v>19.43</v>
      </c>
      <c r="K2921" s="11"/>
      <c r="M2921" s="11">
        <v>1</v>
      </c>
      <c r="N2921" s="70"/>
      <c r="P2921" s="188">
        <f t="shared" si="231"/>
        <v>19.43</v>
      </c>
      <c r="Q2921" s="11"/>
      <c r="R2921" s="11"/>
      <c r="S2921" s="11"/>
      <c r="T2921" s="164">
        <f t="shared" si="232"/>
        <v>38</v>
      </c>
      <c r="U2921" s="11"/>
      <c r="V2921" s="11"/>
      <c r="W2921" s="11"/>
      <c r="Y2921" s="164">
        <v>19.43</v>
      </c>
      <c r="Z2921" s="164">
        <f t="shared" si="229"/>
        <v>25.93</v>
      </c>
      <c r="AA2921" s="165"/>
      <c r="AB2921" s="164">
        <f t="shared" si="230"/>
        <v>19.62</v>
      </c>
      <c r="AC2921" s="164">
        <v>24.54</v>
      </c>
      <c r="AD2921" s="164"/>
      <c r="AE2921" s="4"/>
      <c r="AF2921" s="4"/>
    </row>
    <row r="2922" spans="1:32">
      <c r="A2922" s="56"/>
      <c r="B2922" s="187"/>
      <c r="C2922" s="11" t="s">
        <v>119</v>
      </c>
      <c r="D2922" s="11"/>
      <c r="E2922" s="11" t="s">
        <v>143</v>
      </c>
      <c r="F2922" s="11">
        <v>5513</v>
      </c>
      <c r="G2922" s="11"/>
      <c r="H2922" s="11">
        <f t="shared" si="228"/>
        <v>18</v>
      </c>
      <c r="I2922" s="11"/>
      <c r="J2922" s="199">
        <v>781.4</v>
      </c>
      <c r="K2922" s="11"/>
      <c r="M2922" s="11">
        <v>1</v>
      </c>
      <c r="N2922" s="70"/>
      <c r="P2922" s="188">
        <f t="shared" si="231"/>
        <v>781.4</v>
      </c>
      <c r="Q2922" s="11"/>
      <c r="R2922" s="11"/>
      <c r="S2922" s="11"/>
      <c r="T2922" s="164">
        <f t="shared" si="232"/>
        <v>5513</v>
      </c>
      <c r="U2922" s="11"/>
      <c r="V2922" s="11"/>
      <c r="W2922" s="11"/>
      <c r="Y2922" s="164">
        <v>781.4</v>
      </c>
      <c r="Z2922" s="164">
        <f t="shared" si="229"/>
        <v>1042.8599999999999</v>
      </c>
      <c r="AA2922" s="165"/>
      <c r="AB2922" s="164">
        <f t="shared" si="230"/>
        <v>788.9</v>
      </c>
      <c r="AC2922" s="164">
        <v>986.94</v>
      </c>
      <c r="AD2922" s="164"/>
      <c r="AE2922" s="4"/>
      <c r="AF2922" s="4"/>
    </row>
    <row r="2923" spans="1:32">
      <c r="A2923" s="56"/>
      <c r="B2923" s="187"/>
      <c r="C2923" s="11" t="s">
        <v>585</v>
      </c>
      <c r="D2923" s="11"/>
      <c r="E2923" s="11" t="s">
        <v>67</v>
      </c>
      <c r="F2923" s="11">
        <v>28487</v>
      </c>
      <c r="G2923" s="11"/>
      <c r="H2923" s="11">
        <f t="shared" si="228"/>
        <v>92</v>
      </c>
      <c r="I2923" s="11"/>
      <c r="J2923" s="199">
        <v>3291.75</v>
      </c>
      <c r="K2923" s="11"/>
      <c r="M2923" s="11">
        <v>3</v>
      </c>
      <c r="N2923" s="70"/>
      <c r="P2923" s="188">
        <f t="shared" si="231"/>
        <v>1097.25</v>
      </c>
      <c r="Q2923" s="11"/>
      <c r="R2923" s="11"/>
      <c r="S2923" s="11"/>
      <c r="T2923" s="164">
        <f t="shared" si="232"/>
        <v>9495.6666666666661</v>
      </c>
      <c r="U2923" s="11"/>
      <c r="V2923" s="11"/>
      <c r="W2923" s="11"/>
      <c r="Y2923" s="164">
        <v>3291.75</v>
      </c>
      <c r="Z2923" s="164">
        <f t="shared" si="229"/>
        <v>4393.18</v>
      </c>
      <c r="AA2923" s="165"/>
      <c r="AB2923" s="164">
        <f t="shared" si="230"/>
        <v>3323.35</v>
      </c>
      <c r="AC2923" s="164">
        <v>4157.63</v>
      </c>
      <c r="AD2923" s="164"/>
      <c r="AE2923" s="4"/>
      <c r="AF2923" s="4"/>
    </row>
    <row r="2924" spans="1:32">
      <c r="A2924" s="56"/>
      <c r="B2924" s="187"/>
      <c r="C2924" s="11" t="s">
        <v>577</v>
      </c>
      <c r="D2924" s="11"/>
      <c r="E2924" s="11" t="s">
        <v>99</v>
      </c>
      <c r="F2924" s="11">
        <v>807</v>
      </c>
      <c r="G2924" s="11"/>
      <c r="H2924" s="11">
        <f t="shared" si="228"/>
        <v>3</v>
      </c>
      <c r="I2924" s="11"/>
      <c r="J2924" s="199">
        <v>50.739999999999995</v>
      </c>
      <c r="K2924" s="11"/>
      <c r="M2924" s="11">
        <v>2</v>
      </c>
      <c r="N2924" s="70"/>
      <c r="P2924" s="188">
        <f t="shared" si="231"/>
        <v>25.369999999999997</v>
      </c>
      <c r="Q2924" s="11"/>
      <c r="R2924" s="11"/>
      <c r="S2924" s="11"/>
      <c r="T2924" s="164">
        <f t="shared" si="232"/>
        <v>403.5</v>
      </c>
      <c r="U2924" s="11"/>
      <c r="V2924" s="11"/>
      <c r="W2924" s="11"/>
      <c r="Y2924" s="164">
        <v>50.739999999999995</v>
      </c>
      <c r="Z2924" s="164">
        <f t="shared" si="229"/>
        <v>67.72</v>
      </c>
      <c r="AA2924" s="165"/>
      <c r="AB2924" s="164">
        <f t="shared" si="230"/>
        <v>51.23</v>
      </c>
      <c r="AC2924" s="164">
        <v>64.09</v>
      </c>
      <c r="AD2924" s="164"/>
      <c r="AE2924" s="4"/>
      <c r="AF2924" s="4"/>
    </row>
    <row r="2925" spans="1:32">
      <c r="A2925" s="56"/>
      <c r="B2925" s="187"/>
      <c r="C2925" s="11" t="s">
        <v>120</v>
      </c>
      <c r="D2925" s="11"/>
      <c r="E2925" s="11" t="s">
        <v>99</v>
      </c>
      <c r="F2925" s="11">
        <v>924</v>
      </c>
      <c r="G2925" s="11"/>
      <c r="H2925" s="11">
        <f t="shared" si="228"/>
        <v>3</v>
      </c>
      <c r="I2925" s="11"/>
      <c r="J2925" s="199">
        <v>161.78</v>
      </c>
      <c r="K2925" s="11"/>
      <c r="M2925" s="11">
        <v>1</v>
      </c>
      <c r="N2925" s="70"/>
      <c r="P2925" s="188">
        <f t="shared" si="231"/>
        <v>161.78</v>
      </c>
      <c r="Q2925" s="11"/>
      <c r="R2925" s="11"/>
      <c r="S2925" s="11"/>
      <c r="T2925" s="164">
        <f t="shared" si="232"/>
        <v>924</v>
      </c>
      <c r="U2925" s="11"/>
      <c r="V2925" s="11"/>
      <c r="W2925" s="11"/>
      <c r="Y2925" s="164">
        <v>161.78</v>
      </c>
      <c r="Z2925" s="164">
        <f t="shared" si="229"/>
        <v>215.91</v>
      </c>
      <c r="AA2925" s="165"/>
      <c r="AB2925" s="164">
        <f t="shared" si="230"/>
        <v>163.33000000000001</v>
      </c>
      <c r="AC2925" s="164">
        <v>204.34</v>
      </c>
      <c r="AD2925" s="164"/>
      <c r="AE2925" s="4"/>
      <c r="AF2925" s="4"/>
    </row>
    <row r="2926" spans="1:32">
      <c r="A2926" s="56"/>
      <c r="B2926" s="187"/>
      <c r="C2926" s="11" t="s">
        <v>122</v>
      </c>
      <c r="D2926" s="11"/>
      <c r="E2926" s="11" t="s">
        <v>123</v>
      </c>
      <c r="F2926" s="11">
        <v>144695</v>
      </c>
      <c r="G2926" s="11"/>
      <c r="H2926" s="11">
        <f t="shared" si="228"/>
        <v>467</v>
      </c>
      <c r="I2926" s="11"/>
      <c r="J2926" s="199">
        <v>9514.19</v>
      </c>
      <c r="K2926" s="11"/>
      <c r="M2926" s="11">
        <v>3</v>
      </c>
      <c r="N2926" s="70"/>
      <c r="P2926" s="188">
        <f t="shared" si="231"/>
        <v>3171.396666666667</v>
      </c>
      <c r="Q2926" s="11"/>
      <c r="R2926" s="11"/>
      <c r="S2926" s="11"/>
      <c r="T2926" s="164">
        <f t="shared" si="232"/>
        <v>48231.666666666664</v>
      </c>
      <c r="U2926" s="11"/>
      <c r="V2926" s="11"/>
      <c r="W2926" s="11"/>
      <c r="Y2926" s="164">
        <v>9514.19</v>
      </c>
      <c r="Z2926" s="164">
        <f t="shared" si="229"/>
        <v>12697.67</v>
      </c>
      <c r="AA2926" s="165"/>
      <c r="AB2926" s="164">
        <f t="shared" si="230"/>
        <v>9605.51</v>
      </c>
      <c r="AC2926" s="164">
        <v>12016.87</v>
      </c>
      <c r="AD2926" s="164"/>
      <c r="AE2926" s="4"/>
      <c r="AF2926" s="4"/>
    </row>
    <row r="2927" spans="1:32">
      <c r="A2927" s="56"/>
      <c r="B2927" s="187"/>
      <c r="C2927" s="11" t="s">
        <v>122</v>
      </c>
      <c r="D2927" s="11"/>
      <c r="E2927" s="11" t="s">
        <v>124</v>
      </c>
      <c r="F2927" s="11">
        <v>30723</v>
      </c>
      <c r="G2927" s="11"/>
      <c r="H2927" s="11">
        <f t="shared" si="228"/>
        <v>99</v>
      </c>
      <c r="I2927" s="11"/>
      <c r="J2927" s="199">
        <v>2750.9199999999996</v>
      </c>
      <c r="K2927" s="11"/>
      <c r="M2927" s="11">
        <v>10</v>
      </c>
      <c r="N2927" s="70"/>
      <c r="P2927" s="188">
        <f t="shared" si="231"/>
        <v>275.09199999999998</v>
      </c>
      <c r="Q2927" s="11"/>
      <c r="R2927" s="11"/>
      <c r="S2927" s="11"/>
      <c r="T2927" s="164">
        <f t="shared" si="232"/>
        <v>3072.3</v>
      </c>
      <c r="U2927" s="11"/>
      <c r="V2927" s="11"/>
      <c r="W2927" s="11"/>
      <c r="Y2927" s="164">
        <v>2750.9199999999996</v>
      </c>
      <c r="Z2927" s="164">
        <f t="shared" si="229"/>
        <v>3671.39</v>
      </c>
      <c r="AA2927" s="165"/>
      <c r="AB2927" s="164">
        <f t="shared" si="230"/>
        <v>2777.32</v>
      </c>
      <c r="AC2927" s="164">
        <v>3474.54</v>
      </c>
      <c r="AD2927" s="164"/>
      <c r="AE2927" s="4"/>
      <c r="AF2927" s="4"/>
    </row>
    <row r="2928" spans="1:32">
      <c r="A2928" s="56"/>
      <c r="B2928" s="187"/>
      <c r="C2928" s="11" t="s">
        <v>125</v>
      </c>
      <c r="D2928" s="11"/>
      <c r="E2928" s="11" t="s">
        <v>121</v>
      </c>
      <c r="F2928" s="11">
        <v>2038440</v>
      </c>
      <c r="G2928" s="11"/>
      <c r="H2928" s="11">
        <f t="shared" si="228"/>
        <v>6574</v>
      </c>
      <c r="I2928" s="11"/>
      <c r="J2928" s="199">
        <v>139786.68000000002</v>
      </c>
      <c r="K2928" s="11"/>
      <c r="M2928" s="11">
        <v>139</v>
      </c>
      <c r="N2928" s="70"/>
      <c r="P2928" s="188">
        <f t="shared" si="231"/>
        <v>1005.6595683453239</v>
      </c>
      <c r="Q2928" s="11"/>
      <c r="R2928" s="11"/>
      <c r="S2928" s="11"/>
      <c r="T2928" s="164">
        <f t="shared" si="232"/>
        <v>14665.035971223022</v>
      </c>
      <c r="U2928" s="11"/>
      <c r="V2928" s="11"/>
      <c r="W2928" s="11"/>
      <c r="Y2928" s="164">
        <v>139786.68000000002</v>
      </c>
      <c r="Z2928" s="164">
        <f t="shared" si="229"/>
        <v>186559.82</v>
      </c>
      <c r="AA2928" s="165"/>
      <c r="AB2928" s="164">
        <f t="shared" si="230"/>
        <v>141128.41</v>
      </c>
      <c r="AC2928" s="164">
        <v>176557.09</v>
      </c>
      <c r="AD2928" s="164"/>
      <c r="AE2928" s="4"/>
      <c r="AF2928" s="4"/>
    </row>
    <row r="2929" spans="1:32">
      <c r="A2929" s="56"/>
      <c r="B2929" s="187"/>
      <c r="C2929" s="11" t="s">
        <v>126</v>
      </c>
      <c r="D2929" s="11"/>
      <c r="E2929" s="11" t="s">
        <v>71</v>
      </c>
      <c r="F2929" s="11">
        <v>1185394</v>
      </c>
      <c r="G2929" s="11"/>
      <c r="H2929" s="11">
        <f t="shared" si="228"/>
        <v>3823</v>
      </c>
      <c r="I2929" s="11"/>
      <c r="J2929" s="199">
        <v>66462.559999999998</v>
      </c>
      <c r="K2929" s="11"/>
      <c r="M2929" s="11">
        <v>96</v>
      </c>
      <c r="N2929" s="70"/>
      <c r="P2929" s="188">
        <f t="shared" si="231"/>
        <v>692.31833333333327</v>
      </c>
      <c r="Q2929" s="11"/>
      <c r="R2929" s="11"/>
      <c r="S2929" s="11"/>
      <c r="T2929" s="164">
        <f t="shared" si="232"/>
        <v>12347.854166666666</v>
      </c>
      <c r="U2929" s="11"/>
      <c r="V2929" s="11"/>
      <c r="W2929" s="11"/>
      <c r="Y2929" s="164">
        <v>66462.559999999998</v>
      </c>
      <c r="Z2929" s="164">
        <f t="shared" si="229"/>
        <v>88701.18</v>
      </c>
      <c r="AA2929" s="165"/>
      <c r="AB2929" s="164">
        <f t="shared" si="230"/>
        <v>67100.490000000005</v>
      </c>
      <c r="AC2929" s="164">
        <v>83945.31</v>
      </c>
      <c r="AD2929" s="164"/>
      <c r="AE2929" s="4"/>
      <c r="AF2929" s="4"/>
    </row>
    <row r="2930" spans="1:32">
      <c r="A2930" s="56"/>
      <c r="B2930" s="187"/>
      <c r="C2930" s="11" t="s">
        <v>127</v>
      </c>
      <c r="D2930" s="11"/>
      <c r="E2930" s="11" t="s">
        <v>80</v>
      </c>
      <c r="F2930" s="11">
        <v>-111</v>
      </c>
      <c r="G2930" s="11"/>
      <c r="H2930" s="11">
        <f t="shared" si="228"/>
        <v>0</v>
      </c>
      <c r="I2930" s="11"/>
      <c r="J2930" s="199">
        <v>-5.51</v>
      </c>
      <c r="K2930" s="11"/>
      <c r="M2930" s="11">
        <v>1</v>
      </c>
      <c r="N2930" s="70"/>
      <c r="P2930" s="188">
        <f t="shared" si="231"/>
        <v>-5.51</v>
      </c>
      <c r="Q2930" s="11"/>
      <c r="R2930" s="11"/>
      <c r="S2930" s="11"/>
      <c r="T2930" s="164">
        <f t="shared" si="232"/>
        <v>-111</v>
      </c>
      <c r="U2930" s="11"/>
      <c r="V2930" s="11"/>
      <c r="W2930" s="11"/>
      <c r="Y2930" s="164">
        <v>-5.51</v>
      </c>
      <c r="Z2930" s="164">
        <f t="shared" si="229"/>
        <v>-7.35</v>
      </c>
      <c r="AA2930" s="165"/>
      <c r="AB2930" s="164">
        <f t="shared" si="230"/>
        <v>-5.56</v>
      </c>
      <c r="AC2930" s="164">
        <v>-6.96</v>
      </c>
      <c r="AD2930" s="164"/>
      <c r="AE2930" s="4"/>
      <c r="AF2930" s="4"/>
    </row>
    <row r="2931" spans="1:32">
      <c r="A2931" s="56"/>
      <c r="B2931" s="187"/>
      <c r="C2931" s="11" t="s">
        <v>128</v>
      </c>
      <c r="D2931" s="11"/>
      <c r="E2931" s="11" t="s">
        <v>71</v>
      </c>
      <c r="F2931" s="11">
        <v>27840</v>
      </c>
      <c r="G2931" s="11"/>
      <c r="H2931" s="11">
        <f t="shared" si="228"/>
        <v>90</v>
      </c>
      <c r="I2931" s="11"/>
      <c r="J2931" s="199">
        <v>3104.19</v>
      </c>
      <c r="K2931" s="11"/>
      <c r="M2931" s="11">
        <v>19</v>
      </c>
      <c r="N2931" s="70"/>
      <c r="P2931" s="188">
        <f t="shared" si="231"/>
        <v>163.37842105263158</v>
      </c>
      <c r="Q2931" s="11"/>
      <c r="R2931" s="11"/>
      <c r="S2931" s="11"/>
      <c r="T2931" s="164">
        <f t="shared" si="232"/>
        <v>1465.2631578947369</v>
      </c>
      <c r="U2931" s="11"/>
      <c r="V2931" s="11"/>
      <c r="W2931" s="11"/>
      <c r="Y2931" s="164">
        <v>3104.19</v>
      </c>
      <c r="Z2931" s="164">
        <f t="shared" si="229"/>
        <v>4142.8599999999997</v>
      </c>
      <c r="AA2931" s="165"/>
      <c r="AB2931" s="164">
        <f t="shared" si="230"/>
        <v>3133.99</v>
      </c>
      <c r="AC2931" s="164">
        <v>3920.74</v>
      </c>
      <c r="AD2931" s="164"/>
      <c r="AE2931" s="4"/>
      <c r="AF2931" s="4"/>
    </row>
    <row r="2932" spans="1:32">
      <c r="A2932" s="56"/>
      <c r="B2932" s="187"/>
      <c r="C2932" s="11" t="s">
        <v>131</v>
      </c>
      <c r="D2932" s="11"/>
      <c r="E2932" s="11" t="s">
        <v>96</v>
      </c>
      <c r="F2932" s="11">
        <v>251770</v>
      </c>
      <c r="G2932" s="11"/>
      <c r="H2932" s="11">
        <f t="shared" si="228"/>
        <v>812</v>
      </c>
      <c r="I2932" s="11"/>
      <c r="J2932" s="199">
        <v>41151.86</v>
      </c>
      <c r="K2932" s="11"/>
      <c r="M2932" s="11">
        <v>97</v>
      </c>
      <c r="N2932" s="70"/>
      <c r="P2932" s="188">
        <f t="shared" si="231"/>
        <v>424.24597938144331</v>
      </c>
      <c r="Q2932" s="11"/>
      <c r="R2932" s="11"/>
      <c r="S2932" s="11"/>
      <c r="T2932" s="164">
        <f t="shared" si="232"/>
        <v>2595.5670103092784</v>
      </c>
      <c r="U2932" s="11"/>
      <c r="V2932" s="11"/>
      <c r="W2932" s="11"/>
      <c r="Y2932" s="164">
        <v>41151.86</v>
      </c>
      <c r="Z2932" s="164">
        <f t="shared" si="229"/>
        <v>54921.43</v>
      </c>
      <c r="AA2932" s="165"/>
      <c r="AB2932" s="164">
        <f t="shared" si="230"/>
        <v>41546.85</v>
      </c>
      <c r="AC2932" s="164">
        <v>51976.72</v>
      </c>
      <c r="AD2932" s="164"/>
      <c r="AE2932" s="4"/>
      <c r="AF2932" s="4"/>
    </row>
    <row r="2933" spans="1:32">
      <c r="A2933" s="56"/>
      <c r="B2933" s="187"/>
      <c r="C2933" s="11" t="s">
        <v>132</v>
      </c>
      <c r="D2933" s="11"/>
      <c r="E2933" s="11" t="s">
        <v>133</v>
      </c>
      <c r="F2933" s="11">
        <v>11034284</v>
      </c>
      <c r="G2933" s="11"/>
      <c r="H2933" s="11">
        <f t="shared" si="228"/>
        <v>35586</v>
      </c>
      <c r="I2933" s="11"/>
      <c r="J2933" s="199">
        <v>719393.82999999961</v>
      </c>
      <c r="K2933" s="11"/>
      <c r="M2933" s="11">
        <v>366</v>
      </c>
      <c r="N2933" s="70"/>
      <c r="P2933" s="188">
        <f t="shared" si="231"/>
        <v>1965.5569125683051</v>
      </c>
      <c r="Q2933" s="11"/>
      <c r="R2933" s="11"/>
      <c r="S2933" s="11"/>
      <c r="T2933" s="164">
        <f t="shared" si="232"/>
        <v>30148.316939890712</v>
      </c>
      <c r="U2933" s="11"/>
      <c r="V2933" s="11"/>
      <c r="W2933" s="11"/>
      <c r="Y2933" s="164">
        <v>719393.82999999961</v>
      </c>
      <c r="Z2933" s="164">
        <f t="shared" si="229"/>
        <v>960105.68</v>
      </c>
      <c r="AA2933" s="165"/>
      <c r="AB2933" s="164">
        <f t="shared" si="230"/>
        <v>726298.84</v>
      </c>
      <c r="AC2933" s="164">
        <v>908627.91</v>
      </c>
      <c r="AD2933" s="164"/>
      <c r="AE2933" s="4"/>
      <c r="AF2933" s="4"/>
    </row>
    <row r="2934" spans="1:32">
      <c r="A2934" s="56"/>
      <c r="B2934" s="187"/>
      <c r="C2934" s="11" t="s">
        <v>132</v>
      </c>
      <c r="D2934" s="11"/>
      <c r="E2934" s="11" t="s">
        <v>82</v>
      </c>
      <c r="F2934" s="11">
        <v>360</v>
      </c>
      <c r="G2934" s="11"/>
      <c r="H2934" s="11">
        <f t="shared" si="228"/>
        <v>1</v>
      </c>
      <c r="I2934" s="11"/>
      <c r="J2934" s="199">
        <v>23.13</v>
      </c>
      <c r="K2934" s="11"/>
      <c r="M2934" s="11">
        <v>1</v>
      </c>
      <c r="N2934" s="70"/>
      <c r="P2934" s="188">
        <f t="shared" si="231"/>
        <v>23.13</v>
      </c>
      <c r="Q2934" s="11"/>
      <c r="R2934" s="11"/>
      <c r="S2934" s="11"/>
      <c r="T2934" s="164">
        <f t="shared" si="232"/>
        <v>360</v>
      </c>
      <c r="U2934" s="11"/>
      <c r="V2934" s="11"/>
      <c r="W2934" s="11"/>
      <c r="Y2934" s="164">
        <v>23.13</v>
      </c>
      <c r="Z2934" s="164">
        <f t="shared" si="229"/>
        <v>30.87</v>
      </c>
      <c r="AA2934" s="165"/>
      <c r="AB2934" s="164">
        <f t="shared" si="230"/>
        <v>23.35</v>
      </c>
      <c r="AC2934" s="164">
        <v>29.21</v>
      </c>
      <c r="AD2934" s="164"/>
      <c r="AE2934" s="4"/>
      <c r="AF2934" s="4"/>
    </row>
    <row r="2935" spans="1:32">
      <c r="A2935" s="56"/>
      <c r="B2935" s="187"/>
      <c r="C2935" s="11" t="s">
        <v>134</v>
      </c>
      <c r="D2935" s="11"/>
      <c r="E2935" s="11" t="s">
        <v>135</v>
      </c>
      <c r="F2935" s="11">
        <v>19321939</v>
      </c>
      <c r="G2935" s="11"/>
      <c r="H2935" s="11">
        <f t="shared" si="228"/>
        <v>62314</v>
      </c>
      <c r="I2935" s="11"/>
      <c r="J2935" s="199">
        <v>1158987.8299999968</v>
      </c>
      <c r="K2935" s="11"/>
      <c r="M2935" s="11">
        <v>1879</v>
      </c>
      <c r="N2935" s="70"/>
      <c r="P2935" s="188">
        <f t="shared" si="231"/>
        <v>616.81097924427718</v>
      </c>
      <c r="Q2935" s="11"/>
      <c r="R2935" s="11"/>
      <c r="S2935" s="11"/>
      <c r="T2935" s="164">
        <f t="shared" si="232"/>
        <v>10283.096860031932</v>
      </c>
      <c r="U2935" s="11"/>
      <c r="V2935" s="11"/>
      <c r="W2935" s="11"/>
      <c r="Y2935" s="164">
        <v>1158987.8299999968</v>
      </c>
      <c r="Z2935" s="164">
        <f t="shared" si="229"/>
        <v>1546789.47</v>
      </c>
      <c r="AA2935" s="165"/>
      <c r="AB2935" s="164">
        <f t="shared" si="230"/>
        <v>1170112.23</v>
      </c>
      <c r="AC2935" s="164">
        <v>1463855.61</v>
      </c>
      <c r="AD2935" s="164"/>
      <c r="AE2935" s="4"/>
      <c r="AF2935" s="4"/>
    </row>
    <row r="2936" spans="1:32">
      <c r="A2936" s="56"/>
      <c r="B2936" s="187"/>
      <c r="C2936" s="11" t="s">
        <v>136</v>
      </c>
      <c r="D2936" s="11"/>
      <c r="E2936" s="11" t="s">
        <v>138</v>
      </c>
      <c r="F2936" s="11">
        <v>1324519</v>
      </c>
      <c r="G2936" s="11"/>
      <c r="H2936" s="11">
        <f t="shared" si="228"/>
        <v>4272</v>
      </c>
      <c r="I2936" s="11"/>
      <c r="J2936" s="199">
        <v>133580.1500000002</v>
      </c>
      <c r="K2936" s="11"/>
      <c r="M2936" s="11">
        <v>577</v>
      </c>
      <c r="N2936" s="70"/>
      <c r="P2936" s="188">
        <f t="shared" si="231"/>
        <v>231.50805892547694</v>
      </c>
      <c r="Q2936" s="11"/>
      <c r="R2936" s="11"/>
      <c r="S2936" s="11"/>
      <c r="T2936" s="164">
        <f t="shared" si="232"/>
        <v>2295.5268630849218</v>
      </c>
      <c r="U2936" s="11"/>
      <c r="V2936" s="11"/>
      <c r="W2936" s="11"/>
      <c r="Y2936" s="164">
        <v>133580.1500000002</v>
      </c>
      <c r="Z2936" s="164">
        <f t="shared" si="229"/>
        <v>178276.56</v>
      </c>
      <c r="AA2936" s="165"/>
      <c r="AB2936" s="164">
        <f t="shared" si="230"/>
        <v>134862.29999999999</v>
      </c>
      <c r="AC2936" s="164">
        <v>168717.95</v>
      </c>
      <c r="AD2936" s="164"/>
      <c r="AE2936" s="4"/>
      <c r="AF2936" s="4"/>
    </row>
    <row r="2937" spans="1:32">
      <c r="A2937" s="56"/>
      <c r="B2937" s="187"/>
      <c r="C2937" s="11" t="s">
        <v>139</v>
      </c>
      <c r="D2937" s="11"/>
      <c r="E2937" s="11" t="s">
        <v>96</v>
      </c>
      <c r="F2937" s="11">
        <v>25387</v>
      </c>
      <c r="G2937" s="11"/>
      <c r="H2937" s="11">
        <f t="shared" si="228"/>
        <v>82</v>
      </c>
      <c r="I2937" s="11"/>
      <c r="J2937" s="199">
        <v>1460.25</v>
      </c>
      <c r="K2937" s="11"/>
      <c r="M2937" s="11">
        <v>3</v>
      </c>
      <c r="N2937" s="70"/>
      <c r="P2937" s="188">
        <f t="shared" si="231"/>
        <v>486.75</v>
      </c>
      <c r="Q2937" s="11"/>
      <c r="R2937" s="11"/>
      <c r="S2937" s="11"/>
      <c r="T2937" s="164">
        <f t="shared" si="232"/>
        <v>8462.3333333333339</v>
      </c>
      <c r="U2937" s="11"/>
      <c r="V2937" s="11"/>
      <c r="W2937" s="11"/>
      <c r="Y2937" s="164">
        <v>1460.25</v>
      </c>
      <c r="Z2937" s="164">
        <f t="shared" si="229"/>
        <v>1948.86</v>
      </c>
      <c r="AA2937" s="165"/>
      <c r="AB2937" s="164">
        <f t="shared" si="230"/>
        <v>1474.27</v>
      </c>
      <c r="AC2937" s="164">
        <v>1844.36</v>
      </c>
      <c r="AD2937" s="164"/>
      <c r="AE2937" s="4"/>
      <c r="AF2937" s="4"/>
    </row>
    <row r="2938" spans="1:32">
      <c r="A2938" s="56"/>
      <c r="B2938" s="187"/>
      <c r="C2938" s="11" t="s">
        <v>140</v>
      </c>
      <c r="D2938" s="11"/>
      <c r="E2938" s="11" t="s">
        <v>94</v>
      </c>
      <c r="F2938" s="11">
        <v>7086</v>
      </c>
      <c r="G2938" s="11"/>
      <c r="H2938" s="11">
        <f t="shared" si="228"/>
        <v>23</v>
      </c>
      <c r="I2938" s="11"/>
      <c r="J2938" s="199">
        <v>1144.4700000000003</v>
      </c>
      <c r="K2938" s="11"/>
      <c r="M2938" s="11">
        <v>20</v>
      </c>
      <c r="N2938" s="70"/>
      <c r="P2938" s="188">
        <f t="shared" si="231"/>
        <v>57.223500000000016</v>
      </c>
      <c r="Q2938" s="11"/>
      <c r="R2938" s="11"/>
      <c r="S2938" s="11"/>
      <c r="T2938" s="164">
        <f t="shared" si="232"/>
        <v>354.3</v>
      </c>
      <c r="U2938" s="11"/>
      <c r="V2938" s="11"/>
      <c r="W2938" s="11"/>
      <c r="Y2938" s="164">
        <v>1144.4700000000003</v>
      </c>
      <c r="Z2938" s="164">
        <f t="shared" si="229"/>
        <v>1527.41</v>
      </c>
      <c r="AA2938" s="165"/>
      <c r="AB2938" s="164">
        <f t="shared" si="230"/>
        <v>1155.46</v>
      </c>
      <c r="AC2938" s="164">
        <v>1445.52</v>
      </c>
      <c r="AD2938" s="164"/>
      <c r="AE2938" s="4"/>
      <c r="AF2938" s="4"/>
    </row>
    <row r="2939" spans="1:32">
      <c r="A2939" s="56"/>
      <c r="B2939" s="187"/>
      <c r="C2939" s="11" t="s">
        <v>141</v>
      </c>
      <c r="D2939" s="11"/>
      <c r="E2939" s="11" t="s">
        <v>135</v>
      </c>
      <c r="F2939" s="11">
        <v>10369</v>
      </c>
      <c r="G2939" s="11"/>
      <c r="H2939" s="11">
        <f t="shared" ref="H2939:H3002" si="233">ROUND($H$3403*F2939/$F$3403,0)</f>
        <v>33</v>
      </c>
      <c r="I2939" s="11"/>
      <c r="J2939" s="199">
        <v>1736.8800000000003</v>
      </c>
      <c r="K2939" s="11"/>
      <c r="M2939" s="11">
        <v>18</v>
      </c>
      <c r="N2939" s="70"/>
      <c r="P2939" s="188">
        <f t="shared" si="231"/>
        <v>96.493333333333354</v>
      </c>
      <c r="Q2939" s="11"/>
      <c r="R2939" s="11"/>
      <c r="S2939" s="11"/>
      <c r="T2939" s="164">
        <f t="shared" si="232"/>
        <v>576.05555555555554</v>
      </c>
      <c r="U2939" s="11"/>
      <c r="V2939" s="11"/>
      <c r="W2939" s="11"/>
      <c r="Y2939" s="164">
        <v>1736.8800000000003</v>
      </c>
      <c r="Z2939" s="164">
        <f t="shared" ref="Z2939:Z3002" si="234">ROUND($Z$3403*Y2939/$Y$3403,2)</f>
        <v>2318.0500000000002</v>
      </c>
      <c r="AA2939" s="165"/>
      <c r="AB2939" s="164">
        <f t="shared" ref="AB2939:AB3002" si="235">ROUND($AB$3403*Y2939/$Y$3403,2)</f>
        <v>1753.55</v>
      </c>
      <c r="AC2939" s="164">
        <v>2193.7600000000002</v>
      </c>
      <c r="AD2939" s="164"/>
      <c r="AE2939" s="4"/>
      <c r="AF2939" s="4"/>
    </row>
    <row r="2940" spans="1:32">
      <c r="A2940" s="56"/>
      <c r="B2940" s="187"/>
      <c r="C2940" s="11" t="s">
        <v>142</v>
      </c>
      <c r="D2940" s="11"/>
      <c r="E2940" s="11" t="s">
        <v>143</v>
      </c>
      <c r="F2940" s="11">
        <v>1969623</v>
      </c>
      <c r="G2940" s="11"/>
      <c r="H2940" s="11">
        <f t="shared" si="233"/>
        <v>6352</v>
      </c>
      <c r="I2940" s="11"/>
      <c r="J2940" s="199">
        <v>132698.29999999984</v>
      </c>
      <c r="K2940" s="11"/>
      <c r="M2940" s="11">
        <v>323</v>
      </c>
      <c r="N2940" s="70"/>
      <c r="P2940" s="188">
        <f t="shared" ref="P2940:P3003" si="236">J2940/M2940</f>
        <v>410.83065015479826</v>
      </c>
      <c r="Q2940" s="11"/>
      <c r="R2940" s="11"/>
      <c r="S2940" s="11"/>
      <c r="T2940" s="164">
        <f t="shared" ref="T2940:T3003" si="237">F2940/M2940</f>
        <v>6097.9040247678022</v>
      </c>
      <c r="U2940" s="11"/>
      <c r="V2940" s="11"/>
      <c r="W2940" s="11"/>
      <c r="Y2940" s="164">
        <v>132698.29999999984</v>
      </c>
      <c r="Z2940" s="164">
        <f t="shared" si="234"/>
        <v>177099.64</v>
      </c>
      <c r="AA2940" s="165"/>
      <c r="AB2940" s="164">
        <f t="shared" si="235"/>
        <v>133971.99</v>
      </c>
      <c r="AC2940" s="164">
        <v>167604.13</v>
      </c>
      <c r="AD2940" s="164"/>
      <c r="AE2940" s="4"/>
      <c r="AF2940" s="4"/>
    </row>
    <row r="2941" spans="1:32">
      <c r="A2941" s="56"/>
      <c r="B2941" s="187"/>
      <c r="C2941" s="11" t="s">
        <v>142</v>
      </c>
      <c r="D2941" s="11"/>
      <c r="E2941" s="11" t="s">
        <v>144</v>
      </c>
      <c r="F2941" s="11">
        <v>134</v>
      </c>
      <c r="G2941" s="11"/>
      <c r="H2941" s="11">
        <f t="shared" si="233"/>
        <v>0</v>
      </c>
      <c r="I2941" s="11"/>
      <c r="J2941" s="199">
        <v>29.76</v>
      </c>
      <c r="K2941" s="11"/>
      <c r="M2941" s="11">
        <v>1</v>
      </c>
      <c r="N2941" s="70"/>
      <c r="P2941" s="188">
        <f t="shared" si="236"/>
        <v>29.76</v>
      </c>
      <c r="Q2941" s="11"/>
      <c r="R2941" s="11"/>
      <c r="S2941" s="11"/>
      <c r="T2941" s="164">
        <f t="shared" si="237"/>
        <v>134</v>
      </c>
      <c r="U2941" s="11"/>
      <c r="V2941" s="11"/>
      <c r="W2941" s="11"/>
      <c r="Y2941" s="164">
        <v>29.76</v>
      </c>
      <c r="Z2941" s="164">
        <f t="shared" si="234"/>
        <v>39.72</v>
      </c>
      <c r="AA2941" s="165"/>
      <c r="AB2941" s="164">
        <f t="shared" si="235"/>
        <v>30.05</v>
      </c>
      <c r="AC2941" s="164">
        <v>37.590000000000003</v>
      </c>
      <c r="AD2941" s="164"/>
      <c r="AE2941" s="4"/>
      <c r="AF2941" s="4"/>
    </row>
    <row r="2942" spans="1:32">
      <c r="A2942" s="56"/>
      <c r="B2942" s="187"/>
      <c r="C2942" s="11" t="s">
        <v>142</v>
      </c>
      <c r="D2942" s="11"/>
      <c r="E2942" s="11" t="s">
        <v>146</v>
      </c>
      <c r="F2942" s="11"/>
      <c r="G2942" s="11"/>
      <c r="H2942" s="11">
        <f t="shared" si="233"/>
        <v>0</v>
      </c>
      <c r="I2942" s="11"/>
      <c r="J2942" s="199">
        <v>96.77</v>
      </c>
      <c r="K2942" s="11"/>
      <c r="M2942" s="11">
        <v>1</v>
      </c>
      <c r="N2942" s="70"/>
      <c r="P2942" s="188">
        <f t="shared" si="236"/>
        <v>96.77</v>
      </c>
      <c r="Q2942" s="11"/>
      <c r="R2942" s="11"/>
      <c r="S2942" s="11"/>
      <c r="T2942" s="164">
        <f t="shared" si="237"/>
        <v>0</v>
      </c>
      <c r="U2942" s="11"/>
      <c r="V2942" s="11"/>
      <c r="W2942" s="11"/>
      <c r="Y2942" s="164">
        <v>96.77</v>
      </c>
      <c r="Z2942" s="164">
        <f t="shared" si="234"/>
        <v>129.15</v>
      </c>
      <c r="AA2942" s="165"/>
      <c r="AB2942" s="164">
        <f t="shared" si="235"/>
        <v>97.7</v>
      </c>
      <c r="AC2942" s="164">
        <v>122.23</v>
      </c>
      <c r="AD2942" s="164"/>
      <c r="AE2942" s="4"/>
      <c r="AF2942" s="4"/>
    </row>
    <row r="2943" spans="1:32">
      <c r="A2943" s="56"/>
      <c r="B2943" s="187"/>
      <c r="C2943" s="11" t="s">
        <v>147</v>
      </c>
      <c r="D2943" s="11"/>
      <c r="E2943" s="11" t="s">
        <v>143</v>
      </c>
      <c r="F2943" s="11">
        <v>642600</v>
      </c>
      <c r="G2943" s="11"/>
      <c r="H2943" s="11">
        <f t="shared" si="233"/>
        <v>2072</v>
      </c>
      <c r="I2943" s="11"/>
      <c r="J2943" s="199">
        <v>47162.500000000022</v>
      </c>
      <c r="K2943" s="11"/>
      <c r="M2943" s="11">
        <v>27</v>
      </c>
      <c r="N2943" s="70"/>
      <c r="P2943" s="188">
        <f t="shared" si="236"/>
        <v>1746.75925925926</v>
      </c>
      <c r="Q2943" s="11"/>
      <c r="R2943" s="11"/>
      <c r="S2943" s="11"/>
      <c r="T2943" s="164">
        <f t="shared" si="237"/>
        <v>23800</v>
      </c>
      <c r="U2943" s="11"/>
      <c r="V2943" s="11"/>
      <c r="W2943" s="11"/>
      <c r="Y2943" s="164">
        <v>47162.500000000022</v>
      </c>
      <c r="Z2943" s="164">
        <f t="shared" si="234"/>
        <v>62943.25</v>
      </c>
      <c r="AA2943" s="165"/>
      <c r="AB2943" s="164">
        <f t="shared" si="235"/>
        <v>47615.18</v>
      </c>
      <c r="AC2943" s="164">
        <v>59568.43</v>
      </c>
      <c r="AD2943" s="164"/>
      <c r="AE2943" s="4"/>
      <c r="AF2943" s="4"/>
    </row>
    <row r="2944" spans="1:32">
      <c r="A2944" s="56"/>
      <c r="B2944" s="187"/>
      <c r="C2944" s="11" t="s">
        <v>147</v>
      </c>
      <c r="D2944" s="11"/>
      <c r="E2944" s="11" t="s">
        <v>146</v>
      </c>
      <c r="F2944" s="11">
        <v>2144</v>
      </c>
      <c r="G2944" s="11"/>
      <c r="H2944" s="11">
        <f t="shared" si="233"/>
        <v>7</v>
      </c>
      <c r="I2944" s="11"/>
      <c r="J2944" s="199">
        <v>356.63</v>
      </c>
      <c r="K2944" s="11"/>
      <c r="M2944" s="11">
        <v>1</v>
      </c>
      <c r="N2944" s="70"/>
      <c r="P2944" s="188">
        <f t="shared" si="236"/>
        <v>356.63</v>
      </c>
      <c r="Q2944" s="11"/>
      <c r="R2944" s="11"/>
      <c r="S2944" s="11"/>
      <c r="T2944" s="164">
        <f t="shared" si="237"/>
        <v>2144</v>
      </c>
      <c r="U2944" s="11"/>
      <c r="V2944" s="11"/>
      <c r="W2944" s="11"/>
      <c r="Y2944" s="164">
        <v>356.63</v>
      </c>
      <c r="Z2944" s="164">
        <f t="shared" si="234"/>
        <v>475.96</v>
      </c>
      <c r="AA2944" s="165"/>
      <c r="AB2944" s="164">
        <f t="shared" si="235"/>
        <v>360.05</v>
      </c>
      <c r="AC2944" s="164">
        <v>450.44</v>
      </c>
      <c r="AD2944" s="164"/>
      <c r="AE2944" s="4"/>
      <c r="AF2944" s="4"/>
    </row>
    <row r="2945" spans="1:32">
      <c r="A2945" s="56"/>
      <c r="B2945" s="187"/>
      <c r="C2945" s="11" t="s">
        <v>147</v>
      </c>
      <c r="D2945" s="11"/>
      <c r="E2945" s="11" t="s">
        <v>586</v>
      </c>
      <c r="F2945" s="11">
        <v>3131</v>
      </c>
      <c r="G2945" s="11"/>
      <c r="H2945" s="11">
        <f t="shared" si="233"/>
        <v>10</v>
      </c>
      <c r="I2945" s="11"/>
      <c r="J2945" s="199">
        <v>233.19</v>
      </c>
      <c r="K2945" s="11"/>
      <c r="M2945" s="11">
        <v>1</v>
      </c>
      <c r="N2945" s="70"/>
      <c r="P2945" s="188">
        <f t="shared" si="236"/>
        <v>233.19</v>
      </c>
      <c r="Q2945" s="11"/>
      <c r="R2945" s="11"/>
      <c r="S2945" s="11"/>
      <c r="T2945" s="164">
        <f t="shared" si="237"/>
        <v>3131</v>
      </c>
      <c r="U2945" s="11"/>
      <c r="V2945" s="11"/>
      <c r="W2945" s="11"/>
      <c r="Y2945" s="164">
        <v>233.19</v>
      </c>
      <c r="Z2945" s="164">
        <f t="shared" si="234"/>
        <v>311.22000000000003</v>
      </c>
      <c r="AA2945" s="165"/>
      <c r="AB2945" s="164">
        <f t="shared" si="235"/>
        <v>235.43</v>
      </c>
      <c r="AC2945" s="164">
        <v>294.52999999999997</v>
      </c>
      <c r="AD2945" s="164"/>
      <c r="AE2945" s="4"/>
      <c r="AF2945" s="4"/>
    </row>
    <row r="2946" spans="1:32">
      <c r="A2946" s="56"/>
      <c r="B2946" s="187"/>
      <c r="C2946" s="11" t="s">
        <v>148</v>
      </c>
      <c r="D2946" s="11"/>
      <c r="E2946" s="11" t="s">
        <v>99</v>
      </c>
      <c r="F2946" s="11">
        <v>10604</v>
      </c>
      <c r="G2946" s="11"/>
      <c r="H2946" s="11">
        <f t="shared" si="233"/>
        <v>34</v>
      </c>
      <c r="I2946" s="11"/>
      <c r="J2946" s="199">
        <v>1500.32</v>
      </c>
      <c r="K2946" s="11"/>
      <c r="M2946" s="11">
        <v>7</v>
      </c>
      <c r="N2946" s="70"/>
      <c r="P2946" s="188">
        <f t="shared" si="236"/>
        <v>214.33142857142857</v>
      </c>
      <c r="Q2946" s="11"/>
      <c r="R2946" s="11"/>
      <c r="S2946" s="11"/>
      <c r="T2946" s="164">
        <f t="shared" si="237"/>
        <v>1514.8571428571429</v>
      </c>
      <c r="U2946" s="11"/>
      <c r="V2946" s="11"/>
      <c r="W2946" s="11"/>
      <c r="Y2946" s="164">
        <v>1500.32</v>
      </c>
      <c r="Z2946" s="164">
        <f t="shared" si="234"/>
        <v>2002.33</v>
      </c>
      <c r="AA2946" s="165"/>
      <c r="AB2946" s="164">
        <f t="shared" si="235"/>
        <v>1514.72</v>
      </c>
      <c r="AC2946" s="164">
        <v>1894.97</v>
      </c>
      <c r="AD2946" s="164"/>
      <c r="AE2946" s="4"/>
      <c r="AF2946" s="4"/>
    </row>
    <row r="2947" spans="1:32">
      <c r="A2947" s="56"/>
      <c r="B2947" s="187"/>
      <c r="C2947" s="11" t="s">
        <v>149</v>
      </c>
      <c r="D2947" s="11"/>
      <c r="E2947" s="11" t="s">
        <v>89</v>
      </c>
      <c r="F2947" s="11">
        <v>227838</v>
      </c>
      <c r="G2947" s="11"/>
      <c r="H2947" s="11">
        <f t="shared" si="233"/>
        <v>735</v>
      </c>
      <c r="I2947" s="11"/>
      <c r="J2947" s="199">
        <v>26078.940000000002</v>
      </c>
      <c r="K2947" s="11"/>
      <c r="M2947" s="11">
        <v>176</v>
      </c>
      <c r="N2947" s="70"/>
      <c r="P2947" s="188">
        <f t="shared" si="236"/>
        <v>148.17579545454547</v>
      </c>
      <c r="Q2947" s="11"/>
      <c r="R2947" s="11"/>
      <c r="S2947" s="11"/>
      <c r="T2947" s="164">
        <f t="shared" si="237"/>
        <v>1294.534090909091</v>
      </c>
      <c r="U2947" s="11"/>
      <c r="V2947" s="11"/>
      <c r="W2947" s="11"/>
      <c r="Y2947" s="164">
        <v>26078.940000000002</v>
      </c>
      <c r="Z2947" s="164">
        <f t="shared" si="234"/>
        <v>34805.050000000003</v>
      </c>
      <c r="AA2947" s="165"/>
      <c r="AB2947" s="164">
        <f t="shared" si="235"/>
        <v>26329.26</v>
      </c>
      <c r="AC2947" s="164">
        <v>32938.92</v>
      </c>
      <c r="AD2947" s="164"/>
      <c r="AE2947" s="4"/>
      <c r="AF2947" s="4"/>
    </row>
    <row r="2948" spans="1:32">
      <c r="A2948" s="56"/>
      <c r="B2948" s="187"/>
      <c r="C2948" s="11" t="s">
        <v>152</v>
      </c>
      <c r="D2948" s="11"/>
      <c r="E2948" s="11" t="s">
        <v>64</v>
      </c>
      <c r="F2948" s="11">
        <v>87</v>
      </c>
      <c r="G2948" s="11"/>
      <c r="H2948" s="11">
        <f t="shared" si="233"/>
        <v>0</v>
      </c>
      <c r="I2948" s="11"/>
      <c r="J2948" s="199">
        <v>21.86</v>
      </c>
      <c r="K2948" s="11"/>
      <c r="M2948" s="11">
        <v>1</v>
      </c>
      <c r="N2948" s="70"/>
      <c r="P2948" s="188">
        <f t="shared" si="236"/>
        <v>21.86</v>
      </c>
      <c r="Q2948" s="11"/>
      <c r="R2948" s="11"/>
      <c r="S2948" s="11"/>
      <c r="T2948" s="164">
        <f t="shared" si="237"/>
        <v>87</v>
      </c>
      <c r="U2948" s="11"/>
      <c r="V2948" s="11"/>
      <c r="W2948" s="11"/>
      <c r="Y2948" s="164">
        <v>21.86</v>
      </c>
      <c r="Z2948" s="164">
        <f t="shared" si="234"/>
        <v>29.17</v>
      </c>
      <c r="AA2948" s="165"/>
      <c r="AB2948" s="164">
        <f t="shared" si="235"/>
        <v>22.07</v>
      </c>
      <c r="AC2948" s="164">
        <v>27.61</v>
      </c>
      <c r="AD2948" s="164"/>
      <c r="AE2948" s="4"/>
      <c r="AF2948" s="4"/>
    </row>
    <row r="2949" spans="1:32">
      <c r="A2949" s="56"/>
      <c r="B2949" s="187"/>
      <c r="C2949" s="11" t="s">
        <v>152</v>
      </c>
      <c r="D2949" s="11"/>
      <c r="E2949" s="11" t="s">
        <v>153</v>
      </c>
      <c r="F2949" s="11">
        <v>12957</v>
      </c>
      <c r="G2949" s="11"/>
      <c r="H2949" s="11">
        <f t="shared" si="233"/>
        <v>42</v>
      </c>
      <c r="I2949" s="11"/>
      <c r="J2949" s="199">
        <v>1424.7</v>
      </c>
      <c r="K2949" s="11"/>
      <c r="M2949" s="11">
        <v>16</v>
      </c>
      <c r="N2949" s="70"/>
      <c r="P2949" s="188">
        <f t="shared" si="236"/>
        <v>89.043750000000003</v>
      </c>
      <c r="Q2949" s="11"/>
      <c r="R2949" s="11"/>
      <c r="S2949" s="11"/>
      <c r="T2949" s="164">
        <f t="shared" si="237"/>
        <v>809.8125</v>
      </c>
      <c r="U2949" s="11"/>
      <c r="V2949" s="11"/>
      <c r="W2949" s="11"/>
      <c r="Y2949" s="164">
        <v>1424.7</v>
      </c>
      <c r="Z2949" s="164">
        <f t="shared" si="234"/>
        <v>1901.41</v>
      </c>
      <c r="AA2949" s="165"/>
      <c r="AB2949" s="164">
        <f t="shared" si="235"/>
        <v>1438.37</v>
      </c>
      <c r="AC2949" s="164">
        <v>1799.46</v>
      </c>
      <c r="AD2949" s="164"/>
      <c r="AE2949" s="4"/>
      <c r="AF2949" s="4"/>
    </row>
    <row r="2950" spans="1:32">
      <c r="A2950" s="56"/>
      <c r="B2950" s="187"/>
      <c r="C2950" s="11" t="s">
        <v>154</v>
      </c>
      <c r="D2950" s="11"/>
      <c r="E2950" s="11" t="s">
        <v>56</v>
      </c>
      <c r="F2950" s="11">
        <v>3348619</v>
      </c>
      <c r="G2950" s="11"/>
      <c r="H2950" s="11">
        <f t="shared" si="233"/>
        <v>10799</v>
      </c>
      <c r="I2950" s="11"/>
      <c r="J2950" s="199">
        <v>287320.99</v>
      </c>
      <c r="K2950" s="11"/>
      <c r="M2950" s="11">
        <v>906</v>
      </c>
      <c r="N2950" s="70"/>
      <c r="P2950" s="188">
        <f t="shared" si="236"/>
        <v>317.13133554083885</v>
      </c>
      <c r="Q2950" s="11"/>
      <c r="R2950" s="11"/>
      <c r="S2950" s="11"/>
      <c r="T2950" s="164">
        <f t="shared" si="237"/>
        <v>3696.0474613686533</v>
      </c>
      <c r="U2950" s="11"/>
      <c r="V2950" s="11"/>
      <c r="W2950" s="11"/>
      <c r="Y2950" s="164">
        <v>287320.99</v>
      </c>
      <c r="Z2950" s="164">
        <f t="shared" si="234"/>
        <v>383459.66</v>
      </c>
      <c r="AA2950" s="165"/>
      <c r="AB2950" s="164">
        <f t="shared" si="235"/>
        <v>290078.8</v>
      </c>
      <c r="AC2950" s="164">
        <v>362899.79</v>
      </c>
      <c r="AD2950" s="164"/>
      <c r="AE2950" s="4"/>
      <c r="AF2950" s="4"/>
    </row>
    <row r="2951" spans="1:32">
      <c r="A2951" s="56"/>
      <c r="B2951" s="187"/>
      <c r="C2951" s="11" t="s">
        <v>157</v>
      </c>
      <c r="D2951" s="11"/>
      <c r="E2951" s="11" t="s">
        <v>56</v>
      </c>
      <c r="F2951" s="11">
        <v>1736</v>
      </c>
      <c r="G2951" s="11"/>
      <c r="H2951" s="11">
        <f t="shared" si="233"/>
        <v>6</v>
      </c>
      <c r="I2951" s="11"/>
      <c r="J2951" s="199">
        <v>162.82999999999998</v>
      </c>
      <c r="K2951" s="11"/>
      <c r="M2951" s="11">
        <v>3</v>
      </c>
      <c r="N2951" s="70"/>
      <c r="P2951" s="188">
        <f t="shared" si="236"/>
        <v>54.276666666666664</v>
      </c>
      <c r="Q2951" s="11"/>
      <c r="R2951" s="11"/>
      <c r="S2951" s="11"/>
      <c r="T2951" s="164">
        <f t="shared" si="237"/>
        <v>578.66666666666663</v>
      </c>
      <c r="U2951" s="11"/>
      <c r="V2951" s="11"/>
      <c r="W2951" s="11"/>
      <c r="Y2951" s="164">
        <v>162.82999999999998</v>
      </c>
      <c r="Z2951" s="164">
        <f t="shared" si="234"/>
        <v>217.31</v>
      </c>
      <c r="AA2951" s="165"/>
      <c r="AB2951" s="164">
        <f t="shared" si="235"/>
        <v>164.39</v>
      </c>
      <c r="AC2951" s="164">
        <v>205.66</v>
      </c>
      <c r="AD2951" s="164"/>
      <c r="AE2951" s="4"/>
      <c r="AF2951" s="4"/>
    </row>
    <row r="2952" spans="1:32">
      <c r="A2952" s="56"/>
      <c r="B2952" s="187"/>
      <c r="C2952" s="11" t="s">
        <v>159</v>
      </c>
      <c r="D2952" s="11"/>
      <c r="E2952" s="11" t="s">
        <v>55</v>
      </c>
      <c r="F2952" s="11">
        <v>153</v>
      </c>
      <c r="G2952" s="11"/>
      <c r="H2952" s="11">
        <f t="shared" si="233"/>
        <v>0</v>
      </c>
      <c r="I2952" s="11"/>
      <c r="J2952" s="199">
        <v>35.69</v>
      </c>
      <c r="K2952" s="11"/>
      <c r="M2952" s="11">
        <v>1</v>
      </c>
      <c r="N2952" s="70"/>
      <c r="P2952" s="188">
        <f t="shared" si="236"/>
        <v>35.69</v>
      </c>
      <c r="Q2952" s="11"/>
      <c r="R2952" s="11"/>
      <c r="S2952" s="11"/>
      <c r="T2952" s="164">
        <f t="shared" si="237"/>
        <v>153</v>
      </c>
      <c r="U2952" s="11"/>
      <c r="V2952" s="11"/>
      <c r="W2952" s="11"/>
      <c r="Y2952" s="164">
        <v>35.69</v>
      </c>
      <c r="Z2952" s="164">
        <f t="shared" si="234"/>
        <v>47.63</v>
      </c>
      <c r="AA2952" s="165"/>
      <c r="AB2952" s="164">
        <f t="shared" si="235"/>
        <v>36.03</v>
      </c>
      <c r="AC2952" s="164">
        <v>45.08</v>
      </c>
      <c r="AD2952" s="164"/>
      <c r="AE2952" s="4"/>
      <c r="AF2952" s="4"/>
    </row>
    <row r="2953" spans="1:32">
      <c r="A2953" s="56"/>
      <c r="B2953" s="187"/>
      <c r="C2953" s="11" t="s">
        <v>159</v>
      </c>
      <c r="D2953" s="11"/>
      <c r="E2953" s="11" t="s">
        <v>88</v>
      </c>
      <c r="F2953" s="11">
        <v>1118</v>
      </c>
      <c r="G2953" s="11"/>
      <c r="H2953" s="11">
        <f t="shared" si="233"/>
        <v>4</v>
      </c>
      <c r="I2953" s="11"/>
      <c r="J2953" s="199">
        <v>135.53</v>
      </c>
      <c r="K2953" s="11"/>
      <c r="M2953" s="11">
        <v>5</v>
      </c>
      <c r="N2953" s="70"/>
      <c r="P2953" s="188">
        <f t="shared" si="236"/>
        <v>27.106000000000002</v>
      </c>
      <c r="Q2953" s="11"/>
      <c r="R2953" s="11"/>
      <c r="S2953" s="11"/>
      <c r="T2953" s="164">
        <f t="shared" si="237"/>
        <v>223.6</v>
      </c>
      <c r="U2953" s="11"/>
      <c r="V2953" s="11"/>
      <c r="W2953" s="11"/>
      <c r="Y2953" s="164">
        <v>135.53</v>
      </c>
      <c r="Z2953" s="164">
        <f t="shared" si="234"/>
        <v>180.88</v>
      </c>
      <c r="AA2953" s="165"/>
      <c r="AB2953" s="164">
        <f t="shared" si="235"/>
        <v>136.83000000000001</v>
      </c>
      <c r="AC2953" s="164">
        <v>171.18</v>
      </c>
      <c r="AD2953" s="164"/>
      <c r="AE2953" s="4"/>
      <c r="AF2953" s="4"/>
    </row>
    <row r="2954" spans="1:32">
      <c r="A2954" s="56"/>
      <c r="B2954" s="187"/>
      <c r="C2954" s="11" t="s">
        <v>159</v>
      </c>
      <c r="D2954" s="11"/>
      <c r="E2954" s="11" t="s">
        <v>89</v>
      </c>
      <c r="F2954" s="11">
        <v>4116397</v>
      </c>
      <c r="G2954" s="11"/>
      <c r="H2954" s="11">
        <f t="shared" si="233"/>
        <v>13275</v>
      </c>
      <c r="I2954" s="11"/>
      <c r="J2954" s="199">
        <v>335315.78000000049</v>
      </c>
      <c r="K2954" s="11"/>
      <c r="M2954" s="11">
        <v>874</v>
      </c>
      <c r="N2954" s="70"/>
      <c r="P2954" s="188">
        <f t="shared" si="236"/>
        <v>383.65649885583582</v>
      </c>
      <c r="Q2954" s="11"/>
      <c r="R2954" s="11"/>
      <c r="S2954" s="11"/>
      <c r="T2954" s="164">
        <f t="shared" si="237"/>
        <v>4709.8363844393589</v>
      </c>
      <c r="U2954" s="11"/>
      <c r="V2954" s="11"/>
      <c r="W2954" s="11"/>
      <c r="Y2954" s="164">
        <v>335315.78000000049</v>
      </c>
      <c r="Z2954" s="164">
        <f t="shared" si="234"/>
        <v>447513.69</v>
      </c>
      <c r="AA2954" s="165"/>
      <c r="AB2954" s="164">
        <f t="shared" si="235"/>
        <v>338534.27</v>
      </c>
      <c r="AC2954" s="164">
        <v>423519.45</v>
      </c>
      <c r="AD2954" s="164"/>
      <c r="AE2954" s="4"/>
      <c r="AF2954" s="4"/>
    </row>
    <row r="2955" spans="1:32">
      <c r="A2955" s="56"/>
      <c r="B2955" s="187"/>
      <c r="C2955" s="11" t="s">
        <v>160</v>
      </c>
      <c r="D2955" s="11"/>
      <c r="E2955" s="11" t="s">
        <v>155</v>
      </c>
      <c r="F2955" s="11">
        <v>132376</v>
      </c>
      <c r="G2955" s="11"/>
      <c r="H2955" s="11">
        <f t="shared" si="233"/>
        <v>427</v>
      </c>
      <c r="I2955" s="11"/>
      <c r="J2955" s="199">
        <v>11759.099999999997</v>
      </c>
      <c r="K2955" s="11"/>
      <c r="M2955" s="11">
        <v>56</v>
      </c>
      <c r="N2955" s="70"/>
      <c r="P2955" s="188">
        <f t="shared" si="236"/>
        <v>209.98392857142852</v>
      </c>
      <c r="Q2955" s="11"/>
      <c r="R2955" s="11"/>
      <c r="S2955" s="11"/>
      <c r="T2955" s="164">
        <f t="shared" si="237"/>
        <v>2363.8571428571427</v>
      </c>
      <c r="U2955" s="11"/>
      <c r="V2955" s="11"/>
      <c r="W2955" s="11"/>
      <c r="Y2955" s="164">
        <v>11759.099999999997</v>
      </c>
      <c r="Z2955" s="164">
        <f t="shared" si="234"/>
        <v>15693.74</v>
      </c>
      <c r="AA2955" s="165"/>
      <c r="AB2955" s="164">
        <f t="shared" si="235"/>
        <v>11871.97</v>
      </c>
      <c r="AC2955" s="164">
        <v>14852.29</v>
      </c>
      <c r="AD2955" s="164"/>
      <c r="AE2955" s="4"/>
      <c r="AF2955" s="4"/>
    </row>
    <row r="2956" spans="1:32">
      <c r="A2956" s="56"/>
      <c r="B2956" s="187"/>
      <c r="C2956" s="11" t="s">
        <v>161</v>
      </c>
      <c r="D2956" s="11"/>
      <c r="E2956" s="11" t="s">
        <v>92</v>
      </c>
      <c r="F2956" s="11">
        <v>211792</v>
      </c>
      <c r="G2956" s="11"/>
      <c r="H2956" s="11">
        <f t="shared" si="233"/>
        <v>683</v>
      </c>
      <c r="I2956" s="11"/>
      <c r="J2956" s="199">
        <v>27843.939999999995</v>
      </c>
      <c r="K2956" s="11"/>
      <c r="M2956" s="11">
        <v>105</v>
      </c>
      <c r="N2956" s="70"/>
      <c r="P2956" s="188">
        <f t="shared" si="236"/>
        <v>265.18038095238092</v>
      </c>
      <c r="Q2956" s="11"/>
      <c r="R2956" s="11"/>
      <c r="S2956" s="11"/>
      <c r="T2956" s="164">
        <f t="shared" si="237"/>
        <v>2017.0666666666666</v>
      </c>
      <c r="U2956" s="11"/>
      <c r="V2956" s="11"/>
      <c r="W2956" s="11"/>
      <c r="Y2956" s="164">
        <v>27843.939999999995</v>
      </c>
      <c r="Z2956" s="164">
        <f t="shared" si="234"/>
        <v>37160.629999999997</v>
      </c>
      <c r="AA2956" s="165"/>
      <c r="AB2956" s="164">
        <f t="shared" si="235"/>
        <v>28111.200000000001</v>
      </c>
      <c r="AC2956" s="164">
        <v>35168.19</v>
      </c>
      <c r="AD2956" s="164"/>
      <c r="AE2956" s="4"/>
      <c r="AF2956" s="4"/>
    </row>
    <row r="2957" spans="1:32">
      <c r="A2957" s="56"/>
      <c r="B2957" s="187"/>
      <c r="C2957" s="11" t="s">
        <v>161</v>
      </c>
      <c r="D2957" s="11"/>
      <c r="E2957" s="11" t="s">
        <v>69</v>
      </c>
      <c r="F2957" s="11">
        <v>792642</v>
      </c>
      <c r="G2957" s="11"/>
      <c r="H2957" s="11">
        <f t="shared" si="233"/>
        <v>2556</v>
      </c>
      <c r="I2957" s="11"/>
      <c r="J2957" s="199">
        <v>64619.609999999942</v>
      </c>
      <c r="K2957" s="11"/>
      <c r="M2957" s="11">
        <v>159</v>
      </c>
      <c r="N2957" s="70"/>
      <c r="P2957" s="188">
        <f t="shared" si="236"/>
        <v>406.41264150943363</v>
      </c>
      <c r="Q2957" s="11"/>
      <c r="R2957" s="11"/>
      <c r="S2957" s="11"/>
      <c r="T2957" s="164">
        <f t="shared" si="237"/>
        <v>4985.1698113207549</v>
      </c>
      <c r="U2957" s="11"/>
      <c r="V2957" s="11"/>
      <c r="W2957" s="11"/>
      <c r="Y2957" s="164">
        <v>64619.609999999942</v>
      </c>
      <c r="Z2957" s="164">
        <f t="shared" si="234"/>
        <v>86241.57</v>
      </c>
      <c r="AA2957" s="165"/>
      <c r="AB2957" s="164">
        <f t="shared" si="235"/>
        <v>65239.85</v>
      </c>
      <c r="AC2957" s="164">
        <v>81617.58</v>
      </c>
      <c r="AD2957" s="164"/>
      <c r="AE2957" s="4"/>
      <c r="AF2957" s="4"/>
    </row>
    <row r="2958" spans="1:32">
      <c r="A2958" s="56"/>
      <c r="B2958" s="187"/>
      <c r="C2958" s="11" t="s">
        <v>587</v>
      </c>
      <c r="D2958" s="11"/>
      <c r="E2958" s="11" t="s">
        <v>135</v>
      </c>
      <c r="F2958" s="11">
        <v>32621</v>
      </c>
      <c r="G2958" s="11"/>
      <c r="H2958" s="11">
        <f t="shared" si="233"/>
        <v>105</v>
      </c>
      <c r="I2958" s="11"/>
      <c r="J2958" s="199">
        <v>4626.2299999999996</v>
      </c>
      <c r="K2958" s="11"/>
      <c r="M2958" s="11">
        <v>18</v>
      </c>
      <c r="N2958" s="70"/>
      <c r="P2958" s="188">
        <f t="shared" si="236"/>
        <v>257.01277777777773</v>
      </c>
      <c r="Q2958" s="11"/>
      <c r="R2958" s="11"/>
      <c r="S2958" s="11"/>
      <c r="T2958" s="164">
        <f t="shared" si="237"/>
        <v>1812.2777777777778</v>
      </c>
      <c r="U2958" s="11"/>
      <c r="V2958" s="11"/>
      <c r="W2958" s="11"/>
      <c r="Y2958" s="164">
        <v>4626.2299999999996</v>
      </c>
      <c r="Z2958" s="164">
        <f t="shared" si="234"/>
        <v>6174.18</v>
      </c>
      <c r="AA2958" s="165"/>
      <c r="AB2958" s="164">
        <f t="shared" si="235"/>
        <v>4670.63</v>
      </c>
      <c r="AC2958" s="164">
        <v>5843.14</v>
      </c>
      <c r="AD2958" s="164"/>
      <c r="AE2958" s="4"/>
      <c r="AF2958" s="4"/>
    </row>
    <row r="2959" spans="1:32">
      <c r="A2959" s="56"/>
      <c r="B2959" s="187"/>
      <c r="C2959" s="11" t="s">
        <v>162</v>
      </c>
      <c r="D2959" s="11"/>
      <c r="E2959" s="11" t="s">
        <v>163</v>
      </c>
      <c r="F2959" s="11">
        <v>23688</v>
      </c>
      <c r="G2959" s="11"/>
      <c r="H2959" s="11">
        <f t="shared" si="233"/>
        <v>76</v>
      </c>
      <c r="I2959" s="11"/>
      <c r="J2959" s="199">
        <v>4029.110000000001</v>
      </c>
      <c r="K2959" s="11"/>
      <c r="M2959" s="11">
        <v>37</v>
      </c>
      <c r="N2959" s="70"/>
      <c r="P2959" s="188">
        <f t="shared" si="236"/>
        <v>108.8948648648649</v>
      </c>
      <c r="Q2959" s="11"/>
      <c r="R2959" s="11"/>
      <c r="S2959" s="11"/>
      <c r="T2959" s="164">
        <f t="shared" si="237"/>
        <v>640.21621621621625</v>
      </c>
      <c r="U2959" s="11"/>
      <c r="V2959" s="11"/>
      <c r="W2959" s="11"/>
      <c r="Y2959" s="164">
        <v>4029.110000000001</v>
      </c>
      <c r="Z2959" s="164">
        <f t="shared" si="234"/>
        <v>5377.27</v>
      </c>
      <c r="AA2959" s="165"/>
      <c r="AB2959" s="164">
        <f t="shared" si="235"/>
        <v>4067.78</v>
      </c>
      <c r="AC2959" s="164">
        <v>5088.95</v>
      </c>
      <c r="AD2959" s="164"/>
      <c r="AE2959" s="4"/>
      <c r="AF2959" s="4"/>
    </row>
    <row r="2960" spans="1:32">
      <c r="A2960" s="56"/>
      <c r="B2960" s="187"/>
      <c r="C2960" s="11" t="s">
        <v>164</v>
      </c>
      <c r="D2960" s="11"/>
      <c r="E2960" s="11" t="s">
        <v>165</v>
      </c>
      <c r="F2960" s="11">
        <v>2284313</v>
      </c>
      <c r="G2960" s="11"/>
      <c r="H2960" s="11">
        <f t="shared" si="233"/>
        <v>7367</v>
      </c>
      <c r="I2960" s="11"/>
      <c r="J2960" s="199">
        <v>190277.14000000007</v>
      </c>
      <c r="K2960" s="11"/>
      <c r="M2960" s="11">
        <v>398</v>
      </c>
      <c r="N2960" s="70"/>
      <c r="P2960" s="188">
        <f t="shared" si="236"/>
        <v>478.08326633165848</v>
      </c>
      <c r="Q2960" s="11"/>
      <c r="R2960" s="11"/>
      <c r="S2960" s="11"/>
      <c r="T2960" s="164">
        <f t="shared" si="237"/>
        <v>5739.4798994974872</v>
      </c>
      <c r="U2960" s="11"/>
      <c r="V2960" s="11"/>
      <c r="W2960" s="11"/>
      <c r="Y2960" s="164">
        <v>190277.14000000007</v>
      </c>
      <c r="Z2960" s="164">
        <f t="shared" si="234"/>
        <v>253944.58</v>
      </c>
      <c r="AA2960" s="165"/>
      <c r="AB2960" s="164">
        <f t="shared" si="235"/>
        <v>192103.49</v>
      </c>
      <c r="AC2960" s="164">
        <v>240328.89</v>
      </c>
      <c r="AD2960" s="164"/>
      <c r="AE2960" s="4"/>
      <c r="AF2960" s="4"/>
    </row>
    <row r="2961" spans="1:32">
      <c r="A2961" s="56"/>
      <c r="B2961" s="187"/>
      <c r="C2961" s="11" t="s">
        <v>166</v>
      </c>
      <c r="D2961" s="11"/>
      <c r="E2961" s="11" t="s">
        <v>167</v>
      </c>
      <c r="F2961" s="11">
        <v>136154</v>
      </c>
      <c r="G2961" s="11"/>
      <c r="H2961" s="11">
        <f t="shared" si="233"/>
        <v>439</v>
      </c>
      <c r="I2961" s="11"/>
      <c r="J2961" s="199">
        <v>16509.279999999995</v>
      </c>
      <c r="K2961" s="11"/>
      <c r="M2961" s="11">
        <v>91</v>
      </c>
      <c r="N2961" s="70"/>
      <c r="P2961" s="188">
        <f t="shared" si="236"/>
        <v>181.42065934065928</v>
      </c>
      <c r="Q2961" s="11"/>
      <c r="R2961" s="11"/>
      <c r="S2961" s="11"/>
      <c r="T2961" s="164">
        <f t="shared" si="237"/>
        <v>1496.1978021978023</v>
      </c>
      <c r="U2961" s="11"/>
      <c r="V2961" s="11"/>
      <c r="W2961" s="11"/>
      <c r="Y2961" s="164">
        <v>16509.279999999995</v>
      </c>
      <c r="Z2961" s="164">
        <f t="shared" si="234"/>
        <v>22033.35</v>
      </c>
      <c r="AA2961" s="165"/>
      <c r="AB2961" s="164">
        <f t="shared" si="235"/>
        <v>16667.740000000002</v>
      </c>
      <c r="AC2961" s="164">
        <v>20851.990000000002</v>
      </c>
      <c r="AD2961" s="164"/>
      <c r="AE2961" s="4"/>
      <c r="AF2961" s="4"/>
    </row>
    <row r="2962" spans="1:32">
      <c r="A2962" s="56"/>
      <c r="B2962" s="187"/>
      <c r="C2962" s="11" t="s">
        <v>168</v>
      </c>
      <c r="D2962" s="11"/>
      <c r="E2962" s="11" t="s">
        <v>97</v>
      </c>
      <c r="F2962" s="11">
        <v>2544</v>
      </c>
      <c r="G2962" s="11"/>
      <c r="H2962" s="11">
        <f t="shared" si="233"/>
        <v>8</v>
      </c>
      <c r="I2962" s="11"/>
      <c r="J2962" s="199">
        <v>277.36</v>
      </c>
      <c r="K2962" s="11"/>
      <c r="M2962" s="11">
        <v>4</v>
      </c>
      <c r="N2962" s="70"/>
      <c r="P2962" s="188">
        <f t="shared" si="236"/>
        <v>69.34</v>
      </c>
      <c r="Q2962" s="11"/>
      <c r="R2962" s="11"/>
      <c r="S2962" s="11"/>
      <c r="T2962" s="164">
        <f t="shared" si="237"/>
        <v>636</v>
      </c>
      <c r="U2962" s="11"/>
      <c r="V2962" s="11"/>
      <c r="W2962" s="11"/>
      <c r="Y2962" s="164">
        <v>277.36</v>
      </c>
      <c r="Z2962" s="164">
        <f t="shared" si="234"/>
        <v>370.17</v>
      </c>
      <c r="AA2962" s="165"/>
      <c r="AB2962" s="164">
        <f t="shared" si="235"/>
        <v>280.02</v>
      </c>
      <c r="AC2962" s="164">
        <v>350.32</v>
      </c>
      <c r="AD2962" s="164"/>
      <c r="AE2962" s="4"/>
      <c r="AF2962" s="4"/>
    </row>
    <row r="2963" spans="1:32">
      <c r="A2963" s="56"/>
      <c r="B2963" s="187"/>
      <c r="C2963" s="11" t="s">
        <v>169</v>
      </c>
      <c r="D2963" s="11"/>
      <c r="E2963" s="11" t="s">
        <v>60</v>
      </c>
      <c r="F2963" s="11">
        <v>777</v>
      </c>
      <c r="G2963" s="11"/>
      <c r="H2963" s="11">
        <f t="shared" si="233"/>
        <v>3</v>
      </c>
      <c r="I2963" s="11"/>
      <c r="J2963" s="199">
        <v>119.88</v>
      </c>
      <c r="K2963" s="11"/>
      <c r="M2963" s="11">
        <v>1</v>
      </c>
      <c r="N2963" s="70"/>
      <c r="P2963" s="188">
        <f t="shared" si="236"/>
        <v>119.88</v>
      </c>
      <c r="Q2963" s="11"/>
      <c r="R2963" s="11"/>
      <c r="S2963" s="11"/>
      <c r="T2963" s="164">
        <f t="shared" si="237"/>
        <v>777</v>
      </c>
      <c r="U2963" s="11"/>
      <c r="V2963" s="11"/>
      <c r="W2963" s="11"/>
      <c r="Y2963" s="164">
        <v>119.88</v>
      </c>
      <c r="Z2963" s="164">
        <f t="shared" si="234"/>
        <v>159.99</v>
      </c>
      <c r="AA2963" s="165"/>
      <c r="AB2963" s="164">
        <f t="shared" si="235"/>
        <v>121.03</v>
      </c>
      <c r="AC2963" s="164">
        <v>151.41</v>
      </c>
      <c r="AD2963" s="164"/>
      <c r="AE2963" s="4"/>
      <c r="AF2963" s="4"/>
    </row>
    <row r="2964" spans="1:32">
      <c r="A2964" s="56"/>
      <c r="B2964" s="187"/>
      <c r="C2964" s="11" t="s">
        <v>169</v>
      </c>
      <c r="D2964" s="11"/>
      <c r="E2964" s="11" t="s">
        <v>170</v>
      </c>
      <c r="F2964" s="11">
        <v>240834</v>
      </c>
      <c r="G2964" s="11"/>
      <c r="H2964" s="11">
        <f t="shared" si="233"/>
        <v>777</v>
      </c>
      <c r="I2964" s="11"/>
      <c r="J2964" s="199">
        <v>33861.250000000029</v>
      </c>
      <c r="K2964" s="11"/>
      <c r="M2964" s="11">
        <v>147</v>
      </c>
      <c r="N2964" s="70"/>
      <c r="P2964" s="188">
        <f t="shared" si="236"/>
        <v>230.34863945578252</v>
      </c>
      <c r="Q2964" s="11"/>
      <c r="R2964" s="11"/>
      <c r="S2964" s="11"/>
      <c r="T2964" s="164">
        <f t="shared" si="237"/>
        <v>1638.3265306122448</v>
      </c>
      <c r="U2964" s="11"/>
      <c r="V2964" s="11"/>
      <c r="W2964" s="11"/>
      <c r="Y2964" s="164">
        <v>33861.250000000029</v>
      </c>
      <c r="Z2964" s="164">
        <f t="shared" si="234"/>
        <v>45191.35</v>
      </c>
      <c r="AA2964" s="165"/>
      <c r="AB2964" s="164">
        <f t="shared" si="235"/>
        <v>34186.26</v>
      </c>
      <c r="AC2964" s="164">
        <v>42768.34</v>
      </c>
      <c r="AD2964" s="164"/>
      <c r="AE2964" s="4"/>
      <c r="AF2964" s="4"/>
    </row>
    <row r="2965" spans="1:32">
      <c r="A2965" s="56"/>
      <c r="B2965" s="187"/>
      <c r="C2965" s="11" t="s">
        <v>169</v>
      </c>
      <c r="D2965" s="11"/>
      <c r="E2965" s="11" t="s">
        <v>65</v>
      </c>
      <c r="F2965" s="11">
        <v>6171</v>
      </c>
      <c r="G2965" s="11"/>
      <c r="H2965" s="11">
        <f t="shared" si="233"/>
        <v>20</v>
      </c>
      <c r="I2965" s="11"/>
      <c r="J2965" s="199">
        <v>683.38</v>
      </c>
      <c r="K2965" s="11"/>
      <c r="M2965" s="11">
        <v>2</v>
      </c>
      <c r="N2965" s="70"/>
      <c r="P2965" s="188">
        <f t="shared" si="236"/>
        <v>341.69</v>
      </c>
      <c r="Q2965" s="11"/>
      <c r="R2965" s="11"/>
      <c r="S2965" s="11"/>
      <c r="T2965" s="164">
        <f t="shared" si="237"/>
        <v>3085.5</v>
      </c>
      <c r="U2965" s="11"/>
      <c r="V2965" s="11"/>
      <c r="W2965" s="11"/>
      <c r="Y2965" s="164">
        <v>683.38</v>
      </c>
      <c r="Z2965" s="164">
        <f t="shared" si="234"/>
        <v>912.04</v>
      </c>
      <c r="AA2965" s="165"/>
      <c r="AB2965" s="164">
        <f t="shared" si="235"/>
        <v>689.94</v>
      </c>
      <c r="AC2965" s="164">
        <v>863.14</v>
      </c>
      <c r="AD2965" s="164"/>
      <c r="AE2965" s="4"/>
      <c r="AF2965" s="4"/>
    </row>
    <row r="2966" spans="1:32">
      <c r="A2966" s="56"/>
      <c r="B2966" s="187"/>
      <c r="C2966" s="11" t="s">
        <v>171</v>
      </c>
      <c r="D2966" s="11"/>
      <c r="E2966" s="11" t="s">
        <v>78</v>
      </c>
      <c r="F2966" s="11">
        <v>448793</v>
      </c>
      <c r="G2966" s="11"/>
      <c r="H2966" s="11">
        <f t="shared" si="233"/>
        <v>1447</v>
      </c>
      <c r="I2966" s="11"/>
      <c r="J2966" s="199">
        <v>21415.900000000005</v>
      </c>
      <c r="K2966" s="11"/>
      <c r="M2966" s="11">
        <v>36</v>
      </c>
      <c r="N2966" s="70"/>
      <c r="P2966" s="188">
        <f t="shared" si="236"/>
        <v>594.88611111111129</v>
      </c>
      <c r="Q2966" s="11"/>
      <c r="R2966" s="11"/>
      <c r="S2966" s="11"/>
      <c r="T2966" s="164">
        <f t="shared" si="237"/>
        <v>12466.472222222223</v>
      </c>
      <c r="U2966" s="11"/>
      <c r="V2966" s="11"/>
      <c r="W2966" s="11"/>
      <c r="Y2966" s="164">
        <v>21415.900000000005</v>
      </c>
      <c r="Z2966" s="164">
        <f t="shared" si="234"/>
        <v>28581.74</v>
      </c>
      <c r="AA2966" s="165"/>
      <c r="AB2966" s="164">
        <f t="shared" si="235"/>
        <v>21621.46</v>
      </c>
      <c r="AC2966" s="164">
        <v>27049.279999999999</v>
      </c>
      <c r="AD2966" s="164"/>
      <c r="AE2966" s="4"/>
      <c r="AF2966" s="4"/>
    </row>
    <row r="2967" spans="1:32">
      <c r="A2967" s="56"/>
      <c r="B2967" s="187"/>
      <c r="C2967" s="11" t="s">
        <v>172</v>
      </c>
      <c r="D2967" s="11"/>
      <c r="E2967" s="11" t="s">
        <v>173</v>
      </c>
      <c r="F2967" s="11">
        <v>345396</v>
      </c>
      <c r="G2967" s="11"/>
      <c r="H2967" s="11">
        <f t="shared" si="233"/>
        <v>1114</v>
      </c>
      <c r="I2967" s="11"/>
      <c r="J2967" s="199">
        <v>45675.220000000016</v>
      </c>
      <c r="K2967" s="11"/>
      <c r="M2967" s="11">
        <v>182</v>
      </c>
      <c r="N2967" s="70"/>
      <c r="P2967" s="188">
        <f t="shared" si="236"/>
        <v>250.96274725274733</v>
      </c>
      <c r="Q2967" s="11"/>
      <c r="R2967" s="11"/>
      <c r="S2967" s="11"/>
      <c r="T2967" s="164">
        <f t="shared" si="237"/>
        <v>1897.7802197802198</v>
      </c>
      <c r="U2967" s="11"/>
      <c r="V2967" s="11"/>
      <c r="W2967" s="11"/>
      <c r="Y2967" s="164">
        <v>45675.220000000016</v>
      </c>
      <c r="Z2967" s="164">
        <f t="shared" si="234"/>
        <v>60958.32</v>
      </c>
      <c r="AA2967" s="165"/>
      <c r="AB2967" s="164">
        <f t="shared" si="235"/>
        <v>46113.63</v>
      </c>
      <c r="AC2967" s="164">
        <v>57689.93</v>
      </c>
      <c r="AD2967" s="164"/>
      <c r="AE2967" s="4"/>
      <c r="AF2967" s="4"/>
    </row>
    <row r="2968" spans="1:32">
      <c r="A2968" s="56"/>
      <c r="B2968" s="187"/>
      <c r="C2968" s="11" t="s">
        <v>176</v>
      </c>
      <c r="D2968" s="11"/>
      <c r="E2968" s="11" t="s">
        <v>163</v>
      </c>
      <c r="F2968" s="11">
        <v>1218</v>
      </c>
      <c r="G2968" s="11"/>
      <c r="H2968" s="11">
        <f t="shared" si="233"/>
        <v>4</v>
      </c>
      <c r="I2968" s="11"/>
      <c r="J2968" s="199">
        <v>197.16</v>
      </c>
      <c r="K2968" s="11"/>
      <c r="M2968" s="11">
        <v>1</v>
      </c>
      <c r="N2968" s="70"/>
      <c r="P2968" s="188">
        <f t="shared" si="236"/>
        <v>197.16</v>
      </c>
      <c r="Q2968" s="11"/>
      <c r="R2968" s="11"/>
      <c r="S2968" s="11"/>
      <c r="T2968" s="164">
        <f t="shared" si="237"/>
        <v>1218</v>
      </c>
      <c r="U2968" s="11"/>
      <c r="V2968" s="11"/>
      <c r="W2968" s="11"/>
      <c r="Y2968" s="164">
        <v>197.16</v>
      </c>
      <c r="Z2968" s="164">
        <f t="shared" si="234"/>
        <v>263.13</v>
      </c>
      <c r="AA2968" s="165"/>
      <c r="AB2968" s="164">
        <f t="shared" si="235"/>
        <v>199.05</v>
      </c>
      <c r="AC2968" s="164">
        <v>249.02</v>
      </c>
      <c r="AD2968" s="164"/>
      <c r="AE2968" s="4"/>
      <c r="AF2968" s="4"/>
    </row>
    <row r="2969" spans="1:32">
      <c r="A2969" s="56"/>
      <c r="B2969" s="187"/>
      <c r="C2969" s="11" t="s">
        <v>177</v>
      </c>
      <c r="D2969" s="11"/>
      <c r="E2969" s="11" t="s">
        <v>62</v>
      </c>
      <c r="F2969" s="11">
        <v>163741</v>
      </c>
      <c r="G2969" s="11"/>
      <c r="H2969" s="11">
        <f t="shared" si="233"/>
        <v>528</v>
      </c>
      <c r="I2969" s="11"/>
      <c r="J2969" s="199">
        <v>21674.149999999994</v>
      </c>
      <c r="K2969" s="11"/>
      <c r="M2969" s="11">
        <v>59</v>
      </c>
      <c r="N2969" s="70"/>
      <c r="P2969" s="188">
        <f t="shared" si="236"/>
        <v>367.35847457627108</v>
      </c>
      <c r="Q2969" s="11"/>
      <c r="R2969" s="11"/>
      <c r="S2969" s="11"/>
      <c r="T2969" s="164">
        <f t="shared" si="237"/>
        <v>2775.2711864406779</v>
      </c>
      <c r="U2969" s="11"/>
      <c r="V2969" s="11"/>
      <c r="W2969" s="11"/>
      <c r="Y2969" s="164">
        <v>21674.149999999994</v>
      </c>
      <c r="Z2969" s="164">
        <f t="shared" si="234"/>
        <v>28926.400000000001</v>
      </c>
      <c r="AA2969" s="165"/>
      <c r="AB2969" s="164">
        <f t="shared" si="235"/>
        <v>21882.19</v>
      </c>
      <c r="AC2969" s="164">
        <v>27375.46</v>
      </c>
      <c r="AD2969" s="164"/>
      <c r="AE2969" s="4"/>
      <c r="AF2969" s="4"/>
    </row>
    <row r="2970" spans="1:32">
      <c r="A2970" s="56"/>
      <c r="B2970" s="187"/>
      <c r="C2970" s="11" t="s">
        <v>178</v>
      </c>
      <c r="D2970" s="11"/>
      <c r="E2970" s="11" t="s">
        <v>99</v>
      </c>
      <c r="F2970" s="11">
        <v>2</v>
      </c>
      <c r="G2970" s="11"/>
      <c r="H2970" s="11">
        <f t="shared" si="233"/>
        <v>0</v>
      </c>
      <c r="I2970" s="11"/>
      <c r="J2970" s="199">
        <v>17.77</v>
      </c>
      <c r="K2970" s="11"/>
      <c r="M2970" s="11">
        <v>2</v>
      </c>
      <c r="N2970" s="70"/>
      <c r="P2970" s="188">
        <f t="shared" si="236"/>
        <v>8.8849999999999998</v>
      </c>
      <c r="Q2970" s="11"/>
      <c r="R2970" s="11"/>
      <c r="S2970" s="11"/>
      <c r="T2970" s="164">
        <f t="shared" si="237"/>
        <v>1</v>
      </c>
      <c r="U2970" s="11"/>
      <c r="V2970" s="11"/>
      <c r="W2970" s="11"/>
      <c r="Y2970" s="164">
        <v>17.77</v>
      </c>
      <c r="Z2970" s="164">
        <f t="shared" si="234"/>
        <v>23.72</v>
      </c>
      <c r="AA2970" s="165"/>
      <c r="AB2970" s="164">
        <f t="shared" si="235"/>
        <v>17.940000000000001</v>
      </c>
      <c r="AC2970" s="164">
        <v>22.44</v>
      </c>
      <c r="AD2970" s="164"/>
      <c r="AE2970" s="4"/>
      <c r="AF2970" s="4"/>
    </row>
    <row r="2971" spans="1:32">
      <c r="A2971" s="56"/>
      <c r="B2971" s="187"/>
      <c r="C2971" s="11" t="s">
        <v>179</v>
      </c>
      <c r="D2971" s="11"/>
      <c r="E2971" s="11" t="s">
        <v>180</v>
      </c>
      <c r="F2971" s="11">
        <v>174418</v>
      </c>
      <c r="G2971" s="11"/>
      <c r="H2971" s="11">
        <f t="shared" si="233"/>
        <v>563</v>
      </c>
      <c r="I2971" s="11"/>
      <c r="J2971" s="199">
        <v>27483.779999999988</v>
      </c>
      <c r="K2971" s="11"/>
      <c r="M2971" s="11">
        <v>136</v>
      </c>
      <c r="N2971" s="70"/>
      <c r="P2971" s="188">
        <f t="shared" si="236"/>
        <v>202.08661764705874</v>
      </c>
      <c r="Q2971" s="11"/>
      <c r="R2971" s="11"/>
      <c r="S2971" s="11"/>
      <c r="T2971" s="164">
        <f t="shared" si="237"/>
        <v>1282.4852941176471</v>
      </c>
      <c r="U2971" s="11"/>
      <c r="V2971" s="11"/>
      <c r="W2971" s="11"/>
      <c r="Y2971" s="164">
        <v>27483.779999999988</v>
      </c>
      <c r="Z2971" s="164">
        <f t="shared" si="234"/>
        <v>36679.949999999997</v>
      </c>
      <c r="AA2971" s="165"/>
      <c r="AB2971" s="164">
        <f t="shared" si="235"/>
        <v>27747.58</v>
      </c>
      <c r="AC2971" s="164">
        <v>34713.29</v>
      </c>
      <c r="AD2971" s="164"/>
      <c r="AE2971" s="4"/>
      <c r="AF2971" s="4"/>
    </row>
    <row r="2972" spans="1:32">
      <c r="A2972" s="56"/>
      <c r="B2972" s="187"/>
      <c r="C2972" s="11" t="s">
        <v>181</v>
      </c>
      <c r="D2972" s="11"/>
      <c r="E2972" s="11" t="s">
        <v>182</v>
      </c>
      <c r="F2972" s="11">
        <v>129387</v>
      </c>
      <c r="G2972" s="11"/>
      <c r="H2972" s="11">
        <f t="shared" si="233"/>
        <v>417</v>
      </c>
      <c r="I2972" s="11"/>
      <c r="J2972" s="199">
        <v>18112.740000000002</v>
      </c>
      <c r="K2972" s="11"/>
      <c r="M2972" s="11">
        <v>75</v>
      </c>
      <c r="N2972" s="70"/>
      <c r="P2972" s="188">
        <f t="shared" si="236"/>
        <v>241.50320000000002</v>
      </c>
      <c r="Q2972" s="11"/>
      <c r="R2972" s="11"/>
      <c r="S2972" s="11"/>
      <c r="T2972" s="164">
        <f t="shared" si="237"/>
        <v>1725.16</v>
      </c>
      <c r="U2972" s="11"/>
      <c r="V2972" s="11"/>
      <c r="W2972" s="11"/>
      <c r="Y2972" s="164">
        <v>18112.740000000002</v>
      </c>
      <c r="Z2972" s="164">
        <f t="shared" si="234"/>
        <v>24173.33</v>
      </c>
      <c r="AA2972" s="165"/>
      <c r="AB2972" s="164">
        <f t="shared" si="235"/>
        <v>18286.59</v>
      </c>
      <c r="AC2972" s="164">
        <v>22877.23</v>
      </c>
      <c r="AD2972" s="164"/>
      <c r="AE2972" s="4"/>
      <c r="AF2972" s="4"/>
    </row>
    <row r="2973" spans="1:32">
      <c r="A2973" s="56"/>
      <c r="B2973" s="187"/>
      <c r="C2973" s="11" t="s">
        <v>183</v>
      </c>
      <c r="D2973" s="11"/>
      <c r="E2973" s="11" t="s">
        <v>184</v>
      </c>
      <c r="F2973" s="11">
        <v>4411</v>
      </c>
      <c r="G2973" s="11"/>
      <c r="H2973" s="11">
        <f t="shared" si="233"/>
        <v>14</v>
      </c>
      <c r="I2973" s="11"/>
      <c r="J2973" s="199">
        <v>635.81999999999994</v>
      </c>
      <c r="K2973" s="11"/>
      <c r="M2973" s="11">
        <v>4</v>
      </c>
      <c r="N2973" s="70"/>
      <c r="P2973" s="188">
        <f t="shared" si="236"/>
        <v>158.95499999999998</v>
      </c>
      <c r="Q2973" s="11"/>
      <c r="R2973" s="11"/>
      <c r="S2973" s="11"/>
      <c r="T2973" s="164">
        <f t="shared" si="237"/>
        <v>1102.75</v>
      </c>
      <c r="U2973" s="11"/>
      <c r="V2973" s="11"/>
      <c r="W2973" s="11"/>
      <c r="Y2973" s="164">
        <v>635.81999999999994</v>
      </c>
      <c r="Z2973" s="164">
        <f t="shared" si="234"/>
        <v>848.57</v>
      </c>
      <c r="AA2973" s="165"/>
      <c r="AB2973" s="164">
        <f t="shared" si="235"/>
        <v>641.91999999999996</v>
      </c>
      <c r="AC2973" s="164">
        <v>803.07</v>
      </c>
      <c r="AD2973" s="164"/>
      <c r="AE2973" s="4"/>
      <c r="AF2973" s="4"/>
    </row>
    <row r="2974" spans="1:32">
      <c r="A2974" s="56"/>
      <c r="B2974" s="187"/>
      <c r="C2974" s="11" t="s">
        <v>185</v>
      </c>
      <c r="D2974" s="11"/>
      <c r="E2974" s="11" t="s">
        <v>186</v>
      </c>
      <c r="F2974" s="11">
        <v>429943</v>
      </c>
      <c r="G2974" s="11"/>
      <c r="H2974" s="11">
        <f t="shared" si="233"/>
        <v>1387</v>
      </c>
      <c r="I2974" s="11"/>
      <c r="J2974" s="199">
        <v>47112.08</v>
      </c>
      <c r="K2974" s="11"/>
      <c r="M2974" s="11">
        <v>166</v>
      </c>
      <c r="N2974" s="70"/>
      <c r="P2974" s="188">
        <f t="shared" si="236"/>
        <v>283.80771084337351</v>
      </c>
      <c r="Q2974" s="11"/>
      <c r="R2974" s="11"/>
      <c r="S2974" s="11"/>
      <c r="T2974" s="164">
        <f t="shared" si="237"/>
        <v>2590.0180722891564</v>
      </c>
      <c r="U2974" s="11"/>
      <c r="V2974" s="11"/>
      <c r="W2974" s="11"/>
      <c r="Y2974" s="164">
        <v>47112.08</v>
      </c>
      <c r="Z2974" s="164">
        <f t="shared" si="234"/>
        <v>62875.96</v>
      </c>
      <c r="AA2974" s="165"/>
      <c r="AB2974" s="164">
        <f t="shared" si="235"/>
        <v>47564.28</v>
      </c>
      <c r="AC2974" s="164">
        <v>59504.75</v>
      </c>
      <c r="AD2974" s="164"/>
      <c r="AE2974" s="4"/>
      <c r="AF2974" s="4"/>
    </row>
    <row r="2975" spans="1:32">
      <c r="A2975" s="56"/>
      <c r="B2975" s="187"/>
      <c r="C2975" s="11" t="s">
        <v>187</v>
      </c>
      <c r="D2975" s="11"/>
      <c r="E2975" s="11" t="s">
        <v>188</v>
      </c>
      <c r="F2975" s="11">
        <v>3482535</v>
      </c>
      <c r="G2975" s="11"/>
      <c r="H2975" s="11">
        <f t="shared" si="233"/>
        <v>11231</v>
      </c>
      <c r="I2975" s="11"/>
      <c r="J2975" s="199">
        <v>280305.79999999981</v>
      </c>
      <c r="K2975" s="11"/>
      <c r="M2975" s="11">
        <v>360</v>
      </c>
      <c r="N2975" s="70"/>
      <c r="P2975" s="188">
        <f t="shared" si="236"/>
        <v>778.62722222222169</v>
      </c>
      <c r="Q2975" s="11"/>
      <c r="R2975" s="11"/>
      <c r="S2975" s="11"/>
      <c r="T2975" s="164">
        <f t="shared" si="237"/>
        <v>9673.7083333333339</v>
      </c>
      <c r="U2975" s="11"/>
      <c r="V2975" s="11"/>
      <c r="W2975" s="11"/>
      <c r="Y2975" s="164">
        <v>280305.79999999981</v>
      </c>
      <c r="Z2975" s="164">
        <f t="shared" si="234"/>
        <v>374097.16</v>
      </c>
      <c r="AA2975" s="165"/>
      <c r="AB2975" s="164">
        <f t="shared" si="235"/>
        <v>282996.28000000003</v>
      </c>
      <c r="AC2975" s="164">
        <v>354039.28</v>
      </c>
      <c r="AD2975" s="164"/>
      <c r="AE2975" s="4"/>
      <c r="AF2975" s="4"/>
    </row>
    <row r="2976" spans="1:32">
      <c r="A2976" s="56"/>
      <c r="B2976" s="187"/>
      <c r="C2976" s="11" t="s">
        <v>190</v>
      </c>
      <c r="D2976" s="11"/>
      <c r="E2976" s="11" t="s">
        <v>73</v>
      </c>
      <c r="F2976" s="11">
        <v>2608</v>
      </c>
      <c r="G2976" s="11"/>
      <c r="H2976" s="11">
        <f t="shared" si="233"/>
        <v>8</v>
      </c>
      <c r="I2976" s="11"/>
      <c r="J2976" s="199">
        <v>402</v>
      </c>
      <c r="K2976" s="11"/>
      <c r="M2976" s="11">
        <v>1</v>
      </c>
      <c r="N2976" s="70"/>
      <c r="P2976" s="188">
        <f t="shared" si="236"/>
        <v>402</v>
      </c>
      <c r="Q2976" s="11"/>
      <c r="R2976" s="11"/>
      <c r="S2976" s="11"/>
      <c r="T2976" s="164">
        <f t="shared" si="237"/>
        <v>2608</v>
      </c>
      <c r="U2976" s="11"/>
      <c r="V2976" s="11"/>
      <c r="W2976" s="11"/>
      <c r="Y2976" s="164">
        <v>402</v>
      </c>
      <c r="Z2976" s="164">
        <f t="shared" si="234"/>
        <v>536.51</v>
      </c>
      <c r="AA2976" s="165"/>
      <c r="AB2976" s="164">
        <f t="shared" si="235"/>
        <v>405.86</v>
      </c>
      <c r="AC2976" s="164">
        <v>507.74</v>
      </c>
      <c r="AD2976" s="164"/>
      <c r="AE2976" s="4"/>
      <c r="AF2976" s="4"/>
    </row>
    <row r="2977" spans="1:32">
      <c r="A2977" s="56"/>
      <c r="B2977" s="187"/>
      <c r="C2977" s="11" t="s">
        <v>190</v>
      </c>
      <c r="D2977" s="11"/>
      <c r="E2977" s="11" t="s">
        <v>191</v>
      </c>
      <c r="F2977" s="11">
        <v>1535437</v>
      </c>
      <c r="G2977" s="11"/>
      <c r="H2977" s="11">
        <f t="shared" si="233"/>
        <v>4952</v>
      </c>
      <c r="I2977" s="11"/>
      <c r="J2977" s="199">
        <v>152925.09000000023</v>
      </c>
      <c r="K2977" s="11"/>
      <c r="M2977" s="11">
        <v>497</v>
      </c>
      <c r="N2977" s="70"/>
      <c r="P2977" s="188">
        <f t="shared" si="236"/>
        <v>307.69635814889381</v>
      </c>
      <c r="Q2977" s="11"/>
      <c r="R2977" s="11"/>
      <c r="S2977" s="11"/>
      <c r="T2977" s="164">
        <f t="shared" si="237"/>
        <v>3089.4104627766601</v>
      </c>
      <c r="U2977" s="11"/>
      <c r="V2977" s="11"/>
      <c r="W2977" s="11"/>
      <c r="Y2977" s="164">
        <v>152925.09000000023</v>
      </c>
      <c r="Z2977" s="164">
        <f t="shared" si="234"/>
        <v>204094.39</v>
      </c>
      <c r="AA2977" s="165"/>
      <c r="AB2977" s="164">
        <f t="shared" si="235"/>
        <v>154392.92000000001</v>
      </c>
      <c r="AC2977" s="164">
        <v>193151.51</v>
      </c>
      <c r="AD2977" s="164"/>
      <c r="AE2977" s="4"/>
      <c r="AF2977" s="4"/>
    </row>
    <row r="2978" spans="1:32">
      <c r="A2978" s="56"/>
      <c r="B2978" s="187"/>
      <c r="C2978" s="11" t="s">
        <v>190</v>
      </c>
      <c r="D2978" s="11"/>
      <c r="E2978" s="11" t="s">
        <v>55</v>
      </c>
      <c r="F2978" s="11">
        <v>33</v>
      </c>
      <c r="G2978" s="11"/>
      <c r="H2978" s="11">
        <f t="shared" si="233"/>
        <v>0</v>
      </c>
      <c r="I2978" s="11"/>
      <c r="J2978" s="199">
        <v>26.509999999999998</v>
      </c>
      <c r="K2978" s="11"/>
      <c r="M2978" s="11">
        <v>2</v>
      </c>
      <c r="N2978" s="70"/>
      <c r="P2978" s="188">
        <f t="shared" si="236"/>
        <v>13.254999999999999</v>
      </c>
      <c r="Q2978" s="11"/>
      <c r="R2978" s="11"/>
      <c r="S2978" s="11"/>
      <c r="T2978" s="164">
        <f t="shared" si="237"/>
        <v>16.5</v>
      </c>
      <c r="U2978" s="11"/>
      <c r="V2978" s="11"/>
      <c r="W2978" s="11"/>
      <c r="Y2978" s="164">
        <v>26.509999999999998</v>
      </c>
      <c r="Z2978" s="164">
        <f t="shared" si="234"/>
        <v>35.380000000000003</v>
      </c>
      <c r="AA2978" s="165"/>
      <c r="AB2978" s="164">
        <f t="shared" si="235"/>
        <v>26.76</v>
      </c>
      <c r="AC2978" s="164">
        <v>33.479999999999997</v>
      </c>
      <c r="AD2978" s="164"/>
      <c r="AE2978" s="4"/>
      <c r="AF2978" s="4"/>
    </row>
    <row r="2979" spans="1:32">
      <c r="A2979" s="56"/>
      <c r="B2979" s="187"/>
      <c r="C2979" s="11" t="s">
        <v>192</v>
      </c>
      <c r="D2979" s="11"/>
      <c r="E2979" s="11" t="s">
        <v>89</v>
      </c>
      <c r="F2979" s="11">
        <v>360252</v>
      </c>
      <c r="G2979" s="11"/>
      <c r="H2979" s="11">
        <f t="shared" si="233"/>
        <v>1162</v>
      </c>
      <c r="I2979" s="11"/>
      <c r="J2979" s="199">
        <v>43350.800000000032</v>
      </c>
      <c r="K2979" s="11"/>
      <c r="M2979" s="11">
        <v>177</v>
      </c>
      <c r="N2979" s="70"/>
      <c r="P2979" s="188">
        <f t="shared" si="236"/>
        <v>244.91977401129961</v>
      </c>
      <c r="Q2979" s="11"/>
      <c r="R2979" s="11"/>
      <c r="S2979" s="11"/>
      <c r="T2979" s="164">
        <f t="shared" si="237"/>
        <v>2035.3220338983051</v>
      </c>
      <c r="U2979" s="11"/>
      <c r="V2979" s="11"/>
      <c r="W2979" s="11"/>
      <c r="Y2979" s="164">
        <v>43350.800000000032</v>
      </c>
      <c r="Z2979" s="164">
        <f t="shared" si="234"/>
        <v>57856.14</v>
      </c>
      <c r="AA2979" s="165"/>
      <c r="AB2979" s="164">
        <f t="shared" si="235"/>
        <v>43766.9</v>
      </c>
      <c r="AC2979" s="164">
        <v>54754.080000000002</v>
      </c>
      <c r="AD2979" s="164"/>
      <c r="AE2979" s="4"/>
      <c r="AF2979" s="4"/>
    </row>
    <row r="2980" spans="1:32">
      <c r="A2980" s="56"/>
      <c r="B2980" s="187"/>
      <c r="C2980" s="11" t="s">
        <v>193</v>
      </c>
      <c r="D2980" s="11"/>
      <c r="E2980" s="11" t="s">
        <v>135</v>
      </c>
      <c r="F2980" s="11">
        <v>3722</v>
      </c>
      <c r="G2980" s="11"/>
      <c r="H2980" s="11">
        <f t="shared" si="233"/>
        <v>12</v>
      </c>
      <c r="I2980" s="11"/>
      <c r="J2980" s="199">
        <v>604.20000000000005</v>
      </c>
      <c r="K2980" s="11"/>
      <c r="M2980" s="11">
        <v>4</v>
      </c>
      <c r="N2980" s="70"/>
      <c r="P2980" s="188">
        <f t="shared" si="236"/>
        <v>151.05000000000001</v>
      </c>
      <c r="Q2980" s="11"/>
      <c r="R2980" s="11"/>
      <c r="S2980" s="11"/>
      <c r="T2980" s="164">
        <f t="shared" si="237"/>
        <v>930.5</v>
      </c>
      <c r="U2980" s="11"/>
      <c r="V2980" s="11"/>
      <c r="W2980" s="11"/>
      <c r="Y2980" s="164">
        <v>604.20000000000005</v>
      </c>
      <c r="Z2980" s="164">
        <f t="shared" si="234"/>
        <v>806.37</v>
      </c>
      <c r="AA2980" s="165"/>
      <c r="AB2980" s="164">
        <f t="shared" si="235"/>
        <v>610</v>
      </c>
      <c r="AC2980" s="164">
        <v>763.13</v>
      </c>
      <c r="AD2980" s="164"/>
      <c r="AE2980" s="4"/>
      <c r="AF2980" s="4"/>
    </row>
    <row r="2981" spans="1:32">
      <c r="A2981" s="56"/>
      <c r="B2981" s="187"/>
      <c r="C2981" s="11" t="s">
        <v>194</v>
      </c>
      <c r="D2981" s="11"/>
      <c r="E2981" s="11" t="s">
        <v>56</v>
      </c>
      <c r="F2981" s="11">
        <v>1181432</v>
      </c>
      <c r="G2981" s="11"/>
      <c r="H2981" s="11">
        <f t="shared" si="233"/>
        <v>3810</v>
      </c>
      <c r="I2981" s="11"/>
      <c r="J2981" s="199">
        <v>119157.05999999987</v>
      </c>
      <c r="K2981" s="11"/>
      <c r="M2981" s="11">
        <v>360</v>
      </c>
      <c r="N2981" s="70"/>
      <c r="P2981" s="188">
        <f t="shared" si="236"/>
        <v>330.99183333333298</v>
      </c>
      <c r="Q2981" s="11"/>
      <c r="R2981" s="11"/>
      <c r="S2981" s="11"/>
      <c r="T2981" s="164">
        <f t="shared" si="237"/>
        <v>3281.7555555555555</v>
      </c>
      <c r="U2981" s="11"/>
      <c r="V2981" s="11"/>
      <c r="W2981" s="11"/>
      <c r="Y2981" s="164">
        <v>119157.05999999987</v>
      </c>
      <c r="Z2981" s="164">
        <f t="shared" si="234"/>
        <v>159027.46</v>
      </c>
      <c r="AA2981" s="165"/>
      <c r="AB2981" s="164">
        <f t="shared" si="235"/>
        <v>120300.77</v>
      </c>
      <c r="AC2981" s="164">
        <v>150500.92000000001</v>
      </c>
      <c r="AD2981" s="164"/>
      <c r="AE2981" s="4"/>
      <c r="AF2981" s="4"/>
    </row>
    <row r="2982" spans="1:32">
      <c r="A2982" s="56"/>
      <c r="B2982" s="187"/>
      <c r="C2982" s="11" t="s">
        <v>195</v>
      </c>
      <c r="D2982" s="11"/>
      <c r="E2982" s="11" t="s">
        <v>167</v>
      </c>
      <c r="F2982" s="11">
        <v>110918</v>
      </c>
      <c r="G2982" s="11"/>
      <c r="H2982" s="11">
        <f t="shared" si="233"/>
        <v>358</v>
      </c>
      <c r="I2982" s="11"/>
      <c r="J2982" s="199">
        <v>11974.230000000003</v>
      </c>
      <c r="K2982" s="11"/>
      <c r="M2982" s="11">
        <v>38</v>
      </c>
      <c r="N2982" s="70"/>
      <c r="P2982" s="188">
        <f t="shared" si="236"/>
        <v>315.11131578947379</v>
      </c>
      <c r="Q2982" s="11"/>
      <c r="R2982" s="11"/>
      <c r="S2982" s="11"/>
      <c r="T2982" s="164">
        <f t="shared" si="237"/>
        <v>2918.8947368421054</v>
      </c>
      <c r="U2982" s="11"/>
      <c r="V2982" s="11"/>
      <c r="W2982" s="11"/>
      <c r="Y2982" s="164">
        <v>11974.230000000003</v>
      </c>
      <c r="Z2982" s="164">
        <f t="shared" si="234"/>
        <v>15980.85</v>
      </c>
      <c r="AA2982" s="165"/>
      <c r="AB2982" s="164">
        <f t="shared" si="235"/>
        <v>12089.16</v>
      </c>
      <c r="AC2982" s="164">
        <v>15124.01</v>
      </c>
      <c r="AD2982" s="164"/>
      <c r="AE2982" s="4"/>
      <c r="AF2982" s="4"/>
    </row>
    <row r="2983" spans="1:32">
      <c r="A2983" s="56"/>
      <c r="B2983" s="187"/>
      <c r="C2983" s="11" t="s">
        <v>196</v>
      </c>
      <c r="D2983" s="11"/>
      <c r="E2983" s="11" t="s">
        <v>57</v>
      </c>
      <c r="F2983" s="11">
        <v>376</v>
      </c>
      <c r="G2983" s="11"/>
      <c r="H2983" s="11">
        <f t="shared" si="233"/>
        <v>1</v>
      </c>
      <c r="I2983" s="11"/>
      <c r="J2983" s="199">
        <v>66.510000000000005</v>
      </c>
      <c r="K2983" s="11"/>
      <c r="M2983" s="11">
        <v>1</v>
      </c>
      <c r="N2983" s="70"/>
      <c r="P2983" s="188">
        <f t="shared" si="236"/>
        <v>66.510000000000005</v>
      </c>
      <c r="Q2983" s="11"/>
      <c r="R2983" s="11"/>
      <c r="S2983" s="11"/>
      <c r="T2983" s="164">
        <f t="shared" si="237"/>
        <v>376</v>
      </c>
      <c r="U2983" s="11"/>
      <c r="V2983" s="11"/>
      <c r="W2983" s="11"/>
      <c r="Y2983" s="164">
        <v>66.510000000000005</v>
      </c>
      <c r="Z2983" s="164">
        <f t="shared" si="234"/>
        <v>88.76</v>
      </c>
      <c r="AA2983" s="165"/>
      <c r="AB2983" s="164">
        <f t="shared" si="235"/>
        <v>67.150000000000006</v>
      </c>
      <c r="AC2983" s="164">
        <v>84.01</v>
      </c>
      <c r="AD2983" s="164"/>
      <c r="AE2983" s="4"/>
      <c r="AF2983" s="4"/>
    </row>
    <row r="2984" spans="1:32">
      <c r="A2984" s="56"/>
      <c r="B2984" s="187"/>
      <c r="C2984" s="11" t="s">
        <v>196</v>
      </c>
      <c r="D2984" s="11"/>
      <c r="E2984" s="11" t="s">
        <v>197</v>
      </c>
      <c r="F2984" s="11">
        <v>177489</v>
      </c>
      <c r="G2984" s="11"/>
      <c r="H2984" s="11">
        <f t="shared" si="233"/>
        <v>572</v>
      </c>
      <c r="I2984" s="11"/>
      <c r="J2984" s="199">
        <v>25644.130000000008</v>
      </c>
      <c r="K2984" s="11"/>
      <c r="M2984" s="11">
        <v>95</v>
      </c>
      <c r="N2984" s="70"/>
      <c r="P2984" s="188">
        <f t="shared" si="236"/>
        <v>269.93821052631586</v>
      </c>
      <c r="Q2984" s="11"/>
      <c r="R2984" s="11"/>
      <c r="S2984" s="11"/>
      <c r="T2984" s="164">
        <f t="shared" si="237"/>
        <v>1868.3052631578948</v>
      </c>
      <c r="U2984" s="11"/>
      <c r="V2984" s="11"/>
      <c r="W2984" s="11"/>
      <c r="Y2984" s="164">
        <v>25644.130000000008</v>
      </c>
      <c r="Z2984" s="164">
        <f t="shared" si="234"/>
        <v>34224.75</v>
      </c>
      <c r="AA2984" s="165"/>
      <c r="AB2984" s="164">
        <f t="shared" si="235"/>
        <v>25890.27</v>
      </c>
      <c r="AC2984" s="164">
        <v>32389.73</v>
      </c>
      <c r="AD2984" s="164"/>
      <c r="AE2984" s="4"/>
      <c r="AF2984" s="4"/>
    </row>
    <row r="2985" spans="1:32">
      <c r="A2985" s="56"/>
      <c r="B2985" s="187"/>
      <c r="C2985" s="11" t="s">
        <v>199</v>
      </c>
      <c r="D2985" s="11"/>
      <c r="E2985" s="11" t="s">
        <v>55</v>
      </c>
      <c r="F2985" s="11">
        <v>5692</v>
      </c>
      <c r="G2985" s="11"/>
      <c r="H2985" s="11">
        <f t="shared" si="233"/>
        <v>18</v>
      </c>
      <c r="I2985" s="11"/>
      <c r="J2985" s="199">
        <v>600.71</v>
      </c>
      <c r="K2985" s="11"/>
      <c r="M2985" s="11">
        <v>3</v>
      </c>
      <c r="N2985" s="70"/>
      <c r="P2985" s="188">
        <f t="shared" si="236"/>
        <v>200.23666666666668</v>
      </c>
      <c r="Q2985" s="11"/>
      <c r="R2985" s="11"/>
      <c r="S2985" s="11"/>
      <c r="T2985" s="164">
        <f t="shared" si="237"/>
        <v>1897.3333333333333</v>
      </c>
      <c r="U2985" s="11"/>
      <c r="V2985" s="11"/>
      <c r="W2985" s="11"/>
      <c r="Y2985" s="164">
        <v>600.71</v>
      </c>
      <c r="Z2985" s="164">
        <f t="shared" si="234"/>
        <v>801.71</v>
      </c>
      <c r="AA2985" s="165"/>
      <c r="AB2985" s="164">
        <f t="shared" si="235"/>
        <v>606.48</v>
      </c>
      <c r="AC2985" s="164">
        <v>758.72</v>
      </c>
      <c r="AD2985" s="164"/>
      <c r="AE2985" s="4"/>
      <c r="AF2985" s="4"/>
    </row>
    <row r="2986" spans="1:32">
      <c r="A2986" s="56"/>
      <c r="B2986" s="187"/>
      <c r="C2986" s="11" t="s">
        <v>200</v>
      </c>
      <c r="D2986" s="11"/>
      <c r="E2986" s="11" t="s">
        <v>118</v>
      </c>
      <c r="F2986" s="11">
        <v>81906</v>
      </c>
      <c r="G2986" s="11"/>
      <c r="H2986" s="11">
        <f t="shared" si="233"/>
        <v>264</v>
      </c>
      <c r="I2986" s="11"/>
      <c r="J2986" s="199">
        <v>7633.7199999999984</v>
      </c>
      <c r="K2986" s="11"/>
      <c r="M2986" s="11">
        <v>51</v>
      </c>
      <c r="N2986" s="70"/>
      <c r="P2986" s="188">
        <f t="shared" si="236"/>
        <v>149.68078431372547</v>
      </c>
      <c r="Q2986" s="11"/>
      <c r="R2986" s="11"/>
      <c r="S2986" s="11"/>
      <c r="T2986" s="164">
        <f t="shared" si="237"/>
        <v>1606</v>
      </c>
      <c r="U2986" s="11"/>
      <c r="V2986" s="11"/>
      <c r="W2986" s="11"/>
      <c r="Y2986" s="164">
        <v>7633.7199999999984</v>
      </c>
      <c r="Z2986" s="164">
        <f t="shared" si="234"/>
        <v>10187.99</v>
      </c>
      <c r="AA2986" s="165"/>
      <c r="AB2986" s="164">
        <f t="shared" si="235"/>
        <v>7706.99</v>
      </c>
      <c r="AC2986" s="164">
        <v>9641.74</v>
      </c>
      <c r="AD2986" s="164"/>
      <c r="AE2986" s="4"/>
      <c r="AF2986" s="4"/>
    </row>
    <row r="2987" spans="1:32">
      <c r="A2987" s="56"/>
      <c r="B2987" s="187"/>
      <c r="C2987" s="11" t="s">
        <v>588</v>
      </c>
      <c r="D2987" s="11"/>
      <c r="E2987" s="11" t="s">
        <v>163</v>
      </c>
      <c r="F2987" s="11">
        <v>5723</v>
      </c>
      <c r="G2987" s="11"/>
      <c r="H2987" s="11">
        <f t="shared" si="233"/>
        <v>18</v>
      </c>
      <c r="I2987" s="11"/>
      <c r="J2987" s="199">
        <v>831.28000000000009</v>
      </c>
      <c r="K2987" s="11"/>
      <c r="M2987" s="11">
        <v>6</v>
      </c>
      <c r="N2987" s="70"/>
      <c r="P2987" s="188">
        <f t="shared" si="236"/>
        <v>138.54666666666668</v>
      </c>
      <c r="Q2987" s="11"/>
      <c r="R2987" s="11"/>
      <c r="S2987" s="11"/>
      <c r="T2987" s="164">
        <f t="shared" si="237"/>
        <v>953.83333333333337</v>
      </c>
      <c r="U2987" s="11"/>
      <c r="V2987" s="11"/>
      <c r="W2987" s="11"/>
      <c r="Y2987" s="164">
        <v>831.28000000000009</v>
      </c>
      <c r="Z2987" s="164">
        <f t="shared" si="234"/>
        <v>1109.43</v>
      </c>
      <c r="AA2987" s="165"/>
      <c r="AB2987" s="164">
        <f t="shared" si="235"/>
        <v>839.26</v>
      </c>
      <c r="AC2987" s="164">
        <v>1049.95</v>
      </c>
      <c r="AD2987" s="164"/>
      <c r="AE2987" s="4"/>
      <c r="AF2987" s="4"/>
    </row>
    <row r="2988" spans="1:32">
      <c r="A2988" s="56"/>
      <c r="B2988" s="187"/>
      <c r="C2988" s="11" t="s">
        <v>201</v>
      </c>
      <c r="D2988" s="11"/>
      <c r="E2988" s="11" t="s">
        <v>71</v>
      </c>
      <c r="F2988" s="11">
        <v>14261</v>
      </c>
      <c r="G2988" s="11"/>
      <c r="H2988" s="11">
        <f t="shared" si="233"/>
        <v>46</v>
      </c>
      <c r="I2988" s="11"/>
      <c r="J2988" s="199">
        <v>2277.9</v>
      </c>
      <c r="K2988" s="11"/>
      <c r="M2988" s="11">
        <v>9</v>
      </c>
      <c r="N2988" s="70"/>
      <c r="P2988" s="188">
        <f t="shared" si="236"/>
        <v>253.10000000000002</v>
      </c>
      <c r="Q2988" s="11"/>
      <c r="R2988" s="11"/>
      <c r="S2988" s="11"/>
      <c r="T2988" s="164">
        <f t="shared" si="237"/>
        <v>1584.5555555555557</v>
      </c>
      <c r="U2988" s="11"/>
      <c r="V2988" s="11"/>
      <c r="W2988" s="11"/>
      <c r="Y2988" s="164">
        <v>2277.9</v>
      </c>
      <c r="Z2988" s="164">
        <f t="shared" si="234"/>
        <v>3040.09</v>
      </c>
      <c r="AA2988" s="165"/>
      <c r="AB2988" s="164">
        <f t="shared" si="235"/>
        <v>2299.7600000000002</v>
      </c>
      <c r="AC2988" s="164">
        <v>2877.09</v>
      </c>
      <c r="AD2988" s="164"/>
      <c r="AE2988" s="4"/>
      <c r="AF2988" s="4"/>
    </row>
    <row r="2989" spans="1:32">
      <c r="A2989" s="56"/>
      <c r="B2989" s="187"/>
      <c r="C2989" s="11" t="s">
        <v>202</v>
      </c>
      <c r="D2989" s="11"/>
      <c r="E2989" s="11" t="s">
        <v>62</v>
      </c>
      <c r="F2989" s="11">
        <v>15375</v>
      </c>
      <c r="G2989" s="11"/>
      <c r="H2989" s="11">
        <f t="shared" si="233"/>
        <v>50</v>
      </c>
      <c r="I2989" s="11"/>
      <c r="J2989" s="199">
        <v>1934.46</v>
      </c>
      <c r="K2989" s="11"/>
      <c r="M2989" s="11">
        <v>19</v>
      </c>
      <c r="N2989" s="70"/>
      <c r="P2989" s="188">
        <f t="shared" si="236"/>
        <v>101.81368421052632</v>
      </c>
      <c r="Q2989" s="11"/>
      <c r="R2989" s="11"/>
      <c r="S2989" s="11"/>
      <c r="T2989" s="164">
        <f t="shared" si="237"/>
        <v>809.21052631578948</v>
      </c>
      <c r="U2989" s="11"/>
      <c r="V2989" s="11"/>
      <c r="W2989" s="11"/>
      <c r="Y2989" s="164">
        <v>1934.46</v>
      </c>
      <c r="Z2989" s="164">
        <f t="shared" si="234"/>
        <v>2581.7399999999998</v>
      </c>
      <c r="AA2989" s="165"/>
      <c r="AB2989" s="164">
        <f t="shared" si="235"/>
        <v>1953.03</v>
      </c>
      <c r="AC2989" s="164">
        <v>2443.31</v>
      </c>
      <c r="AD2989" s="164"/>
      <c r="AE2989" s="4"/>
      <c r="AF2989" s="4"/>
    </row>
    <row r="2990" spans="1:32">
      <c r="A2990" s="56"/>
      <c r="B2990" s="187"/>
      <c r="C2990" s="11" t="s">
        <v>203</v>
      </c>
      <c r="D2990" s="11"/>
      <c r="E2990" s="11" t="s">
        <v>137</v>
      </c>
      <c r="F2990" s="11">
        <v>197912</v>
      </c>
      <c r="G2990" s="11"/>
      <c r="H2990" s="11">
        <f t="shared" si="233"/>
        <v>638</v>
      </c>
      <c r="I2990" s="11"/>
      <c r="J2990" s="199">
        <v>12672.250000000004</v>
      </c>
      <c r="K2990" s="11"/>
      <c r="M2990" s="11">
        <v>30</v>
      </c>
      <c r="N2990" s="70"/>
      <c r="P2990" s="188">
        <f t="shared" si="236"/>
        <v>422.40833333333347</v>
      </c>
      <c r="Q2990" s="11"/>
      <c r="R2990" s="11"/>
      <c r="S2990" s="11"/>
      <c r="T2990" s="164">
        <f t="shared" si="237"/>
        <v>6597.0666666666666</v>
      </c>
      <c r="U2990" s="11"/>
      <c r="V2990" s="11"/>
      <c r="W2990" s="11"/>
      <c r="Y2990" s="164">
        <v>12672.250000000004</v>
      </c>
      <c r="Z2990" s="164">
        <f t="shared" si="234"/>
        <v>16912.43</v>
      </c>
      <c r="AA2990" s="165"/>
      <c r="AB2990" s="164">
        <f t="shared" si="235"/>
        <v>12793.88</v>
      </c>
      <c r="AC2990" s="164">
        <v>16005.64</v>
      </c>
      <c r="AD2990" s="164"/>
      <c r="AE2990" s="4"/>
      <c r="AF2990" s="4"/>
    </row>
    <row r="2991" spans="1:32">
      <c r="A2991" s="56"/>
      <c r="B2991" s="187"/>
      <c r="C2991" s="11" t="s">
        <v>204</v>
      </c>
      <c r="D2991" s="11"/>
      <c r="E2991" s="11" t="s">
        <v>135</v>
      </c>
      <c r="F2991" s="11">
        <v>982</v>
      </c>
      <c r="G2991" s="11"/>
      <c r="H2991" s="11">
        <f t="shared" si="233"/>
        <v>3</v>
      </c>
      <c r="I2991" s="11"/>
      <c r="J2991" s="199">
        <v>133.22</v>
      </c>
      <c r="K2991" s="11"/>
      <c r="M2991" s="11">
        <v>3</v>
      </c>
      <c r="N2991" s="70"/>
      <c r="P2991" s="188">
        <f t="shared" si="236"/>
        <v>44.406666666666666</v>
      </c>
      <c r="Q2991" s="11"/>
      <c r="R2991" s="11"/>
      <c r="S2991" s="11"/>
      <c r="T2991" s="164">
        <f t="shared" si="237"/>
        <v>327.33333333333331</v>
      </c>
      <c r="U2991" s="11"/>
      <c r="V2991" s="11"/>
      <c r="W2991" s="11"/>
      <c r="Y2991" s="164">
        <v>133.22</v>
      </c>
      <c r="Z2991" s="164">
        <f t="shared" si="234"/>
        <v>177.8</v>
      </c>
      <c r="AA2991" s="165"/>
      <c r="AB2991" s="164">
        <f t="shared" si="235"/>
        <v>134.5</v>
      </c>
      <c r="AC2991" s="164">
        <v>168.26</v>
      </c>
      <c r="AD2991" s="164"/>
      <c r="AE2991" s="4"/>
      <c r="AF2991" s="4"/>
    </row>
    <row r="2992" spans="1:32">
      <c r="A2992" s="56"/>
      <c r="B2992" s="187"/>
      <c r="C2992" s="11" t="s">
        <v>204</v>
      </c>
      <c r="D2992" s="11"/>
      <c r="E2992" s="11" t="s">
        <v>205</v>
      </c>
      <c r="F2992" s="11">
        <v>89512</v>
      </c>
      <c r="G2992" s="11"/>
      <c r="H2992" s="11">
        <f t="shared" si="233"/>
        <v>289</v>
      </c>
      <c r="I2992" s="11"/>
      <c r="J2992" s="199">
        <v>9104.380000000001</v>
      </c>
      <c r="K2992" s="11"/>
      <c r="M2992" s="11">
        <v>64</v>
      </c>
      <c r="N2992" s="70"/>
      <c r="P2992" s="188">
        <f t="shared" si="236"/>
        <v>142.25593750000002</v>
      </c>
      <c r="Q2992" s="11"/>
      <c r="R2992" s="11"/>
      <c r="S2992" s="11"/>
      <c r="T2992" s="164">
        <f t="shared" si="237"/>
        <v>1398.625</v>
      </c>
      <c r="U2992" s="11"/>
      <c r="V2992" s="11"/>
      <c r="W2992" s="11"/>
      <c r="Y2992" s="164">
        <v>9104.380000000001</v>
      </c>
      <c r="Z2992" s="164">
        <f t="shared" si="234"/>
        <v>12150.74</v>
      </c>
      <c r="AA2992" s="165"/>
      <c r="AB2992" s="164">
        <f t="shared" si="235"/>
        <v>9191.77</v>
      </c>
      <c r="AC2992" s="164">
        <v>11499.26</v>
      </c>
      <c r="AD2992" s="164"/>
      <c r="AE2992" s="4"/>
      <c r="AF2992" s="4"/>
    </row>
    <row r="2993" spans="1:32">
      <c r="A2993" s="56"/>
      <c r="B2993" s="187"/>
      <c r="C2993" s="11" t="s">
        <v>204</v>
      </c>
      <c r="D2993" s="11"/>
      <c r="E2993" s="11" t="s">
        <v>206</v>
      </c>
      <c r="F2993" s="11">
        <v>239</v>
      </c>
      <c r="G2993" s="11"/>
      <c r="H2993" s="11">
        <f t="shared" si="233"/>
        <v>1</v>
      </c>
      <c r="I2993" s="11"/>
      <c r="J2993" s="199">
        <v>49.18</v>
      </c>
      <c r="K2993" s="11"/>
      <c r="M2993" s="11">
        <v>1</v>
      </c>
      <c r="N2993" s="70"/>
      <c r="P2993" s="188">
        <f t="shared" si="236"/>
        <v>49.18</v>
      </c>
      <c r="Q2993" s="11"/>
      <c r="R2993" s="11"/>
      <c r="S2993" s="11"/>
      <c r="T2993" s="164">
        <f t="shared" si="237"/>
        <v>239</v>
      </c>
      <c r="U2993" s="11"/>
      <c r="V2993" s="11"/>
      <c r="W2993" s="11"/>
      <c r="Y2993" s="164">
        <v>49.18</v>
      </c>
      <c r="Z2993" s="164">
        <f t="shared" si="234"/>
        <v>65.64</v>
      </c>
      <c r="AA2993" s="165"/>
      <c r="AB2993" s="164">
        <f t="shared" si="235"/>
        <v>49.65</v>
      </c>
      <c r="AC2993" s="164">
        <v>62.12</v>
      </c>
      <c r="AD2993" s="164"/>
      <c r="AE2993" s="4"/>
      <c r="AF2993" s="4"/>
    </row>
    <row r="2994" spans="1:32">
      <c r="A2994" s="56"/>
      <c r="B2994" s="187"/>
      <c r="C2994" s="11" t="s">
        <v>207</v>
      </c>
      <c r="D2994" s="11"/>
      <c r="E2994" s="11" t="s">
        <v>158</v>
      </c>
      <c r="F2994" s="11">
        <v>8985</v>
      </c>
      <c r="G2994" s="11"/>
      <c r="H2994" s="11">
        <f t="shared" si="233"/>
        <v>29</v>
      </c>
      <c r="I2994" s="11"/>
      <c r="J2994" s="199">
        <v>981.30999999999983</v>
      </c>
      <c r="K2994" s="11"/>
      <c r="M2994" s="11">
        <v>14</v>
      </c>
      <c r="N2994" s="70"/>
      <c r="P2994" s="188">
        <f t="shared" si="236"/>
        <v>70.093571428571423</v>
      </c>
      <c r="Q2994" s="11"/>
      <c r="R2994" s="11"/>
      <c r="S2994" s="11"/>
      <c r="T2994" s="164">
        <f t="shared" si="237"/>
        <v>641.78571428571433</v>
      </c>
      <c r="U2994" s="11"/>
      <c r="V2994" s="11"/>
      <c r="W2994" s="11"/>
      <c r="Y2994" s="164">
        <v>981.30999999999983</v>
      </c>
      <c r="Z2994" s="164">
        <f t="shared" si="234"/>
        <v>1309.6600000000001</v>
      </c>
      <c r="AA2994" s="165"/>
      <c r="AB2994" s="164">
        <f t="shared" si="235"/>
        <v>990.73</v>
      </c>
      <c r="AC2994" s="164">
        <v>1239.44</v>
      </c>
      <c r="AD2994" s="164"/>
      <c r="AE2994" s="4"/>
      <c r="AF2994" s="4"/>
    </row>
    <row r="2995" spans="1:32">
      <c r="A2995" s="56"/>
      <c r="B2995" s="187"/>
      <c r="C2995" s="11" t="s">
        <v>208</v>
      </c>
      <c r="D2995" s="11"/>
      <c r="E2995" s="11" t="s">
        <v>209</v>
      </c>
      <c r="F2995" s="11">
        <v>907717</v>
      </c>
      <c r="G2995" s="11"/>
      <c r="H2995" s="11">
        <f t="shared" si="233"/>
        <v>2927</v>
      </c>
      <c r="I2995" s="11"/>
      <c r="J2995" s="199">
        <v>40013.449999999975</v>
      </c>
      <c r="K2995" s="11"/>
      <c r="M2995" s="11">
        <v>26</v>
      </c>
      <c r="N2995" s="70"/>
      <c r="P2995" s="188">
        <f t="shared" si="236"/>
        <v>1538.9788461538451</v>
      </c>
      <c r="Q2995" s="11"/>
      <c r="R2995" s="11"/>
      <c r="S2995" s="11"/>
      <c r="T2995" s="164">
        <f t="shared" si="237"/>
        <v>34912.192307692305</v>
      </c>
      <c r="U2995" s="11"/>
      <c r="V2995" s="11"/>
      <c r="W2995" s="11"/>
      <c r="Y2995" s="164">
        <v>40013.449999999975</v>
      </c>
      <c r="Z2995" s="164">
        <f t="shared" si="234"/>
        <v>53402.1</v>
      </c>
      <c r="AA2995" s="165"/>
      <c r="AB2995" s="164">
        <f t="shared" si="235"/>
        <v>40397.51</v>
      </c>
      <c r="AC2995" s="164">
        <v>50538.85</v>
      </c>
      <c r="AD2995" s="164"/>
      <c r="AE2995" s="4"/>
      <c r="AF2995" s="4"/>
    </row>
    <row r="2996" spans="1:32">
      <c r="A2996" s="56"/>
      <c r="B2996" s="187"/>
      <c r="C2996" s="11" t="s">
        <v>210</v>
      </c>
      <c r="D2996" s="11"/>
      <c r="E2996" s="11" t="s">
        <v>89</v>
      </c>
      <c r="F2996" s="11">
        <v>605</v>
      </c>
      <c r="G2996" s="11"/>
      <c r="H2996" s="11">
        <f t="shared" si="233"/>
        <v>2</v>
      </c>
      <c r="I2996" s="11"/>
      <c r="J2996" s="199">
        <v>35.46</v>
      </c>
      <c r="K2996" s="11"/>
      <c r="M2996" s="11">
        <v>1</v>
      </c>
      <c r="N2996" s="70"/>
      <c r="P2996" s="188">
        <f t="shared" si="236"/>
        <v>35.46</v>
      </c>
      <c r="Q2996" s="11"/>
      <c r="R2996" s="11"/>
      <c r="S2996" s="11"/>
      <c r="T2996" s="164">
        <f t="shared" si="237"/>
        <v>605</v>
      </c>
      <c r="U2996" s="11"/>
      <c r="V2996" s="11"/>
      <c r="W2996" s="11"/>
      <c r="Y2996" s="164">
        <v>35.46</v>
      </c>
      <c r="Z2996" s="164">
        <f t="shared" si="234"/>
        <v>47.33</v>
      </c>
      <c r="AA2996" s="165"/>
      <c r="AB2996" s="164">
        <f t="shared" si="235"/>
        <v>35.799999999999997</v>
      </c>
      <c r="AC2996" s="164">
        <v>44.79</v>
      </c>
      <c r="AD2996" s="164"/>
      <c r="AE2996" s="4"/>
      <c r="AF2996" s="4"/>
    </row>
    <row r="2997" spans="1:32">
      <c r="A2997" s="56"/>
      <c r="B2997" s="187"/>
      <c r="C2997" s="11" t="s">
        <v>210</v>
      </c>
      <c r="D2997" s="11"/>
      <c r="E2997" s="11" t="s">
        <v>211</v>
      </c>
      <c r="F2997" s="11">
        <v>196106</v>
      </c>
      <c r="G2997" s="11"/>
      <c r="H2997" s="11">
        <f t="shared" si="233"/>
        <v>632</v>
      </c>
      <c r="I2997" s="11"/>
      <c r="J2997" s="199">
        <v>23276.780000000006</v>
      </c>
      <c r="K2997" s="11"/>
      <c r="M2997" s="11">
        <v>127</v>
      </c>
      <c r="N2997" s="70"/>
      <c r="P2997" s="188">
        <f t="shared" si="236"/>
        <v>183.28173228346461</v>
      </c>
      <c r="Q2997" s="11"/>
      <c r="R2997" s="11"/>
      <c r="S2997" s="11"/>
      <c r="T2997" s="164">
        <f t="shared" si="237"/>
        <v>1544.1417322834645</v>
      </c>
      <c r="U2997" s="11"/>
      <c r="V2997" s="11"/>
      <c r="W2997" s="11"/>
      <c r="Y2997" s="164">
        <v>23276.780000000006</v>
      </c>
      <c r="Z2997" s="164">
        <f t="shared" si="234"/>
        <v>31065.279999999999</v>
      </c>
      <c r="AA2997" s="165"/>
      <c r="AB2997" s="164">
        <f t="shared" si="235"/>
        <v>23500.2</v>
      </c>
      <c r="AC2997" s="164">
        <v>29399.66</v>
      </c>
      <c r="AD2997" s="164"/>
      <c r="AE2997" s="4"/>
      <c r="AF2997" s="4"/>
    </row>
    <row r="2998" spans="1:32">
      <c r="A2998" s="56"/>
      <c r="B2998" s="187"/>
      <c r="C2998" s="11" t="s">
        <v>213</v>
      </c>
      <c r="D2998" s="11"/>
      <c r="E2998" s="11" t="s">
        <v>214</v>
      </c>
      <c r="F2998" s="11">
        <v>26968</v>
      </c>
      <c r="G2998" s="11"/>
      <c r="H2998" s="11">
        <f t="shared" si="233"/>
        <v>87</v>
      </c>
      <c r="I2998" s="11"/>
      <c r="J2998" s="199">
        <v>4945.09</v>
      </c>
      <c r="K2998" s="11"/>
      <c r="M2998" s="11">
        <v>13</v>
      </c>
      <c r="N2998" s="70"/>
      <c r="P2998" s="188">
        <f t="shared" si="236"/>
        <v>380.39153846153846</v>
      </c>
      <c r="Q2998" s="11"/>
      <c r="R2998" s="11"/>
      <c r="S2998" s="11"/>
      <c r="T2998" s="164">
        <f t="shared" si="237"/>
        <v>2074.4615384615386</v>
      </c>
      <c r="U2998" s="11"/>
      <c r="V2998" s="11"/>
      <c r="W2998" s="11"/>
      <c r="Y2998" s="164">
        <v>4945.09</v>
      </c>
      <c r="Z2998" s="164">
        <f t="shared" si="234"/>
        <v>6599.74</v>
      </c>
      <c r="AA2998" s="165"/>
      <c r="AB2998" s="164">
        <f t="shared" si="235"/>
        <v>4992.55</v>
      </c>
      <c r="AC2998" s="164">
        <v>6245.88</v>
      </c>
      <c r="AD2998" s="164"/>
      <c r="AE2998" s="4"/>
      <c r="AF2998" s="4"/>
    </row>
    <row r="2999" spans="1:32">
      <c r="A2999" s="56"/>
      <c r="B2999" s="187"/>
      <c r="C2999" s="11" t="s">
        <v>213</v>
      </c>
      <c r="D2999" s="11"/>
      <c r="E2999" s="11" t="s">
        <v>67</v>
      </c>
      <c r="F2999" s="11"/>
      <c r="G2999" s="11"/>
      <c r="H2999" s="11">
        <f t="shared" si="233"/>
        <v>0</v>
      </c>
      <c r="I2999" s="11"/>
      <c r="J2999" s="199">
        <v>19.45</v>
      </c>
      <c r="K2999" s="11"/>
      <c r="M2999" s="11">
        <v>1</v>
      </c>
      <c r="N2999" s="70"/>
      <c r="P2999" s="188">
        <f t="shared" si="236"/>
        <v>19.45</v>
      </c>
      <c r="Q2999" s="11"/>
      <c r="R2999" s="11"/>
      <c r="S2999" s="11"/>
      <c r="T2999" s="164">
        <f t="shared" si="237"/>
        <v>0</v>
      </c>
      <c r="U2999" s="11"/>
      <c r="V2999" s="11"/>
      <c r="W2999" s="11"/>
      <c r="Y2999" s="164">
        <v>19.45</v>
      </c>
      <c r="Z2999" s="164">
        <f t="shared" si="234"/>
        <v>25.96</v>
      </c>
      <c r="AA2999" s="165"/>
      <c r="AB2999" s="164">
        <f t="shared" si="235"/>
        <v>19.64</v>
      </c>
      <c r="AC2999" s="164">
        <v>24.57</v>
      </c>
      <c r="AD2999" s="164"/>
      <c r="AE2999" s="4"/>
      <c r="AF2999" s="4"/>
    </row>
    <row r="3000" spans="1:32">
      <c r="A3000" s="56"/>
      <c r="B3000" s="187"/>
      <c r="C3000" s="11" t="s">
        <v>213</v>
      </c>
      <c r="D3000" s="11"/>
      <c r="E3000" s="11" t="s">
        <v>216</v>
      </c>
      <c r="F3000" s="11">
        <v>6970</v>
      </c>
      <c r="G3000" s="11"/>
      <c r="H3000" s="11">
        <f t="shared" si="233"/>
        <v>22</v>
      </c>
      <c r="I3000" s="11"/>
      <c r="J3000" s="199">
        <v>920.16999999999985</v>
      </c>
      <c r="K3000" s="11"/>
      <c r="M3000" s="11">
        <v>5</v>
      </c>
      <c r="N3000" s="70"/>
      <c r="P3000" s="188">
        <f t="shared" si="236"/>
        <v>184.03399999999996</v>
      </c>
      <c r="Q3000" s="11"/>
      <c r="R3000" s="11"/>
      <c r="S3000" s="11"/>
      <c r="T3000" s="164">
        <f t="shared" si="237"/>
        <v>1394</v>
      </c>
      <c r="U3000" s="11"/>
      <c r="V3000" s="11"/>
      <c r="W3000" s="11"/>
      <c r="Y3000" s="164">
        <v>920.16999999999985</v>
      </c>
      <c r="Z3000" s="164">
        <f t="shared" si="234"/>
        <v>1228.06</v>
      </c>
      <c r="AA3000" s="165"/>
      <c r="AB3000" s="164">
        <f t="shared" si="235"/>
        <v>929</v>
      </c>
      <c r="AC3000" s="164">
        <v>1162.22</v>
      </c>
      <c r="AD3000" s="164"/>
      <c r="AE3000" s="4"/>
      <c r="AF3000" s="4"/>
    </row>
    <row r="3001" spans="1:32">
      <c r="A3001" s="56"/>
      <c r="B3001" s="187"/>
      <c r="C3001" s="11" t="s">
        <v>217</v>
      </c>
      <c r="D3001" s="11"/>
      <c r="E3001" s="11" t="s">
        <v>198</v>
      </c>
      <c r="F3001" s="11">
        <v>30868</v>
      </c>
      <c r="G3001" s="11"/>
      <c r="H3001" s="11">
        <f t="shared" si="233"/>
        <v>100</v>
      </c>
      <c r="I3001" s="11"/>
      <c r="J3001" s="199">
        <v>5171.93</v>
      </c>
      <c r="K3001" s="11"/>
      <c r="M3001" s="11">
        <v>54</v>
      </c>
      <c r="N3001" s="70"/>
      <c r="P3001" s="188">
        <f t="shared" si="236"/>
        <v>95.776481481481483</v>
      </c>
      <c r="Q3001" s="11"/>
      <c r="R3001" s="11"/>
      <c r="S3001" s="11"/>
      <c r="T3001" s="164">
        <f t="shared" si="237"/>
        <v>571.62962962962968</v>
      </c>
      <c r="U3001" s="11"/>
      <c r="V3001" s="11"/>
      <c r="W3001" s="11"/>
      <c r="Y3001" s="164">
        <v>5171.93</v>
      </c>
      <c r="Z3001" s="164">
        <f t="shared" si="234"/>
        <v>6902.48</v>
      </c>
      <c r="AA3001" s="165"/>
      <c r="AB3001" s="164">
        <f t="shared" si="235"/>
        <v>5221.57</v>
      </c>
      <c r="AC3001" s="164">
        <v>6532.39</v>
      </c>
      <c r="AD3001" s="164"/>
      <c r="AE3001" s="4"/>
      <c r="AF3001" s="4"/>
    </row>
    <row r="3002" spans="1:32">
      <c r="A3002" s="56"/>
      <c r="B3002" s="187"/>
      <c r="C3002" s="11" t="s">
        <v>218</v>
      </c>
      <c r="D3002" s="11"/>
      <c r="E3002" s="11" t="s">
        <v>156</v>
      </c>
      <c r="F3002" s="11">
        <v>16164</v>
      </c>
      <c r="G3002" s="11"/>
      <c r="H3002" s="11">
        <f t="shared" si="233"/>
        <v>52</v>
      </c>
      <c r="I3002" s="11"/>
      <c r="J3002" s="199">
        <v>1677.7599999999995</v>
      </c>
      <c r="K3002" s="11"/>
      <c r="M3002" s="11">
        <v>13</v>
      </c>
      <c r="N3002" s="70"/>
      <c r="P3002" s="188">
        <f t="shared" si="236"/>
        <v>129.0584615384615</v>
      </c>
      <c r="Q3002" s="11"/>
      <c r="R3002" s="11"/>
      <c r="S3002" s="11"/>
      <c r="T3002" s="164">
        <f t="shared" si="237"/>
        <v>1243.3846153846155</v>
      </c>
      <c r="U3002" s="11"/>
      <c r="V3002" s="11"/>
      <c r="W3002" s="11"/>
      <c r="Y3002" s="164">
        <v>1677.7599999999995</v>
      </c>
      <c r="Z3002" s="164">
        <f t="shared" si="234"/>
        <v>2239.14</v>
      </c>
      <c r="AA3002" s="165"/>
      <c r="AB3002" s="164">
        <f t="shared" si="235"/>
        <v>1693.86</v>
      </c>
      <c r="AC3002" s="164">
        <v>2119.09</v>
      </c>
      <c r="AD3002" s="164"/>
      <c r="AE3002" s="4"/>
      <c r="AF3002" s="4"/>
    </row>
    <row r="3003" spans="1:32">
      <c r="A3003" s="56"/>
      <c r="B3003" s="187"/>
      <c r="C3003" s="11" t="s">
        <v>219</v>
      </c>
      <c r="D3003" s="11"/>
      <c r="E3003" s="11" t="s">
        <v>89</v>
      </c>
      <c r="F3003" s="11">
        <v>38288</v>
      </c>
      <c r="G3003" s="11"/>
      <c r="H3003" s="11">
        <f t="shared" ref="H3003:H3066" si="238">ROUND($H$3403*F3003/$F$3403,0)</f>
        <v>123</v>
      </c>
      <c r="I3003" s="11"/>
      <c r="J3003" s="199">
        <v>6167.880000000001</v>
      </c>
      <c r="K3003" s="11"/>
      <c r="M3003" s="11">
        <v>46</v>
      </c>
      <c r="N3003" s="70"/>
      <c r="P3003" s="188">
        <f t="shared" si="236"/>
        <v>134.08434782608697</v>
      </c>
      <c r="Q3003" s="11"/>
      <c r="R3003" s="11"/>
      <c r="S3003" s="11"/>
      <c r="T3003" s="164">
        <f t="shared" si="237"/>
        <v>832.3478260869565</v>
      </c>
      <c r="U3003" s="11"/>
      <c r="V3003" s="11"/>
      <c r="W3003" s="11"/>
      <c r="Y3003" s="164">
        <v>6167.880000000001</v>
      </c>
      <c r="Z3003" s="164">
        <f t="shared" ref="Z3003:Z3066" si="239">ROUND($Z$3403*Y3003/$Y$3403,2)</f>
        <v>8231.68</v>
      </c>
      <c r="AA3003" s="165"/>
      <c r="AB3003" s="164">
        <f t="shared" ref="AB3003:AB3066" si="240">ROUND($AB$3403*Y3003/$Y$3403,2)</f>
        <v>6227.08</v>
      </c>
      <c r="AC3003" s="164">
        <v>7790.32</v>
      </c>
      <c r="AD3003" s="164"/>
      <c r="AE3003" s="4"/>
      <c r="AF3003" s="4"/>
    </row>
    <row r="3004" spans="1:32">
      <c r="A3004" s="56"/>
      <c r="B3004" s="187"/>
      <c r="C3004" s="11" t="s">
        <v>219</v>
      </c>
      <c r="D3004" s="11"/>
      <c r="E3004" s="11" t="s">
        <v>233</v>
      </c>
      <c r="F3004" s="11">
        <v>5</v>
      </c>
      <c r="G3004" s="11"/>
      <c r="H3004" s="11">
        <f t="shared" si="238"/>
        <v>0</v>
      </c>
      <c r="I3004" s="11"/>
      <c r="J3004" s="199">
        <v>11.9</v>
      </c>
      <c r="K3004" s="11"/>
      <c r="M3004" s="11">
        <v>1</v>
      </c>
      <c r="N3004" s="70"/>
      <c r="P3004" s="188">
        <f t="shared" ref="P3004:P3067" si="241">J3004/M3004</f>
        <v>11.9</v>
      </c>
      <c r="Q3004" s="11"/>
      <c r="R3004" s="11"/>
      <c r="S3004" s="11"/>
      <c r="T3004" s="164">
        <f t="shared" ref="T3004:T3067" si="242">F3004/M3004</f>
        <v>5</v>
      </c>
      <c r="U3004" s="11"/>
      <c r="V3004" s="11"/>
      <c r="W3004" s="11"/>
      <c r="Y3004" s="164">
        <v>11.9</v>
      </c>
      <c r="Z3004" s="164">
        <f t="shared" si="239"/>
        <v>15.88</v>
      </c>
      <c r="AA3004" s="165"/>
      <c r="AB3004" s="164">
        <f t="shared" si="240"/>
        <v>12.01</v>
      </c>
      <c r="AC3004" s="164">
        <v>15.03</v>
      </c>
      <c r="AD3004" s="164"/>
      <c r="AE3004" s="4"/>
      <c r="AF3004" s="4"/>
    </row>
    <row r="3005" spans="1:32">
      <c r="A3005" s="56"/>
      <c r="B3005" s="187"/>
      <c r="C3005" s="11" t="s">
        <v>220</v>
      </c>
      <c r="D3005" s="11"/>
      <c r="E3005" s="11" t="s">
        <v>222</v>
      </c>
      <c r="F3005" s="11">
        <v>1181769</v>
      </c>
      <c r="G3005" s="11"/>
      <c r="H3005" s="11">
        <f t="shared" si="238"/>
        <v>3811</v>
      </c>
      <c r="I3005" s="11"/>
      <c r="J3005" s="199">
        <v>44768.799999999996</v>
      </c>
      <c r="K3005" s="11"/>
      <c r="M3005" s="11">
        <v>32</v>
      </c>
      <c r="N3005" s="70"/>
      <c r="P3005" s="188">
        <f t="shared" si="241"/>
        <v>1399.0249999999999</v>
      </c>
      <c r="Q3005" s="11"/>
      <c r="R3005" s="11"/>
      <c r="S3005" s="11"/>
      <c r="T3005" s="164">
        <f t="shared" si="242"/>
        <v>36930.28125</v>
      </c>
      <c r="U3005" s="11"/>
      <c r="V3005" s="11"/>
      <c r="W3005" s="11"/>
      <c r="Y3005" s="164">
        <v>44768.799999999996</v>
      </c>
      <c r="Z3005" s="164">
        <f t="shared" si="239"/>
        <v>59748.61</v>
      </c>
      <c r="AA3005" s="165"/>
      <c r="AB3005" s="164">
        <f t="shared" si="240"/>
        <v>45198.51</v>
      </c>
      <c r="AC3005" s="164">
        <v>56545.08</v>
      </c>
      <c r="AD3005" s="164"/>
      <c r="AE3005" s="4"/>
      <c r="AF3005" s="4"/>
    </row>
    <row r="3006" spans="1:32">
      <c r="A3006" s="56"/>
      <c r="B3006" s="187"/>
      <c r="C3006" s="11" t="s">
        <v>223</v>
      </c>
      <c r="D3006" s="11"/>
      <c r="E3006" s="11" t="s">
        <v>118</v>
      </c>
      <c r="F3006" s="11">
        <v>866</v>
      </c>
      <c r="G3006" s="11"/>
      <c r="H3006" s="11">
        <f t="shared" si="238"/>
        <v>3</v>
      </c>
      <c r="I3006" s="11"/>
      <c r="J3006" s="199">
        <v>135.71</v>
      </c>
      <c r="K3006" s="11"/>
      <c r="M3006" s="11">
        <v>1</v>
      </c>
      <c r="N3006" s="70"/>
      <c r="P3006" s="188">
        <f t="shared" si="241"/>
        <v>135.71</v>
      </c>
      <c r="Q3006" s="11"/>
      <c r="R3006" s="11"/>
      <c r="S3006" s="11"/>
      <c r="T3006" s="164">
        <f t="shared" si="242"/>
        <v>866</v>
      </c>
      <c r="U3006" s="11"/>
      <c r="V3006" s="11"/>
      <c r="W3006" s="11"/>
      <c r="Y3006" s="164">
        <v>135.71</v>
      </c>
      <c r="Z3006" s="164">
        <f t="shared" si="239"/>
        <v>181.12</v>
      </c>
      <c r="AA3006" s="165"/>
      <c r="AB3006" s="164">
        <f t="shared" si="240"/>
        <v>137.01</v>
      </c>
      <c r="AC3006" s="164">
        <v>171.41</v>
      </c>
      <c r="AD3006" s="164"/>
      <c r="AE3006" s="4"/>
      <c r="AF3006" s="4"/>
    </row>
    <row r="3007" spans="1:32">
      <c r="A3007" s="56"/>
      <c r="B3007" s="187"/>
      <c r="C3007" s="11" t="s">
        <v>223</v>
      </c>
      <c r="D3007" s="11"/>
      <c r="E3007" s="11" t="s">
        <v>224</v>
      </c>
      <c r="F3007" s="11">
        <v>87475</v>
      </c>
      <c r="G3007" s="11"/>
      <c r="H3007" s="11">
        <f t="shared" si="238"/>
        <v>282</v>
      </c>
      <c r="I3007" s="11"/>
      <c r="J3007" s="199">
        <v>13986.33</v>
      </c>
      <c r="K3007" s="11"/>
      <c r="M3007" s="11">
        <v>32</v>
      </c>
      <c r="N3007" s="70"/>
      <c r="P3007" s="188">
        <f t="shared" si="241"/>
        <v>437.0728125</v>
      </c>
      <c r="Q3007" s="11"/>
      <c r="R3007" s="11"/>
      <c r="S3007" s="11"/>
      <c r="T3007" s="164">
        <f t="shared" si="242"/>
        <v>2733.59375</v>
      </c>
      <c r="U3007" s="11"/>
      <c r="V3007" s="11"/>
      <c r="W3007" s="11"/>
      <c r="Y3007" s="164">
        <v>13986.33</v>
      </c>
      <c r="Z3007" s="164">
        <f t="shared" si="239"/>
        <v>18666.21</v>
      </c>
      <c r="AA3007" s="165"/>
      <c r="AB3007" s="164">
        <f t="shared" si="240"/>
        <v>14120.58</v>
      </c>
      <c r="AC3007" s="164">
        <v>17665.39</v>
      </c>
      <c r="AD3007" s="164"/>
      <c r="AE3007" s="4"/>
      <c r="AF3007" s="4"/>
    </row>
    <row r="3008" spans="1:32">
      <c r="A3008" s="56"/>
      <c r="B3008" s="187"/>
      <c r="C3008" s="11" t="s">
        <v>225</v>
      </c>
      <c r="D3008" s="11"/>
      <c r="E3008" s="11" t="s">
        <v>226</v>
      </c>
      <c r="F3008" s="11">
        <v>107387</v>
      </c>
      <c r="G3008" s="11"/>
      <c r="H3008" s="11">
        <f t="shared" si="238"/>
        <v>346</v>
      </c>
      <c r="I3008" s="11"/>
      <c r="J3008" s="199">
        <v>14285.260000000002</v>
      </c>
      <c r="K3008" s="11"/>
      <c r="M3008" s="11">
        <v>85</v>
      </c>
      <c r="N3008" s="70"/>
      <c r="P3008" s="188">
        <f t="shared" si="241"/>
        <v>168.06188235294121</v>
      </c>
      <c r="Q3008" s="11"/>
      <c r="R3008" s="11"/>
      <c r="S3008" s="11"/>
      <c r="T3008" s="164">
        <f t="shared" si="242"/>
        <v>1263.3764705882354</v>
      </c>
      <c r="U3008" s="11"/>
      <c r="V3008" s="11"/>
      <c r="W3008" s="11"/>
      <c r="Y3008" s="164">
        <v>14285.260000000002</v>
      </c>
      <c r="Z3008" s="164">
        <f t="shared" si="239"/>
        <v>19065.16</v>
      </c>
      <c r="AA3008" s="165"/>
      <c r="AB3008" s="164">
        <f t="shared" si="240"/>
        <v>14422.38</v>
      </c>
      <c r="AC3008" s="164">
        <v>18042.95</v>
      </c>
      <c r="AD3008" s="164"/>
      <c r="AE3008" s="4"/>
      <c r="AF3008" s="4"/>
    </row>
    <row r="3009" spans="1:32">
      <c r="A3009" s="56"/>
      <c r="B3009" s="187"/>
      <c r="C3009" s="11" t="s">
        <v>227</v>
      </c>
      <c r="D3009" s="11"/>
      <c r="E3009" s="11" t="s">
        <v>167</v>
      </c>
      <c r="F3009" s="11">
        <v>5255</v>
      </c>
      <c r="G3009" s="11"/>
      <c r="H3009" s="11">
        <f t="shared" si="238"/>
        <v>17</v>
      </c>
      <c r="I3009" s="11"/>
      <c r="J3009" s="199">
        <v>779.99000000000012</v>
      </c>
      <c r="K3009" s="11"/>
      <c r="M3009" s="11">
        <v>6</v>
      </c>
      <c r="N3009" s="70"/>
      <c r="P3009" s="188">
        <f t="shared" si="241"/>
        <v>129.99833333333336</v>
      </c>
      <c r="Q3009" s="11"/>
      <c r="R3009" s="11"/>
      <c r="S3009" s="11"/>
      <c r="T3009" s="164">
        <f t="shared" si="242"/>
        <v>875.83333333333337</v>
      </c>
      <c r="U3009" s="11"/>
      <c r="V3009" s="11"/>
      <c r="W3009" s="11"/>
      <c r="Y3009" s="164">
        <v>779.99000000000012</v>
      </c>
      <c r="Z3009" s="164">
        <f t="shared" si="239"/>
        <v>1040.98</v>
      </c>
      <c r="AA3009" s="165"/>
      <c r="AB3009" s="164">
        <f t="shared" si="240"/>
        <v>787.48</v>
      </c>
      <c r="AC3009" s="164">
        <v>985.16</v>
      </c>
      <c r="AD3009" s="164"/>
      <c r="AE3009" s="4"/>
      <c r="AF3009" s="4"/>
    </row>
    <row r="3010" spans="1:32">
      <c r="A3010" s="56"/>
      <c r="B3010" s="187"/>
      <c r="C3010" s="11" t="s">
        <v>228</v>
      </c>
      <c r="D3010" s="11"/>
      <c r="E3010" s="11" t="s">
        <v>143</v>
      </c>
      <c r="F3010" s="11">
        <v>9981</v>
      </c>
      <c r="G3010" s="11"/>
      <c r="H3010" s="11">
        <f t="shared" si="238"/>
        <v>32</v>
      </c>
      <c r="I3010" s="11"/>
      <c r="J3010" s="199">
        <v>1551.0000000000002</v>
      </c>
      <c r="K3010" s="11"/>
      <c r="M3010" s="11">
        <v>10</v>
      </c>
      <c r="N3010" s="70"/>
      <c r="P3010" s="188">
        <f t="shared" si="241"/>
        <v>155.10000000000002</v>
      </c>
      <c r="Q3010" s="11"/>
      <c r="R3010" s="11"/>
      <c r="S3010" s="11"/>
      <c r="T3010" s="164">
        <f t="shared" si="242"/>
        <v>998.1</v>
      </c>
      <c r="U3010" s="11"/>
      <c r="V3010" s="11"/>
      <c r="W3010" s="11"/>
      <c r="Y3010" s="164">
        <v>1551.0000000000002</v>
      </c>
      <c r="Z3010" s="164">
        <f t="shared" si="239"/>
        <v>2069.9699999999998</v>
      </c>
      <c r="AA3010" s="165"/>
      <c r="AB3010" s="164">
        <f t="shared" si="240"/>
        <v>1565.89</v>
      </c>
      <c r="AC3010" s="164">
        <v>1958.99</v>
      </c>
      <c r="AD3010" s="164"/>
      <c r="AE3010" s="4"/>
      <c r="AF3010" s="4"/>
    </row>
    <row r="3011" spans="1:32">
      <c r="A3011" s="56"/>
      <c r="B3011" s="187"/>
      <c r="C3011" s="11" t="s">
        <v>229</v>
      </c>
      <c r="D3011" s="11"/>
      <c r="E3011" s="11" t="s">
        <v>73</v>
      </c>
      <c r="F3011" s="11">
        <v>3661</v>
      </c>
      <c r="G3011" s="11"/>
      <c r="H3011" s="11">
        <f t="shared" si="238"/>
        <v>12</v>
      </c>
      <c r="I3011" s="11"/>
      <c r="J3011" s="199">
        <v>362.34000000000003</v>
      </c>
      <c r="K3011" s="11"/>
      <c r="M3011" s="11">
        <v>3</v>
      </c>
      <c r="N3011" s="70"/>
      <c r="P3011" s="188">
        <f t="shared" si="241"/>
        <v>120.78000000000002</v>
      </c>
      <c r="Q3011" s="11"/>
      <c r="R3011" s="11"/>
      <c r="S3011" s="11"/>
      <c r="T3011" s="164">
        <f t="shared" si="242"/>
        <v>1220.3333333333333</v>
      </c>
      <c r="U3011" s="11"/>
      <c r="V3011" s="11"/>
      <c r="W3011" s="11"/>
      <c r="Y3011" s="164">
        <v>362.34000000000003</v>
      </c>
      <c r="Z3011" s="164">
        <f t="shared" si="239"/>
        <v>483.58</v>
      </c>
      <c r="AA3011" s="165"/>
      <c r="AB3011" s="164">
        <f t="shared" si="240"/>
        <v>365.82</v>
      </c>
      <c r="AC3011" s="164">
        <v>457.65</v>
      </c>
      <c r="AD3011" s="164"/>
      <c r="AE3011" s="4"/>
      <c r="AF3011" s="4"/>
    </row>
    <row r="3012" spans="1:32">
      <c r="A3012" s="56"/>
      <c r="B3012" s="187"/>
      <c r="C3012" s="11" t="s">
        <v>589</v>
      </c>
      <c r="D3012" s="11"/>
      <c r="E3012" s="11" t="s">
        <v>78</v>
      </c>
      <c r="F3012" s="11">
        <v>109</v>
      </c>
      <c r="G3012" s="11"/>
      <c r="H3012" s="11">
        <f t="shared" si="238"/>
        <v>0</v>
      </c>
      <c r="I3012" s="11"/>
      <c r="J3012" s="199">
        <v>24.56</v>
      </c>
      <c r="K3012" s="11"/>
      <c r="M3012" s="11">
        <v>1</v>
      </c>
      <c r="N3012" s="70"/>
      <c r="P3012" s="188">
        <f t="shared" si="241"/>
        <v>24.56</v>
      </c>
      <c r="Q3012" s="11"/>
      <c r="R3012" s="11"/>
      <c r="S3012" s="11"/>
      <c r="T3012" s="164">
        <f t="shared" si="242"/>
        <v>109</v>
      </c>
      <c r="U3012" s="11"/>
      <c r="V3012" s="11"/>
      <c r="W3012" s="11"/>
      <c r="Y3012" s="164">
        <v>24.56</v>
      </c>
      <c r="Z3012" s="164">
        <f t="shared" si="239"/>
        <v>32.78</v>
      </c>
      <c r="AA3012" s="165"/>
      <c r="AB3012" s="164">
        <f t="shared" si="240"/>
        <v>24.8</v>
      </c>
      <c r="AC3012" s="164">
        <v>31.02</v>
      </c>
      <c r="AD3012" s="164"/>
      <c r="AE3012" s="4"/>
      <c r="AF3012" s="4"/>
    </row>
    <row r="3013" spans="1:32">
      <c r="A3013" s="56"/>
      <c r="B3013" s="187"/>
      <c r="C3013" s="11" t="s">
        <v>230</v>
      </c>
      <c r="D3013" s="11"/>
      <c r="E3013" s="11" t="s">
        <v>60</v>
      </c>
      <c r="F3013" s="11">
        <v>271</v>
      </c>
      <c r="G3013" s="11"/>
      <c r="H3013" s="11">
        <f t="shared" si="238"/>
        <v>1</v>
      </c>
      <c r="I3013" s="11"/>
      <c r="J3013" s="199">
        <v>67.38</v>
      </c>
      <c r="K3013" s="11"/>
      <c r="M3013" s="11">
        <v>1</v>
      </c>
      <c r="N3013" s="70"/>
      <c r="P3013" s="188">
        <f t="shared" si="241"/>
        <v>67.38</v>
      </c>
      <c r="Q3013" s="11"/>
      <c r="R3013" s="11"/>
      <c r="S3013" s="11"/>
      <c r="T3013" s="164">
        <f t="shared" si="242"/>
        <v>271</v>
      </c>
      <c r="U3013" s="11"/>
      <c r="V3013" s="11"/>
      <c r="W3013" s="11"/>
      <c r="Y3013" s="164">
        <v>67.38</v>
      </c>
      <c r="Z3013" s="164">
        <f t="shared" si="239"/>
        <v>89.93</v>
      </c>
      <c r="AA3013" s="165"/>
      <c r="AB3013" s="164">
        <f t="shared" si="240"/>
        <v>68.03</v>
      </c>
      <c r="AC3013" s="164">
        <v>85.1</v>
      </c>
      <c r="AD3013" s="164"/>
      <c r="AE3013" s="4"/>
      <c r="AF3013" s="4"/>
    </row>
    <row r="3014" spans="1:32">
      <c r="A3014" s="56"/>
      <c r="B3014" s="187"/>
      <c r="C3014" s="11" t="s">
        <v>230</v>
      </c>
      <c r="D3014" s="11"/>
      <c r="E3014" s="11" t="s">
        <v>67</v>
      </c>
      <c r="F3014" s="11">
        <v>569</v>
      </c>
      <c r="G3014" s="11"/>
      <c r="H3014" s="11">
        <f t="shared" si="238"/>
        <v>2</v>
      </c>
      <c r="I3014" s="11"/>
      <c r="J3014" s="199">
        <v>107.22</v>
      </c>
      <c r="K3014" s="11"/>
      <c r="M3014" s="11">
        <v>1</v>
      </c>
      <c r="N3014" s="70"/>
      <c r="P3014" s="188">
        <f t="shared" si="241"/>
        <v>107.22</v>
      </c>
      <c r="Q3014" s="11"/>
      <c r="R3014" s="11"/>
      <c r="S3014" s="11"/>
      <c r="T3014" s="164">
        <f t="shared" si="242"/>
        <v>569</v>
      </c>
      <c r="U3014" s="11"/>
      <c r="V3014" s="11"/>
      <c r="W3014" s="11"/>
      <c r="Y3014" s="164">
        <v>107.22</v>
      </c>
      <c r="Z3014" s="164">
        <f t="shared" si="239"/>
        <v>143.1</v>
      </c>
      <c r="AA3014" s="165"/>
      <c r="AB3014" s="164">
        <f t="shared" si="240"/>
        <v>108.25</v>
      </c>
      <c r="AC3014" s="164">
        <v>135.41999999999999</v>
      </c>
      <c r="AD3014" s="164"/>
      <c r="AE3014" s="4"/>
      <c r="AF3014" s="4"/>
    </row>
    <row r="3015" spans="1:32">
      <c r="A3015" s="56"/>
      <c r="B3015" s="187"/>
      <c r="C3015" s="11" t="s">
        <v>231</v>
      </c>
      <c r="D3015" s="11"/>
      <c r="E3015" s="11" t="s">
        <v>146</v>
      </c>
      <c r="F3015" s="11">
        <v>204</v>
      </c>
      <c r="G3015" s="11"/>
      <c r="H3015" s="11">
        <f t="shared" si="238"/>
        <v>1</v>
      </c>
      <c r="I3015" s="11"/>
      <c r="J3015" s="199">
        <v>49.73</v>
      </c>
      <c r="K3015" s="11"/>
      <c r="M3015" s="11">
        <v>2</v>
      </c>
      <c r="N3015" s="70"/>
      <c r="P3015" s="188">
        <f t="shared" si="241"/>
        <v>24.864999999999998</v>
      </c>
      <c r="Q3015" s="11"/>
      <c r="R3015" s="11"/>
      <c r="S3015" s="11"/>
      <c r="T3015" s="164">
        <f t="shared" si="242"/>
        <v>102</v>
      </c>
      <c r="U3015" s="11"/>
      <c r="V3015" s="11"/>
      <c r="W3015" s="11"/>
      <c r="Y3015" s="164">
        <v>49.73</v>
      </c>
      <c r="Z3015" s="164">
        <f t="shared" si="239"/>
        <v>66.37</v>
      </c>
      <c r="AA3015" s="165"/>
      <c r="AB3015" s="164">
        <f t="shared" si="240"/>
        <v>50.21</v>
      </c>
      <c r="AC3015" s="164">
        <v>62.81</v>
      </c>
      <c r="AD3015" s="164"/>
      <c r="AE3015" s="4"/>
      <c r="AF3015" s="4"/>
    </row>
    <row r="3016" spans="1:32">
      <c r="A3016" s="56"/>
      <c r="B3016" s="187"/>
      <c r="C3016" s="11" t="s">
        <v>232</v>
      </c>
      <c r="D3016" s="11"/>
      <c r="E3016" s="11" t="s">
        <v>233</v>
      </c>
      <c r="F3016" s="11">
        <v>777</v>
      </c>
      <c r="G3016" s="11"/>
      <c r="H3016" s="11">
        <f t="shared" si="238"/>
        <v>3</v>
      </c>
      <c r="I3016" s="11"/>
      <c r="J3016" s="199">
        <v>193.32</v>
      </c>
      <c r="K3016" s="11"/>
      <c r="M3016" s="11">
        <v>3</v>
      </c>
      <c r="N3016" s="70"/>
      <c r="P3016" s="188">
        <f t="shared" si="241"/>
        <v>64.44</v>
      </c>
      <c r="Q3016" s="11"/>
      <c r="R3016" s="11"/>
      <c r="S3016" s="11"/>
      <c r="T3016" s="164">
        <f t="shared" si="242"/>
        <v>259</v>
      </c>
      <c r="U3016" s="11"/>
      <c r="V3016" s="11"/>
      <c r="W3016" s="11"/>
      <c r="Y3016" s="164">
        <v>193.32</v>
      </c>
      <c r="Z3016" s="164">
        <f t="shared" si="239"/>
        <v>258.01</v>
      </c>
      <c r="AA3016" s="165"/>
      <c r="AB3016" s="164">
        <f t="shared" si="240"/>
        <v>195.18</v>
      </c>
      <c r="AC3016" s="164">
        <v>244.17</v>
      </c>
      <c r="AD3016" s="164"/>
      <c r="AE3016" s="4"/>
      <c r="AF3016" s="4"/>
    </row>
    <row r="3017" spans="1:32">
      <c r="A3017" s="56"/>
      <c r="B3017" s="187"/>
      <c r="C3017" s="11" t="s">
        <v>234</v>
      </c>
      <c r="D3017" s="11"/>
      <c r="E3017" s="11" t="s">
        <v>198</v>
      </c>
      <c r="F3017" s="11">
        <v>1586962</v>
      </c>
      <c r="G3017" s="11"/>
      <c r="H3017" s="11">
        <f t="shared" si="238"/>
        <v>5118</v>
      </c>
      <c r="I3017" s="11"/>
      <c r="J3017" s="199">
        <v>141308.62000000008</v>
      </c>
      <c r="K3017" s="11"/>
      <c r="M3017" s="11">
        <v>507</v>
      </c>
      <c r="N3017" s="70"/>
      <c r="P3017" s="188">
        <f t="shared" si="241"/>
        <v>278.71522682445777</v>
      </c>
      <c r="Q3017" s="11"/>
      <c r="R3017" s="11"/>
      <c r="S3017" s="11"/>
      <c r="T3017" s="164">
        <f t="shared" si="242"/>
        <v>3130.102564102564</v>
      </c>
      <c r="U3017" s="11"/>
      <c r="V3017" s="11"/>
      <c r="W3017" s="11"/>
      <c r="Y3017" s="164">
        <v>141308.62000000008</v>
      </c>
      <c r="Z3017" s="164">
        <f t="shared" si="239"/>
        <v>188591.01</v>
      </c>
      <c r="AA3017" s="165"/>
      <c r="AB3017" s="164">
        <f t="shared" si="240"/>
        <v>142664.95000000001</v>
      </c>
      <c r="AC3017" s="164">
        <v>178479.37</v>
      </c>
      <c r="AD3017" s="164"/>
      <c r="AE3017" s="4"/>
      <c r="AF3017" s="4"/>
    </row>
    <row r="3018" spans="1:32">
      <c r="A3018" s="56"/>
      <c r="B3018" s="187"/>
      <c r="C3018" s="11" t="s">
        <v>234</v>
      </c>
      <c r="D3018" s="11"/>
      <c r="E3018" s="11" t="s">
        <v>184</v>
      </c>
      <c r="F3018" s="11">
        <v>84</v>
      </c>
      <c r="G3018" s="11"/>
      <c r="H3018" s="11">
        <f t="shared" si="238"/>
        <v>0</v>
      </c>
      <c r="I3018" s="11"/>
      <c r="J3018" s="199">
        <v>24.78</v>
      </c>
      <c r="K3018" s="11"/>
      <c r="M3018" s="11">
        <v>1</v>
      </c>
      <c r="N3018" s="70"/>
      <c r="P3018" s="188">
        <f t="shared" si="241"/>
        <v>24.78</v>
      </c>
      <c r="Q3018" s="11"/>
      <c r="R3018" s="11"/>
      <c r="S3018" s="11"/>
      <c r="T3018" s="164">
        <f t="shared" si="242"/>
        <v>84</v>
      </c>
      <c r="U3018" s="11"/>
      <c r="V3018" s="11"/>
      <c r="W3018" s="11"/>
      <c r="Y3018" s="164">
        <v>24.78</v>
      </c>
      <c r="Z3018" s="164">
        <f t="shared" si="239"/>
        <v>33.07</v>
      </c>
      <c r="AA3018" s="165"/>
      <c r="AB3018" s="164">
        <f t="shared" si="240"/>
        <v>25.02</v>
      </c>
      <c r="AC3018" s="164">
        <v>31.3</v>
      </c>
      <c r="AD3018" s="164"/>
      <c r="AE3018" s="4"/>
      <c r="AF3018" s="4"/>
    </row>
    <row r="3019" spans="1:32">
      <c r="A3019" s="56"/>
      <c r="B3019" s="187"/>
      <c r="C3019" s="11" t="s">
        <v>235</v>
      </c>
      <c r="D3019" s="11"/>
      <c r="E3019" s="11" t="s">
        <v>69</v>
      </c>
      <c r="F3019" s="11">
        <v>10708332</v>
      </c>
      <c r="G3019" s="11"/>
      <c r="H3019" s="11">
        <f t="shared" si="238"/>
        <v>34535</v>
      </c>
      <c r="I3019" s="11"/>
      <c r="J3019" s="199">
        <v>891976.78999999771</v>
      </c>
      <c r="K3019" s="11"/>
      <c r="M3019" s="11">
        <v>908</v>
      </c>
      <c r="N3019" s="70"/>
      <c r="P3019" s="188">
        <f t="shared" si="241"/>
        <v>982.35329295153929</v>
      </c>
      <c r="Q3019" s="11"/>
      <c r="R3019" s="11"/>
      <c r="S3019" s="11"/>
      <c r="T3019" s="164">
        <f t="shared" si="242"/>
        <v>11793.317180616739</v>
      </c>
      <c r="U3019" s="11"/>
      <c r="V3019" s="11"/>
      <c r="W3019" s="11"/>
      <c r="Y3019" s="164">
        <v>891976.78999999771</v>
      </c>
      <c r="Z3019" s="164">
        <f t="shared" si="239"/>
        <v>1190435.54</v>
      </c>
      <c r="AA3019" s="165"/>
      <c r="AB3019" s="164">
        <f t="shared" si="240"/>
        <v>900538.32</v>
      </c>
      <c r="AC3019" s="164">
        <v>1126608.23</v>
      </c>
      <c r="AD3019" s="164"/>
      <c r="AE3019" s="4"/>
      <c r="AF3019" s="4"/>
    </row>
    <row r="3020" spans="1:32">
      <c r="A3020" s="56"/>
      <c r="B3020" s="187"/>
      <c r="C3020" s="11" t="s">
        <v>235</v>
      </c>
      <c r="D3020" s="11"/>
      <c r="E3020" s="11" t="s">
        <v>111</v>
      </c>
      <c r="F3020" s="11">
        <v>966</v>
      </c>
      <c r="G3020" s="11"/>
      <c r="H3020" s="11">
        <f t="shared" si="238"/>
        <v>3</v>
      </c>
      <c r="I3020" s="11"/>
      <c r="J3020" s="199">
        <v>166.08</v>
      </c>
      <c r="K3020" s="11"/>
      <c r="M3020" s="11">
        <v>1</v>
      </c>
      <c r="N3020" s="70"/>
      <c r="P3020" s="188">
        <f t="shared" si="241"/>
        <v>166.08</v>
      </c>
      <c r="Q3020" s="11"/>
      <c r="R3020" s="11"/>
      <c r="S3020" s="11"/>
      <c r="T3020" s="164">
        <f t="shared" si="242"/>
        <v>966</v>
      </c>
      <c r="U3020" s="11"/>
      <c r="V3020" s="11"/>
      <c r="W3020" s="11"/>
      <c r="Y3020" s="164">
        <v>166.08</v>
      </c>
      <c r="Z3020" s="164">
        <f t="shared" si="239"/>
        <v>221.65</v>
      </c>
      <c r="AA3020" s="165"/>
      <c r="AB3020" s="164">
        <f t="shared" si="240"/>
        <v>167.67</v>
      </c>
      <c r="AC3020" s="164">
        <v>209.77</v>
      </c>
      <c r="AD3020" s="164"/>
      <c r="AE3020" s="4"/>
      <c r="AF3020" s="4"/>
    </row>
    <row r="3021" spans="1:32">
      <c r="A3021" s="56"/>
      <c r="B3021" s="187"/>
      <c r="C3021" s="11" t="s">
        <v>236</v>
      </c>
      <c r="D3021" s="11"/>
      <c r="E3021" s="11" t="s">
        <v>118</v>
      </c>
      <c r="F3021" s="11">
        <v>21283</v>
      </c>
      <c r="G3021" s="11"/>
      <c r="H3021" s="11">
        <f t="shared" si="238"/>
        <v>69</v>
      </c>
      <c r="I3021" s="11"/>
      <c r="J3021" s="199">
        <v>3256.08</v>
      </c>
      <c r="K3021" s="11"/>
      <c r="M3021" s="11">
        <v>30</v>
      </c>
      <c r="N3021" s="70"/>
      <c r="P3021" s="188">
        <f t="shared" si="241"/>
        <v>108.536</v>
      </c>
      <c r="Q3021" s="11"/>
      <c r="R3021" s="11"/>
      <c r="S3021" s="11"/>
      <c r="T3021" s="164">
        <f t="shared" si="242"/>
        <v>709.43333333333328</v>
      </c>
      <c r="U3021" s="11"/>
      <c r="V3021" s="11"/>
      <c r="W3021" s="11"/>
      <c r="Y3021" s="164">
        <v>3256.08</v>
      </c>
      <c r="Z3021" s="164">
        <f t="shared" si="239"/>
        <v>4345.58</v>
      </c>
      <c r="AA3021" s="165"/>
      <c r="AB3021" s="164">
        <f t="shared" si="240"/>
        <v>3287.33</v>
      </c>
      <c r="AC3021" s="164">
        <v>4112.58</v>
      </c>
      <c r="AD3021" s="164"/>
      <c r="AE3021" s="4"/>
      <c r="AF3021" s="4"/>
    </row>
    <row r="3022" spans="1:32">
      <c r="A3022" s="56"/>
      <c r="B3022" s="187"/>
      <c r="C3022" s="11" t="s">
        <v>238</v>
      </c>
      <c r="D3022" s="11"/>
      <c r="E3022" s="11" t="s">
        <v>71</v>
      </c>
      <c r="F3022" s="11">
        <v>404888</v>
      </c>
      <c r="G3022" s="11"/>
      <c r="H3022" s="11">
        <f t="shared" si="238"/>
        <v>1306</v>
      </c>
      <c r="I3022" s="11"/>
      <c r="J3022" s="199">
        <v>34181.569999999992</v>
      </c>
      <c r="K3022" s="11"/>
      <c r="M3022" s="11">
        <v>122</v>
      </c>
      <c r="N3022" s="70"/>
      <c r="P3022" s="188">
        <f t="shared" si="241"/>
        <v>280.17680327868845</v>
      </c>
      <c r="Q3022" s="11"/>
      <c r="R3022" s="11"/>
      <c r="S3022" s="11"/>
      <c r="T3022" s="164">
        <f t="shared" si="242"/>
        <v>3318.7540983606559</v>
      </c>
      <c r="U3022" s="11"/>
      <c r="V3022" s="11"/>
      <c r="W3022" s="11"/>
      <c r="Y3022" s="164">
        <v>34181.569999999992</v>
      </c>
      <c r="Z3022" s="164">
        <f t="shared" si="239"/>
        <v>45618.85</v>
      </c>
      <c r="AA3022" s="165"/>
      <c r="AB3022" s="164">
        <f t="shared" si="240"/>
        <v>34509.660000000003</v>
      </c>
      <c r="AC3022" s="164">
        <v>43172.91</v>
      </c>
      <c r="AD3022" s="164"/>
      <c r="AE3022" s="4"/>
      <c r="AF3022" s="4"/>
    </row>
    <row r="3023" spans="1:32">
      <c r="A3023" s="56"/>
      <c r="B3023" s="187"/>
      <c r="C3023" s="11" t="s">
        <v>239</v>
      </c>
      <c r="D3023" s="11"/>
      <c r="E3023" s="11" t="s">
        <v>135</v>
      </c>
      <c r="F3023" s="11">
        <v>43</v>
      </c>
      <c r="G3023" s="11"/>
      <c r="H3023" s="11">
        <f t="shared" si="238"/>
        <v>0</v>
      </c>
      <c r="I3023" s="11"/>
      <c r="J3023" s="199">
        <v>15.51</v>
      </c>
      <c r="K3023" s="11"/>
      <c r="M3023" s="11">
        <v>1</v>
      </c>
      <c r="N3023" s="70"/>
      <c r="P3023" s="188">
        <f t="shared" si="241"/>
        <v>15.51</v>
      </c>
      <c r="Q3023" s="11"/>
      <c r="R3023" s="11"/>
      <c r="S3023" s="11"/>
      <c r="T3023" s="164">
        <f t="shared" si="242"/>
        <v>43</v>
      </c>
      <c r="U3023" s="11"/>
      <c r="V3023" s="11"/>
      <c r="W3023" s="11"/>
      <c r="Y3023" s="164">
        <v>15.51</v>
      </c>
      <c r="Z3023" s="164">
        <f t="shared" si="239"/>
        <v>20.7</v>
      </c>
      <c r="AA3023" s="165"/>
      <c r="AB3023" s="164">
        <f t="shared" si="240"/>
        <v>15.66</v>
      </c>
      <c r="AC3023" s="164">
        <v>19.59</v>
      </c>
      <c r="AD3023" s="164"/>
      <c r="AE3023" s="4"/>
      <c r="AF3023" s="4"/>
    </row>
    <row r="3024" spans="1:32">
      <c r="A3024" s="56"/>
      <c r="B3024" s="187"/>
      <c r="C3024" s="11" t="s">
        <v>239</v>
      </c>
      <c r="D3024" s="11"/>
      <c r="E3024" s="11" t="s">
        <v>222</v>
      </c>
      <c r="F3024" s="11">
        <v>372</v>
      </c>
      <c r="G3024" s="11"/>
      <c r="H3024" s="11">
        <f t="shared" si="238"/>
        <v>1</v>
      </c>
      <c r="I3024" s="11"/>
      <c r="J3024" s="199">
        <v>23.89</v>
      </c>
      <c r="K3024" s="11"/>
      <c r="M3024" s="11">
        <v>1</v>
      </c>
      <c r="N3024" s="70"/>
      <c r="P3024" s="188">
        <f t="shared" si="241"/>
        <v>23.89</v>
      </c>
      <c r="Q3024" s="11"/>
      <c r="R3024" s="11"/>
      <c r="S3024" s="11"/>
      <c r="T3024" s="164">
        <f t="shared" si="242"/>
        <v>372</v>
      </c>
      <c r="U3024" s="11"/>
      <c r="V3024" s="11"/>
      <c r="W3024" s="11"/>
      <c r="Y3024" s="164">
        <v>23.89</v>
      </c>
      <c r="Z3024" s="164">
        <f t="shared" si="239"/>
        <v>31.88</v>
      </c>
      <c r="AA3024" s="165"/>
      <c r="AB3024" s="164">
        <f t="shared" si="240"/>
        <v>24.12</v>
      </c>
      <c r="AC3024" s="164">
        <v>30.17</v>
      </c>
      <c r="AD3024" s="164"/>
      <c r="AE3024" s="4"/>
      <c r="AF3024" s="4"/>
    </row>
    <row r="3025" spans="1:32">
      <c r="A3025" s="56"/>
      <c r="B3025" s="187"/>
      <c r="C3025" s="11" t="s">
        <v>239</v>
      </c>
      <c r="D3025" s="11"/>
      <c r="E3025" s="11" t="s">
        <v>62</v>
      </c>
      <c r="F3025" s="11">
        <v>1012074</v>
      </c>
      <c r="G3025" s="11"/>
      <c r="H3025" s="11">
        <f t="shared" si="238"/>
        <v>3264</v>
      </c>
      <c r="I3025" s="11"/>
      <c r="J3025" s="199">
        <v>107412.98000000004</v>
      </c>
      <c r="K3025" s="11"/>
      <c r="M3025" s="11">
        <v>518</v>
      </c>
      <c r="N3025" s="70"/>
      <c r="P3025" s="188">
        <f t="shared" si="241"/>
        <v>207.36096525096534</v>
      </c>
      <c r="Q3025" s="11"/>
      <c r="R3025" s="11"/>
      <c r="S3025" s="11"/>
      <c r="T3025" s="164">
        <f t="shared" si="242"/>
        <v>1953.8108108108108</v>
      </c>
      <c r="U3025" s="11"/>
      <c r="V3025" s="11"/>
      <c r="W3025" s="11"/>
      <c r="Y3025" s="164">
        <v>107412.98000000004</v>
      </c>
      <c r="Z3025" s="164">
        <f t="shared" si="239"/>
        <v>143353.76</v>
      </c>
      <c r="AA3025" s="165"/>
      <c r="AB3025" s="164">
        <f t="shared" si="240"/>
        <v>108443.97</v>
      </c>
      <c r="AC3025" s="164">
        <v>135667.6</v>
      </c>
      <c r="AD3025" s="164"/>
      <c r="AE3025" s="4"/>
      <c r="AF3025" s="4"/>
    </row>
    <row r="3026" spans="1:32">
      <c r="A3026" s="56"/>
      <c r="B3026" s="187"/>
      <c r="C3026" s="11" t="s">
        <v>240</v>
      </c>
      <c r="D3026" s="11"/>
      <c r="E3026" s="11" t="s">
        <v>71</v>
      </c>
      <c r="F3026" s="11">
        <v>1032</v>
      </c>
      <c r="G3026" s="11"/>
      <c r="H3026" s="11">
        <f t="shared" si="238"/>
        <v>3</v>
      </c>
      <c r="I3026" s="11"/>
      <c r="J3026" s="199">
        <v>153.71</v>
      </c>
      <c r="K3026" s="11"/>
      <c r="M3026" s="11">
        <v>1</v>
      </c>
      <c r="N3026" s="70"/>
      <c r="P3026" s="188">
        <f t="shared" si="241"/>
        <v>153.71</v>
      </c>
      <c r="Q3026" s="11"/>
      <c r="R3026" s="11"/>
      <c r="S3026" s="11"/>
      <c r="T3026" s="164">
        <f t="shared" si="242"/>
        <v>1032</v>
      </c>
      <c r="U3026" s="11"/>
      <c r="V3026" s="11"/>
      <c r="W3026" s="11"/>
      <c r="Y3026" s="164">
        <v>153.71</v>
      </c>
      <c r="Z3026" s="164">
        <f t="shared" si="239"/>
        <v>205.14</v>
      </c>
      <c r="AA3026" s="165"/>
      <c r="AB3026" s="164">
        <f t="shared" si="240"/>
        <v>155.19</v>
      </c>
      <c r="AC3026" s="164">
        <v>194.14</v>
      </c>
      <c r="AD3026" s="164"/>
      <c r="AE3026" s="4"/>
      <c r="AF3026" s="4"/>
    </row>
    <row r="3027" spans="1:32">
      <c r="A3027" s="56"/>
      <c r="B3027" s="187"/>
      <c r="C3027" s="11" t="s">
        <v>241</v>
      </c>
      <c r="D3027" s="11"/>
      <c r="E3027" s="11" t="s">
        <v>153</v>
      </c>
      <c r="F3027" s="11">
        <v>531</v>
      </c>
      <c r="G3027" s="11"/>
      <c r="H3027" s="11">
        <f t="shared" si="238"/>
        <v>2</v>
      </c>
      <c r="I3027" s="11"/>
      <c r="J3027" s="199">
        <v>99.179999999999993</v>
      </c>
      <c r="K3027" s="11"/>
      <c r="M3027" s="11">
        <v>5</v>
      </c>
      <c r="N3027" s="70"/>
      <c r="P3027" s="188">
        <f t="shared" si="241"/>
        <v>19.835999999999999</v>
      </c>
      <c r="Q3027" s="11"/>
      <c r="R3027" s="11"/>
      <c r="S3027" s="11"/>
      <c r="T3027" s="164">
        <f t="shared" si="242"/>
        <v>106.2</v>
      </c>
      <c r="U3027" s="11"/>
      <c r="V3027" s="11"/>
      <c r="W3027" s="11"/>
      <c r="Y3027" s="164">
        <v>99.179999999999993</v>
      </c>
      <c r="Z3027" s="164">
        <f t="shared" si="239"/>
        <v>132.37</v>
      </c>
      <c r="AA3027" s="165"/>
      <c r="AB3027" s="164">
        <f t="shared" si="240"/>
        <v>100.13</v>
      </c>
      <c r="AC3027" s="164">
        <v>125.27</v>
      </c>
      <c r="AD3027" s="164"/>
      <c r="AE3027" s="4"/>
      <c r="AF3027" s="4"/>
    </row>
    <row r="3028" spans="1:32">
      <c r="A3028" s="56"/>
      <c r="B3028" s="187"/>
      <c r="C3028" s="11" t="s">
        <v>242</v>
      </c>
      <c r="D3028" s="11"/>
      <c r="E3028" s="11" t="s">
        <v>243</v>
      </c>
      <c r="F3028" s="11">
        <v>266311</v>
      </c>
      <c r="G3028" s="11"/>
      <c r="H3028" s="11">
        <f t="shared" si="238"/>
        <v>859</v>
      </c>
      <c r="I3028" s="11"/>
      <c r="J3028" s="199">
        <v>27763.690000000017</v>
      </c>
      <c r="K3028" s="11"/>
      <c r="M3028" s="11">
        <v>122</v>
      </c>
      <c r="N3028" s="70"/>
      <c r="P3028" s="188">
        <f t="shared" si="241"/>
        <v>227.57122950819686</v>
      </c>
      <c r="Q3028" s="11"/>
      <c r="R3028" s="11"/>
      <c r="S3028" s="11"/>
      <c r="T3028" s="164">
        <f t="shared" si="242"/>
        <v>2182.877049180328</v>
      </c>
      <c r="U3028" s="11"/>
      <c r="V3028" s="11"/>
      <c r="W3028" s="11"/>
      <c r="Y3028" s="164">
        <v>27763.690000000017</v>
      </c>
      <c r="Z3028" s="164">
        <f t="shared" si="239"/>
        <v>37053.519999999997</v>
      </c>
      <c r="AA3028" s="165"/>
      <c r="AB3028" s="164">
        <f t="shared" si="240"/>
        <v>28030.18</v>
      </c>
      <c r="AC3028" s="164">
        <v>35066.83</v>
      </c>
      <c r="AD3028" s="164"/>
      <c r="AE3028" s="4"/>
      <c r="AF3028" s="4"/>
    </row>
    <row r="3029" spans="1:32">
      <c r="A3029" s="56"/>
      <c r="B3029" s="187"/>
      <c r="C3029" s="11" t="s">
        <v>590</v>
      </c>
      <c r="D3029" s="11"/>
      <c r="E3029" s="11" t="s">
        <v>111</v>
      </c>
      <c r="F3029" s="11">
        <v>938</v>
      </c>
      <c r="G3029" s="11"/>
      <c r="H3029" s="11">
        <f t="shared" si="238"/>
        <v>3</v>
      </c>
      <c r="I3029" s="11"/>
      <c r="J3029" s="199">
        <v>149.06</v>
      </c>
      <c r="K3029" s="11"/>
      <c r="M3029" s="11">
        <v>2</v>
      </c>
      <c r="N3029" s="70"/>
      <c r="P3029" s="188">
        <f t="shared" si="241"/>
        <v>74.53</v>
      </c>
      <c r="Q3029" s="11"/>
      <c r="R3029" s="11"/>
      <c r="S3029" s="11"/>
      <c r="T3029" s="164">
        <f t="shared" si="242"/>
        <v>469</v>
      </c>
      <c r="U3029" s="11"/>
      <c r="V3029" s="11"/>
      <c r="W3029" s="11"/>
      <c r="Y3029" s="164">
        <v>149.06</v>
      </c>
      <c r="Z3029" s="164">
        <f t="shared" si="239"/>
        <v>198.94</v>
      </c>
      <c r="AA3029" s="165"/>
      <c r="AB3029" s="164">
        <f t="shared" si="240"/>
        <v>150.49</v>
      </c>
      <c r="AC3029" s="164">
        <v>188.27</v>
      </c>
      <c r="AD3029" s="164"/>
      <c r="AE3029" s="4"/>
      <c r="AF3029" s="4"/>
    </row>
    <row r="3030" spans="1:32">
      <c r="A3030" s="56"/>
      <c r="B3030" s="187"/>
      <c r="C3030" s="11" t="s">
        <v>247</v>
      </c>
      <c r="D3030" s="11"/>
      <c r="E3030" s="11" t="s">
        <v>92</v>
      </c>
      <c r="F3030" s="11">
        <v>944</v>
      </c>
      <c r="G3030" s="11"/>
      <c r="H3030" s="11">
        <f t="shared" si="238"/>
        <v>3</v>
      </c>
      <c r="I3030" s="11"/>
      <c r="J3030" s="199">
        <v>82.58</v>
      </c>
      <c r="K3030" s="11"/>
      <c r="M3030" s="11">
        <v>1</v>
      </c>
      <c r="N3030" s="70"/>
      <c r="P3030" s="188">
        <f t="shared" si="241"/>
        <v>82.58</v>
      </c>
      <c r="Q3030" s="11"/>
      <c r="R3030" s="11"/>
      <c r="S3030" s="11"/>
      <c r="T3030" s="164">
        <f t="shared" si="242"/>
        <v>944</v>
      </c>
      <c r="U3030" s="11"/>
      <c r="V3030" s="11"/>
      <c r="W3030" s="11"/>
      <c r="Y3030" s="164">
        <v>82.58</v>
      </c>
      <c r="Z3030" s="164">
        <f t="shared" si="239"/>
        <v>110.21</v>
      </c>
      <c r="AA3030" s="165"/>
      <c r="AB3030" s="164">
        <f t="shared" si="240"/>
        <v>83.37</v>
      </c>
      <c r="AC3030" s="164">
        <v>104.3</v>
      </c>
      <c r="AD3030" s="164"/>
      <c r="AE3030" s="4"/>
      <c r="AF3030" s="4"/>
    </row>
    <row r="3031" spans="1:32">
      <c r="A3031" s="56"/>
      <c r="B3031" s="187"/>
      <c r="C3031" s="11" t="s">
        <v>247</v>
      </c>
      <c r="D3031" s="11"/>
      <c r="E3031" s="11" t="s">
        <v>69</v>
      </c>
      <c r="F3031" s="11">
        <v>124390</v>
      </c>
      <c r="G3031" s="11"/>
      <c r="H3031" s="11">
        <f t="shared" si="238"/>
        <v>401</v>
      </c>
      <c r="I3031" s="11"/>
      <c r="J3031" s="199">
        <v>17740.530000000002</v>
      </c>
      <c r="K3031" s="11"/>
      <c r="M3031" s="11">
        <v>33</v>
      </c>
      <c r="N3031" s="70"/>
      <c r="P3031" s="188">
        <f t="shared" si="241"/>
        <v>537.59181818181821</v>
      </c>
      <c r="Q3031" s="11"/>
      <c r="R3031" s="11"/>
      <c r="S3031" s="11"/>
      <c r="T3031" s="164">
        <f t="shared" si="242"/>
        <v>3769.3939393939395</v>
      </c>
      <c r="U3031" s="11"/>
      <c r="V3031" s="11"/>
      <c r="W3031" s="11"/>
      <c r="Y3031" s="164">
        <v>17740.530000000002</v>
      </c>
      <c r="Z3031" s="164">
        <f t="shared" si="239"/>
        <v>23676.58</v>
      </c>
      <c r="AA3031" s="165"/>
      <c r="AB3031" s="164">
        <f t="shared" si="240"/>
        <v>17910.810000000001</v>
      </c>
      <c r="AC3031" s="164">
        <v>22407.119999999999</v>
      </c>
      <c r="AD3031" s="164"/>
      <c r="AE3031" s="4"/>
      <c r="AF3031" s="4"/>
    </row>
    <row r="3032" spans="1:32">
      <c r="A3032" s="56"/>
      <c r="B3032" s="187"/>
      <c r="C3032" s="11" t="s">
        <v>247</v>
      </c>
      <c r="D3032" s="11"/>
      <c r="E3032" s="11" t="s">
        <v>111</v>
      </c>
      <c r="F3032" s="11">
        <v>103787</v>
      </c>
      <c r="G3032" s="11"/>
      <c r="H3032" s="11">
        <f t="shared" si="238"/>
        <v>335</v>
      </c>
      <c r="I3032" s="11"/>
      <c r="J3032" s="199">
        <v>11042.02</v>
      </c>
      <c r="K3032" s="11"/>
      <c r="M3032" s="11">
        <v>25</v>
      </c>
      <c r="N3032" s="70"/>
      <c r="P3032" s="188">
        <f t="shared" si="241"/>
        <v>441.68080000000003</v>
      </c>
      <c r="Q3032" s="11"/>
      <c r="R3032" s="11"/>
      <c r="S3032" s="11"/>
      <c r="T3032" s="164">
        <f t="shared" si="242"/>
        <v>4151.4799999999996</v>
      </c>
      <c r="U3032" s="11"/>
      <c r="V3032" s="11"/>
      <c r="W3032" s="11"/>
      <c r="Y3032" s="164">
        <v>11042.02</v>
      </c>
      <c r="Z3032" s="164">
        <f t="shared" si="239"/>
        <v>14736.72</v>
      </c>
      <c r="AA3032" s="165"/>
      <c r="AB3032" s="164">
        <f t="shared" si="240"/>
        <v>11148.01</v>
      </c>
      <c r="AC3032" s="164">
        <v>13946.59</v>
      </c>
      <c r="AD3032" s="164"/>
      <c r="AE3032" s="4"/>
      <c r="AF3032" s="4"/>
    </row>
    <row r="3033" spans="1:32">
      <c r="A3033" s="56"/>
      <c r="B3033" s="187"/>
      <c r="C3033" s="11" t="s">
        <v>248</v>
      </c>
      <c r="D3033" s="11"/>
      <c r="E3033" s="11" t="s">
        <v>191</v>
      </c>
      <c r="F3033" s="11">
        <v>314</v>
      </c>
      <c r="G3033" s="11"/>
      <c r="H3033" s="11">
        <f t="shared" si="238"/>
        <v>1</v>
      </c>
      <c r="I3033" s="11"/>
      <c r="J3033" s="199">
        <v>67.42</v>
      </c>
      <c r="K3033" s="11"/>
      <c r="M3033" s="11">
        <v>1</v>
      </c>
      <c r="N3033" s="70"/>
      <c r="P3033" s="188">
        <f t="shared" si="241"/>
        <v>67.42</v>
      </c>
      <c r="Q3033" s="11"/>
      <c r="R3033" s="11"/>
      <c r="S3033" s="11"/>
      <c r="T3033" s="164">
        <f t="shared" si="242"/>
        <v>314</v>
      </c>
      <c r="U3033" s="11"/>
      <c r="V3033" s="11"/>
      <c r="W3033" s="11"/>
      <c r="Y3033" s="164">
        <v>67.42</v>
      </c>
      <c r="Z3033" s="164">
        <f t="shared" si="239"/>
        <v>89.98</v>
      </c>
      <c r="AA3033" s="165"/>
      <c r="AB3033" s="164">
        <f t="shared" si="240"/>
        <v>68.069999999999993</v>
      </c>
      <c r="AC3033" s="164">
        <v>85.15</v>
      </c>
      <c r="AD3033" s="164"/>
      <c r="AE3033" s="4"/>
      <c r="AF3033" s="4"/>
    </row>
    <row r="3034" spans="1:32">
      <c r="A3034" s="56"/>
      <c r="B3034" s="187"/>
      <c r="C3034" s="11" t="s">
        <v>248</v>
      </c>
      <c r="D3034" s="11"/>
      <c r="E3034" s="11" t="s">
        <v>65</v>
      </c>
      <c r="F3034" s="11">
        <v>815080</v>
      </c>
      <c r="G3034" s="11"/>
      <c r="H3034" s="11">
        <f t="shared" si="238"/>
        <v>2629</v>
      </c>
      <c r="I3034" s="11"/>
      <c r="J3034" s="199">
        <v>82629.03</v>
      </c>
      <c r="K3034" s="11"/>
      <c r="M3034" s="11">
        <v>272</v>
      </c>
      <c r="N3034" s="70"/>
      <c r="P3034" s="188">
        <f t="shared" si="241"/>
        <v>303.78319852941178</v>
      </c>
      <c r="Q3034" s="11"/>
      <c r="R3034" s="11"/>
      <c r="S3034" s="11"/>
      <c r="T3034" s="164">
        <f t="shared" si="242"/>
        <v>2996.6176470588234</v>
      </c>
      <c r="U3034" s="11"/>
      <c r="V3034" s="11"/>
      <c r="W3034" s="11"/>
      <c r="Y3034" s="164">
        <v>82629.03</v>
      </c>
      <c r="Z3034" s="164">
        <f t="shared" si="239"/>
        <v>110277.01</v>
      </c>
      <c r="AA3034" s="165"/>
      <c r="AB3034" s="164">
        <f t="shared" si="240"/>
        <v>83422.13</v>
      </c>
      <c r="AC3034" s="164">
        <v>104364.31</v>
      </c>
      <c r="AD3034" s="164"/>
      <c r="AE3034" s="4"/>
      <c r="AF3034" s="4"/>
    </row>
    <row r="3035" spans="1:32">
      <c r="A3035" s="56"/>
      <c r="B3035" s="187"/>
      <c r="C3035" s="11" t="s">
        <v>251</v>
      </c>
      <c r="D3035" s="11"/>
      <c r="E3035" s="11" t="s">
        <v>56</v>
      </c>
      <c r="F3035" s="11">
        <v>416111</v>
      </c>
      <c r="G3035" s="11"/>
      <c r="H3035" s="11">
        <f t="shared" si="238"/>
        <v>1342</v>
      </c>
      <c r="I3035" s="11"/>
      <c r="J3035" s="199">
        <v>50775.900000000067</v>
      </c>
      <c r="K3035" s="11"/>
      <c r="M3035" s="11">
        <v>315</v>
      </c>
      <c r="N3035" s="70"/>
      <c r="P3035" s="188">
        <f t="shared" si="241"/>
        <v>161.19333333333356</v>
      </c>
      <c r="Q3035" s="11"/>
      <c r="R3035" s="11"/>
      <c r="S3035" s="11"/>
      <c r="T3035" s="164">
        <f t="shared" si="242"/>
        <v>1320.9873015873015</v>
      </c>
      <c r="U3035" s="11"/>
      <c r="V3035" s="11"/>
      <c r="W3035" s="11"/>
      <c r="Y3035" s="164">
        <v>50775.900000000067</v>
      </c>
      <c r="Z3035" s="164">
        <f t="shared" si="239"/>
        <v>67765.7</v>
      </c>
      <c r="AA3035" s="165"/>
      <c r="AB3035" s="164">
        <f t="shared" si="240"/>
        <v>51263.27</v>
      </c>
      <c r="AC3035" s="164">
        <v>64132.33</v>
      </c>
      <c r="AD3035" s="164"/>
      <c r="AE3035" s="4"/>
      <c r="AF3035" s="4"/>
    </row>
    <row r="3036" spans="1:32">
      <c r="A3036" s="56"/>
      <c r="B3036" s="187"/>
      <c r="C3036" s="11" t="s">
        <v>251</v>
      </c>
      <c r="D3036" s="11"/>
      <c r="E3036" s="11" t="s">
        <v>156</v>
      </c>
      <c r="F3036" s="11">
        <v>556</v>
      </c>
      <c r="G3036" s="11"/>
      <c r="H3036" s="11">
        <f t="shared" si="238"/>
        <v>2</v>
      </c>
      <c r="I3036" s="11"/>
      <c r="J3036" s="199">
        <v>32.96</v>
      </c>
      <c r="K3036" s="11"/>
      <c r="M3036" s="11">
        <v>1</v>
      </c>
      <c r="N3036" s="70"/>
      <c r="P3036" s="188">
        <f t="shared" si="241"/>
        <v>32.96</v>
      </c>
      <c r="Q3036" s="11"/>
      <c r="R3036" s="11"/>
      <c r="S3036" s="11"/>
      <c r="T3036" s="164">
        <f t="shared" si="242"/>
        <v>556</v>
      </c>
      <c r="U3036" s="11"/>
      <c r="V3036" s="11"/>
      <c r="W3036" s="11"/>
      <c r="Y3036" s="164">
        <v>32.96</v>
      </c>
      <c r="Z3036" s="164">
        <f t="shared" si="239"/>
        <v>43.99</v>
      </c>
      <c r="AA3036" s="165"/>
      <c r="AB3036" s="164">
        <f t="shared" si="240"/>
        <v>33.28</v>
      </c>
      <c r="AC3036" s="164">
        <v>41.63</v>
      </c>
      <c r="AD3036" s="164"/>
      <c r="AE3036" s="4"/>
      <c r="AF3036" s="4"/>
    </row>
    <row r="3037" spans="1:32">
      <c r="A3037" s="56"/>
      <c r="B3037" s="187"/>
      <c r="C3037" s="11" t="s">
        <v>253</v>
      </c>
      <c r="D3037" s="11"/>
      <c r="E3037" s="11" t="s">
        <v>118</v>
      </c>
      <c r="F3037" s="11">
        <v>139</v>
      </c>
      <c r="G3037" s="11"/>
      <c r="H3037" s="11">
        <f t="shared" si="238"/>
        <v>0</v>
      </c>
      <c r="I3037" s="11"/>
      <c r="J3037" s="199">
        <v>207.57</v>
      </c>
      <c r="K3037" s="11"/>
      <c r="M3037" s="11">
        <v>7</v>
      </c>
      <c r="N3037" s="70"/>
      <c r="P3037" s="188">
        <f t="shared" si="241"/>
        <v>29.65285714285714</v>
      </c>
      <c r="Q3037" s="11"/>
      <c r="R3037" s="11"/>
      <c r="S3037" s="11"/>
      <c r="T3037" s="164">
        <f t="shared" si="242"/>
        <v>19.857142857142858</v>
      </c>
      <c r="U3037" s="11"/>
      <c r="V3037" s="11"/>
      <c r="W3037" s="11"/>
      <c r="Y3037" s="164">
        <v>207.57</v>
      </c>
      <c r="Z3037" s="164">
        <f t="shared" si="239"/>
        <v>277.02</v>
      </c>
      <c r="AA3037" s="165"/>
      <c r="AB3037" s="164">
        <f t="shared" si="240"/>
        <v>209.56</v>
      </c>
      <c r="AC3037" s="164">
        <v>262.17</v>
      </c>
      <c r="AD3037" s="164"/>
      <c r="AE3037" s="4"/>
      <c r="AF3037" s="4"/>
    </row>
    <row r="3038" spans="1:32">
      <c r="A3038" s="56"/>
      <c r="B3038" s="187"/>
      <c r="C3038" s="11" t="s">
        <v>253</v>
      </c>
      <c r="D3038" s="11"/>
      <c r="E3038" s="11" t="s">
        <v>254</v>
      </c>
      <c r="F3038" s="11">
        <v>107630</v>
      </c>
      <c r="G3038" s="11"/>
      <c r="H3038" s="11">
        <f t="shared" si="238"/>
        <v>347</v>
      </c>
      <c r="I3038" s="11"/>
      <c r="J3038" s="199">
        <v>16282.130000000003</v>
      </c>
      <c r="K3038" s="11"/>
      <c r="M3038" s="11">
        <v>96</v>
      </c>
      <c r="N3038" s="70"/>
      <c r="P3038" s="188">
        <f t="shared" si="241"/>
        <v>169.60552083333337</v>
      </c>
      <c r="Q3038" s="11"/>
      <c r="R3038" s="11"/>
      <c r="S3038" s="11"/>
      <c r="T3038" s="164">
        <f t="shared" si="242"/>
        <v>1121.1458333333333</v>
      </c>
      <c r="U3038" s="11"/>
      <c r="V3038" s="11"/>
      <c r="W3038" s="11"/>
      <c r="Y3038" s="164">
        <v>16282.130000000003</v>
      </c>
      <c r="Z3038" s="164">
        <f t="shared" si="239"/>
        <v>21730.19</v>
      </c>
      <c r="AA3038" s="165"/>
      <c r="AB3038" s="164">
        <f t="shared" si="240"/>
        <v>16438.41</v>
      </c>
      <c r="AC3038" s="164">
        <v>20565.09</v>
      </c>
      <c r="AD3038" s="164"/>
      <c r="AE3038" s="4"/>
      <c r="AF3038" s="4"/>
    </row>
    <row r="3039" spans="1:32">
      <c r="A3039" s="56"/>
      <c r="B3039" s="187"/>
      <c r="C3039" s="11" t="s">
        <v>253</v>
      </c>
      <c r="D3039" s="11"/>
      <c r="E3039" s="11" t="s">
        <v>111</v>
      </c>
      <c r="F3039" s="11">
        <v>21100</v>
      </c>
      <c r="G3039" s="11"/>
      <c r="H3039" s="11">
        <f t="shared" si="238"/>
        <v>68</v>
      </c>
      <c r="I3039" s="11"/>
      <c r="J3039" s="199">
        <v>3402.02</v>
      </c>
      <c r="K3039" s="11"/>
      <c r="M3039" s="11">
        <v>1</v>
      </c>
      <c r="N3039" s="70"/>
      <c r="P3039" s="188">
        <f t="shared" si="241"/>
        <v>3402.02</v>
      </c>
      <c r="Q3039" s="11"/>
      <c r="R3039" s="11"/>
      <c r="S3039" s="11"/>
      <c r="T3039" s="164">
        <f t="shared" si="242"/>
        <v>21100</v>
      </c>
      <c r="U3039" s="11"/>
      <c r="V3039" s="11"/>
      <c r="W3039" s="11"/>
      <c r="Y3039" s="164">
        <v>3402.02</v>
      </c>
      <c r="Z3039" s="164">
        <f t="shared" si="239"/>
        <v>4540.3500000000004</v>
      </c>
      <c r="AA3039" s="165"/>
      <c r="AB3039" s="164">
        <f t="shared" si="240"/>
        <v>3434.67</v>
      </c>
      <c r="AC3039" s="164">
        <v>4296.91</v>
      </c>
      <c r="AD3039" s="164"/>
      <c r="AE3039" s="4"/>
      <c r="AF3039" s="4"/>
    </row>
    <row r="3040" spans="1:32">
      <c r="A3040" s="56"/>
      <c r="B3040" s="187"/>
      <c r="C3040" s="11" t="s">
        <v>255</v>
      </c>
      <c r="D3040" s="11"/>
      <c r="E3040" s="11" t="s">
        <v>256</v>
      </c>
      <c r="F3040" s="11">
        <v>12290</v>
      </c>
      <c r="G3040" s="11"/>
      <c r="H3040" s="11">
        <f t="shared" si="238"/>
        <v>40</v>
      </c>
      <c r="I3040" s="11"/>
      <c r="J3040" s="199">
        <v>2563.04</v>
      </c>
      <c r="K3040" s="11"/>
      <c r="M3040" s="11">
        <v>23</v>
      </c>
      <c r="N3040" s="70"/>
      <c r="P3040" s="188">
        <f t="shared" si="241"/>
        <v>111.43652173913043</v>
      </c>
      <c r="Q3040" s="11"/>
      <c r="R3040" s="11"/>
      <c r="S3040" s="11"/>
      <c r="T3040" s="164">
        <f t="shared" si="242"/>
        <v>534.3478260869565</v>
      </c>
      <c r="U3040" s="11"/>
      <c r="V3040" s="11"/>
      <c r="W3040" s="11"/>
      <c r="Y3040" s="164">
        <v>2563.04</v>
      </c>
      <c r="Z3040" s="164">
        <f t="shared" si="239"/>
        <v>3420.64</v>
      </c>
      <c r="AA3040" s="165"/>
      <c r="AB3040" s="164">
        <f t="shared" si="240"/>
        <v>2587.64</v>
      </c>
      <c r="AC3040" s="164">
        <v>3237.24</v>
      </c>
      <c r="AD3040" s="164"/>
      <c r="AE3040" s="4"/>
      <c r="AF3040" s="4"/>
    </row>
    <row r="3041" spans="1:32">
      <c r="A3041" s="56"/>
      <c r="B3041" s="187"/>
      <c r="C3041" s="11" t="s">
        <v>255</v>
      </c>
      <c r="D3041" s="11"/>
      <c r="E3041" s="11" t="s">
        <v>435</v>
      </c>
      <c r="F3041" s="11">
        <v>602</v>
      </c>
      <c r="G3041" s="11"/>
      <c r="H3041" s="11">
        <f t="shared" si="238"/>
        <v>2</v>
      </c>
      <c r="I3041" s="11"/>
      <c r="J3041" s="199">
        <v>101.43</v>
      </c>
      <c r="K3041" s="11"/>
      <c r="M3041" s="11">
        <v>1</v>
      </c>
      <c r="N3041" s="70"/>
      <c r="P3041" s="188">
        <f t="shared" si="241"/>
        <v>101.43</v>
      </c>
      <c r="Q3041" s="11"/>
      <c r="R3041" s="11"/>
      <c r="S3041" s="11"/>
      <c r="T3041" s="164">
        <f t="shared" si="242"/>
        <v>602</v>
      </c>
      <c r="U3041" s="11"/>
      <c r="V3041" s="11"/>
      <c r="W3041" s="11"/>
      <c r="Y3041" s="164">
        <v>101.43</v>
      </c>
      <c r="Z3041" s="164">
        <f t="shared" si="239"/>
        <v>135.37</v>
      </c>
      <c r="AA3041" s="165"/>
      <c r="AB3041" s="164">
        <f t="shared" si="240"/>
        <v>102.4</v>
      </c>
      <c r="AC3041" s="164">
        <v>128.11000000000001</v>
      </c>
      <c r="AD3041" s="164"/>
      <c r="AE3041" s="4"/>
      <c r="AF3041" s="4"/>
    </row>
    <row r="3042" spans="1:32">
      <c r="A3042" s="56"/>
      <c r="B3042" s="187"/>
      <c r="C3042" s="11" t="s">
        <v>257</v>
      </c>
      <c r="D3042" s="11"/>
      <c r="E3042" s="11" t="s">
        <v>135</v>
      </c>
      <c r="F3042" s="11">
        <v>740809</v>
      </c>
      <c r="G3042" s="11"/>
      <c r="H3042" s="11">
        <f t="shared" si="238"/>
        <v>2389</v>
      </c>
      <c r="I3042" s="11"/>
      <c r="J3042" s="199">
        <v>37213.410000000033</v>
      </c>
      <c r="K3042" s="11"/>
      <c r="M3042" s="11">
        <v>52</v>
      </c>
      <c r="N3042" s="70"/>
      <c r="P3042" s="188">
        <f t="shared" si="241"/>
        <v>715.64250000000061</v>
      </c>
      <c r="Q3042" s="11"/>
      <c r="R3042" s="11"/>
      <c r="S3042" s="11"/>
      <c r="T3042" s="164">
        <f t="shared" si="242"/>
        <v>14246.326923076924</v>
      </c>
      <c r="U3042" s="11"/>
      <c r="V3042" s="11"/>
      <c r="W3042" s="11"/>
      <c r="Y3042" s="164">
        <v>37213.410000000033</v>
      </c>
      <c r="Z3042" s="164">
        <f t="shared" si="239"/>
        <v>49665.16</v>
      </c>
      <c r="AA3042" s="165"/>
      <c r="AB3042" s="164">
        <f t="shared" si="240"/>
        <v>37570.6</v>
      </c>
      <c r="AC3042" s="164">
        <v>47002.27</v>
      </c>
      <c r="AD3042" s="164"/>
      <c r="AE3042" s="4"/>
      <c r="AF3042" s="4"/>
    </row>
    <row r="3043" spans="1:32">
      <c r="A3043" s="56"/>
      <c r="B3043" s="187"/>
      <c r="C3043" s="11" t="s">
        <v>257</v>
      </c>
      <c r="D3043" s="11"/>
      <c r="E3043" s="11" t="s">
        <v>259</v>
      </c>
      <c r="F3043" s="11">
        <v>1205</v>
      </c>
      <c r="G3043" s="11"/>
      <c r="H3043" s="11">
        <f t="shared" si="238"/>
        <v>4</v>
      </c>
      <c r="I3043" s="11"/>
      <c r="J3043" s="199">
        <v>254.58</v>
      </c>
      <c r="K3043" s="11"/>
      <c r="M3043" s="11">
        <v>5</v>
      </c>
      <c r="N3043" s="70"/>
      <c r="P3043" s="188">
        <f t="shared" si="241"/>
        <v>50.916000000000004</v>
      </c>
      <c r="Q3043" s="11"/>
      <c r="R3043" s="11"/>
      <c r="S3043" s="11"/>
      <c r="T3043" s="164">
        <f t="shared" si="242"/>
        <v>241</v>
      </c>
      <c r="U3043" s="11"/>
      <c r="V3043" s="11"/>
      <c r="W3043" s="11"/>
      <c r="Y3043" s="164">
        <v>254.58</v>
      </c>
      <c r="Z3043" s="164">
        <f t="shared" si="239"/>
        <v>339.76</v>
      </c>
      <c r="AA3043" s="165"/>
      <c r="AB3043" s="164">
        <f t="shared" si="240"/>
        <v>257.02</v>
      </c>
      <c r="AC3043" s="164">
        <v>321.55</v>
      </c>
      <c r="AD3043" s="164"/>
      <c r="AE3043" s="4"/>
      <c r="AF3043" s="4"/>
    </row>
    <row r="3044" spans="1:32">
      <c r="A3044" s="56"/>
      <c r="B3044" s="187"/>
      <c r="C3044" s="11" t="s">
        <v>257</v>
      </c>
      <c r="D3044" s="11"/>
      <c r="E3044" s="11" t="s">
        <v>163</v>
      </c>
      <c r="F3044" s="11">
        <v>4480</v>
      </c>
      <c r="G3044" s="11"/>
      <c r="H3044" s="11">
        <f t="shared" si="238"/>
        <v>14</v>
      </c>
      <c r="I3044" s="11"/>
      <c r="J3044" s="199">
        <v>714.96</v>
      </c>
      <c r="K3044" s="11"/>
      <c r="M3044" s="11">
        <v>1</v>
      </c>
      <c r="N3044" s="70"/>
      <c r="P3044" s="188">
        <f t="shared" si="241"/>
        <v>714.96</v>
      </c>
      <c r="Q3044" s="11"/>
      <c r="R3044" s="11"/>
      <c r="S3044" s="11"/>
      <c r="T3044" s="164">
        <f t="shared" si="242"/>
        <v>4480</v>
      </c>
      <c r="U3044" s="11"/>
      <c r="V3044" s="11"/>
      <c r="W3044" s="11"/>
      <c r="Y3044" s="164">
        <v>714.96</v>
      </c>
      <c r="Z3044" s="164">
        <f t="shared" si="239"/>
        <v>954.19</v>
      </c>
      <c r="AA3044" s="165"/>
      <c r="AB3044" s="164">
        <f t="shared" si="240"/>
        <v>721.82</v>
      </c>
      <c r="AC3044" s="164">
        <v>903.03</v>
      </c>
      <c r="AD3044" s="164"/>
      <c r="AE3044" s="4"/>
      <c r="AF3044" s="4"/>
    </row>
    <row r="3045" spans="1:32">
      <c r="A3045" s="56"/>
      <c r="B3045" s="187"/>
      <c r="C3045" s="11" t="s">
        <v>260</v>
      </c>
      <c r="D3045" s="11"/>
      <c r="E3045" s="11" t="s">
        <v>259</v>
      </c>
      <c r="F3045" s="11">
        <v>105327</v>
      </c>
      <c r="G3045" s="11"/>
      <c r="H3045" s="11">
        <f t="shared" si="238"/>
        <v>340</v>
      </c>
      <c r="I3045" s="11"/>
      <c r="J3045" s="199">
        <v>17222.36</v>
      </c>
      <c r="K3045" s="11"/>
      <c r="M3045" s="11">
        <v>60</v>
      </c>
      <c r="N3045" s="70"/>
      <c r="P3045" s="188">
        <f t="shared" si="241"/>
        <v>287.03933333333333</v>
      </c>
      <c r="Q3045" s="11"/>
      <c r="R3045" s="11"/>
      <c r="S3045" s="11"/>
      <c r="T3045" s="164">
        <f t="shared" si="242"/>
        <v>1755.45</v>
      </c>
      <c r="U3045" s="11"/>
      <c r="V3045" s="11"/>
      <c r="W3045" s="11"/>
      <c r="Y3045" s="164">
        <v>17222.36</v>
      </c>
      <c r="Z3045" s="164">
        <f t="shared" si="239"/>
        <v>22985.03</v>
      </c>
      <c r="AA3045" s="165"/>
      <c r="AB3045" s="164">
        <f t="shared" si="240"/>
        <v>17387.669999999998</v>
      </c>
      <c r="AC3045" s="164">
        <v>21752.639999999999</v>
      </c>
      <c r="AD3045" s="164"/>
      <c r="AE3045" s="4"/>
      <c r="AF3045" s="4"/>
    </row>
    <row r="3046" spans="1:32">
      <c r="A3046" s="56"/>
      <c r="B3046" s="187"/>
      <c r="C3046" s="11" t="s">
        <v>261</v>
      </c>
      <c r="D3046" s="11"/>
      <c r="E3046" s="11" t="s">
        <v>99</v>
      </c>
      <c r="F3046" s="11">
        <v>73487</v>
      </c>
      <c r="G3046" s="11"/>
      <c r="H3046" s="11">
        <f t="shared" si="238"/>
        <v>237</v>
      </c>
      <c r="I3046" s="11"/>
      <c r="J3046" s="199">
        <v>10188.469999999999</v>
      </c>
      <c r="K3046" s="11"/>
      <c r="M3046" s="11">
        <v>29</v>
      </c>
      <c r="N3046" s="70"/>
      <c r="P3046" s="188">
        <f t="shared" si="241"/>
        <v>351.32655172413791</v>
      </c>
      <c r="Q3046" s="11"/>
      <c r="R3046" s="11"/>
      <c r="S3046" s="11"/>
      <c r="T3046" s="164">
        <f t="shared" si="242"/>
        <v>2534.0344827586205</v>
      </c>
      <c r="U3046" s="11"/>
      <c r="V3046" s="11"/>
      <c r="W3046" s="11"/>
      <c r="Y3046" s="164">
        <v>10188.469999999999</v>
      </c>
      <c r="Z3046" s="164">
        <f t="shared" si="239"/>
        <v>13597.57</v>
      </c>
      <c r="AA3046" s="165"/>
      <c r="AB3046" s="164">
        <f t="shared" si="240"/>
        <v>10286.26</v>
      </c>
      <c r="AC3046" s="164">
        <v>12868.51</v>
      </c>
      <c r="AD3046" s="164"/>
      <c r="AE3046" s="4"/>
      <c r="AF3046" s="4"/>
    </row>
    <row r="3047" spans="1:32">
      <c r="A3047" s="56"/>
      <c r="B3047" s="187"/>
      <c r="C3047" s="11" t="s">
        <v>262</v>
      </c>
      <c r="D3047" s="11"/>
      <c r="E3047" s="11" t="s">
        <v>92</v>
      </c>
      <c r="F3047" s="11">
        <v>74442</v>
      </c>
      <c r="G3047" s="11"/>
      <c r="H3047" s="11">
        <f t="shared" si="238"/>
        <v>240</v>
      </c>
      <c r="I3047" s="11"/>
      <c r="J3047" s="199">
        <v>9233.5800000000017</v>
      </c>
      <c r="K3047" s="11"/>
      <c r="M3047" s="11">
        <v>23</v>
      </c>
      <c r="N3047" s="70"/>
      <c r="P3047" s="188">
        <f t="shared" si="241"/>
        <v>401.46000000000009</v>
      </c>
      <c r="Q3047" s="11"/>
      <c r="R3047" s="11"/>
      <c r="S3047" s="11"/>
      <c r="T3047" s="164">
        <f t="shared" si="242"/>
        <v>3236.608695652174</v>
      </c>
      <c r="U3047" s="11"/>
      <c r="V3047" s="11"/>
      <c r="W3047" s="11"/>
      <c r="Y3047" s="164">
        <v>9233.5800000000017</v>
      </c>
      <c r="Z3047" s="164">
        <f t="shared" si="239"/>
        <v>12323.17</v>
      </c>
      <c r="AA3047" s="165"/>
      <c r="AB3047" s="164">
        <f t="shared" si="240"/>
        <v>9322.2099999999991</v>
      </c>
      <c r="AC3047" s="164">
        <v>11662.44</v>
      </c>
      <c r="AD3047" s="164"/>
      <c r="AE3047" s="4"/>
      <c r="AF3047" s="4"/>
    </row>
    <row r="3048" spans="1:32">
      <c r="A3048" s="56"/>
      <c r="B3048" s="187"/>
      <c r="C3048" s="11" t="s">
        <v>262</v>
      </c>
      <c r="D3048" s="11"/>
      <c r="E3048" s="11" t="s">
        <v>69</v>
      </c>
      <c r="F3048" s="11">
        <v>402083</v>
      </c>
      <c r="G3048" s="11"/>
      <c r="H3048" s="11">
        <f t="shared" si="238"/>
        <v>1297</v>
      </c>
      <c r="I3048" s="11"/>
      <c r="J3048" s="199">
        <v>28067.71</v>
      </c>
      <c r="K3048" s="11"/>
      <c r="M3048" s="11">
        <v>31</v>
      </c>
      <c r="N3048" s="70"/>
      <c r="P3048" s="188">
        <f t="shared" si="241"/>
        <v>905.41</v>
      </c>
      <c r="Q3048" s="11"/>
      <c r="R3048" s="11"/>
      <c r="S3048" s="11"/>
      <c r="T3048" s="164">
        <f t="shared" si="242"/>
        <v>12970.41935483871</v>
      </c>
      <c r="U3048" s="11"/>
      <c r="V3048" s="11"/>
      <c r="W3048" s="11"/>
      <c r="Y3048" s="164">
        <v>28067.71</v>
      </c>
      <c r="Z3048" s="164">
        <f t="shared" si="239"/>
        <v>37459.269999999997</v>
      </c>
      <c r="AA3048" s="165"/>
      <c r="AB3048" s="164">
        <f t="shared" si="240"/>
        <v>28337.11</v>
      </c>
      <c r="AC3048" s="164">
        <v>35450.82</v>
      </c>
      <c r="AD3048" s="164"/>
      <c r="AE3048" s="4"/>
      <c r="AF3048" s="4"/>
    </row>
    <row r="3049" spans="1:32">
      <c r="A3049" s="56"/>
      <c r="B3049" s="187"/>
      <c r="C3049" s="11" t="s">
        <v>263</v>
      </c>
      <c r="D3049" s="11"/>
      <c r="E3049" s="11" t="s">
        <v>97</v>
      </c>
      <c r="F3049" s="11">
        <v>6140</v>
      </c>
      <c r="G3049" s="11"/>
      <c r="H3049" s="11">
        <f t="shared" si="238"/>
        <v>20</v>
      </c>
      <c r="I3049" s="11"/>
      <c r="J3049" s="199">
        <v>570.51</v>
      </c>
      <c r="K3049" s="11"/>
      <c r="M3049" s="11">
        <v>4</v>
      </c>
      <c r="N3049" s="70"/>
      <c r="P3049" s="188">
        <f t="shared" si="241"/>
        <v>142.6275</v>
      </c>
      <c r="Q3049" s="11"/>
      <c r="R3049" s="11"/>
      <c r="S3049" s="11"/>
      <c r="T3049" s="164">
        <f t="shared" si="242"/>
        <v>1535</v>
      </c>
      <c r="U3049" s="11"/>
      <c r="V3049" s="11"/>
      <c r="W3049" s="11"/>
      <c r="Y3049" s="164">
        <v>570.51</v>
      </c>
      <c r="Z3049" s="164">
        <f t="shared" si="239"/>
        <v>761.4</v>
      </c>
      <c r="AA3049" s="165"/>
      <c r="AB3049" s="164">
        <f t="shared" si="240"/>
        <v>575.99</v>
      </c>
      <c r="AC3049" s="164">
        <v>720.58</v>
      </c>
      <c r="AD3049" s="164"/>
      <c r="AE3049" s="4"/>
      <c r="AF3049" s="4"/>
    </row>
    <row r="3050" spans="1:32">
      <c r="A3050" s="56"/>
      <c r="B3050" s="187"/>
      <c r="C3050" s="11" t="s">
        <v>266</v>
      </c>
      <c r="D3050" s="11"/>
      <c r="E3050" s="11" t="s">
        <v>214</v>
      </c>
      <c r="F3050" s="11">
        <v>561</v>
      </c>
      <c r="G3050" s="11"/>
      <c r="H3050" s="11">
        <f t="shared" si="238"/>
        <v>2</v>
      </c>
      <c r="I3050" s="11"/>
      <c r="J3050" s="199">
        <v>97.69</v>
      </c>
      <c r="K3050" s="11"/>
      <c r="M3050" s="11">
        <v>1</v>
      </c>
      <c r="N3050" s="70"/>
      <c r="P3050" s="188">
        <f t="shared" si="241"/>
        <v>97.69</v>
      </c>
      <c r="Q3050" s="11"/>
      <c r="R3050" s="11"/>
      <c r="S3050" s="11"/>
      <c r="T3050" s="164">
        <f t="shared" si="242"/>
        <v>561</v>
      </c>
      <c r="U3050" s="11"/>
      <c r="V3050" s="11"/>
      <c r="W3050" s="11"/>
      <c r="Y3050" s="164">
        <v>97.69</v>
      </c>
      <c r="Z3050" s="164">
        <f t="shared" si="239"/>
        <v>130.38</v>
      </c>
      <c r="AA3050" s="165"/>
      <c r="AB3050" s="164">
        <f t="shared" si="240"/>
        <v>98.63</v>
      </c>
      <c r="AC3050" s="164">
        <v>123.39</v>
      </c>
      <c r="AD3050" s="164"/>
      <c r="AE3050" s="4"/>
      <c r="AF3050" s="4"/>
    </row>
    <row r="3051" spans="1:32">
      <c r="A3051" s="56"/>
      <c r="B3051" s="187"/>
      <c r="C3051" s="11" t="s">
        <v>266</v>
      </c>
      <c r="D3051" s="11"/>
      <c r="E3051" s="11" t="s">
        <v>85</v>
      </c>
      <c r="F3051" s="11">
        <v>32710</v>
      </c>
      <c r="G3051" s="11"/>
      <c r="H3051" s="11">
        <f t="shared" si="238"/>
        <v>105</v>
      </c>
      <c r="I3051" s="11"/>
      <c r="J3051" s="199">
        <v>3882.4399999999996</v>
      </c>
      <c r="K3051" s="11"/>
      <c r="M3051" s="11">
        <v>23</v>
      </c>
      <c r="N3051" s="70"/>
      <c r="P3051" s="188">
        <f t="shared" si="241"/>
        <v>168.80173913043475</v>
      </c>
      <c r="Q3051" s="11"/>
      <c r="R3051" s="11"/>
      <c r="S3051" s="11"/>
      <c r="T3051" s="164">
        <f t="shared" si="242"/>
        <v>1422.1739130434783</v>
      </c>
      <c r="U3051" s="11"/>
      <c r="V3051" s="11"/>
      <c r="W3051" s="11"/>
      <c r="Y3051" s="164">
        <v>3882.4399999999996</v>
      </c>
      <c r="Z3051" s="164">
        <f t="shared" si="239"/>
        <v>5181.5200000000004</v>
      </c>
      <c r="AA3051" s="165"/>
      <c r="AB3051" s="164">
        <f t="shared" si="240"/>
        <v>3919.71</v>
      </c>
      <c r="AC3051" s="164">
        <v>4903.7</v>
      </c>
      <c r="AD3051" s="164"/>
      <c r="AE3051" s="4"/>
      <c r="AF3051" s="4"/>
    </row>
    <row r="3052" spans="1:32">
      <c r="A3052" s="56"/>
      <c r="B3052" s="187"/>
      <c r="C3052" s="11" t="s">
        <v>267</v>
      </c>
      <c r="D3052" s="11"/>
      <c r="E3052" s="11" t="s">
        <v>56</v>
      </c>
      <c r="F3052" s="11">
        <v>15460</v>
      </c>
      <c r="G3052" s="11"/>
      <c r="H3052" s="11">
        <f t="shared" si="238"/>
        <v>50</v>
      </c>
      <c r="I3052" s="11"/>
      <c r="J3052" s="199">
        <v>2377.1200000000003</v>
      </c>
      <c r="K3052" s="11"/>
      <c r="M3052" s="11">
        <v>17</v>
      </c>
      <c r="N3052" s="70"/>
      <c r="P3052" s="188">
        <f t="shared" si="241"/>
        <v>139.83058823529413</v>
      </c>
      <c r="Q3052" s="11"/>
      <c r="R3052" s="11"/>
      <c r="S3052" s="11"/>
      <c r="T3052" s="164">
        <f t="shared" si="242"/>
        <v>909.41176470588232</v>
      </c>
      <c r="U3052" s="11"/>
      <c r="V3052" s="11"/>
      <c r="W3052" s="11"/>
      <c r="Y3052" s="164">
        <v>2377.1200000000003</v>
      </c>
      <c r="Z3052" s="164">
        <f t="shared" si="239"/>
        <v>3172.51</v>
      </c>
      <c r="AA3052" s="165"/>
      <c r="AB3052" s="164">
        <f t="shared" si="240"/>
        <v>2399.94</v>
      </c>
      <c r="AC3052" s="164">
        <v>3002.41</v>
      </c>
      <c r="AD3052" s="164"/>
      <c r="AE3052" s="4"/>
      <c r="AF3052" s="4"/>
    </row>
    <row r="3053" spans="1:32">
      <c r="A3053" s="56"/>
      <c r="B3053" s="187"/>
      <c r="C3053" s="11" t="s">
        <v>267</v>
      </c>
      <c r="D3053" s="11"/>
      <c r="E3053" s="11" t="s">
        <v>158</v>
      </c>
      <c r="F3053" s="11">
        <v>47722</v>
      </c>
      <c r="G3053" s="11"/>
      <c r="H3053" s="11">
        <f t="shared" si="238"/>
        <v>154</v>
      </c>
      <c r="I3053" s="11"/>
      <c r="J3053" s="199">
        <v>7992.14</v>
      </c>
      <c r="K3053" s="11"/>
      <c r="M3053" s="11">
        <v>20</v>
      </c>
      <c r="N3053" s="70"/>
      <c r="P3053" s="188">
        <f t="shared" si="241"/>
        <v>399.60700000000003</v>
      </c>
      <c r="Q3053" s="11"/>
      <c r="R3053" s="11"/>
      <c r="S3053" s="11"/>
      <c r="T3053" s="164">
        <f t="shared" si="242"/>
        <v>2386.1</v>
      </c>
      <c r="U3053" s="11"/>
      <c r="V3053" s="11"/>
      <c r="W3053" s="11"/>
      <c r="Y3053" s="164">
        <v>7992.14</v>
      </c>
      <c r="Z3053" s="164">
        <f t="shared" si="239"/>
        <v>10666.34</v>
      </c>
      <c r="AA3053" s="165"/>
      <c r="AB3053" s="164">
        <f t="shared" si="240"/>
        <v>8068.85</v>
      </c>
      <c r="AC3053" s="164">
        <v>10094.450000000001</v>
      </c>
      <c r="AD3053" s="164"/>
      <c r="AE3053" s="4"/>
      <c r="AF3053" s="4"/>
    </row>
    <row r="3054" spans="1:32">
      <c r="A3054" s="56"/>
      <c r="B3054" s="187"/>
      <c r="C3054" s="11" t="s">
        <v>268</v>
      </c>
      <c r="D3054" s="11"/>
      <c r="E3054" s="11" t="s">
        <v>60</v>
      </c>
      <c r="F3054" s="11">
        <v>7021</v>
      </c>
      <c r="G3054" s="11"/>
      <c r="H3054" s="11">
        <f t="shared" si="238"/>
        <v>23</v>
      </c>
      <c r="I3054" s="11"/>
      <c r="J3054" s="199">
        <v>591.30999999999995</v>
      </c>
      <c r="K3054" s="11"/>
      <c r="M3054" s="11">
        <v>4</v>
      </c>
      <c r="N3054" s="70"/>
      <c r="P3054" s="188">
        <f t="shared" si="241"/>
        <v>147.82749999999999</v>
      </c>
      <c r="Q3054" s="11"/>
      <c r="R3054" s="11"/>
      <c r="S3054" s="11"/>
      <c r="T3054" s="164">
        <f t="shared" si="242"/>
        <v>1755.25</v>
      </c>
      <c r="U3054" s="11"/>
      <c r="V3054" s="11"/>
      <c r="W3054" s="11"/>
      <c r="Y3054" s="164">
        <v>591.30999999999995</v>
      </c>
      <c r="Z3054" s="164">
        <f t="shared" si="239"/>
        <v>789.16</v>
      </c>
      <c r="AA3054" s="165"/>
      <c r="AB3054" s="164">
        <f t="shared" si="240"/>
        <v>596.99</v>
      </c>
      <c r="AC3054" s="164">
        <v>746.85</v>
      </c>
      <c r="AD3054" s="164"/>
      <c r="AE3054" s="4"/>
      <c r="AF3054" s="4"/>
    </row>
    <row r="3055" spans="1:32">
      <c r="A3055" s="56"/>
      <c r="B3055" s="187"/>
      <c r="C3055" s="11" t="s">
        <v>269</v>
      </c>
      <c r="D3055" s="11"/>
      <c r="E3055" s="11" t="s">
        <v>71</v>
      </c>
      <c r="F3055" s="11">
        <v>577323</v>
      </c>
      <c r="G3055" s="11"/>
      <c r="H3055" s="11">
        <f t="shared" si="238"/>
        <v>1862</v>
      </c>
      <c r="I3055" s="11"/>
      <c r="J3055" s="199">
        <v>51669.389999999978</v>
      </c>
      <c r="K3055" s="11"/>
      <c r="M3055" s="11">
        <v>140</v>
      </c>
      <c r="N3055" s="70"/>
      <c r="P3055" s="188">
        <f t="shared" si="241"/>
        <v>369.0670714285713</v>
      </c>
      <c r="Q3055" s="11"/>
      <c r="R3055" s="11"/>
      <c r="S3055" s="11"/>
      <c r="T3055" s="164">
        <f t="shared" si="242"/>
        <v>4123.7357142857145</v>
      </c>
      <c r="U3055" s="11"/>
      <c r="V3055" s="11"/>
      <c r="W3055" s="11"/>
      <c r="Y3055" s="164">
        <v>51669.389999999978</v>
      </c>
      <c r="Z3055" s="164">
        <f t="shared" si="239"/>
        <v>68958.16</v>
      </c>
      <c r="AA3055" s="165"/>
      <c r="AB3055" s="164">
        <f t="shared" si="240"/>
        <v>52165.33</v>
      </c>
      <c r="AC3055" s="164">
        <v>65260.85</v>
      </c>
      <c r="AD3055" s="164"/>
      <c r="AE3055" s="4"/>
      <c r="AF3055" s="4"/>
    </row>
    <row r="3056" spans="1:32">
      <c r="A3056" s="56"/>
      <c r="B3056" s="187"/>
      <c r="C3056" s="11" t="s">
        <v>270</v>
      </c>
      <c r="D3056" s="11"/>
      <c r="E3056" s="11" t="s">
        <v>146</v>
      </c>
      <c r="F3056" s="11">
        <v>451</v>
      </c>
      <c r="G3056" s="11"/>
      <c r="H3056" s="11">
        <f t="shared" si="238"/>
        <v>1</v>
      </c>
      <c r="I3056" s="11"/>
      <c r="J3056" s="199">
        <v>105.28999999999999</v>
      </c>
      <c r="K3056" s="11"/>
      <c r="M3056" s="11">
        <v>2</v>
      </c>
      <c r="N3056" s="70"/>
      <c r="P3056" s="188">
        <f t="shared" si="241"/>
        <v>52.644999999999996</v>
      </c>
      <c r="Q3056" s="11"/>
      <c r="R3056" s="11"/>
      <c r="S3056" s="11"/>
      <c r="T3056" s="164">
        <f t="shared" si="242"/>
        <v>225.5</v>
      </c>
      <c r="U3056" s="11"/>
      <c r="V3056" s="11"/>
      <c r="W3056" s="11"/>
      <c r="Y3056" s="164">
        <v>105.28999999999999</v>
      </c>
      <c r="Z3056" s="164">
        <f t="shared" si="239"/>
        <v>140.52000000000001</v>
      </c>
      <c r="AA3056" s="165"/>
      <c r="AB3056" s="164">
        <f t="shared" si="240"/>
        <v>106.3</v>
      </c>
      <c r="AC3056" s="164">
        <v>132.99</v>
      </c>
      <c r="AD3056" s="164"/>
      <c r="AE3056" s="4"/>
      <c r="AF3056" s="4"/>
    </row>
    <row r="3057" spans="1:32">
      <c r="A3057" s="56"/>
      <c r="B3057" s="187"/>
      <c r="C3057" s="11" t="s">
        <v>271</v>
      </c>
      <c r="D3057" s="11"/>
      <c r="E3057" s="11" t="s">
        <v>221</v>
      </c>
      <c r="F3057" s="11">
        <v>1920</v>
      </c>
      <c r="G3057" s="11"/>
      <c r="H3057" s="11">
        <f t="shared" si="238"/>
        <v>6</v>
      </c>
      <c r="I3057" s="11"/>
      <c r="J3057" s="199">
        <v>294.68</v>
      </c>
      <c r="K3057" s="11"/>
      <c r="M3057" s="11">
        <v>1</v>
      </c>
      <c r="N3057" s="70"/>
      <c r="P3057" s="188">
        <f t="shared" si="241"/>
        <v>294.68</v>
      </c>
      <c r="Q3057" s="11"/>
      <c r="R3057" s="11"/>
      <c r="S3057" s="11"/>
      <c r="T3057" s="164">
        <f t="shared" si="242"/>
        <v>1920</v>
      </c>
      <c r="U3057" s="11"/>
      <c r="V3057" s="11"/>
      <c r="W3057" s="11"/>
      <c r="Y3057" s="164">
        <v>294.68</v>
      </c>
      <c r="Z3057" s="164">
        <f t="shared" si="239"/>
        <v>393.28</v>
      </c>
      <c r="AA3057" s="165"/>
      <c r="AB3057" s="164">
        <f t="shared" si="240"/>
        <v>297.51</v>
      </c>
      <c r="AC3057" s="164">
        <v>372.19</v>
      </c>
      <c r="AD3057" s="164"/>
      <c r="AE3057" s="4"/>
      <c r="AF3057" s="4"/>
    </row>
    <row r="3058" spans="1:32">
      <c r="A3058" s="56"/>
      <c r="B3058" s="187"/>
      <c r="C3058" s="11" t="s">
        <v>271</v>
      </c>
      <c r="D3058" s="11"/>
      <c r="E3058" s="11" t="s">
        <v>272</v>
      </c>
      <c r="F3058" s="11">
        <v>33905</v>
      </c>
      <c r="G3058" s="11"/>
      <c r="H3058" s="11">
        <f t="shared" si="238"/>
        <v>109</v>
      </c>
      <c r="I3058" s="11"/>
      <c r="J3058" s="199">
        <v>8385.9499999999989</v>
      </c>
      <c r="K3058" s="11"/>
      <c r="M3058" s="11">
        <v>31</v>
      </c>
      <c r="N3058" s="70"/>
      <c r="P3058" s="188">
        <f t="shared" si="241"/>
        <v>270.51451612903224</v>
      </c>
      <c r="Q3058" s="11"/>
      <c r="R3058" s="11"/>
      <c r="S3058" s="11"/>
      <c r="T3058" s="164">
        <f t="shared" si="242"/>
        <v>1093.7096774193549</v>
      </c>
      <c r="U3058" s="11"/>
      <c r="V3058" s="11"/>
      <c r="W3058" s="11"/>
      <c r="Y3058" s="164">
        <v>8385.9499999999989</v>
      </c>
      <c r="Z3058" s="164">
        <f t="shared" si="239"/>
        <v>11191.92</v>
      </c>
      <c r="AA3058" s="165"/>
      <c r="AB3058" s="164">
        <f t="shared" si="240"/>
        <v>8466.44</v>
      </c>
      <c r="AC3058" s="164">
        <v>10591.85</v>
      </c>
      <c r="AD3058" s="164"/>
      <c r="AE3058" s="4"/>
      <c r="AF3058" s="4"/>
    </row>
    <row r="3059" spans="1:32">
      <c r="A3059" s="56"/>
      <c r="B3059" s="187"/>
      <c r="C3059" s="11" t="s">
        <v>273</v>
      </c>
      <c r="D3059" s="11"/>
      <c r="E3059" s="11" t="s">
        <v>189</v>
      </c>
      <c r="F3059" s="11">
        <v>7877</v>
      </c>
      <c r="G3059" s="11"/>
      <c r="H3059" s="11">
        <f t="shared" si="238"/>
        <v>25</v>
      </c>
      <c r="I3059" s="11"/>
      <c r="J3059" s="199">
        <v>902.80000000000018</v>
      </c>
      <c r="K3059" s="11"/>
      <c r="M3059" s="11">
        <v>6</v>
      </c>
      <c r="N3059" s="70"/>
      <c r="P3059" s="188">
        <f t="shared" si="241"/>
        <v>150.4666666666667</v>
      </c>
      <c r="Q3059" s="11"/>
      <c r="R3059" s="11"/>
      <c r="S3059" s="11"/>
      <c r="T3059" s="164">
        <f t="shared" si="242"/>
        <v>1312.8333333333333</v>
      </c>
      <c r="U3059" s="11"/>
      <c r="V3059" s="11"/>
      <c r="W3059" s="11"/>
      <c r="Y3059" s="164">
        <v>902.80000000000018</v>
      </c>
      <c r="Z3059" s="164">
        <f t="shared" si="239"/>
        <v>1204.8800000000001</v>
      </c>
      <c r="AA3059" s="165"/>
      <c r="AB3059" s="164">
        <f t="shared" si="240"/>
        <v>911.47</v>
      </c>
      <c r="AC3059" s="164">
        <v>1140.28</v>
      </c>
      <c r="AD3059" s="164"/>
      <c r="AE3059" s="4"/>
      <c r="AF3059" s="4"/>
    </row>
    <row r="3060" spans="1:32">
      <c r="A3060" s="56"/>
      <c r="B3060" s="187"/>
      <c r="C3060" s="11" t="s">
        <v>273</v>
      </c>
      <c r="D3060" s="11"/>
      <c r="E3060" s="11" t="s">
        <v>274</v>
      </c>
      <c r="F3060" s="11">
        <v>120089</v>
      </c>
      <c r="G3060" s="11"/>
      <c r="H3060" s="11">
        <f t="shared" si="238"/>
        <v>387</v>
      </c>
      <c r="I3060" s="11"/>
      <c r="J3060" s="199">
        <v>18469.740000000005</v>
      </c>
      <c r="K3060" s="11"/>
      <c r="M3060" s="11">
        <v>33</v>
      </c>
      <c r="N3060" s="70"/>
      <c r="P3060" s="188">
        <f t="shared" si="241"/>
        <v>559.68909090909108</v>
      </c>
      <c r="Q3060" s="11"/>
      <c r="R3060" s="11"/>
      <c r="S3060" s="11"/>
      <c r="T3060" s="164">
        <f t="shared" si="242"/>
        <v>3639.060606060606</v>
      </c>
      <c r="U3060" s="11"/>
      <c r="V3060" s="11"/>
      <c r="W3060" s="11"/>
      <c r="Y3060" s="164">
        <v>18469.740000000005</v>
      </c>
      <c r="Z3060" s="164">
        <f t="shared" si="239"/>
        <v>24649.78</v>
      </c>
      <c r="AA3060" s="165"/>
      <c r="AB3060" s="164">
        <f t="shared" si="240"/>
        <v>18647.02</v>
      </c>
      <c r="AC3060" s="164">
        <v>23328.14</v>
      </c>
      <c r="AD3060" s="164"/>
      <c r="AE3060" s="4"/>
      <c r="AF3060" s="4"/>
    </row>
    <row r="3061" spans="1:32">
      <c r="A3061" s="56"/>
      <c r="B3061" s="187"/>
      <c r="C3061" s="11" t="s">
        <v>273</v>
      </c>
      <c r="D3061" s="11"/>
      <c r="E3061" s="11" t="s">
        <v>275</v>
      </c>
      <c r="F3061" s="11">
        <v>15651</v>
      </c>
      <c r="G3061" s="11"/>
      <c r="H3061" s="11">
        <f t="shared" si="238"/>
        <v>50</v>
      </c>
      <c r="I3061" s="11"/>
      <c r="J3061" s="199">
        <v>1286.93</v>
      </c>
      <c r="K3061" s="11"/>
      <c r="M3061" s="11">
        <v>2</v>
      </c>
      <c r="N3061" s="70"/>
      <c r="P3061" s="188">
        <f t="shared" si="241"/>
        <v>643.46500000000003</v>
      </c>
      <c r="Q3061" s="11"/>
      <c r="R3061" s="11"/>
      <c r="S3061" s="11"/>
      <c r="T3061" s="164">
        <f t="shared" si="242"/>
        <v>7825.5</v>
      </c>
      <c r="U3061" s="11"/>
      <c r="V3061" s="11"/>
      <c r="W3061" s="11"/>
      <c r="Y3061" s="164">
        <v>1286.93</v>
      </c>
      <c r="Z3061" s="164">
        <f t="shared" si="239"/>
        <v>1717.54</v>
      </c>
      <c r="AA3061" s="165"/>
      <c r="AB3061" s="164">
        <f t="shared" si="240"/>
        <v>1299.28</v>
      </c>
      <c r="AC3061" s="164">
        <v>1625.45</v>
      </c>
      <c r="AD3061" s="164"/>
      <c r="AE3061" s="4"/>
      <c r="AF3061" s="4"/>
    </row>
    <row r="3062" spans="1:32">
      <c r="A3062" s="56"/>
      <c r="B3062" s="187"/>
      <c r="C3062" s="11" t="s">
        <v>276</v>
      </c>
      <c r="D3062" s="11"/>
      <c r="E3062" s="11" t="s">
        <v>189</v>
      </c>
      <c r="F3062" s="11">
        <v>1081484</v>
      </c>
      <c r="G3062" s="11"/>
      <c r="H3062" s="11">
        <f t="shared" si="238"/>
        <v>3488</v>
      </c>
      <c r="I3062" s="11"/>
      <c r="J3062" s="199">
        <v>141962.43999999997</v>
      </c>
      <c r="K3062" s="11"/>
      <c r="M3062" s="11">
        <v>492</v>
      </c>
      <c r="N3062" s="70"/>
      <c r="P3062" s="188">
        <f t="shared" si="241"/>
        <v>288.54154471544712</v>
      </c>
      <c r="Q3062" s="11"/>
      <c r="R3062" s="11"/>
      <c r="S3062" s="11"/>
      <c r="T3062" s="164">
        <f t="shared" si="242"/>
        <v>2198.1382113821137</v>
      </c>
      <c r="U3062" s="11"/>
      <c r="V3062" s="11"/>
      <c r="W3062" s="11"/>
      <c r="Y3062" s="164">
        <v>141962.43999999997</v>
      </c>
      <c r="Z3062" s="164">
        <f t="shared" si="239"/>
        <v>189463.6</v>
      </c>
      <c r="AA3062" s="165"/>
      <c r="AB3062" s="164">
        <f t="shared" si="240"/>
        <v>143325.04999999999</v>
      </c>
      <c r="AC3062" s="164">
        <v>179305.17</v>
      </c>
      <c r="AD3062" s="164"/>
      <c r="AE3062" s="4"/>
      <c r="AF3062" s="4"/>
    </row>
    <row r="3063" spans="1:32">
      <c r="A3063" s="56"/>
      <c r="B3063" s="187"/>
      <c r="C3063" s="11" t="s">
        <v>276</v>
      </c>
      <c r="D3063" s="11"/>
      <c r="E3063" s="11" t="s">
        <v>163</v>
      </c>
      <c r="F3063" s="11"/>
      <c r="G3063" s="11"/>
      <c r="H3063" s="11">
        <f t="shared" si="238"/>
        <v>0</v>
      </c>
      <c r="I3063" s="11"/>
      <c r="J3063" s="199">
        <v>9.9600000000000009</v>
      </c>
      <c r="K3063" s="11"/>
      <c r="M3063" s="11">
        <v>1</v>
      </c>
      <c r="N3063" s="70"/>
      <c r="P3063" s="188">
        <f t="shared" si="241"/>
        <v>9.9600000000000009</v>
      </c>
      <c r="Q3063" s="11"/>
      <c r="R3063" s="11"/>
      <c r="S3063" s="11"/>
      <c r="T3063" s="164">
        <f t="shared" si="242"/>
        <v>0</v>
      </c>
      <c r="U3063" s="11"/>
      <c r="V3063" s="11"/>
      <c r="W3063" s="11"/>
      <c r="Y3063" s="164">
        <v>9.9600000000000009</v>
      </c>
      <c r="Z3063" s="164">
        <f t="shared" si="239"/>
        <v>13.29</v>
      </c>
      <c r="AA3063" s="165"/>
      <c r="AB3063" s="164">
        <f t="shared" si="240"/>
        <v>10.06</v>
      </c>
      <c r="AC3063" s="164">
        <v>12.58</v>
      </c>
      <c r="AD3063" s="164"/>
      <c r="AE3063" s="4"/>
      <c r="AF3063" s="4"/>
    </row>
    <row r="3064" spans="1:32">
      <c r="A3064" s="56"/>
      <c r="B3064" s="187"/>
      <c r="C3064" s="11" t="s">
        <v>276</v>
      </c>
      <c r="D3064" s="11"/>
      <c r="E3064" s="11" t="s">
        <v>274</v>
      </c>
      <c r="F3064" s="11">
        <v>635</v>
      </c>
      <c r="G3064" s="11"/>
      <c r="H3064" s="11">
        <f t="shared" si="238"/>
        <v>2</v>
      </c>
      <c r="I3064" s="11"/>
      <c r="J3064" s="199">
        <v>111.65</v>
      </c>
      <c r="K3064" s="11"/>
      <c r="M3064" s="11">
        <v>2</v>
      </c>
      <c r="N3064" s="70"/>
      <c r="P3064" s="188">
        <f t="shared" si="241"/>
        <v>55.825000000000003</v>
      </c>
      <c r="Q3064" s="11"/>
      <c r="R3064" s="11"/>
      <c r="S3064" s="11"/>
      <c r="T3064" s="164">
        <f t="shared" si="242"/>
        <v>317.5</v>
      </c>
      <c r="U3064" s="11"/>
      <c r="V3064" s="11"/>
      <c r="W3064" s="11"/>
      <c r="Y3064" s="164">
        <v>111.65</v>
      </c>
      <c r="Z3064" s="164">
        <f t="shared" si="239"/>
        <v>149.01</v>
      </c>
      <c r="AA3064" s="165"/>
      <c r="AB3064" s="164">
        <f t="shared" si="240"/>
        <v>112.72</v>
      </c>
      <c r="AC3064" s="164">
        <v>141.02000000000001</v>
      </c>
      <c r="AD3064" s="164"/>
      <c r="AE3064" s="4"/>
      <c r="AF3064" s="4"/>
    </row>
    <row r="3065" spans="1:32">
      <c r="A3065" s="56"/>
      <c r="B3065" s="187"/>
      <c r="C3065" s="11" t="s">
        <v>277</v>
      </c>
      <c r="D3065" s="11"/>
      <c r="E3065" s="11" t="s">
        <v>189</v>
      </c>
      <c r="F3065" s="11">
        <v>810</v>
      </c>
      <c r="G3065" s="11"/>
      <c r="H3065" s="11">
        <f t="shared" si="238"/>
        <v>3</v>
      </c>
      <c r="I3065" s="11"/>
      <c r="J3065" s="199">
        <v>95.34</v>
      </c>
      <c r="K3065" s="11"/>
      <c r="M3065" s="11">
        <v>2</v>
      </c>
      <c r="N3065" s="70"/>
      <c r="P3065" s="188">
        <f t="shared" si="241"/>
        <v>47.67</v>
      </c>
      <c r="Q3065" s="11"/>
      <c r="R3065" s="11"/>
      <c r="S3065" s="11"/>
      <c r="T3065" s="164">
        <f t="shared" si="242"/>
        <v>405</v>
      </c>
      <c r="U3065" s="11"/>
      <c r="V3065" s="11"/>
      <c r="W3065" s="11"/>
      <c r="Y3065" s="164">
        <v>95.34</v>
      </c>
      <c r="Z3065" s="164">
        <f t="shared" si="239"/>
        <v>127.24</v>
      </c>
      <c r="AA3065" s="165"/>
      <c r="AB3065" s="164">
        <f t="shared" si="240"/>
        <v>96.26</v>
      </c>
      <c r="AC3065" s="164">
        <v>120.42</v>
      </c>
      <c r="AD3065" s="164"/>
      <c r="AE3065" s="4"/>
      <c r="AF3065" s="4"/>
    </row>
    <row r="3066" spans="1:32">
      <c r="A3066" s="56"/>
      <c r="B3066" s="187"/>
      <c r="C3066" s="11" t="s">
        <v>278</v>
      </c>
      <c r="D3066" s="11"/>
      <c r="E3066" s="11" t="s">
        <v>55</v>
      </c>
      <c r="F3066" s="11">
        <v>8113</v>
      </c>
      <c r="G3066" s="11"/>
      <c r="H3066" s="11">
        <f t="shared" si="238"/>
        <v>26</v>
      </c>
      <c r="I3066" s="11"/>
      <c r="J3066" s="199">
        <v>1319.29</v>
      </c>
      <c r="K3066" s="11"/>
      <c r="M3066" s="11">
        <v>3</v>
      </c>
      <c r="N3066" s="70"/>
      <c r="P3066" s="188">
        <f t="shared" si="241"/>
        <v>439.76333333333332</v>
      </c>
      <c r="Q3066" s="11"/>
      <c r="R3066" s="11"/>
      <c r="S3066" s="11"/>
      <c r="T3066" s="164">
        <f t="shared" si="242"/>
        <v>2704.3333333333335</v>
      </c>
      <c r="U3066" s="11"/>
      <c r="V3066" s="11"/>
      <c r="W3066" s="11"/>
      <c r="Y3066" s="164">
        <v>1319.29</v>
      </c>
      <c r="Z3066" s="164">
        <f t="shared" si="239"/>
        <v>1760.73</v>
      </c>
      <c r="AA3066" s="165"/>
      <c r="AB3066" s="164">
        <f t="shared" si="240"/>
        <v>1331.95</v>
      </c>
      <c r="AC3066" s="164">
        <v>1666.32</v>
      </c>
      <c r="AD3066" s="164"/>
      <c r="AE3066" s="4"/>
      <c r="AF3066" s="4"/>
    </row>
    <row r="3067" spans="1:32">
      <c r="A3067" s="56"/>
      <c r="B3067" s="187"/>
      <c r="C3067" s="11" t="s">
        <v>278</v>
      </c>
      <c r="D3067" s="11"/>
      <c r="E3067" s="11" t="s">
        <v>57</v>
      </c>
      <c r="F3067" s="11">
        <v>1358251</v>
      </c>
      <c r="G3067" s="11"/>
      <c r="H3067" s="11">
        <f t="shared" ref="H3067:H3130" si="243">ROUND($H$3403*F3067/$F$3403,0)</f>
        <v>4380</v>
      </c>
      <c r="I3067" s="11"/>
      <c r="J3067" s="199">
        <v>113992.98000000005</v>
      </c>
      <c r="K3067" s="11"/>
      <c r="M3067" s="11">
        <v>335</v>
      </c>
      <c r="N3067" s="70"/>
      <c r="P3067" s="188">
        <f t="shared" si="241"/>
        <v>340.27755223880615</v>
      </c>
      <c r="Q3067" s="11"/>
      <c r="R3067" s="11"/>
      <c r="S3067" s="11"/>
      <c r="T3067" s="164">
        <f t="shared" si="242"/>
        <v>4054.4805970149255</v>
      </c>
      <c r="U3067" s="11"/>
      <c r="V3067" s="11"/>
      <c r="W3067" s="11"/>
      <c r="Y3067" s="164">
        <v>113992.98000000005</v>
      </c>
      <c r="Z3067" s="164">
        <f t="shared" ref="Z3067:Z3130" si="244">ROUND($Z$3403*Y3067/$Y$3403,2)</f>
        <v>152135.45000000001</v>
      </c>
      <c r="AA3067" s="165"/>
      <c r="AB3067" s="164">
        <f t="shared" ref="AB3067:AB3130" si="245">ROUND($AB$3403*Y3067/$Y$3403,2)</f>
        <v>115087.13</v>
      </c>
      <c r="AC3067" s="164">
        <v>143978.44</v>
      </c>
      <c r="AD3067" s="164"/>
      <c r="AE3067" s="4"/>
      <c r="AF3067" s="4"/>
    </row>
    <row r="3068" spans="1:32">
      <c r="A3068" s="56"/>
      <c r="B3068" s="187"/>
      <c r="C3068" s="11" t="s">
        <v>278</v>
      </c>
      <c r="D3068" s="11"/>
      <c r="E3068" s="11" t="s">
        <v>158</v>
      </c>
      <c r="F3068" s="11">
        <v>111</v>
      </c>
      <c r="G3068" s="11"/>
      <c r="H3068" s="11">
        <f t="shared" si="243"/>
        <v>0</v>
      </c>
      <c r="I3068" s="11"/>
      <c r="J3068" s="199">
        <v>37.82</v>
      </c>
      <c r="K3068" s="11"/>
      <c r="M3068" s="11">
        <v>1</v>
      </c>
      <c r="N3068" s="70"/>
      <c r="P3068" s="188">
        <f t="shared" ref="P3068:P3131" si="246">J3068/M3068</f>
        <v>37.82</v>
      </c>
      <c r="Q3068" s="11"/>
      <c r="R3068" s="11"/>
      <c r="S3068" s="11"/>
      <c r="T3068" s="164">
        <f t="shared" ref="T3068:T3131" si="247">F3068/M3068</f>
        <v>111</v>
      </c>
      <c r="U3068" s="11"/>
      <c r="V3068" s="11"/>
      <c r="W3068" s="11"/>
      <c r="Y3068" s="164">
        <v>37.82</v>
      </c>
      <c r="Z3068" s="164">
        <f t="shared" si="244"/>
        <v>50.47</v>
      </c>
      <c r="AA3068" s="165"/>
      <c r="AB3068" s="164">
        <f t="shared" si="245"/>
        <v>38.18</v>
      </c>
      <c r="AC3068" s="164">
        <v>47.77</v>
      </c>
      <c r="AD3068" s="164"/>
      <c r="AE3068" s="4"/>
      <c r="AF3068" s="4"/>
    </row>
    <row r="3069" spans="1:32">
      <c r="A3069" s="56"/>
      <c r="B3069" s="187"/>
      <c r="C3069" s="11" t="s">
        <v>281</v>
      </c>
      <c r="D3069" s="11"/>
      <c r="E3069" s="11" t="s">
        <v>282</v>
      </c>
      <c r="F3069" s="11">
        <v>-392</v>
      </c>
      <c r="G3069" s="11"/>
      <c r="H3069" s="11">
        <f t="shared" si="243"/>
        <v>-1</v>
      </c>
      <c r="I3069" s="11"/>
      <c r="J3069" s="199">
        <v>7.9999999999991189E-2</v>
      </c>
      <c r="K3069" s="11"/>
      <c r="M3069" s="11">
        <v>9</v>
      </c>
      <c r="N3069" s="70"/>
      <c r="P3069" s="188">
        <f t="shared" si="246"/>
        <v>8.8888888888879105E-3</v>
      </c>
      <c r="Q3069" s="11"/>
      <c r="R3069" s="11"/>
      <c r="S3069" s="11"/>
      <c r="T3069" s="164">
        <f t="shared" si="247"/>
        <v>-43.555555555555557</v>
      </c>
      <c r="U3069" s="11"/>
      <c r="V3069" s="11"/>
      <c r="W3069" s="11"/>
      <c r="Y3069" s="164">
        <v>7.9999999999991189E-2</v>
      </c>
      <c r="Z3069" s="164">
        <f t="shared" si="244"/>
        <v>0.11</v>
      </c>
      <c r="AA3069" s="165"/>
      <c r="AB3069" s="164">
        <f t="shared" si="245"/>
        <v>0.08</v>
      </c>
      <c r="AC3069" s="164">
        <v>0.1</v>
      </c>
      <c r="AD3069" s="164"/>
      <c r="AE3069" s="4"/>
      <c r="AF3069" s="4"/>
    </row>
    <row r="3070" spans="1:32">
      <c r="A3070" s="56"/>
      <c r="B3070" s="187"/>
      <c r="C3070" s="11" t="s">
        <v>283</v>
      </c>
      <c r="D3070" s="11"/>
      <c r="E3070" s="11" t="s">
        <v>198</v>
      </c>
      <c r="F3070" s="11">
        <v>176997</v>
      </c>
      <c r="G3070" s="11"/>
      <c r="H3070" s="11">
        <f t="shared" si="243"/>
        <v>571</v>
      </c>
      <c r="I3070" s="11"/>
      <c r="J3070" s="199">
        <v>22205.200000000004</v>
      </c>
      <c r="K3070" s="11"/>
      <c r="M3070" s="11">
        <v>146</v>
      </c>
      <c r="N3070" s="70"/>
      <c r="P3070" s="188">
        <f t="shared" si="246"/>
        <v>152.09041095890413</v>
      </c>
      <c r="Q3070" s="11"/>
      <c r="R3070" s="11"/>
      <c r="S3070" s="11"/>
      <c r="T3070" s="164">
        <f t="shared" si="247"/>
        <v>1212.3082191780823</v>
      </c>
      <c r="U3070" s="11"/>
      <c r="V3070" s="11"/>
      <c r="W3070" s="11"/>
      <c r="Y3070" s="164">
        <v>22205.200000000004</v>
      </c>
      <c r="Z3070" s="164">
        <f t="shared" si="244"/>
        <v>29635.14</v>
      </c>
      <c r="AA3070" s="165"/>
      <c r="AB3070" s="164">
        <f t="shared" si="245"/>
        <v>22418.33</v>
      </c>
      <c r="AC3070" s="164">
        <v>28046.2</v>
      </c>
      <c r="AD3070" s="164"/>
      <c r="AE3070" s="4"/>
      <c r="AF3070" s="4"/>
    </row>
    <row r="3071" spans="1:32">
      <c r="A3071" s="56"/>
      <c r="B3071" s="187"/>
      <c r="C3071" s="11" t="s">
        <v>284</v>
      </c>
      <c r="D3071" s="11"/>
      <c r="E3071" s="11" t="s">
        <v>285</v>
      </c>
      <c r="F3071" s="11">
        <v>1127708</v>
      </c>
      <c r="G3071" s="11"/>
      <c r="H3071" s="11">
        <f t="shared" si="243"/>
        <v>3637</v>
      </c>
      <c r="I3071" s="11"/>
      <c r="J3071" s="199">
        <v>128368.75999999995</v>
      </c>
      <c r="K3071" s="11"/>
      <c r="M3071" s="11">
        <v>248</v>
      </c>
      <c r="N3071" s="70"/>
      <c r="P3071" s="188">
        <f t="shared" si="246"/>
        <v>517.61596774193526</v>
      </c>
      <c r="Q3071" s="11"/>
      <c r="R3071" s="11"/>
      <c r="S3071" s="11"/>
      <c r="T3071" s="164">
        <f t="shared" si="247"/>
        <v>4547.2096774193551</v>
      </c>
      <c r="U3071" s="11"/>
      <c r="V3071" s="11"/>
      <c r="W3071" s="11"/>
      <c r="Y3071" s="164">
        <v>128368.75999999995</v>
      </c>
      <c r="Z3071" s="164">
        <f t="shared" si="244"/>
        <v>171321.42</v>
      </c>
      <c r="AA3071" s="165"/>
      <c r="AB3071" s="164">
        <f t="shared" si="245"/>
        <v>129600.89</v>
      </c>
      <c r="AC3071" s="164">
        <v>162135.72</v>
      </c>
      <c r="AD3071" s="164"/>
      <c r="AE3071" s="4"/>
      <c r="AF3071" s="4"/>
    </row>
    <row r="3072" spans="1:32">
      <c r="A3072" s="56"/>
      <c r="B3072" s="187"/>
      <c r="C3072" s="11" t="s">
        <v>286</v>
      </c>
      <c r="D3072" s="11"/>
      <c r="E3072" s="11" t="s">
        <v>287</v>
      </c>
      <c r="F3072" s="11">
        <v>1649218</v>
      </c>
      <c r="G3072" s="11"/>
      <c r="H3072" s="11">
        <f t="shared" si="243"/>
        <v>5319</v>
      </c>
      <c r="I3072" s="11"/>
      <c r="J3072" s="199">
        <v>131993.22000000006</v>
      </c>
      <c r="K3072" s="11"/>
      <c r="M3072" s="11">
        <v>233</v>
      </c>
      <c r="N3072" s="70"/>
      <c r="P3072" s="188">
        <f t="shared" si="246"/>
        <v>566.49450643776845</v>
      </c>
      <c r="Q3072" s="11"/>
      <c r="R3072" s="11"/>
      <c r="S3072" s="11"/>
      <c r="T3072" s="164">
        <f t="shared" si="247"/>
        <v>7078.188841201717</v>
      </c>
      <c r="U3072" s="11"/>
      <c r="V3072" s="11"/>
      <c r="W3072" s="11"/>
      <c r="Y3072" s="164">
        <v>131993.22000000006</v>
      </c>
      <c r="Z3072" s="164">
        <f t="shared" si="244"/>
        <v>176158.64</v>
      </c>
      <c r="AA3072" s="165"/>
      <c r="AB3072" s="164">
        <f t="shared" si="245"/>
        <v>133260.14000000001</v>
      </c>
      <c r="AC3072" s="164">
        <v>166713.57999999999</v>
      </c>
      <c r="AD3072" s="164"/>
      <c r="AE3072" s="4"/>
      <c r="AF3072" s="4"/>
    </row>
    <row r="3073" spans="1:32">
      <c r="A3073" s="56"/>
      <c r="B3073" s="187"/>
      <c r="C3073" s="11" t="s">
        <v>288</v>
      </c>
      <c r="D3073" s="11"/>
      <c r="E3073" s="11" t="s">
        <v>592</v>
      </c>
      <c r="F3073" s="11">
        <v>341</v>
      </c>
      <c r="G3073" s="11"/>
      <c r="H3073" s="11">
        <f t="shared" si="243"/>
        <v>1</v>
      </c>
      <c r="I3073" s="11"/>
      <c r="J3073" s="199">
        <v>59.43</v>
      </c>
      <c r="K3073" s="11"/>
      <c r="M3073" s="11">
        <v>1</v>
      </c>
      <c r="N3073" s="70"/>
      <c r="P3073" s="188">
        <f t="shared" si="246"/>
        <v>59.43</v>
      </c>
      <c r="Q3073" s="11"/>
      <c r="R3073" s="11"/>
      <c r="S3073" s="11"/>
      <c r="T3073" s="164">
        <f t="shared" si="247"/>
        <v>341</v>
      </c>
      <c r="U3073" s="11"/>
      <c r="V3073" s="11"/>
      <c r="W3073" s="11"/>
      <c r="Y3073" s="164">
        <v>59.43</v>
      </c>
      <c r="Z3073" s="164">
        <f t="shared" si="244"/>
        <v>79.319999999999993</v>
      </c>
      <c r="AA3073" s="165"/>
      <c r="AB3073" s="164">
        <f t="shared" si="245"/>
        <v>60</v>
      </c>
      <c r="AC3073" s="164">
        <v>75.06</v>
      </c>
      <c r="AD3073" s="164"/>
      <c r="AE3073" s="4"/>
      <c r="AF3073" s="4"/>
    </row>
    <row r="3074" spans="1:32">
      <c r="A3074" s="56"/>
      <c r="B3074" s="187"/>
      <c r="C3074" s="11" t="s">
        <v>288</v>
      </c>
      <c r="D3074" s="11"/>
      <c r="E3074" s="11" t="s">
        <v>84</v>
      </c>
      <c r="F3074" s="11">
        <v>8598763</v>
      </c>
      <c r="G3074" s="11"/>
      <c r="H3074" s="11">
        <f t="shared" si="243"/>
        <v>27731</v>
      </c>
      <c r="I3074" s="11"/>
      <c r="J3074" s="199">
        <v>666120.83000000066</v>
      </c>
      <c r="K3074" s="11"/>
      <c r="M3074" s="11">
        <v>1160</v>
      </c>
      <c r="N3074" s="70"/>
      <c r="P3074" s="188">
        <f t="shared" si="246"/>
        <v>574.24209482758681</v>
      </c>
      <c r="Q3074" s="11"/>
      <c r="R3074" s="11"/>
      <c r="S3074" s="11"/>
      <c r="T3074" s="164">
        <f t="shared" si="247"/>
        <v>7412.7267241379313</v>
      </c>
      <c r="U3074" s="11"/>
      <c r="V3074" s="11"/>
      <c r="W3074" s="11"/>
      <c r="Y3074" s="164">
        <v>666120.83000000066</v>
      </c>
      <c r="Z3074" s="164">
        <f t="shared" si="244"/>
        <v>889007.34</v>
      </c>
      <c r="AA3074" s="165"/>
      <c r="AB3074" s="164">
        <f t="shared" si="245"/>
        <v>672514.51</v>
      </c>
      <c r="AC3074" s="164">
        <v>841341.63</v>
      </c>
      <c r="AD3074" s="164"/>
      <c r="AE3074" s="4"/>
      <c r="AF3074" s="4"/>
    </row>
    <row r="3075" spans="1:32">
      <c r="A3075" s="56"/>
      <c r="B3075" s="187"/>
      <c r="C3075" s="11" t="s">
        <v>593</v>
      </c>
      <c r="D3075" s="11"/>
      <c r="E3075" s="11" t="s">
        <v>121</v>
      </c>
      <c r="F3075" s="11">
        <v>581</v>
      </c>
      <c r="G3075" s="11"/>
      <c r="H3075" s="11">
        <f t="shared" si="243"/>
        <v>2</v>
      </c>
      <c r="I3075" s="11"/>
      <c r="J3075" s="199">
        <v>101.04</v>
      </c>
      <c r="K3075" s="11"/>
      <c r="M3075" s="11">
        <v>1</v>
      </c>
      <c r="N3075" s="70"/>
      <c r="P3075" s="188">
        <f t="shared" si="246"/>
        <v>101.04</v>
      </c>
      <c r="Q3075" s="11"/>
      <c r="R3075" s="11"/>
      <c r="S3075" s="11"/>
      <c r="T3075" s="164">
        <f t="shared" si="247"/>
        <v>581</v>
      </c>
      <c r="U3075" s="11"/>
      <c r="V3075" s="11"/>
      <c r="W3075" s="11"/>
      <c r="Y3075" s="164">
        <v>101.04</v>
      </c>
      <c r="Z3075" s="164">
        <f t="shared" si="244"/>
        <v>134.85</v>
      </c>
      <c r="AA3075" s="165"/>
      <c r="AB3075" s="164">
        <f t="shared" si="245"/>
        <v>102.01</v>
      </c>
      <c r="AC3075" s="164">
        <v>127.62</v>
      </c>
      <c r="AD3075" s="164"/>
      <c r="AE3075" s="4"/>
      <c r="AF3075" s="4"/>
    </row>
    <row r="3076" spans="1:32">
      <c r="A3076" s="56"/>
      <c r="B3076" s="187"/>
      <c r="C3076" s="11" t="s">
        <v>593</v>
      </c>
      <c r="D3076" s="11"/>
      <c r="E3076" s="11" t="s">
        <v>191</v>
      </c>
      <c r="F3076" s="11">
        <v>10000</v>
      </c>
      <c r="G3076" s="11"/>
      <c r="H3076" s="11">
        <f t="shared" si="243"/>
        <v>32</v>
      </c>
      <c r="I3076" s="11"/>
      <c r="J3076" s="199">
        <v>1569.34</v>
      </c>
      <c r="K3076" s="11"/>
      <c r="M3076" s="11">
        <v>1</v>
      </c>
      <c r="N3076" s="70"/>
      <c r="P3076" s="188">
        <f t="shared" si="246"/>
        <v>1569.34</v>
      </c>
      <c r="Q3076" s="11"/>
      <c r="R3076" s="11"/>
      <c r="S3076" s="11"/>
      <c r="T3076" s="164">
        <f t="shared" si="247"/>
        <v>10000</v>
      </c>
      <c r="U3076" s="11"/>
      <c r="V3076" s="11"/>
      <c r="W3076" s="11"/>
      <c r="Y3076" s="164">
        <v>1569.34</v>
      </c>
      <c r="Z3076" s="164">
        <f t="shared" si="244"/>
        <v>2094.4499999999998</v>
      </c>
      <c r="AA3076" s="165"/>
      <c r="AB3076" s="164">
        <f t="shared" si="245"/>
        <v>1584.4</v>
      </c>
      <c r="AC3076" s="164">
        <v>1982.15</v>
      </c>
      <c r="AD3076" s="164"/>
      <c r="AE3076" s="4"/>
      <c r="AF3076" s="4"/>
    </row>
    <row r="3077" spans="1:32">
      <c r="A3077" s="56"/>
      <c r="B3077" s="187"/>
      <c r="C3077" s="11" t="s">
        <v>290</v>
      </c>
      <c r="D3077" s="11"/>
      <c r="E3077" s="11" t="s">
        <v>89</v>
      </c>
      <c r="F3077" s="11">
        <v>693</v>
      </c>
      <c r="G3077" s="11"/>
      <c r="H3077" s="11">
        <f t="shared" si="243"/>
        <v>2</v>
      </c>
      <c r="I3077" s="11"/>
      <c r="J3077" s="199">
        <v>150.18</v>
      </c>
      <c r="K3077" s="11"/>
      <c r="M3077" s="11">
        <v>4</v>
      </c>
      <c r="N3077" s="70"/>
      <c r="P3077" s="188">
        <f t="shared" si="246"/>
        <v>37.545000000000002</v>
      </c>
      <c r="Q3077" s="11"/>
      <c r="R3077" s="11"/>
      <c r="S3077" s="11"/>
      <c r="T3077" s="164">
        <f t="shared" si="247"/>
        <v>173.25</v>
      </c>
      <c r="U3077" s="11"/>
      <c r="V3077" s="11"/>
      <c r="W3077" s="11"/>
      <c r="Y3077" s="164">
        <v>150.18</v>
      </c>
      <c r="Z3077" s="164">
        <f t="shared" si="244"/>
        <v>200.43</v>
      </c>
      <c r="AA3077" s="165"/>
      <c r="AB3077" s="164">
        <f t="shared" si="245"/>
        <v>151.62</v>
      </c>
      <c r="AC3077" s="164">
        <v>189.68</v>
      </c>
      <c r="AD3077" s="164"/>
      <c r="AE3077" s="4"/>
      <c r="AF3077" s="4"/>
    </row>
    <row r="3078" spans="1:32">
      <c r="A3078" s="56"/>
      <c r="B3078" s="187"/>
      <c r="C3078" s="11" t="s">
        <v>290</v>
      </c>
      <c r="D3078" s="11"/>
      <c r="E3078" s="11" t="s">
        <v>291</v>
      </c>
      <c r="F3078" s="11">
        <v>48744</v>
      </c>
      <c r="G3078" s="11"/>
      <c r="H3078" s="11">
        <f t="shared" si="243"/>
        <v>157</v>
      </c>
      <c r="I3078" s="11"/>
      <c r="J3078" s="199">
        <v>7225.98</v>
      </c>
      <c r="K3078" s="11"/>
      <c r="M3078" s="11">
        <v>65</v>
      </c>
      <c r="N3078" s="70"/>
      <c r="P3078" s="188">
        <f t="shared" si="246"/>
        <v>111.16892307692306</v>
      </c>
      <c r="Q3078" s="11"/>
      <c r="R3078" s="11"/>
      <c r="S3078" s="11"/>
      <c r="T3078" s="164">
        <f t="shared" si="247"/>
        <v>749.90769230769229</v>
      </c>
      <c r="U3078" s="11"/>
      <c r="V3078" s="11"/>
      <c r="W3078" s="11"/>
      <c r="Y3078" s="164">
        <v>7225.98</v>
      </c>
      <c r="Z3078" s="164">
        <f t="shared" si="244"/>
        <v>9643.82</v>
      </c>
      <c r="AA3078" s="165"/>
      <c r="AB3078" s="164">
        <f t="shared" si="245"/>
        <v>7295.34</v>
      </c>
      <c r="AC3078" s="164">
        <v>9126.75</v>
      </c>
      <c r="AD3078" s="164"/>
      <c r="AE3078" s="4"/>
      <c r="AF3078" s="4"/>
    </row>
    <row r="3079" spans="1:32">
      <c r="A3079" s="56"/>
      <c r="B3079" s="187"/>
      <c r="C3079" s="11" t="s">
        <v>292</v>
      </c>
      <c r="D3079" s="11"/>
      <c r="E3079" s="11" t="s">
        <v>135</v>
      </c>
      <c r="F3079" s="11">
        <v>2877</v>
      </c>
      <c r="G3079" s="11"/>
      <c r="H3079" s="11">
        <f t="shared" si="243"/>
        <v>9</v>
      </c>
      <c r="I3079" s="11"/>
      <c r="J3079" s="199">
        <v>515.69999999999982</v>
      </c>
      <c r="K3079" s="11"/>
      <c r="M3079" s="11">
        <v>11</v>
      </c>
      <c r="N3079" s="70"/>
      <c r="P3079" s="188">
        <f t="shared" si="246"/>
        <v>46.881818181818169</v>
      </c>
      <c r="Q3079" s="11"/>
      <c r="R3079" s="11"/>
      <c r="S3079" s="11"/>
      <c r="T3079" s="164">
        <f t="shared" si="247"/>
        <v>261.54545454545456</v>
      </c>
      <c r="U3079" s="11"/>
      <c r="V3079" s="11"/>
      <c r="W3079" s="11"/>
      <c r="Y3079" s="164">
        <v>515.69999999999982</v>
      </c>
      <c r="Z3079" s="164">
        <f t="shared" si="244"/>
        <v>688.26</v>
      </c>
      <c r="AA3079" s="165"/>
      <c r="AB3079" s="164">
        <f t="shared" si="245"/>
        <v>520.65</v>
      </c>
      <c r="AC3079" s="164">
        <v>651.35</v>
      </c>
      <c r="AD3079" s="164"/>
      <c r="AE3079" s="4"/>
      <c r="AF3079" s="4"/>
    </row>
    <row r="3080" spans="1:32">
      <c r="A3080" s="56"/>
      <c r="B3080" s="187"/>
      <c r="C3080" s="11" t="s">
        <v>293</v>
      </c>
      <c r="D3080" s="11"/>
      <c r="E3080" s="11" t="s">
        <v>156</v>
      </c>
      <c r="F3080" s="11">
        <v>10012</v>
      </c>
      <c r="G3080" s="11"/>
      <c r="H3080" s="11">
        <f t="shared" si="243"/>
        <v>32</v>
      </c>
      <c r="I3080" s="11"/>
      <c r="J3080" s="199">
        <v>1299.81</v>
      </c>
      <c r="K3080" s="11"/>
      <c r="M3080" s="11">
        <v>19</v>
      </c>
      <c r="N3080" s="70"/>
      <c r="P3080" s="188">
        <f t="shared" si="246"/>
        <v>68.41105263157894</v>
      </c>
      <c r="Q3080" s="11"/>
      <c r="R3080" s="11"/>
      <c r="S3080" s="11"/>
      <c r="T3080" s="164">
        <f t="shared" si="247"/>
        <v>526.9473684210526</v>
      </c>
      <c r="U3080" s="11"/>
      <c r="V3080" s="11"/>
      <c r="W3080" s="11"/>
      <c r="Y3080" s="164">
        <v>1299.81</v>
      </c>
      <c r="Z3080" s="164">
        <f t="shared" si="244"/>
        <v>1734.73</v>
      </c>
      <c r="AA3080" s="165"/>
      <c r="AB3080" s="164">
        <f t="shared" si="245"/>
        <v>1312.29</v>
      </c>
      <c r="AC3080" s="164">
        <v>1641.72</v>
      </c>
      <c r="AD3080" s="164"/>
      <c r="AE3080" s="4"/>
      <c r="AF3080" s="4"/>
    </row>
    <row r="3081" spans="1:32">
      <c r="A3081" s="56"/>
      <c r="B3081" s="187"/>
      <c r="C3081" s="11" t="s">
        <v>294</v>
      </c>
      <c r="D3081" s="11"/>
      <c r="E3081" s="11" t="s">
        <v>198</v>
      </c>
      <c r="F3081" s="11">
        <v>35781</v>
      </c>
      <c r="G3081" s="11"/>
      <c r="H3081" s="11">
        <f t="shared" si="243"/>
        <v>115</v>
      </c>
      <c r="I3081" s="11"/>
      <c r="J3081" s="199">
        <v>5007.1600000000008</v>
      </c>
      <c r="K3081" s="11"/>
      <c r="M3081" s="11">
        <v>47</v>
      </c>
      <c r="N3081" s="70"/>
      <c r="P3081" s="188">
        <f t="shared" si="246"/>
        <v>106.53531914893618</v>
      </c>
      <c r="Q3081" s="11"/>
      <c r="R3081" s="11"/>
      <c r="S3081" s="11"/>
      <c r="T3081" s="164">
        <f t="shared" si="247"/>
        <v>761.29787234042556</v>
      </c>
      <c r="U3081" s="11"/>
      <c r="V3081" s="11"/>
      <c r="W3081" s="11"/>
      <c r="Y3081" s="164">
        <v>5007.1600000000008</v>
      </c>
      <c r="Z3081" s="164">
        <f t="shared" si="244"/>
        <v>6682.57</v>
      </c>
      <c r="AA3081" s="165"/>
      <c r="AB3081" s="164">
        <f t="shared" si="245"/>
        <v>5055.22</v>
      </c>
      <c r="AC3081" s="164">
        <v>6324.28</v>
      </c>
      <c r="AD3081" s="164"/>
      <c r="AE3081" s="4"/>
      <c r="AF3081" s="4"/>
    </row>
    <row r="3082" spans="1:32">
      <c r="A3082" s="56"/>
      <c r="B3082" s="187"/>
      <c r="C3082" s="11" t="s">
        <v>295</v>
      </c>
      <c r="D3082" s="11"/>
      <c r="E3082" s="11" t="s">
        <v>89</v>
      </c>
      <c r="F3082" s="11">
        <v>366</v>
      </c>
      <c r="G3082" s="11"/>
      <c r="H3082" s="11">
        <f t="shared" si="243"/>
        <v>1</v>
      </c>
      <c r="I3082" s="11"/>
      <c r="J3082" s="199">
        <v>118.97</v>
      </c>
      <c r="K3082" s="11"/>
      <c r="M3082" s="11">
        <v>1</v>
      </c>
      <c r="N3082" s="70"/>
      <c r="P3082" s="188">
        <f t="shared" si="246"/>
        <v>118.97</v>
      </c>
      <c r="Q3082" s="11"/>
      <c r="R3082" s="11"/>
      <c r="S3082" s="11"/>
      <c r="T3082" s="164">
        <f t="shared" si="247"/>
        <v>366</v>
      </c>
      <c r="U3082" s="11"/>
      <c r="V3082" s="11"/>
      <c r="W3082" s="11"/>
      <c r="Y3082" s="164">
        <v>118.97</v>
      </c>
      <c r="Z3082" s="164">
        <f t="shared" si="244"/>
        <v>158.78</v>
      </c>
      <c r="AA3082" s="165"/>
      <c r="AB3082" s="164">
        <f t="shared" si="245"/>
        <v>120.11</v>
      </c>
      <c r="AC3082" s="164">
        <v>150.26</v>
      </c>
      <c r="AD3082" s="164"/>
      <c r="AE3082" s="4"/>
      <c r="AF3082" s="4"/>
    </row>
    <row r="3083" spans="1:32">
      <c r="A3083" s="56"/>
      <c r="B3083" s="187"/>
      <c r="C3083" s="11" t="s">
        <v>295</v>
      </c>
      <c r="D3083" s="11"/>
      <c r="E3083" s="11" t="s">
        <v>296</v>
      </c>
      <c r="F3083" s="11">
        <v>60078</v>
      </c>
      <c r="G3083" s="11"/>
      <c r="H3083" s="11">
        <f t="shared" si="243"/>
        <v>194</v>
      </c>
      <c r="I3083" s="11"/>
      <c r="J3083" s="199">
        <v>9740.0199999999986</v>
      </c>
      <c r="K3083" s="11"/>
      <c r="M3083" s="11">
        <v>98</v>
      </c>
      <c r="N3083" s="70"/>
      <c r="P3083" s="188">
        <f t="shared" si="246"/>
        <v>99.387959183673459</v>
      </c>
      <c r="Q3083" s="11"/>
      <c r="R3083" s="11"/>
      <c r="S3083" s="11"/>
      <c r="T3083" s="164">
        <f t="shared" si="247"/>
        <v>613.0408163265306</v>
      </c>
      <c r="U3083" s="11"/>
      <c r="V3083" s="11"/>
      <c r="W3083" s="11"/>
      <c r="Y3083" s="164">
        <v>9740.0199999999986</v>
      </c>
      <c r="Z3083" s="164">
        <f t="shared" si="244"/>
        <v>12999.07</v>
      </c>
      <c r="AA3083" s="165"/>
      <c r="AB3083" s="164">
        <f t="shared" si="245"/>
        <v>9833.51</v>
      </c>
      <c r="AC3083" s="164">
        <v>12302.1</v>
      </c>
      <c r="AD3083" s="164"/>
      <c r="AE3083" s="4"/>
      <c r="AF3083" s="4"/>
    </row>
    <row r="3084" spans="1:32">
      <c r="A3084" s="56"/>
      <c r="B3084" s="187"/>
      <c r="C3084" s="11" t="s">
        <v>295</v>
      </c>
      <c r="D3084" s="11"/>
      <c r="E3084" s="11" t="s">
        <v>233</v>
      </c>
      <c r="F3084" s="11">
        <v>2029</v>
      </c>
      <c r="G3084" s="11"/>
      <c r="H3084" s="11">
        <f t="shared" si="243"/>
        <v>7</v>
      </c>
      <c r="I3084" s="11"/>
      <c r="J3084" s="199">
        <v>163.94</v>
      </c>
      <c r="K3084" s="11"/>
      <c r="M3084" s="11">
        <v>1</v>
      </c>
      <c r="N3084" s="70"/>
      <c r="P3084" s="188">
        <f t="shared" si="246"/>
        <v>163.94</v>
      </c>
      <c r="Q3084" s="11"/>
      <c r="R3084" s="11"/>
      <c r="S3084" s="11"/>
      <c r="T3084" s="164">
        <f t="shared" si="247"/>
        <v>2029</v>
      </c>
      <c r="U3084" s="11"/>
      <c r="V3084" s="11"/>
      <c r="W3084" s="11"/>
      <c r="Y3084" s="164">
        <v>163.94</v>
      </c>
      <c r="Z3084" s="164">
        <f t="shared" si="244"/>
        <v>218.79</v>
      </c>
      <c r="AA3084" s="165"/>
      <c r="AB3084" s="164">
        <f t="shared" si="245"/>
        <v>165.51</v>
      </c>
      <c r="AC3084" s="164">
        <v>207.06</v>
      </c>
      <c r="AD3084" s="164"/>
      <c r="AE3084" s="4"/>
      <c r="AF3084" s="4"/>
    </row>
    <row r="3085" spans="1:32">
      <c r="A3085" s="56"/>
      <c r="B3085" s="187"/>
      <c r="C3085" s="11" t="s">
        <v>297</v>
      </c>
      <c r="D3085" s="11"/>
      <c r="E3085" s="11" t="s">
        <v>298</v>
      </c>
      <c r="F3085" s="11">
        <v>9070</v>
      </c>
      <c r="G3085" s="11"/>
      <c r="H3085" s="11">
        <f t="shared" si="243"/>
        <v>29</v>
      </c>
      <c r="I3085" s="11"/>
      <c r="J3085" s="199">
        <v>1128.82</v>
      </c>
      <c r="K3085" s="11"/>
      <c r="M3085" s="11">
        <v>18</v>
      </c>
      <c r="N3085" s="70"/>
      <c r="P3085" s="188">
        <f t="shared" si="246"/>
        <v>62.712222222222216</v>
      </c>
      <c r="Q3085" s="11"/>
      <c r="R3085" s="11"/>
      <c r="S3085" s="11"/>
      <c r="T3085" s="164">
        <f t="shared" si="247"/>
        <v>503.88888888888891</v>
      </c>
      <c r="U3085" s="11"/>
      <c r="V3085" s="11"/>
      <c r="W3085" s="11"/>
      <c r="Y3085" s="164">
        <v>1128.82</v>
      </c>
      <c r="Z3085" s="164">
        <f t="shared" si="244"/>
        <v>1506.53</v>
      </c>
      <c r="AA3085" s="165"/>
      <c r="AB3085" s="164">
        <f t="shared" si="245"/>
        <v>1139.6500000000001</v>
      </c>
      <c r="AC3085" s="164">
        <v>1425.75</v>
      </c>
      <c r="AD3085" s="164"/>
      <c r="AE3085" s="4"/>
      <c r="AF3085" s="4"/>
    </row>
    <row r="3086" spans="1:32">
      <c r="A3086" s="56"/>
      <c r="B3086" s="187"/>
      <c r="C3086" s="11" t="s">
        <v>299</v>
      </c>
      <c r="D3086" s="11"/>
      <c r="E3086" s="11" t="s">
        <v>300</v>
      </c>
      <c r="F3086" s="11">
        <v>42960</v>
      </c>
      <c r="G3086" s="11"/>
      <c r="H3086" s="11">
        <f t="shared" si="243"/>
        <v>139</v>
      </c>
      <c r="I3086" s="11"/>
      <c r="J3086" s="199">
        <v>6093.9999999999982</v>
      </c>
      <c r="K3086" s="11"/>
      <c r="M3086" s="11">
        <v>57</v>
      </c>
      <c r="N3086" s="70"/>
      <c r="P3086" s="188">
        <f t="shared" si="246"/>
        <v>106.91228070175436</v>
      </c>
      <c r="Q3086" s="11"/>
      <c r="R3086" s="11"/>
      <c r="S3086" s="11"/>
      <c r="T3086" s="164">
        <f t="shared" si="247"/>
        <v>753.68421052631584</v>
      </c>
      <c r="U3086" s="11"/>
      <c r="V3086" s="11"/>
      <c r="W3086" s="11"/>
      <c r="Y3086" s="164">
        <v>6093.9999999999982</v>
      </c>
      <c r="Z3086" s="164">
        <f t="shared" si="244"/>
        <v>8133.08</v>
      </c>
      <c r="AA3086" s="165"/>
      <c r="AB3086" s="164">
        <f t="shared" si="245"/>
        <v>6152.49</v>
      </c>
      <c r="AC3086" s="164">
        <v>7697.01</v>
      </c>
      <c r="AD3086" s="164"/>
      <c r="AE3086" s="4"/>
      <c r="AF3086" s="4"/>
    </row>
    <row r="3087" spans="1:32">
      <c r="A3087" s="56"/>
      <c r="B3087" s="187"/>
      <c r="C3087" s="11" t="s">
        <v>301</v>
      </c>
      <c r="D3087" s="11"/>
      <c r="E3087" s="11" t="s">
        <v>302</v>
      </c>
      <c r="F3087" s="11">
        <v>374305</v>
      </c>
      <c r="G3087" s="11"/>
      <c r="H3087" s="11">
        <f t="shared" si="243"/>
        <v>1207</v>
      </c>
      <c r="I3087" s="11"/>
      <c r="J3087" s="199">
        <v>20147.839999999993</v>
      </c>
      <c r="K3087" s="11"/>
      <c r="M3087" s="11">
        <v>24</v>
      </c>
      <c r="N3087" s="70"/>
      <c r="P3087" s="188">
        <f t="shared" si="246"/>
        <v>839.493333333333</v>
      </c>
      <c r="Q3087" s="11"/>
      <c r="R3087" s="11"/>
      <c r="S3087" s="11"/>
      <c r="T3087" s="164">
        <f t="shared" si="247"/>
        <v>15596.041666666666</v>
      </c>
      <c r="U3087" s="11"/>
      <c r="V3087" s="11"/>
      <c r="W3087" s="11"/>
      <c r="Y3087" s="164">
        <v>20147.839999999993</v>
      </c>
      <c r="Z3087" s="164">
        <f t="shared" si="244"/>
        <v>26889.38</v>
      </c>
      <c r="AA3087" s="165"/>
      <c r="AB3087" s="164">
        <f t="shared" si="245"/>
        <v>20341.23</v>
      </c>
      <c r="AC3087" s="164">
        <v>25447.66</v>
      </c>
      <c r="AD3087" s="164"/>
      <c r="AE3087" s="4"/>
      <c r="AF3087" s="4"/>
    </row>
    <row r="3088" spans="1:32">
      <c r="A3088" s="56"/>
      <c r="B3088" s="187"/>
      <c r="C3088" s="11" t="s">
        <v>303</v>
      </c>
      <c r="D3088" s="11"/>
      <c r="E3088" s="11" t="s">
        <v>124</v>
      </c>
      <c r="F3088" s="11">
        <v>33118</v>
      </c>
      <c r="G3088" s="11"/>
      <c r="H3088" s="11">
        <f t="shared" si="243"/>
        <v>107</v>
      </c>
      <c r="I3088" s="11"/>
      <c r="J3088" s="199">
        <v>2858.02</v>
      </c>
      <c r="K3088" s="11"/>
      <c r="M3088" s="11">
        <v>12</v>
      </c>
      <c r="N3088" s="70"/>
      <c r="P3088" s="188">
        <f t="shared" si="246"/>
        <v>238.16833333333332</v>
      </c>
      <c r="Q3088" s="11"/>
      <c r="R3088" s="11"/>
      <c r="S3088" s="11"/>
      <c r="T3088" s="164">
        <f t="shared" si="247"/>
        <v>2759.8333333333335</v>
      </c>
      <c r="U3088" s="11"/>
      <c r="V3088" s="11"/>
      <c r="W3088" s="11"/>
      <c r="Y3088" s="164">
        <v>2858.02</v>
      </c>
      <c r="Z3088" s="164">
        <f t="shared" si="244"/>
        <v>3814.32</v>
      </c>
      <c r="AA3088" s="165"/>
      <c r="AB3088" s="164">
        <f t="shared" si="245"/>
        <v>2885.45</v>
      </c>
      <c r="AC3088" s="164">
        <v>3609.81</v>
      </c>
      <c r="AD3088" s="164"/>
      <c r="AE3088" s="4"/>
      <c r="AF3088" s="4"/>
    </row>
    <row r="3089" spans="1:32">
      <c r="A3089" s="56"/>
      <c r="B3089" s="187"/>
      <c r="C3089" s="11" t="s">
        <v>594</v>
      </c>
      <c r="D3089" s="11"/>
      <c r="E3089" s="11" t="s">
        <v>111</v>
      </c>
      <c r="F3089" s="11"/>
      <c r="G3089" s="11"/>
      <c r="H3089" s="11">
        <f t="shared" si="243"/>
        <v>0</v>
      </c>
      <c r="I3089" s="11"/>
      <c r="J3089" s="199">
        <v>10.15</v>
      </c>
      <c r="K3089" s="11"/>
      <c r="M3089" s="11">
        <v>1</v>
      </c>
      <c r="N3089" s="70"/>
      <c r="P3089" s="188">
        <f t="shared" si="246"/>
        <v>10.15</v>
      </c>
      <c r="Q3089" s="11"/>
      <c r="R3089" s="11"/>
      <c r="S3089" s="11"/>
      <c r="T3089" s="164">
        <f t="shared" si="247"/>
        <v>0</v>
      </c>
      <c r="U3089" s="11"/>
      <c r="V3089" s="11"/>
      <c r="W3089" s="11"/>
      <c r="Y3089" s="164">
        <v>10.15</v>
      </c>
      <c r="Z3089" s="164">
        <f t="shared" si="244"/>
        <v>13.55</v>
      </c>
      <c r="AA3089" s="165"/>
      <c r="AB3089" s="164">
        <f t="shared" si="245"/>
        <v>10.25</v>
      </c>
      <c r="AC3089" s="164">
        <v>12.82</v>
      </c>
      <c r="AD3089" s="164"/>
      <c r="AE3089" s="4"/>
      <c r="AF3089" s="4"/>
    </row>
    <row r="3090" spans="1:32">
      <c r="A3090" s="56"/>
      <c r="B3090" s="187"/>
      <c r="C3090" s="11" t="s">
        <v>304</v>
      </c>
      <c r="D3090" s="11"/>
      <c r="E3090" s="11" t="s">
        <v>73</v>
      </c>
      <c r="F3090" s="11">
        <v>293</v>
      </c>
      <c r="G3090" s="11"/>
      <c r="H3090" s="11">
        <f t="shared" si="243"/>
        <v>1</v>
      </c>
      <c r="I3090" s="11"/>
      <c r="J3090" s="199">
        <v>60.12</v>
      </c>
      <c r="K3090" s="11"/>
      <c r="M3090" s="11">
        <v>1</v>
      </c>
      <c r="N3090" s="70"/>
      <c r="P3090" s="188">
        <f t="shared" si="246"/>
        <v>60.12</v>
      </c>
      <c r="Q3090" s="11"/>
      <c r="R3090" s="11"/>
      <c r="S3090" s="11"/>
      <c r="T3090" s="164">
        <f t="shared" si="247"/>
        <v>293</v>
      </c>
      <c r="U3090" s="11"/>
      <c r="V3090" s="11"/>
      <c r="W3090" s="11"/>
      <c r="Y3090" s="164">
        <v>60.12</v>
      </c>
      <c r="Z3090" s="164">
        <f t="shared" si="244"/>
        <v>80.239999999999995</v>
      </c>
      <c r="AA3090" s="165"/>
      <c r="AB3090" s="164">
        <f t="shared" si="245"/>
        <v>60.7</v>
      </c>
      <c r="AC3090" s="164">
        <v>75.930000000000007</v>
      </c>
      <c r="AD3090" s="164"/>
      <c r="AE3090" s="4"/>
      <c r="AF3090" s="4"/>
    </row>
    <row r="3091" spans="1:32">
      <c r="A3091" s="56"/>
      <c r="B3091" s="187"/>
      <c r="C3091" s="11" t="s">
        <v>304</v>
      </c>
      <c r="D3091" s="11"/>
      <c r="E3091" s="11" t="s">
        <v>71</v>
      </c>
      <c r="F3091" s="11">
        <v>4506078</v>
      </c>
      <c r="G3091" s="11"/>
      <c r="H3091" s="11">
        <f t="shared" si="243"/>
        <v>14532</v>
      </c>
      <c r="I3091" s="11"/>
      <c r="J3091" s="199">
        <v>451166.55000000063</v>
      </c>
      <c r="K3091" s="11"/>
      <c r="M3091" s="11">
        <v>1534</v>
      </c>
      <c r="N3091" s="70"/>
      <c r="P3091" s="188">
        <f t="shared" si="246"/>
        <v>294.11117992177356</v>
      </c>
      <c r="Q3091" s="11"/>
      <c r="R3091" s="11"/>
      <c r="S3091" s="11"/>
      <c r="T3091" s="164">
        <f t="shared" si="247"/>
        <v>2937.4693611473272</v>
      </c>
      <c r="U3091" s="11"/>
      <c r="V3091" s="11"/>
      <c r="W3091" s="11"/>
      <c r="Y3091" s="164">
        <v>451166.55000000063</v>
      </c>
      <c r="Z3091" s="164">
        <f t="shared" si="244"/>
        <v>602128.55000000005</v>
      </c>
      <c r="AA3091" s="165"/>
      <c r="AB3091" s="164">
        <f t="shared" si="245"/>
        <v>455497.02</v>
      </c>
      <c r="AC3091" s="164">
        <v>569844.37</v>
      </c>
      <c r="AD3091" s="164"/>
      <c r="AE3091" s="4"/>
      <c r="AF3091" s="4"/>
    </row>
    <row r="3092" spans="1:32">
      <c r="A3092" s="56"/>
      <c r="B3092" s="187"/>
      <c r="C3092" s="11" t="s">
        <v>304</v>
      </c>
      <c r="D3092" s="11"/>
      <c r="E3092" s="11" t="s">
        <v>306</v>
      </c>
      <c r="F3092" s="11">
        <v>439</v>
      </c>
      <c r="G3092" s="11"/>
      <c r="H3092" s="11">
        <f t="shared" si="243"/>
        <v>1</v>
      </c>
      <c r="I3092" s="11"/>
      <c r="J3092" s="199">
        <v>148.44</v>
      </c>
      <c r="K3092" s="11"/>
      <c r="M3092" s="11">
        <v>1</v>
      </c>
      <c r="N3092" s="70"/>
      <c r="P3092" s="188">
        <f t="shared" si="246"/>
        <v>148.44</v>
      </c>
      <c r="Q3092" s="11"/>
      <c r="R3092" s="11"/>
      <c r="S3092" s="11"/>
      <c r="T3092" s="164">
        <f t="shared" si="247"/>
        <v>439</v>
      </c>
      <c r="U3092" s="11"/>
      <c r="V3092" s="11"/>
      <c r="W3092" s="11"/>
      <c r="Y3092" s="164">
        <v>148.44</v>
      </c>
      <c r="Z3092" s="164">
        <f t="shared" si="244"/>
        <v>198.11</v>
      </c>
      <c r="AA3092" s="165"/>
      <c r="AB3092" s="164">
        <f t="shared" si="245"/>
        <v>149.86000000000001</v>
      </c>
      <c r="AC3092" s="164">
        <v>187.49</v>
      </c>
      <c r="AD3092" s="164"/>
      <c r="AE3092" s="4"/>
      <c r="AF3092" s="4"/>
    </row>
    <row r="3093" spans="1:32">
      <c r="A3093" s="56"/>
      <c r="B3093" s="187"/>
      <c r="C3093" s="11" t="s">
        <v>304</v>
      </c>
      <c r="D3093" s="11"/>
      <c r="E3093" s="11" t="s">
        <v>111</v>
      </c>
      <c r="F3093" s="11">
        <v>205726</v>
      </c>
      <c r="G3093" s="11"/>
      <c r="H3093" s="11">
        <f t="shared" si="243"/>
        <v>663</v>
      </c>
      <c r="I3093" s="11"/>
      <c r="J3093" s="199">
        <v>32073.33</v>
      </c>
      <c r="K3093" s="11"/>
      <c r="M3093" s="11">
        <v>1</v>
      </c>
      <c r="N3093" s="70"/>
      <c r="P3093" s="188">
        <f t="shared" si="246"/>
        <v>32073.33</v>
      </c>
      <c r="Q3093" s="11"/>
      <c r="R3093" s="11"/>
      <c r="S3093" s="11"/>
      <c r="T3093" s="164">
        <f t="shared" si="247"/>
        <v>205726</v>
      </c>
      <c r="U3093" s="11"/>
      <c r="V3093" s="11"/>
      <c r="W3093" s="11"/>
      <c r="Y3093" s="164">
        <v>32073.33</v>
      </c>
      <c r="Z3093" s="164">
        <f t="shared" si="244"/>
        <v>42805.19</v>
      </c>
      <c r="AA3093" s="165"/>
      <c r="AB3093" s="164">
        <f t="shared" si="245"/>
        <v>32381.18</v>
      </c>
      <c r="AC3093" s="164">
        <v>40510.11</v>
      </c>
      <c r="AD3093" s="164"/>
      <c r="AE3093" s="4"/>
      <c r="AF3093" s="4"/>
    </row>
    <row r="3094" spans="1:32">
      <c r="A3094" s="56"/>
      <c r="B3094" s="187"/>
      <c r="C3094" s="11" t="s">
        <v>305</v>
      </c>
      <c r="D3094" s="11"/>
      <c r="E3094" s="11" t="s">
        <v>306</v>
      </c>
      <c r="F3094" s="11">
        <v>26142</v>
      </c>
      <c r="G3094" s="11"/>
      <c r="H3094" s="11">
        <f t="shared" si="243"/>
        <v>84</v>
      </c>
      <c r="I3094" s="11"/>
      <c r="J3094" s="199">
        <v>5893.56</v>
      </c>
      <c r="K3094" s="11"/>
      <c r="M3094" s="11">
        <v>40</v>
      </c>
      <c r="N3094" s="70"/>
      <c r="P3094" s="188">
        <f t="shared" si="246"/>
        <v>147.339</v>
      </c>
      <c r="Q3094" s="11"/>
      <c r="R3094" s="11"/>
      <c r="S3094" s="11"/>
      <c r="T3094" s="164">
        <f t="shared" si="247"/>
        <v>653.54999999999995</v>
      </c>
      <c r="U3094" s="11"/>
      <c r="V3094" s="11"/>
      <c r="W3094" s="11"/>
      <c r="Y3094" s="164">
        <v>5893.56</v>
      </c>
      <c r="Z3094" s="164">
        <f t="shared" si="244"/>
        <v>7865.57</v>
      </c>
      <c r="AA3094" s="165"/>
      <c r="AB3094" s="164">
        <f t="shared" si="245"/>
        <v>5950.13</v>
      </c>
      <c r="AC3094" s="164">
        <v>7443.84</v>
      </c>
      <c r="AD3094" s="164"/>
      <c r="AE3094" s="4"/>
      <c r="AF3094" s="4"/>
    </row>
    <row r="3095" spans="1:32">
      <c r="A3095" s="56"/>
      <c r="B3095" s="187"/>
      <c r="C3095" s="11" t="s">
        <v>307</v>
      </c>
      <c r="D3095" s="11"/>
      <c r="E3095" s="11" t="s">
        <v>274</v>
      </c>
      <c r="F3095" s="11">
        <v>23424</v>
      </c>
      <c r="G3095" s="11"/>
      <c r="H3095" s="11">
        <f t="shared" si="243"/>
        <v>76</v>
      </c>
      <c r="I3095" s="11"/>
      <c r="J3095" s="199">
        <v>3869.6400000000003</v>
      </c>
      <c r="K3095" s="11"/>
      <c r="M3095" s="11">
        <v>7</v>
      </c>
      <c r="N3095" s="70"/>
      <c r="P3095" s="188">
        <f t="shared" si="246"/>
        <v>552.80571428571432</v>
      </c>
      <c r="Q3095" s="11"/>
      <c r="R3095" s="11"/>
      <c r="S3095" s="11"/>
      <c r="T3095" s="164">
        <f t="shared" si="247"/>
        <v>3346.2857142857142</v>
      </c>
      <c r="U3095" s="11"/>
      <c r="V3095" s="11"/>
      <c r="W3095" s="11"/>
      <c r="Y3095" s="164">
        <v>3869.6400000000003</v>
      </c>
      <c r="Z3095" s="164">
        <f t="shared" si="244"/>
        <v>5164.4399999999996</v>
      </c>
      <c r="AA3095" s="165"/>
      <c r="AB3095" s="164">
        <f t="shared" si="245"/>
        <v>3906.78</v>
      </c>
      <c r="AC3095" s="164">
        <v>4887.54</v>
      </c>
      <c r="AD3095" s="164"/>
      <c r="AE3095" s="4"/>
      <c r="AF3095" s="4"/>
    </row>
    <row r="3096" spans="1:32">
      <c r="A3096" s="56"/>
      <c r="B3096" s="187"/>
      <c r="C3096" s="11" t="s">
        <v>308</v>
      </c>
      <c r="D3096" s="11"/>
      <c r="E3096" s="11" t="s">
        <v>85</v>
      </c>
      <c r="F3096" s="11">
        <v>13922</v>
      </c>
      <c r="G3096" s="11"/>
      <c r="H3096" s="11">
        <f t="shared" si="243"/>
        <v>45</v>
      </c>
      <c r="I3096" s="11"/>
      <c r="J3096" s="199">
        <v>3241.5499999999997</v>
      </c>
      <c r="K3096" s="11"/>
      <c r="M3096" s="11">
        <v>10</v>
      </c>
      <c r="N3096" s="70"/>
      <c r="P3096" s="188">
        <f t="shared" si="246"/>
        <v>324.15499999999997</v>
      </c>
      <c r="Q3096" s="11"/>
      <c r="R3096" s="11"/>
      <c r="S3096" s="11"/>
      <c r="T3096" s="164">
        <f t="shared" si="247"/>
        <v>1392.2</v>
      </c>
      <c r="U3096" s="11"/>
      <c r="V3096" s="11"/>
      <c r="W3096" s="11"/>
      <c r="Y3096" s="164">
        <v>3241.5499999999997</v>
      </c>
      <c r="Z3096" s="164">
        <f t="shared" si="244"/>
        <v>4326.18</v>
      </c>
      <c r="AA3096" s="165"/>
      <c r="AB3096" s="164">
        <f t="shared" si="245"/>
        <v>3272.66</v>
      </c>
      <c r="AC3096" s="164">
        <v>4094.23</v>
      </c>
      <c r="AD3096" s="164"/>
      <c r="AE3096" s="4"/>
      <c r="AF3096" s="4"/>
    </row>
    <row r="3097" spans="1:32">
      <c r="A3097" s="56"/>
      <c r="B3097" s="187"/>
      <c r="C3097" s="11" t="s">
        <v>309</v>
      </c>
      <c r="D3097" s="11"/>
      <c r="E3097" s="11" t="s">
        <v>153</v>
      </c>
      <c r="F3097" s="11">
        <v>2502</v>
      </c>
      <c r="G3097" s="11"/>
      <c r="H3097" s="11">
        <f t="shared" si="243"/>
        <v>8</v>
      </c>
      <c r="I3097" s="11"/>
      <c r="J3097" s="199">
        <v>507.0800000000001</v>
      </c>
      <c r="K3097" s="11"/>
      <c r="M3097" s="11">
        <v>15</v>
      </c>
      <c r="N3097" s="70"/>
      <c r="P3097" s="188">
        <f t="shared" si="246"/>
        <v>33.805333333333337</v>
      </c>
      <c r="Q3097" s="11"/>
      <c r="R3097" s="11"/>
      <c r="S3097" s="11"/>
      <c r="T3097" s="164">
        <f t="shared" si="247"/>
        <v>166.8</v>
      </c>
      <c r="U3097" s="11"/>
      <c r="V3097" s="11"/>
      <c r="W3097" s="11"/>
      <c r="Y3097" s="164">
        <v>507.0800000000001</v>
      </c>
      <c r="Z3097" s="164">
        <f t="shared" si="244"/>
        <v>676.75</v>
      </c>
      <c r="AA3097" s="165"/>
      <c r="AB3097" s="164">
        <f t="shared" si="245"/>
        <v>511.95</v>
      </c>
      <c r="AC3097" s="164">
        <v>640.47</v>
      </c>
      <c r="AD3097" s="164"/>
      <c r="AE3097" s="4"/>
      <c r="AF3097" s="4"/>
    </row>
    <row r="3098" spans="1:32">
      <c r="A3098" s="56"/>
      <c r="B3098" s="187"/>
      <c r="C3098" s="11" t="s">
        <v>312</v>
      </c>
      <c r="D3098" s="11"/>
      <c r="E3098" s="11" t="s">
        <v>313</v>
      </c>
      <c r="F3098" s="11">
        <v>103464</v>
      </c>
      <c r="G3098" s="11"/>
      <c r="H3098" s="11">
        <f t="shared" si="243"/>
        <v>334</v>
      </c>
      <c r="I3098" s="11"/>
      <c r="J3098" s="199">
        <v>10096.670000000004</v>
      </c>
      <c r="K3098" s="11"/>
      <c r="M3098" s="11">
        <v>53</v>
      </c>
      <c r="N3098" s="70"/>
      <c r="P3098" s="188">
        <f t="shared" si="246"/>
        <v>190.50320754716989</v>
      </c>
      <c r="Q3098" s="11"/>
      <c r="R3098" s="11"/>
      <c r="S3098" s="11"/>
      <c r="T3098" s="164">
        <f t="shared" si="247"/>
        <v>1952.1509433962265</v>
      </c>
      <c r="U3098" s="11"/>
      <c r="V3098" s="11"/>
      <c r="W3098" s="11"/>
      <c r="Y3098" s="164">
        <v>10096.670000000004</v>
      </c>
      <c r="Z3098" s="164">
        <f t="shared" si="244"/>
        <v>13475.05</v>
      </c>
      <c r="AA3098" s="165"/>
      <c r="AB3098" s="164">
        <f t="shared" si="245"/>
        <v>10193.58</v>
      </c>
      <c r="AC3098" s="164">
        <v>12752.56</v>
      </c>
      <c r="AD3098" s="164"/>
      <c r="AE3098" s="4"/>
      <c r="AF3098" s="4"/>
    </row>
    <row r="3099" spans="1:32">
      <c r="A3099" s="56"/>
      <c r="B3099" s="187"/>
      <c r="C3099" s="11" t="s">
        <v>595</v>
      </c>
      <c r="D3099" s="11"/>
      <c r="E3099" s="11" t="s">
        <v>101</v>
      </c>
      <c r="F3099" s="11">
        <v>420</v>
      </c>
      <c r="G3099" s="11"/>
      <c r="H3099" s="11">
        <f t="shared" si="243"/>
        <v>1</v>
      </c>
      <c r="I3099" s="11"/>
      <c r="J3099" s="199">
        <v>55.32</v>
      </c>
      <c r="K3099" s="11"/>
      <c r="M3099" s="11">
        <v>2</v>
      </c>
      <c r="N3099" s="70"/>
      <c r="P3099" s="188">
        <f t="shared" si="246"/>
        <v>27.66</v>
      </c>
      <c r="Q3099" s="11"/>
      <c r="R3099" s="11"/>
      <c r="S3099" s="11"/>
      <c r="T3099" s="164">
        <f t="shared" si="247"/>
        <v>210</v>
      </c>
      <c r="U3099" s="11"/>
      <c r="V3099" s="11"/>
      <c r="W3099" s="11"/>
      <c r="Y3099" s="164">
        <v>55.32</v>
      </c>
      <c r="Z3099" s="164">
        <f t="shared" si="244"/>
        <v>73.83</v>
      </c>
      <c r="AA3099" s="165"/>
      <c r="AB3099" s="164">
        <f t="shared" si="245"/>
        <v>55.85</v>
      </c>
      <c r="AC3099" s="164">
        <v>69.87</v>
      </c>
      <c r="AD3099" s="164"/>
      <c r="AE3099" s="4"/>
      <c r="AF3099" s="4"/>
    </row>
    <row r="3100" spans="1:32">
      <c r="A3100" s="56"/>
      <c r="B3100" s="187"/>
      <c r="C3100" s="11" t="s">
        <v>314</v>
      </c>
      <c r="D3100" s="11"/>
      <c r="E3100" s="11" t="s">
        <v>96</v>
      </c>
      <c r="F3100" s="11">
        <v>136864</v>
      </c>
      <c r="G3100" s="11"/>
      <c r="H3100" s="11">
        <f t="shared" si="243"/>
        <v>441</v>
      </c>
      <c r="I3100" s="11"/>
      <c r="J3100" s="199">
        <v>20387.950000000004</v>
      </c>
      <c r="K3100" s="11"/>
      <c r="M3100" s="11">
        <v>81</v>
      </c>
      <c r="N3100" s="70"/>
      <c r="P3100" s="188">
        <f t="shared" si="246"/>
        <v>251.70308641975313</v>
      </c>
      <c r="Q3100" s="11"/>
      <c r="R3100" s="11"/>
      <c r="S3100" s="11"/>
      <c r="T3100" s="164">
        <f t="shared" si="247"/>
        <v>1689.679012345679</v>
      </c>
      <c r="U3100" s="11"/>
      <c r="V3100" s="11"/>
      <c r="W3100" s="11"/>
      <c r="Y3100" s="164">
        <v>20387.950000000004</v>
      </c>
      <c r="Z3100" s="164">
        <f t="shared" si="244"/>
        <v>27209.83</v>
      </c>
      <c r="AA3100" s="165"/>
      <c r="AB3100" s="164">
        <f t="shared" si="245"/>
        <v>20583.64</v>
      </c>
      <c r="AC3100" s="164">
        <v>25750.93</v>
      </c>
      <c r="AD3100" s="164"/>
      <c r="AE3100" s="4"/>
      <c r="AF3100" s="4"/>
    </row>
    <row r="3101" spans="1:32">
      <c r="A3101" s="56"/>
      <c r="B3101" s="187"/>
      <c r="C3101" s="11" t="s">
        <v>315</v>
      </c>
      <c r="D3101" s="11"/>
      <c r="E3101" s="11" t="s">
        <v>96</v>
      </c>
      <c r="F3101" s="11">
        <v>7401</v>
      </c>
      <c r="G3101" s="11"/>
      <c r="H3101" s="11">
        <f t="shared" si="243"/>
        <v>24</v>
      </c>
      <c r="I3101" s="11"/>
      <c r="J3101" s="199">
        <v>1213.94</v>
      </c>
      <c r="K3101" s="11"/>
      <c r="M3101" s="11">
        <v>8</v>
      </c>
      <c r="N3101" s="70"/>
      <c r="P3101" s="188">
        <f t="shared" si="246"/>
        <v>151.74250000000001</v>
      </c>
      <c r="Q3101" s="11"/>
      <c r="R3101" s="11"/>
      <c r="S3101" s="11"/>
      <c r="T3101" s="164">
        <f t="shared" si="247"/>
        <v>925.125</v>
      </c>
      <c r="U3101" s="11"/>
      <c r="V3101" s="11"/>
      <c r="W3101" s="11"/>
      <c r="Y3101" s="164">
        <v>1213.94</v>
      </c>
      <c r="Z3101" s="164">
        <f t="shared" si="244"/>
        <v>1620.13</v>
      </c>
      <c r="AA3101" s="165"/>
      <c r="AB3101" s="164">
        <f t="shared" si="245"/>
        <v>1225.5899999999999</v>
      </c>
      <c r="AC3101" s="164">
        <v>1533.26</v>
      </c>
      <c r="AD3101" s="164"/>
      <c r="AE3101" s="4"/>
      <c r="AF3101" s="4"/>
    </row>
    <row r="3102" spans="1:32">
      <c r="A3102" s="56"/>
      <c r="B3102" s="187"/>
      <c r="C3102" s="11" t="s">
        <v>317</v>
      </c>
      <c r="D3102" s="11"/>
      <c r="E3102" s="11" t="s">
        <v>318</v>
      </c>
      <c r="F3102" s="11">
        <v>13898</v>
      </c>
      <c r="G3102" s="11"/>
      <c r="H3102" s="11">
        <f t="shared" si="243"/>
        <v>45</v>
      </c>
      <c r="I3102" s="11"/>
      <c r="J3102" s="199">
        <v>1691.89</v>
      </c>
      <c r="K3102" s="11"/>
      <c r="M3102" s="11">
        <v>25</v>
      </c>
      <c r="N3102" s="70"/>
      <c r="P3102" s="188">
        <f t="shared" si="246"/>
        <v>67.675600000000003</v>
      </c>
      <c r="Q3102" s="11"/>
      <c r="R3102" s="11"/>
      <c r="S3102" s="11"/>
      <c r="T3102" s="164">
        <f t="shared" si="247"/>
        <v>555.91999999999996</v>
      </c>
      <c r="U3102" s="11"/>
      <c r="V3102" s="11"/>
      <c r="W3102" s="11"/>
      <c r="Y3102" s="164">
        <v>1691.89</v>
      </c>
      <c r="Z3102" s="164">
        <f t="shared" si="244"/>
        <v>2258</v>
      </c>
      <c r="AA3102" s="165"/>
      <c r="AB3102" s="164">
        <f t="shared" si="245"/>
        <v>1708.13</v>
      </c>
      <c r="AC3102" s="164">
        <v>2136.94</v>
      </c>
      <c r="AD3102" s="164"/>
      <c r="AE3102" s="4"/>
      <c r="AF3102" s="4"/>
    </row>
    <row r="3103" spans="1:32">
      <c r="A3103" s="56"/>
      <c r="B3103" s="187"/>
      <c r="C3103" s="11" t="s">
        <v>319</v>
      </c>
      <c r="D3103" s="11"/>
      <c r="E3103" s="11" t="s">
        <v>320</v>
      </c>
      <c r="F3103" s="11">
        <v>19542</v>
      </c>
      <c r="G3103" s="11"/>
      <c r="H3103" s="11">
        <f t="shared" si="243"/>
        <v>63</v>
      </c>
      <c r="I3103" s="11"/>
      <c r="J3103" s="199">
        <v>2526.69</v>
      </c>
      <c r="K3103" s="11"/>
      <c r="M3103" s="11">
        <v>18</v>
      </c>
      <c r="N3103" s="70"/>
      <c r="P3103" s="188">
        <f t="shared" si="246"/>
        <v>140.37166666666667</v>
      </c>
      <c r="Q3103" s="11"/>
      <c r="R3103" s="11"/>
      <c r="S3103" s="11"/>
      <c r="T3103" s="164">
        <f t="shared" si="247"/>
        <v>1085.6666666666667</v>
      </c>
      <c r="U3103" s="11"/>
      <c r="V3103" s="11"/>
      <c r="W3103" s="11"/>
      <c r="Y3103" s="164">
        <v>2526.69</v>
      </c>
      <c r="Z3103" s="164">
        <f t="shared" si="244"/>
        <v>3372.13</v>
      </c>
      <c r="AA3103" s="165"/>
      <c r="AB3103" s="164">
        <f t="shared" si="245"/>
        <v>2550.94</v>
      </c>
      <c r="AC3103" s="164">
        <v>3191.33</v>
      </c>
      <c r="AD3103" s="164"/>
      <c r="AE3103" s="4"/>
      <c r="AF3103" s="4"/>
    </row>
    <row r="3104" spans="1:32">
      <c r="A3104" s="56"/>
      <c r="B3104" s="187"/>
      <c r="C3104" s="11" t="s">
        <v>321</v>
      </c>
      <c r="D3104" s="11"/>
      <c r="E3104" s="11" t="s">
        <v>95</v>
      </c>
      <c r="F3104" s="11">
        <v>3870</v>
      </c>
      <c r="G3104" s="11"/>
      <c r="H3104" s="11">
        <f t="shared" si="243"/>
        <v>12</v>
      </c>
      <c r="I3104" s="11"/>
      <c r="J3104" s="199">
        <v>319.5</v>
      </c>
      <c r="K3104" s="11"/>
      <c r="M3104" s="11">
        <v>1</v>
      </c>
      <c r="N3104" s="70"/>
      <c r="P3104" s="188">
        <f t="shared" si="246"/>
        <v>319.5</v>
      </c>
      <c r="Q3104" s="11"/>
      <c r="R3104" s="11"/>
      <c r="S3104" s="11"/>
      <c r="T3104" s="164">
        <f t="shared" si="247"/>
        <v>3870</v>
      </c>
      <c r="U3104" s="11"/>
      <c r="V3104" s="11"/>
      <c r="W3104" s="11"/>
      <c r="Y3104" s="164">
        <v>319.5</v>
      </c>
      <c r="Z3104" s="164">
        <f t="shared" si="244"/>
        <v>426.41</v>
      </c>
      <c r="AA3104" s="165"/>
      <c r="AB3104" s="164">
        <f t="shared" si="245"/>
        <v>322.57</v>
      </c>
      <c r="AC3104" s="164">
        <v>403.54</v>
      </c>
      <c r="AD3104" s="164"/>
      <c r="AE3104" s="4"/>
      <c r="AF3104" s="4"/>
    </row>
    <row r="3105" spans="1:32">
      <c r="A3105" s="56"/>
      <c r="B3105" s="187"/>
      <c r="C3105" s="11" t="s">
        <v>321</v>
      </c>
      <c r="D3105" s="11"/>
      <c r="E3105" s="11" t="s">
        <v>96</v>
      </c>
      <c r="F3105" s="11">
        <v>14402</v>
      </c>
      <c r="G3105" s="11"/>
      <c r="H3105" s="11">
        <f t="shared" si="243"/>
        <v>46</v>
      </c>
      <c r="I3105" s="11"/>
      <c r="J3105" s="199">
        <v>2342.54</v>
      </c>
      <c r="K3105" s="11"/>
      <c r="M3105" s="11">
        <v>5</v>
      </c>
      <c r="N3105" s="70"/>
      <c r="P3105" s="188">
        <f t="shared" si="246"/>
        <v>468.50799999999998</v>
      </c>
      <c r="Q3105" s="11"/>
      <c r="R3105" s="11"/>
      <c r="S3105" s="11"/>
      <c r="T3105" s="164">
        <f t="shared" si="247"/>
        <v>2880.4</v>
      </c>
      <c r="U3105" s="11"/>
      <c r="V3105" s="11"/>
      <c r="W3105" s="11"/>
      <c r="Y3105" s="164">
        <v>2342.54</v>
      </c>
      <c r="Z3105" s="164">
        <f t="shared" si="244"/>
        <v>3126.36</v>
      </c>
      <c r="AA3105" s="165"/>
      <c r="AB3105" s="164">
        <f t="shared" si="245"/>
        <v>2365.02</v>
      </c>
      <c r="AC3105" s="164">
        <v>2958.74</v>
      </c>
      <c r="AD3105" s="164"/>
      <c r="AE3105" s="4"/>
      <c r="AF3105" s="4"/>
    </row>
    <row r="3106" spans="1:32">
      <c r="A3106" s="56"/>
      <c r="B3106" s="187"/>
      <c r="C3106" s="11" t="s">
        <v>323</v>
      </c>
      <c r="D3106" s="11"/>
      <c r="E3106" s="11" t="s">
        <v>324</v>
      </c>
      <c r="F3106" s="11">
        <v>6824</v>
      </c>
      <c r="G3106" s="11"/>
      <c r="H3106" s="11">
        <f t="shared" si="243"/>
        <v>22</v>
      </c>
      <c r="I3106" s="11"/>
      <c r="J3106" s="199">
        <v>695.33999999999992</v>
      </c>
      <c r="K3106" s="11"/>
      <c r="M3106" s="11">
        <v>8</v>
      </c>
      <c r="N3106" s="70"/>
      <c r="P3106" s="188">
        <f t="shared" si="246"/>
        <v>86.91749999999999</v>
      </c>
      <c r="Q3106" s="11"/>
      <c r="R3106" s="11"/>
      <c r="S3106" s="11"/>
      <c r="T3106" s="164">
        <f t="shared" si="247"/>
        <v>853</v>
      </c>
      <c r="U3106" s="11"/>
      <c r="V3106" s="11"/>
      <c r="W3106" s="11"/>
      <c r="Y3106" s="164">
        <v>695.33999999999992</v>
      </c>
      <c r="Z3106" s="164">
        <f t="shared" si="244"/>
        <v>928</v>
      </c>
      <c r="AA3106" s="165"/>
      <c r="AB3106" s="164">
        <f t="shared" si="245"/>
        <v>702.01</v>
      </c>
      <c r="AC3106" s="164">
        <v>878.25</v>
      </c>
      <c r="AD3106" s="164"/>
      <c r="AE3106" s="4"/>
      <c r="AF3106" s="4"/>
    </row>
    <row r="3107" spans="1:32">
      <c r="A3107" s="56"/>
      <c r="B3107" s="187"/>
      <c r="C3107" s="11" t="s">
        <v>325</v>
      </c>
      <c r="D3107" s="11"/>
      <c r="E3107" s="11" t="s">
        <v>135</v>
      </c>
      <c r="F3107" s="11">
        <v>37179</v>
      </c>
      <c r="G3107" s="11"/>
      <c r="H3107" s="11">
        <f t="shared" si="243"/>
        <v>120</v>
      </c>
      <c r="I3107" s="11"/>
      <c r="J3107" s="199">
        <v>4194.7399999999989</v>
      </c>
      <c r="K3107" s="11"/>
      <c r="M3107" s="11">
        <v>39</v>
      </c>
      <c r="N3107" s="70"/>
      <c r="P3107" s="188">
        <f t="shared" si="246"/>
        <v>107.55743589743587</v>
      </c>
      <c r="Q3107" s="11"/>
      <c r="R3107" s="11"/>
      <c r="S3107" s="11"/>
      <c r="T3107" s="164">
        <f t="shared" si="247"/>
        <v>953.30769230769226</v>
      </c>
      <c r="U3107" s="11"/>
      <c r="V3107" s="11"/>
      <c r="W3107" s="11"/>
      <c r="Y3107" s="164">
        <v>4194.7399999999989</v>
      </c>
      <c r="Z3107" s="164">
        <f t="shared" si="244"/>
        <v>5598.32</v>
      </c>
      <c r="AA3107" s="165"/>
      <c r="AB3107" s="164">
        <f t="shared" si="245"/>
        <v>4235</v>
      </c>
      <c r="AC3107" s="164">
        <v>5298.15</v>
      </c>
      <c r="AD3107" s="164"/>
      <c r="AE3107" s="4"/>
      <c r="AF3107" s="4"/>
    </row>
    <row r="3108" spans="1:32">
      <c r="A3108" s="56"/>
      <c r="B3108" s="187"/>
      <c r="C3108" s="11" t="s">
        <v>328</v>
      </c>
      <c r="D3108" s="11"/>
      <c r="E3108" s="11" t="s">
        <v>99</v>
      </c>
      <c r="F3108" s="11">
        <v>4243674</v>
      </c>
      <c r="G3108" s="11"/>
      <c r="H3108" s="11">
        <f t="shared" si="243"/>
        <v>13686</v>
      </c>
      <c r="I3108" s="11"/>
      <c r="J3108" s="199">
        <v>343631.44000000006</v>
      </c>
      <c r="K3108" s="11"/>
      <c r="M3108" s="11">
        <v>228</v>
      </c>
      <c r="N3108" s="70"/>
      <c r="P3108" s="188">
        <f t="shared" si="246"/>
        <v>1507.1554385964914</v>
      </c>
      <c r="Q3108" s="11"/>
      <c r="R3108" s="11"/>
      <c r="S3108" s="11"/>
      <c r="T3108" s="164">
        <f t="shared" si="247"/>
        <v>18612.605263157893</v>
      </c>
      <c r="U3108" s="11"/>
      <c r="V3108" s="11"/>
      <c r="W3108" s="11"/>
      <c r="Y3108" s="164">
        <v>343631.44000000006</v>
      </c>
      <c r="Z3108" s="164">
        <f t="shared" si="244"/>
        <v>458611.8</v>
      </c>
      <c r="AA3108" s="165"/>
      <c r="AB3108" s="164">
        <f t="shared" si="245"/>
        <v>346929.74</v>
      </c>
      <c r="AC3108" s="164">
        <v>434022.51</v>
      </c>
      <c r="AD3108" s="164"/>
      <c r="AE3108" s="4"/>
      <c r="AF3108" s="4"/>
    </row>
    <row r="3109" spans="1:32">
      <c r="A3109" s="56"/>
      <c r="B3109" s="187"/>
      <c r="C3109" s="11" t="s">
        <v>329</v>
      </c>
      <c r="D3109" s="11"/>
      <c r="E3109" s="11" t="s">
        <v>80</v>
      </c>
      <c r="F3109" s="11">
        <v>506294</v>
      </c>
      <c r="G3109" s="11"/>
      <c r="H3109" s="11">
        <f t="shared" si="243"/>
        <v>1633</v>
      </c>
      <c r="I3109" s="11"/>
      <c r="J3109" s="199">
        <v>40978.130000000012</v>
      </c>
      <c r="K3109" s="11"/>
      <c r="M3109" s="11">
        <v>191</v>
      </c>
      <c r="N3109" s="70"/>
      <c r="P3109" s="188">
        <f t="shared" si="246"/>
        <v>214.54518324607335</v>
      </c>
      <c r="Q3109" s="11"/>
      <c r="R3109" s="11"/>
      <c r="S3109" s="11"/>
      <c r="T3109" s="164">
        <f t="shared" si="247"/>
        <v>2650.7539267015709</v>
      </c>
      <c r="U3109" s="11"/>
      <c r="V3109" s="11"/>
      <c r="W3109" s="11"/>
      <c r="Y3109" s="164">
        <v>40978.130000000012</v>
      </c>
      <c r="Z3109" s="164">
        <f t="shared" si="244"/>
        <v>54689.56</v>
      </c>
      <c r="AA3109" s="165"/>
      <c r="AB3109" s="164">
        <f t="shared" si="245"/>
        <v>41371.449999999997</v>
      </c>
      <c r="AC3109" s="164">
        <v>51757.29</v>
      </c>
      <c r="AD3109" s="164"/>
      <c r="AE3109" s="4"/>
      <c r="AF3109" s="4"/>
    </row>
    <row r="3110" spans="1:32">
      <c r="A3110" s="56"/>
      <c r="B3110" s="187"/>
      <c r="C3110" s="11" t="s">
        <v>330</v>
      </c>
      <c r="D3110" s="11"/>
      <c r="E3110" s="11" t="s">
        <v>189</v>
      </c>
      <c r="F3110" s="11">
        <v>4469</v>
      </c>
      <c r="G3110" s="11"/>
      <c r="H3110" s="11">
        <f t="shared" si="243"/>
        <v>14</v>
      </c>
      <c r="I3110" s="11"/>
      <c r="J3110" s="199">
        <v>861.65000000000009</v>
      </c>
      <c r="K3110" s="11"/>
      <c r="M3110" s="11">
        <v>13</v>
      </c>
      <c r="N3110" s="70"/>
      <c r="P3110" s="188">
        <f t="shared" si="246"/>
        <v>66.280769230769238</v>
      </c>
      <c r="Q3110" s="11"/>
      <c r="R3110" s="11"/>
      <c r="S3110" s="11"/>
      <c r="T3110" s="164">
        <f t="shared" si="247"/>
        <v>343.76923076923077</v>
      </c>
      <c r="U3110" s="11"/>
      <c r="V3110" s="11"/>
      <c r="W3110" s="11"/>
      <c r="Y3110" s="164">
        <v>861.65000000000009</v>
      </c>
      <c r="Z3110" s="164">
        <f t="shared" si="244"/>
        <v>1149.96</v>
      </c>
      <c r="AA3110" s="165"/>
      <c r="AB3110" s="164">
        <f t="shared" si="245"/>
        <v>869.92</v>
      </c>
      <c r="AC3110" s="164">
        <v>1088.3</v>
      </c>
      <c r="AD3110" s="164"/>
      <c r="AE3110" s="4"/>
      <c r="AF3110" s="4"/>
    </row>
    <row r="3111" spans="1:32">
      <c r="A3111" s="56"/>
      <c r="B3111" s="187"/>
      <c r="C3111" s="11" t="s">
        <v>331</v>
      </c>
      <c r="D3111" s="11"/>
      <c r="E3111" s="11" t="s">
        <v>189</v>
      </c>
      <c r="F3111" s="11">
        <v>13705</v>
      </c>
      <c r="G3111" s="11"/>
      <c r="H3111" s="11">
        <f t="shared" si="243"/>
        <v>44</v>
      </c>
      <c r="I3111" s="11"/>
      <c r="J3111" s="199">
        <v>1758.07</v>
      </c>
      <c r="K3111" s="11"/>
      <c r="M3111" s="11">
        <v>16</v>
      </c>
      <c r="N3111" s="70"/>
      <c r="P3111" s="188">
        <f t="shared" si="246"/>
        <v>109.879375</v>
      </c>
      <c r="Q3111" s="11"/>
      <c r="R3111" s="11"/>
      <c r="S3111" s="11"/>
      <c r="T3111" s="164">
        <f t="shared" si="247"/>
        <v>856.5625</v>
      </c>
      <c r="U3111" s="11"/>
      <c r="V3111" s="11"/>
      <c r="W3111" s="11"/>
      <c r="Y3111" s="164">
        <v>1758.07</v>
      </c>
      <c r="Z3111" s="164">
        <f t="shared" si="244"/>
        <v>2346.33</v>
      </c>
      <c r="AA3111" s="165"/>
      <c r="AB3111" s="164">
        <f t="shared" si="245"/>
        <v>1774.94</v>
      </c>
      <c r="AC3111" s="164">
        <v>2220.52</v>
      </c>
      <c r="AD3111" s="164"/>
      <c r="AE3111" s="4"/>
      <c r="AF3111" s="4"/>
    </row>
    <row r="3112" spans="1:32">
      <c r="A3112" s="56"/>
      <c r="B3112" s="187"/>
      <c r="C3112" s="11" t="s">
        <v>332</v>
      </c>
      <c r="D3112" s="11"/>
      <c r="E3112" s="11" t="s">
        <v>99</v>
      </c>
      <c r="F3112" s="11">
        <v>986</v>
      </c>
      <c r="G3112" s="11"/>
      <c r="H3112" s="11">
        <f t="shared" si="243"/>
        <v>3</v>
      </c>
      <c r="I3112" s="11"/>
      <c r="J3112" s="199">
        <v>196.22000000000003</v>
      </c>
      <c r="K3112" s="11"/>
      <c r="M3112" s="11">
        <v>6</v>
      </c>
      <c r="N3112" s="70"/>
      <c r="P3112" s="188">
        <f t="shared" si="246"/>
        <v>32.70333333333334</v>
      </c>
      <c r="Q3112" s="11"/>
      <c r="R3112" s="11"/>
      <c r="S3112" s="11"/>
      <c r="T3112" s="164">
        <f t="shared" si="247"/>
        <v>164.33333333333334</v>
      </c>
      <c r="U3112" s="11"/>
      <c r="V3112" s="11"/>
      <c r="W3112" s="11"/>
      <c r="Y3112" s="164">
        <v>196.22000000000003</v>
      </c>
      <c r="Z3112" s="164">
        <f t="shared" si="244"/>
        <v>261.88</v>
      </c>
      <c r="AA3112" s="165"/>
      <c r="AB3112" s="164">
        <f t="shared" si="245"/>
        <v>198.1</v>
      </c>
      <c r="AC3112" s="164">
        <v>247.83</v>
      </c>
      <c r="AD3112" s="164"/>
      <c r="AE3112" s="4"/>
      <c r="AF3112" s="4"/>
    </row>
    <row r="3113" spans="1:32">
      <c r="A3113" s="56"/>
      <c r="B3113" s="187"/>
      <c r="C3113" s="11" t="s">
        <v>333</v>
      </c>
      <c r="D3113" s="11"/>
      <c r="E3113" s="11" t="s">
        <v>180</v>
      </c>
      <c r="F3113" s="11">
        <v>61602</v>
      </c>
      <c r="G3113" s="11"/>
      <c r="H3113" s="11">
        <f t="shared" si="243"/>
        <v>199</v>
      </c>
      <c r="I3113" s="11"/>
      <c r="J3113" s="199">
        <v>5836.18</v>
      </c>
      <c r="K3113" s="11"/>
      <c r="M3113" s="11">
        <v>30</v>
      </c>
      <c r="N3113" s="70"/>
      <c r="P3113" s="188">
        <f t="shared" si="246"/>
        <v>194.53933333333333</v>
      </c>
      <c r="Q3113" s="11"/>
      <c r="R3113" s="11"/>
      <c r="S3113" s="11"/>
      <c r="T3113" s="164">
        <f t="shared" si="247"/>
        <v>2053.4</v>
      </c>
      <c r="U3113" s="11"/>
      <c r="V3113" s="11"/>
      <c r="W3113" s="11"/>
      <c r="Y3113" s="164">
        <v>5836.18</v>
      </c>
      <c r="Z3113" s="164">
        <f t="shared" si="244"/>
        <v>7788.99</v>
      </c>
      <c r="AA3113" s="165"/>
      <c r="AB3113" s="164">
        <f t="shared" si="245"/>
        <v>5892.2</v>
      </c>
      <c r="AC3113" s="164">
        <v>7371.37</v>
      </c>
      <c r="AD3113" s="164"/>
      <c r="AE3113" s="4"/>
      <c r="AF3113" s="4"/>
    </row>
    <row r="3114" spans="1:32">
      <c r="A3114" s="56"/>
      <c r="B3114" s="187"/>
      <c r="C3114" s="11" t="s">
        <v>334</v>
      </c>
      <c r="D3114" s="11"/>
      <c r="E3114" s="11" t="s">
        <v>99</v>
      </c>
      <c r="F3114" s="11">
        <v>46</v>
      </c>
      <c r="G3114" s="11"/>
      <c r="H3114" s="11">
        <f t="shared" si="243"/>
        <v>0</v>
      </c>
      <c r="I3114" s="11"/>
      <c r="J3114" s="199">
        <v>13.65</v>
      </c>
      <c r="K3114" s="11"/>
      <c r="M3114" s="11">
        <v>1</v>
      </c>
      <c r="N3114" s="70"/>
      <c r="P3114" s="188">
        <f t="shared" si="246"/>
        <v>13.65</v>
      </c>
      <c r="Q3114" s="11"/>
      <c r="R3114" s="11"/>
      <c r="S3114" s="11"/>
      <c r="T3114" s="164">
        <f t="shared" si="247"/>
        <v>46</v>
      </c>
      <c r="U3114" s="11"/>
      <c r="V3114" s="11"/>
      <c r="W3114" s="11"/>
      <c r="Y3114" s="164">
        <v>13.65</v>
      </c>
      <c r="Z3114" s="164">
        <f t="shared" si="244"/>
        <v>18.22</v>
      </c>
      <c r="AA3114" s="165"/>
      <c r="AB3114" s="164">
        <f t="shared" si="245"/>
        <v>13.78</v>
      </c>
      <c r="AC3114" s="164">
        <v>17.239999999999998</v>
      </c>
      <c r="AD3114" s="164"/>
      <c r="AE3114" s="4"/>
      <c r="AF3114" s="4"/>
    </row>
    <row r="3115" spans="1:32">
      <c r="A3115" s="56"/>
      <c r="B3115" s="187"/>
      <c r="C3115" s="11" t="s">
        <v>335</v>
      </c>
      <c r="D3115" s="11"/>
      <c r="E3115" s="11" t="s">
        <v>80</v>
      </c>
      <c r="F3115" s="11">
        <v>51</v>
      </c>
      <c r="G3115" s="11"/>
      <c r="H3115" s="11">
        <f t="shared" si="243"/>
        <v>0</v>
      </c>
      <c r="I3115" s="11"/>
      <c r="J3115" s="199">
        <v>21.72</v>
      </c>
      <c r="K3115" s="11"/>
      <c r="M3115" s="11">
        <v>1</v>
      </c>
      <c r="N3115" s="70"/>
      <c r="P3115" s="188">
        <f t="shared" si="246"/>
        <v>21.72</v>
      </c>
      <c r="Q3115" s="11"/>
      <c r="R3115" s="11"/>
      <c r="S3115" s="11"/>
      <c r="T3115" s="164">
        <f t="shared" si="247"/>
        <v>51</v>
      </c>
      <c r="U3115" s="11"/>
      <c r="V3115" s="11"/>
      <c r="W3115" s="11"/>
      <c r="Y3115" s="164">
        <v>21.72</v>
      </c>
      <c r="Z3115" s="164">
        <f t="shared" si="244"/>
        <v>28.99</v>
      </c>
      <c r="AA3115" s="165"/>
      <c r="AB3115" s="164">
        <f t="shared" si="245"/>
        <v>21.93</v>
      </c>
      <c r="AC3115" s="164">
        <v>27.43</v>
      </c>
      <c r="AD3115" s="164"/>
      <c r="AE3115" s="4"/>
      <c r="AF3115" s="4"/>
    </row>
    <row r="3116" spans="1:32">
      <c r="A3116" s="56"/>
      <c r="B3116" s="187"/>
      <c r="C3116" s="11" t="s">
        <v>596</v>
      </c>
      <c r="D3116" s="11"/>
      <c r="E3116" s="11" t="s">
        <v>221</v>
      </c>
      <c r="F3116" s="11">
        <v>43</v>
      </c>
      <c r="G3116" s="11"/>
      <c r="H3116" s="11">
        <f t="shared" si="243"/>
        <v>0</v>
      </c>
      <c r="I3116" s="11"/>
      <c r="J3116" s="199">
        <v>20.02</v>
      </c>
      <c r="K3116" s="11"/>
      <c r="M3116" s="11">
        <v>1</v>
      </c>
      <c r="N3116" s="70"/>
      <c r="P3116" s="188">
        <f t="shared" si="246"/>
        <v>20.02</v>
      </c>
      <c r="Q3116" s="11"/>
      <c r="R3116" s="11"/>
      <c r="S3116" s="11"/>
      <c r="T3116" s="164">
        <f t="shared" si="247"/>
        <v>43</v>
      </c>
      <c r="U3116" s="11"/>
      <c r="V3116" s="11"/>
      <c r="W3116" s="11"/>
      <c r="Y3116" s="164">
        <v>20.02</v>
      </c>
      <c r="Z3116" s="164">
        <f t="shared" si="244"/>
        <v>26.72</v>
      </c>
      <c r="AA3116" s="165"/>
      <c r="AB3116" s="164">
        <f t="shared" si="245"/>
        <v>20.21</v>
      </c>
      <c r="AC3116" s="164">
        <v>25.29</v>
      </c>
      <c r="AD3116" s="164"/>
      <c r="AE3116" s="4"/>
      <c r="AF3116" s="4"/>
    </row>
    <row r="3117" spans="1:32">
      <c r="A3117" s="56"/>
      <c r="B3117" s="187"/>
      <c r="C3117" s="11" t="s">
        <v>596</v>
      </c>
      <c r="D3117" s="11"/>
      <c r="E3117" s="11" t="s">
        <v>175</v>
      </c>
      <c r="F3117" s="11">
        <v>281</v>
      </c>
      <c r="G3117" s="11"/>
      <c r="H3117" s="11">
        <f t="shared" si="243"/>
        <v>1</v>
      </c>
      <c r="I3117" s="11"/>
      <c r="J3117" s="199">
        <v>136.88999999999999</v>
      </c>
      <c r="K3117" s="11"/>
      <c r="M3117" s="11">
        <v>4</v>
      </c>
      <c r="N3117" s="70"/>
      <c r="P3117" s="188">
        <f t="shared" si="246"/>
        <v>34.222499999999997</v>
      </c>
      <c r="Q3117" s="11"/>
      <c r="R3117" s="11"/>
      <c r="S3117" s="11"/>
      <c r="T3117" s="164">
        <f t="shared" si="247"/>
        <v>70.25</v>
      </c>
      <c r="U3117" s="11"/>
      <c r="V3117" s="11"/>
      <c r="W3117" s="11"/>
      <c r="Y3117" s="164">
        <v>136.88999999999999</v>
      </c>
      <c r="Z3117" s="164">
        <f t="shared" si="244"/>
        <v>182.69</v>
      </c>
      <c r="AA3117" s="165"/>
      <c r="AB3117" s="164">
        <f t="shared" si="245"/>
        <v>138.19999999999999</v>
      </c>
      <c r="AC3117" s="164">
        <v>172.9</v>
      </c>
      <c r="AD3117" s="164"/>
      <c r="AE3117" s="4"/>
      <c r="AF3117" s="4"/>
    </row>
    <row r="3118" spans="1:32">
      <c r="A3118" s="56"/>
      <c r="B3118" s="187"/>
      <c r="C3118" s="11" t="s">
        <v>336</v>
      </c>
      <c r="D3118" s="11"/>
      <c r="E3118" s="11" t="s">
        <v>337</v>
      </c>
      <c r="F3118" s="11">
        <v>1286564</v>
      </c>
      <c r="G3118" s="11"/>
      <c r="H3118" s="11">
        <f t="shared" si="243"/>
        <v>4149</v>
      </c>
      <c r="I3118" s="11"/>
      <c r="J3118" s="199">
        <v>70432.140000000029</v>
      </c>
      <c r="K3118" s="11"/>
      <c r="M3118" s="11">
        <v>154</v>
      </c>
      <c r="N3118" s="70"/>
      <c r="P3118" s="188">
        <f t="shared" si="246"/>
        <v>457.35155844155861</v>
      </c>
      <c r="Q3118" s="11"/>
      <c r="R3118" s="11"/>
      <c r="S3118" s="11"/>
      <c r="T3118" s="164">
        <f t="shared" si="247"/>
        <v>8354.3116883116891</v>
      </c>
      <c r="U3118" s="11"/>
      <c r="V3118" s="11"/>
      <c r="W3118" s="11"/>
      <c r="Y3118" s="164">
        <v>70432.140000000029</v>
      </c>
      <c r="Z3118" s="164">
        <f t="shared" si="244"/>
        <v>93999</v>
      </c>
      <c r="AA3118" s="165"/>
      <c r="AB3118" s="164">
        <f t="shared" si="245"/>
        <v>71108.17</v>
      </c>
      <c r="AC3118" s="164">
        <v>88959.07</v>
      </c>
      <c r="AD3118" s="164"/>
      <c r="AE3118" s="4"/>
      <c r="AF3118" s="4"/>
    </row>
    <row r="3119" spans="1:32">
      <c r="A3119" s="56"/>
      <c r="B3119" s="187"/>
      <c r="C3119" s="11" t="s">
        <v>338</v>
      </c>
      <c r="D3119" s="11"/>
      <c r="E3119" s="11" t="s">
        <v>175</v>
      </c>
      <c r="F3119" s="11">
        <v>412518</v>
      </c>
      <c r="G3119" s="11"/>
      <c r="H3119" s="11">
        <f t="shared" si="243"/>
        <v>1330</v>
      </c>
      <c r="I3119" s="11"/>
      <c r="J3119" s="199">
        <v>43636.100000000006</v>
      </c>
      <c r="K3119" s="11"/>
      <c r="M3119" s="11">
        <v>123</v>
      </c>
      <c r="N3119" s="70"/>
      <c r="P3119" s="188">
        <f t="shared" si="246"/>
        <v>354.76504065040655</v>
      </c>
      <c r="Q3119" s="11"/>
      <c r="R3119" s="11"/>
      <c r="S3119" s="11"/>
      <c r="T3119" s="164">
        <f t="shared" si="247"/>
        <v>3353.8048780487807</v>
      </c>
      <c r="U3119" s="11"/>
      <c r="V3119" s="11"/>
      <c r="W3119" s="11"/>
      <c r="Y3119" s="164">
        <v>43636.100000000006</v>
      </c>
      <c r="Z3119" s="164">
        <f t="shared" si="244"/>
        <v>58236.9</v>
      </c>
      <c r="AA3119" s="165"/>
      <c r="AB3119" s="164">
        <f t="shared" si="245"/>
        <v>44054.94</v>
      </c>
      <c r="AC3119" s="164">
        <v>55114.43</v>
      </c>
      <c r="AD3119" s="164"/>
      <c r="AE3119" s="4"/>
      <c r="AF3119" s="4"/>
    </row>
    <row r="3120" spans="1:32">
      <c r="A3120" s="56"/>
      <c r="B3120" s="187"/>
      <c r="C3120" s="11" t="s">
        <v>339</v>
      </c>
      <c r="D3120" s="11"/>
      <c r="E3120" s="11" t="s">
        <v>85</v>
      </c>
      <c r="F3120" s="11">
        <v>1779</v>
      </c>
      <c r="G3120" s="11"/>
      <c r="H3120" s="11">
        <f t="shared" si="243"/>
        <v>6</v>
      </c>
      <c r="I3120" s="11"/>
      <c r="J3120" s="199">
        <v>362.05999999999995</v>
      </c>
      <c r="K3120" s="11"/>
      <c r="M3120" s="11">
        <v>8</v>
      </c>
      <c r="N3120" s="70"/>
      <c r="P3120" s="188">
        <f t="shared" si="246"/>
        <v>45.257499999999993</v>
      </c>
      <c r="Q3120" s="11"/>
      <c r="R3120" s="11"/>
      <c r="S3120" s="11"/>
      <c r="T3120" s="164">
        <f t="shared" si="247"/>
        <v>222.375</v>
      </c>
      <c r="U3120" s="11"/>
      <c r="V3120" s="11"/>
      <c r="W3120" s="11"/>
      <c r="Y3120" s="164">
        <v>362.05999999999995</v>
      </c>
      <c r="Z3120" s="164">
        <f t="shared" si="244"/>
        <v>483.21</v>
      </c>
      <c r="AA3120" s="165"/>
      <c r="AB3120" s="164">
        <f t="shared" si="245"/>
        <v>365.54</v>
      </c>
      <c r="AC3120" s="164">
        <v>457.3</v>
      </c>
      <c r="AD3120" s="164"/>
      <c r="AE3120" s="4"/>
      <c r="AF3120" s="4"/>
    </row>
    <row r="3121" spans="1:32">
      <c r="A3121" s="56"/>
      <c r="B3121" s="187"/>
      <c r="C3121" s="11" t="s">
        <v>340</v>
      </c>
      <c r="D3121" s="11"/>
      <c r="E3121" s="11" t="s">
        <v>85</v>
      </c>
      <c r="F3121" s="11">
        <v>146</v>
      </c>
      <c r="G3121" s="11"/>
      <c r="H3121" s="11">
        <f t="shared" si="243"/>
        <v>0</v>
      </c>
      <c r="I3121" s="11"/>
      <c r="J3121" s="199">
        <v>52.02</v>
      </c>
      <c r="K3121" s="11"/>
      <c r="M3121" s="11">
        <v>1</v>
      </c>
      <c r="N3121" s="70"/>
      <c r="P3121" s="188">
        <f t="shared" si="246"/>
        <v>52.02</v>
      </c>
      <c r="Q3121" s="11"/>
      <c r="R3121" s="11"/>
      <c r="S3121" s="11"/>
      <c r="T3121" s="164">
        <f t="shared" si="247"/>
        <v>146</v>
      </c>
      <c r="U3121" s="11"/>
      <c r="V3121" s="11"/>
      <c r="W3121" s="11"/>
      <c r="Y3121" s="164">
        <v>52.02</v>
      </c>
      <c r="Z3121" s="164">
        <f t="shared" si="244"/>
        <v>69.430000000000007</v>
      </c>
      <c r="AA3121" s="165"/>
      <c r="AB3121" s="164">
        <f t="shared" si="245"/>
        <v>52.52</v>
      </c>
      <c r="AC3121" s="164">
        <v>65.7</v>
      </c>
      <c r="AD3121" s="164"/>
      <c r="AE3121" s="4"/>
      <c r="AF3121" s="4"/>
    </row>
    <row r="3122" spans="1:32">
      <c r="A3122" s="56"/>
      <c r="B3122" s="187"/>
      <c r="C3122" s="11" t="s">
        <v>341</v>
      </c>
      <c r="D3122" s="11"/>
      <c r="E3122" s="11" t="s">
        <v>65</v>
      </c>
      <c r="F3122" s="11">
        <v>286</v>
      </c>
      <c r="G3122" s="11"/>
      <c r="H3122" s="11">
        <f t="shared" si="243"/>
        <v>1</v>
      </c>
      <c r="I3122" s="11"/>
      <c r="J3122" s="199">
        <v>57.9</v>
      </c>
      <c r="K3122" s="11"/>
      <c r="M3122" s="11">
        <v>2</v>
      </c>
      <c r="N3122" s="70"/>
      <c r="P3122" s="188">
        <f t="shared" si="246"/>
        <v>28.95</v>
      </c>
      <c r="Q3122" s="11"/>
      <c r="R3122" s="11"/>
      <c r="S3122" s="11"/>
      <c r="T3122" s="164">
        <f t="shared" si="247"/>
        <v>143</v>
      </c>
      <c r="U3122" s="11"/>
      <c r="V3122" s="11"/>
      <c r="W3122" s="11"/>
      <c r="Y3122" s="164">
        <v>57.9</v>
      </c>
      <c r="Z3122" s="164">
        <f t="shared" si="244"/>
        <v>77.27</v>
      </c>
      <c r="AA3122" s="165"/>
      <c r="AB3122" s="164">
        <f t="shared" si="245"/>
        <v>58.46</v>
      </c>
      <c r="AC3122" s="164">
        <v>73.13</v>
      </c>
      <c r="AD3122" s="164"/>
      <c r="AE3122" s="4"/>
      <c r="AF3122" s="4"/>
    </row>
    <row r="3123" spans="1:32">
      <c r="A3123" s="56"/>
      <c r="B3123" s="187"/>
      <c r="C3123" s="11" t="s">
        <v>342</v>
      </c>
      <c r="D3123" s="11"/>
      <c r="E3123" s="11" t="s">
        <v>144</v>
      </c>
      <c r="F3123" s="11">
        <v>148580</v>
      </c>
      <c r="G3123" s="11"/>
      <c r="H3123" s="11">
        <f t="shared" si="243"/>
        <v>479</v>
      </c>
      <c r="I3123" s="11"/>
      <c r="J3123" s="199">
        <v>18197.610000000004</v>
      </c>
      <c r="K3123" s="11"/>
      <c r="M3123" s="11">
        <v>102</v>
      </c>
      <c r="N3123" s="70"/>
      <c r="P3123" s="188">
        <f t="shared" si="246"/>
        <v>178.40794117647064</v>
      </c>
      <c r="Q3123" s="11"/>
      <c r="R3123" s="11"/>
      <c r="S3123" s="11"/>
      <c r="T3123" s="164">
        <f t="shared" si="247"/>
        <v>1456.6666666666667</v>
      </c>
      <c r="U3123" s="11"/>
      <c r="V3123" s="11"/>
      <c r="W3123" s="11"/>
      <c r="Y3123" s="164">
        <v>18197.610000000004</v>
      </c>
      <c r="Z3123" s="164">
        <f t="shared" si="244"/>
        <v>24286.6</v>
      </c>
      <c r="AA3123" s="165"/>
      <c r="AB3123" s="164">
        <f t="shared" si="245"/>
        <v>18372.28</v>
      </c>
      <c r="AC3123" s="164">
        <v>22984.43</v>
      </c>
      <c r="AD3123" s="164"/>
      <c r="AE3123" s="4"/>
      <c r="AF3123" s="4"/>
    </row>
    <row r="3124" spans="1:32">
      <c r="A3124" s="56"/>
      <c r="B3124" s="187"/>
      <c r="C3124" s="11" t="s">
        <v>343</v>
      </c>
      <c r="D3124" s="11"/>
      <c r="E3124" s="11" t="s">
        <v>163</v>
      </c>
      <c r="F3124" s="11">
        <v>52290</v>
      </c>
      <c r="G3124" s="11"/>
      <c r="H3124" s="11">
        <f t="shared" si="243"/>
        <v>169</v>
      </c>
      <c r="I3124" s="11"/>
      <c r="J3124" s="199">
        <v>8242.49</v>
      </c>
      <c r="K3124" s="11"/>
      <c r="M3124" s="11">
        <v>52</v>
      </c>
      <c r="N3124" s="70"/>
      <c r="P3124" s="188">
        <f t="shared" si="246"/>
        <v>158.50942307692307</v>
      </c>
      <c r="Q3124" s="11"/>
      <c r="R3124" s="11"/>
      <c r="S3124" s="11"/>
      <c r="T3124" s="164">
        <f t="shared" si="247"/>
        <v>1005.5769230769231</v>
      </c>
      <c r="U3124" s="11"/>
      <c r="V3124" s="11"/>
      <c r="W3124" s="11"/>
      <c r="Y3124" s="164">
        <v>8242.49</v>
      </c>
      <c r="Z3124" s="164">
        <f t="shared" si="244"/>
        <v>11000.46</v>
      </c>
      <c r="AA3124" s="165"/>
      <c r="AB3124" s="164">
        <f t="shared" si="245"/>
        <v>8321.6</v>
      </c>
      <c r="AC3124" s="164">
        <v>10410.65</v>
      </c>
      <c r="AD3124" s="164"/>
      <c r="AE3124" s="4"/>
      <c r="AF3124" s="4"/>
    </row>
    <row r="3125" spans="1:32">
      <c r="A3125" s="56"/>
      <c r="B3125" s="187"/>
      <c r="C3125" s="11" t="s">
        <v>344</v>
      </c>
      <c r="D3125" s="11"/>
      <c r="E3125" s="11" t="s">
        <v>191</v>
      </c>
      <c r="F3125" s="11">
        <v>785149</v>
      </c>
      <c r="G3125" s="11"/>
      <c r="H3125" s="11">
        <f t="shared" si="243"/>
        <v>2532</v>
      </c>
      <c r="I3125" s="11"/>
      <c r="J3125" s="199">
        <v>55624.609999999979</v>
      </c>
      <c r="K3125" s="11"/>
      <c r="M3125" s="11">
        <v>145</v>
      </c>
      <c r="N3125" s="70"/>
      <c r="P3125" s="188">
        <f t="shared" si="246"/>
        <v>383.61799999999988</v>
      </c>
      <c r="Q3125" s="11"/>
      <c r="R3125" s="11"/>
      <c r="S3125" s="11"/>
      <c r="T3125" s="164">
        <f t="shared" si="247"/>
        <v>5414.8206896551728</v>
      </c>
      <c r="U3125" s="11"/>
      <c r="V3125" s="11"/>
      <c r="W3125" s="11"/>
      <c r="Y3125" s="164">
        <v>55624.609999999979</v>
      </c>
      <c r="Z3125" s="164">
        <f t="shared" si="244"/>
        <v>74236.81</v>
      </c>
      <c r="AA3125" s="165"/>
      <c r="AB3125" s="164">
        <f t="shared" si="245"/>
        <v>56158.52</v>
      </c>
      <c r="AC3125" s="164">
        <v>70256.47</v>
      </c>
      <c r="AD3125" s="164"/>
      <c r="AE3125" s="4"/>
      <c r="AF3125" s="4"/>
    </row>
    <row r="3126" spans="1:32">
      <c r="A3126" s="56"/>
      <c r="B3126" s="187"/>
      <c r="C3126" s="11" t="s">
        <v>345</v>
      </c>
      <c r="D3126" s="11"/>
      <c r="E3126" s="11" t="s">
        <v>111</v>
      </c>
      <c r="F3126" s="11">
        <v>64376</v>
      </c>
      <c r="G3126" s="11"/>
      <c r="H3126" s="11">
        <f t="shared" si="243"/>
        <v>208</v>
      </c>
      <c r="I3126" s="11"/>
      <c r="J3126" s="199">
        <v>4799.1799999999994</v>
      </c>
      <c r="K3126" s="11"/>
      <c r="M3126" s="11">
        <v>16</v>
      </c>
      <c r="N3126" s="70"/>
      <c r="P3126" s="188">
        <f t="shared" si="246"/>
        <v>299.94874999999996</v>
      </c>
      <c r="Q3126" s="11"/>
      <c r="R3126" s="11"/>
      <c r="S3126" s="11"/>
      <c r="T3126" s="164">
        <f t="shared" si="247"/>
        <v>4023.5</v>
      </c>
      <c r="U3126" s="11"/>
      <c r="V3126" s="11"/>
      <c r="W3126" s="11"/>
      <c r="Y3126" s="164">
        <v>4799.1799999999994</v>
      </c>
      <c r="Z3126" s="164">
        <f t="shared" si="244"/>
        <v>6405</v>
      </c>
      <c r="AA3126" s="165"/>
      <c r="AB3126" s="164">
        <f t="shared" si="245"/>
        <v>4845.24</v>
      </c>
      <c r="AC3126" s="164">
        <v>6061.59</v>
      </c>
      <c r="AD3126" s="164"/>
      <c r="AE3126" s="4"/>
      <c r="AF3126" s="4"/>
    </row>
    <row r="3127" spans="1:32">
      <c r="A3127" s="56"/>
      <c r="B3127" s="187"/>
      <c r="C3127" s="11" t="s">
        <v>346</v>
      </c>
      <c r="D3127" s="11"/>
      <c r="E3127" s="11" t="s">
        <v>55</v>
      </c>
      <c r="F3127" s="11">
        <v>5524</v>
      </c>
      <c r="G3127" s="11"/>
      <c r="H3127" s="11">
        <f t="shared" si="243"/>
        <v>18</v>
      </c>
      <c r="I3127" s="11"/>
      <c r="J3127" s="199">
        <v>429.94</v>
      </c>
      <c r="K3127" s="11"/>
      <c r="M3127" s="11">
        <v>1</v>
      </c>
      <c r="N3127" s="70"/>
      <c r="P3127" s="188">
        <f t="shared" si="246"/>
        <v>429.94</v>
      </c>
      <c r="Q3127" s="11"/>
      <c r="R3127" s="11"/>
      <c r="S3127" s="11"/>
      <c r="T3127" s="164">
        <f t="shared" si="247"/>
        <v>5524</v>
      </c>
      <c r="U3127" s="11"/>
      <c r="V3127" s="11"/>
      <c r="W3127" s="11"/>
      <c r="Y3127" s="164">
        <v>429.94</v>
      </c>
      <c r="Z3127" s="164">
        <f t="shared" si="244"/>
        <v>573.79999999999995</v>
      </c>
      <c r="AA3127" s="165"/>
      <c r="AB3127" s="164">
        <f t="shared" si="245"/>
        <v>434.07</v>
      </c>
      <c r="AC3127" s="164">
        <v>543.03</v>
      </c>
      <c r="AD3127" s="164"/>
      <c r="AE3127" s="4"/>
      <c r="AF3127" s="4"/>
    </row>
    <row r="3128" spans="1:32">
      <c r="A3128" s="56"/>
      <c r="B3128" s="187"/>
      <c r="C3128" s="11" t="s">
        <v>346</v>
      </c>
      <c r="D3128" s="11"/>
      <c r="E3128" s="11" t="s">
        <v>57</v>
      </c>
      <c r="F3128" s="11">
        <v>3038</v>
      </c>
      <c r="G3128" s="11"/>
      <c r="H3128" s="11">
        <f t="shared" si="243"/>
        <v>10</v>
      </c>
      <c r="I3128" s="11"/>
      <c r="J3128" s="199">
        <v>242.87</v>
      </c>
      <c r="K3128" s="11"/>
      <c r="M3128" s="11">
        <v>1</v>
      </c>
      <c r="N3128" s="70"/>
      <c r="P3128" s="188">
        <f t="shared" si="246"/>
        <v>242.87</v>
      </c>
      <c r="Q3128" s="11"/>
      <c r="R3128" s="11"/>
      <c r="S3128" s="11"/>
      <c r="T3128" s="164">
        <f t="shared" si="247"/>
        <v>3038</v>
      </c>
      <c r="U3128" s="11"/>
      <c r="V3128" s="11"/>
      <c r="W3128" s="11"/>
      <c r="Y3128" s="164">
        <v>242.87</v>
      </c>
      <c r="Z3128" s="164">
        <f t="shared" si="244"/>
        <v>324.14</v>
      </c>
      <c r="AA3128" s="165"/>
      <c r="AB3128" s="164">
        <f t="shared" si="245"/>
        <v>245.2</v>
      </c>
      <c r="AC3128" s="164">
        <v>306.76</v>
      </c>
      <c r="AD3128" s="164"/>
      <c r="AE3128" s="4"/>
      <c r="AF3128" s="4"/>
    </row>
    <row r="3129" spans="1:32">
      <c r="A3129" s="56"/>
      <c r="B3129" s="187"/>
      <c r="C3129" s="11" t="s">
        <v>346</v>
      </c>
      <c r="D3129" s="11"/>
      <c r="E3129" s="11" t="s">
        <v>347</v>
      </c>
      <c r="F3129" s="11">
        <v>24490</v>
      </c>
      <c r="G3129" s="11"/>
      <c r="H3129" s="11">
        <f t="shared" si="243"/>
        <v>79</v>
      </c>
      <c r="I3129" s="11"/>
      <c r="J3129" s="199">
        <v>3413.2</v>
      </c>
      <c r="K3129" s="11"/>
      <c r="M3129" s="11">
        <v>14</v>
      </c>
      <c r="N3129" s="70"/>
      <c r="P3129" s="188">
        <f t="shared" si="246"/>
        <v>243.79999999999998</v>
      </c>
      <c r="Q3129" s="11"/>
      <c r="R3129" s="11"/>
      <c r="S3129" s="11"/>
      <c r="T3129" s="164">
        <f t="shared" si="247"/>
        <v>1749.2857142857142</v>
      </c>
      <c r="U3129" s="11"/>
      <c r="V3129" s="11"/>
      <c r="W3129" s="11"/>
      <c r="Y3129" s="164">
        <v>3413.2</v>
      </c>
      <c r="Z3129" s="164">
        <f t="shared" si="244"/>
        <v>4555.2700000000004</v>
      </c>
      <c r="AA3129" s="165"/>
      <c r="AB3129" s="164">
        <f t="shared" si="245"/>
        <v>3445.96</v>
      </c>
      <c r="AC3129" s="164">
        <v>4311.03</v>
      </c>
      <c r="AD3129" s="164"/>
      <c r="AE3129" s="4"/>
      <c r="AF3129" s="4"/>
    </row>
    <row r="3130" spans="1:32">
      <c r="A3130" s="56"/>
      <c r="B3130" s="187"/>
      <c r="C3130" s="11" t="s">
        <v>348</v>
      </c>
      <c r="D3130" s="11"/>
      <c r="E3130" s="11" t="s">
        <v>101</v>
      </c>
      <c r="F3130" s="11">
        <v>2687</v>
      </c>
      <c r="G3130" s="11"/>
      <c r="H3130" s="11">
        <f t="shared" si="243"/>
        <v>9</v>
      </c>
      <c r="I3130" s="11"/>
      <c r="J3130" s="199">
        <v>448.31999999999988</v>
      </c>
      <c r="K3130" s="11"/>
      <c r="M3130" s="11">
        <v>7</v>
      </c>
      <c r="N3130" s="70"/>
      <c r="P3130" s="188">
        <f t="shared" si="246"/>
        <v>64.045714285714268</v>
      </c>
      <c r="Q3130" s="11"/>
      <c r="R3130" s="11"/>
      <c r="S3130" s="11"/>
      <c r="T3130" s="164">
        <f t="shared" si="247"/>
        <v>383.85714285714283</v>
      </c>
      <c r="U3130" s="11"/>
      <c r="V3130" s="11"/>
      <c r="W3130" s="11"/>
      <c r="Y3130" s="164">
        <v>448.31999999999988</v>
      </c>
      <c r="Z3130" s="164">
        <f t="shared" si="244"/>
        <v>598.33000000000004</v>
      </c>
      <c r="AA3130" s="165"/>
      <c r="AB3130" s="164">
        <f t="shared" si="245"/>
        <v>452.62</v>
      </c>
      <c r="AC3130" s="164">
        <v>566.25</v>
      </c>
      <c r="AD3130" s="164"/>
      <c r="AE3130" s="4"/>
      <c r="AF3130" s="4"/>
    </row>
    <row r="3131" spans="1:32">
      <c r="A3131" s="56"/>
      <c r="B3131" s="187"/>
      <c r="C3131" s="11" t="s">
        <v>349</v>
      </c>
      <c r="D3131" s="11"/>
      <c r="E3131" s="11" t="s">
        <v>350</v>
      </c>
      <c r="F3131" s="11">
        <v>360</v>
      </c>
      <c r="G3131" s="11"/>
      <c r="H3131" s="11">
        <f t="shared" ref="H3131:H3194" si="248">ROUND($H$3403*F3131/$F$3403,0)</f>
        <v>1</v>
      </c>
      <c r="I3131" s="11"/>
      <c r="J3131" s="199">
        <v>23.13</v>
      </c>
      <c r="K3131" s="11"/>
      <c r="M3131" s="11">
        <v>1</v>
      </c>
      <c r="N3131" s="70"/>
      <c r="P3131" s="188">
        <f t="shared" si="246"/>
        <v>23.13</v>
      </c>
      <c r="Q3131" s="11"/>
      <c r="R3131" s="11"/>
      <c r="S3131" s="11"/>
      <c r="T3131" s="164">
        <f t="shared" si="247"/>
        <v>360</v>
      </c>
      <c r="U3131" s="11"/>
      <c r="V3131" s="11"/>
      <c r="W3131" s="11"/>
      <c r="Y3131" s="164">
        <v>23.13</v>
      </c>
      <c r="Z3131" s="164">
        <f t="shared" ref="Z3131:Z3194" si="249">ROUND($Z$3403*Y3131/$Y$3403,2)</f>
        <v>30.87</v>
      </c>
      <c r="AA3131" s="165"/>
      <c r="AB3131" s="164">
        <f t="shared" ref="AB3131:AB3194" si="250">ROUND($AB$3403*Y3131/$Y$3403,2)</f>
        <v>23.35</v>
      </c>
      <c r="AC3131" s="164">
        <v>29.21</v>
      </c>
      <c r="AD3131" s="164"/>
      <c r="AE3131" s="4"/>
      <c r="AF3131" s="4"/>
    </row>
    <row r="3132" spans="1:32">
      <c r="A3132" s="56"/>
      <c r="B3132" s="187"/>
      <c r="C3132" s="11" t="s">
        <v>349</v>
      </c>
      <c r="D3132" s="11"/>
      <c r="E3132" s="11" t="s">
        <v>118</v>
      </c>
      <c r="F3132" s="11">
        <v>10</v>
      </c>
      <c r="G3132" s="11"/>
      <c r="H3132" s="11">
        <f t="shared" si="248"/>
        <v>0</v>
      </c>
      <c r="I3132" s="11"/>
      <c r="J3132" s="199">
        <v>11.55</v>
      </c>
      <c r="K3132" s="11"/>
      <c r="M3132" s="11">
        <v>1</v>
      </c>
      <c r="N3132" s="70"/>
      <c r="P3132" s="188">
        <f t="shared" ref="P3132:P3195" si="251">J3132/M3132</f>
        <v>11.55</v>
      </c>
      <c r="Q3132" s="11"/>
      <c r="R3132" s="11"/>
      <c r="S3132" s="11"/>
      <c r="T3132" s="164">
        <f t="shared" ref="T3132:T3195" si="252">F3132/M3132</f>
        <v>10</v>
      </c>
      <c r="U3132" s="11"/>
      <c r="V3132" s="11"/>
      <c r="W3132" s="11"/>
      <c r="Y3132" s="164">
        <v>11.55</v>
      </c>
      <c r="Z3132" s="164">
        <f t="shared" si="249"/>
        <v>15.41</v>
      </c>
      <c r="AA3132" s="165"/>
      <c r="AB3132" s="164">
        <f t="shared" si="250"/>
        <v>11.66</v>
      </c>
      <c r="AC3132" s="164">
        <v>14.59</v>
      </c>
      <c r="AD3132" s="164"/>
      <c r="AE3132" s="4"/>
      <c r="AF3132" s="4"/>
    </row>
    <row r="3133" spans="1:32">
      <c r="A3133" s="56"/>
      <c r="B3133" s="187"/>
      <c r="C3133" s="11" t="s">
        <v>349</v>
      </c>
      <c r="D3133" s="11"/>
      <c r="E3133" s="11" t="s">
        <v>351</v>
      </c>
      <c r="F3133" s="11">
        <v>728172</v>
      </c>
      <c r="G3133" s="11"/>
      <c r="H3133" s="11">
        <f t="shared" si="248"/>
        <v>2348</v>
      </c>
      <c r="I3133" s="11"/>
      <c r="J3133" s="199">
        <v>40565.799999999996</v>
      </c>
      <c r="K3133" s="11"/>
      <c r="M3133" s="11">
        <v>60</v>
      </c>
      <c r="N3133" s="70"/>
      <c r="P3133" s="188">
        <f t="shared" si="251"/>
        <v>676.09666666666658</v>
      </c>
      <c r="Q3133" s="11"/>
      <c r="R3133" s="11"/>
      <c r="S3133" s="11"/>
      <c r="T3133" s="164">
        <f t="shared" si="252"/>
        <v>12136.2</v>
      </c>
      <c r="U3133" s="11"/>
      <c r="V3133" s="11"/>
      <c r="W3133" s="11"/>
      <c r="Y3133" s="164">
        <v>40565.799999999996</v>
      </c>
      <c r="Z3133" s="164">
        <f t="shared" si="249"/>
        <v>54139.27</v>
      </c>
      <c r="AA3133" s="165"/>
      <c r="AB3133" s="164">
        <f t="shared" si="250"/>
        <v>40955.17</v>
      </c>
      <c r="AC3133" s="164">
        <v>51236.49</v>
      </c>
      <c r="AD3133" s="164"/>
      <c r="AE3133" s="4"/>
      <c r="AF3133" s="4"/>
    </row>
    <row r="3134" spans="1:32">
      <c r="A3134" s="56"/>
      <c r="B3134" s="187"/>
      <c r="C3134" s="11" t="s">
        <v>352</v>
      </c>
      <c r="D3134" s="11"/>
      <c r="E3134" s="11" t="s">
        <v>121</v>
      </c>
      <c r="F3134" s="11">
        <v>3220</v>
      </c>
      <c r="G3134" s="11"/>
      <c r="H3134" s="11">
        <f t="shared" si="248"/>
        <v>10</v>
      </c>
      <c r="I3134" s="11"/>
      <c r="J3134" s="199">
        <v>242.95</v>
      </c>
      <c r="K3134" s="11"/>
      <c r="M3134" s="11">
        <v>1</v>
      </c>
      <c r="N3134" s="70"/>
      <c r="P3134" s="188">
        <f t="shared" si="251"/>
        <v>242.95</v>
      </c>
      <c r="Q3134" s="11"/>
      <c r="R3134" s="11"/>
      <c r="S3134" s="11"/>
      <c r="T3134" s="164">
        <f t="shared" si="252"/>
        <v>3220</v>
      </c>
      <c r="U3134" s="11"/>
      <c r="V3134" s="11"/>
      <c r="W3134" s="11"/>
      <c r="Y3134" s="164">
        <v>242.95</v>
      </c>
      <c r="Z3134" s="164">
        <f t="shared" si="249"/>
        <v>324.24</v>
      </c>
      <c r="AA3134" s="165"/>
      <c r="AB3134" s="164">
        <f t="shared" si="250"/>
        <v>245.28</v>
      </c>
      <c r="AC3134" s="164">
        <v>306.86</v>
      </c>
      <c r="AD3134" s="164"/>
      <c r="AE3134" s="4"/>
      <c r="AF3134" s="4"/>
    </row>
    <row r="3135" spans="1:32">
      <c r="A3135" s="56"/>
      <c r="B3135" s="187"/>
      <c r="C3135" s="11" t="s">
        <v>352</v>
      </c>
      <c r="D3135" s="11"/>
      <c r="E3135" s="11" t="s">
        <v>191</v>
      </c>
      <c r="F3135" s="11">
        <v>1649262</v>
      </c>
      <c r="G3135" s="11"/>
      <c r="H3135" s="11">
        <f t="shared" si="248"/>
        <v>5319</v>
      </c>
      <c r="I3135" s="11"/>
      <c r="J3135" s="199">
        <v>178188.94999999981</v>
      </c>
      <c r="K3135" s="11"/>
      <c r="M3135" s="11">
        <v>741</v>
      </c>
      <c r="N3135" s="70"/>
      <c r="P3135" s="188">
        <f t="shared" si="251"/>
        <v>240.47091767881216</v>
      </c>
      <c r="Q3135" s="11"/>
      <c r="R3135" s="11"/>
      <c r="S3135" s="11"/>
      <c r="T3135" s="164">
        <f t="shared" si="252"/>
        <v>2225.7246963562752</v>
      </c>
      <c r="U3135" s="11"/>
      <c r="V3135" s="11"/>
      <c r="W3135" s="11"/>
      <c r="Y3135" s="164">
        <v>178188.94999999981</v>
      </c>
      <c r="Z3135" s="164">
        <f t="shared" si="249"/>
        <v>237811.63</v>
      </c>
      <c r="AA3135" s="165"/>
      <c r="AB3135" s="164">
        <f t="shared" si="250"/>
        <v>179899.27</v>
      </c>
      <c r="AC3135" s="164">
        <v>225060.94</v>
      </c>
      <c r="AD3135" s="164"/>
      <c r="AE3135" s="4"/>
      <c r="AF3135" s="4"/>
    </row>
    <row r="3136" spans="1:32">
      <c r="A3136" s="56"/>
      <c r="B3136" s="187"/>
      <c r="C3136" s="11" t="s">
        <v>354</v>
      </c>
      <c r="D3136" s="11"/>
      <c r="E3136" s="11" t="s">
        <v>355</v>
      </c>
      <c r="F3136" s="11">
        <v>1432245</v>
      </c>
      <c r="G3136" s="11"/>
      <c r="H3136" s="11">
        <f t="shared" si="248"/>
        <v>4619</v>
      </c>
      <c r="I3136" s="11"/>
      <c r="J3136" s="199">
        <v>143367.34</v>
      </c>
      <c r="K3136" s="11"/>
      <c r="M3136" s="11">
        <v>538</v>
      </c>
      <c r="N3136" s="70"/>
      <c r="P3136" s="188">
        <f t="shared" si="251"/>
        <v>266.48204460966542</v>
      </c>
      <c r="Q3136" s="11"/>
      <c r="R3136" s="11"/>
      <c r="S3136" s="11"/>
      <c r="T3136" s="164">
        <f t="shared" si="252"/>
        <v>2662.1654275092937</v>
      </c>
      <c r="U3136" s="11"/>
      <c r="V3136" s="11"/>
      <c r="W3136" s="11"/>
      <c r="Y3136" s="164">
        <v>143367.34</v>
      </c>
      <c r="Z3136" s="164">
        <f t="shared" si="249"/>
        <v>191338.58</v>
      </c>
      <c r="AA3136" s="165"/>
      <c r="AB3136" s="164">
        <f t="shared" si="250"/>
        <v>144743.43</v>
      </c>
      <c r="AC3136" s="164">
        <v>181079.63</v>
      </c>
      <c r="AD3136" s="164"/>
      <c r="AE3136" s="4"/>
      <c r="AF3136" s="4"/>
    </row>
    <row r="3137" spans="1:32">
      <c r="A3137" s="56"/>
      <c r="B3137" s="187"/>
      <c r="C3137" s="11" t="s">
        <v>354</v>
      </c>
      <c r="D3137" s="11"/>
      <c r="E3137" s="11" t="s">
        <v>356</v>
      </c>
      <c r="F3137" s="11">
        <v>1973</v>
      </c>
      <c r="G3137" s="11"/>
      <c r="H3137" s="11">
        <f t="shared" si="248"/>
        <v>6</v>
      </c>
      <c r="I3137" s="11"/>
      <c r="J3137" s="199">
        <v>311.06</v>
      </c>
      <c r="K3137" s="11"/>
      <c r="M3137" s="11">
        <v>1</v>
      </c>
      <c r="N3137" s="70"/>
      <c r="P3137" s="188">
        <f t="shared" si="251"/>
        <v>311.06</v>
      </c>
      <c r="Q3137" s="11"/>
      <c r="R3137" s="11"/>
      <c r="S3137" s="11"/>
      <c r="T3137" s="164">
        <f t="shared" si="252"/>
        <v>1973</v>
      </c>
      <c r="U3137" s="11"/>
      <c r="V3137" s="11"/>
      <c r="W3137" s="11"/>
      <c r="Y3137" s="164">
        <v>311.06</v>
      </c>
      <c r="Z3137" s="164">
        <f t="shared" si="249"/>
        <v>415.14</v>
      </c>
      <c r="AA3137" s="165"/>
      <c r="AB3137" s="164">
        <f t="shared" si="250"/>
        <v>314.05</v>
      </c>
      <c r="AC3137" s="164">
        <v>392.88</v>
      </c>
      <c r="AD3137" s="164"/>
      <c r="AE3137" s="4"/>
      <c r="AF3137" s="4"/>
    </row>
    <row r="3138" spans="1:32">
      <c r="A3138" s="56"/>
      <c r="B3138" s="187"/>
      <c r="C3138" s="11" t="s">
        <v>357</v>
      </c>
      <c r="D3138" s="11"/>
      <c r="E3138" s="11" t="s">
        <v>324</v>
      </c>
      <c r="F3138" s="11">
        <v>391512</v>
      </c>
      <c r="G3138" s="11"/>
      <c r="H3138" s="11">
        <f t="shared" si="248"/>
        <v>1263</v>
      </c>
      <c r="I3138" s="11"/>
      <c r="J3138" s="199">
        <v>21391.620000000003</v>
      </c>
      <c r="K3138" s="11"/>
      <c r="M3138" s="11">
        <v>42</v>
      </c>
      <c r="N3138" s="70"/>
      <c r="P3138" s="188">
        <f t="shared" si="251"/>
        <v>509.32428571428579</v>
      </c>
      <c r="Q3138" s="11"/>
      <c r="R3138" s="11"/>
      <c r="S3138" s="11"/>
      <c r="T3138" s="164">
        <f t="shared" si="252"/>
        <v>9321.7142857142862</v>
      </c>
      <c r="U3138" s="11"/>
      <c r="V3138" s="11"/>
      <c r="W3138" s="11"/>
      <c r="Y3138" s="164">
        <v>21391.620000000003</v>
      </c>
      <c r="Z3138" s="164">
        <f t="shared" si="249"/>
        <v>28549.34</v>
      </c>
      <c r="AA3138" s="165"/>
      <c r="AB3138" s="164">
        <f t="shared" si="250"/>
        <v>21596.94</v>
      </c>
      <c r="AC3138" s="164">
        <v>27018.61</v>
      </c>
      <c r="AD3138" s="164"/>
      <c r="AE3138" s="4"/>
      <c r="AF3138" s="4"/>
    </row>
    <row r="3139" spans="1:32">
      <c r="A3139" s="56"/>
      <c r="B3139" s="187"/>
      <c r="C3139" s="11" t="s">
        <v>358</v>
      </c>
      <c r="D3139" s="11"/>
      <c r="E3139" s="11" t="s">
        <v>82</v>
      </c>
      <c r="F3139" s="11">
        <v>1044</v>
      </c>
      <c r="G3139" s="11"/>
      <c r="H3139" s="11">
        <f t="shared" si="248"/>
        <v>3</v>
      </c>
      <c r="I3139" s="11"/>
      <c r="J3139" s="199">
        <v>181.78</v>
      </c>
      <c r="K3139" s="11"/>
      <c r="M3139" s="11">
        <v>1</v>
      </c>
      <c r="N3139" s="70"/>
      <c r="P3139" s="188">
        <f t="shared" si="251"/>
        <v>181.78</v>
      </c>
      <c r="Q3139" s="11"/>
      <c r="R3139" s="11"/>
      <c r="S3139" s="11"/>
      <c r="T3139" s="164">
        <f t="shared" si="252"/>
        <v>1044</v>
      </c>
      <c r="U3139" s="11"/>
      <c r="V3139" s="11"/>
      <c r="W3139" s="11"/>
      <c r="Y3139" s="164">
        <v>181.78</v>
      </c>
      <c r="Z3139" s="164">
        <f t="shared" si="249"/>
        <v>242.6</v>
      </c>
      <c r="AA3139" s="165"/>
      <c r="AB3139" s="164">
        <f t="shared" si="250"/>
        <v>183.52</v>
      </c>
      <c r="AC3139" s="164">
        <v>229.6</v>
      </c>
      <c r="AD3139" s="164"/>
      <c r="AE3139" s="4"/>
      <c r="AF3139" s="4"/>
    </row>
    <row r="3140" spans="1:32">
      <c r="A3140" s="56"/>
      <c r="B3140" s="187"/>
      <c r="C3140" s="11" t="s">
        <v>359</v>
      </c>
      <c r="D3140" s="11"/>
      <c r="E3140" s="11" t="s">
        <v>96</v>
      </c>
      <c r="F3140" s="11">
        <v>126091</v>
      </c>
      <c r="G3140" s="11"/>
      <c r="H3140" s="11">
        <f t="shared" si="248"/>
        <v>407</v>
      </c>
      <c r="I3140" s="11"/>
      <c r="J3140" s="199">
        <v>18677.750000000004</v>
      </c>
      <c r="K3140" s="11"/>
      <c r="M3140" s="11">
        <v>103</v>
      </c>
      <c r="N3140" s="70"/>
      <c r="P3140" s="188">
        <f t="shared" si="251"/>
        <v>181.33737864077673</v>
      </c>
      <c r="Q3140" s="11"/>
      <c r="R3140" s="11"/>
      <c r="S3140" s="11"/>
      <c r="T3140" s="164">
        <f t="shared" si="252"/>
        <v>1224.1844660194174</v>
      </c>
      <c r="U3140" s="11"/>
      <c r="V3140" s="11"/>
      <c r="W3140" s="11"/>
      <c r="Y3140" s="164">
        <v>18677.750000000004</v>
      </c>
      <c r="Z3140" s="164">
        <f t="shared" si="249"/>
        <v>24927.39</v>
      </c>
      <c r="AA3140" s="165"/>
      <c r="AB3140" s="164">
        <f t="shared" si="250"/>
        <v>18857.03</v>
      </c>
      <c r="AC3140" s="164">
        <v>23590.87</v>
      </c>
      <c r="AD3140" s="164"/>
      <c r="AE3140" s="4"/>
      <c r="AF3140" s="4"/>
    </row>
    <row r="3141" spans="1:32">
      <c r="A3141" s="56"/>
      <c r="B3141" s="187"/>
      <c r="C3141" s="11" t="s">
        <v>360</v>
      </c>
      <c r="D3141" s="11"/>
      <c r="E3141" s="11" t="s">
        <v>361</v>
      </c>
      <c r="F3141" s="11">
        <v>402444</v>
      </c>
      <c r="G3141" s="11"/>
      <c r="H3141" s="11">
        <f t="shared" si="248"/>
        <v>1298</v>
      </c>
      <c r="I3141" s="11"/>
      <c r="J3141" s="199">
        <v>46320.369999999974</v>
      </c>
      <c r="K3141" s="11"/>
      <c r="M3141" s="11">
        <v>77</v>
      </c>
      <c r="N3141" s="70"/>
      <c r="P3141" s="188">
        <f t="shared" si="251"/>
        <v>601.5632467532464</v>
      </c>
      <c r="Q3141" s="11"/>
      <c r="R3141" s="11"/>
      <c r="S3141" s="11"/>
      <c r="T3141" s="164">
        <f t="shared" si="252"/>
        <v>5226.545454545455</v>
      </c>
      <c r="U3141" s="11"/>
      <c r="V3141" s="11"/>
      <c r="W3141" s="11"/>
      <c r="Y3141" s="164">
        <v>46320.369999999974</v>
      </c>
      <c r="Z3141" s="164">
        <f t="shared" si="249"/>
        <v>61819.34</v>
      </c>
      <c r="AA3141" s="165"/>
      <c r="AB3141" s="164">
        <f t="shared" si="250"/>
        <v>46764.97</v>
      </c>
      <c r="AC3141" s="164">
        <v>58504.78</v>
      </c>
      <c r="AD3141" s="164"/>
      <c r="AE3141" s="4"/>
      <c r="AF3141" s="4"/>
    </row>
    <row r="3142" spans="1:32">
      <c r="A3142" s="56"/>
      <c r="B3142" s="187"/>
      <c r="C3142" s="11" t="s">
        <v>362</v>
      </c>
      <c r="D3142" s="11"/>
      <c r="E3142" s="11" t="s">
        <v>96</v>
      </c>
      <c r="F3142" s="11">
        <v>28384</v>
      </c>
      <c r="G3142" s="11"/>
      <c r="H3142" s="11">
        <f t="shared" si="248"/>
        <v>92</v>
      </c>
      <c r="I3142" s="11"/>
      <c r="J3142" s="199">
        <v>4247.4100000000008</v>
      </c>
      <c r="K3142" s="11"/>
      <c r="M3142" s="11">
        <v>38</v>
      </c>
      <c r="N3142" s="70"/>
      <c r="P3142" s="188">
        <f t="shared" si="251"/>
        <v>111.77394736842108</v>
      </c>
      <c r="Q3142" s="11"/>
      <c r="R3142" s="11"/>
      <c r="S3142" s="11"/>
      <c r="T3142" s="164">
        <f t="shared" si="252"/>
        <v>746.9473684210526</v>
      </c>
      <c r="U3142" s="11"/>
      <c r="V3142" s="11"/>
      <c r="W3142" s="11"/>
      <c r="Y3142" s="164">
        <v>4247.4100000000008</v>
      </c>
      <c r="Z3142" s="164">
        <f t="shared" si="249"/>
        <v>5668.61</v>
      </c>
      <c r="AA3142" s="165"/>
      <c r="AB3142" s="164">
        <f t="shared" si="250"/>
        <v>4288.18</v>
      </c>
      <c r="AC3142" s="164">
        <v>5364.68</v>
      </c>
      <c r="AD3142" s="164"/>
      <c r="AE3142" s="4"/>
      <c r="AF3142" s="4"/>
    </row>
    <row r="3143" spans="1:32">
      <c r="A3143" s="56"/>
      <c r="B3143" s="187"/>
      <c r="C3143" s="11" t="s">
        <v>363</v>
      </c>
      <c r="D3143" s="11"/>
      <c r="E3143" s="11" t="s">
        <v>198</v>
      </c>
      <c r="F3143" s="11">
        <v>45082</v>
      </c>
      <c r="G3143" s="11"/>
      <c r="H3143" s="11">
        <f t="shared" si="248"/>
        <v>145</v>
      </c>
      <c r="I3143" s="11"/>
      <c r="J3143" s="199">
        <v>6888.4899999999989</v>
      </c>
      <c r="K3143" s="11"/>
      <c r="M3143" s="11">
        <v>26</v>
      </c>
      <c r="N3143" s="70"/>
      <c r="P3143" s="188">
        <f t="shared" si="251"/>
        <v>264.94192307692305</v>
      </c>
      <c r="Q3143" s="11"/>
      <c r="R3143" s="11"/>
      <c r="S3143" s="11"/>
      <c r="T3143" s="164">
        <f t="shared" si="252"/>
        <v>1733.9230769230769</v>
      </c>
      <c r="U3143" s="11"/>
      <c r="V3143" s="11"/>
      <c r="W3143" s="11"/>
      <c r="Y3143" s="164">
        <v>6888.4899999999989</v>
      </c>
      <c r="Z3143" s="164">
        <f t="shared" si="249"/>
        <v>9193.4</v>
      </c>
      <c r="AA3143" s="165"/>
      <c r="AB3143" s="164">
        <f t="shared" si="250"/>
        <v>6954.61</v>
      </c>
      <c r="AC3143" s="164">
        <v>8700.48</v>
      </c>
      <c r="AD3143" s="164"/>
      <c r="AE3143" s="4"/>
      <c r="AF3143" s="4"/>
    </row>
    <row r="3144" spans="1:32">
      <c r="A3144" s="56"/>
      <c r="B3144" s="187"/>
      <c r="C3144" s="11" t="s">
        <v>364</v>
      </c>
      <c r="D3144" s="11"/>
      <c r="E3144" s="11" t="s">
        <v>84</v>
      </c>
      <c r="F3144" s="11">
        <v>3345</v>
      </c>
      <c r="G3144" s="11"/>
      <c r="H3144" s="11">
        <f t="shared" si="248"/>
        <v>11</v>
      </c>
      <c r="I3144" s="11"/>
      <c r="J3144" s="199">
        <v>250.56</v>
      </c>
      <c r="K3144" s="11"/>
      <c r="M3144" s="11">
        <v>1</v>
      </c>
      <c r="N3144" s="70"/>
      <c r="P3144" s="188">
        <f t="shared" si="251"/>
        <v>250.56</v>
      </c>
      <c r="Q3144" s="11"/>
      <c r="R3144" s="11"/>
      <c r="S3144" s="11"/>
      <c r="T3144" s="164">
        <f t="shared" si="252"/>
        <v>3345</v>
      </c>
      <c r="U3144" s="11"/>
      <c r="V3144" s="11"/>
      <c r="W3144" s="11"/>
      <c r="Y3144" s="164">
        <v>250.56</v>
      </c>
      <c r="Z3144" s="164">
        <f t="shared" si="249"/>
        <v>334.4</v>
      </c>
      <c r="AA3144" s="165"/>
      <c r="AB3144" s="164">
        <f t="shared" si="250"/>
        <v>252.96</v>
      </c>
      <c r="AC3144" s="164">
        <v>316.47000000000003</v>
      </c>
      <c r="AD3144" s="164"/>
      <c r="AE3144" s="4"/>
      <c r="AF3144" s="4"/>
    </row>
    <row r="3145" spans="1:32">
      <c r="A3145" s="56"/>
      <c r="B3145" s="187"/>
      <c r="C3145" s="11" t="s">
        <v>364</v>
      </c>
      <c r="D3145" s="11"/>
      <c r="E3145" s="11" t="s">
        <v>188</v>
      </c>
      <c r="F3145" s="11">
        <v>468</v>
      </c>
      <c r="G3145" s="11"/>
      <c r="H3145" s="11">
        <f t="shared" si="248"/>
        <v>2</v>
      </c>
      <c r="I3145" s="11"/>
      <c r="J3145" s="199">
        <v>81.42</v>
      </c>
      <c r="K3145" s="11"/>
      <c r="M3145" s="11">
        <v>1</v>
      </c>
      <c r="N3145" s="70"/>
      <c r="P3145" s="188">
        <f t="shared" si="251"/>
        <v>81.42</v>
      </c>
      <c r="Q3145" s="11"/>
      <c r="R3145" s="11"/>
      <c r="S3145" s="11"/>
      <c r="T3145" s="164">
        <f t="shared" si="252"/>
        <v>468</v>
      </c>
      <c r="U3145" s="11"/>
      <c r="V3145" s="11"/>
      <c r="W3145" s="11"/>
      <c r="Y3145" s="164">
        <v>81.42</v>
      </c>
      <c r="Z3145" s="164">
        <f t="shared" si="249"/>
        <v>108.66</v>
      </c>
      <c r="AA3145" s="165"/>
      <c r="AB3145" s="164">
        <f t="shared" si="250"/>
        <v>82.2</v>
      </c>
      <c r="AC3145" s="164">
        <v>102.84</v>
      </c>
      <c r="AD3145" s="164"/>
      <c r="AE3145" s="4"/>
      <c r="AF3145" s="4"/>
    </row>
    <row r="3146" spans="1:32">
      <c r="A3146" s="56"/>
      <c r="B3146" s="187"/>
      <c r="C3146" s="11" t="s">
        <v>364</v>
      </c>
      <c r="D3146" s="11"/>
      <c r="E3146" s="11" t="s">
        <v>289</v>
      </c>
      <c r="F3146" s="11">
        <v>270453</v>
      </c>
      <c r="G3146" s="11"/>
      <c r="H3146" s="11">
        <f t="shared" si="248"/>
        <v>872</v>
      </c>
      <c r="I3146" s="11"/>
      <c r="J3146" s="199">
        <v>30883.75</v>
      </c>
      <c r="K3146" s="11"/>
      <c r="M3146" s="11">
        <v>151</v>
      </c>
      <c r="N3146" s="70"/>
      <c r="P3146" s="188">
        <f t="shared" si="251"/>
        <v>204.52814569536423</v>
      </c>
      <c r="Q3146" s="11"/>
      <c r="R3146" s="11"/>
      <c r="S3146" s="11"/>
      <c r="T3146" s="164">
        <f t="shared" si="252"/>
        <v>1791.0794701986756</v>
      </c>
      <c r="U3146" s="11"/>
      <c r="V3146" s="11"/>
      <c r="W3146" s="11"/>
      <c r="Y3146" s="164">
        <v>30883.75</v>
      </c>
      <c r="Z3146" s="164">
        <f t="shared" si="249"/>
        <v>41217.57</v>
      </c>
      <c r="AA3146" s="165"/>
      <c r="AB3146" s="164">
        <f t="shared" si="250"/>
        <v>31180.18</v>
      </c>
      <c r="AC3146" s="164">
        <v>39007.61</v>
      </c>
      <c r="AD3146" s="164"/>
      <c r="AE3146" s="4"/>
      <c r="AF3146" s="4"/>
    </row>
    <row r="3147" spans="1:32">
      <c r="A3147" s="56"/>
      <c r="B3147" s="187"/>
      <c r="C3147" s="11" t="s">
        <v>597</v>
      </c>
      <c r="D3147" s="11"/>
      <c r="E3147" s="11" t="s">
        <v>97</v>
      </c>
      <c r="F3147" s="11">
        <v>320</v>
      </c>
      <c r="G3147" s="11"/>
      <c r="H3147" s="11">
        <f t="shared" si="248"/>
        <v>1</v>
      </c>
      <c r="I3147" s="11"/>
      <c r="J3147" s="199">
        <v>53.28</v>
      </c>
      <c r="K3147" s="11"/>
      <c r="M3147" s="11">
        <v>3</v>
      </c>
      <c r="N3147" s="70"/>
      <c r="P3147" s="188">
        <f t="shared" si="251"/>
        <v>17.760000000000002</v>
      </c>
      <c r="Q3147" s="11"/>
      <c r="R3147" s="11"/>
      <c r="S3147" s="11"/>
      <c r="T3147" s="164">
        <f t="shared" si="252"/>
        <v>106.66666666666667</v>
      </c>
      <c r="U3147" s="11"/>
      <c r="V3147" s="11"/>
      <c r="W3147" s="11"/>
      <c r="Y3147" s="164">
        <v>53.28</v>
      </c>
      <c r="Z3147" s="164">
        <f t="shared" si="249"/>
        <v>71.11</v>
      </c>
      <c r="AA3147" s="165"/>
      <c r="AB3147" s="164">
        <f t="shared" si="250"/>
        <v>53.79</v>
      </c>
      <c r="AC3147" s="164">
        <v>67.3</v>
      </c>
      <c r="AD3147" s="164"/>
      <c r="AE3147" s="4"/>
      <c r="AF3147" s="4"/>
    </row>
    <row r="3148" spans="1:32">
      <c r="A3148" s="56"/>
      <c r="B3148" s="187"/>
      <c r="C3148" s="11" t="s">
        <v>365</v>
      </c>
      <c r="D3148" s="11"/>
      <c r="E3148" s="11" t="s">
        <v>94</v>
      </c>
      <c r="F3148" s="11">
        <v>1893</v>
      </c>
      <c r="G3148" s="11"/>
      <c r="H3148" s="11">
        <f t="shared" si="248"/>
        <v>6</v>
      </c>
      <c r="I3148" s="11"/>
      <c r="J3148" s="199">
        <v>307.35000000000002</v>
      </c>
      <c r="K3148" s="11"/>
      <c r="M3148" s="11">
        <v>3</v>
      </c>
      <c r="N3148" s="70"/>
      <c r="P3148" s="188">
        <f t="shared" si="251"/>
        <v>102.45</v>
      </c>
      <c r="Q3148" s="11"/>
      <c r="R3148" s="11"/>
      <c r="S3148" s="11"/>
      <c r="T3148" s="164">
        <f t="shared" si="252"/>
        <v>631</v>
      </c>
      <c r="U3148" s="11"/>
      <c r="V3148" s="11"/>
      <c r="W3148" s="11"/>
      <c r="Y3148" s="164">
        <v>307.35000000000002</v>
      </c>
      <c r="Z3148" s="164">
        <f t="shared" si="249"/>
        <v>410.19</v>
      </c>
      <c r="AA3148" s="165"/>
      <c r="AB3148" s="164">
        <f t="shared" si="250"/>
        <v>310.3</v>
      </c>
      <c r="AC3148" s="164">
        <v>388.2</v>
      </c>
      <c r="AD3148" s="164"/>
      <c r="AE3148" s="4"/>
      <c r="AF3148" s="4"/>
    </row>
    <row r="3149" spans="1:32">
      <c r="A3149" s="56"/>
      <c r="B3149" s="187"/>
      <c r="C3149" s="11" t="s">
        <v>365</v>
      </c>
      <c r="D3149" s="11"/>
      <c r="E3149" s="11" t="s">
        <v>97</v>
      </c>
      <c r="F3149" s="11">
        <v>6607509</v>
      </c>
      <c r="G3149" s="11"/>
      <c r="H3149" s="11">
        <f t="shared" si="248"/>
        <v>21309</v>
      </c>
      <c r="I3149" s="11"/>
      <c r="J3149" s="199">
        <v>587782.23000000021</v>
      </c>
      <c r="K3149" s="11"/>
      <c r="M3149" s="11">
        <v>1321</v>
      </c>
      <c r="N3149" s="70"/>
      <c r="P3149" s="188">
        <f t="shared" si="251"/>
        <v>444.95248296744904</v>
      </c>
      <c r="Q3149" s="11"/>
      <c r="R3149" s="11"/>
      <c r="S3149" s="11"/>
      <c r="T3149" s="164">
        <f t="shared" si="252"/>
        <v>5001.899318697956</v>
      </c>
      <c r="U3149" s="11"/>
      <c r="V3149" s="11"/>
      <c r="W3149" s="11"/>
      <c r="Y3149" s="164">
        <v>587782.23000000021</v>
      </c>
      <c r="Z3149" s="164">
        <f t="shared" si="249"/>
        <v>784456.35</v>
      </c>
      <c r="AA3149" s="165"/>
      <c r="AB3149" s="164">
        <f t="shared" si="250"/>
        <v>593423.98</v>
      </c>
      <c r="AC3149" s="164">
        <v>742396.33</v>
      </c>
      <c r="AD3149" s="164"/>
      <c r="AE3149" s="4"/>
      <c r="AF3149" s="4"/>
    </row>
    <row r="3150" spans="1:32">
      <c r="A3150" s="56"/>
      <c r="B3150" s="187"/>
      <c r="C3150" s="11" t="s">
        <v>366</v>
      </c>
      <c r="D3150" s="11"/>
      <c r="E3150" s="11" t="s">
        <v>153</v>
      </c>
      <c r="F3150" s="11">
        <v>362999</v>
      </c>
      <c r="G3150" s="11"/>
      <c r="H3150" s="11">
        <f t="shared" si="248"/>
        <v>1171</v>
      </c>
      <c r="I3150" s="11"/>
      <c r="J3150" s="199">
        <v>51711.239999999991</v>
      </c>
      <c r="K3150" s="11"/>
      <c r="M3150" s="11">
        <v>156</v>
      </c>
      <c r="N3150" s="70"/>
      <c r="P3150" s="188">
        <f t="shared" si="251"/>
        <v>331.48230769230764</v>
      </c>
      <c r="Q3150" s="11"/>
      <c r="R3150" s="11"/>
      <c r="S3150" s="11"/>
      <c r="T3150" s="164">
        <f t="shared" si="252"/>
        <v>2326.9166666666665</v>
      </c>
      <c r="U3150" s="11"/>
      <c r="V3150" s="11"/>
      <c r="W3150" s="11"/>
      <c r="Y3150" s="164">
        <v>51711.239999999991</v>
      </c>
      <c r="Z3150" s="164">
        <f t="shared" si="249"/>
        <v>69014.009999999995</v>
      </c>
      <c r="AA3150" s="165"/>
      <c r="AB3150" s="164">
        <f t="shared" si="250"/>
        <v>52207.58</v>
      </c>
      <c r="AC3150" s="164">
        <v>65313.7</v>
      </c>
      <c r="AD3150" s="164"/>
      <c r="AE3150" s="4"/>
      <c r="AF3150" s="4"/>
    </row>
    <row r="3151" spans="1:32">
      <c r="A3151" s="56"/>
      <c r="B3151" s="187"/>
      <c r="C3151" s="11" t="s">
        <v>367</v>
      </c>
      <c r="D3151" s="11"/>
      <c r="E3151" s="11" t="s">
        <v>84</v>
      </c>
      <c r="F3151" s="11">
        <v>10461</v>
      </c>
      <c r="G3151" s="11"/>
      <c r="H3151" s="11">
        <f t="shared" si="248"/>
        <v>34</v>
      </c>
      <c r="I3151" s="11"/>
      <c r="J3151" s="199">
        <v>1604.3799999999999</v>
      </c>
      <c r="K3151" s="11"/>
      <c r="M3151" s="11">
        <v>2</v>
      </c>
      <c r="N3151" s="70"/>
      <c r="P3151" s="188">
        <f t="shared" si="251"/>
        <v>802.18999999999994</v>
      </c>
      <c r="Q3151" s="11"/>
      <c r="R3151" s="11"/>
      <c r="S3151" s="11"/>
      <c r="T3151" s="164">
        <f t="shared" si="252"/>
        <v>5230.5</v>
      </c>
      <c r="U3151" s="11"/>
      <c r="V3151" s="11"/>
      <c r="W3151" s="11"/>
      <c r="Y3151" s="164">
        <v>1604.3799999999999</v>
      </c>
      <c r="Z3151" s="164">
        <f t="shared" si="249"/>
        <v>2141.21</v>
      </c>
      <c r="AA3151" s="165"/>
      <c r="AB3151" s="164">
        <f t="shared" si="250"/>
        <v>1619.78</v>
      </c>
      <c r="AC3151" s="164">
        <v>2026.41</v>
      </c>
      <c r="AD3151" s="164"/>
      <c r="AE3151" s="4"/>
      <c r="AF3151" s="4"/>
    </row>
    <row r="3152" spans="1:32">
      <c r="A3152" s="56"/>
      <c r="B3152" s="187"/>
      <c r="C3152" s="11" t="s">
        <v>367</v>
      </c>
      <c r="D3152" s="11"/>
      <c r="E3152" s="11" t="s">
        <v>368</v>
      </c>
      <c r="F3152" s="11">
        <v>1769903</v>
      </c>
      <c r="G3152" s="11"/>
      <c r="H3152" s="11">
        <f t="shared" si="248"/>
        <v>5708</v>
      </c>
      <c r="I3152" s="11"/>
      <c r="J3152" s="199">
        <v>170769.77000000016</v>
      </c>
      <c r="K3152" s="11"/>
      <c r="M3152" s="11">
        <v>538</v>
      </c>
      <c r="N3152" s="70"/>
      <c r="P3152" s="188">
        <f t="shared" si="251"/>
        <v>317.41592936803005</v>
      </c>
      <c r="Q3152" s="11"/>
      <c r="R3152" s="11"/>
      <c r="S3152" s="11"/>
      <c r="T3152" s="164">
        <f t="shared" si="252"/>
        <v>3289.782527881041</v>
      </c>
      <c r="U3152" s="11"/>
      <c r="V3152" s="11"/>
      <c r="W3152" s="11"/>
      <c r="Y3152" s="164">
        <v>170769.77000000016</v>
      </c>
      <c r="Z3152" s="164">
        <f t="shared" si="249"/>
        <v>227909.97</v>
      </c>
      <c r="AA3152" s="165"/>
      <c r="AB3152" s="164">
        <f t="shared" si="250"/>
        <v>172408.88</v>
      </c>
      <c r="AC3152" s="164">
        <v>215690.17</v>
      </c>
      <c r="AD3152" s="164"/>
      <c r="AE3152" s="4"/>
      <c r="AF3152" s="4"/>
    </row>
    <row r="3153" spans="1:32">
      <c r="A3153" s="56"/>
      <c r="B3153" s="187"/>
      <c r="C3153" s="11" t="s">
        <v>367</v>
      </c>
      <c r="D3153" s="11"/>
      <c r="E3153" s="11" t="s">
        <v>369</v>
      </c>
      <c r="F3153" s="11">
        <v>949</v>
      </c>
      <c r="G3153" s="11"/>
      <c r="H3153" s="11">
        <f t="shared" si="248"/>
        <v>3</v>
      </c>
      <c r="I3153" s="11"/>
      <c r="J3153" s="199">
        <v>131.51000000000002</v>
      </c>
      <c r="K3153" s="11"/>
      <c r="M3153" s="11">
        <v>7</v>
      </c>
      <c r="N3153" s="70"/>
      <c r="P3153" s="188">
        <f t="shared" si="251"/>
        <v>18.787142857142861</v>
      </c>
      <c r="Q3153" s="11"/>
      <c r="R3153" s="11"/>
      <c r="S3153" s="11"/>
      <c r="T3153" s="164">
        <f t="shared" si="252"/>
        <v>135.57142857142858</v>
      </c>
      <c r="U3153" s="11"/>
      <c r="V3153" s="11"/>
      <c r="W3153" s="11"/>
      <c r="Y3153" s="164">
        <v>131.51000000000002</v>
      </c>
      <c r="Z3153" s="164">
        <f t="shared" si="249"/>
        <v>175.51</v>
      </c>
      <c r="AA3153" s="165"/>
      <c r="AB3153" s="164">
        <f t="shared" si="250"/>
        <v>132.77000000000001</v>
      </c>
      <c r="AC3153" s="164">
        <v>166.1</v>
      </c>
      <c r="AD3153" s="164"/>
      <c r="AE3153" s="4"/>
      <c r="AF3153" s="4"/>
    </row>
    <row r="3154" spans="1:32">
      <c r="A3154" s="56"/>
      <c r="B3154" s="187"/>
      <c r="C3154" s="11" t="s">
        <v>367</v>
      </c>
      <c r="D3154" s="11"/>
      <c r="E3154" s="11" t="s">
        <v>471</v>
      </c>
      <c r="F3154" s="11">
        <v>3055</v>
      </c>
      <c r="G3154" s="11"/>
      <c r="H3154" s="11">
        <f t="shared" si="248"/>
        <v>10</v>
      </c>
      <c r="I3154" s="11"/>
      <c r="J3154" s="199">
        <v>230.54</v>
      </c>
      <c r="K3154" s="11"/>
      <c r="M3154" s="11">
        <v>1</v>
      </c>
      <c r="N3154" s="70"/>
      <c r="P3154" s="188">
        <f t="shared" si="251"/>
        <v>230.54</v>
      </c>
      <c r="Q3154" s="11"/>
      <c r="R3154" s="11"/>
      <c r="S3154" s="11"/>
      <c r="T3154" s="164">
        <f t="shared" si="252"/>
        <v>3055</v>
      </c>
      <c r="U3154" s="11"/>
      <c r="V3154" s="11"/>
      <c r="W3154" s="11"/>
      <c r="Y3154" s="164">
        <v>230.54</v>
      </c>
      <c r="Z3154" s="164">
        <f t="shared" si="249"/>
        <v>307.68</v>
      </c>
      <c r="AA3154" s="165"/>
      <c r="AB3154" s="164">
        <f t="shared" si="250"/>
        <v>232.75</v>
      </c>
      <c r="AC3154" s="164">
        <v>291.18</v>
      </c>
      <c r="AD3154" s="164"/>
      <c r="AE3154" s="4"/>
      <c r="AF3154" s="4"/>
    </row>
    <row r="3155" spans="1:32">
      <c r="A3155" s="56"/>
      <c r="B3155" s="187"/>
      <c r="C3155" s="11" t="s">
        <v>367</v>
      </c>
      <c r="D3155" s="11"/>
      <c r="E3155" s="11" t="s">
        <v>99</v>
      </c>
      <c r="F3155" s="11">
        <v>1735</v>
      </c>
      <c r="G3155" s="11"/>
      <c r="H3155" s="11">
        <f t="shared" si="248"/>
        <v>6</v>
      </c>
      <c r="I3155" s="11"/>
      <c r="J3155" s="199">
        <v>144.94999999999999</v>
      </c>
      <c r="K3155" s="11"/>
      <c r="M3155" s="11">
        <v>1</v>
      </c>
      <c r="N3155" s="70"/>
      <c r="P3155" s="188">
        <f t="shared" si="251"/>
        <v>144.94999999999999</v>
      </c>
      <c r="Q3155" s="11"/>
      <c r="R3155" s="11"/>
      <c r="S3155" s="11"/>
      <c r="T3155" s="164">
        <f t="shared" si="252"/>
        <v>1735</v>
      </c>
      <c r="U3155" s="11"/>
      <c r="V3155" s="11"/>
      <c r="W3155" s="11"/>
      <c r="Y3155" s="164">
        <v>144.94999999999999</v>
      </c>
      <c r="Z3155" s="164">
        <f t="shared" si="249"/>
        <v>193.45</v>
      </c>
      <c r="AA3155" s="165"/>
      <c r="AB3155" s="164">
        <f t="shared" si="250"/>
        <v>146.34</v>
      </c>
      <c r="AC3155" s="164">
        <v>183.08</v>
      </c>
      <c r="AD3155" s="164"/>
      <c r="AE3155" s="4"/>
      <c r="AF3155" s="4"/>
    </row>
    <row r="3156" spans="1:32">
      <c r="A3156" s="56"/>
      <c r="B3156" s="187"/>
      <c r="C3156" s="11" t="s">
        <v>598</v>
      </c>
      <c r="D3156" s="11"/>
      <c r="E3156" s="11" t="s">
        <v>163</v>
      </c>
      <c r="F3156" s="11">
        <v>15001</v>
      </c>
      <c r="G3156" s="11"/>
      <c r="H3156" s="11">
        <f t="shared" si="248"/>
        <v>48</v>
      </c>
      <c r="I3156" s="11"/>
      <c r="J3156" s="199">
        <v>3747.82</v>
      </c>
      <c r="K3156" s="11"/>
      <c r="M3156" s="11">
        <v>1</v>
      </c>
      <c r="N3156" s="70"/>
      <c r="P3156" s="188">
        <f t="shared" si="251"/>
        <v>3747.82</v>
      </c>
      <c r="Q3156" s="11"/>
      <c r="R3156" s="11"/>
      <c r="S3156" s="11"/>
      <c r="T3156" s="164">
        <f t="shared" si="252"/>
        <v>15001</v>
      </c>
      <c r="U3156" s="11"/>
      <c r="V3156" s="11"/>
      <c r="W3156" s="11"/>
      <c r="Y3156" s="164">
        <v>3747.82</v>
      </c>
      <c r="Z3156" s="164">
        <f t="shared" si="249"/>
        <v>5001.8500000000004</v>
      </c>
      <c r="AA3156" s="165"/>
      <c r="AB3156" s="164">
        <f t="shared" si="250"/>
        <v>3783.79</v>
      </c>
      <c r="AC3156" s="164">
        <v>4733.67</v>
      </c>
      <c r="AD3156" s="164"/>
      <c r="AE3156" s="4"/>
      <c r="AF3156" s="4"/>
    </row>
    <row r="3157" spans="1:32">
      <c r="A3157" s="56"/>
      <c r="B3157" s="187"/>
      <c r="C3157" s="11" t="s">
        <v>370</v>
      </c>
      <c r="D3157" s="11"/>
      <c r="E3157" s="11" t="s">
        <v>75</v>
      </c>
      <c r="F3157" s="11">
        <v>380</v>
      </c>
      <c r="G3157" s="11"/>
      <c r="H3157" s="11">
        <f t="shared" si="248"/>
        <v>1</v>
      </c>
      <c r="I3157" s="11"/>
      <c r="J3157" s="199">
        <v>64.88</v>
      </c>
      <c r="K3157" s="11"/>
      <c r="M3157" s="11">
        <v>1</v>
      </c>
      <c r="N3157" s="70"/>
      <c r="P3157" s="188">
        <f t="shared" si="251"/>
        <v>64.88</v>
      </c>
      <c r="Q3157" s="11"/>
      <c r="R3157" s="11"/>
      <c r="S3157" s="11"/>
      <c r="T3157" s="164">
        <f t="shared" si="252"/>
        <v>380</v>
      </c>
      <c r="U3157" s="11"/>
      <c r="V3157" s="11"/>
      <c r="W3157" s="11"/>
      <c r="Y3157" s="164">
        <v>64.88</v>
      </c>
      <c r="Z3157" s="164">
        <f t="shared" si="249"/>
        <v>86.59</v>
      </c>
      <c r="AA3157" s="165"/>
      <c r="AB3157" s="164">
        <f t="shared" si="250"/>
        <v>65.5</v>
      </c>
      <c r="AC3157" s="164">
        <v>81.95</v>
      </c>
      <c r="AD3157" s="164"/>
      <c r="AE3157" s="4"/>
      <c r="AF3157" s="4"/>
    </row>
    <row r="3158" spans="1:32">
      <c r="A3158" s="56"/>
      <c r="B3158" s="187"/>
      <c r="C3158" s="11" t="s">
        <v>370</v>
      </c>
      <c r="D3158" s="11"/>
      <c r="E3158" s="11" t="s">
        <v>76</v>
      </c>
      <c r="F3158" s="11">
        <v>1151414</v>
      </c>
      <c r="G3158" s="11"/>
      <c r="H3158" s="11">
        <f t="shared" si="248"/>
        <v>3713</v>
      </c>
      <c r="I3158" s="11"/>
      <c r="J3158" s="199">
        <v>127905.33999999992</v>
      </c>
      <c r="K3158" s="11"/>
      <c r="M3158" s="11">
        <v>552</v>
      </c>
      <c r="N3158" s="70"/>
      <c r="P3158" s="188">
        <f t="shared" si="251"/>
        <v>231.71257246376797</v>
      </c>
      <c r="Q3158" s="11"/>
      <c r="R3158" s="11"/>
      <c r="S3158" s="11"/>
      <c r="T3158" s="164">
        <f t="shared" si="252"/>
        <v>2085.894927536232</v>
      </c>
      <c r="U3158" s="11"/>
      <c r="V3158" s="11"/>
      <c r="W3158" s="11"/>
      <c r="Y3158" s="164">
        <v>127905.33999999992</v>
      </c>
      <c r="Z3158" s="164">
        <f t="shared" si="249"/>
        <v>170702.94</v>
      </c>
      <c r="AA3158" s="165"/>
      <c r="AB3158" s="164">
        <f t="shared" si="250"/>
        <v>129133.02</v>
      </c>
      <c r="AC3158" s="164">
        <v>161550.39999999999</v>
      </c>
      <c r="AD3158" s="164"/>
      <c r="AE3158" s="4"/>
      <c r="AF3158" s="4"/>
    </row>
    <row r="3159" spans="1:32">
      <c r="A3159" s="56"/>
      <c r="B3159" s="187"/>
      <c r="C3159" s="11" t="s">
        <v>372</v>
      </c>
      <c r="D3159" s="11"/>
      <c r="E3159" s="11" t="s">
        <v>97</v>
      </c>
      <c r="F3159" s="11">
        <v>738</v>
      </c>
      <c r="G3159" s="11"/>
      <c r="H3159" s="11">
        <f t="shared" si="248"/>
        <v>2</v>
      </c>
      <c r="I3159" s="11"/>
      <c r="J3159" s="199">
        <v>59.06</v>
      </c>
      <c r="K3159" s="11"/>
      <c r="M3159" s="11">
        <v>1</v>
      </c>
      <c r="N3159" s="70"/>
      <c r="P3159" s="188">
        <f t="shared" si="251"/>
        <v>59.06</v>
      </c>
      <c r="Q3159" s="11"/>
      <c r="R3159" s="11"/>
      <c r="S3159" s="11"/>
      <c r="T3159" s="164">
        <f t="shared" si="252"/>
        <v>738</v>
      </c>
      <c r="U3159" s="11"/>
      <c r="V3159" s="11"/>
      <c r="W3159" s="11"/>
      <c r="Y3159" s="164">
        <v>59.06</v>
      </c>
      <c r="Z3159" s="164">
        <f t="shared" si="249"/>
        <v>78.819999999999993</v>
      </c>
      <c r="AA3159" s="165"/>
      <c r="AB3159" s="164">
        <f t="shared" si="250"/>
        <v>59.63</v>
      </c>
      <c r="AC3159" s="164">
        <v>74.599999999999994</v>
      </c>
      <c r="AD3159" s="164"/>
      <c r="AE3159" s="4"/>
      <c r="AF3159" s="4"/>
    </row>
    <row r="3160" spans="1:32">
      <c r="A3160" s="56"/>
      <c r="B3160" s="187"/>
      <c r="C3160" s="11" t="s">
        <v>372</v>
      </c>
      <c r="D3160" s="11"/>
      <c r="E3160" s="11" t="s">
        <v>175</v>
      </c>
      <c r="F3160" s="11">
        <v>230165</v>
      </c>
      <c r="G3160" s="11"/>
      <c r="H3160" s="11">
        <f t="shared" si="248"/>
        <v>742</v>
      </c>
      <c r="I3160" s="11"/>
      <c r="J3160" s="199">
        <v>36478.160000000003</v>
      </c>
      <c r="K3160" s="11"/>
      <c r="M3160" s="11">
        <v>173</v>
      </c>
      <c r="N3160" s="70"/>
      <c r="P3160" s="188">
        <f t="shared" si="251"/>
        <v>210.85641618497112</v>
      </c>
      <c r="Q3160" s="11"/>
      <c r="R3160" s="11"/>
      <c r="S3160" s="11"/>
      <c r="T3160" s="164">
        <f t="shared" si="252"/>
        <v>1330.4335260115606</v>
      </c>
      <c r="U3160" s="11"/>
      <c r="V3160" s="11"/>
      <c r="W3160" s="11"/>
      <c r="Y3160" s="164">
        <v>36478.160000000003</v>
      </c>
      <c r="Z3160" s="164">
        <f t="shared" si="249"/>
        <v>48683.89</v>
      </c>
      <c r="AA3160" s="165"/>
      <c r="AB3160" s="164">
        <f t="shared" si="250"/>
        <v>36828.29</v>
      </c>
      <c r="AC3160" s="164">
        <v>46073.61</v>
      </c>
      <c r="AD3160" s="164"/>
      <c r="AE3160" s="4"/>
      <c r="AF3160" s="4"/>
    </row>
    <row r="3161" spans="1:32">
      <c r="A3161" s="56"/>
      <c r="B3161" s="187"/>
      <c r="C3161" s="11" t="s">
        <v>372</v>
      </c>
      <c r="D3161" s="11"/>
      <c r="E3161" s="11" t="s">
        <v>373</v>
      </c>
      <c r="F3161" s="11"/>
      <c r="G3161" s="11"/>
      <c r="H3161" s="11">
        <f t="shared" si="248"/>
        <v>0</v>
      </c>
      <c r="I3161" s="11"/>
      <c r="J3161" s="199">
        <v>11.03</v>
      </c>
      <c r="K3161" s="11"/>
      <c r="M3161" s="11">
        <v>1</v>
      </c>
      <c r="N3161" s="70"/>
      <c r="P3161" s="188">
        <f t="shared" si="251"/>
        <v>11.03</v>
      </c>
      <c r="Q3161" s="11"/>
      <c r="R3161" s="11"/>
      <c r="S3161" s="11"/>
      <c r="T3161" s="164">
        <f t="shared" si="252"/>
        <v>0</v>
      </c>
      <c r="U3161" s="11"/>
      <c r="V3161" s="11"/>
      <c r="W3161" s="11"/>
      <c r="Y3161" s="164">
        <v>11.03</v>
      </c>
      <c r="Z3161" s="164">
        <f t="shared" si="249"/>
        <v>14.72</v>
      </c>
      <c r="AA3161" s="165"/>
      <c r="AB3161" s="164">
        <f t="shared" si="250"/>
        <v>11.14</v>
      </c>
      <c r="AC3161" s="164">
        <v>13.93</v>
      </c>
      <c r="AD3161" s="164"/>
      <c r="AE3161" s="4"/>
      <c r="AF3161" s="4"/>
    </row>
    <row r="3162" spans="1:32">
      <c r="A3162" s="56"/>
      <c r="B3162" s="187"/>
      <c r="C3162" s="11" t="s">
        <v>374</v>
      </c>
      <c r="D3162" s="11"/>
      <c r="E3162" s="11" t="s">
        <v>115</v>
      </c>
      <c r="F3162" s="11">
        <v>895161</v>
      </c>
      <c r="G3162" s="11"/>
      <c r="H3162" s="11">
        <f t="shared" si="248"/>
        <v>2887</v>
      </c>
      <c r="I3162" s="11"/>
      <c r="J3162" s="199">
        <v>83255.170000000042</v>
      </c>
      <c r="K3162" s="11"/>
      <c r="M3162" s="11">
        <v>377</v>
      </c>
      <c r="N3162" s="70"/>
      <c r="P3162" s="188">
        <f t="shared" si="251"/>
        <v>220.83599469496033</v>
      </c>
      <c r="Q3162" s="11"/>
      <c r="R3162" s="11"/>
      <c r="S3162" s="11"/>
      <c r="T3162" s="164">
        <f t="shared" si="252"/>
        <v>2374.4323607427054</v>
      </c>
      <c r="U3162" s="11"/>
      <c r="V3162" s="11"/>
      <c r="W3162" s="11"/>
      <c r="Y3162" s="164">
        <v>83255.170000000042</v>
      </c>
      <c r="Z3162" s="164">
        <f t="shared" si="249"/>
        <v>111112.66</v>
      </c>
      <c r="AA3162" s="165"/>
      <c r="AB3162" s="164">
        <f t="shared" si="250"/>
        <v>84054.28</v>
      </c>
      <c r="AC3162" s="164">
        <v>105155.16</v>
      </c>
      <c r="AD3162" s="164"/>
      <c r="AE3162" s="4"/>
      <c r="AF3162" s="4"/>
    </row>
    <row r="3163" spans="1:32">
      <c r="A3163" s="56"/>
      <c r="B3163" s="187"/>
      <c r="C3163" s="11" t="s">
        <v>376</v>
      </c>
      <c r="D3163" s="11"/>
      <c r="E3163" s="11" t="s">
        <v>101</v>
      </c>
      <c r="F3163" s="11">
        <v>18576</v>
      </c>
      <c r="G3163" s="11"/>
      <c r="H3163" s="11">
        <f t="shared" si="248"/>
        <v>60</v>
      </c>
      <c r="I3163" s="11"/>
      <c r="J3163" s="199">
        <v>2568.19</v>
      </c>
      <c r="K3163" s="11"/>
      <c r="M3163" s="11">
        <v>4</v>
      </c>
      <c r="N3163" s="70"/>
      <c r="P3163" s="188">
        <f t="shared" si="251"/>
        <v>642.04750000000001</v>
      </c>
      <c r="Q3163" s="11"/>
      <c r="R3163" s="11"/>
      <c r="S3163" s="11"/>
      <c r="T3163" s="164">
        <f t="shared" si="252"/>
        <v>4644</v>
      </c>
      <c r="U3163" s="11"/>
      <c r="V3163" s="11"/>
      <c r="W3163" s="11"/>
      <c r="Y3163" s="164">
        <v>2568.19</v>
      </c>
      <c r="Z3163" s="164">
        <f t="shared" si="249"/>
        <v>3427.52</v>
      </c>
      <c r="AA3163" s="165"/>
      <c r="AB3163" s="164">
        <f t="shared" si="250"/>
        <v>2592.84</v>
      </c>
      <c r="AC3163" s="164">
        <v>3243.74</v>
      </c>
      <c r="AD3163" s="164"/>
      <c r="AE3163" s="4"/>
      <c r="AF3163" s="4"/>
    </row>
    <row r="3164" spans="1:32">
      <c r="A3164" s="56"/>
      <c r="B3164" s="187"/>
      <c r="C3164" s="11" t="s">
        <v>377</v>
      </c>
      <c r="D3164" s="11"/>
      <c r="E3164" s="11" t="s">
        <v>378</v>
      </c>
      <c r="F3164" s="11">
        <v>366991</v>
      </c>
      <c r="G3164" s="11"/>
      <c r="H3164" s="11">
        <f t="shared" si="248"/>
        <v>1184</v>
      </c>
      <c r="I3164" s="11"/>
      <c r="J3164" s="199">
        <v>22412.430000000004</v>
      </c>
      <c r="K3164" s="11"/>
      <c r="M3164" s="11">
        <v>31</v>
      </c>
      <c r="N3164" s="70"/>
      <c r="P3164" s="188">
        <f t="shared" si="251"/>
        <v>722.98161290322594</v>
      </c>
      <c r="Q3164" s="11"/>
      <c r="R3164" s="11"/>
      <c r="S3164" s="11"/>
      <c r="T3164" s="164">
        <f t="shared" si="252"/>
        <v>11838.41935483871</v>
      </c>
      <c r="U3164" s="11"/>
      <c r="V3164" s="11"/>
      <c r="W3164" s="11"/>
      <c r="Y3164" s="164">
        <v>22412.430000000004</v>
      </c>
      <c r="Z3164" s="164">
        <f t="shared" si="249"/>
        <v>29911.71</v>
      </c>
      <c r="AA3164" s="165"/>
      <c r="AB3164" s="164">
        <f t="shared" si="250"/>
        <v>22627.55</v>
      </c>
      <c r="AC3164" s="164">
        <v>28307.94</v>
      </c>
      <c r="AD3164" s="164"/>
      <c r="AE3164" s="4"/>
      <c r="AF3164" s="4"/>
    </row>
    <row r="3165" spans="1:32">
      <c r="A3165" s="56"/>
      <c r="B3165" s="187"/>
      <c r="C3165" s="11" t="s">
        <v>379</v>
      </c>
      <c r="D3165" s="11"/>
      <c r="E3165" s="11" t="s">
        <v>97</v>
      </c>
      <c r="F3165" s="11">
        <v>193</v>
      </c>
      <c r="G3165" s="11"/>
      <c r="H3165" s="11">
        <f t="shared" si="248"/>
        <v>1</v>
      </c>
      <c r="I3165" s="11"/>
      <c r="J3165" s="199">
        <v>37.42</v>
      </c>
      <c r="K3165" s="11"/>
      <c r="M3165" s="11">
        <v>1</v>
      </c>
      <c r="N3165" s="70"/>
      <c r="P3165" s="188">
        <f t="shared" si="251"/>
        <v>37.42</v>
      </c>
      <c r="Q3165" s="11"/>
      <c r="R3165" s="11"/>
      <c r="S3165" s="11"/>
      <c r="T3165" s="164">
        <f t="shared" si="252"/>
        <v>193</v>
      </c>
      <c r="U3165" s="11"/>
      <c r="V3165" s="11"/>
      <c r="W3165" s="11"/>
      <c r="Y3165" s="164">
        <v>37.42</v>
      </c>
      <c r="Z3165" s="164">
        <f t="shared" si="249"/>
        <v>49.94</v>
      </c>
      <c r="AA3165" s="165"/>
      <c r="AB3165" s="164">
        <f t="shared" si="250"/>
        <v>37.78</v>
      </c>
      <c r="AC3165" s="164">
        <v>47.26</v>
      </c>
      <c r="AD3165" s="164"/>
      <c r="AE3165" s="4"/>
      <c r="AF3165" s="4"/>
    </row>
    <row r="3166" spans="1:32">
      <c r="A3166" s="56"/>
      <c r="B3166" s="187"/>
      <c r="C3166" s="11" t="s">
        <v>379</v>
      </c>
      <c r="D3166" s="11"/>
      <c r="E3166" s="11" t="s">
        <v>78</v>
      </c>
      <c r="F3166" s="11">
        <v>77144</v>
      </c>
      <c r="G3166" s="11"/>
      <c r="H3166" s="11">
        <f t="shared" si="248"/>
        <v>249</v>
      </c>
      <c r="I3166" s="11"/>
      <c r="J3166" s="199">
        <v>7310.5300000000007</v>
      </c>
      <c r="K3166" s="11"/>
      <c r="M3166" s="11">
        <v>42</v>
      </c>
      <c r="N3166" s="70"/>
      <c r="P3166" s="188">
        <f t="shared" si="251"/>
        <v>174.06023809523811</v>
      </c>
      <c r="Q3166" s="11"/>
      <c r="R3166" s="11"/>
      <c r="S3166" s="11"/>
      <c r="T3166" s="164">
        <f t="shared" si="252"/>
        <v>1836.7619047619048</v>
      </c>
      <c r="U3166" s="11"/>
      <c r="V3166" s="11"/>
      <c r="W3166" s="11"/>
      <c r="Y3166" s="164">
        <v>7310.5300000000007</v>
      </c>
      <c r="Z3166" s="164">
        <f t="shared" si="249"/>
        <v>9756.66</v>
      </c>
      <c r="AA3166" s="165"/>
      <c r="AB3166" s="164">
        <f t="shared" si="250"/>
        <v>7380.7</v>
      </c>
      <c r="AC3166" s="164">
        <v>9233.5400000000009</v>
      </c>
      <c r="AD3166" s="164"/>
      <c r="AE3166" s="4"/>
      <c r="AF3166" s="4"/>
    </row>
    <row r="3167" spans="1:32">
      <c r="A3167" s="56"/>
      <c r="B3167" s="187"/>
      <c r="C3167" s="11" t="s">
        <v>380</v>
      </c>
      <c r="D3167" s="11"/>
      <c r="E3167" s="11" t="s">
        <v>175</v>
      </c>
      <c r="F3167" s="11">
        <v>307</v>
      </c>
      <c r="G3167" s="11"/>
      <c r="H3167" s="11">
        <f t="shared" si="248"/>
        <v>1</v>
      </c>
      <c r="I3167" s="11"/>
      <c r="J3167" s="199">
        <v>38.36</v>
      </c>
      <c r="K3167" s="11"/>
      <c r="M3167" s="11">
        <v>1</v>
      </c>
      <c r="N3167" s="70"/>
      <c r="P3167" s="188">
        <f t="shared" si="251"/>
        <v>38.36</v>
      </c>
      <c r="Q3167" s="11"/>
      <c r="R3167" s="11"/>
      <c r="S3167" s="11"/>
      <c r="T3167" s="164">
        <f t="shared" si="252"/>
        <v>307</v>
      </c>
      <c r="U3167" s="11"/>
      <c r="V3167" s="11"/>
      <c r="W3167" s="11"/>
      <c r="Y3167" s="164">
        <v>38.36</v>
      </c>
      <c r="Z3167" s="164">
        <f t="shared" si="249"/>
        <v>51.2</v>
      </c>
      <c r="AA3167" s="165"/>
      <c r="AB3167" s="164">
        <f t="shared" si="250"/>
        <v>38.729999999999997</v>
      </c>
      <c r="AC3167" s="164">
        <v>48.45</v>
      </c>
      <c r="AD3167" s="164"/>
      <c r="AE3167" s="4"/>
      <c r="AF3167" s="4"/>
    </row>
    <row r="3168" spans="1:32">
      <c r="A3168" s="56"/>
      <c r="B3168" s="187"/>
      <c r="C3168" s="11" t="s">
        <v>380</v>
      </c>
      <c r="D3168" s="11"/>
      <c r="E3168" s="11" t="s">
        <v>198</v>
      </c>
      <c r="F3168" s="11">
        <v>1178</v>
      </c>
      <c r="G3168" s="11"/>
      <c r="H3168" s="11">
        <f t="shared" si="248"/>
        <v>4</v>
      </c>
      <c r="I3168" s="11"/>
      <c r="J3168" s="199">
        <v>201.63</v>
      </c>
      <c r="K3168" s="11"/>
      <c r="M3168" s="11">
        <v>1</v>
      </c>
      <c r="N3168" s="70"/>
      <c r="P3168" s="188">
        <f t="shared" si="251"/>
        <v>201.63</v>
      </c>
      <c r="Q3168" s="11"/>
      <c r="R3168" s="11"/>
      <c r="S3168" s="11"/>
      <c r="T3168" s="164">
        <f t="shared" si="252"/>
        <v>1178</v>
      </c>
      <c r="U3168" s="11"/>
      <c r="V3168" s="11"/>
      <c r="W3168" s="11"/>
      <c r="Y3168" s="164">
        <v>201.63</v>
      </c>
      <c r="Z3168" s="164">
        <f t="shared" si="249"/>
        <v>269.10000000000002</v>
      </c>
      <c r="AA3168" s="165"/>
      <c r="AB3168" s="164">
        <f t="shared" si="250"/>
        <v>203.57</v>
      </c>
      <c r="AC3168" s="164">
        <v>254.67</v>
      </c>
      <c r="AD3168" s="164"/>
      <c r="AE3168" s="4"/>
      <c r="AF3168" s="4"/>
    </row>
    <row r="3169" spans="1:32">
      <c r="A3169" s="56"/>
      <c r="B3169" s="187"/>
      <c r="C3169" s="11" t="s">
        <v>380</v>
      </c>
      <c r="D3169" s="11"/>
      <c r="E3169" s="11" t="s">
        <v>111</v>
      </c>
      <c r="F3169" s="11">
        <v>7433656</v>
      </c>
      <c r="G3169" s="11"/>
      <c r="H3169" s="11">
        <f t="shared" si="248"/>
        <v>23974</v>
      </c>
      <c r="I3169" s="11"/>
      <c r="J3169" s="199">
        <v>717562.15999999992</v>
      </c>
      <c r="K3169" s="11"/>
      <c r="M3169" s="11">
        <v>1139</v>
      </c>
      <c r="N3169" s="70"/>
      <c r="P3169" s="188">
        <f t="shared" si="251"/>
        <v>629.99311676909565</v>
      </c>
      <c r="Q3169" s="11"/>
      <c r="R3169" s="11"/>
      <c r="S3169" s="11"/>
      <c r="T3169" s="164">
        <f t="shared" si="252"/>
        <v>6526.4758560140472</v>
      </c>
      <c r="U3169" s="11"/>
      <c r="V3169" s="11"/>
      <c r="W3169" s="11"/>
      <c r="Y3169" s="164">
        <v>717562.15999999992</v>
      </c>
      <c r="Z3169" s="164">
        <f t="shared" si="249"/>
        <v>957661.13</v>
      </c>
      <c r="AA3169" s="165"/>
      <c r="AB3169" s="164">
        <f t="shared" si="250"/>
        <v>724449.59</v>
      </c>
      <c r="AC3169" s="164">
        <v>906314.43</v>
      </c>
      <c r="AD3169" s="164"/>
      <c r="AE3169" s="4"/>
      <c r="AF3169" s="4"/>
    </row>
    <row r="3170" spans="1:32">
      <c r="A3170" s="56"/>
      <c r="B3170" s="187"/>
      <c r="C3170" s="11" t="s">
        <v>381</v>
      </c>
      <c r="D3170" s="11"/>
      <c r="E3170" s="11" t="s">
        <v>89</v>
      </c>
      <c r="F3170" s="11">
        <v>55803</v>
      </c>
      <c r="G3170" s="11"/>
      <c r="H3170" s="11">
        <f t="shared" si="248"/>
        <v>180</v>
      </c>
      <c r="I3170" s="11"/>
      <c r="J3170" s="199">
        <v>8013.5500000000029</v>
      </c>
      <c r="K3170" s="11"/>
      <c r="M3170" s="11">
        <v>59</v>
      </c>
      <c r="N3170" s="70"/>
      <c r="P3170" s="188">
        <f t="shared" si="251"/>
        <v>135.82288135593225</v>
      </c>
      <c r="Q3170" s="11"/>
      <c r="R3170" s="11"/>
      <c r="S3170" s="11"/>
      <c r="T3170" s="164">
        <f t="shared" si="252"/>
        <v>945.81355932203394</v>
      </c>
      <c r="U3170" s="11"/>
      <c r="V3170" s="11"/>
      <c r="W3170" s="11"/>
      <c r="Y3170" s="164">
        <v>8013.5500000000029</v>
      </c>
      <c r="Z3170" s="164">
        <f t="shared" si="249"/>
        <v>10694.91</v>
      </c>
      <c r="AA3170" s="165"/>
      <c r="AB3170" s="164">
        <f t="shared" si="250"/>
        <v>8090.47</v>
      </c>
      <c r="AC3170" s="164">
        <v>10121.49</v>
      </c>
      <c r="AD3170" s="164"/>
      <c r="AE3170" s="4"/>
      <c r="AF3170" s="4"/>
    </row>
    <row r="3171" spans="1:32">
      <c r="A3171" s="56"/>
      <c r="B3171" s="187"/>
      <c r="C3171" s="11" t="s">
        <v>382</v>
      </c>
      <c r="D3171" s="11"/>
      <c r="E3171" s="11" t="s">
        <v>92</v>
      </c>
      <c r="F3171" s="11">
        <v>141115</v>
      </c>
      <c r="G3171" s="11"/>
      <c r="H3171" s="11">
        <f t="shared" si="248"/>
        <v>455</v>
      </c>
      <c r="I3171" s="11"/>
      <c r="J3171" s="199">
        <v>10312.58</v>
      </c>
      <c r="K3171" s="11"/>
      <c r="M3171" s="11">
        <v>42</v>
      </c>
      <c r="N3171" s="70"/>
      <c r="P3171" s="188">
        <f t="shared" si="251"/>
        <v>245.53761904761905</v>
      </c>
      <c r="Q3171" s="11"/>
      <c r="R3171" s="11"/>
      <c r="S3171" s="11"/>
      <c r="T3171" s="164">
        <f t="shared" si="252"/>
        <v>3359.8809523809523</v>
      </c>
      <c r="U3171" s="11"/>
      <c r="V3171" s="11"/>
      <c r="W3171" s="11"/>
      <c r="Y3171" s="164">
        <v>10312.58</v>
      </c>
      <c r="Z3171" s="164">
        <f t="shared" si="249"/>
        <v>13763.21</v>
      </c>
      <c r="AA3171" s="165"/>
      <c r="AB3171" s="164">
        <f t="shared" si="250"/>
        <v>10411.56</v>
      </c>
      <c r="AC3171" s="164">
        <v>13025.27</v>
      </c>
      <c r="AD3171" s="164"/>
      <c r="AE3171" s="4"/>
      <c r="AF3171" s="4"/>
    </row>
    <row r="3172" spans="1:32">
      <c r="A3172" s="56"/>
      <c r="B3172" s="187"/>
      <c r="C3172" s="11" t="s">
        <v>382</v>
      </c>
      <c r="D3172" s="11"/>
      <c r="E3172" s="11" t="s">
        <v>69</v>
      </c>
      <c r="F3172" s="11">
        <v>3440524</v>
      </c>
      <c r="G3172" s="11"/>
      <c r="H3172" s="11">
        <f t="shared" si="248"/>
        <v>11096</v>
      </c>
      <c r="I3172" s="11"/>
      <c r="J3172" s="199">
        <v>276429.38999999966</v>
      </c>
      <c r="K3172" s="11"/>
      <c r="M3172" s="11">
        <v>337</v>
      </c>
      <c r="N3172" s="70"/>
      <c r="P3172" s="188">
        <f t="shared" si="251"/>
        <v>820.26525222551834</v>
      </c>
      <c r="Q3172" s="11"/>
      <c r="R3172" s="11"/>
      <c r="S3172" s="11"/>
      <c r="T3172" s="164">
        <f t="shared" si="252"/>
        <v>10209.270029673591</v>
      </c>
      <c r="U3172" s="11"/>
      <c r="V3172" s="11"/>
      <c r="W3172" s="11"/>
      <c r="Y3172" s="164">
        <v>276429.38999999966</v>
      </c>
      <c r="Z3172" s="164">
        <f t="shared" si="249"/>
        <v>368923.69</v>
      </c>
      <c r="AA3172" s="165"/>
      <c r="AB3172" s="164">
        <f t="shared" si="250"/>
        <v>279082.65999999997</v>
      </c>
      <c r="AC3172" s="164">
        <v>349143.19</v>
      </c>
      <c r="AD3172" s="164"/>
      <c r="AE3172" s="4"/>
      <c r="AF3172" s="4"/>
    </row>
    <row r="3173" spans="1:32">
      <c r="A3173" s="56"/>
      <c r="B3173" s="187"/>
      <c r="C3173" s="11" t="s">
        <v>383</v>
      </c>
      <c r="D3173" s="11"/>
      <c r="E3173" s="11" t="s">
        <v>373</v>
      </c>
      <c r="F3173" s="11">
        <v>460565</v>
      </c>
      <c r="G3173" s="11"/>
      <c r="H3173" s="11">
        <f t="shared" si="248"/>
        <v>1485</v>
      </c>
      <c r="I3173" s="11"/>
      <c r="J3173" s="199">
        <v>40731.910000000018</v>
      </c>
      <c r="K3173" s="11"/>
      <c r="M3173" s="11">
        <v>142</v>
      </c>
      <c r="N3173" s="70"/>
      <c r="P3173" s="188">
        <f t="shared" si="251"/>
        <v>286.84443661971846</v>
      </c>
      <c r="Q3173" s="11"/>
      <c r="R3173" s="11"/>
      <c r="S3173" s="11"/>
      <c r="T3173" s="164">
        <f t="shared" si="252"/>
        <v>3243.4154929577467</v>
      </c>
      <c r="U3173" s="11"/>
      <c r="V3173" s="11"/>
      <c r="W3173" s="11"/>
      <c r="Y3173" s="164">
        <v>40731.910000000018</v>
      </c>
      <c r="Z3173" s="164">
        <f t="shared" si="249"/>
        <v>54360.959999999999</v>
      </c>
      <c r="AA3173" s="165"/>
      <c r="AB3173" s="164">
        <f t="shared" si="250"/>
        <v>41122.870000000003</v>
      </c>
      <c r="AC3173" s="164">
        <v>51446.3</v>
      </c>
      <c r="AD3173" s="164"/>
      <c r="AE3173" s="4"/>
      <c r="AF3173" s="4"/>
    </row>
    <row r="3174" spans="1:32">
      <c r="A3174" s="56"/>
      <c r="B3174" s="187"/>
      <c r="C3174" s="11" t="s">
        <v>383</v>
      </c>
      <c r="D3174" s="11"/>
      <c r="E3174" s="11" t="s">
        <v>80</v>
      </c>
      <c r="F3174" s="11">
        <v>10246</v>
      </c>
      <c r="G3174" s="11"/>
      <c r="H3174" s="11">
        <f t="shared" si="248"/>
        <v>33</v>
      </c>
      <c r="I3174" s="11"/>
      <c r="J3174" s="199">
        <v>1141.17</v>
      </c>
      <c r="K3174" s="11"/>
      <c r="M3174" s="11">
        <v>7</v>
      </c>
      <c r="N3174" s="70"/>
      <c r="P3174" s="188">
        <f t="shared" si="251"/>
        <v>163.02428571428572</v>
      </c>
      <c r="Q3174" s="11"/>
      <c r="R3174" s="11"/>
      <c r="S3174" s="11"/>
      <c r="T3174" s="164">
        <f t="shared" si="252"/>
        <v>1463.7142857142858</v>
      </c>
      <c r="U3174" s="11"/>
      <c r="V3174" s="11"/>
      <c r="W3174" s="11"/>
      <c r="Y3174" s="164">
        <v>1141.17</v>
      </c>
      <c r="Z3174" s="164">
        <f t="shared" si="249"/>
        <v>1523.01</v>
      </c>
      <c r="AA3174" s="165"/>
      <c r="AB3174" s="164">
        <f t="shared" si="250"/>
        <v>1152.1199999999999</v>
      </c>
      <c r="AC3174" s="164">
        <v>1441.35</v>
      </c>
      <c r="AD3174" s="164"/>
      <c r="AE3174" s="4"/>
      <c r="AF3174" s="4"/>
    </row>
    <row r="3175" spans="1:32">
      <c r="A3175" s="56"/>
      <c r="B3175" s="187"/>
      <c r="C3175" s="11" t="s">
        <v>599</v>
      </c>
      <c r="D3175" s="11"/>
      <c r="E3175" s="11" t="s">
        <v>163</v>
      </c>
      <c r="F3175" s="11">
        <v>991</v>
      </c>
      <c r="G3175" s="11"/>
      <c r="H3175" s="11">
        <f t="shared" si="248"/>
        <v>3</v>
      </c>
      <c r="I3175" s="11"/>
      <c r="J3175" s="199">
        <v>366.8</v>
      </c>
      <c r="K3175" s="11"/>
      <c r="M3175" s="11">
        <v>3</v>
      </c>
      <c r="N3175" s="70"/>
      <c r="P3175" s="188">
        <f t="shared" si="251"/>
        <v>122.26666666666667</v>
      </c>
      <c r="Q3175" s="11"/>
      <c r="R3175" s="11"/>
      <c r="S3175" s="11"/>
      <c r="T3175" s="164">
        <f t="shared" si="252"/>
        <v>330.33333333333331</v>
      </c>
      <c r="U3175" s="11"/>
      <c r="V3175" s="11"/>
      <c r="W3175" s="11"/>
      <c r="Y3175" s="164">
        <v>366.8</v>
      </c>
      <c r="Z3175" s="164">
        <f t="shared" si="249"/>
        <v>489.53</v>
      </c>
      <c r="AA3175" s="165"/>
      <c r="AB3175" s="164">
        <f t="shared" si="250"/>
        <v>370.32</v>
      </c>
      <c r="AC3175" s="164">
        <v>463.29</v>
      </c>
      <c r="AD3175" s="164"/>
      <c r="AE3175" s="4"/>
      <c r="AF3175" s="4"/>
    </row>
    <row r="3176" spans="1:32">
      <c r="A3176" s="56"/>
      <c r="B3176" s="187"/>
      <c r="C3176" s="11" t="s">
        <v>384</v>
      </c>
      <c r="D3176" s="11"/>
      <c r="E3176" s="11" t="s">
        <v>369</v>
      </c>
      <c r="F3176" s="11">
        <v>425159</v>
      </c>
      <c r="G3176" s="11"/>
      <c r="H3176" s="11">
        <f t="shared" si="248"/>
        <v>1371</v>
      </c>
      <c r="I3176" s="11"/>
      <c r="J3176" s="199">
        <v>51766.700000000048</v>
      </c>
      <c r="K3176" s="11"/>
      <c r="M3176" s="11">
        <v>173</v>
      </c>
      <c r="N3176" s="70"/>
      <c r="P3176" s="188">
        <f t="shared" si="251"/>
        <v>299.2294797687864</v>
      </c>
      <c r="Q3176" s="11"/>
      <c r="R3176" s="11"/>
      <c r="S3176" s="11"/>
      <c r="T3176" s="164">
        <f t="shared" si="252"/>
        <v>2457.5664739884392</v>
      </c>
      <c r="U3176" s="11"/>
      <c r="V3176" s="11"/>
      <c r="W3176" s="11"/>
      <c r="Y3176" s="164">
        <v>51766.700000000048</v>
      </c>
      <c r="Z3176" s="164">
        <f t="shared" si="249"/>
        <v>69088.03</v>
      </c>
      <c r="AA3176" s="165"/>
      <c r="AB3176" s="164">
        <f t="shared" si="250"/>
        <v>52263.58</v>
      </c>
      <c r="AC3176" s="164">
        <v>65383.75</v>
      </c>
      <c r="AD3176" s="164"/>
      <c r="AE3176" s="4"/>
      <c r="AF3176" s="4"/>
    </row>
    <row r="3177" spans="1:32">
      <c r="A3177" s="56"/>
      <c r="B3177" s="187"/>
      <c r="C3177" s="11" t="s">
        <v>385</v>
      </c>
      <c r="D3177" s="11"/>
      <c r="E3177" s="11" t="s">
        <v>92</v>
      </c>
      <c r="F3177" s="11">
        <v>336</v>
      </c>
      <c r="G3177" s="11"/>
      <c r="H3177" s="11">
        <f t="shared" si="248"/>
        <v>1</v>
      </c>
      <c r="I3177" s="11"/>
      <c r="J3177" s="199">
        <v>21.59</v>
      </c>
      <c r="K3177" s="11"/>
      <c r="M3177" s="11">
        <v>1</v>
      </c>
      <c r="N3177" s="70"/>
      <c r="P3177" s="188">
        <f t="shared" si="251"/>
        <v>21.59</v>
      </c>
      <c r="Q3177" s="11"/>
      <c r="R3177" s="11"/>
      <c r="S3177" s="11"/>
      <c r="T3177" s="164">
        <f t="shared" si="252"/>
        <v>336</v>
      </c>
      <c r="U3177" s="11"/>
      <c r="V3177" s="11"/>
      <c r="W3177" s="11"/>
      <c r="Y3177" s="164">
        <v>21.59</v>
      </c>
      <c r="Z3177" s="164">
        <f t="shared" si="249"/>
        <v>28.81</v>
      </c>
      <c r="AA3177" s="165"/>
      <c r="AB3177" s="164">
        <f t="shared" si="250"/>
        <v>21.8</v>
      </c>
      <c r="AC3177" s="164">
        <v>27.27</v>
      </c>
      <c r="AD3177" s="164"/>
      <c r="AE3177" s="4"/>
      <c r="AF3177" s="4"/>
    </row>
    <row r="3178" spans="1:32">
      <c r="A3178" s="56"/>
      <c r="B3178" s="187"/>
      <c r="C3178" s="11" t="s">
        <v>385</v>
      </c>
      <c r="D3178" s="11"/>
      <c r="E3178" s="11" t="s">
        <v>163</v>
      </c>
      <c r="F3178" s="11">
        <v>12768140</v>
      </c>
      <c r="G3178" s="11"/>
      <c r="H3178" s="11">
        <f t="shared" si="248"/>
        <v>41178</v>
      </c>
      <c r="I3178" s="11"/>
      <c r="J3178" s="199">
        <v>864089.73999999766</v>
      </c>
      <c r="K3178" s="11"/>
      <c r="M3178" s="11">
        <v>1793</v>
      </c>
      <c r="N3178" s="70"/>
      <c r="P3178" s="188">
        <f t="shared" si="251"/>
        <v>481.9240044617946</v>
      </c>
      <c r="Q3178" s="11"/>
      <c r="R3178" s="11"/>
      <c r="S3178" s="11"/>
      <c r="T3178" s="164">
        <f t="shared" si="252"/>
        <v>7121.1042944785277</v>
      </c>
      <c r="U3178" s="11"/>
      <c r="V3178" s="11"/>
      <c r="W3178" s="11"/>
      <c r="Y3178" s="164">
        <v>864089.73999999766</v>
      </c>
      <c r="Z3178" s="164">
        <f t="shared" si="249"/>
        <v>1153217.3799999999</v>
      </c>
      <c r="AA3178" s="165"/>
      <c r="AB3178" s="164">
        <f t="shared" si="250"/>
        <v>872383.6</v>
      </c>
      <c r="AC3178" s="164">
        <v>1091385.5900000001</v>
      </c>
      <c r="AD3178" s="164"/>
      <c r="AE3178" s="4"/>
      <c r="AF3178" s="4"/>
    </row>
    <row r="3179" spans="1:32">
      <c r="A3179" s="56"/>
      <c r="B3179" s="187"/>
      <c r="C3179" s="11" t="s">
        <v>385</v>
      </c>
      <c r="D3179" s="11"/>
      <c r="E3179" s="11" t="s">
        <v>146</v>
      </c>
      <c r="F3179" s="11">
        <v>448</v>
      </c>
      <c r="G3179" s="11"/>
      <c r="H3179" s="11">
        <f t="shared" si="248"/>
        <v>1</v>
      </c>
      <c r="I3179" s="11"/>
      <c r="J3179" s="199">
        <v>45.33</v>
      </c>
      <c r="K3179" s="11"/>
      <c r="M3179" s="11">
        <v>1</v>
      </c>
      <c r="N3179" s="70"/>
      <c r="P3179" s="188">
        <f t="shared" si="251"/>
        <v>45.33</v>
      </c>
      <c r="Q3179" s="11"/>
      <c r="R3179" s="11"/>
      <c r="S3179" s="11"/>
      <c r="T3179" s="164">
        <f t="shared" si="252"/>
        <v>448</v>
      </c>
      <c r="U3179" s="11"/>
      <c r="V3179" s="11"/>
      <c r="W3179" s="11"/>
      <c r="Y3179" s="164">
        <v>45.33</v>
      </c>
      <c r="Z3179" s="164">
        <f t="shared" si="249"/>
        <v>60.5</v>
      </c>
      <c r="AA3179" s="165"/>
      <c r="AB3179" s="164">
        <f t="shared" si="250"/>
        <v>45.77</v>
      </c>
      <c r="AC3179" s="164">
        <v>57.25</v>
      </c>
      <c r="AD3179" s="164"/>
      <c r="AE3179" s="4"/>
      <c r="AF3179" s="4"/>
    </row>
    <row r="3180" spans="1:32">
      <c r="A3180" s="56"/>
      <c r="B3180" s="187"/>
      <c r="C3180" s="11" t="s">
        <v>387</v>
      </c>
      <c r="D3180" s="11"/>
      <c r="E3180" s="11" t="s">
        <v>388</v>
      </c>
      <c r="F3180" s="11">
        <v>33091</v>
      </c>
      <c r="G3180" s="11"/>
      <c r="H3180" s="11">
        <f t="shared" si="248"/>
        <v>107</v>
      </c>
      <c r="I3180" s="11"/>
      <c r="J3180" s="199">
        <v>5447.0199999999995</v>
      </c>
      <c r="K3180" s="11"/>
      <c r="M3180" s="11">
        <v>63</v>
      </c>
      <c r="N3180" s="70"/>
      <c r="P3180" s="188">
        <f t="shared" si="251"/>
        <v>86.460634920634917</v>
      </c>
      <c r="Q3180" s="11"/>
      <c r="R3180" s="11"/>
      <c r="S3180" s="11"/>
      <c r="T3180" s="164">
        <f t="shared" si="252"/>
        <v>525.25396825396831</v>
      </c>
      <c r="U3180" s="11"/>
      <c r="V3180" s="11"/>
      <c r="W3180" s="11"/>
      <c r="Y3180" s="164">
        <v>5447.0199999999995</v>
      </c>
      <c r="Z3180" s="164">
        <f t="shared" si="249"/>
        <v>7269.61</v>
      </c>
      <c r="AA3180" s="165"/>
      <c r="AB3180" s="164">
        <f t="shared" si="250"/>
        <v>5499.3</v>
      </c>
      <c r="AC3180" s="164">
        <v>6879.84</v>
      </c>
      <c r="AD3180" s="164"/>
      <c r="AE3180" s="4"/>
      <c r="AF3180" s="4"/>
    </row>
    <row r="3181" spans="1:32">
      <c r="A3181" s="56"/>
      <c r="B3181" s="187"/>
      <c r="C3181" s="11" t="s">
        <v>390</v>
      </c>
      <c r="D3181" s="11"/>
      <c r="E3181" s="11" t="s">
        <v>391</v>
      </c>
      <c r="F3181" s="11">
        <v>183651</v>
      </c>
      <c r="G3181" s="11"/>
      <c r="H3181" s="11">
        <f t="shared" si="248"/>
        <v>592</v>
      </c>
      <c r="I3181" s="11"/>
      <c r="J3181" s="199">
        <v>22890.889999999996</v>
      </c>
      <c r="K3181" s="11"/>
      <c r="M3181" s="11">
        <v>111</v>
      </c>
      <c r="N3181" s="70"/>
      <c r="P3181" s="188">
        <f t="shared" si="251"/>
        <v>206.22423423423419</v>
      </c>
      <c r="Q3181" s="11"/>
      <c r="R3181" s="11"/>
      <c r="S3181" s="11"/>
      <c r="T3181" s="164">
        <f t="shared" si="252"/>
        <v>1654.5135135135135</v>
      </c>
      <c r="U3181" s="11"/>
      <c r="V3181" s="11"/>
      <c r="W3181" s="11"/>
      <c r="Y3181" s="164">
        <v>22890.889999999996</v>
      </c>
      <c r="Z3181" s="164">
        <f t="shared" si="249"/>
        <v>30550.27</v>
      </c>
      <c r="AA3181" s="165"/>
      <c r="AB3181" s="164">
        <f t="shared" si="250"/>
        <v>23110.61</v>
      </c>
      <c r="AC3181" s="164">
        <v>28912.26</v>
      </c>
      <c r="AD3181" s="164"/>
      <c r="AE3181" s="4"/>
      <c r="AF3181" s="4"/>
    </row>
    <row r="3182" spans="1:32">
      <c r="A3182" s="56"/>
      <c r="B3182" s="187"/>
      <c r="C3182" s="11" t="s">
        <v>392</v>
      </c>
      <c r="D3182" s="11"/>
      <c r="E3182" s="11" t="s">
        <v>111</v>
      </c>
      <c r="F3182" s="11">
        <v>2829</v>
      </c>
      <c r="G3182" s="11"/>
      <c r="H3182" s="11">
        <f t="shared" si="248"/>
        <v>9</v>
      </c>
      <c r="I3182" s="11"/>
      <c r="J3182" s="199">
        <v>410.03</v>
      </c>
      <c r="K3182" s="11"/>
      <c r="M3182" s="11">
        <v>1</v>
      </c>
      <c r="N3182" s="70"/>
      <c r="P3182" s="188">
        <f t="shared" si="251"/>
        <v>410.03</v>
      </c>
      <c r="Q3182" s="11"/>
      <c r="R3182" s="11"/>
      <c r="S3182" s="11"/>
      <c r="T3182" s="164">
        <f t="shared" si="252"/>
        <v>2829</v>
      </c>
      <c r="U3182" s="11"/>
      <c r="V3182" s="11"/>
      <c r="W3182" s="11"/>
      <c r="Y3182" s="164">
        <v>410.03</v>
      </c>
      <c r="Z3182" s="164">
        <f t="shared" si="249"/>
        <v>547.23</v>
      </c>
      <c r="AA3182" s="165"/>
      <c r="AB3182" s="164">
        <f t="shared" si="250"/>
        <v>413.97</v>
      </c>
      <c r="AC3182" s="164">
        <v>517.89</v>
      </c>
      <c r="AD3182" s="164"/>
      <c r="AE3182" s="4"/>
      <c r="AF3182" s="4"/>
    </row>
    <row r="3183" spans="1:32">
      <c r="A3183" s="56"/>
      <c r="B3183" s="187"/>
      <c r="C3183" s="11" t="s">
        <v>392</v>
      </c>
      <c r="D3183" s="11"/>
      <c r="E3183" s="11" t="s">
        <v>393</v>
      </c>
      <c r="F3183" s="11">
        <v>46499</v>
      </c>
      <c r="G3183" s="11"/>
      <c r="H3183" s="11">
        <f t="shared" si="248"/>
        <v>150</v>
      </c>
      <c r="I3183" s="11"/>
      <c r="J3183" s="199">
        <v>7050.89</v>
      </c>
      <c r="K3183" s="11"/>
      <c r="M3183" s="11">
        <v>54</v>
      </c>
      <c r="N3183" s="70"/>
      <c r="P3183" s="188">
        <f t="shared" si="251"/>
        <v>130.57203703703703</v>
      </c>
      <c r="Q3183" s="11"/>
      <c r="R3183" s="11"/>
      <c r="S3183" s="11"/>
      <c r="T3183" s="164">
        <f t="shared" si="252"/>
        <v>861.09259259259261</v>
      </c>
      <c r="U3183" s="11"/>
      <c r="V3183" s="11"/>
      <c r="W3183" s="11"/>
      <c r="Y3183" s="164">
        <v>7050.89</v>
      </c>
      <c r="Z3183" s="164">
        <f t="shared" si="249"/>
        <v>9410.14</v>
      </c>
      <c r="AA3183" s="165"/>
      <c r="AB3183" s="164">
        <f t="shared" si="250"/>
        <v>7118.57</v>
      </c>
      <c r="AC3183" s="164">
        <v>8905.6</v>
      </c>
      <c r="AD3183" s="164"/>
      <c r="AE3183" s="4"/>
      <c r="AF3183" s="4"/>
    </row>
    <row r="3184" spans="1:32">
      <c r="A3184" s="56"/>
      <c r="B3184" s="187"/>
      <c r="C3184" s="11" t="s">
        <v>580</v>
      </c>
      <c r="D3184" s="11"/>
      <c r="E3184" s="11" t="s">
        <v>282</v>
      </c>
      <c r="F3184" s="11">
        <v>112</v>
      </c>
      <c r="G3184" s="11"/>
      <c r="H3184" s="11">
        <f t="shared" si="248"/>
        <v>0</v>
      </c>
      <c r="I3184" s="11"/>
      <c r="J3184" s="199">
        <v>134.04</v>
      </c>
      <c r="K3184" s="11"/>
      <c r="M3184" s="11">
        <v>8</v>
      </c>
      <c r="N3184" s="70"/>
      <c r="P3184" s="188">
        <f t="shared" si="251"/>
        <v>16.754999999999999</v>
      </c>
      <c r="Q3184" s="11"/>
      <c r="R3184" s="11"/>
      <c r="S3184" s="11"/>
      <c r="T3184" s="164">
        <f t="shared" si="252"/>
        <v>14</v>
      </c>
      <c r="U3184" s="11"/>
      <c r="V3184" s="11"/>
      <c r="W3184" s="11"/>
      <c r="Y3184" s="164">
        <v>134.04</v>
      </c>
      <c r="Z3184" s="164">
        <f t="shared" si="249"/>
        <v>178.89</v>
      </c>
      <c r="AA3184" s="165"/>
      <c r="AB3184" s="164">
        <f t="shared" si="250"/>
        <v>135.33000000000001</v>
      </c>
      <c r="AC3184" s="164">
        <v>169.3</v>
      </c>
      <c r="AD3184" s="164"/>
      <c r="AE3184" s="4"/>
      <c r="AF3184" s="4"/>
    </row>
    <row r="3185" spans="1:32">
      <c r="A3185" s="56"/>
      <c r="B3185" s="187"/>
      <c r="C3185" s="11" t="s">
        <v>580</v>
      </c>
      <c r="D3185" s="11"/>
      <c r="E3185" s="11" t="s">
        <v>124</v>
      </c>
      <c r="F3185" s="11">
        <v>3</v>
      </c>
      <c r="G3185" s="11"/>
      <c r="H3185" s="11">
        <f t="shared" si="248"/>
        <v>0</v>
      </c>
      <c r="I3185" s="11"/>
      <c r="J3185" s="199">
        <v>9.85</v>
      </c>
      <c r="K3185" s="11"/>
      <c r="M3185" s="11">
        <v>1</v>
      </c>
      <c r="N3185" s="70"/>
      <c r="P3185" s="188">
        <f t="shared" si="251"/>
        <v>9.85</v>
      </c>
      <c r="Q3185" s="11"/>
      <c r="R3185" s="11"/>
      <c r="S3185" s="11"/>
      <c r="T3185" s="164">
        <f t="shared" si="252"/>
        <v>3</v>
      </c>
      <c r="U3185" s="11"/>
      <c r="V3185" s="11"/>
      <c r="W3185" s="11"/>
      <c r="Y3185" s="164">
        <v>9.85</v>
      </c>
      <c r="Z3185" s="164">
        <f t="shared" si="249"/>
        <v>13.15</v>
      </c>
      <c r="AA3185" s="165"/>
      <c r="AB3185" s="164">
        <f t="shared" si="250"/>
        <v>9.94</v>
      </c>
      <c r="AC3185" s="164">
        <v>12.44</v>
      </c>
      <c r="AD3185" s="164"/>
      <c r="AE3185" s="4"/>
      <c r="AF3185" s="4"/>
    </row>
    <row r="3186" spans="1:32">
      <c r="A3186" s="56"/>
      <c r="B3186" s="187"/>
      <c r="C3186" s="11" t="s">
        <v>394</v>
      </c>
      <c r="D3186" s="11"/>
      <c r="E3186" s="11" t="s">
        <v>85</v>
      </c>
      <c r="F3186" s="11">
        <v>574145</v>
      </c>
      <c r="G3186" s="11"/>
      <c r="H3186" s="11">
        <f t="shared" si="248"/>
        <v>1852</v>
      </c>
      <c r="I3186" s="11"/>
      <c r="J3186" s="199">
        <v>56954.839999999989</v>
      </c>
      <c r="K3186" s="11"/>
      <c r="M3186" s="11">
        <v>278</v>
      </c>
      <c r="N3186" s="70"/>
      <c r="P3186" s="188">
        <f t="shared" si="251"/>
        <v>204.87352517985607</v>
      </c>
      <c r="Q3186" s="11"/>
      <c r="R3186" s="11"/>
      <c r="S3186" s="11"/>
      <c r="T3186" s="164">
        <f t="shared" si="252"/>
        <v>2065.2697841726617</v>
      </c>
      <c r="U3186" s="11"/>
      <c r="V3186" s="11"/>
      <c r="W3186" s="11"/>
      <c r="Y3186" s="164">
        <v>56954.839999999989</v>
      </c>
      <c r="Z3186" s="164">
        <f t="shared" si="249"/>
        <v>76012.14</v>
      </c>
      <c r="AA3186" s="165"/>
      <c r="AB3186" s="164">
        <f t="shared" si="250"/>
        <v>57501.51</v>
      </c>
      <c r="AC3186" s="164">
        <v>71936.62</v>
      </c>
      <c r="AD3186" s="164"/>
      <c r="AE3186" s="4"/>
      <c r="AF3186" s="4"/>
    </row>
    <row r="3187" spans="1:32">
      <c r="A3187" s="56"/>
      <c r="B3187" s="187"/>
      <c r="C3187" s="11" t="s">
        <v>395</v>
      </c>
      <c r="D3187" s="11"/>
      <c r="E3187" s="11" t="s">
        <v>55</v>
      </c>
      <c r="F3187" s="11">
        <v>7132</v>
      </c>
      <c r="G3187" s="11"/>
      <c r="H3187" s="11">
        <f t="shared" si="248"/>
        <v>23</v>
      </c>
      <c r="I3187" s="11"/>
      <c r="J3187" s="199">
        <v>645.9799999999999</v>
      </c>
      <c r="K3187" s="11"/>
      <c r="M3187" s="11">
        <v>6</v>
      </c>
      <c r="N3187" s="70"/>
      <c r="P3187" s="188">
        <f t="shared" si="251"/>
        <v>107.66333333333331</v>
      </c>
      <c r="Q3187" s="11"/>
      <c r="R3187" s="11"/>
      <c r="S3187" s="11"/>
      <c r="T3187" s="164">
        <f t="shared" si="252"/>
        <v>1188.6666666666667</v>
      </c>
      <c r="U3187" s="11"/>
      <c r="V3187" s="11"/>
      <c r="W3187" s="11"/>
      <c r="Y3187" s="164">
        <v>645.9799999999999</v>
      </c>
      <c r="Z3187" s="164">
        <f t="shared" si="249"/>
        <v>862.13</v>
      </c>
      <c r="AA3187" s="165"/>
      <c r="AB3187" s="164">
        <f t="shared" si="250"/>
        <v>652.17999999999995</v>
      </c>
      <c r="AC3187" s="164">
        <v>815.9</v>
      </c>
      <c r="AD3187" s="164"/>
      <c r="AE3187" s="4"/>
      <c r="AF3187" s="4"/>
    </row>
    <row r="3188" spans="1:32">
      <c r="A3188" s="56"/>
      <c r="B3188" s="187"/>
      <c r="C3188" s="11" t="s">
        <v>395</v>
      </c>
      <c r="D3188" s="11"/>
      <c r="E3188" s="11" t="s">
        <v>57</v>
      </c>
      <c r="F3188" s="11">
        <v>85</v>
      </c>
      <c r="G3188" s="11"/>
      <c r="H3188" s="11">
        <f t="shared" si="248"/>
        <v>0</v>
      </c>
      <c r="I3188" s="11"/>
      <c r="J3188" s="199">
        <v>21.56</v>
      </c>
      <c r="K3188" s="11"/>
      <c r="M3188" s="11">
        <v>1</v>
      </c>
      <c r="N3188" s="70"/>
      <c r="P3188" s="188">
        <f t="shared" si="251"/>
        <v>21.56</v>
      </c>
      <c r="Q3188" s="11"/>
      <c r="R3188" s="11"/>
      <c r="S3188" s="11"/>
      <c r="T3188" s="164">
        <f t="shared" si="252"/>
        <v>85</v>
      </c>
      <c r="U3188" s="11"/>
      <c r="V3188" s="11"/>
      <c r="W3188" s="11"/>
      <c r="Y3188" s="164">
        <v>21.56</v>
      </c>
      <c r="Z3188" s="164">
        <f t="shared" si="249"/>
        <v>28.77</v>
      </c>
      <c r="AA3188" s="165"/>
      <c r="AB3188" s="164">
        <f t="shared" si="250"/>
        <v>21.77</v>
      </c>
      <c r="AC3188" s="164">
        <v>27.23</v>
      </c>
      <c r="AD3188" s="164"/>
      <c r="AE3188" s="4"/>
      <c r="AF3188" s="4"/>
    </row>
    <row r="3189" spans="1:32">
      <c r="A3189" s="56"/>
      <c r="B3189" s="187"/>
      <c r="C3189" s="11" t="s">
        <v>600</v>
      </c>
      <c r="D3189" s="11"/>
      <c r="E3189" s="11" t="s">
        <v>601</v>
      </c>
      <c r="F3189" s="11">
        <v>7600</v>
      </c>
      <c r="G3189" s="11"/>
      <c r="H3189" s="11">
        <f t="shared" si="248"/>
        <v>25</v>
      </c>
      <c r="I3189" s="11"/>
      <c r="J3189" s="199">
        <v>1463.36</v>
      </c>
      <c r="K3189" s="11"/>
      <c r="M3189" s="11">
        <v>1</v>
      </c>
      <c r="N3189" s="70"/>
      <c r="P3189" s="188">
        <f t="shared" si="251"/>
        <v>1463.36</v>
      </c>
      <c r="Q3189" s="11"/>
      <c r="R3189" s="11"/>
      <c r="S3189" s="11"/>
      <c r="T3189" s="164">
        <f t="shared" si="252"/>
        <v>7600</v>
      </c>
      <c r="U3189" s="11"/>
      <c r="V3189" s="11"/>
      <c r="W3189" s="11"/>
      <c r="Y3189" s="164">
        <v>1463.36</v>
      </c>
      <c r="Z3189" s="164">
        <f t="shared" si="249"/>
        <v>1953.01</v>
      </c>
      <c r="AA3189" s="165"/>
      <c r="AB3189" s="164">
        <f t="shared" si="250"/>
        <v>1477.41</v>
      </c>
      <c r="AC3189" s="164">
        <v>1848.29</v>
      </c>
      <c r="AD3189" s="164"/>
      <c r="AE3189" s="4"/>
      <c r="AF3189" s="4"/>
    </row>
    <row r="3190" spans="1:32">
      <c r="A3190" s="56"/>
      <c r="B3190" s="187"/>
      <c r="C3190" s="11" t="s">
        <v>396</v>
      </c>
      <c r="D3190" s="11"/>
      <c r="E3190" s="11" t="s">
        <v>337</v>
      </c>
      <c r="F3190" s="11">
        <v>192</v>
      </c>
      <c r="G3190" s="11"/>
      <c r="H3190" s="11">
        <f t="shared" si="248"/>
        <v>1</v>
      </c>
      <c r="I3190" s="11"/>
      <c r="J3190" s="199">
        <v>165.14</v>
      </c>
      <c r="K3190" s="11"/>
      <c r="M3190" s="11">
        <v>1</v>
      </c>
      <c r="N3190" s="70"/>
      <c r="P3190" s="188">
        <f t="shared" si="251"/>
        <v>165.14</v>
      </c>
      <c r="Q3190" s="11"/>
      <c r="R3190" s="11"/>
      <c r="S3190" s="11"/>
      <c r="T3190" s="164">
        <f t="shared" si="252"/>
        <v>192</v>
      </c>
      <c r="U3190" s="11"/>
      <c r="V3190" s="11"/>
      <c r="W3190" s="11"/>
      <c r="Y3190" s="164">
        <v>165.14</v>
      </c>
      <c r="Z3190" s="164">
        <f t="shared" si="249"/>
        <v>220.4</v>
      </c>
      <c r="AA3190" s="165"/>
      <c r="AB3190" s="164">
        <f t="shared" si="250"/>
        <v>166.73</v>
      </c>
      <c r="AC3190" s="164">
        <v>208.58</v>
      </c>
      <c r="AD3190" s="164"/>
      <c r="AE3190" s="4"/>
      <c r="AF3190" s="4"/>
    </row>
    <row r="3191" spans="1:32">
      <c r="A3191" s="56"/>
      <c r="B3191" s="187"/>
      <c r="C3191" s="11" t="s">
        <v>396</v>
      </c>
      <c r="D3191" s="11"/>
      <c r="E3191" s="11" t="s">
        <v>397</v>
      </c>
      <c r="F3191" s="11">
        <v>369460</v>
      </c>
      <c r="G3191" s="11"/>
      <c r="H3191" s="11">
        <f t="shared" si="248"/>
        <v>1192</v>
      </c>
      <c r="I3191" s="11"/>
      <c r="J3191" s="199">
        <v>27410.55999999999</v>
      </c>
      <c r="K3191" s="11"/>
      <c r="M3191" s="11">
        <v>60</v>
      </c>
      <c r="N3191" s="70"/>
      <c r="P3191" s="188">
        <f t="shared" si="251"/>
        <v>456.8426666666665</v>
      </c>
      <c r="Q3191" s="11"/>
      <c r="R3191" s="11"/>
      <c r="S3191" s="11"/>
      <c r="T3191" s="164">
        <f t="shared" si="252"/>
        <v>6157.666666666667</v>
      </c>
      <c r="U3191" s="11"/>
      <c r="V3191" s="11"/>
      <c r="W3191" s="11"/>
      <c r="Y3191" s="164">
        <v>27410.55999999999</v>
      </c>
      <c r="Z3191" s="164">
        <f t="shared" si="249"/>
        <v>36582.239999999998</v>
      </c>
      <c r="AA3191" s="165"/>
      <c r="AB3191" s="164">
        <f t="shared" si="250"/>
        <v>27673.66</v>
      </c>
      <c r="AC3191" s="164">
        <v>34620.81</v>
      </c>
      <c r="AD3191" s="164"/>
      <c r="AE3191" s="4"/>
      <c r="AF3191" s="4"/>
    </row>
    <row r="3192" spans="1:32">
      <c r="A3192" s="56"/>
      <c r="B3192" s="187"/>
      <c r="C3192" s="11" t="s">
        <v>396</v>
      </c>
      <c r="D3192" s="11"/>
      <c r="E3192" s="11" t="s">
        <v>311</v>
      </c>
      <c r="F3192" s="11">
        <v>6661</v>
      </c>
      <c r="G3192" s="11"/>
      <c r="H3192" s="11">
        <f t="shared" si="248"/>
        <v>21</v>
      </c>
      <c r="I3192" s="11"/>
      <c r="J3192" s="199">
        <v>1180.67</v>
      </c>
      <c r="K3192" s="11"/>
      <c r="M3192" s="11">
        <v>1</v>
      </c>
      <c r="N3192" s="70"/>
      <c r="P3192" s="188">
        <f t="shared" si="251"/>
        <v>1180.67</v>
      </c>
      <c r="Q3192" s="11"/>
      <c r="R3192" s="11"/>
      <c r="S3192" s="11"/>
      <c r="T3192" s="164">
        <f t="shared" si="252"/>
        <v>6661</v>
      </c>
      <c r="U3192" s="11"/>
      <c r="V3192" s="11"/>
      <c r="W3192" s="11"/>
      <c r="Y3192" s="164">
        <v>1180.67</v>
      </c>
      <c r="Z3192" s="164">
        <f t="shared" si="249"/>
        <v>1575.73</v>
      </c>
      <c r="AA3192" s="165"/>
      <c r="AB3192" s="164">
        <f t="shared" si="250"/>
        <v>1192</v>
      </c>
      <c r="AC3192" s="164">
        <v>1491.24</v>
      </c>
      <c r="AD3192" s="164"/>
      <c r="AE3192" s="4"/>
      <c r="AF3192" s="4"/>
    </row>
    <row r="3193" spans="1:32">
      <c r="A3193" s="56"/>
      <c r="B3193" s="187"/>
      <c r="C3193" s="11" t="s">
        <v>398</v>
      </c>
      <c r="D3193" s="11"/>
      <c r="E3193" s="11" t="s">
        <v>313</v>
      </c>
      <c r="F3193" s="11">
        <v>757</v>
      </c>
      <c r="G3193" s="11"/>
      <c r="H3193" s="11">
        <f t="shared" si="248"/>
        <v>2</v>
      </c>
      <c r="I3193" s="11"/>
      <c r="J3193" s="199">
        <v>140.82</v>
      </c>
      <c r="K3193" s="11"/>
      <c r="M3193" s="11">
        <v>2</v>
      </c>
      <c r="N3193" s="70"/>
      <c r="P3193" s="188">
        <f t="shared" si="251"/>
        <v>70.41</v>
      </c>
      <c r="Q3193" s="11"/>
      <c r="R3193" s="11"/>
      <c r="S3193" s="11"/>
      <c r="T3193" s="164">
        <f t="shared" si="252"/>
        <v>378.5</v>
      </c>
      <c r="U3193" s="11"/>
      <c r="V3193" s="11"/>
      <c r="W3193" s="11"/>
      <c r="Y3193" s="164">
        <v>140.82</v>
      </c>
      <c r="Z3193" s="164">
        <f t="shared" si="249"/>
        <v>187.94</v>
      </c>
      <c r="AA3193" s="165"/>
      <c r="AB3193" s="164">
        <f t="shared" si="250"/>
        <v>142.16999999999999</v>
      </c>
      <c r="AC3193" s="164">
        <v>177.86</v>
      </c>
      <c r="AD3193" s="164"/>
      <c r="AE3193" s="4"/>
      <c r="AF3193" s="4"/>
    </row>
    <row r="3194" spans="1:32">
      <c r="A3194" s="56"/>
      <c r="B3194" s="187"/>
      <c r="C3194" s="11" t="s">
        <v>398</v>
      </c>
      <c r="D3194" s="11"/>
      <c r="E3194" s="11" t="s">
        <v>311</v>
      </c>
      <c r="F3194" s="11">
        <v>7216657</v>
      </c>
      <c r="G3194" s="11"/>
      <c r="H3194" s="11">
        <f t="shared" si="248"/>
        <v>23274</v>
      </c>
      <c r="I3194" s="11"/>
      <c r="J3194" s="199">
        <v>774283.86000000022</v>
      </c>
      <c r="K3194" s="11"/>
      <c r="M3194" s="11">
        <v>524</v>
      </c>
      <c r="N3194" s="70"/>
      <c r="P3194" s="188">
        <f t="shared" si="251"/>
        <v>1477.6409541984738</v>
      </c>
      <c r="Q3194" s="11"/>
      <c r="R3194" s="11"/>
      <c r="S3194" s="11"/>
      <c r="T3194" s="164">
        <f t="shared" si="252"/>
        <v>13772.246183206107</v>
      </c>
      <c r="U3194" s="11"/>
      <c r="V3194" s="11"/>
      <c r="W3194" s="11"/>
      <c r="Y3194" s="164">
        <v>774283.86000000022</v>
      </c>
      <c r="Z3194" s="164">
        <f t="shared" si="249"/>
        <v>1033362.12</v>
      </c>
      <c r="AA3194" s="165"/>
      <c r="AB3194" s="164">
        <f t="shared" si="250"/>
        <v>781715.73</v>
      </c>
      <c r="AC3194" s="164">
        <v>977956.58</v>
      </c>
      <c r="AD3194" s="164"/>
      <c r="AE3194" s="4"/>
      <c r="AF3194" s="4"/>
    </row>
    <row r="3195" spans="1:32">
      <c r="A3195" s="56"/>
      <c r="B3195" s="187"/>
      <c r="C3195" s="11" t="s">
        <v>602</v>
      </c>
      <c r="D3195" s="11"/>
      <c r="E3195" s="11" t="s">
        <v>243</v>
      </c>
      <c r="F3195" s="11">
        <v>543</v>
      </c>
      <c r="G3195" s="11"/>
      <c r="H3195" s="11">
        <f t="shared" ref="H3195:H3258" si="253">ROUND($H$3403*F3195/$F$3403,0)</f>
        <v>2</v>
      </c>
      <c r="I3195" s="11"/>
      <c r="J3195" s="199">
        <v>69.95</v>
      </c>
      <c r="K3195" s="11"/>
      <c r="M3195" s="11">
        <v>1</v>
      </c>
      <c r="N3195" s="70"/>
      <c r="P3195" s="188">
        <f t="shared" si="251"/>
        <v>69.95</v>
      </c>
      <c r="Q3195" s="11"/>
      <c r="R3195" s="11"/>
      <c r="S3195" s="11"/>
      <c r="T3195" s="164">
        <f t="shared" si="252"/>
        <v>543</v>
      </c>
      <c r="U3195" s="11"/>
      <c r="V3195" s="11"/>
      <c r="W3195" s="11"/>
      <c r="Y3195" s="164">
        <v>69.95</v>
      </c>
      <c r="Z3195" s="164">
        <f t="shared" ref="Z3195:Z3258" si="254">ROUND($Z$3403*Y3195/$Y$3403,2)</f>
        <v>93.36</v>
      </c>
      <c r="AA3195" s="165"/>
      <c r="AB3195" s="164">
        <f t="shared" ref="AB3195:AB3258" si="255">ROUND($AB$3403*Y3195/$Y$3403,2)</f>
        <v>70.62</v>
      </c>
      <c r="AC3195" s="164">
        <v>88.35</v>
      </c>
      <c r="AD3195" s="164"/>
      <c r="AE3195" s="4"/>
      <c r="AF3195" s="4"/>
    </row>
    <row r="3196" spans="1:32">
      <c r="A3196" s="56"/>
      <c r="B3196" s="187"/>
      <c r="C3196" s="11" t="s">
        <v>399</v>
      </c>
      <c r="D3196" s="11"/>
      <c r="E3196" s="11" t="s">
        <v>324</v>
      </c>
      <c r="F3196" s="11">
        <v>559228</v>
      </c>
      <c r="G3196" s="11"/>
      <c r="H3196" s="11">
        <f t="shared" si="253"/>
        <v>1804</v>
      </c>
      <c r="I3196" s="11"/>
      <c r="J3196" s="199">
        <v>53656.770000000004</v>
      </c>
      <c r="K3196" s="11"/>
      <c r="M3196" s="11">
        <v>208</v>
      </c>
      <c r="N3196" s="70"/>
      <c r="P3196" s="188">
        <f t="shared" ref="P3196:P3259" si="256">J3196/M3196</f>
        <v>257.96524038461541</v>
      </c>
      <c r="Q3196" s="11"/>
      <c r="R3196" s="11"/>
      <c r="S3196" s="11"/>
      <c r="T3196" s="164">
        <f t="shared" ref="T3196:T3259" si="257">F3196/M3196</f>
        <v>2688.5961538461538</v>
      </c>
      <c r="U3196" s="11"/>
      <c r="V3196" s="11"/>
      <c r="W3196" s="11"/>
      <c r="Y3196" s="164">
        <v>53656.770000000004</v>
      </c>
      <c r="Z3196" s="164">
        <f t="shared" si="254"/>
        <v>71610.52</v>
      </c>
      <c r="AA3196" s="165"/>
      <c r="AB3196" s="164">
        <f t="shared" si="255"/>
        <v>54171.79</v>
      </c>
      <c r="AC3196" s="164">
        <v>67771</v>
      </c>
      <c r="AD3196" s="164"/>
      <c r="AE3196" s="4"/>
      <c r="AF3196" s="4"/>
    </row>
    <row r="3197" spans="1:32">
      <c r="A3197" s="56"/>
      <c r="B3197" s="187"/>
      <c r="C3197" s="11" t="s">
        <v>400</v>
      </c>
      <c r="D3197" s="11"/>
      <c r="E3197" s="11" t="s">
        <v>71</v>
      </c>
      <c r="F3197" s="11">
        <v>32668</v>
      </c>
      <c r="G3197" s="11"/>
      <c r="H3197" s="11">
        <f t="shared" si="253"/>
        <v>105</v>
      </c>
      <c r="I3197" s="11"/>
      <c r="J3197" s="199">
        <v>4784.159999999998</v>
      </c>
      <c r="K3197" s="11"/>
      <c r="M3197" s="11">
        <v>59</v>
      </c>
      <c r="N3197" s="70"/>
      <c r="P3197" s="188">
        <f t="shared" si="256"/>
        <v>81.08745762711861</v>
      </c>
      <c r="Q3197" s="11"/>
      <c r="R3197" s="11"/>
      <c r="S3197" s="11"/>
      <c r="T3197" s="164">
        <f t="shared" si="257"/>
        <v>553.69491525423734</v>
      </c>
      <c r="U3197" s="11"/>
      <c r="V3197" s="11"/>
      <c r="W3197" s="11"/>
      <c r="Y3197" s="164">
        <v>4784.159999999998</v>
      </c>
      <c r="Z3197" s="164">
        <f t="shared" si="254"/>
        <v>6384.96</v>
      </c>
      <c r="AA3197" s="165"/>
      <c r="AB3197" s="164">
        <f t="shared" si="255"/>
        <v>4830.08</v>
      </c>
      <c r="AC3197" s="164">
        <v>6042.62</v>
      </c>
      <c r="AD3197" s="164"/>
      <c r="AE3197" s="4"/>
      <c r="AF3197" s="4"/>
    </row>
    <row r="3198" spans="1:32">
      <c r="A3198" s="56"/>
      <c r="B3198" s="187"/>
      <c r="C3198" s="11" t="s">
        <v>402</v>
      </c>
      <c r="D3198" s="11"/>
      <c r="E3198" s="11" t="s">
        <v>221</v>
      </c>
      <c r="F3198" s="11">
        <v>856</v>
      </c>
      <c r="G3198" s="11"/>
      <c r="H3198" s="11">
        <f t="shared" si="253"/>
        <v>3</v>
      </c>
      <c r="I3198" s="11"/>
      <c r="J3198" s="199">
        <v>177.15</v>
      </c>
      <c r="K3198" s="11"/>
      <c r="M3198" s="11">
        <v>1</v>
      </c>
      <c r="N3198" s="70"/>
      <c r="P3198" s="188">
        <f t="shared" si="256"/>
        <v>177.15</v>
      </c>
      <c r="Q3198" s="11"/>
      <c r="R3198" s="11"/>
      <c r="S3198" s="11"/>
      <c r="T3198" s="164">
        <f t="shared" si="257"/>
        <v>856</v>
      </c>
      <c r="U3198" s="11"/>
      <c r="V3198" s="11"/>
      <c r="W3198" s="11"/>
      <c r="Y3198" s="164">
        <v>177.15</v>
      </c>
      <c r="Z3198" s="164">
        <f t="shared" si="254"/>
        <v>236.43</v>
      </c>
      <c r="AA3198" s="165"/>
      <c r="AB3198" s="164">
        <f t="shared" si="255"/>
        <v>178.85</v>
      </c>
      <c r="AC3198" s="164">
        <v>223.75</v>
      </c>
      <c r="AD3198" s="164"/>
      <c r="AE3198" s="4"/>
      <c r="AF3198" s="4"/>
    </row>
    <row r="3199" spans="1:32">
      <c r="A3199" s="56"/>
      <c r="B3199" s="187"/>
      <c r="C3199" s="11" t="s">
        <v>402</v>
      </c>
      <c r="D3199" s="11"/>
      <c r="E3199" s="11" t="s">
        <v>78</v>
      </c>
      <c r="F3199" s="11">
        <v>1</v>
      </c>
      <c r="G3199" s="11"/>
      <c r="H3199" s="11">
        <f t="shared" si="253"/>
        <v>0</v>
      </c>
      <c r="I3199" s="11"/>
      <c r="J3199" s="199">
        <v>9.16</v>
      </c>
      <c r="K3199" s="11"/>
      <c r="M3199" s="11">
        <v>1</v>
      </c>
      <c r="N3199" s="70"/>
      <c r="P3199" s="188">
        <f t="shared" si="256"/>
        <v>9.16</v>
      </c>
      <c r="Q3199" s="11"/>
      <c r="R3199" s="11"/>
      <c r="S3199" s="11"/>
      <c r="T3199" s="164">
        <f t="shared" si="257"/>
        <v>1</v>
      </c>
      <c r="U3199" s="11"/>
      <c r="V3199" s="11"/>
      <c r="W3199" s="11"/>
      <c r="Y3199" s="164">
        <v>9.16</v>
      </c>
      <c r="Z3199" s="164">
        <f t="shared" si="254"/>
        <v>12.22</v>
      </c>
      <c r="AA3199" s="165"/>
      <c r="AB3199" s="164">
        <f t="shared" si="255"/>
        <v>9.25</v>
      </c>
      <c r="AC3199" s="164">
        <v>11.57</v>
      </c>
      <c r="AD3199" s="164"/>
      <c r="AE3199" s="4"/>
      <c r="AF3199" s="4"/>
    </row>
    <row r="3200" spans="1:32">
      <c r="A3200" s="56"/>
      <c r="B3200" s="187"/>
      <c r="C3200" s="11" t="s">
        <v>402</v>
      </c>
      <c r="D3200" s="11"/>
      <c r="E3200" s="11" t="s">
        <v>101</v>
      </c>
      <c r="F3200" s="11">
        <v>643573</v>
      </c>
      <c r="G3200" s="11"/>
      <c r="H3200" s="11">
        <f t="shared" si="253"/>
        <v>2076</v>
      </c>
      <c r="I3200" s="11"/>
      <c r="J3200" s="199">
        <v>51092.409999999982</v>
      </c>
      <c r="K3200" s="11"/>
      <c r="M3200" s="11">
        <v>165</v>
      </c>
      <c r="N3200" s="70"/>
      <c r="P3200" s="188">
        <f t="shared" si="256"/>
        <v>309.65096969696958</v>
      </c>
      <c r="Q3200" s="11"/>
      <c r="R3200" s="11"/>
      <c r="S3200" s="11"/>
      <c r="T3200" s="164">
        <f t="shared" si="257"/>
        <v>3900.4424242424243</v>
      </c>
      <c r="U3200" s="11"/>
      <c r="V3200" s="11"/>
      <c r="W3200" s="11"/>
      <c r="Y3200" s="164">
        <v>51092.409999999982</v>
      </c>
      <c r="Z3200" s="164">
        <f t="shared" si="254"/>
        <v>68188.12</v>
      </c>
      <c r="AA3200" s="165"/>
      <c r="AB3200" s="164">
        <f t="shared" si="255"/>
        <v>51582.81</v>
      </c>
      <c r="AC3200" s="164">
        <v>64532.09</v>
      </c>
      <c r="AD3200" s="164"/>
      <c r="AE3200" s="4"/>
      <c r="AF3200" s="4"/>
    </row>
    <row r="3201" spans="1:32">
      <c r="A3201" s="56"/>
      <c r="B3201" s="187"/>
      <c r="C3201" s="11" t="s">
        <v>603</v>
      </c>
      <c r="D3201" s="11"/>
      <c r="E3201" s="11" t="s">
        <v>99</v>
      </c>
      <c r="F3201" s="11">
        <v>360</v>
      </c>
      <c r="G3201" s="11"/>
      <c r="H3201" s="11">
        <f t="shared" si="253"/>
        <v>1</v>
      </c>
      <c r="I3201" s="11"/>
      <c r="J3201" s="199">
        <v>33.89</v>
      </c>
      <c r="K3201" s="11"/>
      <c r="M3201" s="11">
        <v>1</v>
      </c>
      <c r="N3201" s="70"/>
      <c r="P3201" s="188">
        <f t="shared" si="256"/>
        <v>33.89</v>
      </c>
      <c r="Q3201" s="11"/>
      <c r="R3201" s="11"/>
      <c r="S3201" s="11"/>
      <c r="T3201" s="164">
        <f t="shared" si="257"/>
        <v>360</v>
      </c>
      <c r="U3201" s="11"/>
      <c r="V3201" s="11"/>
      <c r="W3201" s="11"/>
      <c r="Y3201" s="164">
        <v>33.89</v>
      </c>
      <c r="Z3201" s="164">
        <f t="shared" si="254"/>
        <v>45.23</v>
      </c>
      <c r="AA3201" s="165"/>
      <c r="AB3201" s="164">
        <f t="shared" si="255"/>
        <v>34.22</v>
      </c>
      <c r="AC3201" s="164">
        <v>42.8</v>
      </c>
      <c r="AD3201" s="164"/>
      <c r="AE3201" s="4"/>
      <c r="AF3201" s="4"/>
    </row>
    <row r="3202" spans="1:32">
      <c r="A3202" s="56"/>
      <c r="B3202" s="187"/>
      <c r="C3202" s="11" t="s">
        <v>403</v>
      </c>
      <c r="D3202" s="11"/>
      <c r="E3202" s="11" t="s">
        <v>274</v>
      </c>
      <c r="F3202" s="11">
        <v>1002419</v>
      </c>
      <c r="G3202" s="11"/>
      <c r="H3202" s="11">
        <f t="shared" si="253"/>
        <v>3233</v>
      </c>
      <c r="I3202" s="11"/>
      <c r="J3202" s="199">
        <v>95106.709999999846</v>
      </c>
      <c r="K3202" s="11"/>
      <c r="M3202" s="11">
        <v>300</v>
      </c>
      <c r="N3202" s="70"/>
      <c r="P3202" s="188">
        <f t="shared" si="256"/>
        <v>317.02236666666613</v>
      </c>
      <c r="Q3202" s="11"/>
      <c r="R3202" s="11"/>
      <c r="S3202" s="11"/>
      <c r="T3202" s="164">
        <f t="shared" si="257"/>
        <v>3341.3966666666665</v>
      </c>
      <c r="U3202" s="11"/>
      <c r="V3202" s="11"/>
      <c r="W3202" s="11"/>
      <c r="Y3202" s="164">
        <v>95106.709999999846</v>
      </c>
      <c r="Z3202" s="164">
        <f t="shared" si="254"/>
        <v>126929.77</v>
      </c>
      <c r="AA3202" s="165"/>
      <c r="AB3202" s="164">
        <f t="shared" si="255"/>
        <v>96019.58</v>
      </c>
      <c r="AC3202" s="164">
        <v>120124.2</v>
      </c>
      <c r="AD3202" s="164"/>
      <c r="AE3202" s="4"/>
      <c r="AF3202" s="4"/>
    </row>
    <row r="3203" spans="1:32">
      <c r="A3203" s="56"/>
      <c r="B3203" s="187"/>
      <c r="C3203" s="11" t="s">
        <v>404</v>
      </c>
      <c r="D3203" s="11"/>
      <c r="E3203" s="11" t="s">
        <v>282</v>
      </c>
      <c r="F3203" s="11">
        <v>194119</v>
      </c>
      <c r="G3203" s="11"/>
      <c r="H3203" s="11">
        <f t="shared" si="253"/>
        <v>626</v>
      </c>
      <c r="I3203" s="11"/>
      <c r="J3203" s="199">
        <v>13905.009999999995</v>
      </c>
      <c r="K3203" s="11"/>
      <c r="M3203" s="11">
        <v>58</v>
      </c>
      <c r="N3203" s="70"/>
      <c r="P3203" s="188">
        <f t="shared" si="256"/>
        <v>239.74155172413785</v>
      </c>
      <c r="Q3203" s="11"/>
      <c r="R3203" s="11"/>
      <c r="S3203" s="11"/>
      <c r="T3203" s="164">
        <f t="shared" si="257"/>
        <v>3346.8793103448274</v>
      </c>
      <c r="U3203" s="11"/>
      <c r="V3203" s="11"/>
      <c r="W3203" s="11"/>
      <c r="Y3203" s="164">
        <v>13905.009999999995</v>
      </c>
      <c r="Z3203" s="164">
        <f t="shared" si="254"/>
        <v>18557.68</v>
      </c>
      <c r="AA3203" s="165"/>
      <c r="AB3203" s="164">
        <f t="shared" si="255"/>
        <v>14038.48</v>
      </c>
      <c r="AC3203" s="164">
        <v>17562.68</v>
      </c>
      <c r="AD3203" s="164"/>
      <c r="AE3203" s="4"/>
      <c r="AF3203" s="4"/>
    </row>
    <row r="3204" spans="1:32">
      <c r="A3204" s="56"/>
      <c r="B3204" s="187"/>
      <c r="C3204" s="11" t="s">
        <v>405</v>
      </c>
      <c r="D3204" s="11"/>
      <c r="E3204" s="11" t="s">
        <v>143</v>
      </c>
      <c r="F3204" s="11"/>
      <c r="G3204" s="11"/>
      <c r="H3204" s="11">
        <f t="shared" si="253"/>
        <v>0</v>
      </c>
      <c r="I3204" s="11"/>
      <c r="J3204" s="199">
        <v>9.65</v>
      </c>
      <c r="K3204" s="11"/>
      <c r="M3204" s="11">
        <v>1</v>
      </c>
      <c r="N3204" s="70"/>
      <c r="P3204" s="188">
        <f t="shared" si="256"/>
        <v>9.65</v>
      </c>
      <c r="Q3204" s="11"/>
      <c r="R3204" s="11"/>
      <c r="S3204" s="11"/>
      <c r="T3204" s="164">
        <f t="shared" si="257"/>
        <v>0</v>
      </c>
      <c r="U3204" s="11"/>
      <c r="V3204" s="11"/>
      <c r="W3204" s="11"/>
      <c r="Y3204" s="164">
        <v>9.65</v>
      </c>
      <c r="Z3204" s="164">
        <f t="shared" si="254"/>
        <v>12.88</v>
      </c>
      <c r="AA3204" s="165"/>
      <c r="AB3204" s="164">
        <f t="shared" si="255"/>
        <v>9.74</v>
      </c>
      <c r="AC3204" s="164">
        <v>12.19</v>
      </c>
      <c r="AD3204" s="164"/>
      <c r="AE3204" s="4"/>
      <c r="AF3204" s="4"/>
    </row>
    <row r="3205" spans="1:32">
      <c r="A3205" s="56"/>
      <c r="B3205" s="187"/>
      <c r="C3205" s="11" t="s">
        <v>405</v>
      </c>
      <c r="D3205" s="11"/>
      <c r="E3205" s="11" t="s">
        <v>407</v>
      </c>
      <c r="F3205" s="11">
        <v>164330</v>
      </c>
      <c r="G3205" s="11"/>
      <c r="H3205" s="11">
        <f t="shared" si="253"/>
        <v>530</v>
      </c>
      <c r="I3205" s="11"/>
      <c r="J3205" s="199">
        <v>13010.759999999991</v>
      </c>
      <c r="K3205" s="11"/>
      <c r="M3205" s="11">
        <v>68</v>
      </c>
      <c r="N3205" s="70"/>
      <c r="P3205" s="188">
        <f t="shared" si="256"/>
        <v>191.33470588235281</v>
      </c>
      <c r="Q3205" s="11"/>
      <c r="R3205" s="11"/>
      <c r="S3205" s="11"/>
      <c r="T3205" s="164">
        <f t="shared" si="257"/>
        <v>2416.6176470588234</v>
      </c>
      <c r="U3205" s="11"/>
      <c r="V3205" s="11"/>
      <c r="W3205" s="11"/>
      <c r="Y3205" s="164">
        <v>13010.759999999991</v>
      </c>
      <c r="Z3205" s="164">
        <f t="shared" si="254"/>
        <v>17364.21</v>
      </c>
      <c r="AA3205" s="165"/>
      <c r="AB3205" s="164">
        <f t="shared" si="255"/>
        <v>13135.64</v>
      </c>
      <c r="AC3205" s="164">
        <v>16433.2</v>
      </c>
      <c r="AD3205" s="164"/>
      <c r="AE3205" s="4"/>
      <c r="AF3205" s="4"/>
    </row>
    <row r="3206" spans="1:32">
      <c r="A3206" s="56"/>
      <c r="B3206" s="187"/>
      <c r="C3206" s="11" t="s">
        <v>408</v>
      </c>
      <c r="D3206" s="11"/>
      <c r="E3206" s="11" t="s">
        <v>409</v>
      </c>
      <c r="F3206" s="11">
        <v>747053</v>
      </c>
      <c r="G3206" s="11"/>
      <c r="H3206" s="11">
        <f t="shared" si="253"/>
        <v>2409</v>
      </c>
      <c r="I3206" s="11"/>
      <c r="J3206" s="199">
        <v>43335.539999999986</v>
      </c>
      <c r="K3206" s="11"/>
      <c r="M3206" s="11">
        <v>78</v>
      </c>
      <c r="N3206" s="70"/>
      <c r="P3206" s="188">
        <f t="shared" si="256"/>
        <v>555.58384615384603</v>
      </c>
      <c r="Q3206" s="11"/>
      <c r="R3206" s="11"/>
      <c r="S3206" s="11"/>
      <c r="T3206" s="164">
        <f t="shared" si="257"/>
        <v>9577.6025641025644</v>
      </c>
      <c r="U3206" s="11"/>
      <c r="V3206" s="11"/>
      <c r="W3206" s="11"/>
      <c r="Y3206" s="164">
        <v>43335.539999999986</v>
      </c>
      <c r="Z3206" s="164">
        <f t="shared" si="254"/>
        <v>57835.77</v>
      </c>
      <c r="AA3206" s="165"/>
      <c r="AB3206" s="164">
        <f t="shared" si="255"/>
        <v>43751.49</v>
      </c>
      <c r="AC3206" s="164">
        <v>54734.81</v>
      </c>
      <c r="AD3206" s="164"/>
      <c r="AE3206" s="4"/>
      <c r="AF3206" s="4"/>
    </row>
    <row r="3207" spans="1:32">
      <c r="A3207" s="56"/>
      <c r="B3207" s="187"/>
      <c r="C3207" s="11" t="s">
        <v>410</v>
      </c>
      <c r="D3207" s="11"/>
      <c r="E3207" s="11" t="s">
        <v>96</v>
      </c>
      <c r="F3207" s="11">
        <v>21043</v>
      </c>
      <c r="G3207" s="11"/>
      <c r="H3207" s="11">
        <f t="shared" si="253"/>
        <v>68</v>
      </c>
      <c r="I3207" s="11"/>
      <c r="J3207" s="199">
        <v>3704.26</v>
      </c>
      <c r="K3207" s="11"/>
      <c r="M3207" s="11">
        <v>39</v>
      </c>
      <c r="N3207" s="70"/>
      <c r="P3207" s="188">
        <f t="shared" si="256"/>
        <v>94.981025641025653</v>
      </c>
      <c r="Q3207" s="11"/>
      <c r="R3207" s="11"/>
      <c r="S3207" s="11"/>
      <c r="T3207" s="164">
        <f t="shared" si="257"/>
        <v>539.56410256410254</v>
      </c>
      <c r="U3207" s="11"/>
      <c r="V3207" s="11"/>
      <c r="W3207" s="11"/>
      <c r="Y3207" s="164">
        <v>3704.26</v>
      </c>
      <c r="Z3207" s="164">
        <f t="shared" si="254"/>
        <v>4943.72</v>
      </c>
      <c r="AA3207" s="165"/>
      <c r="AB3207" s="164">
        <f t="shared" si="255"/>
        <v>3739.81</v>
      </c>
      <c r="AC3207" s="164">
        <v>4678.6499999999996</v>
      </c>
      <c r="AD3207" s="164"/>
      <c r="AE3207" s="4"/>
      <c r="AF3207" s="4"/>
    </row>
    <row r="3208" spans="1:32">
      <c r="A3208" s="56"/>
      <c r="B3208" s="187"/>
      <c r="C3208" s="11" t="s">
        <v>411</v>
      </c>
      <c r="D3208" s="11"/>
      <c r="E3208" s="11" t="s">
        <v>96</v>
      </c>
      <c r="F3208" s="11">
        <v>32077</v>
      </c>
      <c r="G3208" s="11"/>
      <c r="H3208" s="11">
        <f t="shared" si="253"/>
        <v>103</v>
      </c>
      <c r="I3208" s="11"/>
      <c r="J3208" s="199">
        <v>2407.5899999999997</v>
      </c>
      <c r="K3208" s="11"/>
      <c r="M3208" s="11">
        <v>15</v>
      </c>
      <c r="N3208" s="70"/>
      <c r="P3208" s="188">
        <f t="shared" si="256"/>
        <v>160.50599999999997</v>
      </c>
      <c r="Q3208" s="11"/>
      <c r="R3208" s="11"/>
      <c r="S3208" s="11"/>
      <c r="T3208" s="164">
        <f t="shared" si="257"/>
        <v>2138.4666666666667</v>
      </c>
      <c r="U3208" s="11"/>
      <c r="V3208" s="11"/>
      <c r="W3208" s="11"/>
      <c r="Y3208" s="164">
        <v>2407.5899999999997</v>
      </c>
      <c r="Z3208" s="164">
        <f t="shared" si="254"/>
        <v>3213.18</v>
      </c>
      <c r="AA3208" s="165"/>
      <c r="AB3208" s="164">
        <f t="shared" si="255"/>
        <v>2430.6999999999998</v>
      </c>
      <c r="AC3208" s="164">
        <v>3040.9</v>
      </c>
      <c r="AD3208" s="164"/>
      <c r="AE3208" s="4"/>
      <c r="AF3208" s="4"/>
    </row>
    <row r="3209" spans="1:32">
      <c r="A3209" s="56"/>
      <c r="B3209" s="187"/>
      <c r="C3209" s="11" t="s">
        <v>412</v>
      </c>
      <c r="D3209" s="11"/>
      <c r="E3209" s="11" t="s">
        <v>56</v>
      </c>
      <c r="F3209" s="11">
        <v>1200954</v>
      </c>
      <c r="G3209" s="11"/>
      <c r="H3209" s="11">
        <f t="shared" si="253"/>
        <v>3873</v>
      </c>
      <c r="I3209" s="11"/>
      <c r="J3209" s="199">
        <v>119656.88000000012</v>
      </c>
      <c r="K3209" s="11"/>
      <c r="M3209" s="11">
        <v>191</v>
      </c>
      <c r="N3209" s="70"/>
      <c r="P3209" s="188">
        <f t="shared" si="256"/>
        <v>626.47581151832526</v>
      </c>
      <c r="Q3209" s="11"/>
      <c r="R3209" s="11"/>
      <c r="S3209" s="11"/>
      <c r="T3209" s="164">
        <f t="shared" si="257"/>
        <v>6287.7172774869114</v>
      </c>
      <c r="U3209" s="11"/>
      <c r="V3209" s="11"/>
      <c r="W3209" s="11"/>
      <c r="Y3209" s="164">
        <v>119656.88000000012</v>
      </c>
      <c r="Z3209" s="164">
        <f t="shared" si="254"/>
        <v>159694.51999999999</v>
      </c>
      <c r="AA3209" s="165"/>
      <c r="AB3209" s="164">
        <f t="shared" si="255"/>
        <v>120805.39</v>
      </c>
      <c r="AC3209" s="164">
        <v>151132.21</v>
      </c>
      <c r="AD3209" s="164"/>
      <c r="AE3209" s="4"/>
      <c r="AF3209" s="4"/>
    </row>
    <row r="3210" spans="1:32">
      <c r="A3210" s="56"/>
      <c r="B3210" s="187"/>
      <c r="C3210" s="11" t="s">
        <v>412</v>
      </c>
      <c r="D3210" s="11"/>
      <c r="E3210" s="11" t="s">
        <v>156</v>
      </c>
      <c r="F3210" s="11">
        <v>386</v>
      </c>
      <c r="G3210" s="11"/>
      <c r="H3210" s="11">
        <f t="shared" si="253"/>
        <v>1</v>
      </c>
      <c r="I3210" s="11"/>
      <c r="J3210" s="199">
        <v>38.89</v>
      </c>
      <c r="K3210" s="11"/>
      <c r="M3210" s="11">
        <v>1</v>
      </c>
      <c r="N3210" s="70"/>
      <c r="P3210" s="188">
        <f t="shared" si="256"/>
        <v>38.89</v>
      </c>
      <c r="Q3210" s="11"/>
      <c r="R3210" s="11"/>
      <c r="S3210" s="11"/>
      <c r="T3210" s="164">
        <f t="shared" si="257"/>
        <v>386</v>
      </c>
      <c r="U3210" s="11"/>
      <c r="V3210" s="11"/>
      <c r="W3210" s="11"/>
      <c r="Y3210" s="164">
        <v>38.89</v>
      </c>
      <c r="Z3210" s="164">
        <f t="shared" si="254"/>
        <v>51.9</v>
      </c>
      <c r="AA3210" s="165"/>
      <c r="AB3210" s="164">
        <f t="shared" si="255"/>
        <v>39.26</v>
      </c>
      <c r="AC3210" s="164">
        <v>49.12</v>
      </c>
      <c r="AD3210" s="164"/>
      <c r="AE3210" s="4"/>
      <c r="AF3210" s="4"/>
    </row>
    <row r="3211" spans="1:32">
      <c r="A3211" s="56"/>
      <c r="B3211" s="187"/>
      <c r="C3211" s="11" t="s">
        <v>414</v>
      </c>
      <c r="D3211" s="11"/>
      <c r="E3211" s="11" t="s">
        <v>156</v>
      </c>
      <c r="F3211" s="11">
        <v>1334504</v>
      </c>
      <c r="G3211" s="11"/>
      <c r="H3211" s="11">
        <f t="shared" si="253"/>
        <v>4304</v>
      </c>
      <c r="I3211" s="11"/>
      <c r="J3211" s="199">
        <v>166830.79999999978</v>
      </c>
      <c r="K3211" s="11"/>
      <c r="M3211" s="11">
        <v>940</v>
      </c>
      <c r="N3211" s="70"/>
      <c r="P3211" s="188">
        <f t="shared" si="256"/>
        <v>177.47957446808488</v>
      </c>
      <c r="Q3211" s="11"/>
      <c r="R3211" s="11"/>
      <c r="S3211" s="11"/>
      <c r="T3211" s="164">
        <f t="shared" si="257"/>
        <v>1419.6851063829788</v>
      </c>
      <c r="U3211" s="11"/>
      <c r="V3211" s="11"/>
      <c r="W3211" s="11"/>
      <c r="Y3211" s="164">
        <v>166830.79999999978</v>
      </c>
      <c r="Z3211" s="164">
        <f t="shared" si="254"/>
        <v>222653.01</v>
      </c>
      <c r="AA3211" s="165"/>
      <c r="AB3211" s="164">
        <f t="shared" si="255"/>
        <v>168432.1</v>
      </c>
      <c r="AC3211" s="164">
        <v>210715.07</v>
      </c>
      <c r="AD3211" s="164"/>
      <c r="AE3211" s="4"/>
      <c r="AF3211" s="4"/>
    </row>
    <row r="3212" spans="1:32">
      <c r="A3212" s="56"/>
      <c r="B3212" s="187"/>
      <c r="C3212" s="11" t="s">
        <v>416</v>
      </c>
      <c r="D3212" s="11"/>
      <c r="E3212" s="11" t="s">
        <v>417</v>
      </c>
      <c r="F3212" s="11">
        <v>2560109</v>
      </c>
      <c r="G3212" s="11"/>
      <c r="H3212" s="11">
        <f t="shared" si="253"/>
        <v>8256</v>
      </c>
      <c r="I3212" s="11"/>
      <c r="J3212" s="199">
        <v>289743.12</v>
      </c>
      <c r="K3212" s="11"/>
      <c r="M3212" s="11">
        <v>786</v>
      </c>
      <c r="N3212" s="70"/>
      <c r="P3212" s="188">
        <f t="shared" si="256"/>
        <v>368.62992366412215</v>
      </c>
      <c r="Q3212" s="11"/>
      <c r="R3212" s="11"/>
      <c r="S3212" s="11"/>
      <c r="T3212" s="164">
        <f t="shared" si="257"/>
        <v>3257.1361323155215</v>
      </c>
      <c r="U3212" s="11"/>
      <c r="V3212" s="11"/>
      <c r="W3212" s="11"/>
      <c r="Y3212" s="164">
        <v>289743.12</v>
      </c>
      <c r="Z3212" s="164">
        <f t="shared" si="254"/>
        <v>386692.24</v>
      </c>
      <c r="AA3212" s="165"/>
      <c r="AB3212" s="164">
        <f t="shared" si="255"/>
        <v>292524.18</v>
      </c>
      <c r="AC3212" s="164">
        <v>365959.05</v>
      </c>
      <c r="AD3212" s="164"/>
      <c r="AE3212" s="4"/>
      <c r="AF3212" s="4"/>
    </row>
    <row r="3213" spans="1:32">
      <c r="A3213" s="56"/>
      <c r="B3213" s="187"/>
      <c r="C3213" s="11" t="s">
        <v>418</v>
      </c>
      <c r="D3213" s="11"/>
      <c r="E3213" s="11" t="s">
        <v>82</v>
      </c>
      <c r="F3213" s="11">
        <v>169494</v>
      </c>
      <c r="G3213" s="11"/>
      <c r="H3213" s="11">
        <f t="shared" si="253"/>
        <v>547</v>
      </c>
      <c r="I3213" s="11"/>
      <c r="J3213" s="199">
        <v>8099.4899999999989</v>
      </c>
      <c r="K3213" s="11"/>
      <c r="M3213" s="11">
        <v>7</v>
      </c>
      <c r="N3213" s="70"/>
      <c r="P3213" s="188">
        <f t="shared" si="256"/>
        <v>1157.07</v>
      </c>
      <c r="Q3213" s="11"/>
      <c r="R3213" s="11"/>
      <c r="S3213" s="11"/>
      <c r="T3213" s="164">
        <f t="shared" si="257"/>
        <v>24213.428571428572</v>
      </c>
      <c r="U3213" s="11"/>
      <c r="V3213" s="11"/>
      <c r="W3213" s="11"/>
      <c r="Y3213" s="164">
        <v>8099.4899999999989</v>
      </c>
      <c r="Z3213" s="164">
        <f t="shared" si="254"/>
        <v>10809.61</v>
      </c>
      <c r="AA3213" s="165"/>
      <c r="AB3213" s="164">
        <f t="shared" si="255"/>
        <v>8177.23</v>
      </c>
      <c r="AC3213" s="164">
        <v>10230.030000000001</v>
      </c>
      <c r="AD3213" s="164"/>
      <c r="AE3213" s="4"/>
      <c r="AF3213" s="4"/>
    </row>
    <row r="3214" spans="1:32">
      <c r="A3214" s="56"/>
      <c r="B3214" s="187"/>
      <c r="C3214" s="11" t="s">
        <v>419</v>
      </c>
      <c r="D3214" s="11"/>
      <c r="E3214" s="11" t="s">
        <v>153</v>
      </c>
      <c r="F3214" s="11">
        <v>115</v>
      </c>
      <c r="G3214" s="11"/>
      <c r="H3214" s="11">
        <f t="shared" si="253"/>
        <v>0</v>
      </c>
      <c r="I3214" s="11"/>
      <c r="J3214" s="199">
        <v>34.54</v>
      </c>
      <c r="K3214" s="11"/>
      <c r="M3214" s="11">
        <v>3</v>
      </c>
      <c r="N3214" s="70"/>
      <c r="P3214" s="188">
        <f t="shared" si="256"/>
        <v>11.513333333333334</v>
      </c>
      <c r="Q3214" s="11"/>
      <c r="R3214" s="11"/>
      <c r="S3214" s="11"/>
      <c r="T3214" s="164">
        <f t="shared" si="257"/>
        <v>38.333333333333336</v>
      </c>
      <c r="U3214" s="11"/>
      <c r="V3214" s="11"/>
      <c r="W3214" s="11"/>
      <c r="Y3214" s="164">
        <v>34.54</v>
      </c>
      <c r="Z3214" s="164">
        <f t="shared" si="254"/>
        <v>46.1</v>
      </c>
      <c r="AA3214" s="165"/>
      <c r="AB3214" s="164">
        <f t="shared" si="255"/>
        <v>34.869999999999997</v>
      </c>
      <c r="AC3214" s="164">
        <v>43.63</v>
      </c>
      <c r="AD3214" s="164"/>
      <c r="AE3214" s="4"/>
      <c r="AF3214" s="4"/>
    </row>
    <row r="3215" spans="1:32">
      <c r="A3215" s="56"/>
      <c r="B3215" s="187"/>
      <c r="C3215" s="11" t="s">
        <v>420</v>
      </c>
      <c r="D3215" s="11"/>
      <c r="E3215" s="11" t="s">
        <v>97</v>
      </c>
      <c r="F3215" s="11">
        <v>83090</v>
      </c>
      <c r="G3215" s="11"/>
      <c r="H3215" s="11">
        <f t="shared" si="253"/>
        <v>268</v>
      </c>
      <c r="I3215" s="11"/>
      <c r="J3215" s="199">
        <v>12343.889999999998</v>
      </c>
      <c r="K3215" s="11"/>
      <c r="M3215" s="11">
        <v>19</v>
      </c>
      <c r="N3215" s="70"/>
      <c r="P3215" s="188">
        <f t="shared" si="256"/>
        <v>649.67842105263151</v>
      </c>
      <c r="Q3215" s="11"/>
      <c r="R3215" s="11"/>
      <c r="S3215" s="11"/>
      <c r="T3215" s="164">
        <f t="shared" si="257"/>
        <v>4373.1578947368425</v>
      </c>
      <c r="U3215" s="11"/>
      <c r="V3215" s="11"/>
      <c r="W3215" s="11"/>
      <c r="Y3215" s="164">
        <v>12343.889999999998</v>
      </c>
      <c r="Z3215" s="164">
        <f t="shared" si="254"/>
        <v>16474.2</v>
      </c>
      <c r="AA3215" s="165"/>
      <c r="AB3215" s="164">
        <f t="shared" si="255"/>
        <v>12462.37</v>
      </c>
      <c r="AC3215" s="164">
        <v>15590.91</v>
      </c>
      <c r="AD3215" s="164"/>
      <c r="AE3215" s="4"/>
      <c r="AF3215" s="4"/>
    </row>
    <row r="3216" spans="1:32">
      <c r="A3216" s="56"/>
      <c r="B3216" s="187"/>
      <c r="C3216" s="11" t="s">
        <v>421</v>
      </c>
      <c r="D3216" s="11"/>
      <c r="E3216" s="11" t="s">
        <v>375</v>
      </c>
      <c r="F3216" s="11">
        <v>3095845</v>
      </c>
      <c r="G3216" s="11"/>
      <c r="H3216" s="11">
        <f t="shared" si="253"/>
        <v>9984</v>
      </c>
      <c r="I3216" s="11"/>
      <c r="J3216" s="199">
        <v>323470.62999999919</v>
      </c>
      <c r="K3216" s="11"/>
      <c r="M3216" s="11">
        <v>1838</v>
      </c>
      <c r="N3216" s="70"/>
      <c r="P3216" s="188">
        <f t="shared" si="256"/>
        <v>175.99054951033688</v>
      </c>
      <c r="Q3216" s="11"/>
      <c r="R3216" s="11"/>
      <c r="S3216" s="11"/>
      <c r="T3216" s="164">
        <f t="shared" si="257"/>
        <v>1684.3552774755169</v>
      </c>
      <c r="U3216" s="11"/>
      <c r="V3216" s="11"/>
      <c r="W3216" s="11"/>
      <c r="Y3216" s="164">
        <v>323470.62999999919</v>
      </c>
      <c r="Z3216" s="164">
        <f t="shared" si="254"/>
        <v>431705.11</v>
      </c>
      <c r="AA3216" s="165"/>
      <c r="AB3216" s="164">
        <f t="shared" si="255"/>
        <v>326575.42</v>
      </c>
      <c r="AC3216" s="164">
        <v>408558.47</v>
      </c>
      <c r="AD3216" s="164"/>
      <c r="AE3216" s="4"/>
      <c r="AF3216" s="4"/>
    </row>
    <row r="3217" spans="1:32">
      <c r="A3217" s="56"/>
      <c r="B3217" s="187"/>
      <c r="C3217" s="11" t="s">
        <v>421</v>
      </c>
      <c r="D3217" s="11"/>
      <c r="E3217" s="11" t="s">
        <v>422</v>
      </c>
      <c r="F3217" s="11"/>
      <c r="G3217" s="11"/>
      <c r="H3217" s="11">
        <f t="shared" si="253"/>
        <v>0</v>
      </c>
      <c r="I3217" s="11"/>
      <c r="J3217" s="199">
        <v>2.1800000000000002</v>
      </c>
      <c r="K3217" s="11"/>
      <c r="M3217" s="11">
        <v>1</v>
      </c>
      <c r="N3217" s="70"/>
      <c r="P3217" s="188">
        <f t="shared" si="256"/>
        <v>2.1800000000000002</v>
      </c>
      <c r="Q3217" s="11"/>
      <c r="R3217" s="11"/>
      <c r="S3217" s="11"/>
      <c r="T3217" s="164">
        <f t="shared" si="257"/>
        <v>0</v>
      </c>
      <c r="U3217" s="11"/>
      <c r="V3217" s="11"/>
      <c r="W3217" s="11"/>
      <c r="Y3217" s="164">
        <v>2.1800000000000002</v>
      </c>
      <c r="Z3217" s="164">
        <f t="shared" si="254"/>
        <v>2.91</v>
      </c>
      <c r="AA3217" s="165"/>
      <c r="AB3217" s="164">
        <f t="shared" si="255"/>
        <v>2.2000000000000002</v>
      </c>
      <c r="AC3217" s="164">
        <v>2.75</v>
      </c>
      <c r="AD3217" s="164"/>
      <c r="AE3217" s="4"/>
      <c r="AF3217" s="4"/>
    </row>
    <row r="3218" spans="1:32">
      <c r="A3218" s="56"/>
      <c r="B3218" s="187"/>
      <c r="C3218" s="11" t="s">
        <v>423</v>
      </c>
      <c r="D3218" s="11"/>
      <c r="E3218" s="11" t="s">
        <v>89</v>
      </c>
      <c r="F3218" s="11">
        <v>41</v>
      </c>
      <c r="G3218" s="11"/>
      <c r="H3218" s="11">
        <f t="shared" si="253"/>
        <v>0</v>
      </c>
      <c r="I3218" s="11"/>
      <c r="J3218" s="199">
        <v>15.4</v>
      </c>
      <c r="K3218" s="11"/>
      <c r="M3218" s="11">
        <v>1</v>
      </c>
      <c r="N3218" s="70"/>
      <c r="P3218" s="188">
        <f t="shared" si="256"/>
        <v>15.4</v>
      </c>
      <c r="Q3218" s="11"/>
      <c r="R3218" s="11"/>
      <c r="S3218" s="11"/>
      <c r="T3218" s="164">
        <f t="shared" si="257"/>
        <v>41</v>
      </c>
      <c r="U3218" s="11"/>
      <c r="V3218" s="11"/>
      <c r="W3218" s="11"/>
      <c r="Y3218" s="164">
        <v>15.4</v>
      </c>
      <c r="Z3218" s="164">
        <f t="shared" si="254"/>
        <v>20.55</v>
      </c>
      <c r="AA3218" s="165"/>
      <c r="AB3218" s="164">
        <f t="shared" si="255"/>
        <v>15.55</v>
      </c>
      <c r="AC3218" s="164">
        <v>19.45</v>
      </c>
      <c r="AD3218" s="164"/>
      <c r="AE3218" s="4"/>
      <c r="AF3218" s="4"/>
    </row>
    <row r="3219" spans="1:32">
      <c r="A3219" s="56"/>
      <c r="B3219" s="187"/>
      <c r="C3219" s="11" t="s">
        <v>423</v>
      </c>
      <c r="D3219" s="11"/>
      <c r="E3219" s="11" t="s">
        <v>298</v>
      </c>
      <c r="F3219" s="11">
        <v>601559</v>
      </c>
      <c r="G3219" s="11"/>
      <c r="H3219" s="11">
        <f t="shared" si="253"/>
        <v>1940</v>
      </c>
      <c r="I3219" s="11"/>
      <c r="J3219" s="199">
        <v>81320.139999999985</v>
      </c>
      <c r="K3219" s="11"/>
      <c r="M3219" s="11">
        <v>570</v>
      </c>
      <c r="N3219" s="70"/>
      <c r="P3219" s="188">
        <f t="shared" si="256"/>
        <v>142.66691228070172</v>
      </c>
      <c r="Q3219" s="11"/>
      <c r="R3219" s="11"/>
      <c r="S3219" s="11"/>
      <c r="T3219" s="164">
        <f t="shared" si="257"/>
        <v>1055.3666666666666</v>
      </c>
      <c r="U3219" s="11"/>
      <c r="V3219" s="11"/>
      <c r="W3219" s="11"/>
      <c r="Y3219" s="164">
        <v>81320.139999999985</v>
      </c>
      <c r="Z3219" s="164">
        <f t="shared" si="254"/>
        <v>108530.16</v>
      </c>
      <c r="AA3219" s="165"/>
      <c r="AB3219" s="164">
        <f t="shared" si="255"/>
        <v>82100.679999999993</v>
      </c>
      <c r="AC3219" s="164">
        <v>102711.12</v>
      </c>
      <c r="AD3219" s="164"/>
      <c r="AE3219" s="4"/>
      <c r="AF3219" s="4"/>
    </row>
    <row r="3220" spans="1:32">
      <c r="A3220" s="56"/>
      <c r="B3220" s="187"/>
      <c r="C3220" s="11" t="s">
        <v>424</v>
      </c>
      <c r="D3220" s="11"/>
      <c r="E3220" s="11" t="s">
        <v>279</v>
      </c>
      <c r="F3220" s="11">
        <v>192997</v>
      </c>
      <c r="G3220" s="11"/>
      <c r="H3220" s="11">
        <f t="shared" si="253"/>
        <v>622</v>
      </c>
      <c r="I3220" s="11"/>
      <c r="J3220" s="199">
        <v>22732.030000000002</v>
      </c>
      <c r="K3220" s="11"/>
      <c r="M3220" s="11">
        <v>84</v>
      </c>
      <c r="N3220" s="70"/>
      <c r="P3220" s="188">
        <f t="shared" si="256"/>
        <v>270.61940476190478</v>
      </c>
      <c r="Q3220" s="11"/>
      <c r="R3220" s="11"/>
      <c r="S3220" s="11"/>
      <c r="T3220" s="164">
        <f t="shared" si="257"/>
        <v>2297.5833333333335</v>
      </c>
      <c r="U3220" s="11"/>
      <c r="V3220" s="11"/>
      <c r="W3220" s="11"/>
      <c r="Y3220" s="164">
        <v>22732.030000000002</v>
      </c>
      <c r="Z3220" s="164">
        <f t="shared" si="254"/>
        <v>30338.25</v>
      </c>
      <c r="AA3220" s="165"/>
      <c r="AB3220" s="164">
        <f t="shared" si="255"/>
        <v>22950.22</v>
      </c>
      <c r="AC3220" s="164">
        <v>28711.61</v>
      </c>
      <c r="AD3220" s="164"/>
      <c r="AE3220" s="4"/>
      <c r="AF3220" s="4"/>
    </row>
    <row r="3221" spans="1:32">
      <c r="A3221" s="56"/>
      <c r="B3221" s="187"/>
      <c r="C3221" s="11" t="s">
        <v>425</v>
      </c>
      <c r="D3221" s="11"/>
      <c r="E3221" s="11" t="s">
        <v>62</v>
      </c>
      <c r="F3221" s="11">
        <v>16873</v>
      </c>
      <c r="G3221" s="11"/>
      <c r="H3221" s="11">
        <f t="shared" si="253"/>
        <v>54</v>
      </c>
      <c r="I3221" s="11"/>
      <c r="J3221" s="199">
        <v>1905.0400000000002</v>
      </c>
      <c r="K3221" s="11"/>
      <c r="M3221" s="11">
        <v>10</v>
      </c>
      <c r="N3221" s="70"/>
      <c r="P3221" s="188">
        <f t="shared" si="256"/>
        <v>190.50400000000002</v>
      </c>
      <c r="Q3221" s="11"/>
      <c r="R3221" s="11"/>
      <c r="S3221" s="11"/>
      <c r="T3221" s="164">
        <f t="shared" si="257"/>
        <v>1687.3</v>
      </c>
      <c r="U3221" s="11"/>
      <c r="V3221" s="11"/>
      <c r="W3221" s="11"/>
      <c r="Y3221" s="164">
        <v>1905.0400000000002</v>
      </c>
      <c r="Z3221" s="164">
        <f t="shared" si="254"/>
        <v>2542.4699999999998</v>
      </c>
      <c r="AA3221" s="165"/>
      <c r="AB3221" s="164">
        <f t="shared" si="255"/>
        <v>1923.33</v>
      </c>
      <c r="AC3221" s="164">
        <v>2406.15</v>
      </c>
      <c r="AD3221" s="164"/>
      <c r="AE3221" s="4"/>
      <c r="AF3221" s="4"/>
    </row>
    <row r="3222" spans="1:32">
      <c r="A3222" s="56"/>
      <c r="B3222" s="187"/>
      <c r="C3222" s="11" t="s">
        <v>427</v>
      </c>
      <c r="D3222" s="11"/>
      <c r="E3222" s="11" t="s">
        <v>55</v>
      </c>
      <c r="F3222" s="11">
        <v>123</v>
      </c>
      <c r="G3222" s="11"/>
      <c r="H3222" s="11">
        <f t="shared" si="253"/>
        <v>0</v>
      </c>
      <c r="I3222" s="11"/>
      <c r="J3222" s="199">
        <v>29.28</v>
      </c>
      <c r="K3222" s="11"/>
      <c r="M3222" s="11">
        <v>1</v>
      </c>
      <c r="N3222" s="70"/>
      <c r="P3222" s="188">
        <f t="shared" si="256"/>
        <v>29.28</v>
      </c>
      <c r="Q3222" s="11"/>
      <c r="R3222" s="11"/>
      <c r="S3222" s="11"/>
      <c r="T3222" s="164">
        <f t="shared" si="257"/>
        <v>123</v>
      </c>
      <c r="U3222" s="11"/>
      <c r="V3222" s="11"/>
      <c r="W3222" s="11"/>
      <c r="Y3222" s="164">
        <v>29.28</v>
      </c>
      <c r="Z3222" s="164">
        <f t="shared" si="254"/>
        <v>39.08</v>
      </c>
      <c r="AA3222" s="165"/>
      <c r="AB3222" s="164">
        <f t="shared" si="255"/>
        <v>29.56</v>
      </c>
      <c r="AC3222" s="164">
        <v>36.979999999999997</v>
      </c>
      <c r="AD3222" s="164"/>
      <c r="AE3222" s="4"/>
      <c r="AF3222" s="4"/>
    </row>
    <row r="3223" spans="1:32">
      <c r="A3223" s="56"/>
      <c r="B3223" s="187"/>
      <c r="C3223" s="11" t="s">
        <v>428</v>
      </c>
      <c r="D3223" s="11"/>
      <c r="E3223" s="11" t="s">
        <v>62</v>
      </c>
      <c r="F3223" s="11">
        <v>194</v>
      </c>
      <c r="G3223" s="11"/>
      <c r="H3223" s="11">
        <f t="shared" si="253"/>
        <v>1</v>
      </c>
      <c r="I3223" s="11"/>
      <c r="J3223" s="199">
        <v>76.069999999999993</v>
      </c>
      <c r="K3223" s="11"/>
      <c r="M3223" s="11">
        <v>4</v>
      </c>
      <c r="N3223" s="70"/>
      <c r="P3223" s="188">
        <f t="shared" si="256"/>
        <v>19.017499999999998</v>
      </c>
      <c r="Q3223" s="11"/>
      <c r="R3223" s="11"/>
      <c r="S3223" s="11"/>
      <c r="T3223" s="164">
        <f t="shared" si="257"/>
        <v>48.5</v>
      </c>
      <c r="U3223" s="11"/>
      <c r="V3223" s="11"/>
      <c r="W3223" s="11"/>
      <c r="Y3223" s="164">
        <v>76.069999999999993</v>
      </c>
      <c r="Z3223" s="164">
        <f t="shared" si="254"/>
        <v>101.52</v>
      </c>
      <c r="AA3223" s="165"/>
      <c r="AB3223" s="164">
        <f t="shared" si="255"/>
        <v>76.8</v>
      </c>
      <c r="AC3223" s="164">
        <v>96.08</v>
      </c>
      <c r="AD3223" s="164"/>
      <c r="AE3223" s="4"/>
      <c r="AF3223" s="4"/>
    </row>
    <row r="3224" spans="1:32">
      <c r="A3224" s="56"/>
      <c r="B3224" s="187"/>
      <c r="C3224" s="11" t="s">
        <v>429</v>
      </c>
      <c r="D3224" s="11"/>
      <c r="E3224" s="11" t="s">
        <v>115</v>
      </c>
      <c r="F3224" s="11">
        <v>148870</v>
      </c>
      <c r="G3224" s="11"/>
      <c r="H3224" s="11">
        <f t="shared" si="253"/>
        <v>480</v>
      </c>
      <c r="I3224" s="11"/>
      <c r="J3224" s="199">
        <v>16983.079999999998</v>
      </c>
      <c r="K3224" s="11"/>
      <c r="M3224" s="11">
        <v>114</v>
      </c>
      <c r="N3224" s="70"/>
      <c r="P3224" s="188">
        <f t="shared" si="256"/>
        <v>148.97438596491227</v>
      </c>
      <c r="Q3224" s="11"/>
      <c r="R3224" s="11"/>
      <c r="S3224" s="11"/>
      <c r="T3224" s="164">
        <f t="shared" si="257"/>
        <v>1305.8771929824561</v>
      </c>
      <c r="U3224" s="11"/>
      <c r="V3224" s="11"/>
      <c r="W3224" s="11"/>
      <c r="Y3224" s="164">
        <v>16983.079999999998</v>
      </c>
      <c r="Z3224" s="164">
        <f t="shared" si="254"/>
        <v>22665.68</v>
      </c>
      <c r="AA3224" s="165"/>
      <c r="AB3224" s="164">
        <f t="shared" si="255"/>
        <v>17146.09</v>
      </c>
      <c r="AC3224" s="164">
        <v>21450.42</v>
      </c>
      <c r="AD3224" s="164"/>
      <c r="AE3224" s="4"/>
      <c r="AF3224" s="4"/>
    </row>
    <row r="3225" spans="1:32">
      <c r="A3225" s="56"/>
      <c r="B3225" s="187"/>
      <c r="C3225" s="11" t="s">
        <v>429</v>
      </c>
      <c r="D3225" s="11"/>
      <c r="E3225" s="11" t="s">
        <v>298</v>
      </c>
      <c r="F3225" s="11">
        <v>10689</v>
      </c>
      <c r="G3225" s="11"/>
      <c r="H3225" s="11">
        <f t="shared" si="253"/>
        <v>34</v>
      </c>
      <c r="I3225" s="11"/>
      <c r="J3225" s="199">
        <v>696.67000000000007</v>
      </c>
      <c r="K3225" s="11"/>
      <c r="M3225" s="11">
        <v>2</v>
      </c>
      <c r="N3225" s="70"/>
      <c r="P3225" s="188">
        <f t="shared" si="256"/>
        <v>348.33500000000004</v>
      </c>
      <c r="Q3225" s="11"/>
      <c r="R3225" s="11"/>
      <c r="S3225" s="11"/>
      <c r="T3225" s="164">
        <f t="shared" si="257"/>
        <v>5344.5</v>
      </c>
      <c r="U3225" s="11"/>
      <c r="V3225" s="11"/>
      <c r="W3225" s="11"/>
      <c r="Y3225" s="164">
        <v>696.67000000000007</v>
      </c>
      <c r="Z3225" s="164">
        <f t="shared" si="254"/>
        <v>929.78</v>
      </c>
      <c r="AA3225" s="165"/>
      <c r="AB3225" s="164">
        <f t="shared" si="255"/>
        <v>703.36</v>
      </c>
      <c r="AC3225" s="164">
        <v>879.93</v>
      </c>
      <c r="AD3225" s="164"/>
      <c r="AE3225" s="4"/>
      <c r="AF3225" s="4"/>
    </row>
    <row r="3226" spans="1:32">
      <c r="A3226" s="56"/>
      <c r="B3226" s="187"/>
      <c r="C3226" s="11" t="s">
        <v>430</v>
      </c>
      <c r="D3226" s="11"/>
      <c r="E3226" s="11" t="s">
        <v>324</v>
      </c>
      <c r="F3226" s="11">
        <v>619811</v>
      </c>
      <c r="G3226" s="11"/>
      <c r="H3226" s="11">
        <f t="shared" si="253"/>
        <v>1999</v>
      </c>
      <c r="I3226" s="11"/>
      <c r="J3226" s="199">
        <v>49144.19999999999</v>
      </c>
      <c r="K3226" s="11"/>
      <c r="M3226" s="11">
        <v>173</v>
      </c>
      <c r="N3226" s="70"/>
      <c r="P3226" s="188">
        <f t="shared" si="256"/>
        <v>284.07052023121383</v>
      </c>
      <c r="Q3226" s="11"/>
      <c r="R3226" s="11"/>
      <c r="S3226" s="11"/>
      <c r="T3226" s="164">
        <f t="shared" si="257"/>
        <v>3582.722543352601</v>
      </c>
      <c r="U3226" s="11"/>
      <c r="V3226" s="11"/>
      <c r="W3226" s="11"/>
      <c r="Y3226" s="164">
        <v>49144.19999999999</v>
      </c>
      <c r="Z3226" s="164">
        <f t="shared" si="254"/>
        <v>65588.03</v>
      </c>
      <c r="AA3226" s="165"/>
      <c r="AB3226" s="164">
        <f t="shared" si="255"/>
        <v>49615.9</v>
      </c>
      <c r="AC3226" s="164">
        <v>62071.41</v>
      </c>
      <c r="AD3226" s="164"/>
      <c r="AE3226" s="4"/>
      <c r="AF3226" s="4"/>
    </row>
    <row r="3227" spans="1:32">
      <c r="A3227" s="56"/>
      <c r="B3227" s="187"/>
      <c r="C3227" s="11" t="s">
        <v>430</v>
      </c>
      <c r="D3227" s="11"/>
      <c r="E3227" s="11" t="s">
        <v>78</v>
      </c>
      <c r="F3227" s="11">
        <v>7280</v>
      </c>
      <c r="G3227" s="11"/>
      <c r="H3227" s="11">
        <f t="shared" si="253"/>
        <v>23</v>
      </c>
      <c r="I3227" s="11"/>
      <c r="J3227" s="199">
        <v>1413.56</v>
      </c>
      <c r="K3227" s="11"/>
      <c r="M3227" s="11">
        <v>1</v>
      </c>
      <c r="N3227" s="70"/>
      <c r="P3227" s="188">
        <f t="shared" si="256"/>
        <v>1413.56</v>
      </c>
      <c r="Q3227" s="11"/>
      <c r="R3227" s="11"/>
      <c r="S3227" s="11"/>
      <c r="T3227" s="164">
        <f t="shared" si="257"/>
        <v>7280</v>
      </c>
      <c r="U3227" s="11"/>
      <c r="V3227" s="11"/>
      <c r="W3227" s="11"/>
      <c r="Y3227" s="164">
        <v>1413.56</v>
      </c>
      <c r="Z3227" s="164">
        <f t="shared" si="254"/>
        <v>1886.54</v>
      </c>
      <c r="AA3227" s="165"/>
      <c r="AB3227" s="164">
        <f t="shared" si="255"/>
        <v>1427.13</v>
      </c>
      <c r="AC3227" s="164">
        <v>1785.39</v>
      </c>
      <c r="AD3227" s="164"/>
      <c r="AE3227" s="4"/>
      <c r="AF3227" s="4"/>
    </row>
    <row r="3228" spans="1:32">
      <c r="A3228" s="56"/>
      <c r="B3228" s="187"/>
      <c r="C3228" s="11" t="s">
        <v>431</v>
      </c>
      <c r="D3228" s="11"/>
      <c r="E3228" s="11" t="s">
        <v>62</v>
      </c>
      <c r="F3228" s="11">
        <v>2484</v>
      </c>
      <c r="G3228" s="11"/>
      <c r="H3228" s="11">
        <f t="shared" si="253"/>
        <v>8</v>
      </c>
      <c r="I3228" s="11"/>
      <c r="J3228" s="199">
        <v>373.54999999999995</v>
      </c>
      <c r="K3228" s="11"/>
      <c r="M3228" s="11">
        <v>8</v>
      </c>
      <c r="N3228" s="70"/>
      <c r="P3228" s="188">
        <f t="shared" si="256"/>
        <v>46.693749999999994</v>
      </c>
      <c r="Q3228" s="11"/>
      <c r="R3228" s="11"/>
      <c r="S3228" s="11"/>
      <c r="T3228" s="164">
        <f t="shared" si="257"/>
        <v>310.5</v>
      </c>
      <c r="U3228" s="11"/>
      <c r="V3228" s="11"/>
      <c r="W3228" s="11"/>
      <c r="Y3228" s="164">
        <v>373.54999999999995</v>
      </c>
      <c r="Z3228" s="164">
        <f t="shared" si="254"/>
        <v>498.54</v>
      </c>
      <c r="AA3228" s="165"/>
      <c r="AB3228" s="164">
        <f t="shared" si="255"/>
        <v>377.14</v>
      </c>
      <c r="AC3228" s="164">
        <v>471.81</v>
      </c>
      <c r="AD3228" s="164"/>
      <c r="AE3228" s="4"/>
      <c r="AF3228" s="4"/>
    </row>
    <row r="3229" spans="1:32">
      <c r="A3229" s="56"/>
      <c r="B3229" s="187"/>
      <c r="C3229" s="11" t="s">
        <v>432</v>
      </c>
      <c r="D3229" s="11"/>
      <c r="E3229" s="11" t="s">
        <v>433</v>
      </c>
      <c r="F3229" s="11">
        <v>5516263</v>
      </c>
      <c r="G3229" s="11"/>
      <c r="H3229" s="11">
        <f t="shared" si="253"/>
        <v>17790</v>
      </c>
      <c r="I3229" s="11"/>
      <c r="J3229" s="199">
        <v>310523.42000000016</v>
      </c>
      <c r="K3229" s="11"/>
      <c r="M3229" s="11">
        <v>382</v>
      </c>
      <c r="N3229" s="70"/>
      <c r="P3229" s="188">
        <f t="shared" si="256"/>
        <v>812.888534031414</v>
      </c>
      <c r="Q3229" s="11"/>
      <c r="R3229" s="11"/>
      <c r="S3229" s="11"/>
      <c r="T3229" s="164">
        <f t="shared" si="257"/>
        <v>14440.479057591623</v>
      </c>
      <c r="U3229" s="11"/>
      <c r="V3229" s="11"/>
      <c r="W3229" s="11"/>
      <c r="Y3229" s="164">
        <v>310523.42000000016</v>
      </c>
      <c r="Z3229" s="164">
        <f t="shared" si="254"/>
        <v>414425.71</v>
      </c>
      <c r="AA3229" s="165"/>
      <c r="AB3229" s="164">
        <f t="shared" si="255"/>
        <v>313503.94</v>
      </c>
      <c r="AC3229" s="164">
        <v>392205.54</v>
      </c>
      <c r="AD3229" s="164"/>
      <c r="AE3229" s="4"/>
      <c r="AF3229" s="4"/>
    </row>
    <row r="3230" spans="1:32">
      <c r="A3230" s="56"/>
      <c r="B3230" s="187"/>
      <c r="C3230" s="11" t="s">
        <v>434</v>
      </c>
      <c r="D3230" s="11"/>
      <c r="E3230" s="11" t="s">
        <v>435</v>
      </c>
      <c r="F3230" s="11">
        <v>7910785</v>
      </c>
      <c r="G3230" s="11"/>
      <c r="H3230" s="11">
        <f t="shared" si="253"/>
        <v>25512</v>
      </c>
      <c r="I3230" s="11"/>
      <c r="J3230" s="199">
        <v>317842.78999999992</v>
      </c>
      <c r="K3230" s="11"/>
      <c r="M3230" s="11">
        <v>198</v>
      </c>
      <c r="N3230" s="70"/>
      <c r="P3230" s="188">
        <f t="shared" si="256"/>
        <v>1605.2666161616157</v>
      </c>
      <c r="Q3230" s="11"/>
      <c r="R3230" s="11"/>
      <c r="S3230" s="11"/>
      <c r="T3230" s="164">
        <f t="shared" si="257"/>
        <v>39953.459595959597</v>
      </c>
      <c r="U3230" s="11"/>
      <c r="V3230" s="11"/>
      <c r="W3230" s="11"/>
      <c r="Y3230" s="164">
        <v>317842.78999999992</v>
      </c>
      <c r="Z3230" s="164">
        <f t="shared" si="254"/>
        <v>424194.17</v>
      </c>
      <c r="AA3230" s="165"/>
      <c r="AB3230" s="164">
        <f t="shared" si="255"/>
        <v>320893.56</v>
      </c>
      <c r="AC3230" s="164">
        <v>401450.25</v>
      </c>
      <c r="AD3230" s="164"/>
      <c r="AE3230" s="4"/>
      <c r="AF3230" s="4"/>
    </row>
    <row r="3231" spans="1:32">
      <c r="A3231" s="56"/>
      <c r="B3231" s="187"/>
      <c r="C3231" s="11" t="s">
        <v>436</v>
      </c>
      <c r="D3231" s="11"/>
      <c r="E3231" s="11" t="s">
        <v>60</v>
      </c>
      <c r="F3231" s="11">
        <v>1375</v>
      </c>
      <c r="G3231" s="11"/>
      <c r="H3231" s="11">
        <f t="shared" si="253"/>
        <v>4</v>
      </c>
      <c r="I3231" s="11"/>
      <c r="J3231" s="199">
        <v>125</v>
      </c>
      <c r="K3231" s="11"/>
      <c r="M3231" s="11">
        <v>2</v>
      </c>
      <c r="N3231" s="70"/>
      <c r="P3231" s="188">
        <f t="shared" si="256"/>
        <v>62.5</v>
      </c>
      <c r="Q3231" s="11"/>
      <c r="R3231" s="11"/>
      <c r="S3231" s="11"/>
      <c r="T3231" s="164">
        <f t="shared" si="257"/>
        <v>687.5</v>
      </c>
      <c r="U3231" s="11"/>
      <c r="V3231" s="11"/>
      <c r="W3231" s="11"/>
      <c r="Y3231" s="164">
        <v>125</v>
      </c>
      <c r="Z3231" s="164">
        <f t="shared" si="254"/>
        <v>166.83</v>
      </c>
      <c r="AA3231" s="165"/>
      <c r="AB3231" s="164">
        <f t="shared" si="255"/>
        <v>126.2</v>
      </c>
      <c r="AC3231" s="164">
        <v>157.88</v>
      </c>
      <c r="AD3231" s="164"/>
      <c r="AE3231" s="4"/>
      <c r="AF3231" s="4"/>
    </row>
    <row r="3232" spans="1:32">
      <c r="A3232" s="56"/>
      <c r="B3232" s="187"/>
      <c r="C3232" s="11" t="s">
        <v>437</v>
      </c>
      <c r="D3232" s="11"/>
      <c r="E3232" s="11" t="s">
        <v>165</v>
      </c>
      <c r="F3232" s="11">
        <v>1173996</v>
      </c>
      <c r="G3232" s="11"/>
      <c r="H3232" s="11">
        <f t="shared" si="253"/>
        <v>3786</v>
      </c>
      <c r="I3232" s="11"/>
      <c r="J3232" s="199">
        <v>117270.15999999997</v>
      </c>
      <c r="K3232" s="11"/>
      <c r="M3232" s="11">
        <v>424</v>
      </c>
      <c r="N3232" s="70"/>
      <c r="P3232" s="188">
        <f t="shared" si="256"/>
        <v>276.58056603773576</v>
      </c>
      <c r="Q3232" s="11"/>
      <c r="R3232" s="11"/>
      <c r="S3232" s="11"/>
      <c r="T3232" s="164">
        <f t="shared" si="257"/>
        <v>2768.8584905660377</v>
      </c>
      <c r="U3232" s="11"/>
      <c r="V3232" s="11"/>
      <c r="W3232" s="11"/>
      <c r="Y3232" s="164">
        <v>117270.15999999997</v>
      </c>
      <c r="Z3232" s="164">
        <f t="shared" si="254"/>
        <v>156509.19</v>
      </c>
      <c r="AA3232" s="165"/>
      <c r="AB3232" s="164">
        <f t="shared" si="255"/>
        <v>118395.76</v>
      </c>
      <c r="AC3232" s="164">
        <v>148117.67000000001</v>
      </c>
      <c r="AD3232" s="164"/>
      <c r="AE3232" s="4"/>
      <c r="AF3232" s="4"/>
    </row>
    <row r="3233" spans="1:32">
      <c r="A3233" s="56"/>
      <c r="B3233" s="187"/>
      <c r="C3233" s="11" t="s">
        <v>438</v>
      </c>
      <c r="D3233" s="11"/>
      <c r="E3233" s="11" t="s">
        <v>439</v>
      </c>
      <c r="F3233" s="11">
        <v>3207412</v>
      </c>
      <c r="G3233" s="11"/>
      <c r="H3233" s="11">
        <f t="shared" si="253"/>
        <v>10344</v>
      </c>
      <c r="I3233" s="11"/>
      <c r="J3233" s="199">
        <v>274837.31999999989</v>
      </c>
      <c r="K3233" s="11"/>
      <c r="M3233" s="11">
        <v>674</v>
      </c>
      <c r="N3233" s="70"/>
      <c r="P3233" s="188">
        <f t="shared" si="256"/>
        <v>407.77050445103839</v>
      </c>
      <c r="Q3233" s="11"/>
      <c r="R3233" s="11"/>
      <c r="S3233" s="11"/>
      <c r="T3233" s="164">
        <f t="shared" si="257"/>
        <v>4758.7715133531156</v>
      </c>
      <c r="U3233" s="11"/>
      <c r="V3233" s="11"/>
      <c r="W3233" s="11"/>
      <c r="Y3233" s="164">
        <v>274837.31999999989</v>
      </c>
      <c r="Z3233" s="164">
        <f t="shared" si="254"/>
        <v>366798.91</v>
      </c>
      <c r="AA3233" s="165"/>
      <c r="AB3233" s="164">
        <f t="shared" si="255"/>
        <v>277475.31</v>
      </c>
      <c r="AC3233" s="164">
        <v>347132.34</v>
      </c>
      <c r="AD3233" s="164"/>
      <c r="AE3233" s="4"/>
      <c r="AF3233" s="4"/>
    </row>
    <row r="3234" spans="1:32">
      <c r="A3234" s="56"/>
      <c r="B3234" s="187"/>
      <c r="C3234" s="11" t="s">
        <v>438</v>
      </c>
      <c r="D3234" s="11"/>
      <c r="E3234" s="11" t="s">
        <v>153</v>
      </c>
      <c r="F3234" s="11">
        <v>348</v>
      </c>
      <c r="G3234" s="11"/>
      <c r="H3234" s="11">
        <f t="shared" si="253"/>
        <v>1</v>
      </c>
      <c r="I3234" s="11"/>
      <c r="J3234" s="199">
        <v>70.790000000000006</v>
      </c>
      <c r="K3234" s="11"/>
      <c r="M3234" s="11">
        <v>1</v>
      </c>
      <c r="N3234" s="70"/>
      <c r="P3234" s="188">
        <f t="shared" si="256"/>
        <v>70.790000000000006</v>
      </c>
      <c r="Q3234" s="11"/>
      <c r="R3234" s="11"/>
      <c r="S3234" s="11"/>
      <c r="T3234" s="164">
        <f t="shared" si="257"/>
        <v>348</v>
      </c>
      <c r="U3234" s="11"/>
      <c r="V3234" s="11"/>
      <c r="W3234" s="11"/>
      <c r="Y3234" s="164">
        <v>70.790000000000006</v>
      </c>
      <c r="Z3234" s="164">
        <f t="shared" si="254"/>
        <v>94.48</v>
      </c>
      <c r="AA3234" s="165"/>
      <c r="AB3234" s="164">
        <f t="shared" si="255"/>
        <v>71.47</v>
      </c>
      <c r="AC3234" s="164">
        <v>89.41</v>
      </c>
      <c r="AD3234" s="164"/>
      <c r="AE3234" s="4"/>
      <c r="AF3234" s="4"/>
    </row>
    <row r="3235" spans="1:32">
      <c r="A3235" s="56"/>
      <c r="B3235" s="187"/>
      <c r="C3235" s="11" t="s">
        <v>440</v>
      </c>
      <c r="D3235" s="11"/>
      <c r="E3235" s="11" t="s">
        <v>71</v>
      </c>
      <c r="F3235" s="11">
        <v>2720</v>
      </c>
      <c r="G3235" s="11"/>
      <c r="H3235" s="11">
        <f t="shared" si="253"/>
        <v>9</v>
      </c>
      <c r="I3235" s="11"/>
      <c r="J3235" s="199">
        <v>509.34999999999997</v>
      </c>
      <c r="K3235" s="11"/>
      <c r="M3235" s="11">
        <v>5</v>
      </c>
      <c r="N3235" s="70"/>
      <c r="P3235" s="188">
        <f t="shared" si="256"/>
        <v>101.86999999999999</v>
      </c>
      <c r="Q3235" s="11"/>
      <c r="R3235" s="11"/>
      <c r="S3235" s="11"/>
      <c r="T3235" s="164">
        <f t="shared" si="257"/>
        <v>544</v>
      </c>
      <c r="U3235" s="11"/>
      <c r="V3235" s="11"/>
      <c r="W3235" s="11"/>
      <c r="Y3235" s="164">
        <v>509.34999999999997</v>
      </c>
      <c r="Z3235" s="164">
        <f t="shared" si="254"/>
        <v>679.78</v>
      </c>
      <c r="AA3235" s="165"/>
      <c r="AB3235" s="164">
        <f t="shared" si="255"/>
        <v>514.24</v>
      </c>
      <c r="AC3235" s="164">
        <v>643.33000000000004</v>
      </c>
      <c r="AD3235" s="164"/>
      <c r="AE3235" s="4"/>
      <c r="AF3235" s="4"/>
    </row>
    <row r="3236" spans="1:32">
      <c r="A3236" s="56"/>
      <c r="B3236" s="187"/>
      <c r="C3236" s="11" t="s">
        <v>441</v>
      </c>
      <c r="D3236" s="11"/>
      <c r="E3236" s="11" t="s">
        <v>153</v>
      </c>
      <c r="F3236" s="11">
        <v>1274</v>
      </c>
      <c r="G3236" s="11"/>
      <c r="H3236" s="11">
        <f t="shared" si="253"/>
        <v>4</v>
      </c>
      <c r="I3236" s="11"/>
      <c r="J3236" s="199">
        <v>323.70999999999998</v>
      </c>
      <c r="K3236" s="11"/>
      <c r="M3236" s="11">
        <v>8</v>
      </c>
      <c r="N3236" s="70"/>
      <c r="P3236" s="188">
        <f t="shared" si="256"/>
        <v>40.463749999999997</v>
      </c>
      <c r="Q3236" s="11"/>
      <c r="R3236" s="11"/>
      <c r="S3236" s="11"/>
      <c r="T3236" s="164">
        <f t="shared" si="257"/>
        <v>159.25</v>
      </c>
      <c r="U3236" s="11"/>
      <c r="V3236" s="11"/>
      <c r="W3236" s="11"/>
      <c r="Y3236" s="164">
        <v>323.70999999999998</v>
      </c>
      <c r="Z3236" s="164">
        <f t="shared" si="254"/>
        <v>432.02</v>
      </c>
      <c r="AA3236" s="165"/>
      <c r="AB3236" s="164">
        <f t="shared" si="255"/>
        <v>326.82</v>
      </c>
      <c r="AC3236" s="164">
        <v>408.86</v>
      </c>
      <c r="AD3236" s="164"/>
      <c r="AE3236" s="4"/>
      <c r="AF3236" s="4"/>
    </row>
    <row r="3237" spans="1:32">
      <c r="A3237" s="56"/>
      <c r="B3237" s="187"/>
      <c r="C3237" s="11" t="s">
        <v>442</v>
      </c>
      <c r="D3237" s="11"/>
      <c r="E3237" s="11" t="s">
        <v>118</v>
      </c>
      <c r="F3237" s="11">
        <v>291295</v>
      </c>
      <c r="G3237" s="11"/>
      <c r="H3237" s="11">
        <f t="shared" si="253"/>
        <v>939</v>
      </c>
      <c r="I3237" s="11"/>
      <c r="J3237" s="199">
        <v>33576.69999999999</v>
      </c>
      <c r="K3237" s="11"/>
      <c r="M3237" s="11">
        <v>80</v>
      </c>
      <c r="N3237" s="70"/>
      <c r="P3237" s="188">
        <f t="shared" si="256"/>
        <v>419.7087499999999</v>
      </c>
      <c r="Q3237" s="11"/>
      <c r="R3237" s="11"/>
      <c r="S3237" s="11"/>
      <c r="T3237" s="164">
        <f t="shared" si="257"/>
        <v>3641.1875</v>
      </c>
      <c r="U3237" s="11"/>
      <c r="V3237" s="11"/>
      <c r="W3237" s="11"/>
      <c r="Y3237" s="164">
        <v>33576.69999999999</v>
      </c>
      <c r="Z3237" s="164">
        <f t="shared" si="254"/>
        <v>44811.59</v>
      </c>
      <c r="AA3237" s="165"/>
      <c r="AB3237" s="164">
        <f t="shared" si="255"/>
        <v>33898.980000000003</v>
      </c>
      <c r="AC3237" s="164">
        <v>42408.94</v>
      </c>
      <c r="AD3237" s="164"/>
      <c r="AE3237" s="4"/>
      <c r="AF3237" s="4"/>
    </row>
    <row r="3238" spans="1:32">
      <c r="A3238" s="56"/>
      <c r="B3238" s="187"/>
      <c r="C3238" s="11" t="s">
        <v>445</v>
      </c>
      <c r="D3238" s="11"/>
      <c r="E3238" s="11" t="s">
        <v>435</v>
      </c>
      <c r="F3238" s="11">
        <v>440</v>
      </c>
      <c r="G3238" s="11"/>
      <c r="H3238" s="11">
        <f t="shared" si="253"/>
        <v>1</v>
      </c>
      <c r="I3238" s="11"/>
      <c r="J3238" s="199">
        <v>112.7</v>
      </c>
      <c r="K3238" s="11"/>
      <c r="M3238" s="11">
        <v>1</v>
      </c>
      <c r="N3238" s="70"/>
      <c r="P3238" s="188">
        <f t="shared" si="256"/>
        <v>112.7</v>
      </c>
      <c r="Q3238" s="11"/>
      <c r="R3238" s="11"/>
      <c r="S3238" s="11"/>
      <c r="T3238" s="164">
        <f t="shared" si="257"/>
        <v>440</v>
      </c>
      <c r="U3238" s="11"/>
      <c r="V3238" s="11"/>
      <c r="W3238" s="11"/>
      <c r="Y3238" s="164">
        <v>112.7</v>
      </c>
      <c r="Z3238" s="164">
        <f t="shared" si="254"/>
        <v>150.41</v>
      </c>
      <c r="AA3238" s="165"/>
      <c r="AB3238" s="164">
        <f t="shared" si="255"/>
        <v>113.78</v>
      </c>
      <c r="AC3238" s="164">
        <v>142.35</v>
      </c>
      <c r="AD3238" s="164"/>
      <c r="AE3238" s="4"/>
      <c r="AF3238" s="4"/>
    </row>
    <row r="3239" spans="1:32">
      <c r="A3239" s="56"/>
      <c r="B3239" s="187"/>
      <c r="C3239" s="11" t="s">
        <v>445</v>
      </c>
      <c r="D3239" s="11"/>
      <c r="E3239" s="11" t="s">
        <v>446</v>
      </c>
      <c r="F3239" s="11">
        <v>28550</v>
      </c>
      <c r="G3239" s="11"/>
      <c r="H3239" s="11">
        <f t="shared" si="253"/>
        <v>92</v>
      </c>
      <c r="I3239" s="11"/>
      <c r="J3239" s="199">
        <v>4301.6600000000008</v>
      </c>
      <c r="K3239" s="11"/>
      <c r="M3239" s="11">
        <v>38</v>
      </c>
      <c r="N3239" s="70"/>
      <c r="P3239" s="188">
        <f t="shared" si="256"/>
        <v>113.20157894736845</v>
      </c>
      <c r="Q3239" s="11"/>
      <c r="R3239" s="11"/>
      <c r="S3239" s="11"/>
      <c r="T3239" s="164">
        <f t="shared" si="257"/>
        <v>751.31578947368416</v>
      </c>
      <c r="U3239" s="11"/>
      <c r="V3239" s="11"/>
      <c r="W3239" s="11"/>
      <c r="Y3239" s="164">
        <v>4301.6600000000008</v>
      </c>
      <c r="Z3239" s="164">
        <f t="shared" si="254"/>
        <v>5741.01</v>
      </c>
      <c r="AA3239" s="165"/>
      <c r="AB3239" s="164">
        <f t="shared" si="255"/>
        <v>4342.95</v>
      </c>
      <c r="AC3239" s="164">
        <v>5433.2</v>
      </c>
      <c r="AD3239" s="164"/>
      <c r="AE3239" s="4"/>
      <c r="AF3239" s="4"/>
    </row>
    <row r="3240" spans="1:32">
      <c r="A3240" s="56"/>
      <c r="B3240" s="187"/>
      <c r="C3240" s="11" t="s">
        <v>447</v>
      </c>
      <c r="D3240" s="11"/>
      <c r="E3240" s="11" t="s">
        <v>60</v>
      </c>
      <c r="F3240" s="11">
        <v>969</v>
      </c>
      <c r="G3240" s="11"/>
      <c r="H3240" s="11">
        <f t="shared" si="253"/>
        <v>3</v>
      </c>
      <c r="I3240" s="11"/>
      <c r="J3240" s="199">
        <v>167.85</v>
      </c>
      <c r="K3240" s="11"/>
      <c r="M3240" s="11">
        <v>2</v>
      </c>
      <c r="N3240" s="70"/>
      <c r="P3240" s="188">
        <f t="shared" si="256"/>
        <v>83.924999999999997</v>
      </c>
      <c r="Q3240" s="11"/>
      <c r="R3240" s="11"/>
      <c r="S3240" s="11"/>
      <c r="T3240" s="164">
        <f t="shared" si="257"/>
        <v>484.5</v>
      </c>
      <c r="U3240" s="11"/>
      <c r="V3240" s="11"/>
      <c r="W3240" s="11"/>
      <c r="Y3240" s="164">
        <v>167.85</v>
      </c>
      <c r="Z3240" s="164">
        <f t="shared" si="254"/>
        <v>224.01</v>
      </c>
      <c r="AA3240" s="165"/>
      <c r="AB3240" s="164">
        <f t="shared" si="255"/>
        <v>169.46</v>
      </c>
      <c r="AC3240" s="164">
        <v>212</v>
      </c>
      <c r="AD3240" s="164"/>
      <c r="AE3240" s="4"/>
      <c r="AF3240" s="4"/>
    </row>
    <row r="3241" spans="1:32">
      <c r="A3241" s="56"/>
      <c r="B3241" s="187"/>
      <c r="C3241" s="11" t="s">
        <v>447</v>
      </c>
      <c r="D3241" s="11"/>
      <c r="E3241" s="11" t="s">
        <v>191</v>
      </c>
      <c r="F3241" s="11">
        <v>779907</v>
      </c>
      <c r="G3241" s="11"/>
      <c r="H3241" s="11">
        <f t="shared" si="253"/>
        <v>2515</v>
      </c>
      <c r="I3241" s="11"/>
      <c r="J3241" s="199">
        <v>91360.720000000088</v>
      </c>
      <c r="K3241" s="11"/>
      <c r="M3241" s="11">
        <v>301</v>
      </c>
      <c r="N3241" s="70"/>
      <c r="P3241" s="188">
        <f t="shared" si="256"/>
        <v>303.52398671096375</v>
      </c>
      <c r="Q3241" s="11"/>
      <c r="R3241" s="11"/>
      <c r="S3241" s="11"/>
      <c r="T3241" s="164">
        <f t="shared" si="257"/>
        <v>2591.0531561461794</v>
      </c>
      <c r="U3241" s="11"/>
      <c r="V3241" s="11"/>
      <c r="W3241" s="11"/>
      <c r="Y3241" s="164">
        <v>91360.720000000088</v>
      </c>
      <c r="Z3241" s="164">
        <f t="shared" si="254"/>
        <v>121930.36</v>
      </c>
      <c r="AA3241" s="165"/>
      <c r="AB3241" s="164">
        <f t="shared" si="255"/>
        <v>92237.63</v>
      </c>
      <c r="AC3241" s="164">
        <v>115392.84</v>
      </c>
      <c r="AD3241" s="164"/>
      <c r="AE3241" s="4"/>
      <c r="AF3241" s="4"/>
    </row>
    <row r="3242" spans="1:32">
      <c r="A3242" s="56"/>
      <c r="B3242" s="187"/>
      <c r="C3242" s="11" t="s">
        <v>449</v>
      </c>
      <c r="D3242" s="11"/>
      <c r="E3242" s="11" t="s">
        <v>191</v>
      </c>
      <c r="F3242" s="11">
        <v>9858</v>
      </c>
      <c r="G3242" s="11"/>
      <c r="H3242" s="11">
        <f t="shared" si="253"/>
        <v>32</v>
      </c>
      <c r="I3242" s="11"/>
      <c r="J3242" s="199">
        <v>878.06000000000006</v>
      </c>
      <c r="K3242" s="11"/>
      <c r="M3242" s="11">
        <v>6</v>
      </c>
      <c r="N3242" s="70"/>
      <c r="P3242" s="188">
        <f t="shared" si="256"/>
        <v>146.34333333333333</v>
      </c>
      <c r="Q3242" s="11"/>
      <c r="R3242" s="11"/>
      <c r="S3242" s="11"/>
      <c r="T3242" s="164">
        <f t="shared" si="257"/>
        <v>1643</v>
      </c>
      <c r="U3242" s="11"/>
      <c r="V3242" s="11"/>
      <c r="W3242" s="11"/>
      <c r="Y3242" s="164">
        <v>878.06000000000006</v>
      </c>
      <c r="Z3242" s="164">
        <f t="shared" si="254"/>
        <v>1171.8599999999999</v>
      </c>
      <c r="AA3242" s="165"/>
      <c r="AB3242" s="164">
        <f t="shared" si="255"/>
        <v>886.49</v>
      </c>
      <c r="AC3242" s="164">
        <v>1109.03</v>
      </c>
      <c r="AD3242" s="164"/>
      <c r="AE3242" s="4"/>
      <c r="AF3242" s="4"/>
    </row>
    <row r="3243" spans="1:32">
      <c r="A3243" s="56"/>
      <c r="B3243" s="187"/>
      <c r="C3243" s="11" t="s">
        <v>450</v>
      </c>
      <c r="D3243" s="11"/>
      <c r="E3243" s="11" t="s">
        <v>55</v>
      </c>
      <c r="F3243" s="11">
        <v>176594</v>
      </c>
      <c r="G3243" s="11"/>
      <c r="H3243" s="11">
        <f t="shared" si="253"/>
        <v>570</v>
      </c>
      <c r="I3243" s="11"/>
      <c r="J3243" s="199">
        <v>20703.800000000003</v>
      </c>
      <c r="K3243" s="11"/>
      <c r="M3243" s="11">
        <v>25</v>
      </c>
      <c r="N3243" s="70"/>
      <c r="P3243" s="188">
        <f t="shared" si="256"/>
        <v>828.15200000000016</v>
      </c>
      <c r="Q3243" s="11"/>
      <c r="R3243" s="11"/>
      <c r="S3243" s="11"/>
      <c r="T3243" s="164">
        <f t="shared" si="257"/>
        <v>7063.76</v>
      </c>
      <c r="U3243" s="11"/>
      <c r="V3243" s="11"/>
      <c r="W3243" s="11"/>
      <c r="Y3243" s="164">
        <v>20703.800000000003</v>
      </c>
      <c r="Z3243" s="164">
        <f t="shared" si="254"/>
        <v>27631.37</v>
      </c>
      <c r="AA3243" s="165"/>
      <c r="AB3243" s="164">
        <f t="shared" si="255"/>
        <v>20902.52</v>
      </c>
      <c r="AC3243" s="164">
        <v>26149.86</v>
      </c>
      <c r="AD3243" s="164"/>
      <c r="AE3243" s="4"/>
      <c r="AF3243" s="4"/>
    </row>
    <row r="3244" spans="1:32">
      <c r="A3244" s="56"/>
      <c r="B3244" s="187"/>
      <c r="C3244" s="11" t="s">
        <v>451</v>
      </c>
      <c r="D3244" s="11"/>
      <c r="E3244" s="11" t="s">
        <v>167</v>
      </c>
      <c r="F3244" s="11">
        <v>4758</v>
      </c>
      <c r="G3244" s="11"/>
      <c r="H3244" s="11">
        <f t="shared" si="253"/>
        <v>15</v>
      </c>
      <c r="I3244" s="11"/>
      <c r="J3244" s="199">
        <v>817.5200000000001</v>
      </c>
      <c r="K3244" s="11"/>
      <c r="M3244" s="11">
        <v>8</v>
      </c>
      <c r="N3244" s="70"/>
      <c r="P3244" s="188">
        <f t="shared" si="256"/>
        <v>102.19000000000001</v>
      </c>
      <c r="Q3244" s="11"/>
      <c r="R3244" s="11"/>
      <c r="S3244" s="11"/>
      <c r="T3244" s="164">
        <f t="shared" si="257"/>
        <v>594.75</v>
      </c>
      <c r="U3244" s="11"/>
      <c r="V3244" s="11"/>
      <c r="W3244" s="11"/>
      <c r="Y3244" s="164">
        <v>817.5200000000001</v>
      </c>
      <c r="Z3244" s="164">
        <f t="shared" si="254"/>
        <v>1091.07</v>
      </c>
      <c r="AA3244" s="165"/>
      <c r="AB3244" s="164">
        <f t="shared" si="255"/>
        <v>825.37</v>
      </c>
      <c r="AC3244" s="164">
        <v>1032.57</v>
      </c>
      <c r="AD3244" s="164"/>
      <c r="AE3244" s="4"/>
      <c r="AF3244" s="4"/>
    </row>
    <row r="3245" spans="1:32">
      <c r="A3245" s="56"/>
      <c r="B3245" s="187"/>
      <c r="C3245" s="11" t="s">
        <v>451</v>
      </c>
      <c r="D3245" s="11"/>
      <c r="E3245" s="11" t="s">
        <v>189</v>
      </c>
      <c r="F3245" s="11">
        <v>1960</v>
      </c>
      <c r="G3245" s="11"/>
      <c r="H3245" s="11">
        <f t="shared" si="253"/>
        <v>6</v>
      </c>
      <c r="I3245" s="11"/>
      <c r="J3245" s="199">
        <v>195.43</v>
      </c>
      <c r="K3245" s="11"/>
      <c r="M3245" s="11">
        <v>1</v>
      </c>
      <c r="N3245" s="70"/>
      <c r="P3245" s="188">
        <f t="shared" si="256"/>
        <v>195.43</v>
      </c>
      <c r="Q3245" s="11"/>
      <c r="R3245" s="11"/>
      <c r="S3245" s="11"/>
      <c r="T3245" s="164">
        <f t="shared" si="257"/>
        <v>1960</v>
      </c>
      <c r="U3245" s="11"/>
      <c r="V3245" s="11"/>
      <c r="W3245" s="11"/>
      <c r="Y3245" s="164">
        <v>195.43</v>
      </c>
      <c r="Z3245" s="164">
        <f t="shared" si="254"/>
        <v>260.82</v>
      </c>
      <c r="AA3245" s="165"/>
      <c r="AB3245" s="164">
        <f t="shared" si="255"/>
        <v>197.31</v>
      </c>
      <c r="AC3245" s="164">
        <v>246.84</v>
      </c>
      <c r="AD3245" s="164"/>
      <c r="AE3245" s="4"/>
      <c r="AF3245" s="4"/>
    </row>
    <row r="3246" spans="1:32">
      <c r="A3246" s="56"/>
      <c r="B3246" s="187"/>
      <c r="C3246" s="11" t="s">
        <v>452</v>
      </c>
      <c r="D3246" s="11"/>
      <c r="E3246" s="11" t="s">
        <v>453</v>
      </c>
      <c r="F3246" s="11">
        <v>1301588</v>
      </c>
      <c r="G3246" s="11"/>
      <c r="H3246" s="11">
        <f t="shared" si="253"/>
        <v>4198</v>
      </c>
      <c r="I3246" s="11"/>
      <c r="J3246" s="199">
        <v>140674.80999999997</v>
      </c>
      <c r="K3246" s="11"/>
      <c r="M3246" s="11">
        <v>474</v>
      </c>
      <c r="N3246" s="70"/>
      <c r="P3246" s="188">
        <f t="shared" si="256"/>
        <v>296.782299578059</v>
      </c>
      <c r="Q3246" s="11"/>
      <c r="R3246" s="11"/>
      <c r="S3246" s="11"/>
      <c r="T3246" s="164">
        <f t="shared" si="257"/>
        <v>2745.9662447257383</v>
      </c>
      <c r="U3246" s="11"/>
      <c r="V3246" s="11"/>
      <c r="W3246" s="11"/>
      <c r="Y3246" s="164">
        <v>140674.80999999997</v>
      </c>
      <c r="Z3246" s="164">
        <f t="shared" si="254"/>
        <v>187745.12</v>
      </c>
      <c r="AA3246" s="165"/>
      <c r="AB3246" s="164">
        <f t="shared" si="255"/>
        <v>142025.06</v>
      </c>
      <c r="AC3246" s="164">
        <v>177678.84</v>
      </c>
      <c r="AD3246" s="164"/>
      <c r="AE3246" s="4"/>
      <c r="AF3246" s="4"/>
    </row>
    <row r="3247" spans="1:32">
      <c r="A3247" s="56"/>
      <c r="B3247" s="187"/>
      <c r="C3247" s="11" t="s">
        <v>454</v>
      </c>
      <c r="D3247" s="11"/>
      <c r="E3247" s="11" t="s">
        <v>135</v>
      </c>
      <c r="F3247" s="11">
        <v>1303</v>
      </c>
      <c r="G3247" s="11"/>
      <c r="H3247" s="11">
        <f t="shared" si="253"/>
        <v>4</v>
      </c>
      <c r="I3247" s="11"/>
      <c r="J3247" s="199">
        <v>453.4</v>
      </c>
      <c r="K3247" s="11"/>
      <c r="M3247" s="11">
        <v>7</v>
      </c>
      <c r="N3247" s="70"/>
      <c r="P3247" s="188">
        <f t="shared" si="256"/>
        <v>64.771428571428572</v>
      </c>
      <c r="Q3247" s="11"/>
      <c r="R3247" s="11"/>
      <c r="S3247" s="11"/>
      <c r="T3247" s="164">
        <f t="shared" si="257"/>
        <v>186.14285714285714</v>
      </c>
      <c r="U3247" s="11"/>
      <c r="V3247" s="11"/>
      <c r="W3247" s="11"/>
      <c r="Y3247" s="164">
        <v>453.4</v>
      </c>
      <c r="Z3247" s="164">
        <f t="shared" si="254"/>
        <v>605.11</v>
      </c>
      <c r="AA3247" s="165"/>
      <c r="AB3247" s="164">
        <f t="shared" si="255"/>
        <v>457.75</v>
      </c>
      <c r="AC3247" s="164">
        <v>572.66999999999996</v>
      </c>
      <c r="AD3247" s="164"/>
      <c r="AE3247" s="4"/>
      <c r="AF3247" s="4"/>
    </row>
    <row r="3248" spans="1:32">
      <c r="A3248" s="56"/>
      <c r="B3248" s="187"/>
      <c r="C3248" s="11" t="s">
        <v>454</v>
      </c>
      <c r="D3248" s="11"/>
      <c r="E3248" s="11" t="s">
        <v>62</v>
      </c>
      <c r="F3248" s="11">
        <v>309551</v>
      </c>
      <c r="G3248" s="11"/>
      <c r="H3248" s="11">
        <f t="shared" si="253"/>
        <v>998</v>
      </c>
      <c r="I3248" s="11"/>
      <c r="J3248" s="199">
        <v>18307.469999999998</v>
      </c>
      <c r="K3248" s="11"/>
      <c r="M3248" s="11">
        <v>33</v>
      </c>
      <c r="N3248" s="70"/>
      <c r="P3248" s="188">
        <f t="shared" si="256"/>
        <v>554.77181818181816</v>
      </c>
      <c r="Q3248" s="11"/>
      <c r="R3248" s="11"/>
      <c r="S3248" s="11"/>
      <c r="T3248" s="164">
        <f t="shared" si="257"/>
        <v>9380.3333333333339</v>
      </c>
      <c r="U3248" s="11"/>
      <c r="V3248" s="11"/>
      <c r="W3248" s="11"/>
      <c r="Y3248" s="164">
        <v>18307.469999999998</v>
      </c>
      <c r="Z3248" s="164">
        <f t="shared" si="254"/>
        <v>24433.22</v>
      </c>
      <c r="AA3248" s="165"/>
      <c r="AB3248" s="164">
        <f t="shared" si="255"/>
        <v>18483.189999999999</v>
      </c>
      <c r="AC3248" s="164">
        <v>23123.19</v>
      </c>
      <c r="AD3248" s="164"/>
      <c r="AE3248" s="4"/>
      <c r="AF3248" s="4"/>
    </row>
    <row r="3249" spans="1:32">
      <c r="A3249" s="56"/>
      <c r="B3249" s="187"/>
      <c r="C3249" s="11" t="s">
        <v>455</v>
      </c>
      <c r="D3249" s="11"/>
      <c r="E3249" s="11" t="s">
        <v>189</v>
      </c>
      <c r="F3249" s="11">
        <v>10423</v>
      </c>
      <c r="G3249" s="11"/>
      <c r="H3249" s="11">
        <f t="shared" si="253"/>
        <v>34</v>
      </c>
      <c r="I3249" s="11"/>
      <c r="J3249" s="199">
        <v>675.24</v>
      </c>
      <c r="K3249" s="11"/>
      <c r="M3249" s="11">
        <v>3</v>
      </c>
      <c r="N3249" s="70"/>
      <c r="P3249" s="188">
        <f t="shared" si="256"/>
        <v>225.08</v>
      </c>
      <c r="Q3249" s="11"/>
      <c r="R3249" s="11"/>
      <c r="S3249" s="11"/>
      <c r="T3249" s="164">
        <f t="shared" si="257"/>
        <v>3474.3333333333335</v>
      </c>
      <c r="U3249" s="11"/>
      <c r="V3249" s="11"/>
      <c r="W3249" s="11"/>
      <c r="Y3249" s="164">
        <v>675.24</v>
      </c>
      <c r="Z3249" s="164">
        <f t="shared" si="254"/>
        <v>901.18</v>
      </c>
      <c r="AA3249" s="165"/>
      <c r="AB3249" s="164">
        <f t="shared" si="255"/>
        <v>681.72</v>
      </c>
      <c r="AC3249" s="164">
        <v>852.86</v>
      </c>
      <c r="AD3249" s="164"/>
      <c r="AE3249" s="4"/>
      <c r="AF3249" s="4"/>
    </row>
    <row r="3250" spans="1:32">
      <c r="A3250" s="56"/>
      <c r="B3250" s="187"/>
      <c r="C3250" s="11" t="s">
        <v>456</v>
      </c>
      <c r="D3250" s="11"/>
      <c r="E3250" s="11" t="s">
        <v>115</v>
      </c>
      <c r="F3250" s="11"/>
      <c r="G3250" s="11"/>
      <c r="H3250" s="11">
        <f t="shared" si="253"/>
        <v>0</v>
      </c>
      <c r="I3250" s="11"/>
      <c r="J3250" s="199">
        <v>8.7200000000000006</v>
      </c>
      <c r="K3250" s="11"/>
      <c r="M3250" s="11">
        <v>1</v>
      </c>
      <c r="N3250" s="70"/>
      <c r="P3250" s="188">
        <f t="shared" si="256"/>
        <v>8.7200000000000006</v>
      </c>
      <c r="Q3250" s="11"/>
      <c r="R3250" s="11"/>
      <c r="S3250" s="11"/>
      <c r="T3250" s="164">
        <f t="shared" si="257"/>
        <v>0</v>
      </c>
      <c r="U3250" s="11"/>
      <c r="V3250" s="11"/>
      <c r="W3250" s="11"/>
      <c r="Y3250" s="164">
        <v>8.7200000000000006</v>
      </c>
      <c r="Z3250" s="164">
        <f t="shared" si="254"/>
        <v>11.64</v>
      </c>
      <c r="AA3250" s="165"/>
      <c r="AB3250" s="164">
        <f t="shared" si="255"/>
        <v>8.8000000000000007</v>
      </c>
      <c r="AC3250" s="164">
        <v>11.01</v>
      </c>
      <c r="AD3250" s="164"/>
      <c r="AE3250" s="4"/>
      <c r="AF3250" s="4"/>
    </row>
    <row r="3251" spans="1:32">
      <c r="A3251" s="56"/>
      <c r="B3251" s="187"/>
      <c r="C3251" s="11" t="s">
        <v>456</v>
      </c>
      <c r="D3251" s="11"/>
      <c r="E3251" s="11" t="s">
        <v>92</v>
      </c>
      <c r="F3251" s="11">
        <v>4215537</v>
      </c>
      <c r="G3251" s="11"/>
      <c r="H3251" s="11">
        <f t="shared" si="253"/>
        <v>13595</v>
      </c>
      <c r="I3251" s="11"/>
      <c r="J3251" s="199">
        <v>436620.37000000011</v>
      </c>
      <c r="K3251" s="11"/>
      <c r="M3251" s="11">
        <v>1164</v>
      </c>
      <c r="N3251" s="70"/>
      <c r="P3251" s="188">
        <f t="shared" si="256"/>
        <v>375.10341065292107</v>
      </c>
      <c r="Q3251" s="11"/>
      <c r="R3251" s="11"/>
      <c r="S3251" s="11"/>
      <c r="T3251" s="164">
        <f t="shared" si="257"/>
        <v>3621.5953608247423</v>
      </c>
      <c r="U3251" s="11"/>
      <c r="V3251" s="11"/>
      <c r="W3251" s="11"/>
      <c r="Y3251" s="164">
        <v>436620.37000000011</v>
      </c>
      <c r="Z3251" s="164">
        <f t="shared" si="254"/>
        <v>582715.17000000004</v>
      </c>
      <c r="AA3251" s="165"/>
      <c r="AB3251" s="164">
        <f t="shared" si="255"/>
        <v>440811.22</v>
      </c>
      <c r="AC3251" s="164">
        <v>551471.86</v>
      </c>
      <c r="AD3251" s="164"/>
      <c r="AE3251" s="4"/>
      <c r="AF3251" s="4"/>
    </row>
    <row r="3252" spans="1:32">
      <c r="A3252" s="56"/>
      <c r="B3252" s="187"/>
      <c r="C3252" s="11" t="s">
        <v>457</v>
      </c>
      <c r="D3252" s="11"/>
      <c r="E3252" s="11" t="s">
        <v>62</v>
      </c>
      <c r="F3252" s="11">
        <v>81435</v>
      </c>
      <c r="G3252" s="11"/>
      <c r="H3252" s="11">
        <f t="shared" si="253"/>
        <v>263</v>
      </c>
      <c r="I3252" s="11"/>
      <c r="J3252" s="199">
        <v>11045.240000000002</v>
      </c>
      <c r="K3252" s="11"/>
      <c r="M3252" s="11">
        <v>30</v>
      </c>
      <c r="N3252" s="70"/>
      <c r="P3252" s="188">
        <f t="shared" si="256"/>
        <v>368.17466666666672</v>
      </c>
      <c r="Q3252" s="11"/>
      <c r="R3252" s="11"/>
      <c r="S3252" s="11"/>
      <c r="T3252" s="164">
        <f t="shared" si="257"/>
        <v>2714.5</v>
      </c>
      <c r="U3252" s="11"/>
      <c r="V3252" s="11"/>
      <c r="W3252" s="11"/>
      <c r="Y3252" s="164">
        <v>11045.240000000002</v>
      </c>
      <c r="Z3252" s="164">
        <f t="shared" si="254"/>
        <v>14741.02</v>
      </c>
      <c r="AA3252" s="165"/>
      <c r="AB3252" s="164">
        <f t="shared" si="255"/>
        <v>11151.26</v>
      </c>
      <c r="AC3252" s="164">
        <v>13950.65</v>
      </c>
      <c r="AD3252" s="164"/>
      <c r="AE3252" s="4"/>
      <c r="AF3252" s="4"/>
    </row>
    <row r="3253" spans="1:32">
      <c r="A3253" s="56"/>
      <c r="B3253" s="187"/>
      <c r="C3253" s="11" t="s">
        <v>458</v>
      </c>
      <c r="D3253" s="11"/>
      <c r="E3253" s="11" t="s">
        <v>55</v>
      </c>
      <c r="F3253" s="11">
        <v>986</v>
      </c>
      <c r="G3253" s="11"/>
      <c r="H3253" s="11">
        <f t="shared" si="253"/>
        <v>3</v>
      </c>
      <c r="I3253" s="11"/>
      <c r="J3253" s="199">
        <v>92.65</v>
      </c>
      <c r="K3253" s="11"/>
      <c r="M3253" s="11">
        <v>1</v>
      </c>
      <c r="N3253" s="70"/>
      <c r="P3253" s="188">
        <f t="shared" si="256"/>
        <v>92.65</v>
      </c>
      <c r="Q3253" s="11"/>
      <c r="R3253" s="11"/>
      <c r="S3253" s="11"/>
      <c r="T3253" s="164">
        <f t="shared" si="257"/>
        <v>986</v>
      </c>
      <c r="U3253" s="11"/>
      <c r="V3253" s="11"/>
      <c r="W3253" s="11"/>
      <c r="Y3253" s="164">
        <v>92.65</v>
      </c>
      <c r="Z3253" s="164">
        <f t="shared" si="254"/>
        <v>123.65</v>
      </c>
      <c r="AA3253" s="165"/>
      <c r="AB3253" s="164">
        <f t="shared" si="255"/>
        <v>93.54</v>
      </c>
      <c r="AC3253" s="164">
        <v>117.02</v>
      </c>
      <c r="AD3253" s="164"/>
      <c r="AE3253" s="4"/>
      <c r="AF3253" s="4"/>
    </row>
    <row r="3254" spans="1:32">
      <c r="A3254" s="56"/>
      <c r="B3254" s="187"/>
      <c r="C3254" s="11" t="s">
        <v>458</v>
      </c>
      <c r="D3254" s="11"/>
      <c r="E3254" s="11" t="s">
        <v>57</v>
      </c>
      <c r="F3254" s="11">
        <v>43572</v>
      </c>
      <c r="G3254" s="11"/>
      <c r="H3254" s="11">
        <f t="shared" si="253"/>
        <v>141</v>
      </c>
      <c r="I3254" s="11"/>
      <c r="J3254" s="199">
        <v>6553.7199999999993</v>
      </c>
      <c r="K3254" s="11"/>
      <c r="M3254" s="11">
        <v>3</v>
      </c>
      <c r="N3254" s="70"/>
      <c r="P3254" s="188">
        <f t="shared" si="256"/>
        <v>2184.5733333333333</v>
      </c>
      <c r="Q3254" s="11"/>
      <c r="R3254" s="11"/>
      <c r="S3254" s="11"/>
      <c r="T3254" s="164">
        <f t="shared" si="257"/>
        <v>14524</v>
      </c>
      <c r="U3254" s="11"/>
      <c r="V3254" s="11"/>
      <c r="W3254" s="11"/>
      <c r="Y3254" s="164">
        <v>6553.7199999999993</v>
      </c>
      <c r="Z3254" s="164">
        <f t="shared" si="254"/>
        <v>8746.6200000000008</v>
      </c>
      <c r="AA3254" s="165"/>
      <c r="AB3254" s="164">
        <f t="shared" si="255"/>
        <v>6616.63</v>
      </c>
      <c r="AC3254" s="164">
        <v>8277.65</v>
      </c>
      <c r="AD3254" s="164"/>
      <c r="AE3254" s="4"/>
      <c r="AF3254" s="4"/>
    </row>
    <row r="3255" spans="1:32">
      <c r="A3255" s="56"/>
      <c r="B3255" s="187"/>
      <c r="C3255" s="11" t="s">
        <v>458</v>
      </c>
      <c r="D3255" s="11"/>
      <c r="E3255" s="11" t="s">
        <v>198</v>
      </c>
      <c r="F3255" s="11"/>
      <c r="G3255" s="11"/>
      <c r="H3255" s="11">
        <f t="shared" si="253"/>
        <v>0</v>
      </c>
      <c r="I3255" s="11"/>
      <c r="J3255" s="199">
        <v>10.87</v>
      </c>
      <c r="K3255" s="11"/>
      <c r="M3255" s="11">
        <v>1</v>
      </c>
      <c r="N3255" s="70"/>
      <c r="P3255" s="188">
        <f t="shared" si="256"/>
        <v>10.87</v>
      </c>
      <c r="Q3255" s="11"/>
      <c r="R3255" s="11"/>
      <c r="S3255" s="11"/>
      <c r="T3255" s="164">
        <f t="shared" si="257"/>
        <v>0</v>
      </c>
      <c r="U3255" s="11"/>
      <c r="V3255" s="11"/>
      <c r="W3255" s="11"/>
      <c r="Y3255" s="164">
        <v>10.87</v>
      </c>
      <c r="Z3255" s="164">
        <f t="shared" si="254"/>
        <v>14.51</v>
      </c>
      <c r="AA3255" s="165"/>
      <c r="AB3255" s="164">
        <f t="shared" si="255"/>
        <v>10.97</v>
      </c>
      <c r="AC3255" s="164">
        <v>13.73</v>
      </c>
      <c r="AD3255" s="164"/>
      <c r="AE3255" s="4"/>
      <c r="AF3255" s="4"/>
    </row>
    <row r="3256" spans="1:32">
      <c r="A3256" s="56"/>
      <c r="B3256" s="187"/>
      <c r="C3256" s="11" t="s">
        <v>458</v>
      </c>
      <c r="D3256" s="11"/>
      <c r="E3256" s="11" t="s">
        <v>298</v>
      </c>
      <c r="F3256" s="11">
        <v>167</v>
      </c>
      <c r="G3256" s="11"/>
      <c r="H3256" s="11">
        <f t="shared" si="253"/>
        <v>1</v>
      </c>
      <c r="I3256" s="11"/>
      <c r="J3256" s="199">
        <v>32.14</v>
      </c>
      <c r="K3256" s="11"/>
      <c r="M3256" s="11">
        <v>1</v>
      </c>
      <c r="N3256" s="70"/>
      <c r="P3256" s="188">
        <f t="shared" si="256"/>
        <v>32.14</v>
      </c>
      <c r="Q3256" s="11"/>
      <c r="R3256" s="11"/>
      <c r="S3256" s="11"/>
      <c r="T3256" s="164">
        <f t="shared" si="257"/>
        <v>167</v>
      </c>
      <c r="U3256" s="11"/>
      <c r="V3256" s="11"/>
      <c r="W3256" s="11"/>
      <c r="Y3256" s="164">
        <v>32.14</v>
      </c>
      <c r="Z3256" s="164">
        <f t="shared" si="254"/>
        <v>42.89</v>
      </c>
      <c r="AA3256" s="165"/>
      <c r="AB3256" s="164">
        <f t="shared" si="255"/>
        <v>32.450000000000003</v>
      </c>
      <c r="AC3256" s="164">
        <v>40.590000000000003</v>
      </c>
      <c r="AD3256" s="164"/>
      <c r="AE3256" s="4"/>
      <c r="AF3256" s="4"/>
    </row>
    <row r="3257" spans="1:32">
      <c r="A3257" s="56"/>
      <c r="B3257" s="187"/>
      <c r="C3257" s="11" t="s">
        <v>458</v>
      </c>
      <c r="D3257" s="11"/>
      <c r="E3257" s="11" t="s">
        <v>69</v>
      </c>
      <c r="F3257" s="11">
        <v>2094</v>
      </c>
      <c r="G3257" s="11"/>
      <c r="H3257" s="11">
        <f t="shared" si="253"/>
        <v>7</v>
      </c>
      <c r="I3257" s="11"/>
      <c r="J3257" s="199">
        <v>166.27</v>
      </c>
      <c r="K3257" s="11"/>
      <c r="M3257" s="11">
        <v>1</v>
      </c>
      <c r="N3257" s="70"/>
      <c r="P3257" s="188">
        <f t="shared" si="256"/>
        <v>166.27</v>
      </c>
      <c r="Q3257" s="11"/>
      <c r="R3257" s="11"/>
      <c r="S3257" s="11"/>
      <c r="T3257" s="164">
        <f t="shared" si="257"/>
        <v>2094</v>
      </c>
      <c r="U3257" s="11"/>
      <c r="V3257" s="11"/>
      <c r="W3257" s="11"/>
      <c r="Y3257" s="164">
        <v>166.27</v>
      </c>
      <c r="Z3257" s="164">
        <f t="shared" si="254"/>
        <v>221.9</v>
      </c>
      <c r="AA3257" s="165"/>
      <c r="AB3257" s="164">
        <f t="shared" si="255"/>
        <v>167.87</v>
      </c>
      <c r="AC3257" s="164">
        <v>210.01</v>
      </c>
      <c r="AD3257" s="164"/>
      <c r="AE3257" s="4"/>
      <c r="AF3257" s="4"/>
    </row>
    <row r="3258" spans="1:32">
      <c r="A3258" s="56"/>
      <c r="B3258" s="187"/>
      <c r="C3258" s="11" t="s">
        <v>458</v>
      </c>
      <c r="D3258" s="11"/>
      <c r="E3258" s="11" t="s">
        <v>280</v>
      </c>
      <c r="F3258" s="11">
        <v>11847459</v>
      </c>
      <c r="G3258" s="11"/>
      <c r="H3258" s="11">
        <f t="shared" si="253"/>
        <v>38208</v>
      </c>
      <c r="I3258" s="11"/>
      <c r="J3258" s="199">
        <v>441881.61</v>
      </c>
      <c r="K3258" s="11"/>
      <c r="M3258" s="11">
        <v>263</v>
      </c>
      <c r="N3258" s="70"/>
      <c r="P3258" s="188">
        <f t="shared" si="256"/>
        <v>1680.1582129277565</v>
      </c>
      <c r="Q3258" s="11"/>
      <c r="R3258" s="11"/>
      <c r="S3258" s="11"/>
      <c r="T3258" s="164">
        <f t="shared" si="257"/>
        <v>45047.372623574141</v>
      </c>
      <c r="U3258" s="11"/>
      <c r="V3258" s="11"/>
      <c r="W3258" s="11"/>
      <c r="Y3258" s="164">
        <v>441881.61</v>
      </c>
      <c r="Z3258" s="164">
        <f t="shared" si="254"/>
        <v>589736.84</v>
      </c>
      <c r="AA3258" s="165"/>
      <c r="AB3258" s="164">
        <f t="shared" si="255"/>
        <v>446122.96</v>
      </c>
      <c r="AC3258" s="164">
        <v>558117.05000000005</v>
      </c>
      <c r="AD3258" s="164"/>
      <c r="AE3258" s="4"/>
      <c r="AF3258" s="4"/>
    </row>
    <row r="3259" spans="1:32">
      <c r="A3259" s="56"/>
      <c r="B3259" s="187"/>
      <c r="C3259" s="11" t="s">
        <v>459</v>
      </c>
      <c r="D3259" s="11"/>
      <c r="E3259" s="11" t="s">
        <v>274</v>
      </c>
      <c r="F3259" s="11">
        <v>38070</v>
      </c>
      <c r="G3259" s="11"/>
      <c r="H3259" s="11">
        <f t="shared" ref="H3259:H3322" si="258">ROUND($H$3403*F3259/$F$3403,0)</f>
        <v>123</v>
      </c>
      <c r="I3259" s="11"/>
      <c r="J3259" s="199">
        <v>5054.9900000000007</v>
      </c>
      <c r="K3259" s="11"/>
      <c r="M3259" s="11">
        <v>29</v>
      </c>
      <c r="N3259" s="70"/>
      <c r="P3259" s="188">
        <f t="shared" si="256"/>
        <v>174.31000000000003</v>
      </c>
      <c r="Q3259" s="11"/>
      <c r="R3259" s="11"/>
      <c r="S3259" s="11"/>
      <c r="T3259" s="164">
        <f t="shared" si="257"/>
        <v>1312.7586206896551</v>
      </c>
      <c r="U3259" s="11"/>
      <c r="V3259" s="11"/>
      <c r="W3259" s="11"/>
      <c r="Y3259" s="164">
        <v>5054.9900000000007</v>
      </c>
      <c r="Z3259" s="164">
        <f t="shared" ref="Z3259:Z3322" si="259">ROUND($Z$3403*Y3259/$Y$3403,2)</f>
        <v>6746.41</v>
      </c>
      <c r="AA3259" s="165"/>
      <c r="AB3259" s="164">
        <f t="shared" ref="AB3259:AB3322" si="260">ROUND($AB$3403*Y3259/$Y$3403,2)</f>
        <v>5103.51</v>
      </c>
      <c r="AC3259" s="164">
        <v>6384.69</v>
      </c>
      <c r="AD3259" s="164"/>
      <c r="AE3259" s="4"/>
      <c r="AF3259" s="4"/>
    </row>
    <row r="3260" spans="1:32">
      <c r="A3260" s="56"/>
      <c r="B3260" s="187"/>
      <c r="C3260" s="11" t="s">
        <v>460</v>
      </c>
      <c r="D3260" s="11"/>
      <c r="E3260" s="11" t="s">
        <v>461</v>
      </c>
      <c r="F3260" s="11">
        <v>176359</v>
      </c>
      <c r="G3260" s="11"/>
      <c r="H3260" s="11">
        <f t="shared" si="258"/>
        <v>569</v>
      </c>
      <c r="I3260" s="11"/>
      <c r="J3260" s="199">
        <v>16678.789999999997</v>
      </c>
      <c r="K3260" s="11"/>
      <c r="M3260" s="11">
        <v>51</v>
      </c>
      <c r="N3260" s="70"/>
      <c r="P3260" s="188">
        <f t="shared" ref="P3260:P3323" si="261">J3260/M3260</f>
        <v>327.03509803921565</v>
      </c>
      <c r="Q3260" s="11"/>
      <c r="R3260" s="11"/>
      <c r="S3260" s="11"/>
      <c r="T3260" s="164">
        <f t="shared" ref="T3260:T3323" si="262">F3260/M3260</f>
        <v>3458.0196078431372</v>
      </c>
      <c r="U3260" s="11"/>
      <c r="V3260" s="11"/>
      <c r="W3260" s="11"/>
      <c r="Y3260" s="164">
        <v>16678.789999999997</v>
      </c>
      <c r="Z3260" s="164">
        <f t="shared" si="259"/>
        <v>22259.58</v>
      </c>
      <c r="AA3260" s="165"/>
      <c r="AB3260" s="164">
        <f t="shared" si="260"/>
        <v>16838.88</v>
      </c>
      <c r="AC3260" s="164">
        <v>21066.09</v>
      </c>
      <c r="AD3260" s="164"/>
      <c r="AE3260" s="4"/>
      <c r="AF3260" s="4"/>
    </row>
    <row r="3261" spans="1:32">
      <c r="A3261" s="56"/>
      <c r="B3261" s="187"/>
      <c r="C3261" s="11" t="s">
        <v>460</v>
      </c>
      <c r="D3261" s="11"/>
      <c r="E3261" s="11" t="s">
        <v>124</v>
      </c>
      <c r="F3261" s="11">
        <v>377</v>
      </c>
      <c r="G3261" s="11"/>
      <c r="H3261" s="11">
        <f t="shared" si="258"/>
        <v>1</v>
      </c>
      <c r="I3261" s="11"/>
      <c r="J3261" s="199">
        <v>87.57</v>
      </c>
      <c r="K3261" s="11"/>
      <c r="M3261" s="11">
        <v>1</v>
      </c>
      <c r="N3261" s="70"/>
      <c r="P3261" s="188">
        <f t="shared" si="261"/>
        <v>87.57</v>
      </c>
      <c r="Q3261" s="11"/>
      <c r="R3261" s="11"/>
      <c r="S3261" s="11"/>
      <c r="T3261" s="164">
        <f t="shared" si="262"/>
        <v>377</v>
      </c>
      <c r="U3261" s="11"/>
      <c r="V3261" s="11"/>
      <c r="W3261" s="11"/>
      <c r="Y3261" s="164">
        <v>87.57</v>
      </c>
      <c r="Z3261" s="164">
        <f t="shared" si="259"/>
        <v>116.87</v>
      </c>
      <c r="AA3261" s="165"/>
      <c r="AB3261" s="164">
        <f t="shared" si="260"/>
        <v>88.41</v>
      </c>
      <c r="AC3261" s="164">
        <v>110.6</v>
      </c>
      <c r="AD3261" s="164"/>
      <c r="AE3261" s="4"/>
      <c r="AF3261" s="4"/>
    </row>
    <row r="3262" spans="1:32">
      <c r="A3262" s="56"/>
      <c r="B3262" s="187"/>
      <c r="C3262" s="11" t="s">
        <v>462</v>
      </c>
      <c r="D3262" s="11"/>
      <c r="E3262" s="11" t="s">
        <v>124</v>
      </c>
      <c r="F3262" s="11">
        <v>195839</v>
      </c>
      <c r="G3262" s="11"/>
      <c r="H3262" s="11">
        <f t="shared" si="258"/>
        <v>632</v>
      </c>
      <c r="I3262" s="11"/>
      <c r="J3262" s="199">
        <v>23919.939999999995</v>
      </c>
      <c r="K3262" s="11"/>
      <c r="M3262" s="11">
        <v>137</v>
      </c>
      <c r="N3262" s="70"/>
      <c r="P3262" s="188">
        <f t="shared" si="261"/>
        <v>174.59810218978097</v>
      </c>
      <c r="Q3262" s="11"/>
      <c r="R3262" s="11"/>
      <c r="S3262" s="11"/>
      <c r="T3262" s="164">
        <f t="shared" si="262"/>
        <v>1429.4817518248176</v>
      </c>
      <c r="U3262" s="11"/>
      <c r="V3262" s="11"/>
      <c r="W3262" s="11"/>
      <c r="Y3262" s="164">
        <v>23919.939999999995</v>
      </c>
      <c r="Z3262" s="164">
        <f t="shared" si="259"/>
        <v>31923.64</v>
      </c>
      <c r="AA3262" s="165"/>
      <c r="AB3262" s="164">
        <f t="shared" si="260"/>
        <v>24149.53</v>
      </c>
      <c r="AC3262" s="164">
        <v>30212</v>
      </c>
      <c r="AD3262" s="164"/>
      <c r="AE3262" s="4"/>
      <c r="AF3262" s="4"/>
    </row>
    <row r="3263" spans="1:32">
      <c r="A3263" s="56"/>
      <c r="B3263" s="187"/>
      <c r="C3263" s="11" t="s">
        <v>463</v>
      </c>
      <c r="D3263" s="11"/>
      <c r="E3263" s="11" t="s">
        <v>65</v>
      </c>
      <c r="F3263" s="11">
        <v>642</v>
      </c>
      <c r="G3263" s="11"/>
      <c r="H3263" s="11">
        <f t="shared" si="258"/>
        <v>2</v>
      </c>
      <c r="I3263" s="11"/>
      <c r="J3263" s="199">
        <v>130.22</v>
      </c>
      <c r="K3263" s="11"/>
      <c r="M3263" s="11">
        <v>1</v>
      </c>
      <c r="N3263" s="70"/>
      <c r="P3263" s="188">
        <f t="shared" si="261"/>
        <v>130.22</v>
      </c>
      <c r="Q3263" s="11"/>
      <c r="R3263" s="11"/>
      <c r="S3263" s="11"/>
      <c r="T3263" s="164">
        <f t="shared" si="262"/>
        <v>642</v>
      </c>
      <c r="U3263" s="11"/>
      <c r="V3263" s="11"/>
      <c r="W3263" s="11"/>
      <c r="Y3263" s="164">
        <v>130.22</v>
      </c>
      <c r="Z3263" s="164">
        <f t="shared" si="259"/>
        <v>173.79</v>
      </c>
      <c r="AA3263" s="165"/>
      <c r="AB3263" s="164">
        <f t="shared" si="260"/>
        <v>131.47</v>
      </c>
      <c r="AC3263" s="164">
        <v>164.47</v>
      </c>
      <c r="AD3263" s="164"/>
      <c r="AE3263" s="4"/>
      <c r="AF3263" s="4"/>
    </row>
    <row r="3264" spans="1:32">
      <c r="A3264" s="56"/>
      <c r="B3264" s="187"/>
      <c r="C3264" s="11" t="s">
        <v>463</v>
      </c>
      <c r="D3264" s="11"/>
      <c r="E3264" s="11" t="s">
        <v>184</v>
      </c>
      <c r="F3264" s="11">
        <v>113245</v>
      </c>
      <c r="G3264" s="11"/>
      <c r="H3264" s="11">
        <f t="shared" si="258"/>
        <v>365</v>
      </c>
      <c r="I3264" s="11"/>
      <c r="J3264" s="199">
        <v>15040.249999999996</v>
      </c>
      <c r="K3264" s="11"/>
      <c r="M3264" s="11">
        <v>115</v>
      </c>
      <c r="N3264" s="70"/>
      <c r="P3264" s="188">
        <f t="shared" si="261"/>
        <v>130.78478260869562</v>
      </c>
      <c r="Q3264" s="11"/>
      <c r="R3264" s="11"/>
      <c r="S3264" s="11"/>
      <c r="T3264" s="164">
        <f t="shared" si="262"/>
        <v>984.73913043478262</v>
      </c>
      <c r="U3264" s="11"/>
      <c r="V3264" s="11"/>
      <c r="W3264" s="11"/>
      <c r="Y3264" s="164">
        <v>15040.249999999996</v>
      </c>
      <c r="Z3264" s="164">
        <f t="shared" si="259"/>
        <v>20072.77</v>
      </c>
      <c r="AA3264" s="165"/>
      <c r="AB3264" s="164">
        <f t="shared" si="260"/>
        <v>15184.61</v>
      </c>
      <c r="AC3264" s="164">
        <v>18996.54</v>
      </c>
      <c r="AD3264" s="164"/>
      <c r="AE3264" s="4"/>
      <c r="AF3264" s="4"/>
    </row>
    <row r="3265" spans="1:32">
      <c r="A3265" s="56"/>
      <c r="B3265" s="187"/>
      <c r="C3265" s="11" t="s">
        <v>464</v>
      </c>
      <c r="D3265" s="11"/>
      <c r="E3265" s="11" t="s">
        <v>64</v>
      </c>
      <c r="F3265" s="11">
        <v>390</v>
      </c>
      <c r="G3265" s="11"/>
      <c r="H3265" s="11">
        <f t="shared" si="258"/>
        <v>1</v>
      </c>
      <c r="I3265" s="11"/>
      <c r="J3265" s="199">
        <v>69.39</v>
      </c>
      <c r="K3265" s="11"/>
      <c r="M3265" s="11">
        <v>1</v>
      </c>
      <c r="N3265" s="70"/>
      <c r="P3265" s="188">
        <f t="shared" si="261"/>
        <v>69.39</v>
      </c>
      <c r="Q3265" s="11"/>
      <c r="R3265" s="11"/>
      <c r="S3265" s="11"/>
      <c r="T3265" s="164">
        <f t="shared" si="262"/>
        <v>390</v>
      </c>
      <c r="U3265" s="11"/>
      <c r="V3265" s="11"/>
      <c r="W3265" s="11"/>
      <c r="Y3265" s="164">
        <v>69.39</v>
      </c>
      <c r="Z3265" s="164">
        <f t="shared" si="259"/>
        <v>92.61</v>
      </c>
      <c r="AA3265" s="165"/>
      <c r="AB3265" s="164">
        <f t="shared" si="260"/>
        <v>70.06</v>
      </c>
      <c r="AC3265" s="164">
        <v>87.64</v>
      </c>
      <c r="AD3265" s="164"/>
      <c r="AE3265" s="4"/>
      <c r="AF3265" s="4"/>
    </row>
    <row r="3266" spans="1:32">
      <c r="A3266" s="56"/>
      <c r="B3266" s="187"/>
      <c r="C3266" s="11" t="s">
        <v>464</v>
      </c>
      <c r="D3266" s="11"/>
      <c r="E3266" s="11" t="s">
        <v>439</v>
      </c>
      <c r="F3266" s="11">
        <v>162</v>
      </c>
      <c r="G3266" s="11"/>
      <c r="H3266" s="11">
        <f t="shared" si="258"/>
        <v>1</v>
      </c>
      <c r="I3266" s="11"/>
      <c r="J3266" s="199">
        <v>33.96</v>
      </c>
      <c r="K3266" s="11"/>
      <c r="M3266" s="11">
        <v>1</v>
      </c>
      <c r="N3266" s="70"/>
      <c r="P3266" s="188">
        <f t="shared" si="261"/>
        <v>33.96</v>
      </c>
      <c r="Q3266" s="11"/>
      <c r="R3266" s="11"/>
      <c r="S3266" s="11"/>
      <c r="T3266" s="164">
        <f t="shared" si="262"/>
        <v>162</v>
      </c>
      <c r="U3266" s="11"/>
      <c r="V3266" s="11"/>
      <c r="W3266" s="11"/>
      <c r="Y3266" s="164">
        <v>33.96</v>
      </c>
      <c r="Z3266" s="164">
        <f t="shared" si="259"/>
        <v>45.32</v>
      </c>
      <c r="AA3266" s="165"/>
      <c r="AB3266" s="164">
        <f t="shared" si="260"/>
        <v>34.29</v>
      </c>
      <c r="AC3266" s="164">
        <v>42.89</v>
      </c>
      <c r="AD3266" s="164"/>
      <c r="AE3266" s="4"/>
      <c r="AF3266" s="4"/>
    </row>
    <row r="3267" spans="1:32">
      <c r="A3267" s="56"/>
      <c r="B3267" s="187"/>
      <c r="C3267" s="11" t="s">
        <v>464</v>
      </c>
      <c r="D3267" s="11"/>
      <c r="E3267" s="11" t="s">
        <v>465</v>
      </c>
      <c r="F3267" s="11">
        <v>245053</v>
      </c>
      <c r="G3267" s="11"/>
      <c r="H3267" s="11">
        <f t="shared" si="258"/>
        <v>790</v>
      </c>
      <c r="I3267" s="11"/>
      <c r="J3267" s="199">
        <v>35874.19000000001</v>
      </c>
      <c r="K3267" s="11"/>
      <c r="M3267" s="11">
        <v>153</v>
      </c>
      <c r="N3267" s="70"/>
      <c r="P3267" s="188">
        <f t="shared" si="261"/>
        <v>234.47183006535954</v>
      </c>
      <c r="Q3267" s="11"/>
      <c r="R3267" s="11"/>
      <c r="S3267" s="11"/>
      <c r="T3267" s="164">
        <f t="shared" si="262"/>
        <v>1601.6535947712418</v>
      </c>
      <c r="U3267" s="11"/>
      <c r="V3267" s="11"/>
      <c r="W3267" s="11"/>
      <c r="Y3267" s="164">
        <v>35874.19000000001</v>
      </c>
      <c r="Z3267" s="164">
        <f t="shared" si="259"/>
        <v>47877.83</v>
      </c>
      <c r="AA3267" s="165"/>
      <c r="AB3267" s="164">
        <f t="shared" si="260"/>
        <v>36218.519999999997</v>
      </c>
      <c r="AC3267" s="164">
        <v>45310.77</v>
      </c>
      <c r="AD3267" s="164"/>
      <c r="AE3267" s="4"/>
      <c r="AF3267" s="4"/>
    </row>
    <row r="3268" spans="1:32">
      <c r="A3268" s="56"/>
      <c r="B3268" s="187"/>
      <c r="C3268" s="11" t="s">
        <v>464</v>
      </c>
      <c r="D3268" s="11"/>
      <c r="E3268" s="11" t="s">
        <v>153</v>
      </c>
      <c r="F3268" s="11">
        <v>1544</v>
      </c>
      <c r="G3268" s="11"/>
      <c r="H3268" s="11">
        <f t="shared" si="258"/>
        <v>5</v>
      </c>
      <c r="I3268" s="11"/>
      <c r="J3268" s="199">
        <v>118.55</v>
      </c>
      <c r="K3268" s="11"/>
      <c r="M3268" s="11">
        <v>1</v>
      </c>
      <c r="N3268" s="70"/>
      <c r="P3268" s="188">
        <f t="shared" si="261"/>
        <v>118.55</v>
      </c>
      <c r="Q3268" s="11"/>
      <c r="R3268" s="11"/>
      <c r="S3268" s="11"/>
      <c r="T3268" s="164">
        <f t="shared" si="262"/>
        <v>1544</v>
      </c>
      <c r="U3268" s="11"/>
      <c r="V3268" s="11"/>
      <c r="W3268" s="11"/>
      <c r="Y3268" s="164">
        <v>118.55</v>
      </c>
      <c r="Z3268" s="164">
        <f t="shared" si="259"/>
        <v>158.22</v>
      </c>
      <c r="AA3268" s="165"/>
      <c r="AB3268" s="164">
        <f t="shared" si="260"/>
        <v>119.69</v>
      </c>
      <c r="AC3268" s="164">
        <v>149.72999999999999</v>
      </c>
      <c r="AD3268" s="164"/>
      <c r="AE3268" s="4"/>
      <c r="AF3268" s="4"/>
    </row>
    <row r="3269" spans="1:32">
      <c r="A3269" s="56"/>
      <c r="B3269" s="187"/>
      <c r="C3269" s="11" t="s">
        <v>464</v>
      </c>
      <c r="D3269" s="11"/>
      <c r="E3269" s="11" t="s">
        <v>135</v>
      </c>
      <c r="F3269" s="11">
        <v>151</v>
      </c>
      <c r="G3269" s="11"/>
      <c r="H3269" s="11">
        <f t="shared" si="258"/>
        <v>0</v>
      </c>
      <c r="I3269" s="11"/>
      <c r="J3269" s="199">
        <v>31.18</v>
      </c>
      <c r="K3269" s="11"/>
      <c r="M3269" s="11">
        <v>1</v>
      </c>
      <c r="N3269" s="70"/>
      <c r="P3269" s="188">
        <f t="shared" si="261"/>
        <v>31.18</v>
      </c>
      <c r="Q3269" s="11"/>
      <c r="R3269" s="11"/>
      <c r="S3269" s="11"/>
      <c r="T3269" s="164">
        <f t="shared" si="262"/>
        <v>151</v>
      </c>
      <c r="U3269" s="11"/>
      <c r="V3269" s="11"/>
      <c r="W3269" s="11"/>
      <c r="Y3269" s="164">
        <v>31.18</v>
      </c>
      <c r="Z3269" s="164">
        <f t="shared" si="259"/>
        <v>41.61</v>
      </c>
      <c r="AA3269" s="165"/>
      <c r="AB3269" s="164">
        <f t="shared" si="260"/>
        <v>31.48</v>
      </c>
      <c r="AC3269" s="164">
        <v>39.380000000000003</v>
      </c>
      <c r="AD3269" s="164"/>
      <c r="AE3269" s="4"/>
      <c r="AF3269" s="4"/>
    </row>
    <row r="3270" spans="1:32">
      <c r="A3270" s="56"/>
      <c r="B3270" s="187"/>
      <c r="C3270" s="11" t="s">
        <v>466</v>
      </c>
      <c r="D3270" s="11"/>
      <c r="E3270" s="11" t="s">
        <v>135</v>
      </c>
      <c r="F3270" s="11">
        <v>33321</v>
      </c>
      <c r="G3270" s="11"/>
      <c r="H3270" s="11">
        <f t="shared" si="258"/>
        <v>107</v>
      </c>
      <c r="I3270" s="11"/>
      <c r="J3270" s="199">
        <v>4734.8899999999985</v>
      </c>
      <c r="K3270" s="11"/>
      <c r="M3270" s="11">
        <v>7</v>
      </c>
      <c r="N3270" s="70"/>
      <c r="P3270" s="188">
        <f t="shared" si="261"/>
        <v>676.41285714285698</v>
      </c>
      <c r="Q3270" s="11"/>
      <c r="R3270" s="11"/>
      <c r="S3270" s="11"/>
      <c r="T3270" s="164">
        <f t="shared" si="262"/>
        <v>4760.1428571428569</v>
      </c>
      <c r="U3270" s="11"/>
      <c r="V3270" s="11"/>
      <c r="W3270" s="11"/>
      <c r="Y3270" s="164">
        <v>4734.8899999999985</v>
      </c>
      <c r="Z3270" s="164">
        <f t="shared" si="259"/>
        <v>6319.2</v>
      </c>
      <c r="AA3270" s="165"/>
      <c r="AB3270" s="164">
        <f t="shared" si="260"/>
        <v>4780.34</v>
      </c>
      <c r="AC3270" s="164">
        <v>5980.39</v>
      </c>
      <c r="AD3270" s="164"/>
      <c r="AE3270" s="4"/>
      <c r="AF3270" s="4"/>
    </row>
    <row r="3271" spans="1:32">
      <c r="A3271" s="56"/>
      <c r="B3271" s="187"/>
      <c r="C3271" s="11" t="s">
        <v>467</v>
      </c>
      <c r="D3271" s="11"/>
      <c r="E3271" s="11" t="s">
        <v>89</v>
      </c>
      <c r="F3271" s="11">
        <v>52</v>
      </c>
      <c r="G3271" s="11"/>
      <c r="H3271" s="11">
        <f t="shared" si="258"/>
        <v>0</v>
      </c>
      <c r="I3271" s="11"/>
      <c r="J3271" s="199">
        <v>36.75</v>
      </c>
      <c r="K3271" s="11"/>
      <c r="M3271" s="11">
        <v>3</v>
      </c>
      <c r="N3271" s="70"/>
      <c r="P3271" s="188">
        <f t="shared" si="261"/>
        <v>12.25</v>
      </c>
      <c r="Q3271" s="11"/>
      <c r="R3271" s="11"/>
      <c r="S3271" s="11"/>
      <c r="T3271" s="164">
        <f t="shared" si="262"/>
        <v>17.333333333333332</v>
      </c>
      <c r="U3271" s="11"/>
      <c r="V3271" s="11"/>
      <c r="W3271" s="11"/>
      <c r="Y3271" s="164">
        <v>36.75</v>
      </c>
      <c r="Z3271" s="164">
        <f t="shared" si="259"/>
        <v>49.05</v>
      </c>
      <c r="AA3271" s="165"/>
      <c r="AB3271" s="164">
        <f t="shared" si="260"/>
        <v>37.1</v>
      </c>
      <c r="AC3271" s="164">
        <v>46.42</v>
      </c>
      <c r="AD3271" s="164"/>
      <c r="AE3271" s="4"/>
      <c r="AF3271" s="4"/>
    </row>
    <row r="3272" spans="1:32">
      <c r="A3272" s="56"/>
      <c r="B3272" s="187"/>
      <c r="C3272" s="11" t="s">
        <v>468</v>
      </c>
      <c r="D3272" s="11"/>
      <c r="E3272" s="11" t="s">
        <v>433</v>
      </c>
      <c r="F3272" s="11">
        <v>31558</v>
      </c>
      <c r="G3272" s="11"/>
      <c r="H3272" s="11">
        <f t="shared" si="258"/>
        <v>102</v>
      </c>
      <c r="I3272" s="11"/>
      <c r="J3272" s="199">
        <v>5296.7799999999988</v>
      </c>
      <c r="K3272" s="11"/>
      <c r="M3272" s="11">
        <v>28</v>
      </c>
      <c r="N3272" s="70"/>
      <c r="P3272" s="188">
        <f t="shared" si="261"/>
        <v>189.17071428571424</v>
      </c>
      <c r="Q3272" s="11"/>
      <c r="R3272" s="11"/>
      <c r="S3272" s="11"/>
      <c r="T3272" s="164">
        <f t="shared" si="262"/>
        <v>1127.0714285714287</v>
      </c>
      <c r="U3272" s="11"/>
      <c r="V3272" s="11"/>
      <c r="W3272" s="11"/>
      <c r="Y3272" s="164">
        <v>5296.7799999999988</v>
      </c>
      <c r="Z3272" s="164">
        <f t="shared" si="259"/>
        <v>7069.1</v>
      </c>
      <c r="AA3272" s="165"/>
      <c r="AB3272" s="164">
        <f t="shared" si="260"/>
        <v>5347.62</v>
      </c>
      <c r="AC3272" s="164">
        <v>6690.08</v>
      </c>
      <c r="AD3272" s="164"/>
      <c r="AE3272" s="4"/>
      <c r="AF3272" s="4"/>
    </row>
    <row r="3273" spans="1:32">
      <c r="A3273" s="56"/>
      <c r="B3273" s="187"/>
      <c r="C3273" s="11" t="s">
        <v>469</v>
      </c>
      <c r="D3273" s="11"/>
      <c r="E3273" s="11" t="s">
        <v>145</v>
      </c>
      <c r="F3273" s="11">
        <v>98279</v>
      </c>
      <c r="G3273" s="11"/>
      <c r="H3273" s="11">
        <f t="shared" si="258"/>
        <v>317</v>
      </c>
      <c r="I3273" s="11"/>
      <c r="J3273" s="199">
        <v>17355.580000000005</v>
      </c>
      <c r="K3273" s="11"/>
      <c r="M3273" s="11">
        <v>99</v>
      </c>
      <c r="N3273" s="70"/>
      <c r="P3273" s="188">
        <f t="shared" si="261"/>
        <v>175.30888888888893</v>
      </c>
      <c r="Q3273" s="11"/>
      <c r="R3273" s="11"/>
      <c r="S3273" s="11"/>
      <c r="T3273" s="164">
        <f t="shared" si="262"/>
        <v>992.71717171717171</v>
      </c>
      <c r="U3273" s="11"/>
      <c r="V3273" s="11"/>
      <c r="W3273" s="11"/>
      <c r="Y3273" s="164">
        <v>17355.580000000005</v>
      </c>
      <c r="Z3273" s="164">
        <f t="shared" si="259"/>
        <v>23162.82</v>
      </c>
      <c r="AA3273" s="165"/>
      <c r="AB3273" s="164">
        <f t="shared" si="260"/>
        <v>17522.169999999998</v>
      </c>
      <c r="AC3273" s="164">
        <v>21920.91</v>
      </c>
      <c r="AD3273" s="164"/>
      <c r="AE3273" s="4"/>
      <c r="AF3273" s="4"/>
    </row>
    <row r="3274" spans="1:32">
      <c r="A3274" s="56"/>
      <c r="B3274" s="187"/>
      <c r="C3274" s="11" t="s">
        <v>469</v>
      </c>
      <c r="D3274" s="11"/>
      <c r="E3274" s="11" t="s">
        <v>146</v>
      </c>
      <c r="F3274" s="11">
        <v>239</v>
      </c>
      <c r="G3274" s="11"/>
      <c r="H3274" s="11">
        <f t="shared" si="258"/>
        <v>1</v>
      </c>
      <c r="I3274" s="11"/>
      <c r="J3274" s="199">
        <v>42.88</v>
      </c>
      <c r="K3274" s="11"/>
      <c r="M3274" s="11">
        <v>1</v>
      </c>
      <c r="N3274" s="70"/>
      <c r="P3274" s="188">
        <f t="shared" si="261"/>
        <v>42.88</v>
      </c>
      <c r="Q3274" s="11"/>
      <c r="R3274" s="11"/>
      <c r="S3274" s="11"/>
      <c r="T3274" s="164">
        <f t="shared" si="262"/>
        <v>239</v>
      </c>
      <c r="U3274" s="11"/>
      <c r="V3274" s="11"/>
      <c r="W3274" s="11"/>
      <c r="Y3274" s="164">
        <v>42.88</v>
      </c>
      <c r="Z3274" s="164">
        <f t="shared" si="259"/>
        <v>57.23</v>
      </c>
      <c r="AA3274" s="165"/>
      <c r="AB3274" s="164">
        <f t="shared" si="260"/>
        <v>43.29</v>
      </c>
      <c r="AC3274" s="164">
        <v>54.16</v>
      </c>
      <c r="AD3274" s="164"/>
      <c r="AE3274" s="4"/>
      <c r="AF3274" s="4"/>
    </row>
    <row r="3275" spans="1:32">
      <c r="A3275" s="56"/>
      <c r="B3275" s="187"/>
      <c r="C3275" s="11" t="s">
        <v>470</v>
      </c>
      <c r="D3275" s="11"/>
      <c r="E3275" s="11" t="s">
        <v>471</v>
      </c>
      <c r="F3275" s="11">
        <v>170430</v>
      </c>
      <c r="G3275" s="11"/>
      <c r="H3275" s="11">
        <f t="shared" si="258"/>
        <v>550</v>
      </c>
      <c r="I3275" s="11"/>
      <c r="J3275" s="199">
        <v>17988.640000000003</v>
      </c>
      <c r="K3275" s="11"/>
      <c r="M3275" s="11">
        <v>44</v>
      </c>
      <c r="N3275" s="70"/>
      <c r="P3275" s="188">
        <f t="shared" si="261"/>
        <v>408.83272727272737</v>
      </c>
      <c r="Q3275" s="11"/>
      <c r="R3275" s="11"/>
      <c r="S3275" s="11"/>
      <c r="T3275" s="164">
        <f t="shared" si="262"/>
        <v>3873.409090909091</v>
      </c>
      <c r="U3275" s="11"/>
      <c r="V3275" s="11"/>
      <c r="W3275" s="11"/>
      <c r="Y3275" s="164">
        <v>17988.640000000003</v>
      </c>
      <c r="Z3275" s="164">
        <f t="shared" si="259"/>
        <v>24007.71</v>
      </c>
      <c r="AA3275" s="165"/>
      <c r="AB3275" s="164">
        <f t="shared" si="260"/>
        <v>18161.3</v>
      </c>
      <c r="AC3275" s="164">
        <v>22720.49</v>
      </c>
      <c r="AD3275" s="164"/>
      <c r="AE3275" s="4"/>
      <c r="AF3275" s="4"/>
    </row>
    <row r="3276" spans="1:32">
      <c r="A3276" s="56"/>
      <c r="B3276" s="187"/>
      <c r="C3276" s="11" t="s">
        <v>472</v>
      </c>
      <c r="D3276" s="11"/>
      <c r="E3276" s="11" t="s">
        <v>233</v>
      </c>
      <c r="F3276" s="11">
        <v>2392071</v>
      </c>
      <c r="G3276" s="11"/>
      <c r="H3276" s="11">
        <f t="shared" si="258"/>
        <v>7714</v>
      </c>
      <c r="I3276" s="11"/>
      <c r="J3276" s="199">
        <v>204643.68999999986</v>
      </c>
      <c r="K3276" s="11"/>
      <c r="M3276" s="11">
        <v>490</v>
      </c>
      <c r="N3276" s="70"/>
      <c r="P3276" s="188">
        <f t="shared" si="261"/>
        <v>417.6401836734691</v>
      </c>
      <c r="Q3276" s="11"/>
      <c r="R3276" s="11"/>
      <c r="S3276" s="11"/>
      <c r="T3276" s="164">
        <f t="shared" si="262"/>
        <v>4881.7775510204083</v>
      </c>
      <c r="U3276" s="11"/>
      <c r="V3276" s="11"/>
      <c r="W3276" s="11"/>
      <c r="Y3276" s="164">
        <v>204643.68999999986</v>
      </c>
      <c r="Z3276" s="164">
        <f t="shared" si="259"/>
        <v>273118.23</v>
      </c>
      <c r="AA3276" s="165"/>
      <c r="AB3276" s="164">
        <f t="shared" si="260"/>
        <v>206607.94</v>
      </c>
      <c r="AC3276" s="164">
        <v>258474.51</v>
      </c>
      <c r="AD3276" s="164"/>
      <c r="AE3276" s="4"/>
      <c r="AF3276" s="4"/>
    </row>
    <row r="3277" spans="1:32">
      <c r="A3277" s="56"/>
      <c r="B3277" s="187"/>
      <c r="C3277" s="11" t="s">
        <v>472</v>
      </c>
      <c r="D3277" s="11"/>
      <c r="E3277" s="11" t="s">
        <v>513</v>
      </c>
      <c r="F3277" s="11">
        <v>2886</v>
      </c>
      <c r="G3277" s="11"/>
      <c r="H3277" s="11">
        <f t="shared" si="258"/>
        <v>9</v>
      </c>
      <c r="I3277" s="11"/>
      <c r="J3277" s="199">
        <v>364.14</v>
      </c>
      <c r="K3277" s="11"/>
      <c r="M3277" s="11">
        <v>2</v>
      </c>
      <c r="N3277" s="70"/>
      <c r="P3277" s="188">
        <f t="shared" si="261"/>
        <v>182.07</v>
      </c>
      <c r="Q3277" s="11"/>
      <c r="R3277" s="11"/>
      <c r="S3277" s="11"/>
      <c r="T3277" s="164">
        <f t="shared" si="262"/>
        <v>1443</v>
      </c>
      <c r="U3277" s="11"/>
      <c r="V3277" s="11"/>
      <c r="W3277" s="11"/>
      <c r="Y3277" s="164">
        <v>364.14</v>
      </c>
      <c r="Z3277" s="164">
        <f t="shared" si="259"/>
        <v>485.98</v>
      </c>
      <c r="AA3277" s="165"/>
      <c r="AB3277" s="164">
        <f t="shared" si="260"/>
        <v>367.64</v>
      </c>
      <c r="AC3277" s="164">
        <v>459.93</v>
      </c>
      <c r="AD3277" s="164"/>
      <c r="AE3277" s="4"/>
      <c r="AF3277" s="4"/>
    </row>
    <row r="3278" spans="1:32">
      <c r="A3278" s="56"/>
      <c r="B3278" s="187"/>
      <c r="C3278" s="11" t="s">
        <v>473</v>
      </c>
      <c r="D3278" s="11"/>
      <c r="E3278" s="11" t="s">
        <v>474</v>
      </c>
      <c r="F3278" s="11">
        <v>5055</v>
      </c>
      <c r="G3278" s="11"/>
      <c r="H3278" s="11">
        <f t="shared" si="258"/>
        <v>16</v>
      </c>
      <c r="I3278" s="11"/>
      <c r="J3278" s="199">
        <v>621.11</v>
      </c>
      <c r="K3278" s="11"/>
      <c r="M3278" s="11">
        <v>7</v>
      </c>
      <c r="N3278" s="70"/>
      <c r="P3278" s="188">
        <f t="shared" si="261"/>
        <v>88.73</v>
      </c>
      <c r="Q3278" s="11"/>
      <c r="R3278" s="11"/>
      <c r="S3278" s="11"/>
      <c r="T3278" s="164">
        <f t="shared" si="262"/>
        <v>722.14285714285711</v>
      </c>
      <c r="U3278" s="11"/>
      <c r="V3278" s="11"/>
      <c r="W3278" s="11"/>
      <c r="Y3278" s="164">
        <v>621.11</v>
      </c>
      <c r="Z3278" s="164">
        <f t="shared" si="259"/>
        <v>828.94</v>
      </c>
      <c r="AA3278" s="165"/>
      <c r="AB3278" s="164">
        <f t="shared" si="260"/>
        <v>627.07000000000005</v>
      </c>
      <c r="AC3278" s="164">
        <v>784.49</v>
      </c>
      <c r="AD3278" s="164"/>
      <c r="AE3278" s="4"/>
      <c r="AF3278" s="4"/>
    </row>
    <row r="3279" spans="1:32">
      <c r="A3279" s="56"/>
      <c r="B3279" s="187"/>
      <c r="C3279" s="11" t="s">
        <v>475</v>
      </c>
      <c r="D3279" s="11"/>
      <c r="E3279" s="11" t="s">
        <v>71</v>
      </c>
      <c r="F3279" s="11">
        <v>390253</v>
      </c>
      <c r="G3279" s="11"/>
      <c r="H3279" s="11">
        <f t="shared" si="258"/>
        <v>1259</v>
      </c>
      <c r="I3279" s="11"/>
      <c r="J3279" s="199">
        <v>21449.8</v>
      </c>
      <c r="K3279" s="11"/>
      <c r="M3279" s="11">
        <v>24</v>
      </c>
      <c r="N3279" s="70"/>
      <c r="P3279" s="188">
        <f t="shared" si="261"/>
        <v>893.74166666666667</v>
      </c>
      <c r="Q3279" s="11"/>
      <c r="R3279" s="11"/>
      <c r="S3279" s="11"/>
      <c r="T3279" s="164">
        <f t="shared" si="262"/>
        <v>16260.541666666666</v>
      </c>
      <c r="U3279" s="11"/>
      <c r="V3279" s="11"/>
      <c r="W3279" s="11"/>
      <c r="Y3279" s="164">
        <v>21449.8</v>
      </c>
      <c r="Z3279" s="164">
        <f t="shared" si="259"/>
        <v>28626.98</v>
      </c>
      <c r="AA3279" s="165"/>
      <c r="AB3279" s="164">
        <f t="shared" si="260"/>
        <v>21655.68</v>
      </c>
      <c r="AC3279" s="164">
        <v>27092.1</v>
      </c>
      <c r="AD3279" s="164"/>
      <c r="AE3279" s="4"/>
      <c r="AF3279" s="4"/>
    </row>
    <row r="3280" spans="1:32">
      <c r="A3280" s="56"/>
      <c r="B3280" s="187"/>
      <c r="C3280" s="11" t="s">
        <v>476</v>
      </c>
      <c r="D3280" s="11"/>
      <c r="E3280" s="11" t="s">
        <v>206</v>
      </c>
      <c r="F3280" s="11">
        <v>942463</v>
      </c>
      <c r="G3280" s="11"/>
      <c r="H3280" s="11">
        <f t="shared" si="258"/>
        <v>3039</v>
      </c>
      <c r="I3280" s="11"/>
      <c r="J3280" s="199">
        <v>69969.929999999935</v>
      </c>
      <c r="K3280" s="11"/>
      <c r="M3280" s="11">
        <v>182</v>
      </c>
      <c r="N3280" s="70"/>
      <c r="P3280" s="188">
        <f t="shared" si="261"/>
        <v>384.45016483516446</v>
      </c>
      <c r="Q3280" s="11"/>
      <c r="R3280" s="11"/>
      <c r="S3280" s="11"/>
      <c r="T3280" s="164">
        <f t="shared" si="262"/>
        <v>5178.368131868132</v>
      </c>
      <c r="U3280" s="11"/>
      <c r="V3280" s="11"/>
      <c r="W3280" s="11"/>
      <c r="Y3280" s="164">
        <v>69969.929999999935</v>
      </c>
      <c r="Z3280" s="164">
        <f t="shared" si="259"/>
        <v>93382.13</v>
      </c>
      <c r="AA3280" s="165"/>
      <c r="AB3280" s="164">
        <f t="shared" si="260"/>
        <v>70641.53</v>
      </c>
      <c r="AC3280" s="164">
        <v>88375.28</v>
      </c>
      <c r="AD3280" s="164"/>
      <c r="AE3280" s="4"/>
      <c r="AF3280" s="4"/>
    </row>
    <row r="3281" spans="1:32">
      <c r="A3281" s="56"/>
      <c r="B3281" s="187"/>
      <c r="C3281" s="11" t="s">
        <v>477</v>
      </c>
      <c r="D3281" s="11"/>
      <c r="E3281" s="11" t="s">
        <v>153</v>
      </c>
      <c r="F3281" s="11">
        <v>3774759</v>
      </c>
      <c r="G3281" s="11"/>
      <c r="H3281" s="11">
        <f t="shared" si="258"/>
        <v>12174</v>
      </c>
      <c r="I3281" s="11"/>
      <c r="J3281" s="199">
        <v>243522.97</v>
      </c>
      <c r="K3281" s="11"/>
      <c r="M3281" s="11">
        <v>634</v>
      </c>
      <c r="N3281" s="70"/>
      <c r="P3281" s="188">
        <f t="shared" si="261"/>
        <v>384.10563091482652</v>
      </c>
      <c r="Q3281" s="11"/>
      <c r="R3281" s="11"/>
      <c r="S3281" s="11"/>
      <c r="T3281" s="164">
        <f t="shared" si="262"/>
        <v>5953.8785488958993</v>
      </c>
      <c r="U3281" s="11"/>
      <c r="V3281" s="11"/>
      <c r="W3281" s="11"/>
      <c r="Y3281" s="164">
        <v>243522.97</v>
      </c>
      <c r="Z3281" s="164">
        <f t="shared" si="259"/>
        <v>325006.65999999997</v>
      </c>
      <c r="AA3281" s="165"/>
      <c r="AB3281" s="164">
        <f t="shared" si="260"/>
        <v>245860.39</v>
      </c>
      <c r="AC3281" s="164">
        <v>307580.84999999998</v>
      </c>
      <c r="AD3281" s="164"/>
      <c r="AE3281" s="4"/>
      <c r="AF3281" s="4"/>
    </row>
    <row r="3282" spans="1:32">
      <c r="A3282" s="56"/>
      <c r="B3282" s="187"/>
      <c r="C3282" s="11" t="s">
        <v>478</v>
      </c>
      <c r="D3282" s="11"/>
      <c r="E3282" s="11" t="s">
        <v>89</v>
      </c>
      <c r="F3282" s="11">
        <v>379</v>
      </c>
      <c r="G3282" s="11"/>
      <c r="H3282" s="11">
        <f t="shared" si="258"/>
        <v>1</v>
      </c>
      <c r="I3282" s="11"/>
      <c r="J3282" s="199">
        <v>98.19</v>
      </c>
      <c r="K3282" s="11"/>
      <c r="M3282" s="11">
        <v>4</v>
      </c>
      <c r="N3282" s="70"/>
      <c r="P3282" s="188">
        <f t="shared" si="261"/>
        <v>24.547499999999999</v>
      </c>
      <c r="Q3282" s="11"/>
      <c r="R3282" s="11"/>
      <c r="S3282" s="11"/>
      <c r="T3282" s="164">
        <f t="shared" si="262"/>
        <v>94.75</v>
      </c>
      <c r="U3282" s="11"/>
      <c r="V3282" s="11"/>
      <c r="W3282" s="11"/>
      <c r="Y3282" s="164">
        <v>98.19</v>
      </c>
      <c r="Z3282" s="164">
        <f t="shared" si="259"/>
        <v>131.04</v>
      </c>
      <c r="AA3282" s="165"/>
      <c r="AB3282" s="164">
        <f t="shared" si="260"/>
        <v>99.13</v>
      </c>
      <c r="AC3282" s="164">
        <v>124.02</v>
      </c>
      <c r="AD3282" s="164"/>
      <c r="AE3282" s="4"/>
      <c r="AF3282" s="4"/>
    </row>
    <row r="3283" spans="1:32">
      <c r="A3283" s="56"/>
      <c r="B3283" s="187"/>
      <c r="C3283" s="11" t="s">
        <v>479</v>
      </c>
      <c r="D3283" s="11"/>
      <c r="E3283" s="11" t="s">
        <v>69</v>
      </c>
      <c r="F3283" s="11">
        <v>14476</v>
      </c>
      <c r="G3283" s="11"/>
      <c r="H3283" s="11">
        <f t="shared" si="258"/>
        <v>47</v>
      </c>
      <c r="I3283" s="11"/>
      <c r="J3283" s="199">
        <v>1694.8000000000002</v>
      </c>
      <c r="K3283" s="11"/>
      <c r="M3283" s="11">
        <v>12</v>
      </c>
      <c r="N3283" s="70"/>
      <c r="P3283" s="188">
        <f t="shared" si="261"/>
        <v>141.23333333333335</v>
      </c>
      <c r="Q3283" s="11"/>
      <c r="R3283" s="11"/>
      <c r="S3283" s="11"/>
      <c r="T3283" s="164">
        <f t="shared" si="262"/>
        <v>1206.3333333333333</v>
      </c>
      <c r="U3283" s="11"/>
      <c r="V3283" s="11"/>
      <c r="W3283" s="11"/>
      <c r="Y3283" s="164">
        <v>1694.8000000000002</v>
      </c>
      <c r="Z3283" s="164">
        <f t="shared" si="259"/>
        <v>2261.89</v>
      </c>
      <c r="AA3283" s="165"/>
      <c r="AB3283" s="164">
        <f t="shared" si="260"/>
        <v>1711.07</v>
      </c>
      <c r="AC3283" s="164">
        <v>2140.61</v>
      </c>
      <c r="AD3283" s="164"/>
      <c r="AE3283" s="4"/>
      <c r="AF3283" s="4"/>
    </row>
    <row r="3284" spans="1:32">
      <c r="A3284" s="56"/>
      <c r="B3284" s="187"/>
      <c r="C3284" s="11" t="s">
        <v>479</v>
      </c>
      <c r="D3284" s="11"/>
      <c r="E3284" s="11" t="s">
        <v>480</v>
      </c>
      <c r="F3284" s="11">
        <v>13394</v>
      </c>
      <c r="G3284" s="11"/>
      <c r="H3284" s="11">
        <f t="shared" si="258"/>
        <v>43</v>
      </c>
      <c r="I3284" s="11"/>
      <c r="J3284" s="199">
        <v>2469.0700000000006</v>
      </c>
      <c r="K3284" s="11"/>
      <c r="M3284" s="11">
        <v>9</v>
      </c>
      <c r="N3284" s="70"/>
      <c r="P3284" s="188">
        <f t="shared" si="261"/>
        <v>274.34111111111116</v>
      </c>
      <c r="Q3284" s="11"/>
      <c r="R3284" s="11"/>
      <c r="S3284" s="11"/>
      <c r="T3284" s="164">
        <f t="shared" si="262"/>
        <v>1488.2222222222222</v>
      </c>
      <c r="U3284" s="11"/>
      <c r="V3284" s="11"/>
      <c r="W3284" s="11"/>
      <c r="Y3284" s="164">
        <v>2469.0700000000006</v>
      </c>
      <c r="Z3284" s="164">
        <f t="shared" si="259"/>
        <v>3295.23</v>
      </c>
      <c r="AA3284" s="165"/>
      <c r="AB3284" s="164">
        <f t="shared" si="260"/>
        <v>2492.77</v>
      </c>
      <c r="AC3284" s="164">
        <v>3118.55</v>
      </c>
      <c r="AD3284" s="164"/>
      <c r="AE3284" s="4"/>
      <c r="AF3284" s="4"/>
    </row>
    <row r="3285" spans="1:32">
      <c r="A3285" s="56"/>
      <c r="B3285" s="187"/>
      <c r="C3285" s="11" t="s">
        <v>479</v>
      </c>
      <c r="D3285" s="11"/>
      <c r="E3285" s="11" t="s">
        <v>111</v>
      </c>
      <c r="F3285" s="11">
        <v>3021</v>
      </c>
      <c r="G3285" s="11"/>
      <c r="H3285" s="11">
        <f t="shared" si="258"/>
        <v>10</v>
      </c>
      <c r="I3285" s="11"/>
      <c r="J3285" s="199">
        <v>576.03</v>
      </c>
      <c r="K3285" s="11"/>
      <c r="M3285" s="11">
        <v>10</v>
      </c>
      <c r="N3285" s="70"/>
      <c r="P3285" s="188">
        <f t="shared" si="261"/>
        <v>57.602999999999994</v>
      </c>
      <c r="Q3285" s="11"/>
      <c r="R3285" s="11"/>
      <c r="S3285" s="11"/>
      <c r="T3285" s="164">
        <f t="shared" si="262"/>
        <v>302.10000000000002</v>
      </c>
      <c r="U3285" s="11"/>
      <c r="V3285" s="11"/>
      <c r="W3285" s="11"/>
      <c r="Y3285" s="164">
        <v>576.03</v>
      </c>
      <c r="Z3285" s="164">
        <f t="shared" si="259"/>
        <v>768.77</v>
      </c>
      <c r="AA3285" s="165"/>
      <c r="AB3285" s="164">
        <f t="shared" si="260"/>
        <v>581.55999999999995</v>
      </c>
      <c r="AC3285" s="164">
        <v>727.55</v>
      </c>
      <c r="AD3285" s="164"/>
      <c r="AE3285" s="4"/>
      <c r="AF3285" s="4"/>
    </row>
    <row r="3286" spans="1:32">
      <c r="A3286" s="56"/>
      <c r="B3286" s="187"/>
      <c r="C3286" s="11" t="s">
        <v>482</v>
      </c>
      <c r="D3286" s="11"/>
      <c r="E3286" s="11" t="s">
        <v>138</v>
      </c>
      <c r="F3286" s="11">
        <v>2789</v>
      </c>
      <c r="G3286" s="11"/>
      <c r="H3286" s="11">
        <f t="shared" si="258"/>
        <v>9</v>
      </c>
      <c r="I3286" s="11"/>
      <c r="J3286" s="199">
        <v>459.25</v>
      </c>
      <c r="K3286" s="11"/>
      <c r="M3286" s="11">
        <v>3</v>
      </c>
      <c r="N3286" s="70"/>
      <c r="P3286" s="188">
        <f t="shared" si="261"/>
        <v>153.08333333333334</v>
      </c>
      <c r="Q3286" s="11"/>
      <c r="R3286" s="11"/>
      <c r="S3286" s="11"/>
      <c r="T3286" s="164">
        <f t="shared" si="262"/>
        <v>929.66666666666663</v>
      </c>
      <c r="U3286" s="11"/>
      <c r="V3286" s="11"/>
      <c r="W3286" s="11"/>
      <c r="Y3286" s="164">
        <v>459.25</v>
      </c>
      <c r="Z3286" s="164">
        <f t="shared" si="259"/>
        <v>612.91999999999996</v>
      </c>
      <c r="AA3286" s="165"/>
      <c r="AB3286" s="164">
        <f t="shared" si="260"/>
        <v>463.66</v>
      </c>
      <c r="AC3286" s="164">
        <v>580.04999999999995</v>
      </c>
      <c r="AD3286" s="164"/>
      <c r="AE3286" s="4"/>
      <c r="AF3286" s="4"/>
    </row>
    <row r="3287" spans="1:32">
      <c r="A3287" s="56"/>
      <c r="B3287" s="187"/>
      <c r="C3287" s="11" t="s">
        <v>482</v>
      </c>
      <c r="D3287" s="11"/>
      <c r="E3287" s="11" t="s">
        <v>443</v>
      </c>
      <c r="F3287" s="11">
        <v>913266</v>
      </c>
      <c r="G3287" s="11"/>
      <c r="H3287" s="11">
        <f t="shared" si="258"/>
        <v>2945</v>
      </c>
      <c r="I3287" s="11"/>
      <c r="J3287" s="199">
        <v>112761.71999999993</v>
      </c>
      <c r="K3287" s="11"/>
      <c r="M3287" s="11">
        <v>525</v>
      </c>
      <c r="N3287" s="70"/>
      <c r="P3287" s="188">
        <f t="shared" si="261"/>
        <v>214.78422857142843</v>
      </c>
      <c r="Q3287" s="11"/>
      <c r="R3287" s="11"/>
      <c r="S3287" s="11"/>
      <c r="T3287" s="164">
        <f t="shared" si="262"/>
        <v>1739.5542857142857</v>
      </c>
      <c r="U3287" s="11"/>
      <c r="V3287" s="11"/>
      <c r="W3287" s="11"/>
      <c r="Y3287" s="164">
        <v>112761.71999999993</v>
      </c>
      <c r="Z3287" s="164">
        <f t="shared" si="259"/>
        <v>150492.21</v>
      </c>
      <c r="AA3287" s="165"/>
      <c r="AB3287" s="164">
        <f t="shared" si="260"/>
        <v>113844.05</v>
      </c>
      <c r="AC3287" s="164">
        <v>142423.29999999999</v>
      </c>
      <c r="AD3287" s="164"/>
      <c r="AE3287" s="4"/>
      <c r="AF3287" s="4"/>
    </row>
    <row r="3288" spans="1:32">
      <c r="A3288" s="56"/>
      <c r="B3288" s="187"/>
      <c r="C3288" s="11" t="s">
        <v>483</v>
      </c>
      <c r="D3288" s="11"/>
      <c r="E3288" s="11" t="s">
        <v>135</v>
      </c>
      <c r="F3288" s="11">
        <v>783780</v>
      </c>
      <c r="G3288" s="11"/>
      <c r="H3288" s="11">
        <f t="shared" si="258"/>
        <v>2528</v>
      </c>
      <c r="I3288" s="11"/>
      <c r="J3288" s="199">
        <v>45636.369999999981</v>
      </c>
      <c r="K3288" s="11"/>
      <c r="M3288" s="11">
        <v>58</v>
      </c>
      <c r="N3288" s="70"/>
      <c r="P3288" s="188">
        <f t="shared" si="261"/>
        <v>786.83396551724104</v>
      </c>
      <c r="Q3288" s="11"/>
      <c r="R3288" s="11"/>
      <c r="S3288" s="11"/>
      <c r="T3288" s="164">
        <f t="shared" si="262"/>
        <v>13513.448275862069</v>
      </c>
      <c r="U3288" s="11"/>
      <c r="V3288" s="11"/>
      <c r="W3288" s="11"/>
      <c r="Y3288" s="164">
        <v>45636.369999999981</v>
      </c>
      <c r="Z3288" s="164">
        <f t="shared" si="259"/>
        <v>60906.47</v>
      </c>
      <c r="AA3288" s="165"/>
      <c r="AB3288" s="164">
        <f t="shared" si="260"/>
        <v>46074.41</v>
      </c>
      <c r="AC3288" s="164">
        <v>57640.86</v>
      </c>
      <c r="AD3288" s="164"/>
      <c r="AE3288" s="4"/>
      <c r="AF3288" s="4"/>
    </row>
    <row r="3289" spans="1:32">
      <c r="A3289" s="56"/>
      <c r="B3289" s="187"/>
      <c r="C3289" s="11" t="s">
        <v>484</v>
      </c>
      <c r="D3289" s="11"/>
      <c r="E3289" s="11" t="s">
        <v>55</v>
      </c>
      <c r="F3289" s="11">
        <v>289688</v>
      </c>
      <c r="G3289" s="11"/>
      <c r="H3289" s="11">
        <f t="shared" si="258"/>
        <v>934</v>
      </c>
      <c r="I3289" s="11"/>
      <c r="J3289" s="199">
        <v>19962.03000000001</v>
      </c>
      <c r="K3289" s="11"/>
      <c r="M3289" s="11">
        <v>38</v>
      </c>
      <c r="N3289" s="70"/>
      <c r="P3289" s="188">
        <f t="shared" si="261"/>
        <v>525.31657894736873</v>
      </c>
      <c r="Q3289" s="11"/>
      <c r="R3289" s="11"/>
      <c r="S3289" s="11"/>
      <c r="T3289" s="164">
        <f t="shared" si="262"/>
        <v>7623.3684210526317</v>
      </c>
      <c r="U3289" s="11"/>
      <c r="V3289" s="11"/>
      <c r="W3289" s="11"/>
      <c r="Y3289" s="164">
        <v>19962.03000000001</v>
      </c>
      <c r="Z3289" s="164">
        <f t="shared" si="259"/>
        <v>26641.4</v>
      </c>
      <c r="AA3289" s="165"/>
      <c r="AB3289" s="164">
        <f t="shared" si="260"/>
        <v>20153.63</v>
      </c>
      <c r="AC3289" s="164">
        <v>25212.97</v>
      </c>
      <c r="AD3289" s="164"/>
      <c r="AE3289" s="4"/>
      <c r="AF3289" s="4"/>
    </row>
    <row r="3290" spans="1:32">
      <c r="A3290" s="56"/>
      <c r="B3290" s="187"/>
      <c r="C3290" s="11" t="s">
        <v>484</v>
      </c>
      <c r="D3290" s="11"/>
      <c r="E3290" s="11" t="s">
        <v>361</v>
      </c>
      <c r="F3290" s="11">
        <v>1654</v>
      </c>
      <c r="G3290" s="11"/>
      <c r="H3290" s="11">
        <f t="shared" si="258"/>
        <v>5</v>
      </c>
      <c r="I3290" s="11"/>
      <c r="J3290" s="199">
        <v>250.16</v>
      </c>
      <c r="K3290" s="11"/>
      <c r="M3290" s="11">
        <v>4</v>
      </c>
      <c r="N3290" s="70"/>
      <c r="P3290" s="188">
        <f t="shared" si="261"/>
        <v>62.54</v>
      </c>
      <c r="Q3290" s="11"/>
      <c r="R3290" s="11"/>
      <c r="S3290" s="11"/>
      <c r="T3290" s="164">
        <f t="shared" si="262"/>
        <v>413.5</v>
      </c>
      <c r="U3290" s="11"/>
      <c r="V3290" s="11"/>
      <c r="W3290" s="11"/>
      <c r="Y3290" s="164">
        <v>250.16</v>
      </c>
      <c r="Z3290" s="164">
        <f t="shared" si="259"/>
        <v>333.86</v>
      </c>
      <c r="AA3290" s="165"/>
      <c r="AB3290" s="164">
        <f t="shared" si="260"/>
        <v>252.56</v>
      </c>
      <c r="AC3290" s="164">
        <v>315.95999999999998</v>
      </c>
      <c r="AD3290" s="164"/>
      <c r="AE3290" s="4"/>
      <c r="AF3290" s="4"/>
    </row>
    <row r="3291" spans="1:32">
      <c r="A3291" s="56"/>
      <c r="B3291" s="187"/>
      <c r="C3291" s="11" t="s">
        <v>485</v>
      </c>
      <c r="D3291" s="11"/>
      <c r="E3291" s="11" t="s">
        <v>298</v>
      </c>
      <c r="F3291" s="11">
        <v>513237</v>
      </c>
      <c r="G3291" s="11"/>
      <c r="H3291" s="11">
        <f t="shared" si="258"/>
        <v>1655</v>
      </c>
      <c r="I3291" s="11"/>
      <c r="J3291" s="199">
        <v>44231.37</v>
      </c>
      <c r="K3291" s="11"/>
      <c r="M3291" s="11">
        <v>213</v>
      </c>
      <c r="N3291" s="70"/>
      <c r="P3291" s="188">
        <f t="shared" si="261"/>
        <v>207.65901408450705</v>
      </c>
      <c r="Q3291" s="11"/>
      <c r="R3291" s="11"/>
      <c r="S3291" s="11"/>
      <c r="T3291" s="164">
        <f t="shared" si="262"/>
        <v>2409.5633802816901</v>
      </c>
      <c r="U3291" s="11"/>
      <c r="V3291" s="11"/>
      <c r="W3291" s="11"/>
      <c r="Y3291" s="164">
        <v>44231.37</v>
      </c>
      <c r="Z3291" s="164">
        <f t="shared" si="259"/>
        <v>59031.35</v>
      </c>
      <c r="AA3291" s="165"/>
      <c r="AB3291" s="164">
        <f t="shared" si="260"/>
        <v>44655.92</v>
      </c>
      <c r="AC3291" s="164">
        <v>55866.28</v>
      </c>
      <c r="AD3291" s="164"/>
      <c r="AE3291" s="4"/>
      <c r="AF3291" s="4"/>
    </row>
    <row r="3292" spans="1:32">
      <c r="A3292" s="56"/>
      <c r="B3292" s="187"/>
      <c r="C3292" s="11" t="s">
        <v>485</v>
      </c>
      <c r="D3292" s="11"/>
      <c r="E3292" s="11" t="s">
        <v>212</v>
      </c>
      <c r="F3292" s="11">
        <v>4040</v>
      </c>
      <c r="G3292" s="11"/>
      <c r="H3292" s="11">
        <f t="shared" si="258"/>
        <v>13</v>
      </c>
      <c r="I3292" s="11"/>
      <c r="J3292" s="199">
        <v>347.57</v>
      </c>
      <c r="K3292" s="11"/>
      <c r="M3292" s="11">
        <v>1</v>
      </c>
      <c r="N3292" s="70"/>
      <c r="P3292" s="188">
        <f t="shared" si="261"/>
        <v>347.57</v>
      </c>
      <c r="Q3292" s="11"/>
      <c r="R3292" s="11"/>
      <c r="S3292" s="11"/>
      <c r="T3292" s="164">
        <f t="shared" si="262"/>
        <v>4040</v>
      </c>
      <c r="U3292" s="11"/>
      <c r="V3292" s="11"/>
      <c r="W3292" s="11"/>
      <c r="Y3292" s="164">
        <v>347.57</v>
      </c>
      <c r="Z3292" s="164">
        <f t="shared" si="259"/>
        <v>463.87</v>
      </c>
      <c r="AA3292" s="165"/>
      <c r="AB3292" s="164">
        <f t="shared" si="260"/>
        <v>350.91</v>
      </c>
      <c r="AC3292" s="164">
        <v>439</v>
      </c>
      <c r="AD3292" s="164"/>
      <c r="AE3292" s="4"/>
      <c r="AF3292" s="4"/>
    </row>
    <row r="3293" spans="1:32">
      <c r="A3293" s="56"/>
      <c r="B3293" s="187"/>
      <c r="C3293" s="11" t="s">
        <v>485</v>
      </c>
      <c r="D3293" s="11"/>
      <c r="E3293" s="11" t="s">
        <v>118</v>
      </c>
      <c r="F3293" s="11">
        <v>940</v>
      </c>
      <c r="G3293" s="11"/>
      <c r="H3293" s="11">
        <f t="shared" si="258"/>
        <v>3</v>
      </c>
      <c r="I3293" s="11"/>
      <c r="J3293" s="199">
        <v>180.06</v>
      </c>
      <c r="K3293" s="11"/>
      <c r="M3293" s="11">
        <v>2</v>
      </c>
      <c r="N3293" s="70"/>
      <c r="P3293" s="188">
        <f t="shared" si="261"/>
        <v>90.03</v>
      </c>
      <c r="Q3293" s="11"/>
      <c r="R3293" s="11"/>
      <c r="S3293" s="11"/>
      <c r="T3293" s="164">
        <f t="shared" si="262"/>
        <v>470</v>
      </c>
      <c r="U3293" s="11"/>
      <c r="V3293" s="11"/>
      <c r="W3293" s="11"/>
      <c r="Y3293" s="164">
        <v>180.06</v>
      </c>
      <c r="Z3293" s="164">
        <f t="shared" si="259"/>
        <v>240.31</v>
      </c>
      <c r="AA3293" s="165"/>
      <c r="AB3293" s="164">
        <f t="shared" si="260"/>
        <v>181.79</v>
      </c>
      <c r="AC3293" s="164">
        <v>227.42</v>
      </c>
      <c r="AD3293" s="164"/>
      <c r="AE3293" s="4"/>
      <c r="AF3293" s="4"/>
    </row>
    <row r="3294" spans="1:32">
      <c r="A3294" s="56"/>
      <c r="B3294" s="187"/>
      <c r="C3294" s="11" t="s">
        <v>486</v>
      </c>
      <c r="D3294" s="11"/>
      <c r="E3294" s="11" t="s">
        <v>368</v>
      </c>
      <c r="F3294" s="11">
        <v>362</v>
      </c>
      <c r="G3294" s="11"/>
      <c r="H3294" s="11">
        <f t="shared" si="258"/>
        <v>1</v>
      </c>
      <c r="I3294" s="11"/>
      <c r="J3294" s="199">
        <v>67.56</v>
      </c>
      <c r="K3294" s="11"/>
      <c r="M3294" s="11">
        <v>1</v>
      </c>
      <c r="N3294" s="70"/>
      <c r="P3294" s="188">
        <f t="shared" si="261"/>
        <v>67.56</v>
      </c>
      <c r="Q3294" s="11"/>
      <c r="R3294" s="11"/>
      <c r="S3294" s="11"/>
      <c r="T3294" s="164">
        <f t="shared" si="262"/>
        <v>362</v>
      </c>
      <c r="U3294" s="11"/>
      <c r="V3294" s="11"/>
      <c r="W3294" s="11"/>
      <c r="Y3294" s="164">
        <v>67.56</v>
      </c>
      <c r="Z3294" s="164">
        <f t="shared" si="259"/>
        <v>90.17</v>
      </c>
      <c r="AA3294" s="165"/>
      <c r="AB3294" s="164">
        <f t="shared" si="260"/>
        <v>68.209999999999994</v>
      </c>
      <c r="AC3294" s="164">
        <v>85.33</v>
      </c>
      <c r="AD3294" s="164"/>
      <c r="AE3294" s="4"/>
      <c r="AF3294" s="4"/>
    </row>
    <row r="3295" spans="1:32">
      <c r="A3295" s="56"/>
      <c r="B3295" s="187"/>
      <c r="C3295" s="11" t="s">
        <v>486</v>
      </c>
      <c r="D3295" s="11"/>
      <c r="E3295" s="11" t="s">
        <v>99</v>
      </c>
      <c r="F3295" s="11">
        <v>2587413</v>
      </c>
      <c r="G3295" s="11"/>
      <c r="H3295" s="11">
        <f t="shared" si="258"/>
        <v>8344</v>
      </c>
      <c r="I3295" s="11"/>
      <c r="J3295" s="199">
        <v>253571.43000000031</v>
      </c>
      <c r="K3295" s="11"/>
      <c r="M3295" s="11">
        <v>589</v>
      </c>
      <c r="N3295" s="70"/>
      <c r="P3295" s="188">
        <f t="shared" si="261"/>
        <v>430.51176570458455</v>
      </c>
      <c r="Q3295" s="11"/>
      <c r="R3295" s="11"/>
      <c r="S3295" s="11"/>
      <c r="T3295" s="164">
        <f t="shared" si="262"/>
        <v>4392.891341256367</v>
      </c>
      <c r="U3295" s="11"/>
      <c r="V3295" s="11"/>
      <c r="W3295" s="11"/>
      <c r="Y3295" s="164">
        <v>253571.43000000031</v>
      </c>
      <c r="Z3295" s="164">
        <f t="shared" si="259"/>
        <v>338417.37</v>
      </c>
      <c r="AA3295" s="165"/>
      <c r="AB3295" s="164">
        <f t="shared" si="260"/>
        <v>256005.3</v>
      </c>
      <c r="AC3295" s="164">
        <v>320272.53000000003</v>
      </c>
      <c r="AD3295" s="164"/>
      <c r="AE3295" s="4"/>
      <c r="AF3295" s="4"/>
    </row>
    <row r="3296" spans="1:32">
      <c r="A3296" s="56"/>
      <c r="B3296" s="187"/>
      <c r="C3296" s="11" t="s">
        <v>486</v>
      </c>
      <c r="D3296" s="11"/>
      <c r="E3296" s="11" t="s">
        <v>82</v>
      </c>
      <c r="F3296" s="11">
        <v>244</v>
      </c>
      <c r="G3296" s="11"/>
      <c r="H3296" s="11">
        <f t="shared" si="258"/>
        <v>1</v>
      </c>
      <c r="I3296" s="11"/>
      <c r="J3296" s="199">
        <v>34.44</v>
      </c>
      <c r="K3296" s="11"/>
      <c r="M3296" s="11">
        <v>1</v>
      </c>
      <c r="N3296" s="70"/>
      <c r="P3296" s="188">
        <f t="shared" si="261"/>
        <v>34.44</v>
      </c>
      <c r="Q3296" s="11"/>
      <c r="R3296" s="11"/>
      <c r="S3296" s="11"/>
      <c r="T3296" s="164">
        <f t="shared" si="262"/>
        <v>244</v>
      </c>
      <c r="U3296" s="11"/>
      <c r="V3296" s="11"/>
      <c r="W3296" s="11"/>
      <c r="Y3296" s="164">
        <v>34.44</v>
      </c>
      <c r="Z3296" s="164">
        <f t="shared" si="259"/>
        <v>45.96</v>
      </c>
      <c r="AA3296" s="165"/>
      <c r="AB3296" s="164">
        <f t="shared" si="260"/>
        <v>34.770000000000003</v>
      </c>
      <c r="AC3296" s="164">
        <v>43.5</v>
      </c>
      <c r="AD3296" s="164"/>
      <c r="AE3296" s="4"/>
      <c r="AF3296" s="4"/>
    </row>
    <row r="3297" spans="1:32">
      <c r="A3297" s="56"/>
      <c r="B3297" s="187"/>
      <c r="C3297" s="11" t="s">
        <v>488</v>
      </c>
      <c r="D3297" s="11"/>
      <c r="E3297" s="11" t="s">
        <v>180</v>
      </c>
      <c r="F3297" s="11"/>
      <c r="G3297" s="11"/>
      <c r="H3297" s="11">
        <f t="shared" si="258"/>
        <v>0</v>
      </c>
      <c r="I3297" s="11"/>
      <c r="J3297" s="199">
        <v>9.23</v>
      </c>
      <c r="K3297" s="11"/>
      <c r="M3297" s="11">
        <v>1</v>
      </c>
      <c r="N3297" s="70"/>
      <c r="P3297" s="188">
        <f t="shared" si="261"/>
        <v>9.23</v>
      </c>
      <c r="Q3297" s="11"/>
      <c r="R3297" s="11"/>
      <c r="S3297" s="11"/>
      <c r="T3297" s="164">
        <f t="shared" si="262"/>
        <v>0</v>
      </c>
      <c r="U3297" s="11"/>
      <c r="V3297" s="11"/>
      <c r="W3297" s="11"/>
      <c r="Y3297" s="164">
        <v>9.23</v>
      </c>
      <c r="Z3297" s="164">
        <f t="shared" si="259"/>
        <v>12.32</v>
      </c>
      <c r="AA3297" s="165"/>
      <c r="AB3297" s="164">
        <f t="shared" si="260"/>
        <v>9.32</v>
      </c>
      <c r="AC3297" s="164">
        <v>11.66</v>
      </c>
      <c r="AD3297" s="164"/>
      <c r="AE3297" s="4"/>
      <c r="AF3297" s="4"/>
    </row>
    <row r="3298" spans="1:32">
      <c r="A3298" s="56"/>
      <c r="B3298" s="187"/>
      <c r="C3298" s="11" t="s">
        <v>488</v>
      </c>
      <c r="D3298" s="11"/>
      <c r="E3298" s="11" t="s">
        <v>80</v>
      </c>
      <c r="F3298" s="11">
        <v>25625</v>
      </c>
      <c r="G3298" s="11"/>
      <c r="H3298" s="11">
        <f t="shared" si="258"/>
        <v>83</v>
      </c>
      <c r="I3298" s="11"/>
      <c r="J3298" s="199">
        <v>2421.8700000000003</v>
      </c>
      <c r="K3298" s="11"/>
      <c r="M3298" s="11">
        <v>18</v>
      </c>
      <c r="N3298" s="70"/>
      <c r="P3298" s="188">
        <f t="shared" si="261"/>
        <v>134.54833333333335</v>
      </c>
      <c r="Q3298" s="11"/>
      <c r="R3298" s="11"/>
      <c r="S3298" s="11"/>
      <c r="T3298" s="164">
        <f t="shared" si="262"/>
        <v>1423.6111111111111</v>
      </c>
      <c r="U3298" s="11"/>
      <c r="V3298" s="11"/>
      <c r="W3298" s="11"/>
      <c r="Y3298" s="164">
        <v>2421.8700000000003</v>
      </c>
      <c r="Z3298" s="164">
        <f t="shared" si="259"/>
        <v>3232.24</v>
      </c>
      <c r="AA3298" s="165"/>
      <c r="AB3298" s="164">
        <f t="shared" si="260"/>
        <v>2445.12</v>
      </c>
      <c r="AC3298" s="164">
        <v>3058.93</v>
      </c>
      <c r="AD3298" s="164"/>
      <c r="AE3298" s="4"/>
      <c r="AF3298" s="4"/>
    </row>
    <row r="3299" spans="1:32">
      <c r="A3299" s="56"/>
      <c r="B3299" s="187"/>
      <c r="C3299" s="11" t="s">
        <v>489</v>
      </c>
      <c r="D3299" s="11"/>
      <c r="E3299" s="11" t="s">
        <v>446</v>
      </c>
      <c r="F3299" s="11">
        <v>81670</v>
      </c>
      <c r="G3299" s="11"/>
      <c r="H3299" s="11">
        <f t="shared" si="258"/>
        <v>263</v>
      </c>
      <c r="I3299" s="11"/>
      <c r="J3299" s="199">
        <v>10549.579999999998</v>
      </c>
      <c r="K3299" s="11"/>
      <c r="M3299" s="11">
        <v>57</v>
      </c>
      <c r="N3299" s="70"/>
      <c r="P3299" s="188">
        <f t="shared" si="261"/>
        <v>185.08035087719296</v>
      </c>
      <c r="Q3299" s="11"/>
      <c r="R3299" s="11"/>
      <c r="S3299" s="11"/>
      <c r="T3299" s="164">
        <f t="shared" si="262"/>
        <v>1432.8070175438597</v>
      </c>
      <c r="U3299" s="11"/>
      <c r="V3299" s="11"/>
      <c r="W3299" s="11"/>
      <c r="Y3299" s="164">
        <v>10549.579999999998</v>
      </c>
      <c r="Z3299" s="164">
        <f t="shared" si="259"/>
        <v>14079.51</v>
      </c>
      <c r="AA3299" s="165"/>
      <c r="AB3299" s="164">
        <f t="shared" si="260"/>
        <v>10650.84</v>
      </c>
      <c r="AC3299" s="164">
        <v>13324.61</v>
      </c>
      <c r="AD3299" s="164"/>
      <c r="AE3299" s="4"/>
      <c r="AF3299" s="4"/>
    </row>
    <row r="3300" spans="1:32">
      <c r="A3300" s="56"/>
      <c r="B3300" s="187"/>
      <c r="C3300" s="11" t="s">
        <v>490</v>
      </c>
      <c r="D3300" s="11"/>
      <c r="E3300" s="11" t="s">
        <v>156</v>
      </c>
      <c r="F3300" s="11">
        <v>1537</v>
      </c>
      <c r="G3300" s="11"/>
      <c r="H3300" s="11">
        <f t="shared" si="258"/>
        <v>5</v>
      </c>
      <c r="I3300" s="11"/>
      <c r="J3300" s="199">
        <v>321.86000000000007</v>
      </c>
      <c r="K3300" s="11"/>
      <c r="M3300" s="11">
        <v>5</v>
      </c>
      <c r="N3300" s="70"/>
      <c r="P3300" s="188">
        <f t="shared" si="261"/>
        <v>64.372000000000014</v>
      </c>
      <c r="Q3300" s="11"/>
      <c r="R3300" s="11"/>
      <c r="S3300" s="11"/>
      <c r="T3300" s="164">
        <f t="shared" si="262"/>
        <v>307.39999999999998</v>
      </c>
      <c r="U3300" s="11"/>
      <c r="V3300" s="11"/>
      <c r="W3300" s="11"/>
      <c r="Y3300" s="164">
        <v>321.86000000000007</v>
      </c>
      <c r="Z3300" s="164">
        <f t="shared" si="259"/>
        <v>429.56</v>
      </c>
      <c r="AA3300" s="165"/>
      <c r="AB3300" s="164">
        <f t="shared" si="260"/>
        <v>324.95</v>
      </c>
      <c r="AC3300" s="164">
        <v>406.52</v>
      </c>
      <c r="AD3300" s="164"/>
      <c r="AE3300" s="4"/>
      <c r="AF3300" s="4"/>
    </row>
    <row r="3301" spans="1:32">
      <c r="A3301" s="56"/>
      <c r="B3301" s="187"/>
      <c r="C3301" s="11" t="s">
        <v>491</v>
      </c>
      <c r="D3301" s="11"/>
      <c r="E3301" s="11" t="s">
        <v>492</v>
      </c>
      <c r="F3301" s="11">
        <v>32528</v>
      </c>
      <c r="G3301" s="11"/>
      <c r="H3301" s="11">
        <f t="shared" si="258"/>
        <v>105</v>
      </c>
      <c r="I3301" s="11"/>
      <c r="J3301" s="199">
        <v>5356.8899999999994</v>
      </c>
      <c r="K3301" s="11"/>
      <c r="M3301" s="11">
        <v>47</v>
      </c>
      <c r="N3301" s="70"/>
      <c r="P3301" s="188">
        <f t="shared" si="261"/>
        <v>113.97638297872339</v>
      </c>
      <c r="Q3301" s="11"/>
      <c r="R3301" s="11"/>
      <c r="S3301" s="11"/>
      <c r="T3301" s="164">
        <f t="shared" si="262"/>
        <v>692.08510638297878</v>
      </c>
      <c r="U3301" s="11"/>
      <c r="V3301" s="11"/>
      <c r="W3301" s="11"/>
      <c r="Y3301" s="164">
        <v>5356.8899999999994</v>
      </c>
      <c r="Z3301" s="164">
        <f t="shared" si="259"/>
        <v>7149.33</v>
      </c>
      <c r="AA3301" s="165"/>
      <c r="AB3301" s="164">
        <f t="shared" si="260"/>
        <v>5408.31</v>
      </c>
      <c r="AC3301" s="164">
        <v>6766</v>
      </c>
      <c r="AD3301" s="164"/>
      <c r="AE3301" s="4"/>
      <c r="AF3301" s="4"/>
    </row>
    <row r="3302" spans="1:32">
      <c r="A3302" s="56"/>
      <c r="B3302" s="187"/>
      <c r="C3302" s="11" t="s">
        <v>493</v>
      </c>
      <c r="D3302" s="11"/>
      <c r="E3302" s="11" t="s">
        <v>96</v>
      </c>
      <c r="F3302" s="11">
        <v>623891</v>
      </c>
      <c r="G3302" s="11"/>
      <c r="H3302" s="11">
        <f t="shared" si="258"/>
        <v>2012</v>
      </c>
      <c r="I3302" s="11"/>
      <c r="J3302" s="199">
        <v>85141.429999999935</v>
      </c>
      <c r="K3302" s="11"/>
      <c r="M3302" s="11">
        <v>293</v>
      </c>
      <c r="N3302" s="70"/>
      <c r="P3302" s="188">
        <f t="shared" si="261"/>
        <v>290.58508532423184</v>
      </c>
      <c r="Q3302" s="11"/>
      <c r="R3302" s="11"/>
      <c r="S3302" s="11"/>
      <c r="T3302" s="164">
        <f t="shared" si="262"/>
        <v>2129.3208191126278</v>
      </c>
      <c r="U3302" s="11"/>
      <c r="V3302" s="11"/>
      <c r="W3302" s="11"/>
      <c r="Y3302" s="164">
        <v>85141.429999999935</v>
      </c>
      <c r="Z3302" s="164">
        <f t="shared" si="259"/>
        <v>113630.07</v>
      </c>
      <c r="AA3302" s="165"/>
      <c r="AB3302" s="164">
        <f t="shared" si="260"/>
        <v>85958.65</v>
      </c>
      <c r="AC3302" s="164">
        <v>107537.59</v>
      </c>
      <c r="AD3302" s="164"/>
      <c r="AE3302" s="4"/>
      <c r="AF3302" s="4"/>
    </row>
    <row r="3303" spans="1:32">
      <c r="A3303" s="56"/>
      <c r="B3303" s="187"/>
      <c r="C3303" s="11" t="s">
        <v>493</v>
      </c>
      <c r="D3303" s="11"/>
      <c r="E3303" s="11" t="s">
        <v>97</v>
      </c>
      <c r="F3303" s="11">
        <v>55</v>
      </c>
      <c r="G3303" s="11"/>
      <c r="H3303" s="11">
        <f t="shared" si="258"/>
        <v>0</v>
      </c>
      <c r="I3303" s="11"/>
      <c r="J3303" s="199">
        <v>18.11</v>
      </c>
      <c r="K3303" s="11"/>
      <c r="M3303" s="11">
        <v>1</v>
      </c>
      <c r="N3303" s="70"/>
      <c r="P3303" s="188">
        <f t="shared" si="261"/>
        <v>18.11</v>
      </c>
      <c r="Q3303" s="11"/>
      <c r="R3303" s="11"/>
      <c r="S3303" s="11"/>
      <c r="T3303" s="164">
        <f t="shared" si="262"/>
        <v>55</v>
      </c>
      <c r="U3303" s="11"/>
      <c r="V3303" s="11"/>
      <c r="W3303" s="11"/>
      <c r="Y3303" s="164">
        <v>18.11</v>
      </c>
      <c r="Z3303" s="164">
        <f t="shared" si="259"/>
        <v>24.17</v>
      </c>
      <c r="AA3303" s="165"/>
      <c r="AB3303" s="164">
        <f t="shared" si="260"/>
        <v>18.28</v>
      </c>
      <c r="AC3303" s="164">
        <v>22.87</v>
      </c>
      <c r="AD3303" s="164"/>
      <c r="AE3303" s="4"/>
      <c r="AF3303" s="4"/>
    </row>
    <row r="3304" spans="1:32">
      <c r="A3304" s="56"/>
      <c r="B3304" s="187"/>
      <c r="C3304" s="11" t="s">
        <v>578</v>
      </c>
      <c r="D3304" s="11"/>
      <c r="E3304" s="11" t="s">
        <v>62</v>
      </c>
      <c r="F3304" s="11">
        <v>5890</v>
      </c>
      <c r="G3304" s="11"/>
      <c r="H3304" s="11">
        <f t="shared" si="258"/>
        <v>19</v>
      </c>
      <c r="I3304" s="11"/>
      <c r="J3304" s="199">
        <v>514.94000000000005</v>
      </c>
      <c r="K3304" s="11"/>
      <c r="M3304" s="11">
        <v>7</v>
      </c>
      <c r="N3304" s="70"/>
      <c r="P3304" s="188">
        <f t="shared" si="261"/>
        <v>73.562857142857155</v>
      </c>
      <c r="Q3304" s="11"/>
      <c r="R3304" s="11"/>
      <c r="S3304" s="11"/>
      <c r="T3304" s="164">
        <f t="shared" si="262"/>
        <v>841.42857142857144</v>
      </c>
      <c r="U3304" s="11"/>
      <c r="V3304" s="11"/>
      <c r="W3304" s="11"/>
      <c r="Y3304" s="164">
        <v>514.94000000000005</v>
      </c>
      <c r="Z3304" s="164">
        <f t="shared" si="259"/>
        <v>687.24</v>
      </c>
      <c r="AA3304" s="165"/>
      <c r="AB3304" s="164">
        <f t="shared" si="260"/>
        <v>519.88</v>
      </c>
      <c r="AC3304" s="164">
        <v>650.39</v>
      </c>
      <c r="AD3304" s="164"/>
      <c r="AE3304" s="4"/>
      <c r="AF3304" s="4"/>
    </row>
    <row r="3305" spans="1:32">
      <c r="A3305" s="56"/>
      <c r="B3305" s="187"/>
      <c r="C3305" s="11" t="s">
        <v>494</v>
      </c>
      <c r="D3305" s="11"/>
      <c r="E3305" s="11" t="s">
        <v>65</v>
      </c>
      <c r="F3305" s="11">
        <v>2793501</v>
      </c>
      <c r="G3305" s="11"/>
      <c r="H3305" s="11">
        <f t="shared" si="258"/>
        <v>9009</v>
      </c>
      <c r="I3305" s="11"/>
      <c r="J3305" s="199">
        <v>271524.39999999997</v>
      </c>
      <c r="K3305" s="11"/>
      <c r="M3305" s="11">
        <v>707</v>
      </c>
      <c r="N3305" s="70"/>
      <c r="P3305" s="188">
        <f t="shared" si="261"/>
        <v>384.05148514851481</v>
      </c>
      <c r="Q3305" s="11"/>
      <c r="R3305" s="11"/>
      <c r="S3305" s="11"/>
      <c r="T3305" s="164">
        <f t="shared" si="262"/>
        <v>3951.203677510608</v>
      </c>
      <c r="U3305" s="11"/>
      <c r="V3305" s="11"/>
      <c r="W3305" s="11"/>
      <c r="Y3305" s="164">
        <v>271524.39999999997</v>
      </c>
      <c r="Z3305" s="164">
        <f t="shared" si="259"/>
        <v>362377.47</v>
      </c>
      <c r="AA3305" s="165"/>
      <c r="AB3305" s="164">
        <f t="shared" si="260"/>
        <v>274130.59000000003</v>
      </c>
      <c r="AC3305" s="164">
        <v>342947.96</v>
      </c>
      <c r="AD3305" s="164"/>
      <c r="AE3305" s="4"/>
      <c r="AF3305" s="4"/>
    </row>
    <row r="3306" spans="1:32">
      <c r="A3306" s="56"/>
      <c r="B3306" s="187"/>
      <c r="C3306" s="11" t="s">
        <v>494</v>
      </c>
      <c r="D3306" s="11"/>
      <c r="E3306" s="11" t="s">
        <v>80</v>
      </c>
      <c r="F3306" s="11">
        <v>79</v>
      </c>
      <c r="G3306" s="11"/>
      <c r="H3306" s="11">
        <f t="shared" si="258"/>
        <v>0</v>
      </c>
      <c r="I3306" s="11"/>
      <c r="J3306" s="199">
        <v>19.96</v>
      </c>
      <c r="K3306" s="11"/>
      <c r="M3306" s="11">
        <v>1</v>
      </c>
      <c r="N3306" s="70"/>
      <c r="P3306" s="188">
        <f t="shared" si="261"/>
        <v>19.96</v>
      </c>
      <c r="Q3306" s="11"/>
      <c r="R3306" s="11"/>
      <c r="S3306" s="11"/>
      <c r="T3306" s="164">
        <f t="shared" si="262"/>
        <v>79</v>
      </c>
      <c r="U3306" s="11"/>
      <c r="V3306" s="11"/>
      <c r="W3306" s="11"/>
      <c r="Y3306" s="164">
        <v>19.96</v>
      </c>
      <c r="Z3306" s="164">
        <f t="shared" si="259"/>
        <v>26.64</v>
      </c>
      <c r="AA3306" s="165"/>
      <c r="AB3306" s="164">
        <f t="shared" si="260"/>
        <v>20.149999999999999</v>
      </c>
      <c r="AC3306" s="164">
        <v>25.21</v>
      </c>
      <c r="AD3306" s="164"/>
      <c r="AE3306" s="4"/>
      <c r="AF3306" s="4"/>
    </row>
    <row r="3307" spans="1:32">
      <c r="A3307" s="56"/>
      <c r="B3307" s="187"/>
      <c r="C3307" s="11" t="s">
        <v>496</v>
      </c>
      <c r="D3307" s="11"/>
      <c r="E3307" s="11" t="s">
        <v>55</v>
      </c>
      <c r="F3307" s="11">
        <v>175608</v>
      </c>
      <c r="G3307" s="11"/>
      <c r="H3307" s="11">
        <f t="shared" si="258"/>
        <v>566</v>
      </c>
      <c r="I3307" s="11"/>
      <c r="J3307" s="199">
        <v>18236.89</v>
      </c>
      <c r="K3307" s="11"/>
      <c r="M3307" s="11">
        <v>92</v>
      </c>
      <c r="N3307" s="70"/>
      <c r="P3307" s="188">
        <f t="shared" si="261"/>
        <v>198.2270652173913</v>
      </c>
      <c r="Q3307" s="11"/>
      <c r="R3307" s="11"/>
      <c r="S3307" s="11"/>
      <c r="T3307" s="164">
        <f t="shared" si="262"/>
        <v>1908.7826086956522</v>
      </c>
      <c r="U3307" s="11"/>
      <c r="V3307" s="11"/>
      <c r="W3307" s="11"/>
      <c r="Y3307" s="164">
        <v>18236.89</v>
      </c>
      <c r="Z3307" s="164">
        <f t="shared" si="259"/>
        <v>24339.02</v>
      </c>
      <c r="AA3307" s="165"/>
      <c r="AB3307" s="164">
        <f t="shared" si="260"/>
        <v>18411.93</v>
      </c>
      <c r="AC3307" s="164">
        <v>23034.04</v>
      </c>
      <c r="AD3307" s="164"/>
      <c r="AE3307" s="4"/>
      <c r="AF3307" s="4"/>
    </row>
    <row r="3308" spans="1:32">
      <c r="A3308" s="56"/>
      <c r="B3308" s="187"/>
      <c r="C3308" s="11" t="s">
        <v>496</v>
      </c>
      <c r="D3308" s="11"/>
      <c r="E3308" s="11" t="s">
        <v>57</v>
      </c>
      <c r="F3308" s="11">
        <v>520188</v>
      </c>
      <c r="G3308" s="11"/>
      <c r="H3308" s="11">
        <f t="shared" si="258"/>
        <v>1678</v>
      </c>
      <c r="I3308" s="11"/>
      <c r="J3308" s="199">
        <v>49682.559999999998</v>
      </c>
      <c r="K3308" s="11"/>
      <c r="M3308" s="11">
        <v>172</v>
      </c>
      <c r="N3308" s="70"/>
      <c r="P3308" s="188">
        <f t="shared" si="261"/>
        <v>288.8520930232558</v>
      </c>
      <c r="Q3308" s="11"/>
      <c r="R3308" s="11"/>
      <c r="S3308" s="11"/>
      <c r="T3308" s="164">
        <f t="shared" si="262"/>
        <v>3024.3488372093025</v>
      </c>
      <c r="U3308" s="11"/>
      <c r="V3308" s="11"/>
      <c r="W3308" s="11"/>
      <c r="Y3308" s="164">
        <v>49682.559999999998</v>
      </c>
      <c r="Z3308" s="164">
        <f t="shared" si="259"/>
        <v>66306.53</v>
      </c>
      <c r="AA3308" s="165"/>
      <c r="AB3308" s="164">
        <f t="shared" si="260"/>
        <v>50159.43</v>
      </c>
      <c r="AC3308" s="164">
        <v>62751.39</v>
      </c>
      <c r="AD3308" s="164"/>
      <c r="AE3308" s="4"/>
      <c r="AF3308" s="4"/>
    </row>
    <row r="3309" spans="1:32">
      <c r="A3309" s="56"/>
      <c r="B3309" s="187"/>
      <c r="C3309" s="11" t="s">
        <v>497</v>
      </c>
      <c r="D3309" s="11"/>
      <c r="E3309" s="11" t="s">
        <v>320</v>
      </c>
      <c r="F3309" s="11">
        <v>99783</v>
      </c>
      <c r="G3309" s="11"/>
      <c r="H3309" s="11">
        <f t="shared" si="258"/>
        <v>322</v>
      </c>
      <c r="I3309" s="11"/>
      <c r="J3309" s="199">
        <v>12218.230000000003</v>
      </c>
      <c r="K3309" s="11"/>
      <c r="M3309" s="11">
        <v>56</v>
      </c>
      <c r="N3309" s="70"/>
      <c r="P3309" s="188">
        <f t="shared" si="261"/>
        <v>218.18267857142862</v>
      </c>
      <c r="Q3309" s="11"/>
      <c r="R3309" s="11"/>
      <c r="S3309" s="11"/>
      <c r="T3309" s="164">
        <f t="shared" si="262"/>
        <v>1781.8392857142858</v>
      </c>
      <c r="U3309" s="11"/>
      <c r="V3309" s="11"/>
      <c r="W3309" s="11"/>
      <c r="Y3309" s="164">
        <v>12218.230000000003</v>
      </c>
      <c r="Z3309" s="164">
        <f t="shared" si="259"/>
        <v>16306.5</v>
      </c>
      <c r="AA3309" s="165"/>
      <c r="AB3309" s="164">
        <f t="shared" si="260"/>
        <v>12335.51</v>
      </c>
      <c r="AC3309" s="164">
        <v>15432.19</v>
      </c>
      <c r="AD3309" s="164"/>
      <c r="AE3309" s="4"/>
      <c r="AF3309" s="4"/>
    </row>
    <row r="3310" spans="1:32">
      <c r="A3310" s="56"/>
      <c r="B3310" s="187"/>
      <c r="C3310" s="11" t="s">
        <v>498</v>
      </c>
      <c r="D3310" s="11"/>
      <c r="E3310" s="11" t="s">
        <v>417</v>
      </c>
      <c r="F3310" s="11">
        <v>252</v>
      </c>
      <c r="G3310" s="11"/>
      <c r="H3310" s="11">
        <f t="shared" si="258"/>
        <v>1</v>
      </c>
      <c r="I3310" s="11"/>
      <c r="J3310" s="199">
        <v>45.91</v>
      </c>
      <c r="K3310" s="11"/>
      <c r="M3310" s="11">
        <v>1</v>
      </c>
      <c r="N3310" s="70"/>
      <c r="P3310" s="188">
        <f t="shared" si="261"/>
        <v>45.91</v>
      </c>
      <c r="Q3310" s="11"/>
      <c r="R3310" s="11"/>
      <c r="S3310" s="11"/>
      <c r="T3310" s="164">
        <f t="shared" si="262"/>
        <v>252</v>
      </c>
      <c r="U3310" s="11"/>
      <c r="V3310" s="11"/>
      <c r="W3310" s="11"/>
      <c r="Y3310" s="164">
        <v>45.91</v>
      </c>
      <c r="Z3310" s="164">
        <f t="shared" si="259"/>
        <v>61.27</v>
      </c>
      <c r="AA3310" s="165"/>
      <c r="AB3310" s="164">
        <f t="shared" si="260"/>
        <v>46.35</v>
      </c>
      <c r="AC3310" s="164">
        <v>57.99</v>
      </c>
      <c r="AD3310" s="164"/>
      <c r="AE3310" s="4"/>
      <c r="AF3310" s="4"/>
    </row>
    <row r="3311" spans="1:32">
      <c r="A3311" s="56"/>
      <c r="B3311" s="187"/>
      <c r="C3311" s="11" t="s">
        <v>498</v>
      </c>
      <c r="D3311" s="11"/>
      <c r="E3311" s="11" t="s">
        <v>356</v>
      </c>
      <c r="F3311" s="11">
        <v>4556346</v>
      </c>
      <c r="G3311" s="11"/>
      <c r="H3311" s="11">
        <f t="shared" si="258"/>
        <v>14694</v>
      </c>
      <c r="I3311" s="11"/>
      <c r="J3311" s="199">
        <v>359367.34999999986</v>
      </c>
      <c r="K3311" s="11"/>
      <c r="M3311" s="11">
        <v>939</v>
      </c>
      <c r="N3311" s="70"/>
      <c r="P3311" s="188">
        <f t="shared" si="261"/>
        <v>382.7128328008518</v>
      </c>
      <c r="Q3311" s="11"/>
      <c r="R3311" s="11"/>
      <c r="S3311" s="11"/>
      <c r="T3311" s="164">
        <f t="shared" si="262"/>
        <v>4852.3386581469649</v>
      </c>
      <c r="U3311" s="11"/>
      <c r="V3311" s="11"/>
      <c r="W3311" s="11"/>
      <c r="Y3311" s="164">
        <v>359367.34999999986</v>
      </c>
      <c r="Z3311" s="164">
        <f t="shared" si="259"/>
        <v>479613</v>
      </c>
      <c r="AA3311" s="165"/>
      <c r="AB3311" s="164">
        <f t="shared" si="260"/>
        <v>362816.69</v>
      </c>
      <c r="AC3311" s="164">
        <v>453897.7</v>
      </c>
      <c r="AD3311" s="164"/>
      <c r="AE3311" s="4"/>
      <c r="AF3311" s="4"/>
    </row>
    <row r="3312" spans="1:32">
      <c r="A3312" s="56"/>
      <c r="B3312" s="187"/>
      <c r="C3312" s="11" t="s">
        <v>499</v>
      </c>
      <c r="D3312" s="11"/>
      <c r="E3312" s="11" t="s">
        <v>80</v>
      </c>
      <c r="F3312" s="11">
        <v>5317</v>
      </c>
      <c r="G3312" s="11"/>
      <c r="H3312" s="11">
        <f t="shared" si="258"/>
        <v>17</v>
      </c>
      <c r="I3312" s="11"/>
      <c r="J3312" s="199">
        <v>721.46999999999991</v>
      </c>
      <c r="K3312" s="11"/>
      <c r="M3312" s="11">
        <v>15</v>
      </c>
      <c r="N3312" s="70"/>
      <c r="P3312" s="188">
        <f t="shared" si="261"/>
        <v>48.097999999999992</v>
      </c>
      <c r="Q3312" s="11"/>
      <c r="R3312" s="11"/>
      <c r="S3312" s="11"/>
      <c r="T3312" s="164">
        <f t="shared" si="262"/>
        <v>354.46666666666664</v>
      </c>
      <c r="U3312" s="11"/>
      <c r="V3312" s="11"/>
      <c r="W3312" s="11"/>
      <c r="Y3312" s="164">
        <v>721.46999999999991</v>
      </c>
      <c r="Z3312" s="164">
        <f t="shared" si="259"/>
        <v>962.88</v>
      </c>
      <c r="AA3312" s="165"/>
      <c r="AB3312" s="164">
        <f t="shared" si="260"/>
        <v>728.39</v>
      </c>
      <c r="AC3312" s="164">
        <v>911.25</v>
      </c>
      <c r="AD3312" s="164"/>
      <c r="AE3312" s="4"/>
      <c r="AF3312" s="4"/>
    </row>
    <row r="3313" spans="1:32">
      <c r="A3313" s="56"/>
      <c r="B3313" s="187"/>
      <c r="C3313" s="11" t="s">
        <v>500</v>
      </c>
      <c r="D3313" s="11"/>
      <c r="E3313" s="11" t="s">
        <v>501</v>
      </c>
      <c r="F3313" s="11">
        <v>70254</v>
      </c>
      <c r="G3313" s="11"/>
      <c r="H3313" s="11">
        <f t="shared" si="258"/>
        <v>227</v>
      </c>
      <c r="I3313" s="11"/>
      <c r="J3313" s="199">
        <v>6190.1899999999987</v>
      </c>
      <c r="K3313" s="11"/>
      <c r="M3313" s="11">
        <v>53</v>
      </c>
      <c r="N3313" s="70"/>
      <c r="P3313" s="188">
        <f t="shared" si="261"/>
        <v>116.79603773584903</v>
      </c>
      <c r="Q3313" s="11"/>
      <c r="R3313" s="11"/>
      <c r="S3313" s="11"/>
      <c r="T3313" s="164">
        <f t="shared" si="262"/>
        <v>1325.5471698113208</v>
      </c>
      <c r="U3313" s="11"/>
      <c r="V3313" s="11"/>
      <c r="W3313" s="11"/>
      <c r="Y3313" s="164">
        <v>6190.1899999999987</v>
      </c>
      <c r="Z3313" s="164">
        <f t="shared" si="259"/>
        <v>8261.4500000000007</v>
      </c>
      <c r="AA3313" s="165"/>
      <c r="AB3313" s="164">
        <f t="shared" si="260"/>
        <v>6249.61</v>
      </c>
      <c r="AC3313" s="164">
        <v>7818.5</v>
      </c>
      <c r="AD3313" s="164"/>
      <c r="AE3313" s="4"/>
      <c r="AF3313" s="4"/>
    </row>
    <row r="3314" spans="1:32">
      <c r="A3314" s="56"/>
      <c r="B3314" s="187"/>
      <c r="C3314" s="11" t="s">
        <v>502</v>
      </c>
      <c r="D3314" s="11"/>
      <c r="E3314" s="11" t="s">
        <v>198</v>
      </c>
      <c r="F3314" s="11">
        <v>41044</v>
      </c>
      <c r="G3314" s="11"/>
      <c r="H3314" s="11">
        <f t="shared" si="258"/>
        <v>132</v>
      </c>
      <c r="I3314" s="11"/>
      <c r="J3314" s="199">
        <v>7620.13</v>
      </c>
      <c r="K3314" s="11"/>
      <c r="M3314" s="11">
        <v>52</v>
      </c>
      <c r="N3314" s="70"/>
      <c r="P3314" s="188">
        <f t="shared" si="261"/>
        <v>146.54096153846154</v>
      </c>
      <c r="Q3314" s="11"/>
      <c r="R3314" s="11"/>
      <c r="S3314" s="11"/>
      <c r="T3314" s="164">
        <f t="shared" si="262"/>
        <v>789.30769230769226</v>
      </c>
      <c r="U3314" s="11"/>
      <c r="V3314" s="11"/>
      <c r="W3314" s="11"/>
      <c r="Y3314" s="164">
        <v>7620.13</v>
      </c>
      <c r="Z3314" s="164">
        <f t="shared" si="259"/>
        <v>10169.85</v>
      </c>
      <c r="AA3314" s="165"/>
      <c r="AB3314" s="164">
        <f t="shared" si="260"/>
        <v>7693.27</v>
      </c>
      <c r="AC3314" s="164">
        <v>9624.58</v>
      </c>
      <c r="AD3314" s="164"/>
      <c r="AE3314" s="4"/>
      <c r="AF3314" s="4"/>
    </row>
    <row r="3315" spans="1:32">
      <c r="A3315" s="56"/>
      <c r="B3315" s="187"/>
      <c r="C3315" s="11" t="s">
        <v>505</v>
      </c>
      <c r="D3315" s="11"/>
      <c r="E3315" s="11" t="s">
        <v>212</v>
      </c>
      <c r="F3315" s="11">
        <v>23828</v>
      </c>
      <c r="G3315" s="11"/>
      <c r="H3315" s="11">
        <f t="shared" si="258"/>
        <v>77</v>
      </c>
      <c r="I3315" s="11"/>
      <c r="J3315" s="199">
        <v>3729.6000000000004</v>
      </c>
      <c r="K3315" s="11"/>
      <c r="M3315" s="11">
        <v>62</v>
      </c>
      <c r="N3315" s="70"/>
      <c r="P3315" s="188">
        <f t="shared" si="261"/>
        <v>60.154838709677428</v>
      </c>
      <c r="Q3315" s="11"/>
      <c r="R3315" s="11"/>
      <c r="S3315" s="11"/>
      <c r="T3315" s="164">
        <f t="shared" si="262"/>
        <v>384.32258064516128</v>
      </c>
      <c r="U3315" s="11"/>
      <c r="V3315" s="11"/>
      <c r="W3315" s="11"/>
      <c r="Y3315" s="164">
        <v>3729.6000000000004</v>
      </c>
      <c r="Z3315" s="164">
        <f t="shared" si="259"/>
        <v>4977.54</v>
      </c>
      <c r="AA3315" s="165"/>
      <c r="AB3315" s="164">
        <f t="shared" si="260"/>
        <v>3765.4</v>
      </c>
      <c r="AC3315" s="164">
        <v>4710.66</v>
      </c>
      <c r="AD3315" s="164"/>
      <c r="AE3315" s="4"/>
      <c r="AF3315" s="4"/>
    </row>
    <row r="3316" spans="1:32">
      <c r="A3316" s="56"/>
      <c r="B3316" s="187"/>
      <c r="C3316" s="11" t="s">
        <v>506</v>
      </c>
      <c r="D3316" s="11"/>
      <c r="E3316" s="11" t="s">
        <v>80</v>
      </c>
      <c r="F3316" s="11">
        <v>6539</v>
      </c>
      <c r="G3316" s="11"/>
      <c r="H3316" s="11">
        <f t="shared" si="258"/>
        <v>21</v>
      </c>
      <c r="I3316" s="11"/>
      <c r="J3316" s="199">
        <v>1217.8200000000002</v>
      </c>
      <c r="K3316" s="11"/>
      <c r="M3316" s="11">
        <v>13</v>
      </c>
      <c r="N3316" s="70"/>
      <c r="P3316" s="188">
        <f t="shared" si="261"/>
        <v>93.678461538461548</v>
      </c>
      <c r="Q3316" s="11"/>
      <c r="R3316" s="11"/>
      <c r="S3316" s="11"/>
      <c r="T3316" s="164">
        <f t="shared" si="262"/>
        <v>503</v>
      </c>
      <c r="U3316" s="11"/>
      <c r="V3316" s="11"/>
      <c r="W3316" s="11"/>
      <c r="Y3316" s="164">
        <v>1217.8200000000002</v>
      </c>
      <c r="Z3316" s="164">
        <f t="shared" si="259"/>
        <v>1625.31</v>
      </c>
      <c r="AA3316" s="165"/>
      <c r="AB3316" s="164">
        <f t="shared" si="260"/>
        <v>1229.51</v>
      </c>
      <c r="AC3316" s="164">
        <v>1538.16</v>
      </c>
      <c r="AD3316" s="164"/>
      <c r="AE3316" s="4"/>
      <c r="AF3316" s="4"/>
    </row>
    <row r="3317" spans="1:32">
      <c r="A3317" s="56"/>
      <c r="B3317" s="187"/>
      <c r="C3317" s="11" t="s">
        <v>507</v>
      </c>
      <c r="D3317" s="11"/>
      <c r="E3317" s="11" t="s">
        <v>96</v>
      </c>
      <c r="F3317" s="11">
        <v>6232</v>
      </c>
      <c r="G3317" s="11"/>
      <c r="H3317" s="11">
        <f t="shared" si="258"/>
        <v>20</v>
      </c>
      <c r="I3317" s="11"/>
      <c r="J3317" s="199">
        <v>574.1099999999999</v>
      </c>
      <c r="K3317" s="11"/>
      <c r="M3317" s="11">
        <v>5</v>
      </c>
      <c r="N3317" s="70"/>
      <c r="P3317" s="188">
        <f t="shared" si="261"/>
        <v>114.82199999999997</v>
      </c>
      <c r="Q3317" s="11"/>
      <c r="R3317" s="11"/>
      <c r="S3317" s="11"/>
      <c r="T3317" s="164">
        <f t="shared" si="262"/>
        <v>1246.4000000000001</v>
      </c>
      <c r="U3317" s="11"/>
      <c r="V3317" s="11"/>
      <c r="W3317" s="11"/>
      <c r="Y3317" s="164">
        <v>574.1099999999999</v>
      </c>
      <c r="Z3317" s="164">
        <f t="shared" si="259"/>
        <v>766.21</v>
      </c>
      <c r="AA3317" s="165"/>
      <c r="AB3317" s="164">
        <f t="shared" si="260"/>
        <v>579.62</v>
      </c>
      <c r="AC3317" s="164">
        <v>725.13</v>
      </c>
      <c r="AD3317" s="164"/>
      <c r="AE3317" s="4"/>
      <c r="AF3317" s="4"/>
    </row>
    <row r="3318" spans="1:32">
      <c r="A3318" s="56"/>
      <c r="B3318" s="187"/>
      <c r="C3318" s="11" t="s">
        <v>509</v>
      </c>
      <c r="D3318" s="11"/>
      <c r="E3318" s="11" t="s">
        <v>78</v>
      </c>
      <c r="F3318" s="11">
        <v>332810</v>
      </c>
      <c r="G3318" s="11"/>
      <c r="H3318" s="11">
        <f t="shared" si="258"/>
        <v>1073</v>
      </c>
      <c r="I3318" s="11"/>
      <c r="J3318" s="199">
        <v>49335.849999999991</v>
      </c>
      <c r="K3318" s="11"/>
      <c r="M3318" s="11">
        <v>20</v>
      </c>
      <c r="N3318" s="70"/>
      <c r="P3318" s="188">
        <f t="shared" si="261"/>
        <v>2466.7924999999996</v>
      </c>
      <c r="Q3318" s="11"/>
      <c r="R3318" s="11"/>
      <c r="S3318" s="11"/>
      <c r="T3318" s="164">
        <f t="shared" si="262"/>
        <v>16640.5</v>
      </c>
      <c r="U3318" s="11"/>
      <c r="V3318" s="11"/>
      <c r="W3318" s="11"/>
      <c r="Y3318" s="164">
        <v>49335.849999999991</v>
      </c>
      <c r="Z3318" s="164">
        <f t="shared" si="259"/>
        <v>65843.81</v>
      </c>
      <c r="AA3318" s="165"/>
      <c r="AB3318" s="164">
        <f t="shared" si="260"/>
        <v>49809.39</v>
      </c>
      <c r="AC3318" s="164">
        <v>62313.48</v>
      </c>
      <c r="AD3318" s="164"/>
      <c r="AE3318" s="4"/>
      <c r="AF3318" s="4"/>
    </row>
    <row r="3319" spans="1:32">
      <c r="A3319" s="56"/>
      <c r="B3319" s="187"/>
      <c r="C3319" s="11" t="s">
        <v>510</v>
      </c>
      <c r="D3319" s="11"/>
      <c r="E3319" s="11" t="s">
        <v>118</v>
      </c>
      <c r="F3319" s="11">
        <v>1855</v>
      </c>
      <c r="G3319" s="11"/>
      <c r="H3319" s="11">
        <f t="shared" si="258"/>
        <v>6</v>
      </c>
      <c r="I3319" s="11"/>
      <c r="J3319" s="199">
        <v>410.46</v>
      </c>
      <c r="K3319" s="11"/>
      <c r="M3319" s="11">
        <v>10</v>
      </c>
      <c r="N3319" s="70"/>
      <c r="P3319" s="188">
        <f t="shared" si="261"/>
        <v>41.045999999999999</v>
      </c>
      <c r="Q3319" s="11"/>
      <c r="R3319" s="11"/>
      <c r="S3319" s="11"/>
      <c r="T3319" s="164">
        <f t="shared" si="262"/>
        <v>185.5</v>
      </c>
      <c r="U3319" s="11"/>
      <c r="V3319" s="11"/>
      <c r="W3319" s="11"/>
      <c r="Y3319" s="164">
        <v>410.46</v>
      </c>
      <c r="Z3319" s="164">
        <f t="shared" si="259"/>
        <v>547.79999999999995</v>
      </c>
      <c r="AA3319" s="165"/>
      <c r="AB3319" s="164">
        <f t="shared" si="260"/>
        <v>414.4</v>
      </c>
      <c r="AC3319" s="164">
        <v>518.42999999999995</v>
      </c>
      <c r="AD3319" s="164"/>
      <c r="AE3319" s="4"/>
      <c r="AF3319" s="4"/>
    </row>
    <row r="3320" spans="1:32">
      <c r="A3320" s="56"/>
      <c r="B3320" s="187"/>
      <c r="C3320" s="11" t="s">
        <v>511</v>
      </c>
      <c r="D3320" s="11"/>
      <c r="E3320" s="11" t="s">
        <v>355</v>
      </c>
      <c r="F3320" s="11">
        <v>9193</v>
      </c>
      <c r="G3320" s="11"/>
      <c r="H3320" s="11">
        <f t="shared" si="258"/>
        <v>30</v>
      </c>
      <c r="I3320" s="11"/>
      <c r="J3320" s="199">
        <v>893.56000000000006</v>
      </c>
      <c r="K3320" s="11"/>
      <c r="M3320" s="11">
        <v>3</v>
      </c>
      <c r="N3320" s="70"/>
      <c r="P3320" s="188">
        <f t="shared" si="261"/>
        <v>297.85333333333335</v>
      </c>
      <c r="Q3320" s="11"/>
      <c r="R3320" s="11"/>
      <c r="S3320" s="11"/>
      <c r="T3320" s="164">
        <f t="shared" si="262"/>
        <v>3064.3333333333335</v>
      </c>
      <c r="U3320" s="11"/>
      <c r="V3320" s="11"/>
      <c r="W3320" s="11"/>
      <c r="Y3320" s="164">
        <v>893.56000000000006</v>
      </c>
      <c r="Z3320" s="164">
        <f t="shared" si="259"/>
        <v>1192.55</v>
      </c>
      <c r="AA3320" s="165"/>
      <c r="AB3320" s="164">
        <f t="shared" si="260"/>
        <v>902.14</v>
      </c>
      <c r="AC3320" s="164">
        <v>1128.6099999999999</v>
      </c>
      <c r="AD3320" s="164"/>
      <c r="AE3320" s="4"/>
      <c r="AF3320" s="4"/>
    </row>
    <row r="3321" spans="1:32">
      <c r="A3321" s="56"/>
      <c r="B3321" s="187"/>
      <c r="C3321" s="11" t="s">
        <v>511</v>
      </c>
      <c r="D3321" s="11"/>
      <c r="E3321" s="11" t="s">
        <v>69</v>
      </c>
      <c r="F3321" s="11">
        <v>90882</v>
      </c>
      <c r="G3321" s="11"/>
      <c r="H3321" s="11">
        <f t="shared" si="258"/>
        <v>293</v>
      </c>
      <c r="I3321" s="11"/>
      <c r="J3321" s="199">
        <v>10131.660000000002</v>
      </c>
      <c r="K3321" s="11"/>
      <c r="M3321" s="11">
        <v>45</v>
      </c>
      <c r="N3321" s="70"/>
      <c r="P3321" s="188">
        <f t="shared" si="261"/>
        <v>225.14800000000002</v>
      </c>
      <c r="Q3321" s="11"/>
      <c r="R3321" s="11"/>
      <c r="S3321" s="11"/>
      <c r="T3321" s="164">
        <f t="shared" si="262"/>
        <v>2019.6</v>
      </c>
      <c r="U3321" s="11"/>
      <c r="V3321" s="11"/>
      <c r="W3321" s="11"/>
      <c r="Y3321" s="164">
        <v>10131.660000000002</v>
      </c>
      <c r="Z3321" s="164">
        <f t="shared" si="259"/>
        <v>13521.75</v>
      </c>
      <c r="AA3321" s="165"/>
      <c r="AB3321" s="164">
        <f t="shared" si="260"/>
        <v>10228.91</v>
      </c>
      <c r="AC3321" s="164">
        <v>12796.76</v>
      </c>
      <c r="AD3321" s="164"/>
      <c r="AE3321" s="4"/>
      <c r="AF3321" s="4"/>
    </row>
    <row r="3322" spans="1:32">
      <c r="A3322" s="56"/>
      <c r="B3322" s="187"/>
      <c r="C3322" s="11" t="s">
        <v>512</v>
      </c>
      <c r="D3322" s="11"/>
      <c r="E3322" s="11" t="s">
        <v>513</v>
      </c>
      <c r="F3322" s="11">
        <v>662958</v>
      </c>
      <c r="G3322" s="11"/>
      <c r="H3322" s="11">
        <f t="shared" si="258"/>
        <v>2138</v>
      </c>
      <c r="I3322" s="11"/>
      <c r="J3322" s="199">
        <v>87908.52</v>
      </c>
      <c r="K3322" s="11"/>
      <c r="M3322" s="11">
        <v>415</v>
      </c>
      <c r="N3322" s="70"/>
      <c r="P3322" s="188">
        <f t="shared" si="261"/>
        <v>211.82775903614458</v>
      </c>
      <c r="Q3322" s="11"/>
      <c r="R3322" s="11"/>
      <c r="S3322" s="11"/>
      <c r="T3322" s="164">
        <f t="shared" si="262"/>
        <v>1597.489156626506</v>
      </c>
      <c r="U3322" s="11"/>
      <c r="V3322" s="11"/>
      <c r="W3322" s="11"/>
      <c r="Y3322" s="164">
        <v>87908.52</v>
      </c>
      <c r="Z3322" s="164">
        <f t="shared" si="259"/>
        <v>117323.04</v>
      </c>
      <c r="AA3322" s="165"/>
      <c r="AB3322" s="164">
        <f t="shared" si="260"/>
        <v>88752.3</v>
      </c>
      <c r="AC3322" s="164">
        <v>111032.55</v>
      </c>
      <c r="AD3322" s="164"/>
      <c r="AE3322" s="4"/>
      <c r="AF3322" s="4"/>
    </row>
    <row r="3323" spans="1:32">
      <c r="A3323" s="56"/>
      <c r="B3323" s="187"/>
      <c r="C3323" s="11" t="s">
        <v>514</v>
      </c>
      <c r="D3323" s="11"/>
      <c r="E3323" s="11" t="s">
        <v>135</v>
      </c>
      <c r="F3323" s="11">
        <v>45215</v>
      </c>
      <c r="G3323" s="11"/>
      <c r="H3323" s="11">
        <f t="shared" ref="H3323:H3386" si="263">ROUND($H$3403*F3323/$F$3403,0)</f>
        <v>146</v>
      </c>
      <c r="I3323" s="11"/>
      <c r="J3323" s="199">
        <v>5693.86</v>
      </c>
      <c r="K3323" s="11"/>
      <c r="M3323" s="11">
        <v>56</v>
      </c>
      <c r="N3323" s="70"/>
      <c r="P3323" s="188">
        <f t="shared" si="261"/>
        <v>101.67607142857142</v>
      </c>
      <c r="Q3323" s="11"/>
      <c r="R3323" s="11"/>
      <c r="S3323" s="11"/>
      <c r="T3323" s="164">
        <f t="shared" si="262"/>
        <v>807.41071428571433</v>
      </c>
      <c r="U3323" s="11"/>
      <c r="V3323" s="11"/>
      <c r="W3323" s="11"/>
      <c r="Y3323" s="164">
        <v>5693.86</v>
      </c>
      <c r="Z3323" s="164">
        <f t="shared" ref="Z3323:Z3386" si="264">ROUND($Z$3403*Y3323/$Y$3403,2)</f>
        <v>7599.05</v>
      </c>
      <c r="AA3323" s="165"/>
      <c r="AB3323" s="164">
        <f t="shared" ref="AB3323:AB3386" si="265">ROUND($AB$3403*Y3323/$Y$3403,2)</f>
        <v>5748.51</v>
      </c>
      <c r="AC3323" s="164">
        <v>7191.61</v>
      </c>
      <c r="AD3323" s="164"/>
      <c r="AE3323" s="4"/>
      <c r="AF3323" s="4"/>
    </row>
    <row r="3324" spans="1:32">
      <c r="A3324" s="56"/>
      <c r="B3324" s="187"/>
      <c r="C3324" s="11" t="s">
        <v>515</v>
      </c>
      <c r="D3324" s="11"/>
      <c r="E3324" s="11" t="s">
        <v>487</v>
      </c>
      <c r="F3324" s="11">
        <v>2386029</v>
      </c>
      <c r="G3324" s="11"/>
      <c r="H3324" s="11">
        <f t="shared" si="263"/>
        <v>7695</v>
      </c>
      <c r="I3324" s="11"/>
      <c r="J3324" s="199">
        <v>154312.47999999998</v>
      </c>
      <c r="K3324" s="11"/>
      <c r="M3324" s="11">
        <v>265</v>
      </c>
      <c r="N3324" s="70"/>
      <c r="P3324" s="188">
        <f t="shared" ref="P3324:P3387" si="266">J3324/M3324</f>
        <v>582.31124528301882</v>
      </c>
      <c r="Q3324" s="11"/>
      <c r="R3324" s="11"/>
      <c r="S3324" s="11"/>
      <c r="T3324" s="164">
        <f t="shared" ref="T3324:T3387" si="267">F3324/M3324</f>
        <v>9003.883018867924</v>
      </c>
      <c r="U3324" s="11"/>
      <c r="V3324" s="11"/>
      <c r="W3324" s="11"/>
      <c r="Y3324" s="164">
        <v>154312.47999999998</v>
      </c>
      <c r="Z3324" s="164">
        <f t="shared" si="264"/>
        <v>205946.01</v>
      </c>
      <c r="AA3324" s="165"/>
      <c r="AB3324" s="164">
        <f t="shared" si="265"/>
        <v>155793.63</v>
      </c>
      <c r="AC3324" s="164">
        <v>194903.85</v>
      </c>
      <c r="AD3324" s="164"/>
      <c r="AE3324" s="4"/>
      <c r="AF3324" s="4"/>
    </row>
    <row r="3325" spans="1:32">
      <c r="A3325" s="56"/>
      <c r="B3325" s="187"/>
      <c r="C3325" s="11" t="s">
        <v>516</v>
      </c>
      <c r="D3325" s="11"/>
      <c r="E3325" s="11" t="s">
        <v>443</v>
      </c>
      <c r="F3325" s="11">
        <v>1026</v>
      </c>
      <c r="G3325" s="11"/>
      <c r="H3325" s="11">
        <f t="shared" si="263"/>
        <v>3</v>
      </c>
      <c r="I3325" s="11"/>
      <c r="J3325" s="199">
        <v>217.3</v>
      </c>
      <c r="K3325" s="11"/>
      <c r="M3325" s="11">
        <v>3</v>
      </c>
      <c r="N3325" s="70"/>
      <c r="P3325" s="188">
        <f t="shared" si="266"/>
        <v>72.433333333333337</v>
      </c>
      <c r="Q3325" s="11"/>
      <c r="R3325" s="11"/>
      <c r="S3325" s="11"/>
      <c r="T3325" s="164">
        <f t="shared" si="267"/>
        <v>342</v>
      </c>
      <c r="U3325" s="11"/>
      <c r="V3325" s="11"/>
      <c r="W3325" s="11"/>
      <c r="Y3325" s="164">
        <v>217.3</v>
      </c>
      <c r="Z3325" s="164">
        <f t="shared" si="264"/>
        <v>290.01</v>
      </c>
      <c r="AA3325" s="165"/>
      <c r="AB3325" s="164">
        <f t="shared" si="265"/>
        <v>219.39</v>
      </c>
      <c r="AC3325" s="164">
        <v>274.45999999999998</v>
      </c>
      <c r="AD3325" s="164"/>
      <c r="AE3325" s="4"/>
      <c r="AF3325" s="4"/>
    </row>
    <row r="3326" spans="1:32">
      <c r="A3326" s="56"/>
      <c r="B3326" s="187"/>
      <c r="C3326" s="11" t="s">
        <v>516</v>
      </c>
      <c r="D3326" s="11"/>
      <c r="E3326" s="11" t="s">
        <v>517</v>
      </c>
      <c r="F3326" s="11">
        <v>25658</v>
      </c>
      <c r="G3326" s="11"/>
      <c r="H3326" s="11">
        <f t="shared" si="263"/>
        <v>83</v>
      </c>
      <c r="I3326" s="11"/>
      <c r="J3326" s="199">
        <v>3361.9699999999993</v>
      </c>
      <c r="K3326" s="11"/>
      <c r="M3326" s="11">
        <v>41</v>
      </c>
      <c r="N3326" s="70"/>
      <c r="P3326" s="188">
        <f t="shared" si="266"/>
        <v>81.999268292682913</v>
      </c>
      <c r="Q3326" s="11"/>
      <c r="R3326" s="11"/>
      <c r="S3326" s="11"/>
      <c r="T3326" s="164">
        <f t="shared" si="267"/>
        <v>625.80487804878044</v>
      </c>
      <c r="U3326" s="11"/>
      <c r="V3326" s="11"/>
      <c r="W3326" s="11"/>
      <c r="Y3326" s="164">
        <v>3361.9699999999993</v>
      </c>
      <c r="Z3326" s="164">
        <f t="shared" si="264"/>
        <v>4486.8999999999996</v>
      </c>
      <c r="AA3326" s="165"/>
      <c r="AB3326" s="164">
        <f t="shared" si="265"/>
        <v>3394.24</v>
      </c>
      <c r="AC3326" s="164">
        <v>4246.32</v>
      </c>
      <c r="AD3326" s="164"/>
      <c r="AE3326" s="4"/>
      <c r="AF3326" s="4"/>
    </row>
    <row r="3327" spans="1:32">
      <c r="A3327" s="56"/>
      <c r="B3327" s="187"/>
      <c r="C3327" s="11" t="s">
        <v>518</v>
      </c>
      <c r="D3327" s="11"/>
      <c r="E3327" s="11" t="s">
        <v>96</v>
      </c>
      <c r="F3327" s="11">
        <v>368084</v>
      </c>
      <c r="G3327" s="11"/>
      <c r="H3327" s="11">
        <f t="shared" si="263"/>
        <v>1187</v>
      </c>
      <c r="I3327" s="11"/>
      <c r="J3327" s="199">
        <v>41704.219999999979</v>
      </c>
      <c r="K3327" s="11"/>
      <c r="M3327" s="11">
        <v>181</v>
      </c>
      <c r="N3327" s="70"/>
      <c r="P3327" s="188">
        <f t="shared" si="266"/>
        <v>230.41005524861868</v>
      </c>
      <c r="Q3327" s="11"/>
      <c r="R3327" s="11"/>
      <c r="S3327" s="11"/>
      <c r="T3327" s="164">
        <f t="shared" si="267"/>
        <v>2033.6132596685084</v>
      </c>
      <c r="U3327" s="11"/>
      <c r="V3327" s="11"/>
      <c r="W3327" s="11"/>
      <c r="Y3327" s="164">
        <v>41704.219999999979</v>
      </c>
      <c r="Z3327" s="164">
        <f t="shared" si="264"/>
        <v>55658.61</v>
      </c>
      <c r="AA3327" s="165"/>
      <c r="AB3327" s="164">
        <f t="shared" si="265"/>
        <v>42104.51</v>
      </c>
      <c r="AC3327" s="164">
        <v>52674.37</v>
      </c>
      <c r="AD3327" s="164"/>
      <c r="AE3327" s="4"/>
      <c r="AF3327" s="4"/>
    </row>
    <row r="3328" spans="1:32">
      <c r="A3328" s="56"/>
      <c r="B3328" s="187"/>
      <c r="C3328" s="11" t="s">
        <v>519</v>
      </c>
      <c r="D3328" s="11"/>
      <c r="E3328" s="11" t="s">
        <v>89</v>
      </c>
      <c r="F3328" s="11">
        <v>814605</v>
      </c>
      <c r="G3328" s="11"/>
      <c r="H3328" s="11">
        <f t="shared" si="263"/>
        <v>2627</v>
      </c>
      <c r="I3328" s="11"/>
      <c r="J3328" s="199">
        <v>73457.790000000008</v>
      </c>
      <c r="K3328" s="11"/>
      <c r="M3328" s="11">
        <v>170</v>
      </c>
      <c r="N3328" s="70"/>
      <c r="P3328" s="188">
        <f t="shared" si="266"/>
        <v>432.10464705882356</v>
      </c>
      <c r="Q3328" s="11"/>
      <c r="R3328" s="11"/>
      <c r="S3328" s="11"/>
      <c r="T3328" s="164">
        <f t="shared" si="267"/>
        <v>4791.7941176470586</v>
      </c>
      <c r="U3328" s="11"/>
      <c r="V3328" s="11"/>
      <c r="W3328" s="11"/>
      <c r="Y3328" s="164">
        <v>73457.790000000008</v>
      </c>
      <c r="Z3328" s="164">
        <f t="shared" si="264"/>
        <v>98037.04</v>
      </c>
      <c r="AA3328" s="165"/>
      <c r="AB3328" s="164">
        <f t="shared" si="265"/>
        <v>74162.87</v>
      </c>
      <c r="AC3328" s="164">
        <v>92780.61</v>
      </c>
      <c r="AD3328" s="164"/>
      <c r="AE3328" s="4"/>
      <c r="AF3328" s="4"/>
    </row>
    <row r="3329" spans="1:32">
      <c r="A3329" s="56"/>
      <c r="B3329" s="187"/>
      <c r="C3329" s="11" t="s">
        <v>520</v>
      </c>
      <c r="D3329" s="11"/>
      <c r="E3329" s="11" t="s">
        <v>82</v>
      </c>
      <c r="F3329" s="11">
        <v>15576029</v>
      </c>
      <c r="G3329" s="11"/>
      <c r="H3329" s="11">
        <f t="shared" si="263"/>
        <v>50233</v>
      </c>
      <c r="I3329" s="11"/>
      <c r="J3329" s="199">
        <v>1122241.4500000009</v>
      </c>
      <c r="K3329" s="11"/>
      <c r="M3329" s="11">
        <v>953</v>
      </c>
      <c r="N3329" s="70"/>
      <c r="P3329" s="188">
        <f t="shared" si="266"/>
        <v>1177.5880902413442</v>
      </c>
      <c r="Q3329" s="11"/>
      <c r="R3329" s="11"/>
      <c r="S3329" s="11"/>
      <c r="T3329" s="164">
        <f t="shared" si="267"/>
        <v>16344.206715634837</v>
      </c>
      <c r="U3329" s="11"/>
      <c r="V3329" s="11"/>
      <c r="W3329" s="11"/>
      <c r="Y3329" s="164">
        <v>1122241.4500000009</v>
      </c>
      <c r="Z3329" s="164">
        <f t="shared" si="264"/>
        <v>1497747.61</v>
      </c>
      <c r="AA3329" s="165"/>
      <c r="AB3329" s="164">
        <f t="shared" si="265"/>
        <v>1133013.1399999999</v>
      </c>
      <c r="AC3329" s="164">
        <v>1417443.22</v>
      </c>
      <c r="AD3329" s="164"/>
      <c r="AE3329" s="4"/>
      <c r="AF3329" s="4"/>
    </row>
    <row r="3330" spans="1:32">
      <c r="A3330" s="56"/>
      <c r="B3330" s="187"/>
      <c r="C3330" s="11" t="s">
        <v>520</v>
      </c>
      <c r="D3330" s="11"/>
      <c r="E3330" s="11" t="s">
        <v>446</v>
      </c>
      <c r="F3330" s="11">
        <v>10522</v>
      </c>
      <c r="G3330" s="11"/>
      <c r="H3330" s="11">
        <f t="shared" si="263"/>
        <v>34</v>
      </c>
      <c r="I3330" s="11"/>
      <c r="J3330" s="199">
        <v>790.92</v>
      </c>
      <c r="K3330" s="11"/>
      <c r="M3330" s="11">
        <v>1</v>
      </c>
      <c r="N3330" s="70"/>
      <c r="P3330" s="188">
        <f t="shared" si="266"/>
        <v>790.92</v>
      </c>
      <c r="Q3330" s="11"/>
      <c r="R3330" s="11"/>
      <c r="S3330" s="11"/>
      <c r="T3330" s="164">
        <f t="shared" si="267"/>
        <v>10522</v>
      </c>
      <c r="U3330" s="11"/>
      <c r="V3330" s="11"/>
      <c r="W3330" s="11"/>
      <c r="Y3330" s="164">
        <v>790.92</v>
      </c>
      <c r="Z3330" s="164">
        <f t="shared" si="264"/>
        <v>1055.56</v>
      </c>
      <c r="AA3330" s="165"/>
      <c r="AB3330" s="164">
        <f t="shared" si="265"/>
        <v>798.51</v>
      </c>
      <c r="AC3330" s="164">
        <v>998.97</v>
      </c>
      <c r="AD3330" s="164"/>
      <c r="AE3330" s="4"/>
      <c r="AF3330" s="4"/>
    </row>
    <row r="3331" spans="1:32">
      <c r="A3331" s="56"/>
      <c r="B3331" s="187"/>
      <c r="C3331" s="11" t="s">
        <v>521</v>
      </c>
      <c r="D3331" s="11"/>
      <c r="E3331" s="11" t="s">
        <v>71</v>
      </c>
      <c r="F3331" s="11">
        <v>21393</v>
      </c>
      <c r="G3331" s="11"/>
      <c r="H3331" s="11">
        <f t="shared" si="263"/>
        <v>69</v>
      </c>
      <c r="I3331" s="11"/>
      <c r="J3331" s="199">
        <v>3062.69</v>
      </c>
      <c r="K3331" s="11"/>
      <c r="M3331" s="11">
        <v>44</v>
      </c>
      <c r="N3331" s="70"/>
      <c r="P3331" s="188">
        <f t="shared" si="266"/>
        <v>69.606590909090912</v>
      </c>
      <c r="Q3331" s="11"/>
      <c r="R3331" s="11"/>
      <c r="S3331" s="11"/>
      <c r="T3331" s="164">
        <f t="shared" si="267"/>
        <v>486.20454545454544</v>
      </c>
      <c r="U3331" s="11"/>
      <c r="V3331" s="11"/>
      <c r="W3331" s="11"/>
      <c r="Y3331" s="164">
        <v>3062.69</v>
      </c>
      <c r="Z3331" s="164">
        <f t="shared" si="264"/>
        <v>4087.48</v>
      </c>
      <c r="AA3331" s="165"/>
      <c r="AB3331" s="164">
        <f t="shared" si="265"/>
        <v>3092.09</v>
      </c>
      <c r="AC3331" s="164">
        <v>3868.32</v>
      </c>
      <c r="AD3331" s="164"/>
      <c r="AE3331" s="4"/>
      <c r="AF3331" s="4"/>
    </row>
    <row r="3332" spans="1:32">
      <c r="A3332" s="56"/>
      <c r="B3332" s="187"/>
      <c r="C3332" s="11" t="s">
        <v>522</v>
      </c>
      <c r="D3332" s="11"/>
      <c r="E3332" s="11" t="s">
        <v>80</v>
      </c>
      <c r="F3332" s="11">
        <v>887835</v>
      </c>
      <c r="G3332" s="11"/>
      <c r="H3332" s="11">
        <f t="shared" si="263"/>
        <v>2863</v>
      </c>
      <c r="I3332" s="11"/>
      <c r="J3332" s="199">
        <v>80223.84000000004</v>
      </c>
      <c r="K3332" s="11"/>
      <c r="M3332" s="11">
        <v>311</v>
      </c>
      <c r="N3332" s="70"/>
      <c r="P3332" s="188">
        <f t="shared" si="266"/>
        <v>257.95446945337636</v>
      </c>
      <c r="Q3332" s="11"/>
      <c r="R3332" s="11"/>
      <c r="S3332" s="11"/>
      <c r="T3332" s="164">
        <f t="shared" si="267"/>
        <v>2854.7749196141481</v>
      </c>
      <c r="U3332" s="11"/>
      <c r="V3332" s="11"/>
      <c r="W3332" s="11"/>
      <c r="Y3332" s="164">
        <v>80223.84000000004</v>
      </c>
      <c r="Z3332" s="164">
        <f t="shared" si="264"/>
        <v>107067.04</v>
      </c>
      <c r="AA3332" s="165"/>
      <c r="AB3332" s="164">
        <f t="shared" si="265"/>
        <v>80993.86</v>
      </c>
      <c r="AC3332" s="164">
        <v>101326.45</v>
      </c>
      <c r="AD3332" s="164"/>
      <c r="AE3332" s="4"/>
      <c r="AF3332" s="4"/>
    </row>
    <row r="3333" spans="1:32">
      <c r="A3333" s="56"/>
      <c r="B3333" s="187"/>
      <c r="C3333" s="11" t="s">
        <v>523</v>
      </c>
      <c r="D3333" s="11"/>
      <c r="E3333" s="11" t="s">
        <v>73</v>
      </c>
      <c r="F3333" s="11">
        <v>3120</v>
      </c>
      <c r="G3333" s="11"/>
      <c r="H3333" s="11">
        <f t="shared" si="263"/>
        <v>10</v>
      </c>
      <c r="I3333" s="11"/>
      <c r="J3333" s="199">
        <v>748.55</v>
      </c>
      <c r="K3333" s="11"/>
      <c r="M3333" s="11">
        <v>1</v>
      </c>
      <c r="N3333" s="70"/>
      <c r="P3333" s="188">
        <f t="shared" si="266"/>
        <v>748.55</v>
      </c>
      <c r="Q3333" s="11"/>
      <c r="R3333" s="11"/>
      <c r="S3333" s="11"/>
      <c r="T3333" s="164">
        <f t="shared" si="267"/>
        <v>3120</v>
      </c>
      <c r="U3333" s="11"/>
      <c r="V3333" s="11"/>
      <c r="W3333" s="11"/>
      <c r="Y3333" s="164">
        <v>748.55</v>
      </c>
      <c r="Z3333" s="164">
        <f t="shared" si="264"/>
        <v>999.02</v>
      </c>
      <c r="AA3333" s="165"/>
      <c r="AB3333" s="164">
        <f t="shared" si="265"/>
        <v>755.73</v>
      </c>
      <c r="AC3333" s="164">
        <v>945.45</v>
      </c>
      <c r="AD3333" s="164"/>
      <c r="AE3333" s="4"/>
      <c r="AF3333" s="4"/>
    </row>
    <row r="3334" spans="1:32">
      <c r="A3334" s="56"/>
      <c r="B3334" s="187"/>
      <c r="C3334" s="11" t="s">
        <v>523</v>
      </c>
      <c r="D3334" s="11"/>
      <c r="E3334" s="11" t="s">
        <v>60</v>
      </c>
      <c r="F3334" s="11">
        <v>414384</v>
      </c>
      <c r="G3334" s="11"/>
      <c r="H3334" s="11">
        <f t="shared" si="263"/>
        <v>1336</v>
      </c>
      <c r="I3334" s="11"/>
      <c r="J3334" s="199">
        <v>36219.620000000024</v>
      </c>
      <c r="K3334" s="11"/>
      <c r="M3334" s="11">
        <v>109</v>
      </c>
      <c r="N3334" s="70"/>
      <c r="P3334" s="188">
        <f t="shared" si="266"/>
        <v>332.29009174311949</v>
      </c>
      <c r="Q3334" s="11"/>
      <c r="R3334" s="11"/>
      <c r="S3334" s="11"/>
      <c r="T3334" s="164">
        <f t="shared" si="267"/>
        <v>3801.6880733944954</v>
      </c>
      <c r="U3334" s="11"/>
      <c r="V3334" s="11"/>
      <c r="W3334" s="11"/>
      <c r="Y3334" s="164">
        <v>36219.620000000024</v>
      </c>
      <c r="Z3334" s="164">
        <f t="shared" si="264"/>
        <v>48338.84</v>
      </c>
      <c r="AA3334" s="165"/>
      <c r="AB3334" s="164">
        <f t="shared" si="265"/>
        <v>36567.269999999997</v>
      </c>
      <c r="AC3334" s="164">
        <v>45747.07</v>
      </c>
      <c r="AD3334" s="164"/>
      <c r="AE3334" s="4"/>
      <c r="AF3334" s="4"/>
    </row>
    <row r="3335" spans="1:32">
      <c r="A3335" s="56"/>
      <c r="B3335" s="187"/>
      <c r="C3335" s="11" t="s">
        <v>523</v>
      </c>
      <c r="D3335" s="11"/>
      <c r="E3335" s="11" t="s">
        <v>71</v>
      </c>
      <c r="F3335" s="11">
        <v>148</v>
      </c>
      <c r="G3335" s="11"/>
      <c r="H3335" s="11">
        <f t="shared" si="263"/>
        <v>0</v>
      </c>
      <c r="I3335" s="11"/>
      <c r="J3335" s="199">
        <v>67.56</v>
      </c>
      <c r="K3335" s="11"/>
      <c r="M3335" s="11">
        <v>2</v>
      </c>
      <c r="N3335" s="70"/>
      <c r="P3335" s="188">
        <f t="shared" si="266"/>
        <v>33.78</v>
      </c>
      <c r="Q3335" s="11"/>
      <c r="R3335" s="11"/>
      <c r="S3335" s="11"/>
      <c r="T3335" s="164">
        <f t="shared" si="267"/>
        <v>74</v>
      </c>
      <c r="U3335" s="11"/>
      <c r="V3335" s="11"/>
      <c r="W3335" s="11"/>
      <c r="Y3335" s="164">
        <v>67.56</v>
      </c>
      <c r="Z3335" s="164">
        <f t="shared" si="264"/>
        <v>90.17</v>
      </c>
      <c r="AA3335" s="165"/>
      <c r="AB3335" s="164">
        <f t="shared" si="265"/>
        <v>68.209999999999994</v>
      </c>
      <c r="AC3335" s="164">
        <v>85.33</v>
      </c>
      <c r="AD3335" s="164"/>
      <c r="AE3335" s="4"/>
      <c r="AF3335" s="4"/>
    </row>
    <row r="3336" spans="1:32">
      <c r="A3336" s="56"/>
      <c r="B3336" s="187"/>
      <c r="C3336" s="11" t="s">
        <v>525</v>
      </c>
      <c r="D3336" s="11"/>
      <c r="E3336" s="11" t="s">
        <v>56</v>
      </c>
      <c r="F3336" s="11">
        <v>3152</v>
      </c>
      <c r="G3336" s="11"/>
      <c r="H3336" s="11">
        <f t="shared" si="263"/>
        <v>10</v>
      </c>
      <c r="I3336" s="11"/>
      <c r="J3336" s="199">
        <v>421.11000000000007</v>
      </c>
      <c r="K3336" s="11"/>
      <c r="M3336" s="11">
        <v>12</v>
      </c>
      <c r="N3336" s="70"/>
      <c r="P3336" s="188">
        <f t="shared" si="266"/>
        <v>35.092500000000008</v>
      </c>
      <c r="Q3336" s="11"/>
      <c r="R3336" s="11"/>
      <c r="S3336" s="11"/>
      <c r="T3336" s="164">
        <f t="shared" si="267"/>
        <v>262.66666666666669</v>
      </c>
      <c r="U3336" s="11"/>
      <c r="V3336" s="11"/>
      <c r="W3336" s="11"/>
      <c r="Y3336" s="164">
        <v>421.11000000000007</v>
      </c>
      <c r="Z3336" s="164">
        <f t="shared" si="264"/>
        <v>562.01</v>
      </c>
      <c r="AA3336" s="165"/>
      <c r="AB3336" s="164">
        <f t="shared" si="265"/>
        <v>425.15</v>
      </c>
      <c r="AC3336" s="164">
        <v>531.88</v>
      </c>
      <c r="AD3336" s="164"/>
      <c r="AE3336" s="4"/>
      <c r="AF3336" s="4"/>
    </row>
    <row r="3337" spans="1:32">
      <c r="A3337" s="56"/>
      <c r="B3337" s="187"/>
      <c r="C3337" s="11" t="s">
        <v>526</v>
      </c>
      <c r="D3337" s="11"/>
      <c r="E3337" s="11" t="s">
        <v>606</v>
      </c>
      <c r="F3337" s="11">
        <v>136</v>
      </c>
      <c r="G3337" s="11"/>
      <c r="H3337" s="11">
        <f t="shared" si="263"/>
        <v>0</v>
      </c>
      <c r="I3337" s="11"/>
      <c r="J3337" s="199">
        <v>29.85</v>
      </c>
      <c r="K3337" s="11"/>
      <c r="M3337" s="11">
        <v>1</v>
      </c>
      <c r="N3337" s="70"/>
      <c r="P3337" s="188">
        <f t="shared" si="266"/>
        <v>29.85</v>
      </c>
      <c r="Q3337" s="11"/>
      <c r="R3337" s="11"/>
      <c r="S3337" s="11"/>
      <c r="T3337" s="164">
        <f t="shared" si="267"/>
        <v>136</v>
      </c>
      <c r="U3337" s="11"/>
      <c r="V3337" s="11"/>
      <c r="W3337" s="11"/>
      <c r="Y3337" s="164">
        <v>29.85</v>
      </c>
      <c r="Z3337" s="164">
        <f t="shared" si="264"/>
        <v>39.840000000000003</v>
      </c>
      <c r="AA3337" s="165"/>
      <c r="AB3337" s="164">
        <f t="shared" si="265"/>
        <v>30.14</v>
      </c>
      <c r="AC3337" s="164">
        <v>37.700000000000003</v>
      </c>
      <c r="AD3337" s="164"/>
      <c r="AE3337" s="4"/>
      <c r="AF3337" s="4"/>
    </row>
    <row r="3338" spans="1:32">
      <c r="A3338" s="56"/>
      <c r="B3338" s="187"/>
      <c r="C3338" s="11" t="s">
        <v>527</v>
      </c>
      <c r="D3338" s="11"/>
      <c r="E3338" s="11" t="s">
        <v>528</v>
      </c>
      <c r="F3338" s="11">
        <v>297978</v>
      </c>
      <c r="G3338" s="11"/>
      <c r="H3338" s="11">
        <f t="shared" si="263"/>
        <v>961</v>
      </c>
      <c r="I3338" s="11"/>
      <c r="J3338" s="199">
        <v>54353.27999999997</v>
      </c>
      <c r="K3338" s="11"/>
      <c r="M3338" s="11">
        <v>80</v>
      </c>
      <c r="N3338" s="70"/>
      <c r="P3338" s="188">
        <f t="shared" si="266"/>
        <v>679.4159999999996</v>
      </c>
      <c r="Q3338" s="11"/>
      <c r="R3338" s="11"/>
      <c r="S3338" s="11"/>
      <c r="T3338" s="164">
        <f t="shared" si="267"/>
        <v>3724.7249999999999</v>
      </c>
      <c r="U3338" s="11"/>
      <c r="V3338" s="11"/>
      <c r="W3338" s="11"/>
      <c r="Y3338" s="164">
        <v>54353.27999999997</v>
      </c>
      <c r="Z3338" s="164">
        <f t="shared" si="264"/>
        <v>72540.09</v>
      </c>
      <c r="AA3338" s="165"/>
      <c r="AB3338" s="164">
        <f t="shared" si="265"/>
        <v>54874.98</v>
      </c>
      <c r="AC3338" s="164">
        <v>68650.720000000001</v>
      </c>
      <c r="AD3338" s="164"/>
      <c r="AE3338" s="4"/>
      <c r="AF3338" s="4"/>
    </row>
    <row r="3339" spans="1:32">
      <c r="A3339" s="56"/>
      <c r="B3339" s="187"/>
      <c r="C3339" s="11" t="s">
        <v>527</v>
      </c>
      <c r="D3339" s="11"/>
      <c r="E3339" s="11" t="s">
        <v>118</v>
      </c>
      <c r="F3339" s="11">
        <v>6625</v>
      </c>
      <c r="G3339" s="11"/>
      <c r="H3339" s="11">
        <f t="shared" si="263"/>
        <v>21</v>
      </c>
      <c r="I3339" s="11"/>
      <c r="J3339" s="199">
        <v>1067.49</v>
      </c>
      <c r="K3339" s="11"/>
      <c r="M3339" s="11">
        <v>5</v>
      </c>
      <c r="N3339" s="70"/>
      <c r="P3339" s="188">
        <f t="shared" si="266"/>
        <v>213.49799999999999</v>
      </c>
      <c r="Q3339" s="11"/>
      <c r="R3339" s="11"/>
      <c r="S3339" s="11"/>
      <c r="T3339" s="164">
        <f t="shared" si="267"/>
        <v>1325</v>
      </c>
      <c r="U3339" s="11"/>
      <c r="V3339" s="11"/>
      <c r="W3339" s="11"/>
      <c r="Y3339" s="164">
        <v>1067.49</v>
      </c>
      <c r="Z3339" s="164">
        <f t="shared" si="264"/>
        <v>1424.68</v>
      </c>
      <c r="AA3339" s="165"/>
      <c r="AB3339" s="164">
        <f t="shared" si="265"/>
        <v>1077.74</v>
      </c>
      <c r="AC3339" s="164">
        <v>1348.29</v>
      </c>
      <c r="AD3339" s="164"/>
      <c r="AE3339" s="4"/>
      <c r="AF3339" s="4"/>
    </row>
    <row r="3340" spans="1:32">
      <c r="A3340" s="56"/>
      <c r="B3340" s="187"/>
      <c r="C3340" s="11" t="s">
        <v>529</v>
      </c>
      <c r="D3340" s="11"/>
      <c r="E3340" s="11" t="s">
        <v>324</v>
      </c>
      <c r="F3340" s="11">
        <v>1593873</v>
      </c>
      <c r="G3340" s="11"/>
      <c r="H3340" s="11">
        <f t="shared" si="263"/>
        <v>5140</v>
      </c>
      <c r="I3340" s="11"/>
      <c r="J3340" s="199">
        <v>167363.20000000001</v>
      </c>
      <c r="K3340" s="11"/>
      <c r="M3340" s="11">
        <v>538</v>
      </c>
      <c r="N3340" s="70"/>
      <c r="P3340" s="188">
        <f t="shared" si="266"/>
        <v>311.08401486988851</v>
      </c>
      <c r="Q3340" s="11"/>
      <c r="R3340" s="11"/>
      <c r="S3340" s="11"/>
      <c r="T3340" s="164">
        <f t="shared" si="267"/>
        <v>2962.589219330855</v>
      </c>
      <c r="U3340" s="11"/>
      <c r="V3340" s="11"/>
      <c r="W3340" s="11"/>
      <c r="Y3340" s="164">
        <v>167363.20000000001</v>
      </c>
      <c r="Z3340" s="164">
        <f t="shared" si="264"/>
        <v>223363.55</v>
      </c>
      <c r="AA3340" s="165"/>
      <c r="AB3340" s="164">
        <f t="shared" si="265"/>
        <v>168969.61</v>
      </c>
      <c r="AC3340" s="164">
        <v>211387.51999999999</v>
      </c>
      <c r="AD3340" s="164"/>
      <c r="AE3340" s="4"/>
      <c r="AF3340" s="4"/>
    </row>
    <row r="3341" spans="1:32">
      <c r="A3341" s="56"/>
      <c r="B3341" s="187"/>
      <c r="C3341" s="11" t="s">
        <v>530</v>
      </c>
      <c r="D3341" s="11"/>
      <c r="E3341" s="11" t="s">
        <v>121</v>
      </c>
      <c r="F3341" s="11">
        <v>8618077</v>
      </c>
      <c r="G3341" s="11"/>
      <c r="H3341" s="11">
        <f t="shared" si="263"/>
        <v>27793</v>
      </c>
      <c r="I3341" s="11"/>
      <c r="J3341" s="199">
        <v>746459.16000000061</v>
      </c>
      <c r="K3341" s="11"/>
      <c r="M3341" s="11">
        <v>1439</v>
      </c>
      <c r="N3341" s="70"/>
      <c r="P3341" s="188">
        <f t="shared" si="266"/>
        <v>518.73464906184893</v>
      </c>
      <c r="Q3341" s="11"/>
      <c r="R3341" s="11"/>
      <c r="S3341" s="11"/>
      <c r="T3341" s="164">
        <f t="shared" si="267"/>
        <v>5988.9346768589294</v>
      </c>
      <c r="U3341" s="11"/>
      <c r="V3341" s="11"/>
      <c r="W3341" s="11"/>
      <c r="Y3341" s="164">
        <v>746459.16000000061</v>
      </c>
      <c r="Z3341" s="164">
        <f t="shared" si="264"/>
        <v>996227.17</v>
      </c>
      <c r="AA3341" s="165"/>
      <c r="AB3341" s="164">
        <f t="shared" si="265"/>
        <v>753623.96</v>
      </c>
      <c r="AC3341" s="164">
        <v>942812.68</v>
      </c>
      <c r="AD3341" s="164"/>
      <c r="AE3341" s="4"/>
      <c r="AF3341" s="4"/>
    </row>
    <row r="3342" spans="1:32">
      <c r="A3342" s="56"/>
      <c r="B3342" s="187"/>
      <c r="C3342" s="11" t="s">
        <v>530</v>
      </c>
      <c r="D3342" s="11"/>
      <c r="E3342" s="11" t="s">
        <v>302</v>
      </c>
      <c r="F3342" s="11">
        <v>336</v>
      </c>
      <c r="G3342" s="11"/>
      <c r="H3342" s="11">
        <f t="shared" si="263"/>
        <v>1</v>
      </c>
      <c r="I3342" s="11"/>
      <c r="J3342" s="199">
        <v>21.59</v>
      </c>
      <c r="K3342" s="11"/>
      <c r="M3342" s="11">
        <v>1</v>
      </c>
      <c r="N3342" s="70"/>
      <c r="P3342" s="188">
        <f t="shared" si="266"/>
        <v>21.59</v>
      </c>
      <c r="Q3342" s="11"/>
      <c r="R3342" s="11"/>
      <c r="S3342" s="11"/>
      <c r="T3342" s="164">
        <f t="shared" si="267"/>
        <v>336</v>
      </c>
      <c r="U3342" s="11"/>
      <c r="V3342" s="11"/>
      <c r="W3342" s="11"/>
      <c r="Y3342" s="164">
        <v>21.59</v>
      </c>
      <c r="Z3342" s="164">
        <f t="shared" si="264"/>
        <v>28.81</v>
      </c>
      <c r="AA3342" s="165"/>
      <c r="AB3342" s="164">
        <f t="shared" si="265"/>
        <v>21.8</v>
      </c>
      <c r="AC3342" s="164">
        <v>27.27</v>
      </c>
      <c r="AD3342" s="164"/>
      <c r="AE3342" s="4"/>
      <c r="AF3342" s="4"/>
    </row>
    <row r="3343" spans="1:32">
      <c r="A3343" s="56"/>
      <c r="B3343" s="187"/>
      <c r="C3343" s="11" t="s">
        <v>530</v>
      </c>
      <c r="D3343" s="11"/>
      <c r="E3343" s="11" t="s">
        <v>99</v>
      </c>
      <c r="F3343" s="11">
        <v>298140</v>
      </c>
      <c r="G3343" s="11"/>
      <c r="H3343" s="11">
        <f t="shared" si="263"/>
        <v>962</v>
      </c>
      <c r="I3343" s="11"/>
      <c r="J3343" s="199">
        <v>18103.309999999998</v>
      </c>
      <c r="K3343" s="11"/>
      <c r="M3343" s="11">
        <v>12</v>
      </c>
      <c r="N3343" s="70"/>
      <c r="P3343" s="188">
        <f t="shared" si="266"/>
        <v>1508.6091666666664</v>
      </c>
      <c r="Q3343" s="11"/>
      <c r="R3343" s="11"/>
      <c r="S3343" s="11"/>
      <c r="T3343" s="164">
        <f t="shared" si="267"/>
        <v>24845</v>
      </c>
      <c r="U3343" s="11"/>
      <c r="V3343" s="11"/>
      <c r="W3343" s="11"/>
      <c r="Y3343" s="164">
        <v>18103.309999999998</v>
      </c>
      <c r="Z3343" s="164">
        <f t="shared" si="264"/>
        <v>24160.74</v>
      </c>
      <c r="AA3343" s="165"/>
      <c r="AB3343" s="164">
        <f t="shared" si="265"/>
        <v>18277.07</v>
      </c>
      <c r="AC3343" s="164">
        <v>22865.32</v>
      </c>
      <c r="AD3343" s="164"/>
      <c r="AE3343" s="4"/>
      <c r="AF3343" s="4"/>
    </row>
    <row r="3344" spans="1:32">
      <c r="A3344" s="56"/>
      <c r="B3344" s="187"/>
      <c r="C3344" s="11" t="s">
        <v>530</v>
      </c>
      <c r="D3344" s="11"/>
      <c r="E3344" s="11" t="s">
        <v>607</v>
      </c>
      <c r="F3344" s="11">
        <v>372</v>
      </c>
      <c r="G3344" s="11"/>
      <c r="H3344" s="11">
        <f t="shared" si="263"/>
        <v>1</v>
      </c>
      <c r="I3344" s="11"/>
      <c r="J3344" s="199">
        <v>35.020000000000003</v>
      </c>
      <c r="K3344" s="11"/>
      <c r="M3344" s="11">
        <v>1</v>
      </c>
      <c r="N3344" s="70"/>
      <c r="P3344" s="188">
        <f t="shared" si="266"/>
        <v>35.020000000000003</v>
      </c>
      <c r="Q3344" s="11"/>
      <c r="R3344" s="11"/>
      <c r="S3344" s="11"/>
      <c r="T3344" s="164">
        <f t="shared" si="267"/>
        <v>372</v>
      </c>
      <c r="U3344" s="11"/>
      <c r="V3344" s="11"/>
      <c r="W3344" s="11"/>
      <c r="Y3344" s="164">
        <v>35.020000000000003</v>
      </c>
      <c r="Z3344" s="164">
        <f t="shared" si="264"/>
        <v>46.74</v>
      </c>
      <c r="AA3344" s="165"/>
      <c r="AB3344" s="164">
        <f t="shared" si="265"/>
        <v>35.36</v>
      </c>
      <c r="AC3344" s="164">
        <v>44.23</v>
      </c>
      <c r="AD3344" s="164"/>
      <c r="AE3344" s="4"/>
      <c r="AF3344" s="4"/>
    </row>
    <row r="3345" spans="1:32">
      <c r="A3345" s="56"/>
      <c r="B3345" s="187"/>
      <c r="C3345" s="11" t="s">
        <v>531</v>
      </c>
      <c r="D3345" s="11"/>
      <c r="E3345" s="11" t="s">
        <v>135</v>
      </c>
      <c r="F3345" s="11">
        <v>2804502</v>
      </c>
      <c r="G3345" s="11"/>
      <c r="H3345" s="11">
        <f t="shared" si="263"/>
        <v>9045</v>
      </c>
      <c r="I3345" s="11"/>
      <c r="J3345" s="199">
        <v>171693.22000000009</v>
      </c>
      <c r="K3345" s="11"/>
      <c r="M3345" s="11">
        <v>159</v>
      </c>
      <c r="N3345" s="70"/>
      <c r="P3345" s="188">
        <f t="shared" si="266"/>
        <v>1079.8315723270446</v>
      </c>
      <c r="Q3345" s="11"/>
      <c r="R3345" s="11"/>
      <c r="S3345" s="11"/>
      <c r="T3345" s="164">
        <f t="shared" si="267"/>
        <v>17638.377358490565</v>
      </c>
      <c r="U3345" s="11"/>
      <c r="V3345" s="11"/>
      <c r="W3345" s="11"/>
      <c r="Y3345" s="164">
        <v>171693.22000000009</v>
      </c>
      <c r="Z3345" s="164">
        <f t="shared" si="264"/>
        <v>229142.41</v>
      </c>
      <c r="AA3345" s="165"/>
      <c r="AB3345" s="164">
        <f t="shared" si="265"/>
        <v>173341.2</v>
      </c>
      <c r="AC3345" s="164">
        <v>216856.53</v>
      </c>
      <c r="AD3345" s="164"/>
      <c r="AE3345" s="4"/>
      <c r="AF3345" s="4"/>
    </row>
    <row r="3346" spans="1:32">
      <c r="A3346" s="56"/>
      <c r="B3346" s="187"/>
      <c r="C3346" s="11" t="s">
        <v>534</v>
      </c>
      <c r="D3346" s="11"/>
      <c r="E3346" s="11" t="s">
        <v>535</v>
      </c>
      <c r="F3346" s="11">
        <v>1738791</v>
      </c>
      <c r="G3346" s="11"/>
      <c r="H3346" s="11">
        <f t="shared" si="263"/>
        <v>5608</v>
      </c>
      <c r="I3346" s="11"/>
      <c r="J3346" s="199">
        <v>170836.05</v>
      </c>
      <c r="K3346" s="11"/>
      <c r="M3346" s="11">
        <v>626</v>
      </c>
      <c r="N3346" s="70"/>
      <c r="P3346" s="188">
        <f t="shared" si="266"/>
        <v>272.90103833865811</v>
      </c>
      <c r="Q3346" s="11"/>
      <c r="R3346" s="11"/>
      <c r="S3346" s="11"/>
      <c r="T3346" s="164">
        <f t="shared" si="267"/>
        <v>2777.6214057507987</v>
      </c>
      <c r="U3346" s="11"/>
      <c r="V3346" s="11"/>
      <c r="W3346" s="11"/>
      <c r="Y3346" s="164">
        <v>170836.05</v>
      </c>
      <c r="Z3346" s="164">
        <f t="shared" si="264"/>
        <v>227998.43</v>
      </c>
      <c r="AA3346" s="165"/>
      <c r="AB3346" s="164">
        <f t="shared" si="265"/>
        <v>172475.8</v>
      </c>
      <c r="AC3346" s="164">
        <v>215773.89</v>
      </c>
      <c r="AD3346" s="164"/>
      <c r="AE3346" s="4"/>
      <c r="AF3346" s="4"/>
    </row>
    <row r="3347" spans="1:32">
      <c r="A3347" s="56"/>
      <c r="B3347" s="187"/>
      <c r="C3347" s="11" t="s">
        <v>537</v>
      </c>
      <c r="D3347" s="11"/>
      <c r="E3347" s="11" t="s">
        <v>158</v>
      </c>
      <c r="F3347" s="11">
        <v>458538</v>
      </c>
      <c r="G3347" s="11"/>
      <c r="H3347" s="11">
        <f t="shared" si="263"/>
        <v>1479</v>
      </c>
      <c r="I3347" s="11"/>
      <c r="J3347" s="199">
        <v>48094.28</v>
      </c>
      <c r="K3347" s="11"/>
      <c r="M3347" s="11">
        <v>246</v>
      </c>
      <c r="N3347" s="70"/>
      <c r="P3347" s="188">
        <f t="shared" si="266"/>
        <v>195.50520325203252</v>
      </c>
      <c r="Q3347" s="11"/>
      <c r="R3347" s="11"/>
      <c r="S3347" s="11"/>
      <c r="T3347" s="164">
        <f t="shared" si="267"/>
        <v>1863.9756097560976</v>
      </c>
      <c r="U3347" s="11"/>
      <c r="V3347" s="11"/>
      <c r="W3347" s="11"/>
      <c r="Y3347" s="164">
        <v>48094.28</v>
      </c>
      <c r="Z3347" s="164">
        <f t="shared" si="264"/>
        <v>64186.8</v>
      </c>
      <c r="AA3347" s="165"/>
      <c r="AB3347" s="164">
        <f t="shared" si="265"/>
        <v>48555.91</v>
      </c>
      <c r="AC3347" s="164">
        <v>60745.32</v>
      </c>
      <c r="AD3347" s="164"/>
      <c r="AE3347" s="4"/>
      <c r="AF3347" s="4"/>
    </row>
    <row r="3348" spans="1:32">
      <c r="A3348" s="56"/>
      <c r="B3348" s="187"/>
      <c r="C3348" s="11" t="s">
        <v>538</v>
      </c>
      <c r="D3348" s="11"/>
      <c r="E3348" s="11" t="s">
        <v>80</v>
      </c>
      <c r="F3348" s="11">
        <v>2634</v>
      </c>
      <c r="G3348" s="11"/>
      <c r="H3348" s="11">
        <f t="shared" si="263"/>
        <v>8</v>
      </c>
      <c r="I3348" s="11"/>
      <c r="J3348" s="199">
        <v>471.25</v>
      </c>
      <c r="K3348" s="11"/>
      <c r="M3348" s="11">
        <v>3</v>
      </c>
      <c r="N3348" s="70"/>
      <c r="P3348" s="188">
        <f t="shared" si="266"/>
        <v>157.08333333333334</v>
      </c>
      <c r="Q3348" s="11"/>
      <c r="R3348" s="11"/>
      <c r="S3348" s="11"/>
      <c r="T3348" s="164">
        <f t="shared" si="267"/>
        <v>878</v>
      </c>
      <c r="U3348" s="11"/>
      <c r="V3348" s="11"/>
      <c r="W3348" s="11"/>
      <c r="Y3348" s="164">
        <v>471.25</v>
      </c>
      <c r="Z3348" s="164">
        <f t="shared" si="264"/>
        <v>628.92999999999995</v>
      </c>
      <c r="AA3348" s="165"/>
      <c r="AB3348" s="164">
        <f t="shared" si="265"/>
        <v>475.77</v>
      </c>
      <c r="AC3348" s="164">
        <v>595.21</v>
      </c>
      <c r="AD3348" s="164"/>
      <c r="AE3348" s="4"/>
      <c r="AF3348" s="4"/>
    </row>
    <row r="3349" spans="1:32">
      <c r="A3349" s="56"/>
      <c r="B3349" s="187"/>
      <c r="C3349" s="11" t="s">
        <v>539</v>
      </c>
      <c r="D3349" s="11"/>
      <c r="E3349" s="11" t="s">
        <v>146</v>
      </c>
      <c r="F3349" s="11">
        <v>534453</v>
      </c>
      <c r="G3349" s="11"/>
      <c r="H3349" s="11">
        <f t="shared" si="263"/>
        <v>1724</v>
      </c>
      <c r="I3349" s="11"/>
      <c r="J3349" s="199">
        <v>43238.899999999987</v>
      </c>
      <c r="K3349" s="11"/>
      <c r="M3349" s="11">
        <v>116</v>
      </c>
      <c r="N3349" s="70"/>
      <c r="P3349" s="188">
        <f t="shared" si="266"/>
        <v>372.7491379310344</v>
      </c>
      <c r="Q3349" s="11"/>
      <c r="R3349" s="11"/>
      <c r="S3349" s="11"/>
      <c r="T3349" s="164">
        <f t="shared" si="267"/>
        <v>4607.3534482758623</v>
      </c>
      <c r="U3349" s="11"/>
      <c r="V3349" s="11"/>
      <c r="W3349" s="11"/>
      <c r="Y3349" s="164">
        <v>43238.899999999987</v>
      </c>
      <c r="Z3349" s="164">
        <f t="shared" si="264"/>
        <v>57706.8</v>
      </c>
      <c r="AA3349" s="165"/>
      <c r="AB3349" s="164">
        <f t="shared" si="265"/>
        <v>43653.919999999998</v>
      </c>
      <c r="AC3349" s="164">
        <v>54612.74</v>
      </c>
      <c r="AD3349" s="164"/>
      <c r="AE3349" s="4"/>
      <c r="AF3349" s="4"/>
    </row>
    <row r="3350" spans="1:32">
      <c r="A3350" s="56"/>
      <c r="B3350" s="187"/>
      <c r="C3350" s="11" t="s">
        <v>539</v>
      </c>
      <c r="D3350" s="11"/>
      <c r="E3350" s="11" t="s">
        <v>90</v>
      </c>
      <c r="F3350" s="11">
        <v>14195</v>
      </c>
      <c r="G3350" s="11"/>
      <c r="H3350" s="11">
        <f t="shared" si="263"/>
        <v>46</v>
      </c>
      <c r="I3350" s="11"/>
      <c r="J3350" s="199">
        <v>1263.9900000000002</v>
      </c>
      <c r="K3350" s="11"/>
      <c r="M3350" s="11">
        <v>4</v>
      </c>
      <c r="N3350" s="70"/>
      <c r="P3350" s="188">
        <f t="shared" si="266"/>
        <v>315.99750000000006</v>
      </c>
      <c r="Q3350" s="11"/>
      <c r="R3350" s="11"/>
      <c r="S3350" s="11"/>
      <c r="T3350" s="164">
        <f t="shared" si="267"/>
        <v>3548.75</v>
      </c>
      <c r="U3350" s="11"/>
      <c r="V3350" s="11"/>
      <c r="W3350" s="11"/>
      <c r="Y3350" s="164">
        <v>1263.9900000000002</v>
      </c>
      <c r="Z3350" s="164">
        <f t="shared" si="264"/>
        <v>1686.93</v>
      </c>
      <c r="AA3350" s="165"/>
      <c r="AB3350" s="164">
        <f t="shared" si="265"/>
        <v>1276.1199999999999</v>
      </c>
      <c r="AC3350" s="164">
        <v>1596.48</v>
      </c>
      <c r="AD3350" s="164"/>
      <c r="AE3350" s="4"/>
      <c r="AF3350" s="4"/>
    </row>
    <row r="3351" spans="1:32">
      <c r="A3351" s="56"/>
      <c r="B3351" s="187"/>
      <c r="C3351" s="11" t="s">
        <v>539</v>
      </c>
      <c r="D3351" s="11"/>
      <c r="E3351" s="11" t="s">
        <v>608</v>
      </c>
      <c r="F3351" s="11">
        <v>290</v>
      </c>
      <c r="G3351" s="11"/>
      <c r="H3351" s="11">
        <f t="shared" si="263"/>
        <v>1</v>
      </c>
      <c r="I3351" s="11"/>
      <c r="J3351" s="199">
        <v>140.07</v>
      </c>
      <c r="K3351" s="11"/>
      <c r="M3351" s="11">
        <v>1</v>
      </c>
      <c r="N3351" s="70"/>
      <c r="P3351" s="188">
        <f t="shared" si="266"/>
        <v>140.07</v>
      </c>
      <c r="Q3351" s="11"/>
      <c r="R3351" s="11"/>
      <c r="S3351" s="11"/>
      <c r="T3351" s="164">
        <f t="shared" si="267"/>
        <v>290</v>
      </c>
      <c r="U3351" s="11"/>
      <c r="V3351" s="11"/>
      <c r="W3351" s="11"/>
      <c r="Y3351" s="164">
        <v>140.07</v>
      </c>
      <c r="Z3351" s="164">
        <f t="shared" si="264"/>
        <v>186.94</v>
      </c>
      <c r="AA3351" s="165"/>
      <c r="AB3351" s="164">
        <f t="shared" si="265"/>
        <v>141.41</v>
      </c>
      <c r="AC3351" s="164">
        <v>176.91</v>
      </c>
      <c r="AD3351" s="164"/>
      <c r="AE3351" s="4"/>
      <c r="AF3351" s="4"/>
    </row>
    <row r="3352" spans="1:32">
      <c r="A3352" s="56"/>
      <c r="B3352" s="187"/>
      <c r="C3352" s="11" t="s">
        <v>540</v>
      </c>
      <c r="D3352" s="11"/>
      <c r="E3352" s="11" t="s">
        <v>541</v>
      </c>
      <c r="F3352" s="11">
        <v>829</v>
      </c>
      <c r="G3352" s="11"/>
      <c r="H3352" s="11">
        <f t="shared" si="263"/>
        <v>3</v>
      </c>
      <c r="I3352" s="11"/>
      <c r="J3352" s="199">
        <v>148.91999999999999</v>
      </c>
      <c r="K3352" s="11"/>
      <c r="M3352" s="11">
        <v>3</v>
      </c>
      <c r="N3352" s="70"/>
      <c r="P3352" s="188">
        <f t="shared" si="266"/>
        <v>49.639999999999993</v>
      </c>
      <c r="Q3352" s="11"/>
      <c r="R3352" s="11"/>
      <c r="S3352" s="11"/>
      <c r="T3352" s="164">
        <f t="shared" si="267"/>
        <v>276.33333333333331</v>
      </c>
      <c r="U3352" s="11"/>
      <c r="V3352" s="11"/>
      <c r="W3352" s="11"/>
      <c r="Y3352" s="164">
        <v>148.91999999999999</v>
      </c>
      <c r="Z3352" s="164">
        <f t="shared" si="264"/>
        <v>198.75</v>
      </c>
      <c r="AA3352" s="165"/>
      <c r="AB3352" s="164">
        <f t="shared" si="265"/>
        <v>150.35</v>
      </c>
      <c r="AC3352" s="164">
        <v>188.09</v>
      </c>
      <c r="AD3352" s="164"/>
      <c r="AE3352" s="4"/>
      <c r="AF3352" s="4"/>
    </row>
    <row r="3353" spans="1:32">
      <c r="A3353" s="56"/>
      <c r="B3353" s="187"/>
      <c r="C3353" s="11" t="s">
        <v>540</v>
      </c>
      <c r="D3353" s="11"/>
      <c r="E3353" s="11" t="s">
        <v>337</v>
      </c>
      <c r="F3353" s="11">
        <v>6380557</v>
      </c>
      <c r="G3353" s="11"/>
      <c r="H3353" s="11">
        <f t="shared" si="263"/>
        <v>20577</v>
      </c>
      <c r="I3353" s="11"/>
      <c r="J3353" s="199">
        <v>420478.26999999973</v>
      </c>
      <c r="K3353" s="11"/>
      <c r="M3353" s="11">
        <v>329</v>
      </c>
      <c r="N3353" s="70"/>
      <c r="P3353" s="188">
        <f t="shared" si="266"/>
        <v>1278.0494528875372</v>
      </c>
      <c r="Q3353" s="11"/>
      <c r="R3353" s="11"/>
      <c r="S3353" s="11"/>
      <c r="T3353" s="164">
        <f t="shared" si="267"/>
        <v>19393.790273556231</v>
      </c>
      <c r="U3353" s="11"/>
      <c r="V3353" s="11"/>
      <c r="W3353" s="11"/>
      <c r="Y3353" s="164">
        <v>420478.26999999973</v>
      </c>
      <c r="Z3353" s="164">
        <f t="shared" si="264"/>
        <v>561171.86</v>
      </c>
      <c r="AA3353" s="165"/>
      <c r="AB3353" s="164">
        <f t="shared" si="265"/>
        <v>424514.18</v>
      </c>
      <c r="AC3353" s="164">
        <v>531083.64</v>
      </c>
      <c r="AD3353" s="164"/>
      <c r="AE3353" s="4"/>
      <c r="AF3353" s="4"/>
    </row>
    <row r="3354" spans="1:32">
      <c r="A3354" s="56"/>
      <c r="B3354" s="187"/>
      <c r="C3354" s="11" t="s">
        <v>540</v>
      </c>
      <c r="D3354" s="11"/>
      <c r="E3354" s="11" t="s">
        <v>175</v>
      </c>
      <c r="F3354" s="11">
        <v>747</v>
      </c>
      <c r="G3354" s="11"/>
      <c r="H3354" s="11">
        <f t="shared" si="263"/>
        <v>2</v>
      </c>
      <c r="I3354" s="11"/>
      <c r="J3354" s="199">
        <v>97.36</v>
      </c>
      <c r="K3354" s="11"/>
      <c r="M3354" s="11">
        <v>2</v>
      </c>
      <c r="N3354" s="70"/>
      <c r="P3354" s="188">
        <f t="shared" si="266"/>
        <v>48.68</v>
      </c>
      <c r="Q3354" s="11"/>
      <c r="R3354" s="11"/>
      <c r="S3354" s="11"/>
      <c r="T3354" s="164">
        <f t="shared" si="267"/>
        <v>373.5</v>
      </c>
      <c r="U3354" s="11"/>
      <c r="V3354" s="11"/>
      <c r="W3354" s="11"/>
      <c r="Y3354" s="164">
        <v>97.36</v>
      </c>
      <c r="Z3354" s="164">
        <f t="shared" si="264"/>
        <v>129.94</v>
      </c>
      <c r="AA3354" s="165"/>
      <c r="AB3354" s="164">
        <f t="shared" si="265"/>
        <v>98.29</v>
      </c>
      <c r="AC3354" s="164">
        <v>122.97</v>
      </c>
      <c r="AD3354" s="164"/>
      <c r="AE3354" s="4"/>
      <c r="AF3354" s="4"/>
    </row>
    <row r="3355" spans="1:32">
      <c r="A3355" s="56"/>
      <c r="B3355" s="187"/>
      <c r="C3355" s="11" t="s">
        <v>540</v>
      </c>
      <c r="D3355" s="11"/>
      <c r="E3355" s="11" t="s">
        <v>487</v>
      </c>
      <c r="F3355" s="11">
        <v>511</v>
      </c>
      <c r="G3355" s="11"/>
      <c r="H3355" s="11">
        <f t="shared" si="263"/>
        <v>2</v>
      </c>
      <c r="I3355" s="11"/>
      <c r="J3355" s="199">
        <v>75.989999999999995</v>
      </c>
      <c r="K3355" s="11"/>
      <c r="M3355" s="11">
        <v>1</v>
      </c>
      <c r="N3355" s="70"/>
      <c r="P3355" s="188">
        <f t="shared" si="266"/>
        <v>75.989999999999995</v>
      </c>
      <c r="Q3355" s="11"/>
      <c r="R3355" s="11"/>
      <c r="S3355" s="11"/>
      <c r="T3355" s="164">
        <f t="shared" si="267"/>
        <v>511</v>
      </c>
      <c r="U3355" s="11"/>
      <c r="V3355" s="11"/>
      <c r="W3355" s="11"/>
      <c r="Y3355" s="164">
        <v>75.989999999999995</v>
      </c>
      <c r="Z3355" s="164">
        <f t="shared" si="264"/>
        <v>101.42</v>
      </c>
      <c r="AA3355" s="165"/>
      <c r="AB3355" s="164">
        <f t="shared" si="265"/>
        <v>76.72</v>
      </c>
      <c r="AC3355" s="164">
        <v>95.98</v>
      </c>
      <c r="AD3355" s="164"/>
      <c r="AE3355" s="4"/>
      <c r="AF3355" s="4"/>
    </row>
    <row r="3356" spans="1:32">
      <c r="A3356" s="56"/>
      <c r="B3356" s="187"/>
      <c r="C3356" s="11" t="s">
        <v>540</v>
      </c>
      <c r="D3356" s="11"/>
      <c r="E3356" s="11" t="s">
        <v>67</v>
      </c>
      <c r="F3356" s="11">
        <v>1382</v>
      </c>
      <c r="G3356" s="11"/>
      <c r="H3356" s="11">
        <f t="shared" si="263"/>
        <v>4</v>
      </c>
      <c r="I3356" s="11"/>
      <c r="J3356" s="199">
        <v>234.56</v>
      </c>
      <c r="K3356" s="11"/>
      <c r="M3356" s="11">
        <v>1</v>
      </c>
      <c r="N3356" s="70"/>
      <c r="P3356" s="188">
        <f t="shared" si="266"/>
        <v>234.56</v>
      </c>
      <c r="Q3356" s="11"/>
      <c r="R3356" s="11"/>
      <c r="S3356" s="11"/>
      <c r="T3356" s="164">
        <f t="shared" si="267"/>
        <v>1382</v>
      </c>
      <c r="U3356" s="11"/>
      <c r="V3356" s="11"/>
      <c r="W3356" s="11"/>
      <c r="Y3356" s="164">
        <v>234.56</v>
      </c>
      <c r="Z3356" s="164">
        <f t="shared" si="264"/>
        <v>313.04000000000002</v>
      </c>
      <c r="AA3356" s="165"/>
      <c r="AB3356" s="164">
        <f t="shared" si="265"/>
        <v>236.81</v>
      </c>
      <c r="AC3356" s="164">
        <v>296.26</v>
      </c>
      <c r="AD3356" s="164"/>
      <c r="AE3356" s="4"/>
      <c r="AF3356" s="4"/>
    </row>
    <row r="3357" spans="1:32">
      <c r="A3357" s="56"/>
      <c r="B3357" s="187"/>
      <c r="C3357" s="11" t="s">
        <v>543</v>
      </c>
      <c r="D3357" s="11"/>
      <c r="E3357" s="11" t="s">
        <v>198</v>
      </c>
      <c r="F3357" s="11">
        <v>3612</v>
      </c>
      <c r="G3357" s="11"/>
      <c r="H3357" s="11">
        <f t="shared" si="263"/>
        <v>12</v>
      </c>
      <c r="I3357" s="11"/>
      <c r="J3357" s="199">
        <v>593.37</v>
      </c>
      <c r="K3357" s="11"/>
      <c r="M3357" s="11">
        <v>8</v>
      </c>
      <c r="N3357" s="70"/>
      <c r="P3357" s="188">
        <f t="shared" si="266"/>
        <v>74.171250000000001</v>
      </c>
      <c r="Q3357" s="11"/>
      <c r="R3357" s="11"/>
      <c r="S3357" s="11"/>
      <c r="T3357" s="164">
        <f t="shared" si="267"/>
        <v>451.5</v>
      </c>
      <c r="U3357" s="11"/>
      <c r="V3357" s="11"/>
      <c r="W3357" s="11"/>
      <c r="Y3357" s="164">
        <v>593.37</v>
      </c>
      <c r="Z3357" s="164">
        <f t="shared" si="264"/>
        <v>791.91</v>
      </c>
      <c r="AA3357" s="165"/>
      <c r="AB3357" s="164">
        <f t="shared" si="265"/>
        <v>599.07000000000005</v>
      </c>
      <c r="AC3357" s="164">
        <v>749.45</v>
      </c>
      <c r="AD3357" s="164"/>
      <c r="AE3357" s="4"/>
      <c r="AF3357" s="4"/>
    </row>
    <row r="3358" spans="1:32">
      <c r="A3358" s="56"/>
      <c r="B3358" s="187"/>
      <c r="C3358" s="11" t="s">
        <v>544</v>
      </c>
      <c r="D3358" s="11"/>
      <c r="E3358" s="11" t="s">
        <v>94</v>
      </c>
      <c r="F3358" s="11">
        <v>51740</v>
      </c>
      <c r="G3358" s="11"/>
      <c r="H3358" s="11">
        <f t="shared" si="263"/>
        <v>167</v>
      </c>
      <c r="I3358" s="11"/>
      <c r="J3358" s="199">
        <v>7027.8900000000012</v>
      </c>
      <c r="K3358" s="11"/>
      <c r="M3358" s="11">
        <v>49</v>
      </c>
      <c r="N3358" s="70"/>
      <c r="P3358" s="188">
        <f t="shared" si="266"/>
        <v>143.42632653061227</v>
      </c>
      <c r="Q3358" s="11"/>
      <c r="R3358" s="11"/>
      <c r="S3358" s="11"/>
      <c r="T3358" s="164">
        <f t="shared" si="267"/>
        <v>1055.9183673469388</v>
      </c>
      <c r="U3358" s="11"/>
      <c r="V3358" s="11"/>
      <c r="W3358" s="11"/>
      <c r="Y3358" s="164">
        <v>7027.8900000000012</v>
      </c>
      <c r="Z3358" s="164">
        <f t="shared" si="264"/>
        <v>9379.4500000000007</v>
      </c>
      <c r="AA3358" s="165"/>
      <c r="AB3358" s="164">
        <f t="shared" si="265"/>
        <v>7095.35</v>
      </c>
      <c r="AC3358" s="164">
        <v>8876.5499999999993</v>
      </c>
      <c r="AD3358" s="164"/>
      <c r="AE3358" s="4"/>
      <c r="AF3358" s="4"/>
    </row>
    <row r="3359" spans="1:32">
      <c r="A3359" s="56"/>
      <c r="B3359" s="187"/>
      <c r="C3359" s="11" t="s">
        <v>545</v>
      </c>
      <c r="D3359" s="11"/>
      <c r="E3359" s="11" t="s">
        <v>99</v>
      </c>
      <c r="F3359" s="11">
        <v>1116</v>
      </c>
      <c r="G3359" s="11"/>
      <c r="H3359" s="11">
        <f t="shared" si="263"/>
        <v>4</v>
      </c>
      <c r="I3359" s="11"/>
      <c r="J3359" s="199">
        <v>148.14000000000001</v>
      </c>
      <c r="K3359" s="11"/>
      <c r="M3359" s="11">
        <v>3</v>
      </c>
      <c r="N3359" s="70"/>
      <c r="P3359" s="188">
        <f t="shared" si="266"/>
        <v>49.38</v>
      </c>
      <c r="Q3359" s="11"/>
      <c r="R3359" s="11"/>
      <c r="S3359" s="11"/>
      <c r="T3359" s="164">
        <f t="shared" si="267"/>
        <v>372</v>
      </c>
      <c r="U3359" s="11"/>
      <c r="V3359" s="11"/>
      <c r="W3359" s="11"/>
      <c r="Y3359" s="164">
        <v>148.14000000000001</v>
      </c>
      <c r="Z3359" s="164">
        <f t="shared" si="264"/>
        <v>197.71</v>
      </c>
      <c r="AA3359" s="165"/>
      <c r="AB3359" s="164">
        <f t="shared" si="265"/>
        <v>149.56</v>
      </c>
      <c r="AC3359" s="164">
        <v>187.11</v>
      </c>
      <c r="AD3359" s="164"/>
      <c r="AE3359" s="4"/>
      <c r="AF3359" s="4"/>
    </row>
    <row r="3360" spans="1:32">
      <c r="A3360" s="56"/>
      <c r="B3360" s="187"/>
      <c r="C3360" s="11" t="s">
        <v>546</v>
      </c>
      <c r="D3360" s="11"/>
      <c r="E3360" s="11" t="s">
        <v>71</v>
      </c>
      <c r="F3360" s="11">
        <v>507</v>
      </c>
      <c r="G3360" s="11"/>
      <c r="H3360" s="11">
        <f t="shared" si="263"/>
        <v>2</v>
      </c>
      <c r="I3360" s="11"/>
      <c r="J3360" s="199">
        <v>93.12</v>
      </c>
      <c r="K3360" s="11"/>
      <c r="M3360" s="11">
        <v>1</v>
      </c>
      <c r="N3360" s="70"/>
      <c r="P3360" s="188">
        <f t="shared" si="266"/>
        <v>93.12</v>
      </c>
      <c r="Q3360" s="11"/>
      <c r="R3360" s="11"/>
      <c r="S3360" s="11"/>
      <c r="T3360" s="164">
        <f t="shared" si="267"/>
        <v>507</v>
      </c>
      <c r="U3360" s="11"/>
      <c r="V3360" s="11"/>
      <c r="W3360" s="11"/>
      <c r="Y3360" s="164">
        <v>93.12</v>
      </c>
      <c r="Z3360" s="164">
        <f t="shared" si="264"/>
        <v>124.28</v>
      </c>
      <c r="AA3360" s="165"/>
      <c r="AB3360" s="164">
        <f t="shared" si="265"/>
        <v>94.01</v>
      </c>
      <c r="AC3360" s="164">
        <v>117.61</v>
      </c>
      <c r="AD3360" s="164"/>
      <c r="AE3360" s="4"/>
      <c r="AF3360" s="4"/>
    </row>
    <row r="3361" spans="1:32">
      <c r="A3361" s="56"/>
      <c r="B3361" s="187"/>
      <c r="C3361" s="11" t="s">
        <v>546</v>
      </c>
      <c r="D3361" s="11"/>
      <c r="E3361" s="11" t="s">
        <v>182</v>
      </c>
      <c r="F3361" s="11">
        <v>238222</v>
      </c>
      <c r="G3361" s="11"/>
      <c r="H3361" s="11">
        <f t="shared" si="263"/>
        <v>768</v>
      </c>
      <c r="I3361" s="11"/>
      <c r="J3361" s="199">
        <v>22692.840000000004</v>
      </c>
      <c r="K3361" s="11"/>
      <c r="M3361" s="11">
        <v>126</v>
      </c>
      <c r="N3361" s="70"/>
      <c r="P3361" s="188">
        <f t="shared" si="266"/>
        <v>180.10190476190479</v>
      </c>
      <c r="Q3361" s="11"/>
      <c r="R3361" s="11"/>
      <c r="S3361" s="11"/>
      <c r="T3361" s="164">
        <f t="shared" si="267"/>
        <v>1890.6507936507937</v>
      </c>
      <c r="U3361" s="11"/>
      <c r="V3361" s="11"/>
      <c r="W3361" s="11"/>
      <c r="Y3361" s="164">
        <v>22692.840000000004</v>
      </c>
      <c r="Z3361" s="164">
        <f t="shared" si="264"/>
        <v>30285.95</v>
      </c>
      <c r="AA3361" s="165"/>
      <c r="AB3361" s="164">
        <f t="shared" si="265"/>
        <v>22910.65</v>
      </c>
      <c r="AC3361" s="164">
        <v>28662.11</v>
      </c>
      <c r="AD3361" s="164"/>
      <c r="AE3361" s="4"/>
      <c r="AF3361" s="4"/>
    </row>
    <row r="3362" spans="1:32">
      <c r="A3362" s="56"/>
      <c r="B3362" s="187"/>
      <c r="C3362" s="11" t="s">
        <v>546</v>
      </c>
      <c r="D3362" s="11"/>
      <c r="E3362" s="11" t="s">
        <v>566</v>
      </c>
      <c r="F3362" s="11">
        <v>108</v>
      </c>
      <c r="G3362" s="11"/>
      <c r="H3362" s="11">
        <f t="shared" si="263"/>
        <v>0</v>
      </c>
      <c r="I3362" s="11"/>
      <c r="J3362" s="199">
        <v>26.95</v>
      </c>
      <c r="K3362" s="11"/>
      <c r="M3362" s="11">
        <v>1</v>
      </c>
      <c r="N3362" s="70"/>
      <c r="P3362" s="188">
        <f t="shared" si="266"/>
        <v>26.95</v>
      </c>
      <c r="Q3362" s="11"/>
      <c r="R3362" s="11"/>
      <c r="S3362" s="11"/>
      <c r="T3362" s="164">
        <f t="shared" si="267"/>
        <v>108</v>
      </c>
      <c r="U3362" s="11"/>
      <c r="V3362" s="11"/>
      <c r="W3362" s="11"/>
      <c r="Y3362" s="164">
        <v>26.95</v>
      </c>
      <c r="Z3362" s="164">
        <f t="shared" si="264"/>
        <v>35.97</v>
      </c>
      <c r="AA3362" s="165"/>
      <c r="AB3362" s="164">
        <f t="shared" si="265"/>
        <v>27.21</v>
      </c>
      <c r="AC3362" s="164">
        <v>34.04</v>
      </c>
      <c r="AD3362" s="164"/>
      <c r="AE3362" s="4"/>
      <c r="AF3362" s="4"/>
    </row>
    <row r="3363" spans="1:32">
      <c r="A3363" s="56"/>
      <c r="B3363" s="187"/>
      <c r="C3363" s="11" t="s">
        <v>547</v>
      </c>
      <c r="D3363" s="11"/>
      <c r="E3363" s="11" t="s">
        <v>99</v>
      </c>
      <c r="F3363" s="11">
        <v>1273</v>
      </c>
      <c r="G3363" s="11"/>
      <c r="H3363" s="11">
        <f t="shared" si="263"/>
        <v>4</v>
      </c>
      <c r="I3363" s="11"/>
      <c r="J3363" s="199">
        <v>111.72</v>
      </c>
      <c r="K3363" s="11"/>
      <c r="M3363" s="11">
        <v>1</v>
      </c>
      <c r="N3363" s="70"/>
      <c r="P3363" s="188">
        <f t="shared" si="266"/>
        <v>111.72</v>
      </c>
      <c r="Q3363" s="11"/>
      <c r="R3363" s="11"/>
      <c r="S3363" s="11"/>
      <c r="T3363" s="164">
        <f t="shared" si="267"/>
        <v>1273</v>
      </c>
      <c r="U3363" s="11"/>
      <c r="V3363" s="11"/>
      <c r="W3363" s="11"/>
      <c r="Y3363" s="164">
        <v>111.72</v>
      </c>
      <c r="Z3363" s="164">
        <f t="shared" si="264"/>
        <v>149.1</v>
      </c>
      <c r="AA3363" s="165"/>
      <c r="AB3363" s="164">
        <f t="shared" si="265"/>
        <v>112.79</v>
      </c>
      <c r="AC3363" s="164">
        <v>141.11000000000001</v>
      </c>
      <c r="AD3363" s="164"/>
      <c r="AE3363" s="4"/>
      <c r="AF3363" s="4"/>
    </row>
    <row r="3364" spans="1:32">
      <c r="A3364" s="56"/>
      <c r="B3364" s="187"/>
      <c r="C3364" s="11" t="s">
        <v>548</v>
      </c>
      <c r="D3364" s="11"/>
      <c r="E3364" s="11" t="s">
        <v>71</v>
      </c>
      <c r="F3364" s="11">
        <v>65625</v>
      </c>
      <c r="G3364" s="11"/>
      <c r="H3364" s="11">
        <f t="shared" si="263"/>
        <v>212</v>
      </c>
      <c r="I3364" s="11"/>
      <c r="J3364" s="199">
        <v>4740.8500000000004</v>
      </c>
      <c r="K3364" s="11"/>
      <c r="M3364" s="11">
        <v>6</v>
      </c>
      <c r="N3364" s="70"/>
      <c r="P3364" s="188">
        <f t="shared" si="266"/>
        <v>790.14166666666677</v>
      </c>
      <c r="Q3364" s="11"/>
      <c r="R3364" s="11"/>
      <c r="S3364" s="11"/>
      <c r="T3364" s="164">
        <f t="shared" si="267"/>
        <v>10937.5</v>
      </c>
      <c r="U3364" s="11"/>
      <c r="V3364" s="11"/>
      <c r="W3364" s="11"/>
      <c r="Y3364" s="164">
        <v>4740.8500000000004</v>
      </c>
      <c r="Z3364" s="164">
        <f t="shared" si="264"/>
        <v>6327.16</v>
      </c>
      <c r="AA3364" s="165"/>
      <c r="AB3364" s="164">
        <f t="shared" si="265"/>
        <v>4786.3500000000004</v>
      </c>
      <c r="AC3364" s="164">
        <v>5987.91</v>
      </c>
      <c r="AD3364" s="164"/>
      <c r="AE3364" s="4"/>
      <c r="AF3364" s="4"/>
    </row>
    <row r="3365" spans="1:32">
      <c r="A3365" s="56"/>
      <c r="B3365" s="187"/>
      <c r="C3365" s="11" t="s">
        <v>548</v>
      </c>
      <c r="D3365" s="11"/>
      <c r="E3365" s="11" t="s">
        <v>198</v>
      </c>
      <c r="F3365" s="11">
        <v>3126</v>
      </c>
      <c r="G3365" s="11"/>
      <c r="H3365" s="11">
        <f t="shared" si="263"/>
        <v>10</v>
      </c>
      <c r="I3365" s="11"/>
      <c r="J3365" s="199">
        <v>525.06000000000006</v>
      </c>
      <c r="K3365" s="11"/>
      <c r="M3365" s="11">
        <v>10</v>
      </c>
      <c r="N3365" s="70"/>
      <c r="P3365" s="188">
        <f t="shared" si="266"/>
        <v>52.506000000000007</v>
      </c>
      <c r="Q3365" s="11"/>
      <c r="R3365" s="11"/>
      <c r="S3365" s="11"/>
      <c r="T3365" s="164">
        <f t="shared" si="267"/>
        <v>312.60000000000002</v>
      </c>
      <c r="U3365" s="11"/>
      <c r="V3365" s="11"/>
      <c r="W3365" s="11"/>
      <c r="Y3365" s="164">
        <v>525.06000000000006</v>
      </c>
      <c r="Z3365" s="164">
        <f t="shared" si="264"/>
        <v>700.75</v>
      </c>
      <c r="AA3365" s="165"/>
      <c r="AB3365" s="164">
        <f t="shared" si="265"/>
        <v>530.1</v>
      </c>
      <c r="AC3365" s="164">
        <v>663.18</v>
      </c>
      <c r="AD3365" s="164"/>
      <c r="AE3365" s="4"/>
      <c r="AF3365" s="4"/>
    </row>
    <row r="3366" spans="1:32">
      <c r="A3366" s="56"/>
      <c r="B3366" s="187"/>
      <c r="C3366" s="11" t="s">
        <v>549</v>
      </c>
      <c r="D3366" s="11"/>
      <c r="E3366" s="11" t="s">
        <v>214</v>
      </c>
      <c r="F3366" s="11">
        <v>358847</v>
      </c>
      <c r="G3366" s="11"/>
      <c r="H3366" s="11">
        <f t="shared" si="263"/>
        <v>1157</v>
      </c>
      <c r="I3366" s="11"/>
      <c r="J3366" s="199">
        <v>39293.699999999968</v>
      </c>
      <c r="K3366" s="11"/>
      <c r="M3366" s="11">
        <v>161</v>
      </c>
      <c r="N3366" s="70"/>
      <c r="P3366" s="188">
        <f t="shared" si="266"/>
        <v>244.06024844720477</v>
      </c>
      <c r="Q3366" s="11"/>
      <c r="R3366" s="11"/>
      <c r="S3366" s="11"/>
      <c r="T3366" s="164">
        <f t="shared" si="267"/>
        <v>2228.8633540372671</v>
      </c>
      <c r="U3366" s="11"/>
      <c r="V3366" s="11"/>
      <c r="W3366" s="11"/>
      <c r="Y3366" s="164">
        <v>39293.699999999968</v>
      </c>
      <c r="Z3366" s="164">
        <f t="shared" si="264"/>
        <v>52441.52</v>
      </c>
      <c r="AA3366" s="165"/>
      <c r="AB3366" s="164">
        <f t="shared" si="265"/>
        <v>39670.86</v>
      </c>
      <c r="AC3366" s="164">
        <v>49629.77</v>
      </c>
      <c r="AD3366" s="164"/>
      <c r="AE3366" s="4"/>
      <c r="AF3366" s="4"/>
    </row>
    <row r="3367" spans="1:32">
      <c r="A3367" s="56"/>
      <c r="B3367" s="187"/>
      <c r="C3367" s="11" t="s">
        <v>550</v>
      </c>
      <c r="D3367" s="11"/>
      <c r="E3367" s="11" t="s">
        <v>73</v>
      </c>
      <c r="F3367" s="11">
        <v>5721</v>
      </c>
      <c r="G3367" s="11"/>
      <c r="H3367" s="11">
        <f t="shared" si="263"/>
        <v>18</v>
      </c>
      <c r="I3367" s="11"/>
      <c r="J3367" s="199">
        <v>808.18999999999994</v>
      </c>
      <c r="K3367" s="11"/>
      <c r="M3367" s="11">
        <v>16</v>
      </c>
      <c r="N3367" s="70"/>
      <c r="P3367" s="188">
        <f t="shared" si="266"/>
        <v>50.511874999999996</v>
      </c>
      <c r="Q3367" s="11"/>
      <c r="R3367" s="11"/>
      <c r="S3367" s="11"/>
      <c r="T3367" s="164">
        <f t="shared" si="267"/>
        <v>357.5625</v>
      </c>
      <c r="U3367" s="11"/>
      <c r="V3367" s="11"/>
      <c r="W3367" s="11"/>
      <c r="Y3367" s="164">
        <v>808.18999999999994</v>
      </c>
      <c r="Z3367" s="164">
        <f t="shared" si="264"/>
        <v>1078.6099999999999</v>
      </c>
      <c r="AA3367" s="165"/>
      <c r="AB3367" s="164">
        <f t="shared" si="265"/>
        <v>815.95</v>
      </c>
      <c r="AC3367" s="164">
        <v>1020.78</v>
      </c>
      <c r="AD3367" s="164"/>
      <c r="AE3367" s="4"/>
      <c r="AF3367" s="4"/>
    </row>
    <row r="3368" spans="1:32">
      <c r="A3368" s="56"/>
      <c r="B3368" s="187"/>
      <c r="C3368" s="11" t="s">
        <v>551</v>
      </c>
      <c r="D3368" s="11"/>
      <c r="E3368" s="11" t="s">
        <v>92</v>
      </c>
      <c r="F3368" s="11">
        <v>401249</v>
      </c>
      <c r="G3368" s="11"/>
      <c r="H3368" s="11">
        <f t="shared" si="263"/>
        <v>1294</v>
      </c>
      <c r="I3368" s="11"/>
      <c r="J3368" s="199">
        <v>36698.619999999995</v>
      </c>
      <c r="K3368" s="11"/>
      <c r="M3368" s="11">
        <v>92</v>
      </c>
      <c r="N3368" s="70"/>
      <c r="P3368" s="188">
        <f t="shared" si="266"/>
        <v>398.89804347826083</v>
      </c>
      <c r="Q3368" s="11"/>
      <c r="R3368" s="11"/>
      <c r="S3368" s="11"/>
      <c r="T3368" s="164">
        <f t="shared" si="267"/>
        <v>4361.402173913043</v>
      </c>
      <c r="U3368" s="11"/>
      <c r="V3368" s="11"/>
      <c r="W3368" s="11"/>
      <c r="Y3368" s="164">
        <v>36698.619999999995</v>
      </c>
      <c r="Z3368" s="164">
        <f t="shared" si="264"/>
        <v>48978.11</v>
      </c>
      <c r="AA3368" s="165"/>
      <c r="AB3368" s="164">
        <f t="shared" si="265"/>
        <v>37050.870000000003</v>
      </c>
      <c r="AC3368" s="164">
        <v>46352.07</v>
      </c>
      <c r="AD3368" s="164"/>
      <c r="AE3368" s="4"/>
      <c r="AF3368" s="4"/>
    </row>
    <row r="3369" spans="1:32">
      <c r="A3369" s="56"/>
      <c r="B3369" s="187"/>
      <c r="C3369" s="11" t="s">
        <v>551</v>
      </c>
      <c r="D3369" s="11"/>
      <c r="E3369" s="11" t="s">
        <v>69</v>
      </c>
      <c r="F3369" s="11"/>
      <c r="G3369" s="11"/>
      <c r="H3369" s="11">
        <f t="shared" si="263"/>
        <v>0</v>
      </c>
      <c r="I3369" s="11"/>
      <c r="J3369" s="199">
        <v>41.480000000000004</v>
      </c>
      <c r="K3369" s="11"/>
      <c r="M3369" s="11">
        <v>2</v>
      </c>
      <c r="N3369" s="70"/>
      <c r="P3369" s="188">
        <f t="shared" si="266"/>
        <v>20.740000000000002</v>
      </c>
      <c r="Q3369" s="11"/>
      <c r="R3369" s="11"/>
      <c r="S3369" s="11"/>
      <c r="T3369" s="164">
        <f t="shared" si="267"/>
        <v>0</v>
      </c>
      <c r="U3369" s="11"/>
      <c r="V3369" s="11"/>
      <c r="W3369" s="11"/>
      <c r="Y3369" s="164">
        <v>41.480000000000004</v>
      </c>
      <c r="Z3369" s="164">
        <f t="shared" si="264"/>
        <v>55.36</v>
      </c>
      <c r="AA3369" s="165"/>
      <c r="AB3369" s="164">
        <f t="shared" si="265"/>
        <v>41.88</v>
      </c>
      <c r="AC3369" s="164">
        <v>52.39</v>
      </c>
      <c r="AD3369" s="164"/>
      <c r="AE3369" s="4"/>
      <c r="AF3369" s="4"/>
    </row>
    <row r="3370" spans="1:32">
      <c r="A3370" s="56"/>
      <c r="B3370" s="187"/>
      <c r="C3370" s="11" t="s">
        <v>552</v>
      </c>
      <c r="D3370" s="11"/>
      <c r="E3370" s="11" t="s">
        <v>60</v>
      </c>
      <c r="F3370" s="11">
        <v>732</v>
      </c>
      <c r="G3370" s="11"/>
      <c r="H3370" s="11">
        <f t="shared" si="263"/>
        <v>2</v>
      </c>
      <c r="I3370" s="11"/>
      <c r="J3370" s="199">
        <v>98.18</v>
      </c>
      <c r="K3370" s="11"/>
      <c r="M3370" s="11">
        <v>3</v>
      </c>
      <c r="N3370" s="70"/>
      <c r="P3370" s="188">
        <f t="shared" si="266"/>
        <v>32.726666666666667</v>
      </c>
      <c r="Q3370" s="11"/>
      <c r="R3370" s="11"/>
      <c r="S3370" s="11"/>
      <c r="T3370" s="164">
        <f t="shared" si="267"/>
        <v>244</v>
      </c>
      <c r="U3370" s="11"/>
      <c r="V3370" s="11"/>
      <c r="W3370" s="11"/>
      <c r="Y3370" s="164">
        <v>98.18</v>
      </c>
      <c r="Z3370" s="164">
        <f t="shared" si="264"/>
        <v>131.03</v>
      </c>
      <c r="AA3370" s="165"/>
      <c r="AB3370" s="164">
        <f t="shared" si="265"/>
        <v>99.12</v>
      </c>
      <c r="AC3370" s="164">
        <v>124.01</v>
      </c>
      <c r="AD3370" s="164"/>
      <c r="AE3370" s="4"/>
      <c r="AF3370" s="4"/>
    </row>
    <row r="3371" spans="1:32">
      <c r="A3371" s="56"/>
      <c r="B3371" s="187"/>
      <c r="C3371" s="11" t="s">
        <v>552</v>
      </c>
      <c r="D3371" s="11"/>
      <c r="E3371" s="11" t="s">
        <v>65</v>
      </c>
      <c r="F3371" s="11">
        <v>909</v>
      </c>
      <c r="G3371" s="11"/>
      <c r="H3371" s="11">
        <f t="shared" si="263"/>
        <v>3</v>
      </c>
      <c r="I3371" s="11"/>
      <c r="J3371" s="199">
        <v>145.07</v>
      </c>
      <c r="K3371" s="11"/>
      <c r="M3371" s="11">
        <v>1</v>
      </c>
      <c r="N3371" s="70"/>
      <c r="P3371" s="188">
        <f t="shared" si="266"/>
        <v>145.07</v>
      </c>
      <c r="Q3371" s="11"/>
      <c r="R3371" s="11"/>
      <c r="S3371" s="11"/>
      <c r="T3371" s="164">
        <f t="shared" si="267"/>
        <v>909</v>
      </c>
      <c r="U3371" s="11"/>
      <c r="V3371" s="11"/>
      <c r="W3371" s="11"/>
      <c r="Y3371" s="164">
        <v>145.07</v>
      </c>
      <c r="Z3371" s="164">
        <f t="shared" si="264"/>
        <v>193.61</v>
      </c>
      <c r="AA3371" s="165"/>
      <c r="AB3371" s="164">
        <f t="shared" si="265"/>
        <v>146.46</v>
      </c>
      <c r="AC3371" s="164">
        <v>183.23</v>
      </c>
      <c r="AD3371" s="164"/>
      <c r="AE3371" s="4"/>
      <c r="AF3371" s="4"/>
    </row>
    <row r="3372" spans="1:32">
      <c r="A3372" s="56"/>
      <c r="B3372" s="187"/>
      <c r="C3372" s="11" t="s">
        <v>552</v>
      </c>
      <c r="D3372" s="11"/>
      <c r="E3372" s="11" t="s">
        <v>67</v>
      </c>
      <c r="F3372" s="11">
        <v>1751535</v>
      </c>
      <c r="G3372" s="11"/>
      <c r="H3372" s="11">
        <f t="shared" si="263"/>
        <v>5649</v>
      </c>
      <c r="I3372" s="11"/>
      <c r="J3372" s="199">
        <v>189010.78999999992</v>
      </c>
      <c r="K3372" s="11"/>
      <c r="M3372" s="11">
        <v>611</v>
      </c>
      <c r="N3372" s="70"/>
      <c r="P3372" s="188">
        <f t="shared" si="266"/>
        <v>309.34662847790497</v>
      </c>
      <c r="Q3372" s="11"/>
      <c r="R3372" s="11"/>
      <c r="S3372" s="11"/>
      <c r="T3372" s="164">
        <f t="shared" si="267"/>
        <v>2866.6693944353519</v>
      </c>
      <c r="U3372" s="11"/>
      <c r="V3372" s="11"/>
      <c r="W3372" s="11"/>
      <c r="Y3372" s="164">
        <v>189010.78999999992</v>
      </c>
      <c r="Z3372" s="164">
        <f t="shared" si="264"/>
        <v>252254.5</v>
      </c>
      <c r="AA3372" s="165"/>
      <c r="AB3372" s="164">
        <f t="shared" si="265"/>
        <v>190824.99</v>
      </c>
      <c r="AC3372" s="164">
        <v>238729.43</v>
      </c>
      <c r="AD3372" s="164"/>
      <c r="AE3372" s="4"/>
      <c r="AF3372" s="4"/>
    </row>
    <row r="3373" spans="1:32">
      <c r="A3373" s="56"/>
      <c r="B3373" s="187"/>
      <c r="C3373" s="11" t="s">
        <v>553</v>
      </c>
      <c r="D3373" s="11"/>
      <c r="E3373" s="11" t="s">
        <v>56</v>
      </c>
      <c r="F3373" s="11">
        <v>210926</v>
      </c>
      <c r="G3373" s="11"/>
      <c r="H3373" s="11">
        <f t="shared" si="263"/>
        <v>680</v>
      </c>
      <c r="I3373" s="11"/>
      <c r="J3373" s="199">
        <v>32508.229999999996</v>
      </c>
      <c r="K3373" s="11"/>
      <c r="M3373" s="11">
        <v>186</v>
      </c>
      <c r="N3373" s="70"/>
      <c r="P3373" s="188">
        <f t="shared" si="266"/>
        <v>174.77543010752686</v>
      </c>
      <c r="Q3373" s="11"/>
      <c r="R3373" s="11"/>
      <c r="S3373" s="11"/>
      <c r="T3373" s="164">
        <f t="shared" si="267"/>
        <v>1134.010752688172</v>
      </c>
      <c r="U3373" s="11"/>
      <c r="V3373" s="11"/>
      <c r="W3373" s="11"/>
      <c r="Y3373" s="164">
        <v>32508.229999999996</v>
      </c>
      <c r="Z3373" s="164">
        <f t="shared" si="264"/>
        <v>43385.599999999999</v>
      </c>
      <c r="AA3373" s="165"/>
      <c r="AB3373" s="164">
        <f t="shared" si="265"/>
        <v>32820.26</v>
      </c>
      <c r="AC3373" s="164">
        <v>41059.410000000003</v>
      </c>
      <c r="AD3373" s="164"/>
      <c r="AE3373" s="4"/>
      <c r="AF3373" s="4"/>
    </row>
    <row r="3374" spans="1:32">
      <c r="A3374" s="56"/>
      <c r="B3374" s="187"/>
      <c r="C3374" s="11" t="s">
        <v>554</v>
      </c>
      <c r="D3374" s="11"/>
      <c r="E3374" s="11" t="s">
        <v>78</v>
      </c>
      <c r="F3374" s="11">
        <v>199677</v>
      </c>
      <c r="G3374" s="11"/>
      <c r="H3374" s="11">
        <f t="shared" si="263"/>
        <v>644</v>
      </c>
      <c r="I3374" s="11"/>
      <c r="J3374" s="199">
        <v>27252.859999999997</v>
      </c>
      <c r="K3374" s="11"/>
      <c r="M3374" s="11">
        <v>239</v>
      </c>
      <c r="N3374" s="70"/>
      <c r="P3374" s="188">
        <f t="shared" si="266"/>
        <v>114.02870292887027</v>
      </c>
      <c r="Q3374" s="11"/>
      <c r="R3374" s="11"/>
      <c r="S3374" s="11"/>
      <c r="T3374" s="164">
        <f t="shared" si="267"/>
        <v>835.46861924686198</v>
      </c>
      <c r="U3374" s="11"/>
      <c r="V3374" s="11"/>
      <c r="W3374" s="11"/>
      <c r="Y3374" s="164">
        <v>27252.859999999997</v>
      </c>
      <c r="Z3374" s="164">
        <f t="shared" si="264"/>
        <v>36371.769999999997</v>
      </c>
      <c r="AA3374" s="165"/>
      <c r="AB3374" s="164">
        <f t="shared" si="265"/>
        <v>27514.44</v>
      </c>
      <c r="AC3374" s="164">
        <v>34421.629999999997</v>
      </c>
      <c r="AD3374" s="164"/>
      <c r="AE3374" s="4"/>
      <c r="AF3374" s="4"/>
    </row>
    <row r="3375" spans="1:32">
      <c r="A3375" s="56"/>
      <c r="B3375" s="187"/>
      <c r="C3375" s="11" t="s">
        <v>556</v>
      </c>
      <c r="D3375" s="11"/>
      <c r="E3375" s="11" t="s">
        <v>324</v>
      </c>
      <c r="F3375" s="11">
        <v>66591</v>
      </c>
      <c r="G3375" s="11"/>
      <c r="H3375" s="11">
        <f t="shared" si="263"/>
        <v>215</v>
      </c>
      <c r="I3375" s="11"/>
      <c r="J3375" s="199">
        <v>7166.93</v>
      </c>
      <c r="K3375" s="11"/>
      <c r="M3375" s="11">
        <v>37</v>
      </c>
      <c r="N3375" s="70"/>
      <c r="P3375" s="188">
        <f t="shared" si="266"/>
        <v>193.70081081081082</v>
      </c>
      <c r="Q3375" s="11"/>
      <c r="R3375" s="11"/>
      <c r="S3375" s="11"/>
      <c r="T3375" s="164">
        <f t="shared" si="267"/>
        <v>1799.7567567567567</v>
      </c>
      <c r="U3375" s="11"/>
      <c r="V3375" s="11"/>
      <c r="W3375" s="11"/>
      <c r="Y3375" s="164">
        <v>7166.93</v>
      </c>
      <c r="Z3375" s="164">
        <f t="shared" si="264"/>
        <v>9565.01</v>
      </c>
      <c r="AA3375" s="165"/>
      <c r="AB3375" s="164">
        <f t="shared" si="265"/>
        <v>7235.72</v>
      </c>
      <c r="AC3375" s="164">
        <v>9052.17</v>
      </c>
      <c r="AD3375" s="164"/>
      <c r="AE3375" s="4"/>
      <c r="AF3375" s="4"/>
    </row>
    <row r="3376" spans="1:32">
      <c r="A3376" s="56"/>
      <c r="B3376" s="187"/>
      <c r="C3376" s="11" t="s">
        <v>557</v>
      </c>
      <c r="D3376" s="11"/>
      <c r="E3376" s="11" t="s">
        <v>156</v>
      </c>
      <c r="F3376" s="11">
        <v>35729</v>
      </c>
      <c r="G3376" s="11"/>
      <c r="H3376" s="11">
        <f t="shared" si="263"/>
        <v>115</v>
      </c>
      <c r="I3376" s="11"/>
      <c r="J3376" s="199">
        <v>6574.7099999999982</v>
      </c>
      <c r="K3376" s="11"/>
      <c r="M3376" s="11">
        <v>40</v>
      </c>
      <c r="N3376" s="70"/>
      <c r="P3376" s="188">
        <f t="shared" si="266"/>
        <v>164.36774999999994</v>
      </c>
      <c r="Q3376" s="11"/>
      <c r="R3376" s="11"/>
      <c r="S3376" s="11"/>
      <c r="T3376" s="164">
        <f t="shared" si="267"/>
        <v>893.22500000000002</v>
      </c>
      <c r="U3376" s="11"/>
      <c r="V3376" s="11"/>
      <c r="W3376" s="11"/>
      <c r="Y3376" s="164">
        <v>6574.7099999999982</v>
      </c>
      <c r="Z3376" s="164">
        <f t="shared" si="264"/>
        <v>8774.6299999999992</v>
      </c>
      <c r="AA3376" s="165"/>
      <c r="AB3376" s="164">
        <f t="shared" si="265"/>
        <v>6637.82</v>
      </c>
      <c r="AC3376" s="164">
        <v>8304.16</v>
      </c>
      <c r="AD3376" s="164"/>
      <c r="AE3376" s="4"/>
      <c r="AF3376" s="4"/>
    </row>
    <row r="3377" spans="1:32">
      <c r="A3377" s="56"/>
      <c r="B3377" s="187"/>
      <c r="C3377" s="11" t="s">
        <v>558</v>
      </c>
      <c r="D3377" s="11"/>
      <c r="E3377" s="11" t="s">
        <v>111</v>
      </c>
      <c r="F3377" s="11">
        <v>61510</v>
      </c>
      <c r="G3377" s="11"/>
      <c r="H3377" s="11">
        <f t="shared" si="263"/>
        <v>198</v>
      </c>
      <c r="I3377" s="11"/>
      <c r="J3377" s="199">
        <v>9699.2800000000043</v>
      </c>
      <c r="K3377" s="11"/>
      <c r="M3377" s="11">
        <v>101</v>
      </c>
      <c r="N3377" s="70"/>
      <c r="P3377" s="188">
        <f t="shared" si="266"/>
        <v>96.0324752475248</v>
      </c>
      <c r="Q3377" s="11"/>
      <c r="R3377" s="11"/>
      <c r="S3377" s="11"/>
      <c r="T3377" s="164">
        <f t="shared" si="267"/>
        <v>609.00990099009903</v>
      </c>
      <c r="U3377" s="11"/>
      <c r="V3377" s="11"/>
      <c r="W3377" s="11"/>
      <c r="Y3377" s="164">
        <v>9699.2800000000043</v>
      </c>
      <c r="Z3377" s="164">
        <f t="shared" si="264"/>
        <v>12944.7</v>
      </c>
      <c r="AA3377" s="165"/>
      <c r="AB3377" s="164">
        <f t="shared" si="265"/>
        <v>9792.3799999999992</v>
      </c>
      <c r="AC3377" s="164">
        <v>12250.64</v>
      </c>
      <c r="AD3377" s="164"/>
      <c r="AE3377" s="4"/>
      <c r="AF3377" s="4"/>
    </row>
    <row r="3378" spans="1:32">
      <c r="A3378" s="56"/>
      <c r="B3378" s="187"/>
      <c r="C3378" s="11" t="s">
        <v>559</v>
      </c>
      <c r="D3378" s="11"/>
      <c r="E3378" s="11" t="s">
        <v>560</v>
      </c>
      <c r="F3378" s="11">
        <v>45097</v>
      </c>
      <c r="G3378" s="11"/>
      <c r="H3378" s="11">
        <f t="shared" si="263"/>
        <v>145</v>
      </c>
      <c r="I3378" s="11"/>
      <c r="J3378" s="199">
        <v>6374.16</v>
      </c>
      <c r="K3378" s="11"/>
      <c r="M3378" s="11">
        <v>28</v>
      </c>
      <c r="N3378" s="70"/>
      <c r="P3378" s="188">
        <f t="shared" si="266"/>
        <v>227.64857142857142</v>
      </c>
      <c r="Q3378" s="11"/>
      <c r="R3378" s="11"/>
      <c r="S3378" s="11"/>
      <c r="T3378" s="164">
        <f t="shared" si="267"/>
        <v>1610.6071428571429</v>
      </c>
      <c r="U3378" s="11"/>
      <c r="V3378" s="11"/>
      <c r="W3378" s="11"/>
      <c r="Y3378" s="164">
        <v>6374.16</v>
      </c>
      <c r="Z3378" s="164">
        <f t="shared" si="264"/>
        <v>8506.98</v>
      </c>
      <c r="AA3378" s="165"/>
      <c r="AB3378" s="164">
        <f t="shared" si="265"/>
        <v>6435.34</v>
      </c>
      <c r="AC3378" s="164">
        <v>8050.86</v>
      </c>
      <c r="AD3378" s="164"/>
      <c r="AE3378" s="4"/>
      <c r="AF3378" s="4"/>
    </row>
    <row r="3379" spans="1:32">
      <c r="A3379" s="56"/>
      <c r="B3379" s="187"/>
      <c r="C3379" s="11" t="s">
        <v>561</v>
      </c>
      <c r="D3379" s="11"/>
      <c r="E3379" s="11" t="s">
        <v>156</v>
      </c>
      <c r="F3379" s="11">
        <v>3076206</v>
      </c>
      <c r="G3379" s="11"/>
      <c r="H3379" s="11">
        <f t="shared" si="263"/>
        <v>9921</v>
      </c>
      <c r="I3379" s="11"/>
      <c r="J3379" s="199">
        <v>382753.44999999978</v>
      </c>
      <c r="K3379" s="11"/>
      <c r="M3379" s="11">
        <v>1608</v>
      </c>
      <c r="N3379" s="70"/>
      <c r="P3379" s="188">
        <f t="shared" si="266"/>
        <v>238.03075248756204</v>
      </c>
      <c r="Q3379" s="11"/>
      <c r="R3379" s="11"/>
      <c r="S3379" s="11"/>
      <c r="T3379" s="164">
        <f t="shared" si="267"/>
        <v>1913.063432835821</v>
      </c>
      <c r="U3379" s="11"/>
      <c r="V3379" s="11"/>
      <c r="W3379" s="11"/>
      <c r="Y3379" s="164">
        <v>382753.44999999978</v>
      </c>
      <c r="Z3379" s="164">
        <f t="shared" si="264"/>
        <v>510824.18</v>
      </c>
      <c r="AA3379" s="165"/>
      <c r="AB3379" s="164">
        <f t="shared" si="265"/>
        <v>386427.26</v>
      </c>
      <c r="AC3379" s="164">
        <v>483435.43</v>
      </c>
      <c r="AD3379" s="164"/>
      <c r="AE3379" s="4"/>
      <c r="AF3379" s="4"/>
    </row>
    <row r="3380" spans="1:32">
      <c r="A3380" s="56"/>
      <c r="B3380" s="187"/>
      <c r="C3380" s="11" t="s">
        <v>562</v>
      </c>
      <c r="D3380" s="11"/>
      <c r="E3380" s="11" t="s">
        <v>156</v>
      </c>
      <c r="F3380" s="11">
        <v>889592</v>
      </c>
      <c r="G3380" s="11"/>
      <c r="H3380" s="11">
        <f t="shared" si="263"/>
        <v>2869</v>
      </c>
      <c r="I3380" s="11"/>
      <c r="J3380" s="199">
        <v>108882.42000000001</v>
      </c>
      <c r="K3380" s="11"/>
      <c r="M3380" s="11">
        <v>555</v>
      </c>
      <c r="N3380" s="70"/>
      <c r="P3380" s="188">
        <f t="shared" si="266"/>
        <v>196.18454054054055</v>
      </c>
      <c r="Q3380" s="11"/>
      <c r="R3380" s="11"/>
      <c r="S3380" s="11"/>
      <c r="T3380" s="164">
        <f t="shared" si="267"/>
        <v>1602.8684684684686</v>
      </c>
      <c r="U3380" s="11"/>
      <c r="V3380" s="11"/>
      <c r="W3380" s="11"/>
      <c r="Y3380" s="164">
        <v>108882.42000000001</v>
      </c>
      <c r="Z3380" s="164">
        <f t="shared" si="264"/>
        <v>145314.88</v>
      </c>
      <c r="AA3380" s="165"/>
      <c r="AB3380" s="164">
        <f t="shared" si="265"/>
        <v>109927.51</v>
      </c>
      <c r="AC3380" s="164">
        <v>137523.57</v>
      </c>
      <c r="AD3380" s="164"/>
      <c r="AE3380" s="4"/>
      <c r="AF3380" s="4"/>
    </row>
    <row r="3381" spans="1:32">
      <c r="A3381" s="56"/>
      <c r="B3381" s="187"/>
      <c r="C3381" s="11" t="s">
        <v>563</v>
      </c>
      <c r="D3381" s="11"/>
      <c r="E3381" s="11" t="s">
        <v>60</v>
      </c>
      <c r="F3381" s="11">
        <v>142982</v>
      </c>
      <c r="G3381" s="11"/>
      <c r="H3381" s="11">
        <f t="shared" si="263"/>
        <v>461</v>
      </c>
      <c r="I3381" s="11"/>
      <c r="J3381" s="199">
        <v>20146.520000000008</v>
      </c>
      <c r="K3381" s="11"/>
      <c r="M3381" s="11">
        <v>12</v>
      </c>
      <c r="N3381" s="70"/>
      <c r="P3381" s="188">
        <f t="shared" si="266"/>
        <v>1678.8766666666672</v>
      </c>
      <c r="Q3381" s="11"/>
      <c r="R3381" s="11"/>
      <c r="S3381" s="11"/>
      <c r="T3381" s="164">
        <f t="shared" si="267"/>
        <v>11915.166666666666</v>
      </c>
      <c r="U3381" s="11"/>
      <c r="V3381" s="11"/>
      <c r="W3381" s="11"/>
      <c r="Y3381" s="164">
        <v>20146.520000000008</v>
      </c>
      <c r="Z3381" s="164">
        <f t="shared" si="264"/>
        <v>26887.62</v>
      </c>
      <c r="AA3381" s="165"/>
      <c r="AB3381" s="164">
        <f t="shared" si="265"/>
        <v>20339.89</v>
      </c>
      <c r="AC3381" s="164">
        <v>25445.99</v>
      </c>
      <c r="AD3381" s="164"/>
      <c r="AE3381" s="4"/>
      <c r="AF3381" s="4"/>
    </row>
    <row r="3382" spans="1:32">
      <c r="A3382" s="56"/>
      <c r="B3382" s="187"/>
      <c r="C3382" s="11" t="s">
        <v>563</v>
      </c>
      <c r="D3382" s="11"/>
      <c r="E3382" s="11" t="s">
        <v>99</v>
      </c>
      <c r="F3382" s="11">
        <v>61</v>
      </c>
      <c r="G3382" s="11"/>
      <c r="H3382" s="11">
        <f t="shared" si="263"/>
        <v>0</v>
      </c>
      <c r="I3382" s="11"/>
      <c r="J3382" s="199">
        <v>24.25</v>
      </c>
      <c r="K3382" s="11"/>
      <c r="M3382" s="11">
        <v>1</v>
      </c>
      <c r="N3382" s="70"/>
      <c r="P3382" s="188">
        <f t="shared" si="266"/>
        <v>24.25</v>
      </c>
      <c r="Q3382" s="11"/>
      <c r="R3382" s="11"/>
      <c r="S3382" s="11"/>
      <c r="T3382" s="164">
        <f t="shared" si="267"/>
        <v>61</v>
      </c>
      <c r="U3382" s="11"/>
      <c r="V3382" s="11"/>
      <c r="W3382" s="11"/>
      <c r="Y3382" s="164">
        <v>24.25</v>
      </c>
      <c r="Z3382" s="164">
        <f t="shared" si="264"/>
        <v>32.36</v>
      </c>
      <c r="AA3382" s="165"/>
      <c r="AB3382" s="164">
        <f t="shared" si="265"/>
        <v>24.48</v>
      </c>
      <c r="AC3382" s="164">
        <v>30.63</v>
      </c>
      <c r="AD3382" s="164"/>
      <c r="AE3382" s="4"/>
      <c r="AF3382" s="4"/>
    </row>
    <row r="3383" spans="1:32">
      <c r="A3383" s="56"/>
      <c r="B3383" s="187"/>
      <c r="C3383" s="11" t="s">
        <v>563</v>
      </c>
      <c r="D3383" s="11"/>
      <c r="E3383" s="11" t="s">
        <v>167</v>
      </c>
      <c r="F3383" s="11">
        <v>5589072</v>
      </c>
      <c r="G3383" s="11"/>
      <c r="H3383" s="11">
        <f t="shared" si="263"/>
        <v>18025</v>
      </c>
      <c r="I3383" s="11"/>
      <c r="J3383" s="199">
        <v>503856.27000000072</v>
      </c>
      <c r="K3383" s="11"/>
      <c r="M3383" s="11">
        <v>1455</v>
      </c>
      <c r="N3383" s="70"/>
      <c r="P3383" s="188">
        <f t="shared" si="266"/>
        <v>346.29296907216542</v>
      </c>
      <c r="Q3383" s="11"/>
      <c r="R3383" s="11"/>
      <c r="S3383" s="11"/>
      <c r="T3383" s="164">
        <f t="shared" si="267"/>
        <v>3841.2865979381445</v>
      </c>
      <c r="U3383" s="11"/>
      <c r="V3383" s="11"/>
      <c r="W3383" s="11"/>
      <c r="Y3383" s="164">
        <v>503856.27000000072</v>
      </c>
      <c r="Z3383" s="164">
        <f t="shared" si="264"/>
        <v>672448.45</v>
      </c>
      <c r="AA3383" s="165"/>
      <c r="AB3383" s="164">
        <f t="shared" si="265"/>
        <v>508692.47</v>
      </c>
      <c r="AC3383" s="164">
        <v>636393.93999999994</v>
      </c>
      <c r="AD3383" s="164"/>
      <c r="AE3383" s="4"/>
      <c r="AF3383" s="4"/>
    </row>
    <row r="3384" spans="1:32">
      <c r="A3384" s="56"/>
      <c r="B3384" s="187"/>
      <c r="C3384" s="11" t="s">
        <v>564</v>
      </c>
      <c r="D3384" s="11"/>
      <c r="E3384" s="11" t="s">
        <v>274</v>
      </c>
      <c r="F3384" s="11">
        <v>9836</v>
      </c>
      <c r="G3384" s="11"/>
      <c r="H3384" s="11">
        <f t="shared" si="263"/>
        <v>32</v>
      </c>
      <c r="I3384" s="11"/>
      <c r="J3384" s="199">
        <v>1871.5499999999997</v>
      </c>
      <c r="K3384" s="11"/>
      <c r="M3384" s="11">
        <v>42</v>
      </c>
      <c r="N3384" s="70"/>
      <c r="P3384" s="188">
        <f t="shared" si="266"/>
        <v>44.560714285714276</v>
      </c>
      <c r="Q3384" s="11"/>
      <c r="R3384" s="11"/>
      <c r="S3384" s="11"/>
      <c r="T3384" s="164">
        <f t="shared" si="267"/>
        <v>234.1904761904762</v>
      </c>
      <c r="U3384" s="11"/>
      <c r="V3384" s="11"/>
      <c r="W3384" s="11"/>
      <c r="Y3384" s="164">
        <v>1871.5499999999997</v>
      </c>
      <c r="Z3384" s="164">
        <f t="shared" si="264"/>
        <v>2497.7800000000002</v>
      </c>
      <c r="AA3384" s="165"/>
      <c r="AB3384" s="164">
        <f t="shared" si="265"/>
        <v>1889.51</v>
      </c>
      <c r="AC3384" s="164">
        <v>2363.85</v>
      </c>
      <c r="AD3384" s="164"/>
      <c r="AE3384" s="4"/>
      <c r="AF3384" s="4"/>
    </row>
    <row r="3385" spans="1:32">
      <c r="A3385" s="56"/>
      <c r="B3385" s="187"/>
      <c r="C3385" s="11" t="s">
        <v>565</v>
      </c>
      <c r="D3385" s="11"/>
      <c r="E3385" s="11" t="s">
        <v>60</v>
      </c>
      <c r="F3385" s="11">
        <v>429</v>
      </c>
      <c r="G3385" s="11"/>
      <c r="H3385" s="11">
        <f t="shared" si="263"/>
        <v>1</v>
      </c>
      <c r="I3385" s="11"/>
      <c r="J3385" s="199">
        <v>35.54</v>
      </c>
      <c r="K3385" s="11"/>
      <c r="M3385" s="11">
        <v>2</v>
      </c>
      <c r="N3385" s="70"/>
      <c r="P3385" s="188">
        <f t="shared" si="266"/>
        <v>17.77</v>
      </c>
      <c r="Q3385" s="11"/>
      <c r="R3385" s="11"/>
      <c r="S3385" s="11"/>
      <c r="T3385" s="164">
        <f t="shared" si="267"/>
        <v>214.5</v>
      </c>
      <c r="U3385" s="11"/>
      <c r="V3385" s="11"/>
      <c r="W3385" s="11"/>
      <c r="Y3385" s="164">
        <v>35.54</v>
      </c>
      <c r="Z3385" s="164">
        <f t="shared" si="264"/>
        <v>47.43</v>
      </c>
      <c r="AA3385" s="165"/>
      <c r="AB3385" s="164">
        <f t="shared" si="265"/>
        <v>35.880000000000003</v>
      </c>
      <c r="AC3385" s="164">
        <v>44.89</v>
      </c>
      <c r="AD3385" s="164"/>
      <c r="AE3385" s="4"/>
      <c r="AF3385" s="4"/>
    </row>
    <row r="3386" spans="1:32">
      <c r="A3386" s="56"/>
      <c r="B3386" s="187"/>
      <c r="C3386" s="11" t="s">
        <v>565</v>
      </c>
      <c r="D3386" s="11"/>
      <c r="E3386" s="11" t="s">
        <v>71</v>
      </c>
      <c r="F3386" s="11">
        <v>181</v>
      </c>
      <c r="G3386" s="11"/>
      <c r="H3386" s="11">
        <f t="shared" si="263"/>
        <v>1</v>
      </c>
      <c r="I3386" s="11"/>
      <c r="J3386" s="199">
        <v>42.89</v>
      </c>
      <c r="K3386" s="11"/>
      <c r="M3386" s="11">
        <v>1</v>
      </c>
      <c r="N3386" s="70"/>
      <c r="P3386" s="188">
        <f t="shared" si="266"/>
        <v>42.89</v>
      </c>
      <c r="Q3386" s="11"/>
      <c r="R3386" s="11"/>
      <c r="S3386" s="11"/>
      <c r="T3386" s="164">
        <f t="shared" si="267"/>
        <v>181</v>
      </c>
      <c r="U3386" s="11"/>
      <c r="V3386" s="11"/>
      <c r="W3386" s="11"/>
      <c r="Y3386" s="164">
        <v>42.89</v>
      </c>
      <c r="Z3386" s="164">
        <f t="shared" si="264"/>
        <v>57.24</v>
      </c>
      <c r="AA3386" s="165"/>
      <c r="AB3386" s="164">
        <f t="shared" si="265"/>
        <v>43.3</v>
      </c>
      <c r="AC3386" s="164">
        <v>54.17</v>
      </c>
      <c r="AD3386" s="164"/>
      <c r="AE3386" s="4"/>
      <c r="AF3386" s="4"/>
    </row>
    <row r="3387" spans="1:32">
      <c r="A3387" s="56"/>
      <c r="B3387" s="187"/>
      <c r="C3387" s="11" t="s">
        <v>565</v>
      </c>
      <c r="D3387" s="11"/>
      <c r="E3387" s="11" t="s">
        <v>65</v>
      </c>
      <c r="F3387" s="11">
        <v>15680</v>
      </c>
      <c r="G3387" s="11"/>
      <c r="H3387" s="11">
        <f t="shared" ref="H3387:H3394" si="268">ROUND($H$3403*F3387/$F$3403,0)</f>
        <v>51</v>
      </c>
      <c r="I3387" s="11"/>
      <c r="J3387" s="199">
        <v>1185.32</v>
      </c>
      <c r="K3387" s="11"/>
      <c r="M3387" s="11">
        <v>1</v>
      </c>
      <c r="N3387" s="70"/>
      <c r="P3387" s="188">
        <f t="shared" si="266"/>
        <v>1185.32</v>
      </c>
      <c r="Q3387" s="11"/>
      <c r="R3387" s="11"/>
      <c r="S3387" s="11"/>
      <c r="T3387" s="164">
        <f t="shared" si="267"/>
        <v>15680</v>
      </c>
      <c r="U3387" s="11"/>
      <c r="V3387" s="11"/>
      <c r="W3387" s="11"/>
      <c r="Y3387" s="164">
        <v>1185.32</v>
      </c>
      <c r="Z3387" s="164">
        <f t="shared" ref="Z3387:Z3394" si="269">ROUND($Z$3403*Y3387/$Y$3403,2)</f>
        <v>1581.93</v>
      </c>
      <c r="AA3387" s="165"/>
      <c r="AB3387" s="164">
        <f t="shared" ref="AB3387:AB3394" si="270">ROUND($AB$3403*Y3387/$Y$3403,2)</f>
        <v>1196.7</v>
      </c>
      <c r="AC3387" s="164">
        <v>1497.11</v>
      </c>
      <c r="AD3387" s="164"/>
      <c r="AE3387" s="4"/>
      <c r="AF3387" s="4"/>
    </row>
    <row r="3388" spans="1:32">
      <c r="A3388" s="56"/>
      <c r="B3388" s="187"/>
      <c r="C3388" s="11" t="s">
        <v>565</v>
      </c>
      <c r="D3388" s="11"/>
      <c r="E3388" s="11" t="s">
        <v>566</v>
      </c>
      <c r="F3388" s="11">
        <v>1026859</v>
      </c>
      <c r="G3388" s="11"/>
      <c r="H3388" s="11">
        <f t="shared" si="268"/>
        <v>3312</v>
      </c>
      <c r="I3388" s="11"/>
      <c r="J3388" s="199">
        <v>85795.260000000024</v>
      </c>
      <c r="K3388" s="11"/>
      <c r="M3388" s="11">
        <v>80</v>
      </c>
      <c r="N3388" s="70"/>
      <c r="P3388" s="188">
        <f t="shared" ref="P3388:P3397" si="271">J3388/M3388</f>
        <v>1072.4407500000002</v>
      </c>
      <c r="Q3388" s="11"/>
      <c r="R3388" s="11"/>
      <c r="S3388" s="11"/>
      <c r="T3388" s="164">
        <f t="shared" ref="T3388:T3397" si="272">F3388/M3388</f>
        <v>12835.737499999999</v>
      </c>
      <c r="U3388" s="11"/>
      <c r="V3388" s="11"/>
      <c r="W3388" s="11"/>
      <c r="Y3388" s="164">
        <v>85795.260000000024</v>
      </c>
      <c r="Z3388" s="164">
        <f t="shared" si="269"/>
        <v>114502.67</v>
      </c>
      <c r="AA3388" s="165"/>
      <c r="AB3388" s="164">
        <f t="shared" si="270"/>
        <v>86618.76</v>
      </c>
      <c r="AC3388" s="164">
        <v>108363.41</v>
      </c>
      <c r="AD3388" s="164"/>
      <c r="AE3388" s="4"/>
      <c r="AF3388" s="4"/>
    </row>
    <row r="3389" spans="1:32">
      <c r="A3389" s="56"/>
      <c r="B3389" s="187"/>
      <c r="C3389" s="11" t="s">
        <v>567</v>
      </c>
      <c r="D3389" s="11"/>
      <c r="E3389" s="11" t="s">
        <v>118</v>
      </c>
      <c r="F3389" s="11">
        <v>1180188</v>
      </c>
      <c r="G3389" s="11"/>
      <c r="H3389" s="11">
        <f t="shared" si="268"/>
        <v>3806</v>
      </c>
      <c r="I3389" s="11"/>
      <c r="J3389" s="199">
        <v>109110.39000000003</v>
      </c>
      <c r="K3389" s="11"/>
      <c r="M3389" s="11">
        <v>316</v>
      </c>
      <c r="N3389" s="70"/>
      <c r="P3389" s="188">
        <f t="shared" si="271"/>
        <v>345.28604430379755</v>
      </c>
      <c r="Q3389" s="11"/>
      <c r="R3389" s="11"/>
      <c r="S3389" s="11"/>
      <c r="T3389" s="164">
        <f t="shared" si="272"/>
        <v>3734.7721518987341</v>
      </c>
      <c r="U3389" s="11"/>
      <c r="V3389" s="11"/>
      <c r="W3389" s="11"/>
      <c r="Y3389" s="164">
        <v>109110.39000000003</v>
      </c>
      <c r="Z3389" s="164">
        <f t="shared" si="269"/>
        <v>145619.13</v>
      </c>
      <c r="AA3389" s="165"/>
      <c r="AB3389" s="164">
        <f t="shared" si="270"/>
        <v>110157.67</v>
      </c>
      <c r="AC3389" s="164">
        <v>137811.5</v>
      </c>
      <c r="AD3389" s="164"/>
      <c r="AE3389" s="4"/>
      <c r="AF3389" s="4"/>
    </row>
    <row r="3390" spans="1:32">
      <c r="A3390" s="56"/>
      <c r="B3390" s="187"/>
      <c r="C3390" s="11" t="s">
        <v>609</v>
      </c>
      <c r="D3390" s="11"/>
      <c r="E3390" s="11" t="s">
        <v>180</v>
      </c>
      <c r="F3390" s="11">
        <v>555</v>
      </c>
      <c r="G3390" s="11"/>
      <c r="H3390" s="11">
        <f t="shared" si="268"/>
        <v>2</v>
      </c>
      <c r="I3390" s="11"/>
      <c r="J3390" s="199">
        <v>188.56</v>
      </c>
      <c r="K3390" s="11"/>
      <c r="M3390" s="11">
        <v>4</v>
      </c>
      <c r="N3390" s="70"/>
      <c r="P3390" s="188">
        <f t="shared" si="271"/>
        <v>47.14</v>
      </c>
      <c r="Q3390" s="11"/>
      <c r="R3390" s="11"/>
      <c r="S3390" s="11"/>
      <c r="T3390" s="164">
        <f t="shared" si="272"/>
        <v>138.75</v>
      </c>
      <c r="U3390" s="11"/>
      <c r="V3390" s="11"/>
      <c r="W3390" s="11"/>
      <c r="Y3390" s="164">
        <v>188.56</v>
      </c>
      <c r="Z3390" s="164">
        <f t="shared" si="269"/>
        <v>251.65</v>
      </c>
      <c r="AA3390" s="165"/>
      <c r="AB3390" s="164">
        <f t="shared" si="270"/>
        <v>190.37</v>
      </c>
      <c r="AC3390" s="164">
        <v>238.16</v>
      </c>
      <c r="AD3390" s="164"/>
      <c r="AE3390" s="4"/>
      <c r="AF3390" s="4"/>
    </row>
    <row r="3391" spans="1:32">
      <c r="A3391" s="56"/>
      <c r="B3391" s="187"/>
      <c r="C3391" s="11" t="s">
        <v>610</v>
      </c>
      <c r="D3391" s="11"/>
      <c r="E3391" s="11" t="s">
        <v>135</v>
      </c>
      <c r="F3391" s="11">
        <v>580</v>
      </c>
      <c r="G3391" s="11"/>
      <c r="H3391" s="11">
        <f t="shared" si="268"/>
        <v>2</v>
      </c>
      <c r="I3391" s="11"/>
      <c r="J3391" s="199">
        <v>85.57</v>
      </c>
      <c r="K3391" s="11"/>
      <c r="M3391" s="11">
        <v>1</v>
      </c>
      <c r="N3391" s="70"/>
      <c r="P3391" s="188">
        <f t="shared" si="271"/>
        <v>85.57</v>
      </c>
      <c r="Q3391" s="11"/>
      <c r="R3391" s="11"/>
      <c r="S3391" s="11"/>
      <c r="T3391" s="164">
        <f t="shared" si="272"/>
        <v>580</v>
      </c>
      <c r="U3391" s="11"/>
      <c r="V3391" s="11"/>
      <c r="W3391" s="11"/>
      <c r="Y3391" s="164">
        <v>85.57</v>
      </c>
      <c r="Z3391" s="164">
        <f t="shared" si="269"/>
        <v>114.2</v>
      </c>
      <c r="AA3391" s="165"/>
      <c r="AB3391" s="164">
        <f t="shared" si="270"/>
        <v>86.39</v>
      </c>
      <c r="AC3391" s="164">
        <v>108.08</v>
      </c>
      <c r="AD3391" s="164"/>
      <c r="AE3391" s="4"/>
      <c r="AF3391" s="4"/>
    </row>
    <row r="3392" spans="1:32">
      <c r="A3392" s="56"/>
      <c r="B3392" s="187"/>
      <c r="C3392" s="11" t="s">
        <v>571</v>
      </c>
      <c r="D3392" s="11"/>
      <c r="E3392" s="11" t="s">
        <v>216</v>
      </c>
      <c r="F3392" s="11">
        <v>246</v>
      </c>
      <c r="G3392" s="11"/>
      <c r="H3392" s="11">
        <f t="shared" si="268"/>
        <v>1</v>
      </c>
      <c r="I3392" s="11"/>
      <c r="J3392" s="199">
        <v>81.16</v>
      </c>
      <c r="K3392" s="11"/>
      <c r="M3392" s="11">
        <v>1</v>
      </c>
      <c r="N3392" s="70"/>
      <c r="P3392" s="188">
        <f t="shared" si="271"/>
        <v>81.16</v>
      </c>
      <c r="Q3392" s="11"/>
      <c r="R3392" s="11"/>
      <c r="S3392" s="11"/>
      <c r="T3392" s="164">
        <f t="shared" si="272"/>
        <v>246</v>
      </c>
      <c r="U3392" s="11"/>
      <c r="V3392" s="11"/>
      <c r="W3392" s="11"/>
      <c r="Y3392" s="164">
        <v>81.16</v>
      </c>
      <c r="Z3392" s="164">
        <f t="shared" si="269"/>
        <v>108.32</v>
      </c>
      <c r="AA3392" s="165"/>
      <c r="AB3392" s="164">
        <f t="shared" si="270"/>
        <v>81.94</v>
      </c>
      <c r="AC3392" s="164">
        <v>102.51</v>
      </c>
      <c r="AD3392" s="164"/>
      <c r="AE3392" s="4"/>
      <c r="AF3392" s="4"/>
    </row>
    <row r="3393" spans="1:37">
      <c r="A3393" s="56"/>
      <c r="B3393" s="187"/>
      <c r="C3393" s="11" t="s">
        <v>571</v>
      </c>
      <c r="D3393" s="11"/>
      <c r="E3393" s="11" t="s">
        <v>446</v>
      </c>
      <c r="F3393" s="11">
        <v>1302548</v>
      </c>
      <c r="G3393" s="11"/>
      <c r="H3393" s="11">
        <f t="shared" si="268"/>
        <v>4201</v>
      </c>
      <c r="I3393" s="11"/>
      <c r="J3393" s="199">
        <v>116233.37999999986</v>
      </c>
      <c r="K3393" s="11"/>
      <c r="M3393" s="11">
        <v>515</v>
      </c>
      <c r="N3393" s="70"/>
      <c r="P3393" s="188">
        <f t="shared" si="271"/>
        <v>225.69588349514535</v>
      </c>
      <c r="Q3393" s="11"/>
      <c r="R3393" s="11"/>
      <c r="S3393" s="11"/>
      <c r="T3393" s="164">
        <f t="shared" si="272"/>
        <v>2529.2194174757283</v>
      </c>
      <c r="U3393" s="11"/>
      <c r="V3393" s="11"/>
      <c r="W3393" s="11"/>
      <c r="Y3393" s="164">
        <v>116233.37999999986</v>
      </c>
      <c r="Z3393" s="164">
        <f t="shared" si="269"/>
        <v>155125.5</v>
      </c>
      <c r="AA3393" s="165"/>
      <c r="AB3393" s="164">
        <f t="shared" si="270"/>
        <v>117349.03</v>
      </c>
      <c r="AC3393" s="164">
        <v>146808.17000000001</v>
      </c>
      <c r="AD3393" s="164"/>
      <c r="AE3393" s="4"/>
      <c r="AF3393" s="4"/>
    </row>
    <row r="3394" spans="1:37">
      <c r="A3394" s="56"/>
      <c r="B3394" s="187"/>
      <c r="C3394" s="11" t="s">
        <v>572</v>
      </c>
      <c r="D3394" s="11"/>
      <c r="E3394" s="11" t="s">
        <v>82</v>
      </c>
      <c r="F3394" s="11">
        <v>24779</v>
      </c>
      <c r="G3394" s="11"/>
      <c r="H3394" s="11">
        <f t="shared" si="268"/>
        <v>80</v>
      </c>
      <c r="I3394" s="11"/>
      <c r="J3394" s="199">
        <v>3940.61</v>
      </c>
      <c r="K3394" s="11"/>
      <c r="M3394" s="11">
        <v>6</v>
      </c>
      <c r="N3394" s="70"/>
      <c r="P3394" s="188">
        <f t="shared" si="271"/>
        <v>656.76833333333332</v>
      </c>
      <c r="Q3394" s="11"/>
      <c r="R3394" s="11"/>
      <c r="S3394" s="11"/>
      <c r="T3394" s="164">
        <f t="shared" si="272"/>
        <v>4129.833333333333</v>
      </c>
      <c r="U3394" s="11"/>
      <c r="V3394" s="11"/>
      <c r="W3394" s="11"/>
      <c r="Y3394" s="164">
        <v>3940.61</v>
      </c>
      <c r="Z3394" s="164">
        <f t="shared" si="269"/>
        <v>5259.15</v>
      </c>
      <c r="AA3394" s="165"/>
      <c r="AB3394" s="164">
        <f t="shared" si="270"/>
        <v>3978.43</v>
      </c>
      <c r="AC3394" s="164">
        <v>4977.17</v>
      </c>
      <c r="AD3394" s="164"/>
      <c r="AE3394" s="4"/>
      <c r="AF3394" s="4"/>
    </row>
    <row r="3395" spans="1:37">
      <c r="A3395" s="56"/>
      <c r="B3395" s="187"/>
      <c r="C3395" s="11" t="s">
        <v>573</v>
      </c>
      <c r="D3395" s="11"/>
      <c r="E3395" s="11" t="s">
        <v>446</v>
      </c>
      <c r="F3395" s="11">
        <v>8130</v>
      </c>
      <c r="G3395" s="11"/>
      <c r="H3395" s="11">
        <f>ROUND($H$3403*F3395/$F$3403,0)</f>
        <v>26</v>
      </c>
      <c r="I3395" s="11"/>
      <c r="J3395" s="199">
        <v>1393.8900000000003</v>
      </c>
      <c r="K3395" s="11"/>
      <c r="M3395" s="11">
        <v>20</v>
      </c>
      <c r="N3395" s="70"/>
      <c r="P3395" s="188">
        <f t="shared" si="271"/>
        <v>69.694500000000019</v>
      </c>
      <c r="Q3395" s="11"/>
      <c r="R3395" s="11"/>
      <c r="S3395" s="11"/>
      <c r="T3395" s="164">
        <f t="shared" si="272"/>
        <v>406.5</v>
      </c>
      <c r="U3395" s="11"/>
      <c r="V3395" s="11"/>
      <c r="W3395" s="11"/>
      <c r="Y3395" s="164">
        <v>1393.8900000000003</v>
      </c>
      <c r="Z3395" s="164">
        <f>ROUND($Z$3403*Y3395/$Y$3403,2)</f>
        <v>1860.29</v>
      </c>
      <c r="AA3395" s="165"/>
      <c r="AB3395" s="164">
        <f>ROUND($AB$3403*Y3395/$Y$3403,2)</f>
        <v>1407.27</v>
      </c>
      <c r="AC3395" s="164">
        <v>1760.55</v>
      </c>
      <c r="AD3395" s="164"/>
      <c r="AE3395" s="4"/>
      <c r="AF3395" s="4"/>
    </row>
    <row r="3396" spans="1:37">
      <c r="A3396" s="56"/>
      <c r="B3396" s="187"/>
      <c r="C3396" s="11"/>
      <c r="D3396" s="11"/>
      <c r="E3396" s="11"/>
      <c r="F3396" s="11"/>
      <c r="G3396" s="11"/>
      <c r="H3396" s="11"/>
      <c r="I3396" s="11"/>
      <c r="J3396" s="199"/>
      <c r="K3396" s="11"/>
      <c r="M3396" s="11"/>
      <c r="N3396" s="70"/>
      <c r="P3396" s="188" t="e">
        <f t="shared" si="271"/>
        <v>#DIV/0!</v>
      </c>
      <c r="Q3396" s="11"/>
      <c r="R3396" s="11"/>
      <c r="S3396" s="11"/>
      <c r="T3396" s="164" t="e">
        <f t="shared" si="272"/>
        <v>#DIV/0!</v>
      </c>
      <c r="U3396" s="11"/>
      <c r="V3396" s="11"/>
      <c r="W3396" s="11"/>
      <c r="Y3396" s="164"/>
      <c r="Z3396" s="164"/>
      <c r="AA3396" s="165"/>
      <c r="AB3396" s="164"/>
      <c r="AC3396" s="164"/>
      <c r="AD3396" s="164"/>
      <c r="AE3396" s="4"/>
      <c r="AF3396" s="4"/>
    </row>
    <row r="3397" spans="1:37">
      <c r="A3397" s="56"/>
      <c r="B3397" s="187"/>
      <c r="C3397" s="11"/>
      <c r="D3397" s="11"/>
      <c r="E3397" s="11"/>
      <c r="F3397" s="11"/>
      <c r="G3397" s="11"/>
      <c r="H3397" s="11"/>
      <c r="I3397" s="11"/>
      <c r="J3397" s="199"/>
      <c r="K3397" s="11"/>
      <c r="M3397" s="11"/>
      <c r="N3397" s="70"/>
      <c r="P3397" s="188" t="e">
        <f t="shared" si="271"/>
        <v>#DIV/0!</v>
      </c>
      <c r="Q3397" s="11"/>
      <c r="R3397" s="11"/>
      <c r="S3397" s="11"/>
      <c r="T3397" s="164" t="e">
        <f t="shared" si="272"/>
        <v>#DIV/0!</v>
      </c>
      <c r="U3397" s="11"/>
      <c r="V3397" s="11"/>
      <c r="W3397" s="11"/>
      <c r="Y3397" s="164"/>
      <c r="Z3397" s="164"/>
      <c r="AA3397" s="165"/>
      <c r="AB3397" s="164"/>
      <c r="AC3397" s="164"/>
      <c r="AD3397" s="164"/>
      <c r="AE3397" s="4"/>
      <c r="AF3397" s="4"/>
    </row>
    <row r="3398" spans="1:37">
      <c r="A3398" s="56"/>
      <c r="B3398" s="187"/>
      <c r="C3398" s="11"/>
      <c r="D3398" s="11"/>
      <c r="E3398" s="11"/>
      <c r="F3398" s="11"/>
      <c r="G3398" s="11"/>
      <c r="H3398" s="11"/>
      <c r="J3398" s="199"/>
      <c r="K3398" s="11"/>
      <c r="M3398" s="11"/>
      <c r="N3398" s="70"/>
      <c r="P3398" s="188" t="e">
        <f t="shared" si="226"/>
        <v>#DIV/0!</v>
      </c>
      <c r="Q3398" s="11"/>
      <c r="R3398" s="11"/>
      <c r="S3398" s="11"/>
      <c r="T3398" s="164" t="e">
        <f t="shared" si="227"/>
        <v>#DIV/0!</v>
      </c>
      <c r="U3398" s="11"/>
      <c r="V3398" s="11"/>
      <c r="W3398" s="11"/>
      <c r="Y3398" s="164"/>
      <c r="Z3398" s="164"/>
      <c r="AA3398" s="165"/>
      <c r="AB3398" s="164"/>
      <c r="AC3398" s="164"/>
      <c r="AD3398" s="164"/>
      <c r="AE3398" s="4"/>
      <c r="AF3398" s="4"/>
    </row>
    <row r="3399" spans="1:37">
      <c r="A3399" s="56"/>
      <c r="B3399" s="187"/>
      <c r="C3399" s="11"/>
      <c r="D3399" s="11"/>
      <c r="E3399" s="11"/>
      <c r="F3399" s="11"/>
      <c r="G3399" s="11"/>
      <c r="H3399" s="11"/>
      <c r="I3399" s="11"/>
      <c r="J3399" s="199"/>
      <c r="K3399" s="11"/>
      <c r="M3399" s="11"/>
      <c r="N3399" s="70"/>
      <c r="P3399" s="188" t="e">
        <f t="shared" si="226"/>
        <v>#DIV/0!</v>
      </c>
      <c r="Q3399" s="11"/>
      <c r="R3399" s="11"/>
      <c r="S3399" s="11"/>
      <c r="T3399" s="164" t="e">
        <f t="shared" si="227"/>
        <v>#DIV/0!</v>
      </c>
      <c r="U3399" s="11"/>
      <c r="V3399" s="11"/>
      <c r="W3399" s="11"/>
      <c r="Y3399" s="164"/>
      <c r="Z3399" s="164"/>
      <c r="AA3399" s="165"/>
      <c r="AB3399" s="164"/>
      <c r="AC3399" s="164"/>
      <c r="AD3399" s="164"/>
      <c r="AE3399" s="4"/>
      <c r="AF3399" s="4"/>
    </row>
    <row r="3400" spans="1:37">
      <c r="A3400" s="56"/>
      <c r="B3400" s="187"/>
      <c r="C3400" s="11"/>
      <c r="D3400" s="11"/>
      <c r="E3400" s="11"/>
      <c r="F3400" s="11"/>
      <c r="G3400" s="11"/>
      <c r="H3400" s="11"/>
      <c r="I3400" s="11"/>
      <c r="J3400" s="199"/>
      <c r="K3400" s="11"/>
      <c r="M3400" s="11"/>
      <c r="N3400" s="70"/>
      <c r="P3400" s="188" t="e">
        <f t="shared" si="226"/>
        <v>#DIV/0!</v>
      </c>
      <c r="Q3400" s="11"/>
      <c r="R3400" s="11"/>
      <c r="S3400" s="11"/>
      <c r="T3400" s="164" t="e">
        <f t="shared" si="227"/>
        <v>#DIV/0!</v>
      </c>
      <c r="U3400" s="11"/>
      <c r="V3400" s="11"/>
      <c r="W3400" s="11"/>
      <c r="Y3400" s="164"/>
      <c r="Z3400" s="164"/>
      <c r="AA3400" s="165"/>
      <c r="AB3400" s="164"/>
      <c r="AC3400" s="164"/>
      <c r="AD3400" s="164"/>
      <c r="AE3400" s="4"/>
      <c r="AF3400" s="4"/>
    </row>
    <row r="3401" spans="1:37">
      <c r="A3401" s="56"/>
      <c r="B3401" s="187"/>
      <c r="C3401" s="11"/>
      <c r="D3401" s="11"/>
      <c r="E3401" s="11"/>
      <c r="F3401" s="11"/>
      <c r="G3401" s="11"/>
      <c r="H3401" s="11"/>
      <c r="I3401" s="11"/>
      <c r="J3401" s="199"/>
      <c r="K3401" s="11"/>
      <c r="M3401" s="11"/>
      <c r="N3401" s="70"/>
      <c r="P3401" s="188" t="e">
        <f t="shared" si="226"/>
        <v>#DIV/0!</v>
      </c>
      <c r="Q3401" s="11"/>
      <c r="R3401" s="11"/>
      <c r="S3401" s="11"/>
      <c r="T3401" s="164" t="e">
        <f t="shared" si="227"/>
        <v>#DIV/0!</v>
      </c>
      <c r="U3401" s="11"/>
      <c r="V3401" s="11"/>
      <c r="W3401" s="11"/>
      <c r="Y3401" s="164"/>
      <c r="Z3401" s="164"/>
      <c r="AA3401" s="165"/>
      <c r="AB3401" s="164"/>
      <c r="AC3401" s="164"/>
      <c r="AD3401" s="164"/>
      <c r="AE3401" s="4"/>
      <c r="AF3401" s="4"/>
    </row>
    <row r="3402" spans="1:37" ht="13.8" thickBot="1">
      <c r="A3402" s="56"/>
      <c r="B3402" s="187"/>
      <c r="C3402" s="11"/>
      <c r="D3402" s="11"/>
      <c r="E3402" s="11"/>
      <c r="F3402" s="11"/>
      <c r="G3402" s="11"/>
      <c r="H3402" s="11"/>
      <c r="I3402" s="11"/>
      <c r="J3402" s="199"/>
      <c r="K3402" s="11"/>
      <c r="M3402" s="11"/>
      <c r="N3402" s="70"/>
      <c r="P3402" s="188" t="e">
        <f t="shared" si="226"/>
        <v>#DIV/0!</v>
      </c>
      <c r="Q3402" s="11"/>
      <c r="R3402" s="11"/>
      <c r="S3402" s="11"/>
      <c r="T3402" s="164" t="e">
        <f t="shared" si="227"/>
        <v>#DIV/0!</v>
      </c>
      <c r="U3402" s="11"/>
      <c r="V3402" s="11"/>
      <c r="W3402" s="11"/>
      <c r="Y3402" s="164"/>
      <c r="Z3402" s="164"/>
      <c r="AA3402" s="165"/>
      <c r="AB3402" s="164"/>
      <c r="AC3402" s="164"/>
      <c r="AD3402" s="164"/>
      <c r="AE3402" s="4"/>
      <c r="AF3402" s="4"/>
    </row>
    <row r="3403" spans="1:37" ht="13.8" thickBot="1">
      <c r="A3403" s="56"/>
      <c r="B3403" s="94" t="s">
        <v>574</v>
      </c>
      <c r="C3403" s="105"/>
      <c r="D3403" s="105"/>
      <c r="E3403" s="105"/>
      <c r="F3403" s="193">
        <f>SUM(F2874:F3402)</f>
        <v>374468198</v>
      </c>
      <c r="G3403" s="96"/>
      <c r="H3403" s="193">
        <v>1207668</v>
      </c>
      <c r="I3403" s="96"/>
      <c r="J3403" s="201">
        <f>SUM(J2874:J3402)</f>
        <v>29064999.229999986</v>
      </c>
      <c r="K3403" s="97"/>
      <c r="M3403" s="193">
        <f>SUM(M2875:M3395)</f>
        <v>64726</v>
      </c>
      <c r="N3403" s="97"/>
      <c r="P3403" s="189">
        <f t="shared" ref="P3403" si="273">J3403/M3403</f>
        <v>449.04673902295809</v>
      </c>
      <c r="Q3403" s="100" t="s">
        <v>575</v>
      </c>
      <c r="R3403" s="100" t="s">
        <v>575</v>
      </c>
      <c r="S3403" s="100" t="s">
        <v>575</v>
      </c>
      <c r="T3403" s="168">
        <f t="shared" ref="T3403" si="274">F3403/M3403</f>
        <v>5785.4370423013934</v>
      </c>
      <c r="U3403" s="100" t="s">
        <v>575</v>
      </c>
      <c r="V3403" s="100" t="s">
        <v>575</v>
      </c>
      <c r="W3403" s="102" t="s">
        <v>575</v>
      </c>
      <c r="Y3403" s="167">
        <f>SUM(Y2874:Y3402)</f>
        <v>29064999.229999986</v>
      </c>
      <c r="Z3403" s="285">
        <v>38790256</v>
      </c>
      <c r="AB3403" s="168">
        <v>29343976</v>
      </c>
      <c r="AC3403" s="168">
        <f>SUM(AC2875:AC3395)</f>
        <v>36710447.529999956</v>
      </c>
      <c r="AD3403" s="97"/>
      <c r="AE3403" s="4"/>
      <c r="AF3403" s="4"/>
    </row>
    <row r="3404" spans="1:37" s="4" customFormat="1">
      <c r="A3404" s="56"/>
      <c r="J3404" s="194"/>
      <c r="AB3404" s="5"/>
      <c r="AC3404" s="5"/>
      <c r="AD3404" s="5"/>
      <c r="AH3404" s="74"/>
      <c r="AI3404" s="74"/>
      <c r="AJ3404" s="74"/>
      <c r="AK3404" s="74"/>
    </row>
    <row r="3405" spans="1:37" s="4" customFormat="1" hidden="1">
      <c r="J3405" s="194"/>
      <c r="M3405" s="51"/>
      <c r="P3405" s="51"/>
      <c r="Y3405" s="51"/>
      <c r="AB3405" s="51"/>
      <c r="AH3405" s="74"/>
      <c r="AI3405" s="74"/>
      <c r="AJ3405" s="74"/>
      <c r="AK3405" s="74"/>
    </row>
    <row r="3406" spans="1:37" s="4" customFormat="1" hidden="1">
      <c r="J3406" s="194"/>
      <c r="M3406" s="51"/>
      <c r="P3406" s="51"/>
      <c r="Y3406" s="51"/>
      <c r="AB3406" s="51"/>
      <c r="AH3406" s="74"/>
      <c r="AI3406" s="74"/>
      <c r="AJ3406" s="74"/>
      <c r="AK3406" s="74"/>
    </row>
    <row r="3407" spans="1:37" s="4" customFormat="1" hidden="1">
      <c r="J3407" s="194"/>
      <c r="M3407" s="51"/>
      <c r="P3407" s="51"/>
      <c r="Y3407" s="51"/>
      <c r="AB3407" s="51"/>
      <c r="AH3407" s="74"/>
      <c r="AI3407" s="74"/>
      <c r="AJ3407" s="74"/>
      <c r="AK3407" s="74"/>
    </row>
    <row r="3408" spans="1:37" s="4" customFormat="1" hidden="1">
      <c r="J3408" s="194"/>
      <c r="M3408" s="51"/>
      <c r="P3408" s="51"/>
      <c r="Y3408" s="51"/>
      <c r="AB3408" s="51"/>
      <c r="AH3408" s="74"/>
      <c r="AI3408" s="74"/>
      <c r="AJ3408" s="74"/>
      <c r="AK3408" s="74"/>
    </row>
  </sheetData>
  <mergeCells count="8">
    <mergeCell ref="A2:C3"/>
    <mergeCell ref="AB2:AE5"/>
    <mergeCell ref="P2:R5"/>
    <mergeCell ref="M2:N6"/>
    <mergeCell ref="M7:N8"/>
    <mergeCell ref="Y2:Z6"/>
    <mergeCell ref="AB7:AE11"/>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9780-F36E-4984-BC63-6D76B7C69C3D}">
  <dimension ref="A1:F175"/>
  <sheetViews>
    <sheetView workbookViewId="0">
      <selection activeCell="D15" sqref="D15"/>
    </sheetView>
  </sheetViews>
  <sheetFormatPr defaultRowHeight="14.4"/>
  <cols>
    <col min="1" max="1" width="38.44140625" customWidth="1"/>
  </cols>
  <sheetData>
    <row r="1" spans="1:6">
      <c r="A1" s="203" t="s">
        <v>944</v>
      </c>
    </row>
    <row r="2" spans="1:6">
      <c r="A2" s="211" t="s">
        <v>1130</v>
      </c>
    </row>
    <row r="3" spans="1:6">
      <c r="A3" s="203" t="s">
        <v>1131</v>
      </c>
    </row>
    <row r="4" spans="1:6">
      <c r="A4" s="203" t="s">
        <v>1132</v>
      </c>
    </row>
    <row r="5" spans="1:6">
      <c r="A5" s="223" t="s">
        <v>1133</v>
      </c>
    </row>
    <row r="6" spans="1:6">
      <c r="A6" s="212" t="s">
        <v>780</v>
      </c>
    </row>
    <row r="7" spans="1:6">
      <c r="A7" s="224"/>
      <c r="B7" s="225" t="s">
        <v>1134</v>
      </c>
      <c r="C7" s="225" t="s">
        <v>1135</v>
      </c>
      <c r="D7" s="225" t="s">
        <v>1136</v>
      </c>
      <c r="E7" s="447" t="s">
        <v>1137</v>
      </c>
      <c r="F7" s="447"/>
    </row>
    <row r="8" spans="1:6">
      <c r="A8" s="226" t="s">
        <v>1138</v>
      </c>
      <c r="B8" s="224"/>
      <c r="C8" s="224"/>
      <c r="D8" s="224"/>
      <c r="E8" s="448"/>
      <c r="F8" s="448"/>
    </row>
    <row r="9" spans="1:6">
      <c r="A9" s="215" t="s">
        <v>1139</v>
      </c>
      <c r="B9" s="215">
        <v>103</v>
      </c>
      <c r="C9" s="227">
        <v>1000</v>
      </c>
      <c r="D9" s="228">
        <v>8.33</v>
      </c>
      <c r="E9" s="215" t="s">
        <v>1140</v>
      </c>
      <c r="F9" s="206" t="s">
        <v>780</v>
      </c>
    </row>
    <row r="10" spans="1:6">
      <c r="A10" s="215" t="s">
        <v>1139</v>
      </c>
      <c r="B10" s="215">
        <v>202</v>
      </c>
      <c r="C10" s="227">
        <v>2500</v>
      </c>
      <c r="D10" s="228">
        <v>14.35</v>
      </c>
      <c r="E10" s="215" t="s">
        <v>1140</v>
      </c>
      <c r="F10" s="206" t="s">
        <v>780</v>
      </c>
    </row>
    <row r="11" spans="1:6">
      <c r="A11" s="215" t="s">
        <v>1139</v>
      </c>
      <c r="B11" s="215">
        <v>327</v>
      </c>
      <c r="C11" s="227">
        <v>4000</v>
      </c>
      <c r="D11" s="228">
        <v>19.89</v>
      </c>
      <c r="E11" s="215" t="s">
        <v>1140</v>
      </c>
      <c r="F11" s="206" t="s">
        <v>780</v>
      </c>
    </row>
    <row r="12" spans="1:6">
      <c r="A12" s="215" t="s">
        <v>1139</v>
      </c>
      <c r="B12" s="215">
        <v>448</v>
      </c>
      <c r="C12" s="227">
        <v>6000</v>
      </c>
      <c r="D12" s="228">
        <v>26.57</v>
      </c>
      <c r="E12" s="215" t="s">
        <v>1140</v>
      </c>
      <c r="F12" s="206" t="s">
        <v>780</v>
      </c>
    </row>
    <row r="13" spans="1:6">
      <c r="A13" s="226" t="s">
        <v>1141</v>
      </c>
      <c r="B13" s="224"/>
      <c r="C13" s="224"/>
      <c r="D13" s="224"/>
      <c r="E13" s="448"/>
      <c r="F13" s="448"/>
    </row>
    <row r="14" spans="1:6">
      <c r="A14" s="215" t="s">
        <v>1139</v>
      </c>
      <c r="B14" s="215">
        <v>100</v>
      </c>
      <c r="C14" s="227">
        <v>3500</v>
      </c>
      <c r="D14" s="228">
        <v>13.89</v>
      </c>
      <c r="E14" s="446" t="s">
        <v>1140</v>
      </c>
      <c r="F14" s="446"/>
    </row>
    <row r="15" spans="1:6">
      <c r="A15" s="215" t="s">
        <v>1139</v>
      </c>
      <c r="B15" s="215">
        <v>175</v>
      </c>
      <c r="C15" s="227">
        <v>6800</v>
      </c>
      <c r="D15" s="228">
        <v>18.489999999999998</v>
      </c>
      <c r="E15" s="446" t="s">
        <v>1140</v>
      </c>
      <c r="F15" s="446"/>
    </row>
    <row r="16" spans="1:6">
      <c r="A16" s="215" t="s">
        <v>1139</v>
      </c>
      <c r="B16" s="215">
        <v>250</v>
      </c>
      <c r="C16" s="227">
        <v>11000</v>
      </c>
      <c r="D16" s="228">
        <v>23.4</v>
      </c>
      <c r="E16" s="446" t="s">
        <v>1140</v>
      </c>
      <c r="F16" s="446"/>
    </row>
    <row r="17" spans="1:6">
      <c r="A17" s="215" t="s">
        <v>1139</v>
      </c>
      <c r="B17" s="215">
        <v>400</v>
      </c>
      <c r="C17" s="227">
        <v>20000</v>
      </c>
      <c r="D17" s="228">
        <v>33.64</v>
      </c>
      <c r="E17" s="446" t="s">
        <v>1140</v>
      </c>
      <c r="F17" s="446"/>
    </row>
    <row r="18" spans="1:6">
      <c r="A18" s="215" t="s">
        <v>1139</v>
      </c>
      <c r="B18" s="215">
        <v>700</v>
      </c>
      <c r="C18" s="227">
        <v>35000</v>
      </c>
      <c r="D18" s="228">
        <v>53.61</v>
      </c>
      <c r="E18" s="446" t="s">
        <v>1140</v>
      </c>
      <c r="F18" s="446"/>
    </row>
    <row r="19" spans="1:6">
      <c r="A19" s="215" t="s">
        <v>1139</v>
      </c>
      <c r="B19" s="227">
        <v>1000</v>
      </c>
      <c r="C19" s="227">
        <v>55000</v>
      </c>
      <c r="D19" s="228">
        <v>92.48</v>
      </c>
      <c r="E19" s="446" t="s">
        <v>1140</v>
      </c>
      <c r="F19" s="446"/>
    </row>
    <row r="20" spans="1:6">
      <c r="A20" s="226" t="s">
        <v>1142</v>
      </c>
      <c r="B20" s="224"/>
      <c r="C20" s="224"/>
      <c r="D20" s="224"/>
      <c r="E20" s="448"/>
      <c r="F20" s="448"/>
    </row>
    <row r="21" spans="1:6">
      <c r="A21" s="215" t="s">
        <v>1143</v>
      </c>
      <c r="B21" s="215">
        <v>150</v>
      </c>
      <c r="C21" s="227">
        <v>11000</v>
      </c>
      <c r="D21" s="228">
        <v>16.95</v>
      </c>
      <c r="E21" s="446" t="s">
        <v>1140</v>
      </c>
      <c r="F21" s="446"/>
    </row>
    <row r="22" spans="1:6">
      <c r="A22" s="215" t="s">
        <v>1143</v>
      </c>
      <c r="B22" s="215">
        <v>360</v>
      </c>
      <c r="C22" s="227">
        <v>30000</v>
      </c>
      <c r="D22" s="228">
        <v>31.47</v>
      </c>
      <c r="E22" s="446" t="s">
        <v>1140</v>
      </c>
      <c r="F22" s="446"/>
    </row>
    <row r="23" spans="1:6">
      <c r="A23" s="215" t="s">
        <v>780</v>
      </c>
      <c r="B23" s="215" t="s">
        <v>780</v>
      </c>
      <c r="C23" s="215" t="s">
        <v>780</v>
      </c>
      <c r="D23" s="215" t="s">
        <v>780</v>
      </c>
      <c r="E23" s="446" t="s">
        <v>780</v>
      </c>
      <c r="F23" s="446"/>
    </row>
    <row r="24" spans="1:6">
      <c r="A24" s="224"/>
      <c r="B24" s="224"/>
      <c r="C24" s="215" t="s">
        <v>1144</v>
      </c>
      <c r="D24" s="224"/>
      <c r="E24" s="448"/>
      <c r="F24" s="448"/>
    </row>
    <row r="25" spans="1:6">
      <c r="A25" s="224"/>
      <c r="B25" s="225" t="s">
        <v>1134</v>
      </c>
      <c r="C25" s="225" t="s">
        <v>1135</v>
      </c>
      <c r="D25" s="225" t="s">
        <v>1136</v>
      </c>
      <c r="E25" s="447" t="s">
        <v>1137</v>
      </c>
      <c r="F25" s="447"/>
    </row>
    <row r="26" spans="1:6">
      <c r="A26" s="226" t="s">
        <v>1142</v>
      </c>
      <c r="B26" s="224"/>
      <c r="C26" s="224"/>
      <c r="D26" s="224"/>
      <c r="E26" s="448"/>
      <c r="F26" s="448"/>
    </row>
    <row r="27" spans="1:6">
      <c r="A27" s="215" t="s">
        <v>1145</v>
      </c>
      <c r="B27" s="215">
        <v>50</v>
      </c>
      <c r="C27" s="227">
        <v>3600</v>
      </c>
      <c r="D27" s="228">
        <v>15.13</v>
      </c>
      <c r="E27" s="446" t="s">
        <v>1146</v>
      </c>
      <c r="F27" s="446"/>
    </row>
    <row r="28" spans="1:6">
      <c r="A28" s="215" t="s">
        <v>1145</v>
      </c>
      <c r="B28" s="215">
        <v>70</v>
      </c>
      <c r="C28" s="227">
        <v>5500</v>
      </c>
      <c r="D28" s="228">
        <v>15.68</v>
      </c>
      <c r="E28" s="446" t="s">
        <v>1146</v>
      </c>
      <c r="F28" s="446"/>
    </row>
    <row r="29" spans="1:6">
      <c r="A29" s="215" t="s">
        <v>1145</v>
      </c>
      <c r="B29" s="215">
        <v>100</v>
      </c>
      <c r="C29" s="227">
        <v>8500</v>
      </c>
      <c r="D29" s="228">
        <v>16.5</v>
      </c>
      <c r="E29" s="446" t="s">
        <v>1146</v>
      </c>
      <c r="F29" s="446"/>
    </row>
    <row r="30" spans="1:6">
      <c r="A30" s="215" t="s">
        <v>1145</v>
      </c>
      <c r="B30" s="215">
        <v>150</v>
      </c>
      <c r="C30" s="227">
        <v>14000</v>
      </c>
      <c r="D30" s="228">
        <v>17.940000000000001</v>
      </c>
      <c r="E30" s="446" t="s">
        <v>1146</v>
      </c>
      <c r="F30" s="446"/>
    </row>
    <row r="31" spans="1:6">
      <c r="A31" s="215" t="s">
        <v>1145</v>
      </c>
      <c r="B31" s="215">
        <v>250</v>
      </c>
      <c r="C31" s="227">
        <v>24750</v>
      </c>
      <c r="D31" s="228">
        <v>25.38</v>
      </c>
      <c r="E31" s="446" t="s">
        <v>1146</v>
      </c>
      <c r="F31" s="446"/>
    </row>
    <row r="32" spans="1:6">
      <c r="A32" s="215" t="s">
        <v>1145</v>
      </c>
      <c r="B32" s="215">
        <v>400</v>
      </c>
      <c r="C32" s="227">
        <v>45000</v>
      </c>
      <c r="D32" s="228">
        <v>29.35</v>
      </c>
      <c r="E32" s="446" t="s">
        <v>1146</v>
      </c>
      <c r="F32" s="446"/>
    </row>
    <row r="33" spans="1:6">
      <c r="A33" s="215" t="s">
        <v>1147</v>
      </c>
      <c r="B33" s="215">
        <v>150</v>
      </c>
      <c r="C33" s="227">
        <v>14000</v>
      </c>
      <c r="D33" s="228">
        <v>21.83</v>
      </c>
      <c r="E33" s="446" t="s">
        <v>1146</v>
      </c>
      <c r="F33" s="446"/>
    </row>
    <row r="34" spans="1:6">
      <c r="A34" s="215" t="s">
        <v>1147</v>
      </c>
      <c r="B34" s="215">
        <v>250</v>
      </c>
      <c r="C34" s="227">
        <v>24750</v>
      </c>
      <c r="D34" s="228">
        <v>28.3</v>
      </c>
      <c r="E34" s="446" t="s">
        <v>1146</v>
      </c>
      <c r="F34" s="446"/>
    </row>
    <row r="35" spans="1:6">
      <c r="A35" s="215" t="s">
        <v>1147</v>
      </c>
      <c r="B35" s="215">
        <v>400</v>
      </c>
      <c r="C35" s="227">
        <v>45000</v>
      </c>
      <c r="D35" s="228">
        <v>32.68</v>
      </c>
      <c r="E35" s="446" t="s">
        <v>1146</v>
      </c>
      <c r="F35" s="446"/>
    </row>
    <row r="36" spans="1:6">
      <c r="A36" s="215" t="s">
        <v>1148</v>
      </c>
      <c r="B36" s="215">
        <v>50</v>
      </c>
      <c r="C36" s="227">
        <v>3600</v>
      </c>
      <c r="D36" s="228">
        <v>16.79</v>
      </c>
      <c r="E36" s="446" t="s">
        <v>1146</v>
      </c>
      <c r="F36" s="446"/>
    </row>
    <row r="37" spans="1:6">
      <c r="A37" s="215" t="s">
        <v>1148</v>
      </c>
      <c r="B37" s="215">
        <v>100</v>
      </c>
      <c r="C37" s="227">
        <v>8500</v>
      </c>
      <c r="D37" s="228">
        <v>18.29</v>
      </c>
      <c r="E37" s="446" t="s">
        <v>1146</v>
      </c>
      <c r="F37" s="446"/>
    </row>
    <row r="38" spans="1:6">
      <c r="A38" s="215" t="s">
        <v>1148</v>
      </c>
      <c r="B38" s="215">
        <v>150</v>
      </c>
      <c r="C38" s="227">
        <v>14000</v>
      </c>
      <c r="D38" s="228">
        <v>21.49</v>
      </c>
      <c r="E38" s="446" t="s">
        <v>1146</v>
      </c>
      <c r="F38" s="446"/>
    </row>
    <row r="39" spans="1:6">
      <c r="A39" s="215" t="s">
        <v>1149</v>
      </c>
      <c r="B39" s="215">
        <v>150</v>
      </c>
      <c r="C39" s="227">
        <v>14000</v>
      </c>
      <c r="D39" s="228">
        <v>17.579999999999998</v>
      </c>
      <c r="E39" s="446" t="s">
        <v>1146</v>
      </c>
      <c r="F39" s="446"/>
    </row>
    <row r="40" spans="1:6">
      <c r="A40" s="215" t="s">
        <v>1149</v>
      </c>
      <c r="B40" s="215">
        <v>250</v>
      </c>
      <c r="C40" s="227">
        <v>24750</v>
      </c>
      <c r="D40" s="228">
        <v>22.17</v>
      </c>
      <c r="E40" s="446" t="s">
        <v>1146</v>
      </c>
      <c r="F40" s="446"/>
    </row>
    <row r="41" spans="1:6">
      <c r="A41" s="215" t="s">
        <v>1149</v>
      </c>
      <c r="B41" s="215">
        <v>400</v>
      </c>
      <c r="C41" s="227">
        <v>45000</v>
      </c>
      <c r="D41" s="228">
        <v>28.31</v>
      </c>
      <c r="E41" s="446" t="s">
        <v>1146</v>
      </c>
      <c r="F41" s="446"/>
    </row>
    <row r="42" spans="1:6">
      <c r="A42" s="215" t="s">
        <v>1150</v>
      </c>
      <c r="B42" s="215">
        <v>50</v>
      </c>
      <c r="C42" s="224"/>
      <c r="D42" s="228">
        <v>20.57</v>
      </c>
      <c r="E42" s="446" t="s">
        <v>1146</v>
      </c>
      <c r="F42" s="446"/>
    </row>
    <row r="43" spans="1:6">
      <c r="A43" s="215" t="s">
        <v>1150</v>
      </c>
      <c r="B43" s="215">
        <v>70</v>
      </c>
      <c r="C43" s="224"/>
      <c r="D43" s="228">
        <v>20.57</v>
      </c>
      <c r="E43" s="446" t="s">
        <v>1146</v>
      </c>
      <c r="F43" s="446"/>
    </row>
    <row r="44" spans="1:6">
      <c r="A44" s="215" t="s">
        <v>1150</v>
      </c>
      <c r="B44" s="215">
        <v>100</v>
      </c>
      <c r="C44" s="224"/>
      <c r="D44" s="228">
        <v>23.16</v>
      </c>
      <c r="E44" s="446" t="s">
        <v>1146</v>
      </c>
      <c r="F44" s="446"/>
    </row>
    <row r="45" spans="1:6">
      <c r="A45" s="215" t="s">
        <v>1150</v>
      </c>
      <c r="B45" s="215">
        <v>150</v>
      </c>
      <c r="C45" s="224"/>
      <c r="D45" s="228">
        <v>25.52</v>
      </c>
      <c r="E45" s="446" t="s">
        <v>1146</v>
      </c>
      <c r="F45" s="446"/>
    </row>
    <row r="46" spans="1:6">
      <c r="A46" s="224"/>
      <c r="B46" s="224"/>
      <c r="C46" s="224"/>
      <c r="D46" s="224"/>
      <c r="E46" s="448"/>
      <c r="F46" s="448"/>
    </row>
    <row r="47" spans="1:6">
      <c r="A47" s="226" t="s">
        <v>1151</v>
      </c>
      <c r="B47" s="224"/>
      <c r="C47" s="224"/>
      <c r="D47" s="224"/>
      <c r="E47" s="448"/>
      <c r="F47" s="448"/>
    </row>
    <row r="48" spans="1:6">
      <c r="A48" s="215" t="s">
        <v>1149</v>
      </c>
      <c r="B48" s="215">
        <v>400</v>
      </c>
      <c r="C48" s="227">
        <v>31000</v>
      </c>
      <c r="D48" s="228">
        <v>34.78</v>
      </c>
      <c r="E48" s="446" t="s">
        <v>1146</v>
      </c>
      <c r="F48" s="446"/>
    </row>
    <row r="49" spans="1:6">
      <c r="A49" s="215" t="s">
        <v>1149</v>
      </c>
      <c r="B49" s="227">
        <v>1000</v>
      </c>
      <c r="C49" s="227">
        <v>96000</v>
      </c>
      <c r="D49" s="228">
        <v>59.22</v>
      </c>
      <c r="E49" s="446" t="s">
        <v>1146</v>
      </c>
      <c r="F49" s="446"/>
    </row>
    <row r="50" spans="1:6">
      <c r="A50" s="203" t="s">
        <v>780</v>
      </c>
    </row>
    <row r="51" spans="1:6">
      <c r="A51" s="210" t="s">
        <v>1014</v>
      </c>
      <c r="C51" s="203" t="s">
        <v>1015</v>
      </c>
    </row>
    <row r="52" spans="1:6">
      <c r="A52" s="216" t="s">
        <v>780</v>
      </c>
    </row>
    <row r="53" spans="1:6">
      <c r="A53" s="210" t="s">
        <v>1016</v>
      </c>
    </row>
    <row r="54" spans="1:6">
      <c r="A54" s="203" t="s">
        <v>969</v>
      </c>
    </row>
    <row r="55" spans="1:6">
      <c r="A55" s="203" t="s">
        <v>1017</v>
      </c>
    </row>
    <row r="56" spans="1:6">
      <c r="A56" s="211" t="s">
        <v>944</v>
      </c>
    </row>
    <row r="57" spans="1:6">
      <c r="A57" s="211" t="s">
        <v>1152</v>
      </c>
    </row>
    <row r="58" spans="1:6">
      <c r="A58" s="203" t="s">
        <v>780</v>
      </c>
    </row>
    <row r="59" spans="1:6">
      <c r="A59" s="203" t="s">
        <v>1131</v>
      </c>
    </row>
    <row r="60" spans="1:6">
      <c r="A60" s="203" t="s">
        <v>1132</v>
      </c>
    </row>
    <row r="61" spans="1:6">
      <c r="A61" s="203" t="s">
        <v>1153</v>
      </c>
    </row>
    <row r="62" spans="1:6">
      <c r="A62" s="203" t="s">
        <v>780</v>
      </c>
    </row>
    <row r="63" spans="1:6">
      <c r="A63" s="203" t="s">
        <v>780</v>
      </c>
    </row>
    <row r="64" spans="1:6">
      <c r="A64" s="224"/>
      <c r="B64" s="223" t="s">
        <v>1134</v>
      </c>
      <c r="C64" s="223" t="s">
        <v>1135</v>
      </c>
      <c r="D64" s="223" t="s">
        <v>1136</v>
      </c>
      <c r="E64" s="223" t="s">
        <v>1137</v>
      </c>
    </row>
    <row r="65" spans="1:5">
      <c r="A65" s="229" t="s">
        <v>1142</v>
      </c>
      <c r="B65" s="224"/>
      <c r="C65" s="224"/>
      <c r="D65" s="224"/>
      <c r="E65" s="224"/>
    </row>
    <row r="66" spans="1:5">
      <c r="A66" s="230" t="s">
        <v>1145</v>
      </c>
      <c r="B66" s="230">
        <v>50</v>
      </c>
      <c r="C66" s="231">
        <v>3600</v>
      </c>
      <c r="D66" s="232">
        <v>23.21</v>
      </c>
      <c r="E66" s="230" t="s">
        <v>1146</v>
      </c>
    </row>
    <row r="67" spans="1:5">
      <c r="A67" s="230" t="s">
        <v>1145</v>
      </c>
      <c r="B67" s="230">
        <v>70</v>
      </c>
      <c r="C67" s="231">
        <v>5500</v>
      </c>
      <c r="D67" s="232">
        <v>23.72</v>
      </c>
      <c r="E67" s="230" t="s">
        <v>1146</v>
      </c>
    </row>
    <row r="68" spans="1:5">
      <c r="A68" s="230" t="s">
        <v>1145</v>
      </c>
      <c r="B68" s="230">
        <v>100</v>
      </c>
      <c r="C68" s="231">
        <v>8500</v>
      </c>
      <c r="D68" s="232">
        <v>24.48</v>
      </c>
      <c r="E68" s="230" t="s">
        <v>1146</v>
      </c>
    </row>
    <row r="69" spans="1:5">
      <c r="A69" s="230" t="s">
        <v>1145</v>
      </c>
      <c r="B69" s="230">
        <v>150</v>
      </c>
      <c r="C69" s="231">
        <v>14000</v>
      </c>
      <c r="D69" s="232">
        <v>26.01</v>
      </c>
      <c r="E69" s="230" t="s">
        <v>1146</v>
      </c>
    </row>
    <row r="70" spans="1:5">
      <c r="A70" s="230" t="s">
        <v>1145</v>
      </c>
      <c r="B70" s="230">
        <v>250</v>
      </c>
      <c r="C70" s="231">
        <v>24750</v>
      </c>
      <c r="D70" s="232">
        <v>31.44</v>
      </c>
      <c r="E70" s="230" t="s">
        <v>1146</v>
      </c>
    </row>
    <row r="71" spans="1:5">
      <c r="A71" s="230" t="s">
        <v>1145</v>
      </c>
      <c r="B71" s="230">
        <v>400</v>
      </c>
      <c r="C71" s="231">
        <v>45000</v>
      </c>
      <c r="D71" s="232">
        <v>35.4</v>
      </c>
      <c r="E71" s="230" t="s">
        <v>1146</v>
      </c>
    </row>
    <row r="72" spans="1:5">
      <c r="A72" s="230" t="s">
        <v>1147</v>
      </c>
      <c r="B72" s="230">
        <v>150</v>
      </c>
      <c r="C72" s="231">
        <v>14000</v>
      </c>
      <c r="D72" s="232">
        <v>29.92</v>
      </c>
      <c r="E72" s="230" t="s">
        <v>1146</v>
      </c>
    </row>
    <row r="73" spans="1:5">
      <c r="A73" s="230" t="s">
        <v>1147</v>
      </c>
      <c r="B73" s="230">
        <v>250</v>
      </c>
      <c r="C73" s="231">
        <v>24750</v>
      </c>
      <c r="D73" s="232">
        <v>36.33</v>
      </c>
      <c r="E73" s="230" t="s">
        <v>1146</v>
      </c>
    </row>
    <row r="74" spans="1:5">
      <c r="A74" s="230" t="s">
        <v>1147</v>
      </c>
      <c r="B74" s="230">
        <v>400</v>
      </c>
      <c r="C74" s="231">
        <v>45000</v>
      </c>
      <c r="D74" s="232">
        <v>40.74</v>
      </c>
      <c r="E74" s="230" t="s">
        <v>1146</v>
      </c>
    </row>
    <row r="75" spans="1:5">
      <c r="A75" s="230" t="s">
        <v>1148</v>
      </c>
      <c r="B75" s="230">
        <v>50</v>
      </c>
      <c r="C75" s="231">
        <v>3600</v>
      </c>
      <c r="D75" s="232">
        <v>20.55</v>
      </c>
      <c r="E75" s="230" t="s">
        <v>1146</v>
      </c>
    </row>
    <row r="76" spans="1:5">
      <c r="A76" s="230" t="s">
        <v>1148</v>
      </c>
      <c r="B76" s="230">
        <v>100</v>
      </c>
      <c r="C76" s="231">
        <v>8500</v>
      </c>
      <c r="D76" s="232">
        <v>22.02</v>
      </c>
      <c r="E76" s="230" t="s">
        <v>1146</v>
      </c>
    </row>
    <row r="77" spans="1:5">
      <c r="A77" s="230" t="s">
        <v>1148</v>
      </c>
      <c r="B77" s="230">
        <v>150</v>
      </c>
      <c r="C77" s="231">
        <v>14000</v>
      </c>
      <c r="D77" s="232">
        <v>30.01</v>
      </c>
      <c r="E77" s="230" t="s">
        <v>1146</v>
      </c>
    </row>
    <row r="78" spans="1:5">
      <c r="A78" s="230" t="s">
        <v>1149</v>
      </c>
      <c r="B78" s="230">
        <v>150</v>
      </c>
      <c r="C78" s="231">
        <v>14000</v>
      </c>
      <c r="D78" s="232">
        <v>27.41</v>
      </c>
      <c r="E78" s="230" t="s">
        <v>1146</v>
      </c>
    </row>
    <row r="79" spans="1:5">
      <c r="A79" s="230" t="s">
        <v>1149</v>
      </c>
      <c r="B79" s="230">
        <v>250</v>
      </c>
      <c r="C79" s="231">
        <v>24750</v>
      </c>
      <c r="D79" s="232">
        <v>31.99</v>
      </c>
      <c r="E79" s="230" t="s">
        <v>1146</v>
      </c>
    </row>
    <row r="80" spans="1:5">
      <c r="A80" s="230" t="s">
        <v>1149</v>
      </c>
      <c r="B80" s="230">
        <v>400</v>
      </c>
      <c r="C80" s="231">
        <v>45000</v>
      </c>
      <c r="D80" s="232">
        <v>36.4</v>
      </c>
      <c r="E80" s="230" t="s">
        <v>1146</v>
      </c>
    </row>
    <row r="81" spans="1:5">
      <c r="A81" s="230" t="s">
        <v>1149</v>
      </c>
      <c r="B81" s="230">
        <v>400</v>
      </c>
      <c r="C81" s="231">
        <v>31000</v>
      </c>
      <c r="D81" s="232">
        <v>43.03</v>
      </c>
      <c r="E81" s="230" t="s">
        <v>1146</v>
      </c>
    </row>
    <row r="82" spans="1:5">
      <c r="A82" s="230" t="s">
        <v>1149</v>
      </c>
      <c r="B82" s="230">
        <v>1000</v>
      </c>
      <c r="C82" s="231">
        <v>96000</v>
      </c>
      <c r="D82" s="232">
        <v>67.44</v>
      </c>
      <c r="E82" s="230" t="s">
        <v>1146</v>
      </c>
    </row>
    <row r="83" spans="1:5">
      <c r="A83" s="230" t="s">
        <v>1150</v>
      </c>
      <c r="B83" s="230">
        <v>50</v>
      </c>
      <c r="C83" s="224"/>
      <c r="D83" s="232">
        <v>27.37</v>
      </c>
      <c r="E83" s="230" t="s">
        <v>1146</v>
      </c>
    </row>
    <row r="84" spans="1:5">
      <c r="A84" s="230" t="s">
        <v>1150</v>
      </c>
      <c r="B84" s="230">
        <v>70</v>
      </c>
      <c r="C84" s="224"/>
      <c r="D84" s="232">
        <v>27.37</v>
      </c>
      <c r="E84" s="230" t="s">
        <v>1146</v>
      </c>
    </row>
    <row r="85" spans="1:5">
      <c r="A85" s="230" t="s">
        <v>1150</v>
      </c>
      <c r="B85" s="230">
        <v>100</v>
      </c>
      <c r="C85" s="224"/>
      <c r="D85" s="232">
        <v>29.92</v>
      </c>
      <c r="E85" s="230" t="s">
        <v>1146</v>
      </c>
    </row>
    <row r="86" spans="1:5">
      <c r="A86" s="230" t="s">
        <v>1150</v>
      </c>
      <c r="B86" s="230">
        <v>150</v>
      </c>
      <c r="C86" s="224"/>
      <c r="D86" s="232">
        <v>39.1</v>
      </c>
      <c r="E86" s="230" t="s">
        <v>1146</v>
      </c>
    </row>
    <row r="87" spans="1:5">
      <c r="A87" s="213" t="s">
        <v>780</v>
      </c>
    </row>
    <row r="88" spans="1:5">
      <c r="A88" s="213" t="s">
        <v>780</v>
      </c>
    </row>
    <row r="89" spans="1:5">
      <c r="A89" s="213" t="s">
        <v>780</v>
      </c>
    </row>
    <row r="90" spans="1:5">
      <c r="A90" s="213" t="s">
        <v>780</v>
      </c>
    </row>
    <row r="91" spans="1:5">
      <c r="A91" s="213" t="s">
        <v>780</v>
      </c>
    </row>
    <row r="92" spans="1:5">
      <c r="A92" s="213" t="s">
        <v>780</v>
      </c>
    </row>
    <row r="93" spans="1:5">
      <c r="A93" s="213" t="s">
        <v>780</v>
      </c>
    </row>
    <row r="94" spans="1:5">
      <c r="A94" s="213" t="s">
        <v>780</v>
      </c>
    </row>
    <row r="95" spans="1:5">
      <c r="A95" s="213" t="s">
        <v>780</v>
      </c>
    </row>
    <row r="96" spans="1:5">
      <c r="A96" s="213" t="s">
        <v>780</v>
      </c>
    </row>
    <row r="97" spans="1:3">
      <c r="A97" s="213" t="s">
        <v>780</v>
      </c>
    </row>
    <row r="98" spans="1:3">
      <c r="A98" s="213" t="s">
        <v>780</v>
      </c>
    </row>
    <row r="99" spans="1:3">
      <c r="A99" s="213" t="s">
        <v>780</v>
      </c>
    </row>
    <row r="100" spans="1:3">
      <c r="A100" s="203" t="s">
        <v>780</v>
      </c>
    </row>
    <row r="101" spans="1:3">
      <c r="A101" s="210" t="s">
        <v>1014</v>
      </c>
      <c r="C101" s="203" t="s">
        <v>1015</v>
      </c>
    </row>
    <row r="102" spans="1:3">
      <c r="A102" s="216" t="s">
        <v>780</v>
      </c>
    </row>
    <row r="103" spans="1:3">
      <c r="A103" s="210" t="s">
        <v>1016</v>
      </c>
    </row>
    <row r="104" spans="1:3">
      <c r="A104" s="203" t="s">
        <v>969</v>
      </c>
    </row>
    <row r="105" spans="1:3">
      <c r="A105" s="203" t="s">
        <v>1017</v>
      </c>
    </row>
    <row r="106" spans="1:3">
      <c r="A106" s="203" t="s">
        <v>780</v>
      </c>
    </row>
    <row r="107" spans="1:3">
      <c r="A107" s="203" t="s">
        <v>780</v>
      </c>
    </row>
    <row r="108" spans="1:3">
      <c r="A108" s="203" t="s">
        <v>780</v>
      </c>
    </row>
    <row r="109" spans="1:3">
      <c r="A109" s="203" t="s">
        <v>780</v>
      </c>
    </row>
    <row r="110" spans="1:3">
      <c r="A110" s="203" t="s">
        <v>780</v>
      </c>
    </row>
    <row r="111" spans="1:3">
      <c r="A111" s="203" t="s">
        <v>944</v>
      </c>
    </row>
    <row r="112" spans="1:3">
      <c r="A112" s="211" t="s">
        <v>1154</v>
      </c>
    </row>
    <row r="113" spans="1:5">
      <c r="A113" s="212" t="s">
        <v>1131</v>
      </c>
    </row>
    <row r="114" spans="1:5">
      <c r="A114" s="212" t="s">
        <v>1132</v>
      </c>
    </row>
    <row r="115" spans="1:5">
      <c r="A115" s="215" t="s">
        <v>1155</v>
      </c>
    </row>
    <row r="116" spans="1:5">
      <c r="A116" s="215" t="s">
        <v>1156</v>
      </c>
    </row>
    <row r="117" spans="1:5">
      <c r="A117" s="224"/>
      <c r="B117" s="225" t="s">
        <v>1134</v>
      </c>
      <c r="C117" s="225" t="s">
        <v>1135</v>
      </c>
      <c r="D117" s="225" t="s">
        <v>1136</v>
      </c>
      <c r="E117" s="225" t="s">
        <v>1137</v>
      </c>
    </row>
    <row r="118" spans="1:5">
      <c r="A118" s="226" t="s">
        <v>1157</v>
      </c>
      <c r="B118" s="224"/>
      <c r="C118" s="224"/>
      <c r="D118" s="224"/>
      <c r="E118" s="224"/>
    </row>
    <row r="119" spans="1:5">
      <c r="A119" s="215" t="s">
        <v>1145</v>
      </c>
      <c r="B119" s="215">
        <v>50</v>
      </c>
      <c r="C119" s="227">
        <v>3000</v>
      </c>
      <c r="D119" s="228">
        <v>8.9</v>
      </c>
      <c r="E119" s="215" t="s">
        <v>1146</v>
      </c>
    </row>
    <row r="120" spans="1:5">
      <c r="A120" s="215" t="s">
        <v>1145</v>
      </c>
      <c r="B120" s="215">
        <v>70</v>
      </c>
      <c r="C120" s="227">
        <v>4000</v>
      </c>
      <c r="D120" s="228">
        <v>9.1999999999999993</v>
      </c>
      <c r="E120" s="215" t="s">
        <v>1146</v>
      </c>
    </row>
    <row r="121" spans="1:5">
      <c r="A121" s="215" t="s">
        <v>1145</v>
      </c>
      <c r="B121" s="215">
        <v>100</v>
      </c>
      <c r="C121" s="227">
        <v>7000</v>
      </c>
      <c r="D121" s="228">
        <v>9.43</v>
      </c>
      <c r="E121" s="215" t="s">
        <v>1146</v>
      </c>
    </row>
    <row r="122" spans="1:5">
      <c r="A122" s="215" t="s">
        <v>1145</v>
      </c>
      <c r="B122" s="215">
        <v>150</v>
      </c>
      <c r="C122" s="227">
        <v>10000</v>
      </c>
      <c r="D122" s="228">
        <v>9.9700000000000006</v>
      </c>
      <c r="E122" s="215" t="s">
        <v>1146</v>
      </c>
    </row>
    <row r="123" spans="1:5">
      <c r="A123" s="215" t="s">
        <v>1145</v>
      </c>
      <c r="B123" s="215">
        <v>250</v>
      </c>
      <c r="C123" s="227">
        <v>17000</v>
      </c>
      <c r="D123" s="228">
        <v>11.35</v>
      </c>
      <c r="E123" s="215" t="s">
        <v>1146</v>
      </c>
    </row>
    <row r="124" spans="1:5">
      <c r="A124" s="215" t="s">
        <v>1145</v>
      </c>
      <c r="B124" s="215">
        <v>400</v>
      </c>
      <c r="C124" s="227">
        <v>28000</v>
      </c>
      <c r="D124" s="228">
        <v>15.4</v>
      </c>
      <c r="E124" s="215" t="s">
        <v>1146</v>
      </c>
    </row>
    <row r="125" spans="1:5">
      <c r="A125" s="215" t="s">
        <v>1150</v>
      </c>
      <c r="B125" s="215">
        <v>150</v>
      </c>
      <c r="C125" s="227">
        <v>10000</v>
      </c>
      <c r="D125" s="228">
        <v>20.65</v>
      </c>
      <c r="E125" s="215" t="s">
        <v>1146</v>
      </c>
    </row>
    <row r="126" spans="1:5">
      <c r="A126" s="215" t="s">
        <v>1158</v>
      </c>
      <c r="B126" s="215">
        <v>250</v>
      </c>
      <c r="C126" s="227">
        <v>15000</v>
      </c>
      <c r="D126" s="228">
        <v>18.97</v>
      </c>
      <c r="E126" s="215" t="s">
        <v>1146</v>
      </c>
    </row>
    <row r="127" spans="1:5">
      <c r="A127" s="215" t="s">
        <v>1158</v>
      </c>
      <c r="B127" s="215">
        <v>400</v>
      </c>
      <c r="C127" s="227">
        <v>17000</v>
      </c>
      <c r="D127" s="228">
        <v>21.01</v>
      </c>
      <c r="E127" s="215" t="s">
        <v>1146</v>
      </c>
    </row>
    <row r="128" spans="1:5">
      <c r="A128" s="215" t="s">
        <v>1159</v>
      </c>
      <c r="B128" s="215">
        <v>70</v>
      </c>
      <c r="C128" s="227">
        <v>7000</v>
      </c>
      <c r="D128" s="228">
        <v>23.68</v>
      </c>
      <c r="E128" s="215" t="s">
        <v>1146</v>
      </c>
    </row>
    <row r="129" spans="1:5">
      <c r="A129" s="215" t="s">
        <v>1159</v>
      </c>
      <c r="B129" s="215">
        <v>100</v>
      </c>
      <c r="C129" s="227">
        <v>8000</v>
      </c>
      <c r="D129" s="228">
        <v>23.68</v>
      </c>
      <c r="E129" s="215" t="s">
        <v>1146</v>
      </c>
    </row>
    <row r="130" spans="1:5">
      <c r="A130" s="215" t="s">
        <v>1159</v>
      </c>
      <c r="B130" s="215">
        <v>150</v>
      </c>
      <c r="C130" s="227">
        <v>10000</v>
      </c>
      <c r="D130" s="228">
        <v>23.68</v>
      </c>
      <c r="E130" s="215" t="s">
        <v>1146</v>
      </c>
    </row>
    <row r="131" spans="1:5">
      <c r="A131" s="215" t="s">
        <v>1148</v>
      </c>
      <c r="B131" s="215">
        <v>70</v>
      </c>
      <c r="C131" s="227">
        <v>4000</v>
      </c>
      <c r="D131" s="228">
        <v>11.61</v>
      </c>
      <c r="E131" s="215" t="s">
        <v>1146</v>
      </c>
    </row>
    <row r="132" spans="1:5">
      <c r="A132" s="215" t="s">
        <v>1148</v>
      </c>
      <c r="B132" s="215">
        <v>100</v>
      </c>
      <c r="C132" s="227">
        <v>7000</v>
      </c>
      <c r="D132" s="228">
        <v>12.15</v>
      </c>
      <c r="E132" s="215" t="s">
        <v>1146</v>
      </c>
    </row>
    <row r="133" spans="1:5">
      <c r="A133" s="215" t="s">
        <v>1147</v>
      </c>
      <c r="B133" s="215">
        <v>100</v>
      </c>
      <c r="C133" s="227">
        <v>7000</v>
      </c>
      <c r="D133" s="228">
        <v>10.34</v>
      </c>
      <c r="E133" s="215" t="s">
        <v>1146</v>
      </c>
    </row>
    <row r="134" spans="1:5">
      <c r="A134" s="215" t="s">
        <v>1147</v>
      </c>
      <c r="B134" s="215">
        <v>150</v>
      </c>
      <c r="C134" s="227">
        <v>10000</v>
      </c>
      <c r="D134" s="228">
        <v>11.24</v>
      </c>
      <c r="E134" s="215" t="s">
        <v>1146</v>
      </c>
    </row>
    <row r="135" spans="1:5">
      <c r="A135" s="215" t="s">
        <v>1147</v>
      </c>
      <c r="B135" s="215">
        <v>250</v>
      </c>
      <c r="C135" s="227">
        <v>17000</v>
      </c>
      <c r="D135" s="228">
        <v>11.73</v>
      </c>
      <c r="E135" s="215" t="s">
        <v>1146</v>
      </c>
    </row>
    <row r="136" spans="1:5">
      <c r="A136" s="215" t="s">
        <v>1160</v>
      </c>
      <c r="B136" s="215">
        <v>100</v>
      </c>
      <c r="C136" s="227">
        <v>7000</v>
      </c>
      <c r="D136" s="228">
        <v>19.100000000000001</v>
      </c>
      <c r="E136" s="215" t="s">
        <v>1146</v>
      </c>
    </row>
    <row r="137" spans="1:5">
      <c r="A137" s="215" t="s">
        <v>1160</v>
      </c>
      <c r="B137" s="215">
        <v>150</v>
      </c>
      <c r="C137" s="227">
        <v>10000</v>
      </c>
      <c r="D137" s="228">
        <v>19.100000000000001</v>
      </c>
      <c r="E137" s="215" t="s">
        <v>1146</v>
      </c>
    </row>
    <row r="138" spans="1:5">
      <c r="A138" s="215" t="s">
        <v>1161</v>
      </c>
      <c r="B138" s="215">
        <v>150</v>
      </c>
      <c r="C138" s="224"/>
      <c r="D138" s="228">
        <v>17.03</v>
      </c>
      <c r="E138" s="215" t="s">
        <v>1146</v>
      </c>
    </row>
    <row r="139" spans="1:5">
      <c r="A139" s="215" t="s">
        <v>1161</v>
      </c>
      <c r="B139" s="215">
        <v>250</v>
      </c>
      <c r="C139" s="215" t="s">
        <v>780</v>
      </c>
      <c r="D139" s="228">
        <v>17.73</v>
      </c>
      <c r="E139" s="215" t="s">
        <v>1146</v>
      </c>
    </row>
    <row r="140" spans="1:5">
      <c r="A140" s="215" t="s">
        <v>1161</v>
      </c>
      <c r="B140" s="215">
        <v>400</v>
      </c>
      <c r="C140" s="215" t="s">
        <v>780</v>
      </c>
      <c r="D140" s="228">
        <v>20.38</v>
      </c>
      <c r="E140" s="215" t="s">
        <v>1146</v>
      </c>
    </row>
    <row r="141" spans="1:5">
      <c r="A141" s="215" t="s">
        <v>1161</v>
      </c>
      <c r="B141" s="215">
        <v>1000</v>
      </c>
      <c r="C141" s="215" t="s">
        <v>780</v>
      </c>
      <c r="D141" s="228">
        <v>21.21</v>
      </c>
      <c r="E141" s="215" t="s">
        <v>1146</v>
      </c>
    </row>
    <row r="142" spans="1:5">
      <c r="A142" s="224"/>
      <c r="B142" s="224"/>
      <c r="C142" s="224"/>
      <c r="D142" s="224"/>
      <c r="E142" s="224"/>
    </row>
    <row r="143" spans="1:5">
      <c r="A143" s="226" t="s">
        <v>1162</v>
      </c>
      <c r="B143" s="224"/>
      <c r="C143" s="224"/>
      <c r="D143" s="224"/>
      <c r="E143" s="224"/>
    </row>
    <row r="144" spans="1:5">
      <c r="A144" s="215" t="s">
        <v>1145</v>
      </c>
      <c r="B144" s="215">
        <v>50</v>
      </c>
      <c r="C144" s="227">
        <v>3000</v>
      </c>
      <c r="D144" s="228">
        <v>16.670000000000002</v>
      </c>
      <c r="E144" s="215" t="s">
        <v>1146</v>
      </c>
    </row>
    <row r="145" spans="1:5">
      <c r="A145" s="215" t="s">
        <v>1145</v>
      </c>
      <c r="B145" s="215">
        <v>70</v>
      </c>
      <c r="C145" s="227">
        <v>4000</v>
      </c>
      <c r="D145" s="228">
        <v>16.97</v>
      </c>
      <c r="E145" s="215" t="s">
        <v>1146</v>
      </c>
    </row>
    <row r="146" spans="1:5">
      <c r="A146" s="215" t="s">
        <v>1145</v>
      </c>
      <c r="B146" s="215">
        <v>100</v>
      </c>
      <c r="C146" s="227">
        <v>7000</v>
      </c>
      <c r="D146" s="228">
        <v>17.2</v>
      </c>
      <c r="E146" s="215" t="s">
        <v>1146</v>
      </c>
    </row>
    <row r="147" spans="1:5">
      <c r="A147" s="215" t="s">
        <v>1145</v>
      </c>
      <c r="B147" s="215">
        <v>150</v>
      </c>
      <c r="C147" s="227">
        <v>10000</v>
      </c>
      <c r="D147" s="228">
        <v>17.739999999999998</v>
      </c>
      <c r="E147" s="215" t="s">
        <v>1146</v>
      </c>
    </row>
    <row r="148" spans="1:5">
      <c r="A148" s="215" t="s">
        <v>1145</v>
      </c>
      <c r="B148" s="215">
        <v>250</v>
      </c>
      <c r="C148" s="227">
        <v>17000</v>
      </c>
      <c r="D148" s="228">
        <v>19.12</v>
      </c>
      <c r="E148" s="215" t="s">
        <v>1146</v>
      </c>
    </row>
    <row r="149" spans="1:5">
      <c r="A149" s="215" t="s">
        <v>1145</v>
      </c>
      <c r="B149" s="215">
        <v>400</v>
      </c>
      <c r="C149" s="227">
        <v>28000</v>
      </c>
      <c r="D149" s="228">
        <v>20.02</v>
      </c>
      <c r="E149" s="215" t="s">
        <v>1146</v>
      </c>
    </row>
    <row r="150" spans="1:5">
      <c r="A150" s="215" t="s">
        <v>1150</v>
      </c>
      <c r="B150" s="215">
        <v>150</v>
      </c>
      <c r="C150" s="227">
        <v>10000</v>
      </c>
      <c r="D150" s="228">
        <v>28.43</v>
      </c>
      <c r="E150" s="215" t="s">
        <v>1146</v>
      </c>
    </row>
    <row r="151" spans="1:5">
      <c r="A151" s="215" t="s">
        <v>1158</v>
      </c>
      <c r="B151" s="215">
        <v>250</v>
      </c>
      <c r="C151" s="227">
        <v>15000</v>
      </c>
      <c r="D151" s="228">
        <v>23.61</v>
      </c>
      <c r="E151" s="215" t="s">
        <v>1146</v>
      </c>
    </row>
    <row r="152" spans="1:5">
      <c r="A152" s="215" t="s">
        <v>1158</v>
      </c>
      <c r="B152" s="215">
        <v>400</v>
      </c>
      <c r="C152" s="227">
        <v>17000</v>
      </c>
      <c r="D152" s="228">
        <v>25.63</v>
      </c>
      <c r="E152" s="215" t="s">
        <v>1146</v>
      </c>
    </row>
    <row r="153" spans="1:5">
      <c r="A153" s="215" t="s">
        <v>1159</v>
      </c>
      <c r="B153" s="215">
        <v>70</v>
      </c>
      <c r="C153" s="227">
        <v>7000</v>
      </c>
      <c r="D153" s="228">
        <v>28.3</v>
      </c>
      <c r="E153" s="215" t="s">
        <v>1146</v>
      </c>
    </row>
    <row r="154" spans="1:5">
      <c r="A154" s="215" t="s">
        <v>1159</v>
      </c>
      <c r="B154" s="215">
        <v>100</v>
      </c>
      <c r="C154" s="227">
        <v>8000</v>
      </c>
      <c r="D154" s="228">
        <v>28.3</v>
      </c>
      <c r="E154" s="215" t="s">
        <v>1146</v>
      </c>
    </row>
    <row r="155" spans="1:5">
      <c r="A155" s="215" t="s">
        <v>1159</v>
      </c>
      <c r="B155" s="215">
        <v>150</v>
      </c>
      <c r="C155" s="227">
        <v>10000</v>
      </c>
      <c r="D155" s="228">
        <v>28.3</v>
      </c>
      <c r="E155" s="215" t="s">
        <v>1146</v>
      </c>
    </row>
    <row r="156" spans="1:5">
      <c r="A156" s="215" t="s">
        <v>1148</v>
      </c>
      <c r="B156" s="215">
        <v>70</v>
      </c>
      <c r="C156" s="227">
        <v>4000</v>
      </c>
      <c r="D156" s="228">
        <v>19.38</v>
      </c>
      <c r="E156" s="215" t="s">
        <v>1146</v>
      </c>
    </row>
    <row r="157" spans="1:5">
      <c r="A157" s="215" t="s">
        <v>1148</v>
      </c>
      <c r="B157" s="215">
        <v>100</v>
      </c>
      <c r="C157" s="227">
        <v>7000</v>
      </c>
      <c r="D157" s="228">
        <v>19.920000000000002</v>
      </c>
      <c r="E157" s="215" t="s">
        <v>1146</v>
      </c>
    </row>
    <row r="158" spans="1:5">
      <c r="A158" s="215" t="s">
        <v>1147</v>
      </c>
      <c r="B158" s="215">
        <v>100</v>
      </c>
      <c r="C158" s="227">
        <v>7000</v>
      </c>
      <c r="D158" s="228">
        <v>18.11</v>
      </c>
      <c r="E158" s="215" t="s">
        <v>1146</v>
      </c>
    </row>
    <row r="159" spans="1:5">
      <c r="A159" s="215" t="s">
        <v>1147</v>
      </c>
      <c r="B159" s="215">
        <v>150</v>
      </c>
      <c r="C159" s="227">
        <v>10000</v>
      </c>
      <c r="D159" s="228">
        <v>19.010000000000002</v>
      </c>
      <c r="E159" s="215" t="s">
        <v>1146</v>
      </c>
    </row>
    <row r="160" spans="1:5">
      <c r="A160" s="215" t="s">
        <v>1147</v>
      </c>
      <c r="B160" s="215">
        <v>250</v>
      </c>
      <c r="C160" s="227">
        <v>17000</v>
      </c>
      <c r="D160" s="228">
        <v>19.5</v>
      </c>
      <c r="E160" s="215" t="s">
        <v>1146</v>
      </c>
    </row>
    <row r="161" spans="1:5">
      <c r="A161" s="215" t="s">
        <v>1160</v>
      </c>
      <c r="B161" s="215">
        <v>100</v>
      </c>
      <c r="C161" s="227">
        <v>7000</v>
      </c>
      <c r="D161" s="228">
        <v>26.85</v>
      </c>
      <c r="E161" s="215" t="s">
        <v>1146</v>
      </c>
    </row>
    <row r="162" spans="1:5">
      <c r="A162" s="215" t="s">
        <v>1160</v>
      </c>
      <c r="B162" s="215">
        <v>150</v>
      </c>
      <c r="C162" s="227">
        <v>10000</v>
      </c>
      <c r="D162" s="228">
        <v>26.85</v>
      </c>
      <c r="E162" s="215" t="s">
        <v>1146</v>
      </c>
    </row>
    <row r="163" spans="1:5">
      <c r="A163" s="215" t="s">
        <v>1161</v>
      </c>
      <c r="B163" s="215">
        <v>150</v>
      </c>
      <c r="C163" s="224"/>
      <c r="D163" s="228">
        <v>24.79</v>
      </c>
      <c r="E163" s="215" t="s">
        <v>1146</v>
      </c>
    </row>
    <row r="164" spans="1:5">
      <c r="A164" s="215" t="s">
        <v>1161</v>
      </c>
      <c r="B164" s="215">
        <v>250</v>
      </c>
      <c r="C164" s="215" t="s">
        <v>780</v>
      </c>
      <c r="D164" s="228">
        <v>25.49</v>
      </c>
      <c r="E164" s="215" t="s">
        <v>1146</v>
      </c>
    </row>
    <row r="165" spans="1:5">
      <c r="A165" s="215" t="s">
        <v>1161</v>
      </c>
      <c r="B165" s="215">
        <v>400</v>
      </c>
      <c r="C165" s="215" t="s">
        <v>780</v>
      </c>
      <c r="D165" s="228">
        <v>28.16</v>
      </c>
      <c r="E165" s="215" t="s">
        <v>1146</v>
      </c>
    </row>
    <row r="166" spans="1:5">
      <c r="A166" s="215" t="s">
        <v>1161</v>
      </c>
      <c r="B166" s="215">
        <v>1000</v>
      </c>
      <c r="C166" s="215" t="s">
        <v>780</v>
      </c>
      <c r="D166" s="228">
        <v>28.98</v>
      </c>
      <c r="E166" s="215" t="s">
        <v>1146</v>
      </c>
    </row>
    <row r="167" spans="1:5">
      <c r="A167" s="215" t="s">
        <v>780</v>
      </c>
      <c r="B167" s="215" t="s">
        <v>780</v>
      </c>
      <c r="C167" s="215" t="s">
        <v>780</v>
      </c>
      <c r="D167" s="215" t="s">
        <v>780</v>
      </c>
      <c r="E167" s="215" t="s">
        <v>780</v>
      </c>
    </row>
    <row r="168" spans="1:5">
      <c r="A168" s="203" t="s">
        <v>780</v>
      </c>
    </row>
    <row r="169" spans="1:5">
      <c r="A169" s="203" t="s">
        <v>780</v>
      </c>
    </row>
    <row r="170" spans="1:5">
      <c r="A170" s="203" t="s">
        <v>780</v>
      </c>
    </row>
    <row r="171" spans="1:5">
      <c r="A171" s="203" t="s">
        <v>780</v>
      </c>
    </row>
    <row r="172" spans="1:5">
      <c r="A172" s="210" t="s">
        <v>1014</v>
      </c>
      <c r="C172" s="203" t="s">
        <v>1015</v>
      </c>
    </row>
    <row r="173" spans="1:5">
      <c r="A173" s="210" t="s">
        <v>1016</v>
      </c>
    </row>
    <row r="174" spans="1:5">
      <c r="A174" s="203" t="s">
        <v>969</v>
      </c>
    </row>
    <row r="175" spans="1:5">
      <c r="A175" s="217" t="s">
        <v>1017</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40E5B-F3C2-4E57-8EC3-6366C8F6EB4F}">
  <dimension ref="A1:E54"/>
  <sheetViews>
    <sheetView workbookViewId="0">
      <selection activeCell="C11" sqref="C11"/>
    </sheetView>
  </sheetViews>
  <sheetFormatPr defaultRowHeight="14.4"/>
  <cols>
    <col min="1" max="1" width="30.44140625" customWidth="1"/>
  </cols>
  <sheetData>
    <row r="1" spans="1:5">
      <c r="A1" s="203" t="s">
        <v>944</v>
      </c>
    </row>
    <row r="2" spans="1:5">
      <c r="A2" s="211" t="s">
        <v>1163</v>
      </c>
    </row>
    <row r="3" spans="1:5">
      <c r="A3" s="203" t="s">
        <v>1164</v>
      </c>
    </row>
    <row r="4" spans="1:5">
      <c r="A4" s="203" t="s">
        <v>1165</v>
      </c>
    </row>
    <row r="5" spans="1:5">
      <c r="A5" s="224"/>
      <c r="B5" s="225" t="s">
        <v>1134</v>
      </c>
      <c r="C5" s="225" t="s">
        <v>1135</v>
      </c>
      <c r="D5" s="225" t="s">
        <v>1136</v>
      </c>
      <c r="E5" s="225" t="s">
        <v>1137</v>
      </c>
    </row>
    <row r="6" spans="1:5">
      <c r="A6" s="226" t="s">
        <v>1142</v>
      </c>
      <c r="B6" s="224"/>
      <c r="C6" s="224"/>
      <c r="D6" s="224"/>
      <c r="E6" s="224"/>
    </row>
    <row r="7" spans="1:5">
      <c r="A7" s="215" t="s">
        <v>1166</v>
      </c>
      <c r="B7" s="215">
        <v>50</v>
      </c>
      <c r="C7" s="227">
        <v>3600</v>
      </c>
      <c r="D7" s="228">
        <v>6.67</v>
      </c>
      <c r="E7" s="215" t="s">
        <v>1146</v>
      </c>
    </row>
    <row r="8" spans="1:5">
      <c r="A8" s="215" t="s">
        <v>1166</v>
      </c>
      <c r="B8" s="215">
        <v>70</v>
      </c>
      <c r="C8" s="227">
        <v>5500</v>
      </c>
      <c r="D8" s="228">
        <v>7.23</v>
      </c>
      <c r="E8" s="215" t="s">
        <v>1146</v>
      </c>
    </row>
    <row r="9" spans="1:5">
      <c r="A9" s="215" t="s">
        <v>1166</v>
      </c>
      <c r="B9" s="215">
        <v>100</v>
      </c>
      <c r="C9" s="227">
        <v>8500</v>
      </c>
      <c r="D9" s="228">
        <v>8.09</v>
      </c>
      <c r="E9" s="215" t="s">
        <v>1146</v>
      </c>
    </row>
    <row r="10" spans="1:5">
      <c r="A10" s="215" t="s">
        <v>1166</v>
      </c>
      <c r="B10" s="215">
        <v>150</v>
      </c>
      <c r="C10" s="227">
        <v>14000</v>
      </c>
      <c r="D10" s="228">
        <v>9.59</v>
      </c>
      <c r="E10" s="215" t="s">
        <v>1146</v>
      </c>
    </row>
    <row r="11" spans="1:5">
      <c r="A11" s="215" t="s">
        <v>1166</v>
      </c>
      <c r="B11" s="215">
        <v>250</v>
      </c>
      <c r="C11" s="227">
        <v>24750</v>
      </c>
      <c r="D11" s="228">
        <v>13.02</v>
      </c>
      <c r="E11" s="215" t="s">
        <v>1146</v>
      </c>
    </row>
    <row r="12" spans="1:5">
      <c r="A12" s="215" t="s">
        <v>1166</v>
      </c>
      <c r="B12" s="215">
        <v>400</v>
      </c>
      <c r="C12" s="227">
        <v>45000</v>
      </c>
      <c r="D12" s="228">
        <v>17.170000000000002</v>
      </c>
      <c r="E12" s="215" t="s">
        <v>1146</v>
      </c>
    </row>
    <row r="13" spans="1:5">
      <c r="A13" s="226" t="s">
        <v>1151</v>
      </c>
      <c r="B13" s="224"/>
      <c r="C13" s="224"/>
      <c r="D13" s="224"/>
      <c r="E13" s="224"/>
    </row>
    <row r="14" spans="1:5">
      <c r="A14" s="215" t="s">
        <v>1161</v>
      </c>
      <c r="B14" s="215">
        <v>1000</v>
      </c>
      <c r="C14" s="224"/>
      <c r="D14" s="228">
        <v>13.02</v>
      </c>
      <c r="E14" s="215" t="s">
        <v>1146</v>
      </c>
    </row>
    <row r="15" spans="1:5">
      <c r="A15" s="215" t="s">
        <v>1161</v>
      </c>
      <c r="B15" s="215">
        <v>175</v>
      </c>
      <c r="C15" s="224"/>
      <c r="D15" s="228">
        <v>12.3</v>
      </c>
      <c r="E15" s="215" t="s">
        <v>1146</v>
      </c>
    </row>
    <row r="16" spans="1:5">
      <c r="A16" s="215" t="s">
        <v>1167</v>
      </c>
      <c r="B16" s="215">
        <v>175</v>
      </c>
      <c r="C16" s="224"/>
      <c r="D16" s="228">
        <v>41.25</v>
      </c>
      <c r="E16" s="215" t="s">
        <v>1146</v>
      </c>
    </row>
    <row r="17" spans="1:5">
      <c r="A17" s="215" t="s">
        <v>1150</v>
      </c>
      <c r="B17" s="215">
        <v>175</v>
      </c>
      <c r="C17" s="224"/>
      <c r="D17" s="228">
        <v>29.17</v>
      </c>
      <c r="E17" s="215" t="s">
        <v>1146</v>
      </c>
    </row>
    <row r="18" spans="1:5">
      <c r="A18" s="224"/>
      <c r="B18" s="224"/>
      <c r="C18" s="224"/>
      <c r="D18" s="224"/>
      <c r="E18" s="224"/>
    </row>
    <row r="19" spans="1:5">
      <c r="A19" s="224"/>
      <c r="B19" s="223" t="s">
        <v>1134</v>
      </c>
      <c r="C19" s="223" t="s">
        <v>1135</v>
      </c>
      <c r="D19" s="223" t="s">
        <v>1136</v>
      </c>
      <c r="E19" s="223" t="s">
        <v>1137</v>
      </c>
    </row>
    <row r="20" spans="1:5">
      <c r="A20" s="226" t="s">
        <v>1155</v>
      </c>
      <c r="B20" s="224"/>
      <c r="C20" s="224"/>
      <c r="D20" s="224"/>
      <c r="E20" s="224"/>
    </row>
    <row r="21" spans="1:5">
      <c r="A21" s="226" t="s">
        <v>1156</v>
      </c>
      <c r="B21" s="224"/>
      <c r="C21" s="224"/>
      <c r="D21" s="224"/>
      <c r="E21" s="224"/>
    </row>
    <row r="22" spans="1:5">
      <c r="A22" s="215" t="s">
        <v>1145</v>
      </c>
      <c r="B22" s="215">
        <v>50</v>
      </c>
      <c r="C22" s="227">
        <v>3000</v>
      </c>
      <c r="D22" s="228">
        <v>3.51</v>
      </c>
      <c r="E22" s="215" t="s">
        <v>1146</v>
      </c>
    </row>
    <row r="23" spans="1:5">
      <c r="A23" s="215" t="s">
        <v>1145</v>
      </c>
      <c r="B23" s="215">
        <v>70</v>
      </c>
      <c r="C23" s="227">
        <v>4000</v>
      </c>
      <c r="D23" s="228">
        <v>3.51</v>
      </c>
      <c r="E23" s="215" t="s">
        <v>1146</v>
      </c>
    </row>
    <row r="24" spans="1:5">
      <c r="A24" s="215" t="s">
        <v>1145</v>
      </c>
      <c r="B24" s="215">
        <v>100</v>
      </c>
      <c r="C24" s="227">
        <v>7000</v>
      </c>
      <c r="D24" s="228">
        <v>3.51</v>
      </c>
      <c r="E24" s="215" t="s">
        <v>1146</v>
      </c>
    </row>
    <row r="25" spans="1:5">
      <c r="A25" s="215" t="s">
        <v>1145</v>
      </c>
      <c r="B25" s="215">
        <v>150</v>
      </c>
      <c r="C25" s="227">
        <v>10000</v>
      </c>
      <c r="D25" s="228">
        <v>3.51</v>
      </c>
      <c r="E25" s="215" t="s">
        <v>1146</v>
      </c>
    </row>
    <row r="26" spans="1:5">
      <c r="A26" s="215" t="s">
        <v>1145</v>
      </c>
      <c r="B26" s="215">
        <v>250</v>
      </c>
      <c r="C26" s="227">
        <v>17000</v>
      </c>
      <c r="D26" s="228">
        <v>3.51</v>
      </c>
      <c r="E26" s="215" t="s">
        <v>1146</v>
      </c>
    </row>
    <row r="27" spans="1:5">
      <c r="A27" s="215" t="s">
        <v>1145</v>
      </c>
      <c r="B27" s="215">
        <v>400</v>
      </c>
      <c r="C27" s="227">
        <v>28000</v>
      </c>
      <c r="D27" s="228">
        <v>3.51</v>
      </c>
      <c r="E27" s="215" t="s">
        <v>1146</v>
      </c>
    </row>
    <row r="28" spans="1:5">
      <c r="A28" s="215" t="s">
        <v>1148</v>
      </c>
      <c r="B28" s="215">
        <v>150</v>
      </c>
      <c r="C28" s="227">
        <v>10000</v>
      </c>
      <c r="D28" s="228">
        <v>3.51</v>
      </c>
      <c r="E28" s="215" t="s">
        <v>1146</v>
      </c>
    </row>
    <row r="29" spans="1:5">
      <c r="A29" s="215" t="s">
        <v>1168</v>
      </c>
      <c r="B29" s="215">
        <v>70</v>
      </c>
      <c r="C29" s="227">
        <v>4000</v>
      </c>
      <c r="D29" s="228">
        <v>3.51</v>
      </c>
      <c r="E29" s="215" t="s">
        <v>1146</v>
      </c>
    </row>
    <row r="30" spans="1:5">
      <c r="A30" s="215" t="s">
        <v>1168</v>
      </c>
      <c r="B30" s="215">
        <v>100</v>
      </c>
      <c r="C30" s="227">
        <v>7000</v>
      </c>
      <c r="D30" s="228">
        <v>3.51</v>
      </c>
      <c r="E30" s="215" t="s">
        <v>1146</v>
      </c>
    </row>
    <row r="31" spans="1:5">
      <c r="A31" s="215" t="s">
        <v>1158</v>
      </c>
      <c r="B31" s="215">
        <v>250</v>
      </c>
      <c r="C31" s="227">
        <v>15000</v>
      </c>
      <c r="D31" s="228">
        <v>3.51</v>
      </c>
      <c r="E31" s="215" t="s">
        <v>1146</v>
      </c>
    </row>
    <row r="32" spans="1:5">
      <c r="A32" s="215" t="s">
        <v>1158</v>
      </c>
      <c r="B32" s="215">
        <v>400</v>
      </c>
      <c r="C32" s="227">
        <v>17000</v>
      </c>
      <c r="D32" s="228">
        <v>3.51</v>
      </c>
      <c r="E32" s="215" t="s">
        <v>1146</v>
      </c>
    </row>
    <row r="33" spans="1:5">
      <c r="A33" s="215" t="s">
        <v>1159</v>
      </c>
      <c r="B33" s="215">
        <v>70</v>
      </c>
      <c r="C33" s="227">
        <v>7000</v>
      </c>
      <c r="D33" s="228">
        <v>3.51</v>
      </c>
      <c r="E33" s="215" t="s">
        <v>1146</v>
      </c>
    </row>
    <row r="34" spans="1:5">
      <c r="A34" s="215" t="s">
        <v>1159</v>
      </c>
      <c r="B34" s="215">
        <v>100</v>
      </c>
      <c r="C34" s="227">
        <v>8000</v>
      </c>
      <c r="D34" s="228">
        <v>3.51</v>
      </c>
      <c r="E34" s="215" t="s">
        <v>1146</v>
      </c>
    </row>
    <row r="35" spans="1:5">
      <c r="A35" s="215" t="s">
        <v>1159</v>
      </c>
      <c r="B35" s="215">
        <v>150</v>
      </c>
      <c r="C35" s="227">
        <v>10000</v>
      </c>
      <c r="D35" s="228">
        <v>3.51</v>
      </c>
      <c r="E35" s="215" t="s">
        <v>1146</v>
      </c>
    </row>
    <row r="36" spans="1:5">
      <c r="A36" s="215" t="s">
        <v>1147</v>
      </c>
      <c r="B36" s="215">
        <v>100</v>
      </c>
      <c r="C36" s="227">
        <v>7000</v>
      </c>
      <c r="D36" s="228">
        <v>3.51</v>
      </c>
      <c r="E36" s="215" t="s">
        <v>1146</v>
      </c>
    </row>
    <row r="37" spans="1:5">
      <c r="A37" s="215" t="s">
        <v>1147</v>
      </c>
      <c r="B37" s="215">
        <v>150</v>
      </c>
      <c r="C37" s="227">
        <v>10000</v>
      </c>
      <c r="D37" s="228">
        <v>3.51</v>
      </c>
      <c r="E37" s="215" t="s">
        <v>1146</v>
      </c>
    </row>
    <row r="38" spans="1:5">
      <c r="A38" s="215" t="s">
        <v>1147</v>
      </c>
      <c r="B38" s="215">
        <v>250</v>
      </c>
      <c r="C38" s="227">
        <v>17000</v>
      </c>
      <c r="D38" s="228">
        <v>3.51</v>
      </c>
      <c r="E38" s="215" t="s">
        <v>1146</v>
      </c>
    </row>
    <row r="39" spans="1:5">
      <c r="A39" s="215" t="s">
        <v>1160</v>
      </c>
      <c r="B39" s="215">
        <v>100</v>
      </c>
      <c r="C39" s="227">
        <v>7000</v>
      </c>
      <c r="D39" s="228">
        <v>3.51</v>
      </c>
      <c r="E39" s="215" t="s">
        <v>1146</v>
      </c>
    </row>
    <row r="40" spans="1:5">
      <c r="A40" s="215" t="s">
        <v>1160</v>
      </c>
      <c r="B40" s="215">
        <v>150</v>
      </c>
      <c r="C40" s="227">
        <v>10000</v>
      </c>
      <c r="D40" s="228">
        <v>3.51</v>
      </c>
      <c r="E40" s="215" t="s">
        <v>1146</v>
      </c>
    </row>
    <row r="41" spans="1:5">
      <c r="A41" s="215" t="s">
        <v>1161</v>
      </c>
      <c r="B41" s="215">
        <v>150</v>
      </c>
      <c r="C41" s="215" t="s">
        <v>780</v>
      </c>
      <c r="D41" s="228">
        <v>3.51</v>
      </c>
      <c r="E41" s="215" t="s">
        <v>1146</v>
      </c>
    </row>
    <row r="42" spans="1:5">
      <c r="A42" s="215" t="s">
        <v>1161</v>
      </c>
      <c r="B42" s="215">
        <v>250</v>
      </c>
      <c r="C42" s="224"/>
      <c r="D42" s="228">
        <v>3.51</v>
      </c>
      <c r="E42" s="215" t="s">
        <v>1146</v>
      </c>
    </row>
    <row r="43" spans="1:5">
      <c r="A43" s="215" t="s">
        <v>1161</v>
      </c>
      <c r="B43" s="215">
        <v>400</v>
      </c>
      <c r="C43" s="224"/>
      <c r="D43" s="228">
        <v>3.51</v>
      </c>
      <c r="E43" s="215" t="s">
        <v>1146</v>
      </c>
    </row>
    <row r="44" spans="1:5">
      <c r="A44" s="215" t="s">
        <v>1161</v>
      </c>
      <c r="B44" s="215">
        <v>1000</v>
      </c>
      <c r="C44" s="224"/>
      <c r="D44" s="228">
        <v>3.51</v>
      </c>
      <c r="E44" s="215" t="s">
        <v>1146</v>
      </c>
    </row>
    <row r="45" spans="1:5">
      <c r="A45" s="215" t="s">
        <v>780</v>
      </c>
      <c r="B45" s="215" t="s">
        <v>780</v>
      </c>
      <c r="C45" s="215" t="s">
        <v>780</v>
      </c>
      <c r="D45" s="215" t="s">
        <v>780</v>
      </c>
      <c r="E45" s="215" t="s">
        <v>780</v>
      </c>
    </row>
    <row r="46" spans="1:5">
      <c r="A46" s="215" t="s">
        <v>1169</v>
      </c>
    </row>
    <row r="47" spans="1:5">
      <c r="A47" s="215" t="s">
        <v>780</v>
      </c>
    </row>
    <row r="48" spans="1:5">
      <c r="B48" s="206" t="s">
        <v>1170</v>
      </c>
    </row>
    <row r="49" spans="1:3">
      <c r="B49" s="206" t="s">
        <v>1171</v>
      </c>
    </row>
    <row r="50" spans="1:3">
      <c r="A50" s="203" t="s">
        <v>780</v>
      </c>
    </row>
    <row r="51" spans="1:3">
      <c r="A51" s="210" t="s">
        <v>1014</v>
      </c>
      <c r="C51" s="203" t="s">
        <v>1015</v>
      </c>
    </row>
    <row r="52" spans="1:3">
      <c r="A52" s="210" t="s">
        <v>1016</v>
      </c>
    </row>
    <row r="53" spans="1:3">
      <c r="A53" s="203" t="s">
        <v>969</v>
      </c>
    </row>
    <row r="54" spans="1:3">
      <c r="A54" s="217" t="s">
        <v>1017</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D0EF-967B-4E60-95BF-E8609A30F498}">
  <dimension ref="A1:I578"/>
  <sheetViews>
    <sheetView workbookViewId="0">
      <selection activeCell="A5" sqref="A5"/>
    </sheetView>
  </sheetViews>
  <sheetFormatPr defaultRowHeight="14.4"/>
  <cols>
    <col min="1" max="1" width="56.109375" customWidth="1"/>
    <col min="2" max="2" width="11" bestFit="1" customWidth="1"/>
    <col min="3" max="3" width="11.5546875" bestFit="1" customWidth="1"/>
    <col min="4" max="4" width="17.88671875" bestFit="1" customWidth="1"/>
    <col min="5" max="5" width="16.5546875" bestFit="1" customWidth="1"/>
    <col min="6" max="6" width="17.44140625" bestFit="1" customWidth="1"/>
    <col min="7" max="7" width="16.5546875" bestFit="1" customWidth="1"/>
    <col min="8" max="8" width="9.5546875" bestFit="1" customWidth="1"/>
  </cols>
  <sheetData>
    <row r="1" spans="1:1">
      <c r="A1" s="203" t="s">
        <v>944</v>
      </c>
    </row>
    <row r="2" spans="1:1">
      <c r="A2" s="211" t="s">
        <v>1172</v>
      </c>
    </row>
    <row r="3" spans="1:1">
      <c r="A3" s="203" t="s">
        <v>1173</v>
      </c>
    </row>
    <row r="4" spans="1:1">
      <c r="A4" s="203" t="s">
        <v>1174</v>
      </c>
    </row>
    <row r="5" spans="1:1">
      <c r="A5" s="203" t="s">
        <v>974</v>
      </c>
    </row>
    <row r="6" spans="1:1">
      <c r="A6" s="213" t="s">
        <v>1175</v>
      </c>
    </row>
    <row r="7" spans="1:1">
      <c r="A7" s="213" t="s">
        <v>780</v>
      </c>
    </row>
    <row r="8" spans="1:1">
      <c r="A8" s="203" t="s">
        <v>1176</v>
      </c>
    </row>
    <row r="9" spans="1:1">
      <c r="A9" s="213" t="s">
        <v>780</v>
      </c>
    </row>
    <row r="10" spans="1:1">
      <c r="A10" s="229" t="s">
        <v>1177</v>
      </c>
    </row>
    <row r="11" spans="1:1">
      <c r="A11" s="213" t="s">
        <v>1178</v>
      </c>
    </row>
    <row r="12" spans="1:1">
      <c r="A12" s="213" t="s">
        <v>780</v>
      </c>
    </row>
    <row r="13" spans="1:1">
      <c r="A13" s="229" t="s">
        <v>1179</v>
      </c>
    </row>
    <row r="14" spans="1:1">
      <c r="A14" s="213" t="s">
        <v>1180</v>
      </c>
    </row>
    <row r="15" spans="1:1">
      <c r="A15" s="213" t="s">
        <v>780</v>
      </c>
    </row>
    <row r="16" spans="1:1">
      <c r="A16" s="229" t="s">
        <v>1181</v>
      </c>
    </row>
    <row r="17" spans="1:3">
      <c r="A17" s="213" t="s">
        <v>1182</v>
      </c>
    </row>
    <row r="18" spans="1:3">
      <c r="A18" s="213" t="s">
        <v>780</v>
      </c>
    </row>
    <row r="19" spans="1:3">
      <c r="A19" s="203" t="s">
        <v>1183</v>
      </c>
    </row>
    <row r="20" spans="1:3">
      <c r="A20" s="213" t="s">
        <v>1184</v>
      </c>
    </row>
    <row r="21" spans="1:3">
      <c r="A21" s="213" t="s">
        <v>780</v>
      </c>
    </row>
    <row r="22" spans="1:3">
      <c r="A22" s="213" t="s">
        <v>1185</v>
      </c>
    </row>
    <row r="23" spans="1:3">
      <c r="A23" s="213" t="s">
        <v>780</v>
      </c>
    </row>
    <row r="24" spans="1:3">
      <c r="A24" s="213" t="s">
        <v>1186</v>
      </c>
    </row>
    <row r="25" spans="1:3">
      <c r="A25" s="213" t="s">
        <v>780</v>
      </c>
    </row>
    <row r="26" spans="1:3">
      <c r="A26" s="203" t="s">
        <v>1187</v>
      </c>
    </row>
    <row r="27" spans="1:3">
      <c r="A27" s="203" t="s">
        <v>1188</v>
      </c>
    </row>
    <row r="28" spans="1:3">
      <c r="A28" s="203" t="s">
        <v>780</v>
      </c>
    </row>
    <row r="29" spans="1:3">
      <c r="A29" s="229" t="s">
        <v>1189</v>
      </c>
      <c r="B29" s="229" t="s">
        <v>1190</v>
      </c>
      <c r="C29" s="229" t="s">
        <v>1191</v>
      </c>
    </row>
    <row r="30" spans="1:3">
      <c r="A30" s="213" t="s">
        <v>1192</v>
      </c>
      <c r="B30" s="214">
        <v>0.66</v>
      </c>
      <c r="C30" s="214">
        <v>0.18</v>
      </c>
    </row>
    <row r="31" spans="1:3">
      <c r="A31" s="213" t="s">
        <v>1193</v>
      </c>
      <c r="B31" s="214">
        <v>0.37</v>
      </c>
      <c r="C31" s="214">
        <v>0.16</v>
      </c>
    </row>
    <row r="32" spans="1:3">
      <c r="A32" s="213" t="s">
        <v>1194</v>
      </c>
      <c r="B32" s="214">
        <v>0.56999999999999995</v>
      </c>
      <c r="C32" s="214">
        <v>1.26</v>
      </c>
    </row>
    <row r="33" spans="1:3">
      <c r="A33" s="213" t="s">
        <v>1195</v>
      </c>
      <c r="B33" s="214">
        <v>0.59</v>
      </c>
      <c r="C33" s="214">
        <v>1</v>
      </c>
    </row>
    <row r="34" spans="1:3">
      <c r="A34" s="213" t="s">
        <v>1196</v>
      </c>
      <c r="B34" s="214">
        <v>0.35</v>
      </c>
      <c r="C34" s="214">
        <v>0</v>
      </c>
    </row>
    <row r="35" spans="1:3">
      <c r="A35" s="213" t="s">
        <v>1197</v>
      </c>
      <c r="B35" s="214">
        <v>0.35</v>
      </c>
      <c r="C35" s="214">
        <v>0</v>
      </c>
    </row>
    <row r="36" spans="1:3" ht="15.6">
      <c r="A36" s="208" t="s">
        <v>780</v>
      </c>
    </row>
    <row r="37" spans="1:3" ht="15.6">
      <c r="A37" s="208" t="s">
        <v>780</v>
      </c>
    </row>
    <row r="38" spans="1:3" ht="15.6">
      <c r="A38" s="208" t="s">
        <v>780</v>
      </c>
    </row>
    <row r="39" spans="1:3">
      <c r="A39" s="203" t="s">
        <v>780</v>
      </c>
    </row>
    <row r="40" spans="1:3">
      <c r="A40" s="210" t="s">
        <v>1014</v>
      </c>
      <c r="C40" s="203" t="s">
        <v>1015</v>
      </c>
    </row>
    <row r="41" spans="1:3">
      <c r="A41" s="216" t="s">
        <v>780</v>
      </c>
    </row>
    <row r="42" spans="1:3">
      <c r="A42" s="210" t="s">
        <v>1016</v>
      </c>
    </row>
    <row r="43" spans="1:3">
      <c r="A43" s="203" t="s">
        <v>969</v>
      </c>
    </row>
    <row r="44" spans="1:3">
      <c r="A44" s="217" t="s">
        <v>1017</v>
      </c>
    </row>
    <row r="47" spans="1:3">
      <c r="A47" s="203" t="s">
        <v>944</v>
      </c>
    </row>
    <row r="48" spans="1:3">
      <c r="A48" s="218" t="s">
        <v>1198</v>
      </c>
    </row>
    <row r="49" spans="1:1">
      <c r="A49" s="204" t="s">
        <v>1199</v>
      </c>
    </row>
    <row r="50" spans="1:1">
      <c r="A50" s="204" t="s">
        <v>1200</v>
      </c>
    </row>
    <row r="51" spans="1:1">
      <c r="A51" s="204" t="s">
        <v>780</v>
      </c>
    </row>
    <row r="52" spans="1:1">
      <c r="A52" s="206" t="s">
        <v>1201</v>
      </c>
    </row>
    <row r="53" spans="1:1">
      <c r="A53" s="206" t="s">
        <v>780</v>
      </c>
    </row>
    <row r="54" spans="1:1">
      <c r="A54" s="206" t="s">
        <v>1202</v>
      </c>
    </row>
    <row r="55" spans="1:1">
      <c r="A55" s="206" t="s">
        <v>780</v>
      </c>
    </row>
    <row r="56" spans="1:1">
      <c r="A56" s="206" t="s">
        <v>1203</v>
      </c>
    </row>
    <row r="57" spans="1:1">
      <c r="A57" s="206" t="s">
        <v>780</v>
      </c>
    </row>
    <row r="58" spans="1:1">
      <c r="A58" s="206" t="s">
        <v>1204</v>
      </c>
    </row>
    <row r="59" spans="1:1">
      <c r="A59" s="206" t="s">
        <v>780</v>
      </c>
    </row>
    <row r="60" spans="1:1">
      <c r="A60" s="206" t="s">
        <v>1205</v>
      </c>
    </row>
    <row r="61" spans="1:1">
      <c r="A61" s="206" t="s">
        <v>780</v>
      </c>
    </row>
    <row r="62" spans="1:1">
      <c r="A62" s="206" t="s">
        <v>780</v>
      </c>
    </row>
    <row r="63" spans="1:1">
      <c r="A63" s="206" t="s">
        <v>1206</v>
      </c>
    </row>
    <row r="64" spans="1:1">
      <c r="A64" s="206" t="s">
        <v>780</v>
      </c>
    </row>
    <row r="65" spans="1:4">
      <c r="A65" s="233" t="s">
        <v>780</v>
      </c>
      <c r="B65" s="234" t="s">
        <v>780</v>
      </c>
      <c r="C65" s="234" t="s">
        <v>780</v>
      </c>
      <c r="D65" s="235" t="s">
        <v>780</v>
      </c>
    </row>
    <row r="66" spans="1:4">
      <c r="A66" s="236" t="s">
        <v>780</v>
      </c>
      <c r="B66" s="237"/>
      <c r="C66" s="238" t="s">
        <v>780</v>
      </c>
      <c r="D66" s="239"/>
    </row>
    <row r="67" spans="1:4">
      <c r="A67" s="236" t="s">
        <v>780</v>
      </c>
      <c r="B67" s="237"/>
      <c r="C67" s="240" t="s">
        <v>1207</v>
      </c>
      <c r="D67" s="239"/>
    </row>
    <row r="68" spans="1:4">
      <c r="A68" s="241" t="s">
        <v>1208</v>
      </c>
      <c r="B68" s="237"/>
      <c r="C68" s="242" t="s">
        <v>1209</v>
      </c>
      <c r="D68" s="239"/>
    </row>
    <row r="69" spans="1:4">
      <c r="A69" s="243" t="s">
        <v>1210</v>
      </c>
      <c r="B69" s="238" t="s">
        <v>780</v>
      </c>
      <c r="C69" s="321">
        <v>9.8270000000000007E-3</v>
      </c>
      <c r="D69" s="244" t="s">
        <v>780</v>
      </c>
    </row>
    <row r="70" spans="1:4">
      <c r="A70" s="243" t="s">
        <v>1211</v>
      </c>
      <c r="B70" s="238" t="s">
        <v>780</v>
      </c>
      <c r="C70" s="321">
        <v>9.8270000000000007E-3</v>
      </c>
      <c r="D70" s="244" t="s">
        <v>780</v>
      </c>
    </row>
    <row r="71" spans="1:4">
      <c r="A71" s="243" t="s">
        <v>1193</v>
      </c>
      <c r="B71" s="238" t="s">
        <v>780</v>
      </c>
      <c r="C71" s="321">
        <v>9.5689999999999994E-3</v>
      </c>
      <c r="D71" s="244" t="s">
        <v>780</v>
      </c>
    </row>
    <row r="72" spans="1:4">
      <c r="A72" s="243" t="s">
        <v>1194</v>
      </c>
      <c r="B72" s="238" t="s">
        <v>780</v>
      </c>
      <c r="C72" s="321">
        <v>9.8270000000000007E-3</v>
      </c>
      <c r="D72" s="244" t="s">
        <v>780</v>
      </c>
    </row>
    <row r="73" spans="1:4">
      <c r="A73" s="243" t="s">
        <v>1195</v>
      </c>
      <c r="B73" s="238" t="s">
        <v>780</v>
      </c>
      <c r="C73" s="321">
        <v>9.5689999999999994E-3</v>
      </c>
      <c r="D73" s="244" t="s">
        <v>780</v>
      </c>
    </row>
    <row r="74" spans="1:4">
      <c r="A74" s="243" t="s">
        <v>1212</v>
      </c>
      <c r="B74" s="238" t="s">
        <v>780</v>
      </c>
      <c r="C74" s="321">
        <v>9.3679999999999996E-3</v>
      </c>
      <c r="D74" s="244" t="s">
        <v>780</v>
      </c>
    </row>
    <row r="75" spans="1:4">
      <c r="A75" s="243" t="s">
        <v>1213</v>
      </c>
      <c r="B75" s="238" t="s">
        <v>780</v>
      </c>
      <c r="C75" s="321">
        <v>9.8270000000000007E-3</v>
      </c>
      <c r="D75" s="244" t="s">
        <v>780</v>
      </c>
    </row>
    <row r="76" spans="1:4">
      <c r="A76" s="243" t="s">
        <v>1214</v>
      </c>
      <c r="B76" s="238" t="s">
        <v>780</v>
      </c>
      <c r="C76" s="321">
        <v>9.8270000000000007E-3</v>
      </c>
      <c r="D76" s="244" t="s">
        <v>780</v>
      </c>
    </row>
    <row r="77" spans="1:4">
      <c r="A77" s="236" t="s">
        <v>780</v>
      </c>
      <c r="D77" s="245"/>
    </row>
    <row r="78" spans="1:4">
      <c r="A78" s="246" t="s">
        <v>780</v>
      </c>
      <c r="B78" s="247"/>
      <c r="C78" s="247"/>
      <c r="D78" s="248"/>
    </row>
    <row r="79" spans="1:4">
      <c r="A79" s="206" t="s">
        <v>780</v>
      </c>
    </row>
    <row r="80" spans="1:4">
      <c r="A80" s="206" t="s">
        <v>780</v>
      </c>
    </row>
    <row r="81" spans="1:3">
      <c r="A81" s="206" t="s">
        <v>780</v>
      </c>
    </row>
    <row r="82" spans="1:3">
      <c r="A82" s="206" t="s">
        <v>780</v>
      </c>
    </row>
    <row r="83" spans="1:3">
      <c r="A83" s="206" t="s">
        <v>780</v>
      </c>
    </row>
    <row r="84" spans="1:3">
      <c r="A84" s="206" t="s">
        <v>780</v>
      </c>
    </row>
    <row r="85" spans="1:3">
      <c r="A85" s="206" t="s">
        <v>780</v>
      </c>
    </row>
    <row r="86" spans="1:3">
      <c r="A86" s="205" t="s">
        <v>1215</v>
      </c>
      <c r="C86" s="204" t="s">
        <v>1216</v>
      </c>
    </row>
    <row r="87" spans="1:3">
      <c r="A87" s="209" t="s">
        <v>780</v>
      </c>
    </row>
    <row r="88" spans="1:3">
      <c r="A88" s="210" t="s">
        <v>1217</v>
      </c>
    </row>
    <row r="89" spans="1:3">
      <c r="A89" s="203" t="s">
        <v>969</v>
      </c>
    </row>
    <row r="90" spans="1:3">
      <c r="A90" s="203" t="s">
        <v>1218</v>
      </c>
    </row>
    <row r="91" spans="1:3">
      <c r="A91" s="203" t="s">
        <v>780</v>
      </c>
    </row>
    <row r="93" spans="1:3">
      <c r="A93" s="204" t="s">
        <v>944</v>
      </c>
    </row>
    <row r="94" spans="1:3">
      <c r="A94" s="218" t="s">
        <v>1219</v>
      </c>
    </row>
    <row r="95" spans="1:3">
      <c r="A95" s="204" t="s">
        <v>780</v>
      </c>
    </row>
    <row r="96" spans="1:3">
      <c r="A96" s="204" t="s">
        <v>1220</v>
      </c>
    </row>
    <row r="97" spans="1:6">
      <c r="A97" s="204" t="s">
        <v>1221</v>
      </c>
    </row>
    <row r="98" spans="1:6">
      <c r="A98" s="204" t="s">
        <v>780</v>
      </c>
    </row>
    <row r="99" spans="1:6">
      <c r="A99" s="206" t="s">
        <v>1222</v>
      </c>
    </row>
    <row r="100" spans="1:6">
      <c r="A100" s="206" t="s">
        <v>780</v>
      </c>
    </row>
    <row r="101" spans="1:6">
      <c r="A101" s="206" t="s">
        <v>1223</v>
      </c>
    </row>
    <row r="102" spans="1:6">
      <c r="A102" s="206" t="s">
        <v>780</v>
      </c>
    </row>
    <row r="103" spans="1:6">
      <c r="A103" s="249" t="s">
        <v>1224</v>
      </c>
    </row>
    <row r="104" spans="1:6">
      <c r="A104" s="249" t="s">
        <v>1225</v>
      </c>
    </row>
    <row r="105" spans="1:6">
      <c r="A105" s="249" t="s">
        <v>1226</v>
      </c>
    </row>
    <row r="106" spans="1:6">
      <c r="A106" s="249" t="s">
        <v>1227</v>
      </c>
    </row>
    <row r="107" spans="1:6">
      <c r="A107" s="206" t="s">
        <v>780</v>
      </c>
    </row>
    <row r="108" spans="1:6">
      <c r="B108" s="206" t="s">
        <v>1228</v>
      </c>
    </row>
    <row r="109" spans="1:6">
      <c r="A109" s="206" t="s">
        <v>780</v>
      </c>
    </row>
    <row r="110" spans="1:6">
      <c r="A110" s="206" t="s">
        <v>780</v>
      </c>
    </row>
    <row r="111" spans="1:6">
      <c r="A111" s="206" t="s">
        <v>780</v>
      </c>
    </row>
    <row r="112" spans="1:6">
      <c r="A112" s="206" t="s">
        <v>989</v>
      </c>
      <c r="F112" s="206" t="s">
        <v>1229</v>
      </c>
    </row>
    <row r="113" spans="1:9">
      <c r="B113" s="206" t="s">
        <v>993</v>
      </c>
      <c r="G113" s="206" t="s">
        <v>1230</v>
      </c>
    </row>
    <row r="114" spans="1:9">
      <c r="B114" s="206" t="s">
        <v>991</v>
      </c>
      <c r="G114" s="206" t="s">
        <v>1231</v>
      </c>
    </row>
    <row r="115" spans="1:9">
      <c r="B115" s="206" t="s">
        <v>992</v>
      </c>
      <c r="I115" s="206" t="s">
        <v>1232</v>
      </c>
    </row>
    <row r="117" spans="1:9">
      <c r="A117" s="206" t="s">
        <v>780</v>
      </c>
    </row>
    <row r="118" spans="1:9">
      <c r="A118" s="206" t="s">
        <v>780</v>
      </c>
    </row>
    <row r="119" spans="1:9">
      <c r="A119" s="206" t="s">
        <v>780</v>
      </c>
    </row>
    <row r="120" spans="1:9">
      <c r="A120" s="206" t="s">
        <v>780</v>
      </c>
    </row>
    <row r="121" spans="1:9">
      <c r="A121" s="206" t="s">
        <v>780</v>
      </c>
    </row>
    <row r="122" spans="1:9">
      <c r="A122" s="206" t="s">
        <v>780</v>
      </c>
    </row>
    <row r="123" spans="1:9">
      <c r="A123" s="210" t="s">
        <v>1217</v>
      </c>
    </row>
    <row r="124" spans="1:9">
      <c r="A124" s="203" t="s">
        <v>969</v>
      </c>
    </row>
    <row r="125" spans="1:9">
      <c r="A125" s="217" t="s">
        <v>1233</v>
      </c>
    </row>
    <row r="128" spans="1:9">
      <c r="A128" s="204" t="s">
        <v>944</v>
      </c>
    </row>
    <row r="129" spans="1:3">
      <c r="A129" s="218" t="s">
        <v>1234</v>
      </c>
    </row>
    <row r="130" spans="1:3">
      <c r="A130" s="204" t="s">
        <v>1235</v>
      </c>
    </row>
    <row r="131" spans="1:3">
      <c r="A131" s="204" t="s">
        <v>1236</v>
      </c>
    </row>
    <row r="132" spans="1:3">
      <c r="A132" s="206" t="s">
        <v>1237</v>
      </c>
    </row>
    <row r="133" spans="1:3">
      <c r="A133" s="206" t="s">
        <v>780</v>
      </c>
    </row>
    <row r="134" spans="1:3">
      <c r="A134" s="206" t="s">
        <v>1238</v>
      </c>
    </row>
    <row r="135" spans="1:3">
      <c r="A135" s="206" t="s">
        <v>780</v>
      </c>
    </row>
    <row r="136" spans="1:3">
      <c r="A136" s="206" t="s">
        <v>1239</v>
      </c>
    </row>
    <row r="137" spans="1:3">
      <c r="A137" s="206" t="s">
        <v>780</v>
      </c>
    </row>
    <row r="138" spans="1:3">
      <c r="A138" s="206" t="s">
        <v>1240</v>
      </c>
    </row>
    <row r="139" spans="1:3">
      <c r="A139" s="206" t="s">
        <v>780</v>
      </c>
    </row>
    <row r="140" spans="1:3">
      <c r="A140" s="204" t="s">
        <v>1241</v>
      </c>
      <c r="B140" s="206" t="s">
        <v>976</v>
      </c>
      <c r="C140" s="206" t="s">
        <v>977</v>
      </c>
    </row>
    <row r="141" spans="1:3">
      <c r="A141" s="206" t="s">
        <v>1208</v>
      </c>
      <c r="B141" s="206" t="s">
        <v>978</v>
      </c>
      <c r="C141" s="206" t="s">
        <v>979</v>
      </c>
    </row>
    <row r="142" spans="1:3">
      <c r="A142" s="206" t="s">
        <v>1210</v>
      </c>
      <c r="B142" s="206" t="s">
        <v>780</v>
      </c>
      <c r="C142" s="321">
        <v>7.4368000000000004E-2</v>
      </c>
    </row>
    <row r="143" spans="1:3">
      <c r="A143" s="206" t="s">
        <v>1242</v>
      </c>
      <c r="B143" s="321">
        <v>6.9150000000000003E-2</v>
      </c>
      <c r="C143" s="321" t="s">
        <v>780</v>
      </c>
    </row>
    <row r="144" spans="1:3">
      <c r="A144" s="206" t="s">
        <v>1243</v>
      </c>
      <c r="B144" s="321">
        <v>7.9172999999999993E-2</v>
      </c>
      <c r="C144" s="321" t="s">
        <v>780</v>
      </c>
    </row>
    <row r="145" spans="1:3">
      <c r="A145" s="206" t="s">
        <v>1244</v>
      </c>
      <c r="B145" s="206" t="s">
        <v>780</v>
      </c>
      <c r="C145" s="321" t="s">
        <v>780</v>
      </c>
    </row>
    <row r="146" spans="1:3">
      <c r="A146" s="206" t="s">
        <v>1245</v>
      </c>
      <c r="B146" s="321">
        <v>9.4446000000000002E-2</v>
      </c>
      <c r="C146" s="321">
        <v>0.100414</v>
      </c>
    </row>
    <row r="147" spans="1:3">
      <c r="A147" s="206" t="s">
        <v>1246</v>
      </c>
      <c r="B147" s="321">
        <v>5.4074999999999998E-2</v>
      </c>
      <c r="C147" s="321">
        <v>5.5403000000000001E-2</v>
      </c>
    </row>
    <row r="148" spans="1:3">
      <c r="A148" s="206" t="s">
        <v>1192</v>
      </c>
      <c r="B148" s="321">
        <v>7.2372000000000006E-2</v>
      </c>
      <c r="C148" s="321">
        <v>7.0277000000000006E-2</v>
      </c>
    </row>
    <row r="149" spans="1:3">
      <c r="A149" s="206" t="s">
        <v>1247</v>
      </c>
      <c r="B149" s="321">
        <v>6.5779000000000004E-2</v>
      </c>
      <c r="C149" s="321">
        <v>6.3716999999999996E-2</v>
      </c>
    </row>
    <row r="150" spans="1:3">
      <c r="A150" s="206" t="s">
        <v>1248</v>
      </c>
      <c r="B150" s="321">
        <v>6.9408999999999998E-2</v>
      </c>
      <c r="C150" s="321">
        <v>6.7158999999999996E-2</v>
      </c>
    </row>
    <row r="151" spans="1:3">
      <c r="A151" s="206" t="s">
        <v>1249</v>
      </c>
      <c r="B151" s="321">
        <v>6.5037999999999999E-2</v>
      </c>
      <c r="C151" s="321">
        <v>6.2937000000000007E-2</v>
      </c>
    </row>
    <row r="152" spans="1:3">
      <c r="A152" s="206" t="s">
        <v>1214</v>
      </c>
      <c r="B152" s="321">
        <v>6.5335000000000004E-2</v>
      </c>
      <c r="C152" s="321">
        <v>6.3197000000000003E-2</v>
      </c>
    </row>
    <row r="153" spans="1:3">
      <c r="A153" s="206" t="s">
        <v>1213</v>
      </c>
      <c r="B153" s="321">
        <v>5.5779000000000002E-2</v>
      </c>
      <c r="C153" s="321">
        <v>5.6637E-2</v>
      </c>
    </row>
    <row r="154" spans="1:3">
      <c r="A154" s="206" t="s">
        <v>1250</v>
      </c>
    </row>
    <row r="155" spans="1:3">
      <c r="A155" s="206" t="s">
        <v>780</v>
      </c>
    </row>
    <row r="156" spans="1:3">
      <c r="A156" s="206" t="s">
        <v>1251</v>
      </c>
    </row>
    <row r="157" spans="1:3">
      <c r="A157" s="206" t="s">
        <v>780</v>
      </c>
    </row>
    <row r="158" spans="1:3">
      <c r="A158" s="206" t="s">
        <v>780</v>
      </c>
    </row>
    <row r="159" spans="1:3">
      <c r="A159" s="206" t="s">
        <v>780</v>
      </c>
    </row>
    <row r="160" spans="1:3">
      <c r="A160" s="206" t="s">
        <v>780</v>
      </c>
    </row>
    <row r="161" spans="1:2">
      <c r="A161" s="206" t="s">
        <v>780</v>
      </c>
    </row>
    <row r="162" spans="1:2">
      <c r="A162" s="210" t="s">
        <v>1252</v>
      </c>
      <c r="B162" s="203" t="s">
        <v>1253</v>
      </c>
    </row>
    <row r="163" spans="1:2">
      <c r="A163" s="210" t="s">
        <v>780</v>
      </c>
    </row>
    <row r="164" spans="1:2">
      <c r="A164" s="210" t="s">
        <v>1254</v>
      </c>
    </row>
    <row r="165" spans="1:2">
      <c r="A165" s="203" t="s">
        <v>969</v>
      </c>
    </row>
    <row r="166" spans="1:2">
      <c r="A166" s="203" t="s">
        <v>1255</v>
      </c>
    </row>
    <row r="167" spans="1:2">
      <c r="A167" s="203" t="s">
        <v>780</v>
      </c>
    </row>
    <row r="169" spans="1:2">
      <c r="A169" s="203" t="s">
        <v>780</v>
      </c>
    </row>
    <row r="170" spans="1:2">
      <c r="A170" s="204" t="s">
        <v>944</v>
      </c>
    </row>
    <row r="171" spans="1:2">
      <c r="A171" s="218" t="s">
        <v>1256</v>
      </c>
    </row>
    <row r="172" spans="1:2">
      <c r="A172" s="204" t="s">
        <v>1257</v>
      </c>
    </row>
    <row r="173" spans="1:2">
      <c r="A173" s="204" t="s">
        <v>1236</v>
      </c>
    </row>
    <row r="174" spans="1:2">
      <c r="A174" s="204" t="s">
        <v>1258</v>
      </c>
    </row>
    <row r="175" spans="1:2">
      <c r="A175" s="206" t="s">
        <v>1259</v>
      </c>
    </row>
    <row r="176" spans="1:2">
      <c r="A176" s="206" t="s">
        <v>1208</v>
      </c>
      <c r="B176" s="206" t="s">
        <v>1260</v>
      </c>
    </row>
    <row r="177" spans="1:3">
      <c r="A177" s="206" t="s">
        <v>1210</v>
      </c>
      <c r="B177" s="322">
        <v>-2.6200000000000003E-4</v>
      </c>
    </row>
    <row r="178" spans="1:3">
      <c r="A178" s="206" t="s">
        <v>1261</v>
      </c>
      <c r="B178" s="322">
        <v>-2.6200000000000003E-4</v>
      </c>
    </row>
    <row r="179" spans="1:3">
      <c r="A179" s="206" t="s">
        <v>1262</v>
      </c>
      <c r="B179" s="322">
        <v>-2.5500000000000002E-4</v>
      </c>
    </row>
    <row r="180" spans="1:3">
      <c r="A180" s="204" t="s">
        <v>1263</v>
      </c>
    </row>
    <row r="181" spans="1:3">
      <c r="A181" s="204" t="s">
        <v>780</v>
      </c>
    </row>
    <row r="182" spans="1:3">
      <c r="A182" s="204" t="s">
        <v>1264</v>
      </c>
    </row>
    <row r="183" spans="1:3">
      <c r="A183" s="206" t="s">
        <v>1265</v>
      </c>
    </row>
    <row r="184" spans="1:3">
      <c r="A184" s="204" t="s">
        <v>1266</v>
      </c>
    </row>
    <row r="185" spans="1:3">
      <c r="A185" s="206" t="s">
        <v>780</v>
      </c>
      <c r="B185" s="213" t="s">
        <v>1267</v>
      </c>
      <c r="C185" s="213" t="s">
        <v>1268</v>
      </c>
    </row>
    <row r="186" spans="1:3">
      <c r="A186" s="206" t="s">
        <v>1269</v>
      </c>
      <c r="B186" s="315">
        <v>0.30453999999999998</v>
      </c>
      <c r="C186" s="315">
        <v>0.30453999999999998</v>
      </c>
    </row>
    <row r="187" spans="1:3">
      <c r="A187" s="206" t="s">
        <v>780</v>
      </c>
    </row>
    <row r="188" spans="1:3">
      <c r="A188" s="206" t="s">
        <v>1270</v>
      </c>
    </row>
    <row r="189" spans="1:3">
      <c r="A189" s="206" t="s">
        <v>1271</v>
      </c>
    </row>
    <row r="190" spans="1:3">
      <c r="A190" s="204" t="s">
        <v>1272</v>
      </c>
    </row>
    <row r="191" spans="1:3">
      <c r="A191" s="206" t="s">
        <v>780</v>
      </c>
      <c r="B191" s="206" t="s">
        <v>1273</v>
      </c>
    </row>
    <row r="192" spans="1:3">
      <c r="B192" s="206" t="s">
        <v>1274</v>
      </c>
    </row>
    <row r="193" spans="1:2">
      <c r="A193" s="206" t="s">
        <v>1275</v>
      </c>
      <c r="B193" s="320">
        <v>6.7499999999999999E-3</v>
      </c>
    </row>
    <row r="194" spans="1:2">
      <c r="A194" s="206" t="s">
        <v>1276</v>
      </c>
      <c r="B194" s="320">
        <v>6.574E-3</v>
      </c>
    </row>
    <row r="195" spans="1:2">
      <c r="A195" s="206" t="s">
        <v>1277</v>
      </c>
      <c r="B195" s="320">
        <v>6.4989999999999996E-3</v>
      </c>
    </row>
    <row r="196" spans="1:2">
      <c r="A196" s="206" t="s">
        <v>1278</v>
      </c>
      <c r="B196" s="320">
        <v>6.4359999999999999E-3</v>
      </c>
    </row>
    <row r="197" spans="1:2">
      <c r="A197" s="206" t="s">
        <v>780</v>
      </c>
    </row>
    <row r="198" spans="1:2">
      <c r="A198" s="206" t="s">
        <v>1279</v>
      </c>
    </row>
    <row r="199" spans="1:2">
      <c r="A199" s="204" t="s">
        <v>1280</v>
      </c>
    </row>
    <row r="200" spans="1:2">
      <c r="A200" s="206" t="s">
        <v>780</v>
      </c>
      <c r="B200" s="206" t="s">
        <v>1273</v>
      </c>
    </row>
    <row r="201" spans="1:2">
      <c r="B201" s="206" t="s">
        <v>1281</v>
      </c>
    </row>
    <row r="202" spans="1:2">
      <c r="A202" s="206" t="s">
        <v>1275</v>
      </c>
      <c r="B202" s="321">
        <v>1.8407E-2</v>
      </c>
    </row>
    <row r="203" spans="1:2">
      <c r="A203" s="206" t="s">
        <v>1276</v>
      </c>
      <c r="B203" s="321">
        <v>1.7925E-2</v>
      </c>
    </row>
    <row r="204" spans="1:2">
      <c r="A204" s="206" t="s">
        <v>1277</v>
      </c>
      <c r="B204" s="321">
        <v>1.7722000000000002E-2</v>
      </c>
    </row>
    <row r="205" spans="1:2">
      <c r="A205" s="206" t="s">
        <v>1278</v>
      </c>
      <c r="B205" s="321">
        <v>1.7548000000000001E-2</v>
      </c>
    </row>
    <row r="206" spans="1:2">
      <c r="A206" s="206" t="s">
        <v>780</v>
      </c>
    </row>
    <row r="207" spans="1:2">
      <c r="A207" s="206" t="s">
        <v>1282</v>
      </c>
    </row>
    <row r="208" spans="1:2">
      <c r="A208" s="204" t="s">
        <v>780</v>
      </c>
    </row>
    <row r="209" spans="1:4">
      <c r="A209" s="205" t="s">
        <v>1283</v>
      </c>
      <c r="C209" s="204" t="s">
        <v>1015</v>
      </c>
    </row>
    <row r="210" spans="1:4">
      <c r="A210" s="205" t="s">
        <v>780</v>
      </c>
    </row>
    <row r="211" spans="1:4">
      <c r="A211" s="210" t="s">
        <v>1254</v>
      </c>
    </row>
    <row r="212" spans="1:4">
      <c r="A212" s="203" t="s">
        <v>969</v>
      </c>
    </row>
    <row r="213" spans="1:4">
      <c r="A213" s="203" t="s">
        <v>1284</v>
      </c>
    </row>
    <row r="214" spans="1:4">
      <c r="A214" s="204" t="s">
        <v>780</v>
      </c>
    </row>
    <row r="215" spans="1:4">
      <c r="A215" s="204" t="s">
        <v>780</v>
      </c>
    </row>
    <row r="217" spans="1:4">
      <c r="A217" s="204" t="s">
        <v>780</v>
      </c>
    </row>
    <row r="218" spans="1:4">
      <c r="A218" s="204" t="s">
        <v>944</v>
      </c>
    </row>
    <row r="219" spans="1:4">
      <c r="A219" s="218" t="s">
        <v>1285</v>
      </c>
    </row>
    <row r="220" spans="1:4">
      <c r="A220" s="204" t="s">
        <v>1257</v>
      </c>
    </row>
    <row r="221" spans="1:4">
      <c r="A221" s="204" t="s">
        <v>1236</v>
      </c>
    </row>
    <row r="222" spans="1:4">
      <c r="A222" s="250" t="s">
        <v>780</v>
      </c>
    </row>
    <row r="223" spans="1:4">
      <c r="A223" s="204" t="s">
        <v>1286</v>
      </c>
      <c r="D223" s="204" t="s">
        <v>1287</v>
      </c>
    </row>
    <row r="224" spans="1:4">
      <c r="A224" s="251" t="s">
        <v>1288</v>
      </c>
    </row>
    <row r="225" spans="1:9">
      <c r="A225" s="203" t="s">
        <v>1289</v>
      </c>
    </row>
    <row r="226" spans="1:9">
      <c r="A226" s="230" t="s">
        <v>1290</v>
      </c>
    </row>
    <row r="227" spans="1:9">
      <c r="A227" s="252" t="s">
        <v>1291</v>
      </c>
    </row>
    <row r="228" spans="1:9">
      <c r="A228" s="215" t="s">
        <v>1292</v>
      </c>
    </row>
    <row r="229" spans="1:9">
      <c r="A229" s="213" t="s">
        <v>780</v>
      </c>
      <c r="B229" s="253" t="s">
        <v>1293</v>
      </c>
      <c r="C229" s="253" t="s">
        <v>1294</v>
      </c>
      <c r="D229" s="253" t="s">
        <v>1295</v>
      </c>
      <c r="E229" s="253" t="s">
        <v>1296</v>
      </c>
      <c r="F229" s="253" t="s">
        <v>1297</v>
      </c>
      <c r="G229" s="253" t="s">
        <v>1298</v>
      </c>
      <c r="H229" s="253" t="s">
        <v>1299</v>
      </c>
      <c r="I229" s="253" t="s">
        <v>1300</v>
      </c>
    </row>
    <row r="230" spans="1:9">
      <c r="C230" s="253" t="s">
        <v>1301</v>
      </c>
      <c r="H230" s="253" t="s">
        <v>1302</v>
      </c>
    </row>
    <row r="231" spans="1:9">
      <c r="C231" s="253" t="s">
        <v>1303</v>
      </c>
    </row>
    <row r="232" spans="1:9">
      <c r="A232" s="230" t="s">
        <v>1304</v>
      </c>
      <c r="B232" s="251">
        <v>3.6699999999999998E-4</v>
      </c>
      <c r="C232" s="251">
        <v>2.7799999999999998E-4</v>
      </c>
      <c r="D232" s="251">
        <v>2.5599999999999999E-4</v>
      </c>
      <c r="E232" s="251">
        <v>1.7899999999999999E-4</v>
      </c>
      <c r="F232" s="251">
        <v>1.56E-4</v>
      </c>
      <c r="G232" s="251">
        <v>1.3300000000000001E-4</v>
      </c>
      <c r="H232" s="254" t="s">
        <v>1305</v>
      </c>
      <c r="I232" s="251">
        <v>1.1400000000000001E-4</v>
      </c>
    </row>
    <row r="233" spans="1:9">
      <c r="A233" s="230" t="s">
        <v>1306</v>
      </c>
      <c r="B233" s="251" t="s">
        <v>780</v>
      </c>
      <c r="C233" s="251" t="s">
        <v>780</v>
      </c>
      <c r="D233" s="251" t="s">
        <v>780</v>
      </c>
      <c r="E233" s="251" t="s">
        <v>780</v>
      </c>
      <c r="F233" s="251" t="s">
        <v>780</v>
      </c>
      <c r="G233" s="251" t="s">
        <v>780</v>
      </c>
      <c r="H233" s="254" t="s">
        <v>1305</v>
      </c>
      <c r="I233" s="251" t="s">
        <v>780</v>
      </c>
    </row>
    <row r="234" spans="1:9">
      <c r="B234" s="251">
        <v>2.7500000000000002E-4</v>
      </c>
      <c r="C234" s="251">
        <v>1.92E-4</v>
      </c>
      <c r="D234" s="251">
        <v>1.3100000000000001E-4</v>
      </c>
      <c r="E234" s="251">
        <v>1.3799999999999999E-4</v>
      </c>
      <c r="F234" s="251">
        <v>1.13E-4</v>
      </c>
      <c r="G234" s="251">
        <v>1.0399999999999999E-4</v>
      </c>
      <c r="I234" s="251">
        <v>8.2000000000000001E-5</v>
      </c>
    </row>
    <row r="235" spans="1:9">
      <c r="A235" s="230" t="s">
        <v>1307</v>
      </c>
      <c r="B235" s="251">
        <v>3.2560000000000002E-3</v>
      </c>
      <c r="C235" s="251">
        <v>2.4780000000000002E-3</v>
      </c>
      <c r="D235" s="251">
        <v>2.2759999999999998E-3</v>
      </c>
      <c r="E235" s="251">
        <v>1.591E-3</v>
      </c>
      <c r="F235" s="251">
        <v>1.3849999999999999E-3</v>
      </c>
      <c r="G235" s="251">
        <v>1.1839999999999999E-3</v>
      </c>
      <c r="H235" s="254" t="s">
        <v>1305</v>
      </c>
      <c r="I235" s="251">
        <v>1.018E-3</v>
      </c>
    </row>
    <row r="236" spans="1:9">
      <c r="A236" s="230" t="s">
        <v>1308</v>
      </c>
      <c r="B236" s="251">
        <v>1.0000000000000001E-5</v>
      </c>
      <c r="C236" s="251">
        <v>6.9999999999999999E-6</v>
      </c>
      <c r="D236" s="251">
        <v>6.0000000000000002E-6</v>
      </c>
      <c r="E236" s="251">
        <v>3.9999999999999998E-6</v>
      </c>
      <c r="F236" s="251">
        <v>3.9999999999999998E-6</v>
      </c>
      <c r="G236" s="251">
        <v>3.0000000000000001E-6</v>
      </c>
      <c r="H236" s="254" t="s">
        <v>1305</v>
      </c>
      <c r="I236" s="251">
        <v>3.0000000000000001E-6</v>
      </c>
    </row>
    <row r="237" spans="1:9">
      <c r="A237" s="230" t="s">
        <v>1309</v>
      </c>
      <c r="B237" s="255">
        <v>9.5000000000000005E-5</v>
      </c>
      <c r="C237" s="255">
        <v>6.6000000000000005E-5</v>
      </c>
      <c r="D237" s="255">
        <v>4.6E-5</v>
      </c>
      <c r="E237" s="255" t="s">
        <v>780</v>
      </c>
      <c r="F237" s="255">
        <v>3.8999999999999999E-5</v>
      </c>
      <c r="G237" s="255">
        <v>3.6000000000000001E-5</v>
      </c>
      <c r="H237" s="256" t="s">
        <v>1305</v>
      </c>
      <c r="I237" s="255">
        <v>2.9E-5</v>
      </c>
    </row>
    <row r="238" spans="1:9">
      <c r="B238" s="237"/>
      <c r="C238" s="237"/>
      <c r="D238" s="237"/>
      <c r="E238" s="255">
        <v>4.8000000000000001E-5</v>
      </c>
      <c r="F238" s="237"/>
      <c r="G238" s="237"/>
      <c r="H238" s="237"/>
      <c r="I238" s="237"/>
    </row>
    <row r="239" spans="1:9">
      <c r="A239" s="230" t="s">
        <v>780</v>
      </c>
      <c r="B239" s="255">
        <v>2.1599999999999999E-4</v>
      </c>
      <c r="C239" s="255">
        <v>1.4999999999999999E-4</v>
      </c>
      <c r="D239" s="255">
        <v>1.03E-4</v>
      </c>
      <c r="E239" s="255" t="s">
        <v>780</v>
      </c>
      <c r="F239" s="255">
        <v>8.7999999999999998E-5</v>
      </c>
      <c r="G239" s="255">
        <v>8.2999999999999998E-5</v>
      </c>
      <c r="H239" s="256" t="s">
        <v>1305</v>
      </c>
      <c r="I239" s="255">
        <v>6.4999999999999994E-5</v>
      </c>
    </row>
    <row r="240" spans="1:9">
      <c r="A240" s="230" t="s">
        <v>1310</v>
      </c>
      <c r="B240" s="237"/>
      <c r="C240" s="237"/>
      <c r="D240" s="237"/>
      <c r="E240" s="255">
        <v>1.0900000000000001E-4</v>
      </c>
      <c r="F240" s="237"/>
      <c r="G240" s="237"/>
      <c r="H240" s="237"/>
      <c r="I240" s="237"/>
    </row>
    <row r="241" spans="1:9">
      <c r="A241" s="230" t="s">
        <v>1311</v>
      </c>
      <c r="B241" s="255">
        <v>2.1999999999999999E-5</v>
      </c>
      <c r="C241" s="255">
        <v>1.5999999999999999E-5</v>
      </c>
      <c r="D241" s="255">
        <v>1.1E-5</v>
      </c>
      <c r="E241" s="255" t="s">
        <v>780</v>
      </c>
      <c r="F241" s="255">
        <v>1.0000000000000001E-5</v>
      </c>
      <c r="G241" s="255">
        <v>9.0000000000000002E-6</v>
      </c>
      <c r="H241" s="256" t="s">
        <v>1305</v>
      </c>
      <c r="I241" s="255">
        <v>6.0000000000000002E-6</v>
      </c>
    </row>
    <row r="242" spans="1:9">
      <c r="B242" s="237"/>
      <c r="C242" s="237"/>
      <c r="D242" s="237"/>
      <c r="E242" s="255">
        <v>1.2E-5</v>
      </c>
      <c r="F242" s="237"/>
      <c r="G242" s="237"/>
      <c r="H242" s="237"/>
      <c r="I242" s="237"/>
    </row>
    <row r="243" spans="1:9">
      <c r="A243" s="230" t="s">
        <v>780</v>
      </c>
      <c r="B243" s="251">
        <v>4.1999999999999998E-5</v>
      </c>
      <c r="C243" s="251">
        <v>3.1999999999999999E-5</v>
      </c>
      <c r="D243" s="251">
        <v>2.9E-5</v>
      </c>
      <c r="E243" s="251">
        <v>2.0000000000000002E-5</v>
      </c>
      <c r="F243" s="251">
        <v>1.8E-5</v>
      </c>
      <c r="G243" s="251">
        <v>1.5E-5</v>
      </c>
      <c r="H243" s="254" t="s">
        <v>1305</v>
      </c>
      <c r="I243" s="251">
        <v>1.2999999999999999E-5</v>
      </c>
    </row>
    <row r="244" spans="1:9">
      <c r="A244" s="230" t="s">
        <v>1312</v>
      </c>
    </row>
    <row r="245" spans="1:9">
      <c r="A245" s="230" t="s">
        <v>780</v>
      </c>
      <c r="B245" s="251">
        <v>3.0000000000000001E-6</v>
      </c>
      <c r="C245" s="251">
        <v>1.9999999999999999E-6</v>
      </c>
      <c r="D245" s="251">
        <v>1.9999999999999999E-6</v>
      </c>
      <c r="E245" s="251">
        <v>9.9999999999999995E-7</v>
      </c>
      <c r="F245" s="251">
        <v>9.9999999999999995E-7</v>
      </c>
      <c r="G245" s="251">
        <v>9.9999999999999995E-7</v>
      </c>
      <c r="H245" s="254" t="s">
        <v>1305</v>
      </c>
      <c r="I245" s="251">
        <v>9.9999999999999995E-7</v>
      </c>
    </row>
    <row r="246" spans="1:9">
      <c r="A246" s="230" t="s">
        <v>1313</v>
      </c>
    </row>
    <row r="247" spans="1:9">
      <c r="A247" s="257" t="s">
        <v>780</v>
      </c>
      <c r="B247" s="255" t="s">
        <v>780</v>
      </c>
      <c r="C247" s="255" t="s">
        <v>780</v>
      </c>
      <c r="D247" s="255" t="s">
        <v>780</v>
      </c>
      <c r="E247" s="255" t="s">
        <v>780</v>
      </c>
      <c r="F247" s="255" t="s">
        <v>780</v>
      </c>
      <c r="G247" s="255" t="s">
        <v>780</v>
      </c>
      <c r="H247" s="255" t="s">
        <v>780</v>
      </c>
      <c r="I247" s="255" t="s">
        <v>780</v>
      </c>
    </row>
    <row r="248" spans="1:9">
      <c r="A248" s="255" t="s">
        <v>1314</v>
      </c>
      <c r="B248" s="255">
        <v>1.9000000000000001E-5</v>
      </c>
      <c r="C248" s="255">
        <v>1.5E-5</v>
      </c>
      <c r="D248" s="255">
        <v>1.2999999999999999E-5</v>
      </c>
      <c r="E248" s="255">
        <v>1.0000000000000001E-5</v>
      </c>
      <c r="F248" s="255">
        <v>9.0000000000000002E-6</v>
      </c>
      <c r="G248" s="255">
        <v>6.0000000000000002E-6</v>
      </c>
      <c r="H248" s="256" t="s">
        <v>1305</v>
      </c>
      <c r="I248" s="255">
        <v>6.0000000000000002E-6</v>
      </c>
    </row>
    <row r="249" spans="1:9">
      <c r="A249" s="257" t="s">
        <v>780</v>
      </c>
      <c r="B249" s="255" t="s">
        <v>780</v>
      </c>
      <c r="C249" s="255" t="s">
        <v>780</v>
      </c>
      <c r="D249" s="255" t="s">
        <v>780</v>
      </c>
      <c r="E249" s="255" t="s">
        <v>780</v>
      </c>
      <c r="F249" s="255" t="s">
        <v>780</v>
      </c>
      <c r="G249" s="255" t="s">
        <v>780</v>
      </c>
      <c r="H249" s="255" t="s">
        <v>780</v>
      </c>
      <c r="I249" s="255" t="s">
        <v>780</v>
      </c>
    </row>
    <row r="250" spans="1:9">
      <c r="A250" s="255" t="s">
        <v>1315</v>
      </c>
      <c r="B250" s="255">
        <v>1.0000000000000001E-5</v>
      </c>
      <c r="C250" s="255">
        <v>6.0000000000000002E-6</v>
      </c>
      <c r="D250" s="255">
        <v>3.9999999999999998E-6</v>
      </c>
      <c r="E250" s="255">
        <v>3.9999999999999998E-6</v>
      </c>
      <c r="F250" s="255">
        <v>3.9999999999999998E-6</v>
      </c>
      <c r="G250" s="255">
        <v>3.0000000000000001E-6</v>
      </c>
      <c r="H250" s="256" t="s">
        <v>1305</v>
      </c>
      <c r="I250" s="255">
        <v>3.0000000000000001E-6</v>
      </c>
    </row>
    <row r="251" spans="1:9">
      <c r="A251" s="257" t="s">
        <v>780</v>
      </c>
      <c r="B251" s="255" t="s">
        <v>780</v>
      </c>
      <c r="C251" s="255" t="s">
        <v>780</v>
      </c>
      <c r="D251" s="255" t="s">
        <v>780</v>
      </c>
      <c r="E251" s="255" t="s">
        <v>780</v>
      </c>
      <c r="F251" s="255" t="s">
        <v>780</v>
      </c>
      <c r="G251" s="255" t="s">
        <v>780</v>
      </c>
      <c r="H251" s="255" t="s">
        <v>780</v>
      </c>
      <c r="I251" s="255" t="s">
        <v>780</v>
      </c>
    </row>
    <row r="252" spans="1:9">
      <c r="A252" s="255" t="s">
        <v>1316</v>
      </c>
      <c r="B252" s="255">
        <v>4.1E-5</v>
      </c>
      <c r="C252" s="255">
        <v>2.8E-5</v>
      </c>
      <c r="D252" s="255">
        <v>1.9000000000000001E-5</v>
      </c>
      <c r="E252" s="255">
        <v>2.0000000000000002E-5</v>
      </c>
      <c r="F252" s="255">
        <v>1.7E-5</v>
      </c>
      <c r="G252" s="255">
        <v>1.5E-5</v>
      </c>
      <c r="H252" s="256" t="s">
        <v>1305</v>
      </c>
      <c r="I252" s="255">
        <v>1.2E-5</v>
      </c>
    </row>
    <row r="253" spans="1:9">
      <c r="A253" s="257" t="s">
        <v>780</v>
      </c>
      <c r="B253" s="255" t="s">
        <v>780</v>
      </c>
      <c r="C253" s="255" t="s">
        <v>780</v>
      </c>
      <c r="D253" s="255" t="s">
        <v>780</v>
      </c>
      <c r="E253" s="255" t="s">
        <v>780</v>
      </c>
      <c r="F253" s="255" t="s">
        <v>780</v>
      </c>
      <c r="G253" s="255" t="s">
        <v>780</v>
      </c>
      <c r="H253" s="255" t="s">
        <v>780</v>
      </c>
      <c r="I253" s="255" t="s">
        <v>780</v>
      </c>
    </row>
    <row r="254" spans="1:9">
      <c r="A254" s="255" t="s">
        <v>1317</v>
      </c>
      <c r="B254" s="255">
        <v>8.1000000000000004E-5</v>
      </c>
      <c r="C254" s="255">
        <v>6.2000000000000003E-5</v>
      </c>
      <c r="D254" s="255">
        <v>5.7000000000000003E-5</v>
      </c>
      <c r="E254" s="255">
        <v>3.8999999999999999E-5</v>
      </c>
      <c r="F254" s="255">
        <v>3.4E-5</v>
      </c>
      <c r="G254" s="255">
        <v>3.0000000000000001E-5</v>
      </c>
      <c r="H254" s="256" t="s">
        <v>1305</v>
      </c>
      <c r="I254" s="255">
        <v>2.5999999999999998E-5</v>
      </c>
    </row>
    <row r="255" spans="1:9">
      <c r="A255" s="257" t="s">
        <v>780</v>
      </c>
      <c r="B255" s="255" t="s">
        <v>780</v>
      </c>
      <c r="C255" s="255" t="s">
        <v>780</v>
      </c>
      <c r="D255" s="255" t="s">
        <v>780</v>
      </c>
      <c r="E255" s="255" t="s">
        <v>780</v>
      </c>
      <c r="F255" s="255" t="s">
        <v>780</v>
      </c>
      <c r="G255" s="255" t="s">
        <v>780</v>
      </c>
      <c r="H255" s="255" t="s">
        <v>780</v>
      </c>
      <c r="I255" s="255" t="s">
        <v>780</v>
      </c>
    </row>
    <row r="256" spans="1:9">
      <c r="A256" s="255" t="s">
        <v>1318</v>
      </c>
      <c r="B256" s="255">
        <v>3.2499999999999999E-4</v>
      </c>
      <c r="C256" s="255">
        <v>2.4699999999999999E-4</v>
      </c>
      <c r="D256" s="255">
        <v>2.2699999999999999E-4</v>
      </c>
      <c r="E256" s="255">
        <v>1.5899999999999999E-4</v>
      </c>
      <c r="F256" s="255">
        <v>1.3899999999999999E-4</v>
      </c>
      <c r="G256" s="255">
        <v>1.18E-4</v>
      </c>
      <c r="H256" s="256" t="s">
        <v>1305</v>
      </c>
      <c r="I256" s="255">
        <v>1.01E-4</v>
      </c>
    </row>
    <row r="257" spans="1:9">
      <c r="A257" s="257" t="s">
        <v>780</v>
      </c>
      <c r="B257" s="255">
        <v>3.0000000000000001E-6</v>
      </c>
      <c r="C257" s="255">
        <v>1.9999999999999999E-6</v>
      </c>
      <c r="D257" s="255">
        <v>1.9999999999999999E-6</v>
      </c>
      <c r="E257" s="255">
        <v>1.9999999999999999E-6</v>
      </c>
      <c r="F257" s="255">
        <v>9.9999999999999995E-7</v>
      </c>
      <c r="G257" s="255">
        <v>9.9999999999999995E-7</v>
      </c>
      <c r="H257" s="256" t="s">
        <v>1305</v>
      </c>
      <c r="I257" s="255">
        <v>9.9999999999999995E-7</v>
      </c>
    </row>
    <row r="258" spans="1:9">
      <c r="A258" s="255" t="s">
        <v>1319</v>
      </c>
      <c r="B258" s="237"/>
      <c r="C258" s="237"/>
      <c r="D258" s="237"/>
      <c r="E258" s="237"/>
      <c r="F258" s="237"/>
      <c r="G258" s="237"/>
      <c r="H258" s="237"/>
      <c r="I258" s="237"/>
    </row>
    <row r="259" spans="1:9">
      <c r="A259" s="257" t="s">
        <v>780</v>
      </c>
      <c r="B259" s="237"/>
      <c r="C259" s="237"/>
      <c r="D259" s="237"/>
      <c r="E259" s="237"/>
      <c r="F259" s="237"/>
      <c r="G259" s="237"/>
      <c r="H259" s="237"/>
      <c r="I259" s="237"/>
    </row>
    <row r="260" spans="1:9">
      <c r="A260" s="255" t="s">
        <v>1320</v>
      </c>
      <c r="B260" s="256" t="s">
        <v>1305</v>
      </c>
      <c r="C260" s="256" t="s">
        <v>1305</v>
      </c>
      <c r="D260" s="256" t="s">
        <v>1305</v>
      </c>
      <c r="E260" s="256" t="s">
        <v>1305</v>
      </c>
      <c r="F260" s="256" t="s">
        <v>1305</v>
      </c>
      <c r="G260" s="256" t="s">
        <v>1305</v>
      </c>
      <c r="H260" s="256" t="s">
        <v>1305</v>
      </c>
      <c r="I260" s="256" t="s">
        <v>1305</v>
      </c>
    </row>
    <row r="261" spans="1:9">
      <c r="A261" s="258" t="s">
        <v>780</v>
      </c>
      <c r="B261" s="255" t="s">
        <v>780</v>
      </c>
      <c r="C261" s="255" t="s">
        <v>780</v>
      </c>
      <c r="D261" s="255" t="s">
        <v>780</v>
      </c>
      <c r="E261" s="255" t="s">
        <v>780</v>
      </c>
      <c r="F261" s="255" t="s">
        <v>780</v>
      </c>
      <c r="G261" s="255" t="s">
        <v>780</v>
      </c>
      <c r="H261" s="255" t="s">
        <v>780</v>
      </c>
      <c r="I261" s="255" t="s">
        <v>780</v>
      </c>
    </row>
    <row r="262" spans="1:9">
      <c r="A262" s="255" t="s">
        <v>1321</v>
      </c>
      <c r="B262" s="256" t="s">
        <v>1305</v>
      </c>
      <c r="C262" s="256" t="s">
        <v>1305</v>
      </c>
      <c r="D262" s="256" t="s">
        <v>1305</v>
      </c>
      <c r="E262" s="256" t="s">
        <v>1305</v>
      </c>
      <c r="F262" s="256" t="s">
        <v>1305</v>
      </c>
      <c r="G262" s="256" t="s">
        <v>1305</v>
      </c>
      <c r="H262" s="256" t="s">
        <v>1305</v>
      </c>
      <c r="I262" s="256" t="s">
        <v>1305</v>
      </c>
    </row>
    <row r="263" spans="1:9">
      <c r="A263" s="257" t="s">
        <v>780</v>
      </c>
      <c r="B263" s="255" t="s">
        <v>780</v>
      </c>
      <c r="C263" s="255" t="s">
        <v>780</v>
      </c>
      <c r="D263" s="255" t="s">
        <v>780</v>
      </c>
      <c r="E263" s="255" t="s">
        <v>780</v>
      </c>
      <c r="F263" s="255" t="s">
        <v>780</v>
      </c>
      <c r="G263" s="255" t="s">
        <v>780</v>
      </c>
      <c r="H263" s="255" t="s">
        <v>780</v>
      </c>
      <c r="I263" s="255" t="s">
        <v>780</v>
      </c>
    </row>
    <row r="264" spans="1:9">
      <c r="A264" s="255" t="s">
        <v>1322</v>
      </c>
      <c r="B264" s="255">
        <v>3.9999999999999998E-6</v>
      </c>
      <c r="C264" s="255">
        <v>3.0000000000000001E-6</v>
      </c>
      <c r="D264" s="255">
        <v>3.0000000000000001E-6</v>
      </c>
      <c r="E264" s="255">
        <v>1.9999999999999999E-6</v>
      </c>
      <c r="F264" s="255">
        <v>1.9999999999999999E-6</v>
      </c>
      <c r="G264" s="255">
        <v>1.9999999999999999E-6</v>
      </c>
      <c r="H264" s="256" t="s">
        <v>1305</v>
      </c>
      <c r="I264" s="255">
        <v>9.9999999999999995E-7</v>
      </c>
    </row>
    <row r="265" spans="1:9">
      <c r="A265" s="255" t="s">
        <v>1323</v>
      </c>
      <c r="B265" s="255">
        <v>-1.12E-4</v>
      </c>
      <c r="C265" s="255">
        <v>-9.3999999999999994E-5</v>
      </c>
      <c r="D265" s="255">
        <v>-6.3999999999999997E-5</v>
      </c>
      <c r="E265" s="255">
        <v>-6.4999999999999994E-5</v>
      </c>
      <c r="F265" s="255">
        <v>-5.1999999999999997E-5</v>
      </c>
      <c r="G265" s="255">
        <v>-3.8000000000000002E-5</v>
      </c>
      <c r="H265" s="256" t="s">
        <v>1305</v>
      </c>
      <c r="I265" s="255">
        <v>-3.8999999999999999E-5</v>
      </c>
    </row>
    <row r="266" spans="1:9">
      <c r="A266" s="255" t="s">
        <v>1324</v>
      </c>
      <c r="B266" s="259">
        <v>1.9999999999999999E-6</v>
      </c>
      <c r="C266" s="255">
        <v>9.9999999999999995E-7</v>
      </c>
      <c r="D266" s="255">
        <v>9.9999999999999995E-7</v>
      </c>
      <c r="E266" s="255">
        <v>9.9999999999999995E-7</v>
      </c>
      <c r="F266" s="255">
        <v>9.9999999999999995E-7</v>
      </c>
      <c r="G266" s="255">
        <v>9.9999999999999995E-7</v>
      </c>
      <c r="H266" s="256" t="s">
        <v>1325</v>
      </c>
      <c r="I266" s="255">
        <v>9.9999999999999995E-7</v>
      </c>
    </row>
    <row r="267" spans="1:9">
      <c r="A267" s="259" t="s">
        <v>1326</v>
      </c>
      <c r="B267" s="260">
        <v>4.6589999999999999E-3</v>
      </c>
      <c r="C267" s="260">
        <v>3.4910000000000002E-3</v>
      </c>
      <c r="D267" s="260">
        <v>3.1220000000000002E-3</v>
      </c>
      <c r="E267" s="260">
        <v>2.274E-3</v>
      </c>
      <c r="F267" s="260">
        <v>1.9689999999999998E-3</v>
      </c>
      <c r="G267" s="260">
        <v>1.7060000000000001E-3</v>
      </c>
      <c r="H267" s="261" t="s">
        <v>1305</v>
      </c>
      <c r="I267" s="260">
        <v>1.4430000000000001E-3</v>
      </c>
    </row>
    <row r="268" spans="1:9">
      <c r="A268" s="205" t="s">
        <v>1055</v>
      </c>
      <c r="C268" s="204" t="s">
        <v>1056</v>
      </c>
    </row>
    <row r="269" spans="1:9">
      <c r="A269" s="210" t="s">
        <v>1254</v>
      </c>
    </row>
    <row r="270" spans="1:9">
      <c r="A270" s="210" t="s">
        <v>969</v>
      </c>
    </row>
    <row r="271" spans="1:9">
      <c r="A271" s="203" t="s">
        <v>1327</v>
      </c>
    </row>
    <row r="274" spans="1:1">
      <c r="A274" s="204" t="s">
        <v>944</v>
      </c>
    </row>
    <row r="275" spans="1:1">
      <c r="A275" s="218" t="s">
        <v>1328</v>
      </c>
    </row>
    <row r="276" spans="1:1">
      <c r="A276" s="204" t="s">
        <v>780</v>
      </c>
    </row>
    <row r="277" spans="1:1">
      <c r="A277" s="204" t="s">
        <v>1329</v>
      </c>
    </row>
    <row r="278" spans="1:1">
      <c r="A278" s="204" t="s">
        <v>780</v>
      </c>
    </row>
    <row r="279" spans="1:1">
      <c r="A279" s="204" t="s">
        <v>1330</v>
      </c>
    </row>
    <row r="280" spans="1:1">
      <c r="A280" s="206" t="s">
        <v>780</v>
      </c>
    </row>
    <row r="281" spans="1:1">
      <c r="A281" s="206" t="s">
        <v>1331</v>
      </c>
    </row>
    <row r="282" spans="1:1">
      <c r="A282" s="206" t="s">
        <v>780</v>
      </c>
    </row>
    <row r="283" spans="1:1">
      <c r="A283" s="206" t="s">
        <v>780</v>
      </c>
    </row>
    <row r="284" spans="1:1">
      <c r="A284" s="206" t="s">
        <v>1332</v>
      </c>
    </row>
    <row r="285" spans="1:1">
      <c r="A285" s="206" t="s">
        <v>780</v>
      </c>
    </row>
    <row r="286" spans="1:1">
      <c r="A286" s="206" t="s">
        <v>780</v>
      </c>
    </row>
    <row r="287" spans="1:1">
      <c r="A287" s="262" t="s">
        <v>1333</v>
      </c>
    </row>
    <row r="288" spans="1:1">
      <c r="A288" s="213" t="s">
        <v>780</v>
      </c>
    </row>
    <row r="289" spans="1:6">
      <c r="A289" s="206" t="s">
        <v>780</v>
      </c>
    </row>
    <row r="290" spans="1:6">
      <c r="A290" s="206" t="s">
        <v>1334</v>
      </c>
      <c r="F290" s="321">
        <v>1.8900000000000001E-4</v>
      </c>
    </row>
    <row r="291" spans="1:6">
      <c r="A291" s="206" t="s">
        <v>1335</v>
      </c>
    </row>
    <row r="292" spans="1:6">
      <c r="A292" s="206" t="s">
        <v>780</v>
      </c>
    </row>
    <row r="293" spans="1:6">
      <c r="A293" s="213" t="s">
        <v>1336</v>
      </c>
      <c r="E293" s="214">
        <v>0</v>
      </c>
    </row>
    <row r="294" spans="1:6">
      <c r="A294" s="213" t="s">
        <v>1337</v>
      </c>
    </row>
    <row r="295" spans="1:6">
      <c r="A295" s="213" t="s">
        <v>1338</v>
      </c>
    </row>
    <row r="296" spans="1:6">
      <c r="A296" s="213" t="s">
        <v>780</v>
      </c>
    </row>
    <row r="297" spans="1:6">
      <c r="A297" s="213" t="s">
        <v>1339</v>
      </c>
    </row>
    <row r="298" spans="1:6">
      <c r="A298" s="213" t="s">
        <v>1340</v>
      </c>
    </row>
    <row r="299" spans="1:6">
      <c r="A299" s="206" t="s">
        <v>780</v>
      </c>
    </row>
    <row r="300" spans="1:6">
      <c r="A300" s="206" t="s">
        <v>1341</v>
      </c>
    </row>
    <row r="301" spans="1:6">
      <c r="A301" s="206" t="s">
        <v>1342</v>
      </c>
    </row>
    <row r="302" spans="1:6">
      <c r="A302" s="206" t="s">
        <v>780</v>
      </c>
    </row>
    <row r="303" spans="1:6">
      <c r="A303" s="206" t="s">
        <v>1343</v>
      </c>
      <c r="B303" s="321">
        <v>3.79E-4</v>
      </c>
    </row>
    <row r="304" spans="1:6">
      <c r="A304" s="206" t="s">
        <v>1344</v>
      </c>
    </row>
    <row r="305" spans="1:6">
      <c r="A305" s="206" t="s">
        <v>780</v>
      </c>
    </row>
    <row r="306" spans="1:6">
      <c r="A306" s="206" t="s">
        <v>1345</v>
      </c>
      <c r="F306" s="321">
        <v>0</v>
      </c>
    </row>
    <row r="307" spans="1:6">
      <c r="A307" s="206" t="s">
        <v>1346</v>
      </c>
    </row>
    <row r="308" spans="1:6">
      <c r="A308" s="206" t="s">
        <v>780</v>
      </c>
    </row>
    <row r="309" spans="1:6">
      <c r="A309" s="218" t="s">
        <v>780</v>
      </c>
    </row>
    <row r="310" spans="1:6">
      <c r="A310" s="206" t="s">
        <v>780</v>
      </c>
    </row>
    <row r="311" spans="1:6">
      <c r="A311" s="206" t="s">
        <v>1347</v>
      </c>
      <c r="B311" s="321">
        <v>2.3960000000000001E-3</v>
      </c>
    </row>
    <row r="312" spans="1:6">
      <c r="A312" s="206" t="s">
        <v>780</v>
      </c>
    </row>
    <row r="313" spans="1:6">
      <c r="A313" s="206" t="s">
        <v>780</v>
      </c>
    </row>
    <row r="314" spans="1:6">
      <c r="A314" s="206" t="s">
        <v>780</v>
      </c>
    </row>
    <row r="315" spans="1:6">
      <c r="A315" s="206" t="s">
        <v>780</v>
      </c>
    </row>
    <row r="316" spans="1:6">
      <c r="A316" s="206" t="s">
        <v>780</v>
      </c>
    </row>
    <row r="317" spans="1:6">
      <c r="A317" s="206" t="s">
        <v>780</v>
      </c>
    </row>
    <row r="318" spans="1:6">
      <c r="A318" s="204" t="s">
        <v>780</v>
      </c>
    </row>
    <row r="319" spans="1:6">
      <c r="A319" s="204" t="s">
        <v>780</v>
      </c>
    </row>
    <row r="320" spans="1:6">
      <c r="A320" s="204" t="s">
        <v>780</v>
      </c>
    </row>
    <row r="321" spans="1:3">
      <c r="A321" s="204" t="s">
        <v>780</v>
      </c>
    </row>
    <row r="322" spans="1:3">
      <c r="A322" s="204" t="s">
        <v>780</v>
      </c>
    </row>
    <row r="323" spans="1:3">
      <c r="A323" s="204" t="s">
        <v>780</v>
      </c>
    </row>
    <row r="324" spans="1:3">
      <c r="A324" s="204" t="s">
        <v>780</v>
      </c>
    </row>
    <row r="325" spans="1:3">
      <c r="A325" s="205" t="s">
        <v>1055</v>
      </c>
      <c r="C325" s="204" t="s">
        <v>1056</v>
      </c>
    </row>
    <row r="326" spans="1:3">
      <c r="A326" s="209" t="s">
        <v>780</v>
      </c>
    </row>
    <row r="327" spans="1:3">
      <c r="A327" s="210" t="s">
        <v>1217</v>
      </c>
    </row>
    <row r="328" spans="1:3">
      <c r="A328" s="203" t="s">
        <v>969</v>
      </c>
    </row>
    <row r="329" spans="1:3">
      <c r="A329" s="203" t="s">
        <v>1348</v>
      </c>
    </row>
    <row r="330" spans="1:3">
      <c r="A330" s="211" t="s">
        <v>780</v>
      </c>
    </row>
    <row r="333" spans="1:3">
      <c r="A333" s="203" t="s">
        <v>944</v>
      </c>
    </row>
    <row r="334" spans="1:3">
      <c r="A334" s="218" t="s">
        <v>1349</v>
      </c>
    </row>
    <row r="335" spans="1:3">
      <c r="A335" s="204" t="s">
        <v>780</v>
      </c>
    </row>
    <row r="336" spans="1:3">
      <c r="A336" s="204" t="s">
        <v>1350</v>
      </c>
    </row>
    <row r="337" spans="1:4">
      <c r="A337" s="204" t="s">
        <v>780</v>
      </c>
    </row>
    <row r="338" spans="1:4">
      <c r="A338" s="204" t="s">
        <v>1351</v>
      </c>
    </row>
    <row r="339" spans="1:4">
      <c r="A339" s="206" t="s">
        <v>780</v>
      </c>
    </row>
    <row r="340" spans="1:4">
      <c r="A340" s="213" t="s">
        <v>780</v>
      </c>
    </row>
    <row r="341" spans="1:4">
      <c r="A341" s="213" t="s">
        <v>780</v>
      </c>
    </row>
    <row r="342" spans="1:4">
      <c r="A342" s="203" t="s">
        <v>1352</v>
      </c>
    </row>
    <row r="343" spans="1:4">
      <c r="A343" s="206" t="s">
        <v>1353</v>
      </c>
    </row>
    <row r="344" spans="1:4">
      <c r="A344" s="206" t="s">
        <v>780</v>
      </c>
    </row>
    <row r="345" spans="1:4">
      <c r="A345" s="206" t="s">
        <v>1354</v>
      </c>
    </row>
    <row r="346" spans="1:4">
      <c r="A346" s="206" t="s">
        <v>780</v>
      </c>
    </row>
    <row r="347" spans="1:4">
      <c r="A347" s="206" t="s">
        <v>1355</v>
      </c>
    </row>
    <row r="348" spans="1:4">
      <c r="A348" s="206" t="s">
        <v>780</v>
      </c>
    </row>
    <row r="349" spans="1:4">
      <c r="A349" s="206" t="s">
        <v>780</v>
      </c>
    </row>
    <row r="350" spans="1:4">
      <c r="A350" s="229" t="s">
        <v>1291</v>
      </c>
      <c r="B350" s="213" t="s">
        <v>780</v>
      </c>
      <c r="C350" s="229" t="s">
        <v>1356</v>
      </c>
      <c r="D350" s="213" t="s">
        <v>780</v>
      </c>
    </row>
    <row r="351" spans="1:4">
      <c r="A351" s="213" t="s">
        <v>1210</v>
      </c>
      <c r="B351" s="206" t="s">
        <v>780</v>
      </c>
      <c r="C351" s="322">
        <v>-4.8840000000000003E-3</v>
      </c>
      <c r="D351" s="206" t="s">
        <v>1357</v>
      </c>
    </row>
    <row r="352" spans="1:4">
      <c r="A352" s="213" t="s">
        <v>1358</v>
      </c>
      <c r="B352" s="206" t="s">
        <v>780</v>
      </c>
      <c r="C352" s="322">
        <v>-4.7889999999999999E-3</v>
      </c>
      <c r="D352" s="206" t="s">
        <v>1357</v>
      </c>
    </row>
    <row r="353" spans="1:4">
      <c r="A353" s="213" t="s">
        <v>1193</v>
      </c>
      <c r="B353" s="206" t="s">
        <v>780</v>
      </c>
      <c r="C353" s="322">
        <v>0</v>
      </c>
      <c r="D353" s="206" t="s">
        <v>1357</v>
      </c>
    </row>
    <row r="354" spans="1:4">
      <c r="A354" s="213" t="s">
        <v>1194</v>
      </c>
      <c r="B354" s="206" t="s">
        <v>780</v>
      </c>
      <c r="C354" s="322">
        <v>-2.7850000000000001E-3</v>
      </c>
      <c r="D354" s="206" t="s">
        <v>1357</v>
      </c>
    </row>
    <row r="355" spans="1:4">
      <c r="A355" s="213" t="s">
        <v>1195</v>
      </c>
      <c r="B355" s="206" t="s">
        <v>780</v>
      </c>
      <c r="C355" s="322">
        <v>-1.621E-3</v>
      </c>
      <c r="D355" s="206" t="s">
        <v>1357</v>
      </c>
    </row>
    <row r="356" spans="1:4">
      <c r="A356" s="213" t="s">
        <v>1359</v>
      </c>
      <c r="B356" s="206" t="s">
        <v>780</v>
      </c>
      <c r="C356" s="322">
        <v>-6.0499999999999996E-4</v>
      </c>
      <c r="D356" s="206" t="s">
        <v>1357</v>
      </c>
    </row>
    <row r="357" spans="1:4">
      <c r="A357" s="213" t="s">
        <v>1197</v>
      </c>
      <c r="B357" s="206" t="s">
        <v>780</v>
      </c>
      <c r="C357" s="322">
        <v>-6.3000000000000003E-4</v>
      </c>
      <c r="D357" s="206" t="s">
        <v>1357</v>
      </c>
    </row>
    <row r="358" spans="1:4">
      <c r="A358" s="213" t="s">
        <v>1213</v>
      </c>
      <c r="B358" s="206" t="s">
        <v>780</v>
      </c>
      <c r="C358" s="322">
        <v>-1.9798E-2</v>
      </c>
      <c r="D358" s="206" t="s">
        <v>1357</v>
      </c>
    </row>
    <row r="359" spans="1:4">
      <c r="A359" s="213" t="s">
        <v>1214</v>
      </c>
      <c r="B359" s="206" t="s">
        <v>780</v>
      </c>
      <c r="C359" s="322">
        <v>-3.5149999999999999E-3</v>
      </c>
      <c r="D359" s="206" t="s">
        <v>1357</v>
      </c>
    </row>
    <row r="360" spans="1:4" ht="15.6">
      <c r="A360" s="263" t="s">
        <v>780</v>
      </c>
    </row>
    <row r="361" spans="1:4" ht="15.6">
      <c r="A361" s="263" t="s">
        <v>780</v>
      </c>
    </row>
    <row r="362" spans="1:4" ht="15.6">
      <c r="A362" s="263" t="s">
        <v>780</v>
      </c>
    </row>
    <row r="363" spans="1:4" ht="15.6">
      <c r="A363" s="263" t="s">
        <v>780</v>
      </c>
    </row>
    <row r="364" spans="1:4" ht="15.6">
      <c r="A364" s="263" t="s">
        <v>780</v>
      </c>
    </row>
    <row r="365" spans="1:4" ht="15.6">
      <c r="A365" s="263" t="s">
        <v>780</v>
      </c>
    </row>
    <row r="366" spans="1:4" ht="15.6">
      <c r="A366" s="263" t="s">
        <v>780</v>
      </c>
    </row>
    <row r="367" spans="1:4" ht="15.6">
      <c r="A367" s="263" t="s">
        <v>780</v>
      </c>
    </row>
    <row r="368" spans="1:4" ht="15.6">
      <c r="A368" s="263" t="s">
        <v>780</v>
      </c>
    </row>
    <row r="369" spans="1:3" ht="15.6">
      <c r="A369" s="263" t="s">
        <v>780</v>
      </c>
    </row>
    <row r="370" spans="1:3" ht="15.6">
      <c r="A370" s="263" t="s">
        <v>780</v>
      </c>
    </row>
    <row r="371" spans="1:3" ht="15.6">
      <c r="A371" s="263" t="s">
        <v>780</v>
      </c>
    </row>
    <row r="372" spans="1:3" ht="15.6">
      <c r="A372" s="263" t="s">
        <v>780</v>
      </c>
    </row>
    <row r="373" spans="1:3" ht="15.6">
      <c r="A373" s="263" t="s">
        <v>780</v>
      </c>
    </row>
    <row r="374" spans="1:3" ht="15.6">
      <c r="A374" s="263" t="s">
        <v>780</v>
      </c>
    </row>
    <row r="375" spans="1:3" ht="15.6">
      <c r="A375" s="263" t="s">
        <v>780</v>
      </c>
    </row>
    <row r="376" spans="1:3" ht="15.6">
      <c r="A376" s="263" t="s">
        <v>780</v>
      </c>
    </row>
    <row r="377" spans="1:3" ht="15.6">
      <c r="A377" s="263" t="s">
        <v>780</v>
      </c>
    </row>
    <row r="378" spans="1:3">
      <c r="A378" s="205" t="s">
        <v>1360</v>
      </c>
      <c r="C378" s="204" t="s">
        <v>1056</v>
      </c>
    </row>
    <row r="379" spans="1:3">
      <c r="A379" s="209" t="s">
        <v>780</v>
      </c>
    </row>
    <row r="380" spans="1:3">
      <c r="A380" s="210" t="s">
        <v>1217</v>
      </c>
    </row>
    <row r="381" spans="1:3">
      <c r="A381" s="203" t="s">
        <v>969</v>
      </c>
    </row>
    <row r="382" spans="1:3">
      <c r="A382" s="203" t="s">
        <v>1361</v>
      </c>
    </row>
    <row r="384" spans="1:3">
      <c r="A384" s="203" t="s">
        <v>780</v>
      </c>
    </row>
    <row r="385" spans="1:3">
      <c r="A385" s="204" t="s">
        <v>944</v>
      </c>
    </row>
    <row r="386" spans="1:3">
      <c r="A386" s="218" t="s">
        <v>1362</v>
      </c>
    </row>
    <row r="387" spans="1:3">
      <c r="A387" s="213" t="s">
        <v>780</v>
      </c>
    </row>
    <row r="388" spans="1:3">
      <c r="A388" s="203" t="s">
        <v>1363</v>
      </c>
    </row>
    <row r="389" spans="1:3">
      <c r="A389" s="203" t="s">
        <v>1364</v>
      </c>
    </row>
    <row r="390" spans="1:3">
      <c r="A390" s="213" t="s">
        <v>780</v>
      </c>
    </row>
    <row r="391" spans="1:3">
      <c r="A391" s="264" t="s">
        <v>1365</v>
      </c>
    </row>
    <row r="392" spans="1:3">
      <c r="A392" s="265" t="s">
        <v>780</v>
      </c>
    </row>
    <row r="393" spans="1:3">
      <c r="A393" s="213" t="s">
        <v>1366</v>
      </c>
    </row>
    <row r="394" spans="1:3">
      <c r="A394" s="213" t="s">
        <v>780</v>
      </c>
    </row>
    <row r="395" spans="1:3">
      <c r="A395" s="213" t="s">
        <v>780</v>
      </c>
      <c r="B395" s="229" t="s">
        <v>1367</v>
      </c>
      <c r="C395" s="229" t="s">
        <v>1368</v>
      </c>
    </row>
    <row r="396" spans="1:3">
      <c r="A396" s="213" t="s">
        <v>1369</v>
      </c>
      <c r="B396" s="323">
        <v>4.0000000000000001E-3</v>
      </c>
      <c r="C396" s="323">
        <v>4.2649999999999997E-3</v>
      </c>
    </row>
    <row r="397" spans="1:3">
      <c r="A397" s="213" t="s">
        <v>1370</v>
      </c>
      <c r="B397" s="323">
        <v>-7.7999999999999999E-5</v>
      </c>
      <c r="C397" s="323">
        <v>-8.2999999999999998E-5</v>
      </c>
    </row>
    <row r="398" spans="1:3">
      <c r="A398" s="213" t="s">
        <v>1371</v>
      </c>
      <c r="B398" s="323">
        <v>3.9220000000000001E-3</v>
      </c>
      <c r="C398" s="323">
        <v>4.182E-3</v>
      </c>
    </row>
    <row r="399" spans="1:3">
      <c r="A399" s="265" t="s">
        <v>780</v>
      </c>
    </row>
    <row r="400" spans="1:3">
      <c r="A400" s="213" t="s">
        <v>780</v>
      </c>
    </row>
    <row r="401" spans="1:1">
      <c r="A401" s="265" t="s">
        <v>1372</v>
      </c>
    </row>
    <row r="402" spans="1:1">
      <c r="A402" s="213" t="s">
        <v>780</v>
      </c>
    </row>
    <row r="403" spans="1:1">
      <c r="A403" s="213" t="s">
        <v>1373</v>
      </c>
    </row>
    <row r="404" spans="1:1">
      <c r="A404" s="213" t="s">
        <v>780</v>
      </c>
    </row>
    <row r="405" spans="1:1">
      <c r="A405" s="213" t="s">
        <v>1374</v>
      </c>
    </row>
    <row r="406" spans="1:1">
      <c r="A406" s="213" t="s">
        <v>780</v>
      </c>
    </row>
    <row r="407" spans="1:1">
      <c r="A407" s="213" t="s">
        <v>780</v>
      </c>
    </row>
    <row r="408" spans="1:1">
      <c r="A408" s="213" t="s">
        <v>780</v>
      </c>
    </row>
    <row r="409" spans="1:1">
      <c r="A409" s="213" t="s">
        <v>780</v>
      </c>
    </row>
    <row r="410" spans="1:1">
      <c r="A410" s="213" t="s">
        <v>780</v>
      </c>
    </row>
    <row r="411" spans="1:1">
      <c r="A411" s="213" t="s">
        <v>780</v>
      </c>
    </row>
    <row r="412" spans="1:1">
      <c r="A412" s="213" t="s">
        <v>780</v>
      </c>
    </row>
    <row r="413" spans="1:1">
      <c r="A413" s="213" t="s">
        <v>780</v>
      </c>
    </row>
    <row r="414" spans="1:1">
      <c r="A414" s="213" t="s">
        <v>780</v>
      </c>
    </row>
    <row r="415" spans="1:1">
      <c r="A415" s="213" t="s">
        <v>780</v>
      </c>
    </row>
    <row r="416" spans="1:1">
      <c r="A416" s="213" t="s">
        <v>780</v>
      </c>
    </row>
    <row r="417" spans="1:2">
      <c r="A417" s="213" t="s">
        <v>780</v>
      </c>
    </row>
    <row r="418" spans="1:2">
      <c r="A418" s="213" t="s">
        <v>780</v>
      </c>
    </row>
    <row r="419" spans="1:2">
      <c r="A419" s="213" t="s">
        <v>780</v>
      </c>
    </row>
    <row r="420" spans="1:2">
      <c r="A420" s="213" t="s">
        <v>780</v>
      </c>
    </row>
    <row r="421" spans="1:2">
      <c r="A421" s="213" t="s">
        <v>780</v>
      </c>
    </row>
    <row r="422" spans="1:2">
      <c r="A422" s="213" t="s">
        <v>780</v>
      </c>
    </row>
    <row r="423" spans="1:2">
      <c r="A423" s="213" t="s">
        <v>780</v>
      </c>
    </row>
    <row r="424" spans="1:2">
      <c r="A424" s="213" t="s">
        <v>780</v>
      </c>
    </row>
    <row r="425" spans="1:2">
      <c r="A425" s="213" t="s">
        <v>780</v>
      </c>
    </row>
    <row r="426" spans="1:2">
      <c r="A426" s="206" t="s">
        <v>780</v>
      </c>
    </row>
    <row r="427" spans="1:2">
      <c r="A427" s="210" t="s">
        <v>1375</v>
      </c>
      <c r="B427" s="203" t="s">
        <v>1376</v>
      </c>
    </row>
    <row r="428" spans="1:2">
      <c r="A428" s="210" t="s">
        <v>780</v>
      </c>
    </row>
    <row r="429" spans="1:2">
      <c r="A429" s="210" t="s">
        <v>1016</v>
      </c>
    </row>
    <row r="430" spans="1:2">
      <c r="A430" s="210" t="s">
        <v>1377</v>
      </c>
    </row>
    <row r="431" spans="1:2">
      <c r="A431" s="210" t="s">
        <v>780</v>
      </c>
    </row>
    <row r="432" spans="1:2">
      <c r="A432" s="210" t="s">
        <v>780</v>
      </c>
    </row>
    <row r="433" spans="1:2">
      <c r="A433" s="210" t="s">
        <v>780</v>
      </c>
    </row>
    <row r="434" spans="1:2">
      <c r="A434" s="204" t="s">
        <v>780</v>
      </c>
    </row>
    <row r="435" spans="1:2">
      <c r="A435" s="204" t="s">
        <v>944</v>
      </c>
    </row>
    <row r="436" spans="1:2">
      <c r="A436" s="218" t="s">
        <v>1378</v>
      </c>
    </row>
    <row r="437" spans="1:2">
      <c r="A437" s="204" t="s">
        <v>1379</v>
      </c>
    </row>
    <row r="438" spans="1:2">
      <c r="A438" s="204" t="s">
        <v>1380</v>
      </c>
    </row>
    <row r="439" spans="1:2">
      <c r="A439" s="204" t="s">
        <v>780</v>
      </c>
    </row>
    <row r="440" spans="1:2">
      <c r="A440" s="204" t="s">
        <v>1381</v>
      </c>
    </row>
    <row r="441" spans="1:2">
      <c r="A441" s="206" t="s">
        <v>780</v>
      </c>
    </row>
    <row r="442" spans="1:2">
      <c r="A442" s="206" t="s">
        <v>1382</v>
      </c>
    </row>
    <row r="443" spans="1:2">
      <c r="A443" s="206" t="s">
        <v>780</v>
      </c>
    </row>
    <row r="444" spans="1:2">
      <c r="A444" s="206" t="s">
        <v>1383</v>
      </c>
    </row>
    <row r="445" spans="1:2">
      <c r="A445" s="206" t="s">
        <v>780</v>
      </c>
    </row>
    <row r="446" spans="1:2">
      <c r="A446" s="206" t="s">
        <v>1384</v>
      </c>
    </row>
    <row r="447" spans="1:2">
      <c r="B447" s="206" t="s">
        <v>1385</v>
      </c>
    </row>
    <row r="448" spans="1:2">
      <c r="A448" s="204" t="s">
        <v>1386</v>
      </c>
      <c r="B448" s="204" t="s">
        <v>1387</v>
      </c>
    </row>
    <row r="449" spans="1:5">
      <c r="A449" s="266" t="s">
        <v>1388</v>
      </c>
      <c r="B449" s="266" t="s">
        <v>1389</v>
      </c>
      <c r="C449" s="266" t="s">
        <v>1390</v>
      </c>
      <c r="D449" s="266" t="s">
        <v>1391</v>
      </c>
    </row>
    <row r="450" spans="1:5">
      <c r="A450" s="206" t="s">
        <v>780</v>
      </c>
    </row>
    <row r="451" spans="1:5">
      <c r="A451" s="206" t="s">
        <v>1210</v>
      </c>
      <c r="C451" s="321">
        <v>1.2819999999999999E-3</v>
      </c>
      <c r="D451" s="206" t="s">
        <v>1392</v>
      </c>
    </row>
    <row r="452" spans="1:5">
      <c r="A452" s="206" t="s">
        <v>780</v>
      </c>
      <c r="C452" s="317"/>
    </row>
    <row r="453" spans="1:5">
      <c r="A453" s="206" t="s">
        <v>1358</v>
      </c>
      <c r="C453" s="321">
        <v>0.04</v>
      </c>
      <c r="D453" s="206" t="s">
        <v>1393</v>
      </c>
    </row>
    <row r="454" spans="1:5">
      <c r="C454" s="321">
        <v>1.0950000000000001E-3</v>
      </c>
      <c r="D454" s="206" t="s">
        <v>1392</v>
      </c>
    </row>
    <row r="455" spans="1:5">
      <c r="A455" s="206" t="s">
        <v>780</v>
      </c>
      <c r="C455" s="317"/>
    </row>
    <row r="456" spans="1:5">
      <c r="A456" s="206" t="s">
        <v>1193</v>
      </c>
      <c r="C456" s="321">
        <v>0.03</v>
      </c>
      <c r="E456" s="206" t="s">
        <v>1394</v>
      </c>
    </row>
    <row r="457" spans="1:5">
      <c r="C457" s="321">
        <v>7.5799999999999999E-4</v>
      </c>
      <c r="D457" s="206" t="s">
        <v>1392</v>
      </c>
    </row>
    <row r="458" spans="1:5">
      <c r="A458" s="206" t="s">
        <v>780</v>
      </c>
      <c r="C458" s="317"/>
    </row>
    <row r="459" spans="1:5">
      <c r="A459" s="206" t="s">
        <v>1194</v>
      </c>
      <c r="C459" s="321">
        <v>0.24</v>
      </c>
      <c r="E459" s="206" t="s">
        <v>1394</v>
      </c>
    </row>
    <row r="460" spans="1:5">
      <c r="A460" s="206" t="s">
        <v>780</v>
      </c>
      <c r="C460" s="317"/>
    </row>
    <row r="461" spans="1:5">
      <c r="A461" s="206" t="s">
        <v>1195</v>
      </c>
      <c r="C461" s="321">
        <v>0.17</v>
      </c>
      <c r="E461" s="206" t="s">
        <v>1394</v>
      </c>
    </row>
    <row r="462" spans="1:5">
      <c r="A462" s="206" t="s">
        <v>780</v>
      </c>
      <c r="C462" s="317"/>
    </row>
    <row r="463" spans="1:5">
      <c r="A463" s="206" t="s">
        <v>1196</v>
      </c>
      <c r="B463" s="321">
        <v>0.06</v>
      </c>
      <c r="C463" s="317"/>
      <c r="D463" s="206" t="s">
        <v>1394</v>
      </c>
    </row>
    <row r="464" spans="1:5">
      <c r="A464" s="206" t="s">
        <v>780</v>
      </c>
      <c r="B464" s="317"/>
      <c r="C464" s="317"/>
    </row>
    <row r="465" spans="1:5">
      <c r="A465" s="206" t="s">
        <v>1197</v>
      </c>
      <c r="B465" s="317"/>
      <c r="C465" s="321">
        <v>0.04</v>
      </c>
      <c r="E465" s="206" t="s">
        <v>1394</v>
      </c>
    </row>
    <row r="466" spans="1:5">
      <c r="A466" s="206" t="s">
        <v>780</v>
      </c>
      <c r="B466" s="317"/>
      <c r="C466" s="317"/>
    </row>
    <row r="467" spans="1:5">
      <c r="A467" s="206" t="s">
        <v>1213</v>
      </c>
      <c r="B467" s="317"/>
      <c r="C467" s="321">
        <v>0.27</v>
      </c>
      <c r="E467" s="206" t="s">
        <v>1395</v>
      </c>
    </row>
    <row r="468" spans="1:5">
      <c r="A468" s="206" t="s">
        <v>780</v>
      </c>
      <c r="B468" s="317"/>
      <c r="C468" s="317"/>
    </row>
    <row r="469" spans="1:5">
      <c r="A469" s="206" t="s">
        <v>1214</v>
      </c>
      <c r="B469" s="317"/>
      <c r="C469" s="317"/>
    </row>
    <row r="470" spans="1:5">
      <c r="A470" s="206" t="s">
        <v>1122</v>
      </c>
      <c r="B470" s="321">
        <v>2.7750000000000001E-3</v>
      </c>
      <c r="C470" s="317"/>
    </row>
    <row r="471" spans="1:5">
      <c r="A471" s="206" t="s">
        <v>1123</v>
      </c>
      <c r="B471" s="321">
        <v>1.3367E-2</v>
      </c>
      <c r="C471" s="317"/>
    </row>
    <row r="472" spans="1:5">
      <c r="A472" s="206" t="s">
        <v>780</v>
      </c>
      <c r="B472" s="317"/>
      <c r="C472" s="317"/>
    </row>
    <row r="473" spans="1:5">
      <c r="A473" s="206" t="s">
        <v>1396</v>
      </c>
      <c r="B473" s="317"/>
      <c r="C473" s="317"/>
    </row>
    <row r="474" spans="1:5">
      <c r="A474" s="206" t="s">
        <v>1358</v>
      </c>
      <c r="B474" s="317"/>
      <c r="C474" s="321">
        <v>0</v>
      </c>
      <c r="E474" s="206" t="s">
        <v>1394</v>
      </c>
    </row>
    <row r="475" spans="1:5">
      <c r="A475" s="206" t="s">
        <v>1193</v>
      </c>
      <c r="B475" s="317"/>
      <c r="C475" s="321">
        <v>0</v>
      </c>
      <c r="E475" s="206" t="s">
        <v>1394</v>
      </c>
    </row>
    <row r="476" spans="1:5">
      <c r="A476" s="206" t="s">
        <v>1194</v>
      </c>
      <c r="B476" s="317"/>
      <c r="C476" s="321">
        <v>0.02</v>
      </c>
      <c r="D476" s="206" t="s">
        <v>1394</v>
      </c>
    </row>
    <row r="477" spans="1:5">
      <c r="A477" s="206" t="s">
        <v>1195</v>
      </c>
      <c r="B477" s="317"/>
      <c r="C477" s="321">
        <v>0.02</v>
      </c>
      <c r="E477" s="206" t="s">
        <v>1394</v>
      </c>
    </row>
    <row r="478" spans="1:5">
      <c r="A478" s="206" t="s">
        <v>1397</v>
      </c>
      <c r="B478" s="321">
        <v>0</v>
      </c>
      <c r="C478" s="317"/>
      <c r="D478" s="206" t="s">
        <v>1394</v>
      </c>
    </row>
    <row r="479" spans="1:5">
      <c r="A479" s="206" t="s">
        <v>1398</v>
      </c>
      <c r="B479" s="321">
        <v>0</v>
      </c>
      <c r="D479" s="206" t="s">
        <v>1394</v>
      </c>
    </row>
    <row r="480" spans="1:5">
      <c r="A480" s="206" t="s">
        <v>780</v>
      </c>
      <c r="B480" s="317"/>
    </row>
    <row r="481" spans="1:3">
      <c r="A481" s="206" t="s">
        <v>780</v>
      </c>
    </row>
    <row r="482" spans="1:3">
      <c r="A482" s="206" t="s">
        <v>780</v>
      </c>
    </row>
    <row r="483" spans="1:3">
      <c r="A483" s="204" t="s">
        <v>780</v>
      </c>
    </row>
    <row r="484" spans="1:3">
      <c r="A484" s="205" t="s">
        <v>1399</v>
      </c>
      <c r="C484" s="204" t="s">
        <v>1400</v>
      </c>
    </row>
    <row r="485" spans="1:3">
      <c r="A485" s="210" t="s">
        <v>780</v>
      </c>
    </row>
    <row r="486" spans="1:3">
      <c r="A486" s="210" t="s">
        <v>1254</v>
      </c>
    </row>
    <row r="487" spans="1:3">
      <c r="A487" s="203" t="s">
        <v>969</v>
      </c>
    </row>
    <row r="488" spans="1:3">
      <c r="A488" s="203" t="s">
        <v>1401</v>
      </c>
    </row>
    <row r="489" spans="1:3">
      <c r="A489" s="203" t="s">
        <v>780</v>
      </c>
    </row>
    <row r="490" spans="1:3">
      <c r="A490" s="203" t="s">
        <v>780</v>
      </c>
    </row>
    <row r="491" spans="1:3">
      <c r="A491" s="204" t="s">
        <v>780</v>
      </c>
    </row>
    <row r="492" spans="1:3">
      <c r="A492" s="204" t="s">
        <v>944</v>
      </c>
    </row>
    <row r="493" spans="1:3">
      <c r="A493" s="204" t="s">
        <v>1402</v>
      </c>
      <c r="B493" s="204" t="s">
        <v>1403</v>
      </c>
    </row>
    <row r="495" spans="1:3">
      <c r="A495" s="204" t="s">
        <v>1404</v>
      </c>
    </row>
    <row r="496" spans="1:3">
      <c r="A496" s="204" t="s">
        <v>1405</v>
      </c>
    </row>
    <row r="497" spans="1:3">
      <c r="A497" s="204" t="s">
        <v>1381</v>
      </c>
    </row>
    <row r="498" spans="1:3">
      <c r="A498" s="204" t="s">
        <v>780</v>
      </c>
    </row>
    <row r="499" spans="1:3">
      <c r="A499" s="206" t="s">
        <v>1406</v>
      </c>
    </row>
    <row r="500" spans="1:3">
      <c r="A500" s="206" t="s">
        <v>780</v>
      </c>
    </row>
    <row r="501" spans="1:3">
      <c r="A501" s="206" t="s">
        <v>1407</v>
      </c>
    </row>
    <row r="502" spans="1:3">
      <c r="A502" s="206" t="s">
        <v>780</v>
      </c>
    </row>
    <row r="503" spans="1:3">
      <c r="A503" s="217" t="s">
        <v>1208</v>
      </c>
      <c r="B503" s="217" t="s">
        <v>1408</v>
      </c>
      <c r="C503" s="267" t="s">
        <v>780</v>
      </c>
    </row>
    <row r="504" spans="1:3">
      <c r="A504" s="219" t="s">
        <v>722</v>
      </c>
      <c r="B504" s="220">
        <v>0</v>
      </c>
      <c r="C504" s="219" t="s">
        <v>1409</v>
      </c>
    </row>
    <row r="505" spans="1:3">
      <c r="A505" s="219" t="s">
        <v>1358</v>
      </c>
      <c r="B505" s="220">
        <v>0</v>
      </c>
      <c r="C505" s="219" t="s">
        <v>1409</v>
      </c>
    </row>
    <row r="506" spans="1:3">
      <c r="A506" s="219" t="s">
        <v>1193</v>
      </c>
      <c r="B506" s="220">
        <v>0</v>
      </c>
      <c r="C506" s="219" t="s">
        <v>1409</v>
      </c>
    </row>
    <row r="507" spans="1:3">
      <c r="A507" s="219" t="s">
        <v>1194</v>
      </c>
      <c r="B507" s="220">
        <v>0</v>
      </c>
      <c r="C507" s="219" t="s">
        <v>1410</v>
      </c>
    </row>
    <row r="508" spans="1:3">
      <c r="A508" s="219" t="s">
        <v>1195</v>
      </c>
      <c r="B508" s="220">
        <v>0</v>
      </c>
      <c r="C508" s="219" t="s">
        <v>1410</v>
      </c>
    </row>
    <row r="509" spans="1:3">
      <c r="A509" s="219" t="s">
        <v>1196</v>
      </c>
      <c r="B509" s="220">
        <v>0</v>
      </c>
      <c r="C509" s="219" t="s">
        <v>1410</v>
      </c>
    </row>
    <row r="510" spans="1:3">
      <c r="A510" s="219" t="s">
        <v>1197</v>
      </c>
      <c r="B510" s="220">
        <v>0</v>
      </c>
      <c r="C510" s="219" t="s">
        <v>1410</v>
      </c>
    </row>
    <row r="511" spans="1:3">
      <c r="A511" s="251" t="s">
        <v>780</v>
      </c>
    </row>
    <row r="512" spans="1:3">
      <c r="A512" s="217" t="s">
        <v>1411</v>
      </c>
    </row>
    <row r="513" spans="1:1">
      <c r="A513" s="268" t="s">
        <v>780</v>
      </c>
    </row>
    <row r="514" spans="1:1">
      <c r="A514" s="217" t="s">
        <v>1412</v>
      </c>
    </row>
    <row r="515" spans="1:1">
      <c r="A515" s="269" t="s">
        <v>1413</v>
      </c>
    </row>
    <row r="516" spans="1:1">
      <c r="A516" s="270" t="s">
        <v>780</v>
      </c>
    </row>
    <row r="517" spans="1:1">
      <c r="A517" s="217" t="s">
        <v>1414</v>
      </c>
    </row>
    <row r="518" spans="1:1">
      <c r="A518" s="219" t="s">
        <v>1415</v>
      </c>
    </row>
    <row r="519" spans="1:1">
      <c r="A519" s="206" t="s">
        <v>780</v>
      </c>
    </row>
    <row r="520" spans="1:1">
      <c r="A520" s="217" t="s">
        <v>1416</v>
      </c>
    </row>
    <row r="521" spans="1:1">
      <c r="A521" s="219" t="s">
        <v>1417</v>
      </c>
    </row>
    <row r="522" spans="1:1">
      <c r="A522" s="206" t="s">
        <v>780</v>
      </c>
    </row>
    <row r="523" spans="1:1">
      <c r="A523" s="217" t="s">
        <v>1418</v>
      </c>
    </row>
    <row r="524" spans="1:1">
      <c r="A524" s="219" t="s">
        <v>1419</v>
      </c>
    </row>
    <row r="525" spans="1:1">
      <c r="A525" s="270" t="s">
        <v>780</v>
      </c>
    </row>
    <row r="526" spans="1:1">
      <c r="A526" s="217" t="s">
        <v>1420</v>
      </c>
    </row>
    <row r="527" spans="1:1">
      <c r="A527" s="219" t="s">
        <v>1421</v>
      </c>
    </row>
    <row r="528" spans="1:1">
      <c r="A528" s="219" t="s">
        <v>780</v>
      </c>
    </row>
    <row r="529" spans="1:3">
      <c r="A529" s="205" t="s">
        <v>1422</v>
      </c>
      <c r="C529" s="204" t="s">
        <v>1423</v>
      </c>
    </row>
    <row r="530" spans="1:3">
      <c r="A530" s="205" t="s">
        <v>780</v>
      </c>
    </row>
    <row r="531" spans="1:3">
      <c r="A531" s="210" t="s">
        <v>1424</v>
      </c>
    </row>
    <row r="532" spans="1:3">
      <c r="A532" s="203" t="s">
        <v>1425</v>
      </c>
    </row>
    <row r="533" spans="1:3">
      <c r="A533" s="204" t="s">
        <v>780</v>
      </c>
    </row>
    <row r="534" spans="1:3">
      <c r="A534" s="204" t="s">
        <v>780</v>
      </c>
    </row>
    <row r="535" spans="1:3">
      <c r="A535" s="203" t="s">
        <v>944</v>
      </c>
    </row>
    <row r="536" spans="1:3">
      <c r="A536" s="203" t="s">
        <v>1426</v>
      </c>
    </row>
    <row r="538" spans="1:3">
      <c r="A538" s="203" t="s">
        <v>1427</v>
      </c>
    </row>
    <row r="539" spans="1:3">
      <c r="A539" s="203" t="s">
        <v>1405</v>
      </c>
    </row>
    <row r="540" spans="1:3">
      <c r="A540" s="271" t="s">
        <v>780</v>
      </c>
    </row>
    <row r="541" spans="1:3">
      <c r="A541" s="203" t="s">
        <v>1428</v>
      </c>
    </row>
    <row r="542" spans="1:3">
      <c r="A542" s="213" t="s">
        <v>1429</v>
      </c>
    </row>
    <row r="543" spans="1:3">
      <c r="A543" s="213" t="s">
        <v>780</v>
      </c>
    </row>
    <row r="544" spans="1:3">
      <c r="A544" s="213" t="s">
        <v>1430</v>
      </c>
    </row>
    <row r="545" spans="1:8">
      <c r="A545" s="213" t="s">
        <v>780</v>
      </c>
    </row>
    <row r="546" spans="1:8">
      <c r="A546" s="213" t="s">
        <v>1431</v>
      </c>
    </row>
    <row r="547" spans="1:8" ht="16.2">
      <c r="A547" s="272" t="s">
        <v>780</v>
      </c>
    </row>
    <row r="548" spans="1:8">
      <c r="A548" s="230" t="s">
        <v>780</v>
      </c>
      <c r="B548" s="229" t="s">
        <v>1210</v>
      </c>
      <c r="C548" s="229" t="s">
        <v>1432</v>
      </c>
      <c r="D548" s="229" t="s">
        <v>1433</v>
      </c>
      <c r="E548" s="229" t="s">
        <v>1434</v>
      </c>
      <c r="F548" s="229" t="s">
        <v>1435</v>
      </c>
      <c r="G548" s="229" t="s">
        <v>1436</v>
      </c>
      <c r="H548" s="229" t="s">
        <v>1212</v>
      </c>
    </row>
    <row r="549" spans="1:8">
      <c r="A549" s="213" t="s">
        <v>1437</v>
      </c>
      <c r="B549" s="214">
        <v>46.56</v>
      </c>
      <c r="C549" s="214">
        <v>127.67</v>
      </c>
      <c r="D549" s="214">
        <v>1321.7</v>
      </c>
      <c r="E549" s="214">
        <v>1693.56</v>
      </c>
      <c r="F549" s="214">
        <v>10202.91</v>
      </c>
      <c r="G549" s="214">
        <v>7067</v>
      </c>
      <c r="H549" s="214">
        <v>6053.22</v>
      </c>
    </row>
    <row r="550" spans="1:8">
      <c r="A550" s="213" t="s">
        <v>1438</v>
      </c>
      <c r="B550" s="214">
        <v>37.6</v>
      </c>
      <c r="C550" s="214">
        <v>108.77</v>
      </c>
      <c r="D550" s="214">
        <v>885.59</v>
      </c>
      <c r="E550" s="214">
        <v>1491.22</v>
      </c>
      <c r="F550" s="214">
        <v>7154.14</v>
      </c>
      <c r="G550" s="214">
        <v>7162.54</v>
      </c>
      <c r="H550" s="214">
        <v>6182</v>
      </c>
    </row>
    <row r="551" spans="1:8">
      <c r="A551" s="213" t="s">
        <v>1439</v>
      </c>
      <c r="B551" s="214">
        <v>34.200000000000003</v>
      </c>
      <c r="C551" s="214">
        <v>105.79</v>
      </c>
      <c r="D551" s="214">
        <v>1515.35</v>
      </c>
      <c r="E551" s="214">
        <v>1458.77</v>
      </c>
      <c r="F551" s="214">
        <v>8534.6299999999992</v>
      </c>
      <c r="G551" s="214">
        <v>6674.35</v>
      </c>
      <c r="H551" s="214">
        <v>6790.34</v>
      </c>
    </row>
    <row r="552" spans="1:8">
      <c r="A552" s="213" t="s">
        <v>1440</v>
      </c>
      <c r="B552" s="214">
        <v>33.270000000000003</v>
      </c>
      <c r="C552" s="214">
        <v>97.21</v>
      </c>
      <c r="D552" s="214">
        <v>1395.76</v>
      </c>
      <c r="E552" s="214">
        <v>1688.45</v>
      </c>
      <c r="F552" s="214">
        <v>9241.27</v>
      </c>
      <c r="G552" s="214">
        <v>7236.19</v>
      </c>
      <c r="H552" s="214">
        <v>5436.86</v>
      </c>
    </row>
    <row r="553" spans="1:8">
      <c r="A553" s="213" t="s">
        <v>1441</v>
      </c>
      <c r="B553" s="214">
        <v>28.88</v>
      </c>
      <c r="C553" s="214">
        <v>82.3</v>
      </c>
      <c r="D553" s="214">
        <v>893.95</v>
      </c>
      <c r="E553" s="214">
        <v>1440.98</v>
      </c>
      <c r="F553" s="214">
        <v>7845.17</v>
      </c>
      <c r="G553" s="214">
        <v>6347.33</v>
      </c>
      <c r="H553" s="214">
        <v>4867.3500000000004</v>
      </c>
    </row>
    <row r="554" spans="1:8">
      <c r="A554" s="213" t="s">
        <v>1442</v>
      </c>
      <c r="B554" s="214">
        <v>40.6</v>
      </c>
      <c r="C554" s="214">
        <v>105.37</v>
      </c>
      <c r="D554" s="214">
        <v>512.13</v>
      </c>
      <c r="E554" s="214">
        <v>1374.18</v>
      </c>
      <c r="F554" s="214">
        <v>7384.28</v>
      </c>
      <c r="G554" s="214">
        <v>6619.16</v>
      </c>
      <c r="H554" s="214">
        <v>5263.43</v>
      </c>
    </row>
    <row r="555" spans="1:8">
      <c r="A555" s="213" t="s">
        <v>1443</v>
      </c>
      <c r="B555" s="214">
        <v>76.19</v>
      </c>
      <c r="C555" s="214">
        <v>160.91999999999999</v>
      </c>
      <c r="D555" s="214">
        <v>1483.91</v>
      </c>
      <c r="E555" s="214">
        <v>1810.38</v>
      </c>
      <c r="F555" s="214">
        <v>9968.5499999999993</v>
      </c>
      <c r="G555" s="214">
        <v>6045.33</v>
      </c>
      <c r="H555" s="214">
        <v>3282.03</v>
      </c>
    </row>
    <row r="556" spans="1:8">
      <c r="A556" s="213" t="s">
        <v>1444</v>
      </c>
      <c r="B556" s="214">
        <v>85.64</v>
      </c>
      <c r="C556" s="214">
        <v>175.07</v>
      </c>
      <c r="D556" s="214">
        <v>1637.3</v>
      </c>
      <c r="E556" s="214">
        <v>1616.51</v>
      </c>
      <c r="F556" s="214">
        <v>10101.5</v>
      </c>
      <c r="G556" s="214">
        <v>7447.82</v>
      </c>
      <c r="H556" s="214">
        <v>6705.79</v>
      </c>
    </row>
    <row r="557" spans="1:8">
      <c r="A557" s="213" t="s">
        <v>1445</v>
      </c>
      <c r="B557" s="214">
        <v>68.959999999999994</v>
      </c>
      <c r="C557" s="214">
        <v>163.13</v>
      </c>
      <c r="D557" s="214">
        <v>1350.12</v>
      </c>
      <c r="E557" s="214">
        <v>1664.97</v>
      </c>
      <c r="F557" s="214">
        <v>8994.0300000000007</v>
      </c>
      <c r="G557" s="214">
        <v>8399.49</v>
      </c>
      <c r="H557" s="214">
        <v>6212.86</v>
      </c>
    </row>
    <row r="558" spans="1:8">
      <c r="A558" s="213" t="s">
        <v>1446</v>
      </c>
      <c r="B558" s="214">
        <v>38.18</v>
      </c>
      <c r="C558" s="214">
        <v>124.82</v>
      </c>
      <c r="D558" s="214">
        <v>962.18</v>
      </c>
      <c r="E558" s="214">
        <v>1323.06</v>
      </c>
      <c r="F558" s="214">
        <v>7217.56</v>
      </c>
      <c r="G558" s="214">
        <v>6716.53</v>
      </c>
      <c r="H558" s="214">
        <v>5197.6499999999996</v>
      </c>
    </row>
    <row r="559" spans="1:8">
      <c r="A559" s="213" t="s">
        <v>1447</v>
      </c>
      <c r="B559" s="214">
        <v>30.77</v>
      </c>
      <c r="C559" s="214">
        <v>102.39</v>
      </c>
      <c r="D559" s="214">
        <v>1816.55</v>
      </c>
      <c r="E559" s="214">
        <v>1612.46</v>
      </c>
      <c r="F559" s="214">
        <v>8203.84</v>
      </c>
      <c r="G559" s="214">
        <v>6217.44</v>
      </c>
      <c r="H559" s="214">
        <v>6269.77</v>
      </c>
    </row>
    <row r="560" spans="1:8">
      <c r="A560" s="213" t="s">
        <v>1448</v>
      </c>
      <c r="B560" s="214">
        <v>38.75</v>
      </c>
      <c r="C560" s="214">
        <v>106.02</v>
      </c>
      <c r="D560" s="214">
        <v>1256.0999999999999</v>
      </c>
      <c r="E560" s="214">
        <v>1492.37</v>
      </c>
      <c r="F560" s="214">
        <v>9190.84</v>
      </c>
      <c r="G560" s="214">
        <v>3103.75</v>
      </c>
      <c r="H560" s="214">
        <v>5746.35</v>
      </c>
    </row>
    <row r="561" spans="1:3">
      <c r="A561" s="213" t="s">
        <v>780</v>
      </c>
    </row>
    <row r="562" spans="1:3">
      <c r="A562" s="230" t="s">
        <v>780</v>
      </c>
    </row>
    <row r="563" spans="1:3">
      <c r="A563" s="203" t="s">
        <v>1449</v>
      </c>
    </row>
    <row r="564" spans="1:3">
      <c r="A564" s="213" t="s">
        <v>1450</v>
      </c>
    </row>
    <row r="566" spans="1:3">
      <c r="A566" s="203" t="s">
        <v>1451</v>
      </c>
    </row>
    <row r="567" spans="1:3">
      <c r="A567" s="273" t="s">
        <v>1452</v>
      </c>
    </row>
    <row r="568" spans="1:3">
      <c r="A568" s="213" t="s">
        <v>780</v>
      </c>
    </row>
    <row r="569" spans="1:3">
      <c r="A569" s="203" t="s">
        <v>1453</v>
      </c>
    </row>
    <row r="570" spans="1:3">
      <c r="A570" s="273" t="s">
        <v>1454</v>
      </c>
    </row>
    <row r="571" spans="1:3">
      <c r="A571" s="271" t="s">
        <v>780</v>
      </c>
    </row>
    <row r="572" spans="1:3">
      <c r="A572" s="203" t="s">
        <v>1455</v>
      </c>
    </row>
    <row r="573" spans="1:3">
      <c r="A573" s="273" t="s">
        <v>1456</v>
      </c>
    </row>
    <row r="574" spans="1:3">
      <c r="A574" s="213" t="s">
        <v>780</v>
      </c>
    </row>
    <row r="575" spans="1:3">
      <c r="A575" s="210" t="s">
        <v>1014</v>
      </c>
      <c r="C575" s="203" t="s">
        <v>1015</v>
      </c>
    </row>
    <row r="576" spans="1:3">
      <c r="A576" s="216" t="s">
        <v>780</v>
      </c>
    </row>
    <row r="577" spans="1:1">
      <c r="A577" s="210" t="s">
        <v>1016</v>
      </c>
    </row>
    <row r="578" spans="1:1">
      <c r="A578" s="203" t="s">
        <v>1457</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28"/>
  <sheetViews>
    <sheetView zoomScale="70" zoomScaleNormal="70" zoomScalePageLayoutView="40" workbookViewId="0">
      <selection activeCell="C13" sqref="C13"/>
    </sheetView>
  </sheetViews>
  <sheetFormatPr defaultColWidth="0" defaultRowHeight="14.4" zeroHeight="1"/>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5546875" hidden="1"/>
  </cols>
  <sheetData>
    <row r="1" spans="1:20" ht="15" thickBot="1">
      <c r="A1" s="86" t="s">
        <v>611</v>
      </c>
      <c r="B1" s="52"/>
      <c r="C1" s="52"/>
      <c r="D1" s="52"/>
      <c r="E1" s="4"/>
      <c r="F1" s="4"/>
      <c r="G1" s="4"/>
      <c r="H1" s="4"/>
      <c r="I1" s="4"/>
      <c r="K1" s="60" t="s">
        <v>612</v>
      </c>
      <c r="L1" s="4"/>
      <c r="M1" s="4"/>
      <c r="O1" s="147" t="s">
        <v>613</v>
      </c>
    </row>
    <row r="2" spans="1:20" ht="12.9" customHeight="1">
      <c r="A2" s="124" t="s">
        <v>614</v>
      </c>
      <c r="B2" s="125"/>
      <c r="C2" s="125"/>
      <c r="D2" s="126"/>
      <c r="E2" s="4"/>
      <c r="F2" s="4"/>
      <c r="G2" s="4"/>
      <c r="H2" s="4"/>
      <c r="I2" s="4"/>
      <c r="K2" s="385" t="s">
        <v>615</v>
      </c>
      <c r="L2" s="386"/>
      <c r="M2" s="9"/>
      <c r="N2" s="9"/>
      <c r="O2" s="385" t="s">
        <v>616</v>
      </c>
      <c r="P2" s="394"/>
      <c r="Q2" s="386"/>
      <c r="R2" s="9"/>
      <c r="S2" s="9"/>
      <c r="T2" s="9"/>
    </row>
    <row r="3" spans="1:20">
      <c r="A3" s="127" t="s">
        <v>617</v>
      </c>
      <c r="B3" s="53"/>
      <c r="C3" s="53"/>
      <c r="D3" s="128"/>
      <c r="E3" s="4"/>
      <c r="F3" s="4"/>
      <c r="G3" s="4"/>
      <c r="H3" s="9"/>
      <c r="I3" s="4"/>
      <c r="K3" s="387"/>
      <c r="L3" s="388"/>
      <c r="M3" s="9"/>
      <c r="N3" s="9"/>
      <c r="O3" s="387"/>
      <c r="P3" s="395"/>
      <c r="Q3" s="388"/>
      <c r="R3" s="9"/>
      <c r="S3" s="9"/>
      <c r="T3" s="9"/>
    </row>
    <row r="4" spans="1:20">
      <c r="A4" s="129" t="s">
        <v>618</v>
      </c>
      <c r="B4" s="54"/>
      <c r="C4" s="54"/>
      <c r="D4" s="130"/>
      <c r="E4" s="4"/>
      <c r="F4" s="4"/>
      <c r="G4" s="4"/>
      <c r="H4" s="9"/>
      <c r="I4" s="4"/>
      <c r="K4" s="387"/>
      <c r="L4" s="388"/>
      <c r="M4" s="9"/>
      <c r="N4" s="9"/>
      <c r="O4" s="387"/>
      <c r="P4" s="395"/>
      <c r="Q4" s="388"/>
      <c r="R4" s="9"/>
      <c r="S4" s="9"/>
      <c r="T4" s="9"/>
    </row>
    <row r="5" spans="1:20" ht="15" thickBot="1">
      <c r="A5" s="129" t="s">
        <v>619</v>
      </c>
      <c r="B5" s="54"/>
      <c r="C5" s="54"/>
      <c r="D5" s="130"/>
      <c r="E5" s="4"/>
      <c r="F5" s="54"/>
      <c r="G5" s="4"/>
      <c r="H5" s="9"/>
      <c r="I5" s="4"/>
      <c r="K5" s="389"/>
      <c r="L5" s="390"/>
      <c r="M5" s="9"/>
      <c r="N5" s="9"/>
      <c r="O5" s="387"/>
      <c r="P5" s="395"/>
      <c r="Q5" s="388"/>
      <c r="R5" s="9"/>
      <c r="S5" s="9"/>
      <c r="T5" s="9"/>
    </row>
    <row r="6" spans="1:20" ht="15" thickBot="1">
      <c r="A6" s="129" t="s">
        <v>620</v>
      </c>
      <c r="B6" s="54"/>
      <c r="C6" s="54"/>
      <c r="D6" s="130"/>
      <c r="E6" s="4"/>
      <c r="F6" s="54"/>
      <c r="G6" s="4"/>
      <c r="H6" s="9"/>
      <c r="I6" s="9"/>
      <c r="J6" s="9"/>
      <c r="L6" s="9"/>
      <c r="M6" s="9"/>
      <c r="N6" s="9"/>
      <c r="O6" s="389"/>
      <c r="P6" s="396"/>
      <c r="Q6" s="390"/>
      <c r="R6" s="9"/>
    </row>
    <row r="7" spans="1:20" ht="15" thickBot="1">
      <c r="A7" s="131" t="s">
        <v>621</v>
      </c>
      <c r="B7" s="132"/>
      <c r="C7" s="132"/>
      <c r="D7" s="133"/>
      <c r="E7" s="4"/>
      <c r="F7" s="54"/>
      <c r="G7" s="4"/>
      <c r="H7" s="4"/>
      <c r="I7" s="4"/>
      <c r="K7" s="51"/>
      <c r="L7" s="4"/>
      <c r="M7" s="4"/>
      <c r="O7" s="149"/>
      <c r="P7" s="9"/>
      <c r="Q7" s="9"/>
      <c r="R7" s="9"/>
    </row>
    <row r="8" spans="1:20">
      <c r="A8" s="54"/>
      <c r="B8" s="54"/>
      <c r="C8" s="54"/>
      <c r="D8" s="54"/>
      <c r="E8" s="4"/>
      <c r="F8" s="54"/>
      <c r="G8" s="4"/>
      <c r="H8" s="4"/>
      <c r="I8" s="4"/>
      <c r="K8" s="51" t="s">
        <v>622</v>
      </c>
      <c r="L8" s="4"/>
      <c r="M8" s="4"/>
      <c r="O8" s="324" t="s">
        <v>623</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16</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3" t="s">
        <v>28</v>
      </c>
      <c r="K14" s="51"/>
      <c r="L14" s="4"/>
      <c r="M14" s="123"/>
    </row>
    <row r="15" spans="1:20">
      <c r="A15" s="54" t="s">
        <v>31</v>
      </c>
      <c r="B15" s="4"/>
      <c r="C15" s="4"/>
      <c r="D15" s="4"/>
      <c r="E15" s="4"/>
      <c r="F15" s="4"/>
      <c r="G15" s="4"/>
      <c r="H15" s="4"/>
      <c r="I15" s="4"/>
      <c r="K15" s="51"/>
      <c r="L15" s="4"/>
      <c r="M15" s="4"/>
      <c r="O15" s="51"/>
    </row>
    <row r="16" spans="1:20" ht="66">
      <c r="A16" s="56" t="s">
        <v>624</v>
      </c>
      <c r="B16" s="3" t="s">
        <v>35</v>
      </c>
      <c r="C16" s="3" t="s">
        <v>36</v>
      </c>
      <c r="D16" s="3" t="s">
        <v>37</v>
      </c>
      <c r="E16" s="3" t="s">
        <v>38</v>
      </c>
      <c r="F16" s="2" t="s">
        <v>625</v>
      </c>
      <c r="G16" s="2" t="s">
        <v>626</v>
      </c>
      <c r="H16" s="2" t="s">
        <v>627</v>
      </c>
      <c r="I16" s="2" t="s">
        <v>628</v>
      </c>
      <c r="J16" s="71"/>
      <c r="K16" s="50" t="s">
        <v>629</v>
      </c>
      <c r="L16" s="92" t="s">
        <v>630</v>
      </c>
      <c r="M16" s="99" t="s">
        <v>631</v>
      </c>
      <c r="N16" s="71"/>
      <c r="O16" s="391" t="s">
        <v>632</v>
      </c>
      <c r="P16" s="392"/>
      <c r="Q16" s="392"/>
      <c r="R16" s="393"/>
    </row>
    <row r="17" spans="1:22" s="5" customFormat="1" ht="13.2">
      <c r="A17" s="56"/>
      <c r="B17" s="11"/>
      <c r="C17" s="11" t="s">
        <v>54</v>
      </c>
      <c r="D17" s="11"/>
      <c r="E17" s="11" t="s">
        <v>55</v>
      </c>
      <c r="F17" s="11">
        <v>160</v>
      </c>
      <c r="G17" s="11"/>
      <c r="H17" s="11">
        <v>0</v>
      </c>
      <c r="I17" s="11"/>
      <c r="J17" s="4"/>
      <c r="K17" s="11"/>
      <c r="L17" s="11"/>
      <c r="M17" s="11"/>
      <c r="N17" s="4"/>
      <c r="O17" s="375"/>
      <c r="P17" s="376"/>
      <c r="Q17" s="376"/>
      <c r="R17" s="377"/>
      <c r="S17" s="4"/>
      <c r="T17" s="4"/>
      <c r="U17" s="4"/>
      <c r="V17" s="4"/>
    </row>
    <row r="18" spans="1:22" s="5" customFormat="1" ht="13.2">
      <c r="A18" s="56"/>
      <c r="B18" s="11"/>
      <c r="C18" s="11" t="s">
        <v>54</v>
      </c>
      <c r="D18" s="11"/>
      <c r="E18" s="11" t="s">
        <v>57</v>
      </c>
      <c r="F18" s="11">
        <v>188</v>
      </c>
      <c r="G18" s="11">
        <v>1</v>
      </c>
      <c r="H18" s="11">
        <v>1</v>
      </c>
      <c r="I18" s="11">
        <v>0</v>
      </c>
      <c r="J18" s="4"/>
      <c r="K18" s="11"/>
      <c r="L18" s="11"/>
      <c r="M18" s="11"/>
      <c r="N18" s="4"/>
      <c r="O18" s="281"/>
      <c r="P18" s="282"/>
      <c r="Q18" s="282"/>
      <c r="R18" s="283"/>
      <c r="S18" s="4"/>
      <c r="T18" s="4"/>
      <c r="U18" s="4"/>
      <c r="V18" s="4"/>
    </row>
    <row r="19" spans="1:22" s="5" customFormat="1" ht="13.2">
      <c r="A19" s="56"/>
      <c r="B19" s="11"/>
      <c r="C19" s="11" t="s">
        <v>58</v>
      </c>
      <c r="D19" s="11"/>
      <c r="E19" s="11" t="s">
        <v>55</v>
      </c>
      <c r="F19" s="11">
        <v>34</v>
      </c>
      <c r="G19" s="11"/>
      <c r="H19" s="11"/>
      <c r="I19" s="11"/>
      <c r="J19" s="4"/>
      <c r="K19" s="11"/>
      <c r="L19" s="11"/>
      <c r="M19" s="11"/>
      <c r="N19" s="4"/>
      <c r="O19" s="281"/>
      <c r="P19" s="282"/>
      <c r="Q19" s="282"/>
      <c r="R19" s="283"/>
      <c r="S19" s="4"/>
      <c r="T19" s="4"/>
      <c r="U19" s="4"/>
      <c r="V19" s="4"/>
    </row>
    <row r="20" spans="1:22" s="5" customFormat="1" ht="13.2">
      <c r="A20" s="56"/>
      <c r="B20" s="11"/>
      <c r="C20" s="11" t="s">
        <v>58</v>
      </c>
      <c r="D20" s="11"/>
      <c r="E20" s="11" t="s">
        <v>57</v>
      </c>
      <c r="F20" s="11">
        <v>1</v>
      </c>
      <c r="G20" s="11"/>
      <c r="H20" s="11"/>
      <c r="I20" s="11"/>
      <c r="J20" s="4"/>
      <c r="K20" s="11"/>
      <c r="L20" s="11"/>
      <c r="M20" s="11"/>
      <c r="N20" s="4"/>
      <c r="O20" s="281"/>
      <c r="P20" s="282"/>
      <c r="Q20" s="282"/>
      <c r="R20" s="283"/>
      <c r="S20" s="4"/>
      <c r="T20" s="4"/>
      <c r="U20" s="4"/>
      <c r="V20" s="4"/>
    </row>
    <row r="21" spans="1:22" s="5" customFormat="1" ht="13.2">
      <c r="A21" s="56"/>
      <c r="B21" s="11"/>
      <c r="C21" s="11" t="s">
        <v>59</v>
      </c>
      <c r="D21" s="11"/>
      <c r="E21" s="11" t="s">
        <v>60</v>
      </c>
      <c r="F21" s="11">
        <v>9</v>
      </c>
      <c r="G21" s="11"/>
      <c r="H21" s="11"/>
      <c r="I21" s="11"/>
      <c r="J21" s="4"/>
      <c r="K21" s="11"/>
      <c r="L21" s="11"/>
      <c r="M21" s="11"/>
      <c r="N21" s="4"/>
      <c r="O21" s="281"/>
      <c r="P21" s="282"/>
      <c r="Q21" s="282"/>
      <c r="R21" s="283"/>
      <c r="S21" s="4"/>
      <c r="T21" s="4"/>
      <c r="U21" s="4"/>
      <c r="V21" s="4"/>
    </row>
    <row r="22" spans="1:22" s="5" customFormat="1" ht="13.2">
      <c r="A22" s="56"/>
      <c r="B22" s="11"/>
      <c r="C22" s="11" t="s">
        <v>63</v>
      </c>
      <c r="D22" s="11"/>
      <c r="E22" s="11" t="s">
        <v>64</v>
      </c>
      <c r="F22" s="11">
        <v>25</v>
      </c>
      <c r="G22" s="11"/>
      <c r="H22" s="11"/>
      <c r="I22" s="11"/>
      <c r="J22" s="4"/>
      <c r="K22" s="11"/>
      <c r="L22" s="11"/>
      <c r="M22" s="11"/>
      <c r="N22" s="4"/>
      <c r="O22" s="281"/>
      <c r="P22" s="282"/>
      <c r="Q22" s="282"/>
      <c r="R22" s="283"/>
      <c r="S22" s="4"/>
      <c r="T22" s="4"/>
      <c r="U22" s="4"/>
      <c r="V22" s="4"/>
    </row>
    <row r="23" spans="1:22" s="5" customFormat="1" ht="13.2">
      <c r="A23" s="56"/>
      <c r="B23" s="11"/>
      <c r="C23" s="11" t="s">
        <v>70</v>
      </c>
      <c r="D23" s="11"/>
      <c r="E23" s="11" t="s">
        <v>71</v>
      </c>
      <c r="F23" s="11">
        <v>1</v>
      </c>
      <c r="G23" s="11"/>
      <c r="H23" s="11"/>
      <c r="I23" s="11"/>
      <c r="J23" s="4"/>
      <c r="K23" s="11"/>
      <c r="L23" s="11"/>
      <c r="M23" s="11"/>
      <c r="N23" s="4"/>
      <c r="O23" s="281"/>
      <c r="P23" s="282"/>
      <c r="Q23" s="282"/>
      <c r="R23" s="283"/>
      <c r="S23" s="4"/>
      <c r="T23" s="4"/>
      <c r="U23" s="4"/>
      <c r="V23" s="4"/>
    </row>
    <row r="24" spans="1:22" s="5" customFormat="1" ht="13.2">
      <c r="A24" s="56"/>
      <c r="B24" s="11"/>
      <c r="C24" s="11" t="s">
        <v>72</v>
      </c>
      <c r="D24" s="11"/>
      <c r="E24" s="11" t="s">
        <v>73</v>
      </c>
      <c r="F24" s="11">
        <v>99</v>
      </c>
      <c r="G24" s="11"/>
      <c r="H24" s="11">
        <v>0</v>
      </c>
      <c r="I24" s="11"/>
      <c r="J24" s="4"/>
      <c r="K24" s="11"/>
      <c r="L24" s="11"/>
      <c r="M24" s="11"/>
      <c r="N24" s="4"/>
      <c r="O24" s="281"/>
      <c r="P24" s="282"/>
      <c r="Q24" s="282"/>
      <c r="R24" s="283"/>
      <c r="S24" s="4"/>
      <c r="T24" s="4"/>
      <c r="U24" s="4"/>
      <c r="V24" s="4"/>
    </row>
    <row r="25" spans="1:22" s="5" customFormat="1" ht="13.2">
      <c r="A25" s="56"/>
      <c r="B25" s="11"/>
      <c r="C25" s="11" t="s">
        <v>74</v>
      </c>
      <c r="D25" s="11"/>
      <c r="E25" s="11" t="s">
        <v>92</v>
      </c>
      <c r="F25" s="11">
        <v>2</v>
      </c>
      <c r="G25" s="11"/>
      <c r="H25" s="11"/>
      <c r="I25" s="11"/>
      <c r="J25" s="4"/>
      <c r="K25" s="11"/>
      <c r="L25" s="11"/>
      <c r="M25" s="11"/>
      <c r="N25" s="4"/>
      <c r="O25" s="281"/>
      <c r="P25" s="282"/>
      <c r="Q25" s="282"/>
      <c r="R25" s="283"/>
      <c r="S25" s="4"/>
      <c r="T25" s="4"/>
      <c r="U25" s="4"/>
      <c r="V25" s="4"/>
    </row>
    <row r="26" spans="1:22" s="5" customFormat="1" ht="13.2">
      <c r="A26" s="56"/>
      <c r="B26" s="11"/>
      <c r="C26" s="11" t="s">
        <v>74</v>
      </c>
      <c r="D26" s="11"/>
      <c r="E26" s="11" t="s">
        <v>75</v>
      </c>
      <c r="F26" s="11">
        <v>1134</v>
      </c>
      <c r="G26" s="11">
        <v>3</v>
      </c>
      <c r="H26" s="11">
        <v>2</v>
      </c>
      <c r="I26" s="11">
        <v>0</v>
      </c>
      <c r="J26" s="4"/>
      <c r="K26" s="11"/>
      <c r="L26" s="11"/>
      <c r="M26" s="11"/>
      <c r="N26" s="4"/>
      <c r="O26" s="281"/>
      <c r="P26" s="282"/>
      <c r="Q26" s="282"/>
      <c r="R26" s="283"/>
      <c r="S26" s="4"/>
      <c r="T26" s="4"/>
      <c r="U26" s="4"/>
      <c r="V26" s="4"/>
    </row>
    <row r="27" spans="1:22" s="5" customFormat="1" ht="13.2">
      <c r="A27" s="56"/>
      <c r="B27" s="11"/>
      <c r="C27" s="11" t="s">
        <v>81</v>
      </c>
      <c r="D27" s="11"/>
      <c r="E27" s="11" t="s">
        <v>82</v>
      </c>
      <c r="F27" s="11">
        <v>1</v>
      </c>
      <c r="G27" s="11"/>
      <c r="H27" s="11"/>
      <c r="I27" s="11"/>
      <c r="J27" s="4"/>
      <c r="K27" s="11"/>
      <c r="L27" s="11"/>
      <c r="M27" s="11"/>
      <c r="N27" s="4"/>
      <c r="O27" s="281"/>
      <c r="P27" s="282"/>
      <c r="Q27" s="282"/>
      <c r="R27" s="283"/>
      <c r="S27" s="4"/>
      <c r="T27" s="4"/>
      <c r="U27" s="4"/>
      <c r="V27" s="4"/>
    </row>
    <row r="28" spans="1:22" s="5" customFormat="1" ht="13.2">
      <c r="A28" s="56"/>
      <c r="B28" s="11"/>
      <c r="C28" s="11" t="s">
        <v>83</v>
      </c>
      <c r="D28" s="11"/>
      <c r="E28" s="11" t="s">
        <v>84</v>
      </c>
      <c r="F28" s="11">
        <v>5</v>
      </c>
      <c r="G28" s="11"/>
      <c r="H28" s="11"/>
      <c r="I28" s="11"/>
      <c r="J28" s="4"/>
      <c r="K28" s="11"/>
      <c r="L28" s="11"/>
      <c r="M28" s="11"/>
      <c r="N28" s="4"/>
      <c r="O28" s="281"/>
      <c r="P28" s="282"/>
      <c r="Q28" s="282"/>
      <c r="R28" s="283"/>
      <c r="S28" s="4"/>
      <c r="T28" s="4"/>
      <c r="U28" s="4"/>
      <c r="V28" s="4"/>
    </row>
    <row r="29" spans="1:22" s="5" customFormat="1" ht="13.2">
      <c r="A29" s="56"/>
      <c r="B29" s="11"/>
      <c r="C29" s="11" t="s">
        <v>86</v>
      </c>
      <c r="D29" s="11"/>
      <c r="E29" s="11" t="s">
        <v>88</v>
      </c>
      <c r="F29" s="11">
        <v>13</v>
      </c>
      <c r="G29" s="11"/>
      <c r="H29" s="11">
        <v>0</v>
      </c>
      <c r="I29" s="11"/>
      <c r="J29" s="4"/>
      <c r="K29" s="11"/>
      <c r="L29" s="11"/>
      <c r="M29" s="11"/>
      <c r="N29" s="4"/>
      <c r="O29" s="281"/>
      <c r="P29" s="282"/>
      <c r="Q29" s="282"/>
      <c r="R29" s="283"/>
      <c r="S29" s="4"/>
      <c r="T29" s="4"/>
      <c r="U29" s="4"/>
      <c r="V29" s="4"/>
    </row>
    <row r="30" spans="1:22" s="5" customFormat="1" ht="13.2">
      <c r="A30" s="56"/>
      <c r="B30" s="11"/>
      <c r="C30" s="11" t="s">
        <v>91</v>
      </c>
      <c r="D30" s="11"/>
      <c r="E30" s="11" t="s">
        <v>92</v>
      </c>
      <c r="F30" s="11">
        <v>1</v>
      </c>
      <c r="G30" s="11"/>
      <c r="H30" s="11"/>
      <c r="I30" s="11"/>
      <c r="J30" s="4"/>
      <c r="K30" s="11"/>
      <c r="L30" s="11"/>
      <c r="M30" s="11"/>
      <c r="N30" s="4"/>
      <c r="O30" s="281"/>
      <c r="P30" s="282"/>
      <c r="Q30" s="282"/>
      <c r="R30" s="283"/>
      <c r="S30" s="4"/>
      <c r="T30" s="4"/>
      <c r="U30" s="4"/>
      <c r="V30" s="4"/>
    </row>
    <row r="31" spans="1:22" s="5" customFormat="1" ht="13.2">
      <c r="A31" s="56"/>
      <c r="B31" s="11"/>
      <c r="C31" s="11" t="s">
        <v>91</v>
      </c>
      <c r="D31" s="11"/>
      <c r="E31" s="11" t="s">
        <v>69</v>
      </c>
      <c r="F31" s="11">
        <v>73</v>
      </c>
      <c r="G31" s="11"/>
      <c r="H31" s="11">
        <v>0</v>
      </c>
      <c r="I31" s="11"/>
      <c r="J31" s="4"/>
      <c r="K31" s="11"/>
      <c r="L31" s="11"/>
      <c r="M31" s="11"/>
      <c r="N31" s="4"/>
      <c r="O31" s="281"/>
      <c r="P31" s="282"/>
      <c r="Q31" s="282"/>
      <c r="R31" s="283"/>
      <c r="S31" s="4"/>
      <c r="T31" s="4"/>
      <c r="U31" s="4"/>
      <c r="V31" s="4"/>
    </row>
    <row r="32" spans="1:22" s="5" customFormat="1" ht="13.2">
      <c r="A32" s="56"/>
      <c r="B32" s="11"/>
      <c r="C32" s="11" t="s">
        <v>93</v>
      </c>
      <c r="D32" s="11"/>
      <c r="E32" s="11" t="s">
        <v>94</v>
      </c>
      <c r="F32" s="11">
        <v>24</v>
      </c>
      <c r="G32" s="11">
        <v>1</v>
      </c>
      <c r="H32" s="11">
        <v>1</v>
      </c>
      <c r="I32" s="11">
        <v>0</v>
      </c>
      <c r="J32" s="4"/>
      <c r="K32" s="11"/>
      <c r="L32" s="11"/>
      <c r="M32" s="11"/>
      <c r="N32" s="4"/>
      <c r="O32" s="281"/>
      <c r="P32" s="282"/>
      <c r="Q32" s="282"/>
      <c r="R32" s="283"/>
      <c r="S32" s="4"/>
      <c r="T32" s="4"/>
      <c r="U32" s="4"/>
      <c r="V32" s="4"/>
    </row>
    <row r="33" spans="1:22" s="5" customFormat="1" ht="13.2">
      <c r="A33" s="56"/>
      <c r="B33" s="11"/>
      <c r="C33" s="11" t="s">
        <v>93</v>
      </c>
      <c r="D33" s="11"/>
      <c r="E33" s="11" t="s">
        <v>95</v>
      </c>
      <c r="F33" s="11">
        <v>4</v>
      </c>
      <c r="G33" s="11"/>
      <c r="H33" s="11"/>
      <c r="I33" s="11"/>
      <c r="J33" s="4"/>
      <c r="K33" s="11"/>
      <c r="L33" s="11"/>
      <c r="M33" s="11"/>
      <c r="N33" s="4"/>
      <c r="O33" s="281"/>
      <c r="P33" s="282"/>
      <c r="Q33" s="282"/>
      <c r="R33" s="283"/>
      <c r="S33" s="4"/>
      <c r="T33" s="4"/>
      <c r="U33" s="4"/>
      <c r="V33" s="4"/>
    </row>
    <row r="34" spans="1:22" s="5" customFormat="1" ht="13.2">
      <c r="A34" s="56"/>
      <c r="B34" s="11"/>
      <c r="C34" s="11" t="s">
        <v>98</v>
      </c>
      <c r="D34" s="11"/>
      <c r="E34" s="11" t="s">
        <v>99</v>
      </c>
      <c r="F34" s="11">
        <v>10</v>
      </c>
      <c r="G34" s="11"/>
      <c r="H34" s="11">
        <v>0</v>
      </c>
      <c r="I34" s="11"/>
      <c r="J34" s="4"/>
      <c r="K34" s="11"/>
      <c r="L34" s="11"/>
      <c r="M34" s="11"/>
      <c r="N34" s="4"/>
      <c r="O34" s="281"/>
      <c r="P34" s="282"/>
      <c r="Q34" s="282"/>
      <c r="R34" s="283"/>
      <c r="S34" s="4"/>
      <c r="T34" s="4"/>
      <c r="U34" s="4"/>
      <c r="V34" s="4"/>
    </row>
    <row r="35" spans="1:22" s="5" customFormat="1" ht="13.2">
      <c r="A35" s="56"/>
      <c r="B35" s="11"/>
      <c r="C35" s="11" t="s">
        <v>104</v>
      </c>
      <c r="D35" s="11"/>
      <c r="E35" s="11" t="s">
        <v>96</v>
      </c>
      <c r="F35" s="11">
        <v>25</v>
      </c>
      <c r="G35" s="11"/>
      <c r="H35" s="11">
        <v>0</v>
      </c>
      <c r="I35" s="11"/>
      <c r="J35" s="4"/>
      <c r="K35" s="11"/>
      <c r="L35" s="11"/>
      <c r="M35" s="11"/>
      <c r="N35" s="4"/>
      <c r="O35" s="281"/>
      <c r="P35" s="282"/>
      <c r="Q35" s="282"/>
      <c r="R35" s="283"/>
      <c r="S35" s="4"/>
      <c r="T35" s="4"/>
      <c r="U35" s="4"/>
      <c r="V35" s="4"/>
    </row>
    <row r="36" spans="1:22" s="5" customFormat="1" ht="13.2">
      <c r="A36" s="56"/>
      <c r="B36" s="11"/>
      <c r="C36" s="11" t="s">
        <v>104</v>
      </c>
      <c r="D36" s="11"/>
      <c r="E36" s="11" t="s">
        <v>97</v>
      </c>
      <c r="F36" s="11">
        <v>10</v>
      </c>
      <c r="G36" s="11"/>
      <c r="H36" s="11">
        <v>0</v>
      </c>
      <c r="I36" s="11"/>
      <c r="J36" s="4"/>
      <c r="K36" s="11"/>
      <c r="L36" s="11"/>
      <c r="M36" s="11"/>
      <c r="N36" s="4"/>
      <c r="O36" s="281"/>
      <c r="P36" s="282"/>
      <c r="Q36" s="282"/>
      <c r="R36" s="283"/>
      <c r="S36" s="4"/>
      <c r="T36" s="4"/>
      <c r="U36" s="4"/>
      <c r="V36" s="4"/>
    </row>
    <row r="37" spans="1:22" s="5" customFormat="1" ht="13.2">
      <c r="A37" s="56"/>
      <c r="B37" s="11"/>
      <c r="C37" s="11" t="s">
        <v>114</v>
      </c>
      <c r="D37" s="11"/>
      <c r="E37" s="11" t="s">
        <v>115</v>
      </c>
      <c r="F37" s="11">
        <v>2</v>
      </c>
      <c r="G37" s="11"/>
      <c r="H37" s="11"/>
      <c r="I37" s="11"/>
      <c r="J37" s="4"/>
      <c r="K37" s="11"/>
      <c r="L37" s="11"/>
      <c r="M37" s="11"/>
      <c r="N37" s="4"/>
      <c r="O37" s="281"/>
      <c r="P37" s="282"/>
      <c r="Q37" s="282"/>
      <c r="R37" s="283"/>
      <c r="S37" s="4"/>
      <c r="T37" s="4"/>
      <c r="U37" s="4"/>
      <c r="V37" s="4"/>
    </row>
    <row r="38" spans="1:22" s="5" customFormat="1" ht="13.2">
      <c r="A38" s="56"/>
      <c r="B38" s="11"/>
      <c r="C38" s="11" t="s">
        <v>116</v>
      </c>
      <c r="D38" s="11"/>
      <c r="E38" s="11" t="s">
        <v>111</v>
      </c>
      <c r="F38" s="11">
        <v>10</v>
      </c>
      <c r="G38" s="11"/>
      <c r="H38" s="11"/>
      <c r="I38" s="11"/>
      <c r="J38" s="4"/>
      <c r="K38" s="11"/>
      <c r="L38" s="11"/>
      <c r="M38" s="11"/>
      <c r="N38" s="4"/>
      <c r="O38" s="281"/>
      <c r="P38" s="282"/>
      <c r="Q38" s="282"/>
      <c r="R38" s="283"/>
      <c r="S38" s="4"/>
      <c r="T38" s="4"/>
      <c r="U38" s="4"/>
      <c r="V38" s="4"/>
    </row>
    <row r="39" spans="1:22" s="5" customFormat="1" ht="13.2">
      <c r="A39" s="56"/>
      <c r="B39" s="11"/>
      <c r="C39" s="11" t="s">
        <v>117</v>
      </c>
      <c r="D39" s="11"/>
      <c r="E39" s="11" t="s">
        <v>118</v>
      </c>
      <c r="F39" s="11">
        <v>4</v>
      </c>
      <c r="G39" s="11"/>
      <c r="H39" s="11"/>
      <c r="I39" s="11"/>
      <c r="J39" s="4"/>
      <c r="K39" s="11"/>
      <c r="L39" s="11"/>
      <c r="M39" s="11"/>
      <c r="N39" s="4"/>
      <c r="O39" s="281"/>
      <c r="P39" s="282"/>
      <c r="Q39" s="282"/>
      <c r="R39" s="283"/>
      <c r="S39" s="4"/>
      <c r="T39" s="4"/>
      <c r="U39" s="4"/>
      <c r="V39" s="4"/>
    </row>
    <row r="40" spans="1:22" s="5" customFormat="1" ht="13.2">
      <c r="A40" s="56"/>
      <c r="B40" s="11"/>
      <c r="C40" s="11" t="s">
        <v>119</v>
      </c>
      <c r="D40" s="11"/>
      <c r="E40" s="11" t="s">
        <v>60</v>
      </c>
      <c r="F40" s="11">
        <v>117</v>
      </c>
      <c r="G40" s="11">
        <v>1</v>
      </c>
      <c r="H40" s="11">
        <v>1</v>
      </c>
      <c r="I40" s="11">
        <v>0</v>
      </c>
      <c r="J40" s="4"/>
      <c r="K40" s="11"/>
      <c r="L40" s="11"/>
      <c r="M40" s="11"/>
      <c r="N40" s="4"/>
      <c r="O40" s="281"/>
      <c r="P40" s="282"/>
      <c r="Q40" s="282"/>
      <c r="R40" s="283"/>
      <c r="S40" s="4"/>
      <c r="T40" s="4"/>
      <c r="U40" s="4"/>
      <c r="V40" s="4"/>
    </row>
    <row r="41" spans="1:22" s="5" customFormat="1" ht="13.2">
      <c r="A41" s="56"/>
      <c r="B41" s="11"/>
      <c r="C41" s="11" t="s">
        <v>125</v>
      </c>
      <c r="D41" s="11"/>
      <c r="E41" s="11" t="s">
        <v>121</v>
      </c>
      <c r="F41" s="11">
        <v>92</v>
      </c>
      <c r="G41" s="11"/>
      <c r="H41" s="11">
        <v>0</v>
      </c>
      <c r="I41" s="11"/>
      <c r="J41" s="4"/>
      <c r="K41" s="11"/>
      <c r="L41" s="11"/>
      <c r="M41" s="11"/>
      <c r="N41" s="4"/>
      <c r="O41" s="281"/>
      <c r="P41" s="282"/>
      <c r="Q41" s="282"/>
      <c r="R41" s="283"/>
      <c r="S41" s="4"/>
      <c r="T41" s="4"/>
      <c r="U41" s="4"/>
      <c r="V41" s="4"/>
    </row>
    <row r="42" spans="1:22" s="5" customFormat="1" ht="13.2">
      <c r="A42" s="56"/>
      <c r="B42" s="11"/>
      <c r="C42" s="11" t="s">
        <v>126</v>
      </c>
      <c r="D42" s="11"/>
      <c r="E42" s="11" t="s">
        <v>71</v>
      </c>
      <c r="F42" s="11">
        <v>10</v>
      </c>
      <c r="G42" s="11"/>
      <c r="H42" s="11"/>
      <c r="I42" s="11"/>
      <c r="J42" s="4"/>
      <c r="K42" s="11"/>
      <c r="L42" s="11"/>
      <c r="M42" s="11"/>
      <c r="N42" s="4"/>
      <c r="O42" s="281"/>
      <c r="P42" s="282"/>
      <c r="Q42" s="282"/>
      <c r="R42" s="283"/>
      <c r="S42" s="4"/>
      <c r="T42" s="4"/>
      <c r="U42" s="4"/>
      <c r="V42" s="4"/>
    </row>
    <row r="43" spans="1:22" s="5" customFormat="1" ht="13.2">
      <c r="A43" s="56"/>
      <c r="B43" s="11"/>
      <c r="C43" s="11" t="s">
        <v>128</v>
      </c>
      <c r="D43" s="11"/>
      <c r="E43" s="11" t="s">
        <v>71</v>
      </c>
      <c r="F43" s="11">
        <v>8</v>
      </c>
      <c r="G43" s="11"/>
      <c r="H43" s="11"/>
      <c r="I43" s="11"/>
      <c r="J43" s="4"/>
      <c r="K43" s="11"/>
      <c r="L43" s="11"/>
      <c r="M43" s="11"/>
      <c r="N43" s="4"/>
      <c r="O43" s="281"/>
      <c r="P43" s="282"/>
      <c r="Q43" s="282"/>
      <c r="R43" s="283"/>
      <c r="S43" s="4"/>
      <c r="T43" s="4"/>
      <c r="U43" s="4"/>
      <c r="V43" s="4"/>
    </row>
    <row r="44" spans="1:22" s="5" customFormat="1" ht="13.2">
      <c r="A44" s="56"/>
      <c r="B44" s="11"/>
      <c r="C44" s="11" t="s">
        <v>131</v>
      </c>
      <c r="D44" s="11"/>
      <c r="E44" s="11" t="s">
        <v>96</v>
      </c>
      <c r="F44" s="11">
        <v>1</v>
      </c>
      <c r="G44" s="11"/>
      <c r="H44" s="11"/>
      <c r="I44" s="11"/>
      <c r="J44" s="4"/>
      <c r="K44" s="11"/>
      <c r="L44" s="11"/>
      <c r="M44" s="11"/>
      <c r="N44" s="4"/>
      <c r="O44" s="281"/>
      <c r="P44" s="282"/>
      <c r="Q44" s="282"/>
      <c r="R44" s="283"/>
      <c r="S44" s="4"/>
      <c r="T44" s="4"/>
      <c r="U44" s="4"/>
      <c r="V44" s="4"/>
    </row>
    <row r="45" spans="1:22" s="5" customFormat="1" ht="13.2">
      <c r="A45" s="56"/>
      <c r="B45" s="11"/>
      <c r="C45" s="11" t="s">
        <v>132</v>
      </c>
      <c r="D45" s="11"/>
      <c r="E45" s="11" t="s">
        <v>133</v>
      </c>
      <c r="F45" s="11">
        <v>6</v>
      </c>
      <c r="G45" s="11"/>
      <c r="H45" s="11"/>
      <c r="I45" s="11"/>
      <c r="J45" s="4"/>
      <c r="K45" s="11"/>
      <c r="L45" s="11"/>
      <c r="M45" s="11"/>
      <c r="N45" s="4"/>
      <c r="O45" s="281"/>
      <c r="P45" s="282"/>
      <c r="Q45" s="282"/>
      <c r="R45" s="283"/>
      <c r="S45" s="4"/>
      <c r="T45" s="4"/>
      <c r="U45" s="4"/>
      <c r="V45" s="4"/>
    </row>
    <row r="46" spans="1:22" s="5" customFormat="1" ht="13.2">
      <c r="A46" s="56"/>
      <c r="B46" s="11"/>
      <c r="C46" s="11" t="s">
        <v>134</v>
      </c>
      <c r="D46" s="11"/>
      <c r="E46" s="11" t="s">
        <v>135</v>
      </c>
      <c r="F46" s="11">
        <v>580</v>
      </c>
      <c r="G46" s="11">
        <v>8</v>
      </c>
      <c r="H46" s="11">
        <v>6</v>
      </c>
      <c r="I46" s="11">
        <v>1.3333333333333299</v>
      </c>
      <c r="J46" s="4"/>
      <c r="K46" s="11"/>
      <c r="L46" s="11"/>
      <c r="M46" s="11"/>
      <c r="N46" s="4"/>
      <c r="O46" s="281"/>
      <c r="P46" s="282"/>
      <c r="Q46" s="282"/>
      <c r="R46" s="283"/>
      <c r="S46" s="4"/>
      <c r="T46" s="4"/>
      <c r="U46" s="4"/>
      <c r="V46" s="4"/>
    </row>
    <row r="47" spans="1:22" s="5" customFormat="1" ht="13.2">
      <c r="A47" s="56"/>
      <c r="B47" s="11"/>
      <c r="C47" s="11" t="s">
        <v>136</v>
      </c>
      <c r="D47" s="11"/>
      <c r="E47" s="11" t="s">
        <v>138</v>
      </c>
      <c r="F47" s="11">
        <v>66</v>
      </c>
      <c r="G47" s="11"/>
      <c r="H47" s="11">
        <v>0</v>
      </c>
      <c r="I47" s="11"/>
      <c r="J47" s="4"/>
      <c r="K47" s="11"/>
      <c r="L47" s="11"/>
      <c r="M47" s="11"/>
      <c r="N47" s="4"/>
      <c r="O47" s="281"/>
      <c r="P47" s="282"/>
      <c r="Q47" s="282"/>
      <c r="R47" s="283"/>
      <c r="S47" s="4"/>
      <c r="T47" s="4"/>
      <c r="U47" s="4"/>
      <c r="V47" s="4"/>
    </row>
    <row r="48" spans="1:22" s="5" customFormat="1" ht="13.2">
      <c r="A48" s="56"/>
      <c r="B48" s="11"/>
      <c r="C48" s="11" t="s">
        <v>142</v>
      </c>
      <c r="D48" s="11"/>
      <c r="E48" s="11" t="s">
        <v>143</v>
      </c>
      <c r="F48" s="11">
        <v>36</v>
      </c>
      <c r="G48" s="11"/>
      <c r="H48" s="11">
        <v>0</v>
      </c>
      <c r="I48" s="11"/>
      <c r="J48" s="4"/>
      <c r="K48" s="11"/>
      <c r="L48" s="11"/>
      <c r="M48" s="11"/>
      <c r="N48" s="4"/>
      <c r="O48" s="281"/>
      <c r="P48" s="282"/>
      <c r="Q48" s="282"/>
      <c r="R48" s="283"/>
      <c r="S48" s="4"/>
      <c r="T48" s="4"/>
      <c r="U48" s="4"/>
      <c r="V48" s="4"/>
    </row>
    <row r="49" spans="1:22" s="5" customFormat="1" ht="13.2">
      <c r="A49" s="56"/>
      <c r="B49" s="11"/>
      <c r="C49" s="11" t="s">
        <v>142</v>
      </c>
      <c r="D49" s="11"/>
      <c r="E49" s="11" t="s">
        <v>144</v>
      </c>
      <c r="F49" s="11">
        <v>1</v>
      </c>
      <c r="G49" s="11"/>
      <c r="H49" s="11"/>
      <c r="I49" s="11"/>
      <c r="J49" s="4"/>
      <c r="K49" s="11"/>
      <c r="L49" s="11"/>
      <c r="M49" s="11"/>
      <c r="N49" s="4"/>
      <c r="O49" s="281"/>
      <c r="P49" s="282"/>
      <c r="Q49" s="282"/>
      <c r="R49" s="283"/>
      <c r="S49" s="4"/>
      <c r="T49" s="4"/>
      <c r="U49" s="4"/>
      <c r="V49" s="4"/>
    </row>
    <row r="50" spans="1:22" s="5" customFormat="1" ht="13.2">
      <c r="A50" s="56"/>
      <c r="B50" s="11"/>
      <c r="C50" s="11" t="s">
        <v>147</v>
      </c>
      <c r="D50" s="11"/>
      <c r="E50" s="11" t="s">
        <v>143</v>
      </c>
      <c r="F50" s="11">
        <v>1</v>
      </c>
      <c r="G50" s="11"/>
      <c r="H50" s="11"/>
      <c r="I50" s="11"/>
      <c r="J50" s="4"/>
      <c r="K50" s="11"/>
      <c r="L50" s="11"/>
      <c r="M50" s="11"/>
      <c r="N50" s="4"/>
      <c r="O50" s="281"/>
      <c r="P50" s="282"/>
      <c r="Q50" s="282"/>
      <c r="R50" s="283"/>
      <c r="S50" s="4"/>
      <c r="T50" s="4"/>
      <c r="U50" s="4"/>
      <c r="V50" s="4"/>
    </row>
    <row r="51" spans="1:22" s="5" customFormat="1" ht="13.2">
      <c r="A51" s="56"/>
      <c r="B51" s="11"/>
      <c r="C51" s="11" t="s">
        <v>149</v>
      </c>
      <c r="D51" s="11"/>
      <c r="E51" s="11" t="s">
        <v>89</v>
      </c>
      <c r="F51" s="11">
        <v>16</v>
      </c>
      <c r="G51" s="11">
        <v>1</v>
      </c>
      <c r="H51" s="11">
        <v>1</v>
      </c>
      <c r="I51" s="11">
        <v>1</v>
      </c>
      <c r="J51" s="4"/>
      <c r="K51" s="11"/>
      <c r="L51" s="11"/>
      <c r="M51" s="11"/>
      <c r="N51" s="4"/>
      <c r="O51" s="281"/>
      <c r="P51" s="282"/>
      <c r="Q51" s="282"/>
      <c r="R51" s="283"/>
      <c r="S51" s="4"/>
      <c r="T51" s="4"/>
      <c r="U51" s="4"/>
      <c r="V51" s="4"/>
    </row>
    <row r="52" spans="1:22" s="5" customFormat="1" ht="13.2">
      <c r="A52" s="56"/>
      <c r="B52" s="11"/>
      <c r="C52" s="11" t="s">
        <v>154</v>
      </c>
      <c r="D52" s="11"/>
      <c r="E52" s="11" t="s">
        <v>56</v>
      </c>
      <c r="F52" s="11">
        <v>30</v>
      </c>
      <c r="G52" s="11"/>
      <c r="H52" s="11"/>
      <c r="I52" s="11"/>
      <c r="J52" s="4"/>
      <c r="K52" s="11"/>
      <c r="L52" s="11"/>
      <c r="M52" s="11"/>
      <c r="N52" s="4"/>
      <c r="O52" s="281"/>
      <c r="P52" s="282"/>
      <c r="Q52" s="282"/>
      <c r="R52" s="283"/>
      <c r="S52" s="4"/>
      <c r="T52" s="4"/>
      <c r="U52" s="4"/>
      <c r="V52" s="4"/>
    </row>
    <row r="53" spans="1:22" s="5" customFormat="1" ht="13.2">
      <c r="A53" s="56"/>
      <c r="B53" s="11"/>
      <c r="C53" s="11" t="s">
        <v>159</v>
      </c>
      <c r="D53" s="11"/>
      <c r="E53" s="11" t="s">
        <v>89</v>
      </c>
      <c r="F53" s="11">
        <v>48</v>
      </c>
      <c r="G53" s="11"/>
      <c r="H53" s="11">
        <v>0</v>
      </c>
      <c r="I53" s="11"/>
      <c r="J53" s="4"/>
      <c r="K53" s="11"/>
      <c r="L53" s="11"/>
      <c r="M53" s="11"/>
      <c r="N53" s="4"/>
      <c r="O53" s="281"/>
      <c r="P53" s="282"/>
      <c r="Q53" s="282"/>
      <c r="R53" s="283"/>
      <c r="S53" s="4"/>
      <c r="T53" s="4"/>
      <c r="U53" s="4"/>
      <c r="V53" s="4"/>
    </row>
    <row r="54" spans="1:22" s="5" customFormat="1" ht="13.2">
      <c r="A54" s="56"/>
      <c r="B54" s="11"/>
      <c r="C54" s="11" t="s">
        <v>159</v>
      </c>
      <c r="D54" s="11"/>
      <c r="E54" s="11" t="s">
        <v>155</v>
      </c>
      <c r="F54" s="11">
        <v>1</v>
      </c>
      <c r="G54" s="11"/>
      <c r="H54" s="11"/>
      <c r="I54" s="11"/>
      <c r="J54" s="4"/>
      <c r="K54" s="11"/>
      <c r="L54" s="11"/>
      <c r="M54" s="11"/>
      <c r="N54" s="4"/>
      <c r="O54" s="281"/>
      <c r="P54" s="282"/>
      <c r="Q54" s="282"/>
      <c r="R54" s="283"/>
      <c r="S54" s="4"/>
      <c r="T54" s="4"/>
      <c r="U54" s="4"/>
      <c r="V54" s="4"/>
    </row>
    <row r="55" spans="1:22" s="5" customFormat="1" ht="13.2">
      <c r="A55" s="56"/>
      <c r="B55" s="11"/>
      <c r="C55" s="11" t="s">
        <v>161</v>
      </c>
      <c r="D55" s="11"/>
      <c r="E55" s="11" t="s">
        <v>92</v>
      </c>
      <c r="F55" s="11">
        <v>6</v>
      </c>
      <c r="G55" s="11"/>
      <c r="H55" s="11"/>
      <c r="I55" s="11"/>
      <c r="J55" s="4"/>
      <c r="K55" s="11"/>
      <c r="L55" s="11"/>
      <c r="M55" s="11"/>
      <c r="N55" s="4"/>
      <c r="O55" s="281"/>
      <c r="P55" s="282"/>
      <c r="Q55" s="282"/>
      <c r="R55" s="283"/>
      <c r="S55" s="4"/>
      <c r="T55" s="4"/>
      <c r="U55" s="4"/>
      <c r="V55" s="4"/>
    </row>
    <row r="56" spans="1:22" s="5" customFormat="1" ht="13.2">
      <c r="A56" s="56"/>
      <c r="B56" s="11"/>
      <c r="C56" s="11" t="s">
        <v>161</v>
      </c>
      <c r="D56" s="11"/>
      <c r="E56" s="11" t="s">
        <v>69</v>
      </c>
      <c r="F56" s="11">
        <v>15</v>
      </c>
      <c r="G56" s="11"/>
      <c r="H56" s="11">
        <v>0</v>
      </c>
      <c r="I56" s="11"/>
      <c r="J56" s="4"/>
      <c r="K56" s="11"/>
      <c r="L56" s="11"/>
      <c r="M56" s="11"/>
      <c r="N56" s="4"/>
      <c r="O56" s="281"/>
      <c r="P56" s="282"/>
      <c r="Q56" s="282"/>
      <c r="R56" s="283"/>
      <c r="S56" s="4"/>
      <c r="T56" s="4"/>
      <c r="U56" s="4"/>
      <c r="V56" s="4"/>
    </row>
    <row r="57" spans="1:22" s="5" customFormat="1" ht="13.2">
      <c r="A57" s="56"/>
      <c r="B57" s="11"/>
      <c r="C57" s="11" t="s">
        <v>162</v>
      </c>
      <c r="D57" s="11"/>
      <c r="E57" s="11" t="s">
        <v>163</v>
      </c>
      <c r="F57" s="11">
        <v>3</v>
      </c>
      <c r="G57" s="11"/>
      <c r="H57" s="11"/>
      <c r="I57" s="11"/>
      <c r="J57" s="4"/>
      <c r="K57" s="11"/>
      <c r="L57" s="11"/>
      <c r="M57" s="11"/>
      <c r="N57" s="4"/>
      <c r="O57" s="281"/>
      <c r="P57" s="282"/>
      <c r="Q57" s="282"/>
      <c r="R57" s="283"/>
      <c r="S57" s="4"/>
      <c r="T57" s="4"/>
      <c r="U57" s="4"/>
      <c r="V57" s="4"/>
    </row>
    <row r="58" spans="1:22" s="5" customFormat="1" ht="13.2">
      <c r="A58" s="56"/>
      <c r="B58" s="11"/>
      <c r="C58" s="11" t="s">
        <v>164</v>
      </c>
      <c r="D58" s="11"/>
      <c r="E58" s="11" t="s">
        <v>165</v>
      </c>
      <c r="F58" s="11">
        <v>81</v>
      </c>
      <c r="G58" s="11"/>
      <c r="H58" s="11">
        <v>0</v>
      </c>
      <c r="I58" s="11"/>
      <c r="J58" s="4"/>
      <c r="K58" s="11"/>
      <c r="L58" s="11"/>
      <c r="M58" s="11"/>
      <c r="N58" s="4"/>
      <c r="O58" s="281"/>
      <c r="P58" s="282"/>
      <c r="Q58" s="282"/>
      <c r="R58" s="283"/>
      <c r="S58" s="4"/>
      <c r="T58" s="4"/>
      <c r="U58" s="4"/>
      <c r="V58" s="4"/>
    </row>
    <row r="59" spans="1:22" s="5" customFormat="1" ht="13.2">
      <c r="A59" s="56"/>
      <c r="B59" s="11"/>
      <c r="C59" s="11" t="s">
        <v>166</v>
      </c>
      <c r="D59" s="11"/>
      <c r="E59" s="11" t="s">
        <v>167</v>
      </c>
      <c r="F59" s="11">
        <v>17</v>
      </c>
      <c r="G59" s="11"/>
      <c r="H59" s="11">
        <v>0</v>
      </c>
      <c r="I59" s="11"/>
      <c r="J59" s="4"/>
      <c r="K59" s="11"/>
      <c r="L59" s="11"/>
      <c r="M59" s="11"/>
      <c r="N59" s="4"/>
      <c r="O59" s="281"/>
      <c r="P59" s="282"/>
      <c r="Q59" s="282"/>
      <c r="R59" s="283"/>
      <c r="S59" s="4"/>
      <c r="T59" s="4"/>
      <c r="U59" s="4"/>
      <c r="V59" s="4"/>
    </row>
    <row r="60" spans="1:22" s="5" customFormat="1" ht="13.2">
      <c r="A60" s="56"/>
      <c r="B60" s="11"/>
      <c r="C60" s="11" t="s">
        <v>169</v>
      </c>
      <c r="D60" s="11"/>
      <c r="E60" s="11" t="s">
        <v>170</v>
      </c>
      <c r="F60" s="11">
        <v>50</v>
      </c>
      <c r="G60" s="11"/>
      <c r="H60" s="11"/>
      <c r="I60" s="11"/>
      <c r="J60" s="4"/>
      <c r="K60" s="11"/>
      <c r="L60" s="11"/>
      <c r="M60" s="11"/>
      <c r="N60" s="4"/>
      <c r="O60" s="281"/>
      <c r="P60" s="282"/>
      <c r="Q60" s="282"/>
      <c r="R60" s="283"/>
      <c r="S60" s="4"/>
      <c r="T60" s="4"/>
      <c r="U60" s="4"/>
      <c r="V60" s="4"/>
    </row>
    <row r="61" spans="1:22" s="5" customFormat="1" ht="13.2">
      <c r="A61" s="56"/>
      <c r="B61" s="11"/>
      <c r="C61" s="11" t="s">
        <v>171</v>
      </c>
      <c r="D61" s="11"/>
      <c r="E61" s="11" t="s">
        <v>78</v>
      </c>
      <c r="F61" s="11">
        <v>5</v>
      </c>
      <c r="G61" s="11"/>
      <c r="H61" s="11">
        <v>0</v>
      </c>
      <c r="I61" s="11"/>
      <c r="J61" s="4"/>
      <c r="K61" s="11"/>
      <c r="L61" s="11"/>
      <c r="M61" s="11"/>
      <c r="N61" s="4"/>
      <c r="O61" s="281"/>
      <c r="P61" s="282"/>
      <c r="Q61" s="282"/>
      <c r="R61" s="283"/>
      <c r="S61" s="4"/>
      <c r="T61" s="4"/>
      <c r="U61" s="4"/>
      <c r="V61" s="4"/>
    </row>
    <row r="62" spans="1:22" s="5" customFormat="1" ht="13.2">
      <c r="A62" s="56"/>
      <c r="B62" s="11"/>
      <c r="C62" s="11" t="s">
        <v>172</v>
      </c>
      <c r="D62" s="11"/>
      <c r="E62" s="11" t="s">
        <v>173</v>
      </c>
      <c r="F62" s="11">
        <v>25</v>
      </c>
      <c r="G62" s="11"/>
      <c r="H62" s="11">
        <v>0</v>
      </c>
      <c r="I62" s="11"/>
      <c r="J62" s="4"/>
      <c r="K62" s="11"/>
      <c r="L62" s="11"/>
      <c r="M62" s="11"/>
      <c r="N62" s="4"/>
      <c r="O62" s="281"/>
      <c r="P62" s="282"/>
      <c r="Q62" s="282"/>
      <c r="R62" s="283"/>
      <c r="S62" s="4"/>
      <c r="T62" s="4"/>
      <c r="U62" s="4"/>
      <c r="V62" s="4"/>
    </row>
    <row r="63" spans="1:22" s="5" customFormat="1" ht="13.2">
      <c r="A63" s="56"/>
      <c r="B63" s="11"/>
      <c r="C63" s="11" t="s">
        <v>177</v>
      </c>
      <c r="D63" s="11"/>
      <c r="E63" s="11" t="s">
        <v>62</v>
      </c>
      <c r="F63" s="11">
        <v>6</v>
      </c>
      <c r="G63" s="11"/>
      <c r="H63" s="11"/>
      <c r="I63" s="11"/>
      <c r="J63" s="4"/>
      <c r="K63" s="11"/>
      <c r="L63" s="11"/>
      <c r="M63" s="11"/>
      <c r="N63" s="4"/>
      <c r="O63" s="281"/>
      <c r="P63" s="282"/>
      <c r="Q63" s="282"/>
      <c r="R63" s="283"/>
      <c r="S63" s="4"/>
      <c r="T63" s="4"/>
      <c r="U63" s="4"/>
      <c r="V63" s="4"/>
    </row>
    <row r="64" spans="1:22" s="5" customFormat="1" ht="13.2">
      <c r="A64" s="56"/>
      <c r="B64" s="11"/>
      <c r="C64" s="11" t="s">
        <v>179</v>
      </c>
      <c r="D64" s="11"/>
      <c r="E64" s="11" t="s">
        <v>180</v>
      </c>
      <c r="F64" s="11">
        <v>12</v>
      </c>
      <c r="G64" s="11"/>
      <c r="H64" s="11">
        <v>0</v>
      </c>
      <c r="I64" s="11"/>
      <c r="J64" s="4"/>
      <c r="K64" s="11"/>
      <c r="L64" s="11"/>
      <c r="M64" s="11"/>
      <c r="N64" s="4"/>
      <c r="O64" s="281"/>
      <c r="P64" s="282"/>
      <c r="Q64" s="282"/>
      <c r="R64" s="283"/>
      <c r="S64" s="4"/>
      <c r="T64" s="4"/>
      <c r="U64" s="4"/>
      <c r="V64" s="4"/>
    </row>
    <row r="65" spans="1:22" s="5" customFormat="1" ht="13.2">
      <c r="A65" s="56"/>
      <c r="B65" s="11"/>
      <c r="C65" s="11" t="s">
        <v>181</v>
      </c>
      <c r="D65" s="11"/>
      <c r="E65" s="11" t="s">
        <v>182</v>
      </c>
      <c r="F65" s="11">
        <v>16</v>
      </c>
      <c r="G65" s="11"/>
      <c r="H65" s="11">
        <v>0</v>
      </c>
      <c r="I65" s="11"/>
      <c r="J65" s="4"/>
      <c r="K65" s="11"/>
      <c r="L65" s="11"/>
      <c r="M65" s="11"/>
      <c r="N65" s="4"/>
      <c r="O65" s="281"/>
      <c r="P65" s="282"/>
      <c r="Q65" s="282"/>
      <c r="R65" s="283"/>
      <c r="S65" s="4"/>
      <c r="T65" s="4"/>
      <c r="U65" s="4"/>
      <c r="V65" s="4"/>
    </row>
    <row r="66" spans="1:22" s="5" customFormat="1" ht="13.2">
      <c r="A66" s="56"/>
      <c r="B66" s="11"/>
      <c r="C66" s="11" t="s">
        <v>185</v>
      </c>
      <c r="D66" s="11"/>
      <c r="E66" s="11" t="s">
        <v>186</v>
      </c>
      <c r="F66" s="11">
        <v>7</v>
      </c>
      <c r="G66" s="11"/>
      <c r="H66" s="11"/>
      <c r="I66" s="11"/>
      <c r="J66" s="4"/>
      <c r="K66" s="11"/>
      <c r="L66" s="11"/>
      <c r="M66" s="11"/>
      <c r="N66" s="4"/>
      <c r="O66" s="281"/>
      <c r="P66" s="282"/>
      <c r="Q66" s="282"/>
      <c r="R66" s="283"/>
      <c r="S66" s="4"/>
      <c r="T66" s="4"/>
      <c r="U66" s="4"/>
      <c r="V66" s="4"/>
    </row>
    <row r="67" spans="1:22" s="5" customFormat="1" ht="13.2">
      <c r="A67" s="56"/>
      <c r="B67" s="11"/>
      <c r="C67" s="11" t="s">
        <v>187</v>
      </c>
      <c r="D67" s="11"/>
      <c r="E67" s="11" t="s">
        <v>188</v>
      </c>
      <c r="F67" s="11">
        <v>92</v>
      </c>
      <c r="G67" s="11"/>
      <c r="H67" s="11">
        <v>0</v>
      </c>
      <c r="I67" s="11"/>
      <c r="J67" s="4"/>
      <c r="K67" s="11"/>
      <c r="L67" s="11"/>
      <c r="M67" s="11"/>
      <c r="N67" s="4"/>
      <c r="O67" s="281"/>
      <c r="P67" s="282"/>
      <c r="Q67" s="282"/>
      <c r="R67" s="283"/>
      <c r="S67" s="4"/>
      <c r="T67" s="4"/>
      <c r="U67" s="4"/>
      <c r="V67" s="4"/>
    </row>
    <row r="68" spans="1:22" s="5" customFormat="1" ht="13.2">
      <c r="A68" s="56"/>
      <c r="B68" s="11"/>
      <c r="C68" s="11" t="s">
        <v>190</v>
      </c>
      <c r="D68" s="11"/>
      <c r="E68" s="11" t="s">
        <v>191</v>
      </c>
      <c r="F68" s="11">
        <v>355</v>
      </c>
      <c r="G68" s="11">
        <v>2</v>
      </c>
      <c r="H68" s="11">
        <v>2</v>
      </c>
      <c r="I68" s="11">
        <v>0</v>
      </c>
      <c r="J68" s="4"/>
      <c r="K68" s="11"/>
      <c r="L68" s="11"/>
      <c r="M68" s="11"/>
      <c r="N68" s="4"/>
      <c r="O68" s="281"/>
      <c r="P68" s="282"/>
      <c r="Q68" s="282"/>
      <c r="R68" s="283"/>
      <c r="S68" s="4"/>
      <c r="T68" s="4"/>
      <c r="U68" s="4"/>
      <c r="V68" s="4"/>
    </row>
    <row r="69" spans="1:22" s="5" customFormat="1" ht="13.2">
      <c r="A69" s="56"/>
      <c r="B69" s="11"/>
      <c r="C69" s="11" t="s">
        <v>192</v>
      </c>
      <c r="D69" s="11"/>
      <c r="E69" s="11" t="s">
        <v>89</v>
      </c>
      <c r="F69" s="11">
        <v>4</v>
      </c>
      <c r="G69" s="11"/>
      <c r="H69" s="11"/>
      <c r="I69" s="11"/>
      <c r="J69" s="4"/>
      <c r="K69" s="11"/>
      <c r="L69" s="11"/>
      <c r="M69" s="11"/>
      <c r="N69" s="4"/>
      <c r="O69" s="281"/>
      <c r="P69" s="282"/>
      <c r="Q69" s="282"/>
      <c r="R69" s="283"/>
      <c r="S69" s="4"/>
      <c r="T69" s="4"/>
      <c r="U69" s="4"/>
      <c r="V69" s="4"/>
    </row>
    <row r="70" spans="1:22" s="5" customFormat="1" ht="13.2">
      <c r="A70" s="56"/>
      <c r="B70" s="11"/>
      <c r="C70" s="11" t="s">
        <v>194</v>
      </c>
      <c r="D70" s="11"/>
      <c r="E70" s="11" t="s">
        <v>56</v>
      </c>
      <c r="F70" s="11">
        <v>18</v>
      </c>
      <c r="G70" s="11"/>
      <c r="H70" s="11">
        <v>0</v>
      </c>
      <c r="I70" s="11"/>
      <c r="J70" s="4"/>
      <c r="K70" s="11"/>
      <c r="L70" s="11"/>
      <c r="M70" s="11"/>
      <c r="N70" s="4"/>
      <c r="O70" s="281"/>
      <c r="P70" s="282"/>
      <c r="Q70" s="282"/>
      <c r="R70" s="283"/>
      <c r="S70" s="4"/>
      <c r="T70" s="4"/>
      <c r="U70" s="4"/>
      <c r="V70" s="4"/>
    </row>
    <row r="71" spans="1:22" s="5" customFormat="1" ht="13.2">
      <c r="A71" s="56"/>
      <c r="B71" s="11"/>
      <c r="C71" s="11" t="s">
        <v>195</v>
      </c>
      <c r="D71" s="11"/>
      <c r="E71" s="11" t="s">
        <v>167</v>
      </c>
      <c r="F71" s="11">
        <v>43</v>
      </c>
      <c r="G71" s="11"/>
      <c r="H71" s="11">
        <v>0</v>
      </c>
      <c r="I71" s="11"/>
      <c r="J71" s="4"/>
      <c r="K71" s="11"/>
      <c r="L71" s="11"/>
      <c r="M71" s="11"/>
      <c r="N71" s="4"/>
      <c r="O71" s="281"/>
      <c r="P71" s="282"/>
      <c r="Q71" s="282"/>
      <c r="R71" s="283"/>
      <c r="S71" s="4"/>
      <c r="T71" s="4"/>
      <c r="U71" s="4"/>
      <c r="V71" s="4"/>
    </row>
    <row r="72" spans="1:22" s="5" customFormat="1" ht="13.2">
      <c r="A72" s="56"/>
      <c r="B72" s="11"/>
      <c r="C72" s="11" t="s">
        <v>196</v>
      </c>
      <c r="D72" s="11"/>
      <c r="E72" s="11" t="s">
        <v>197</v>
      </c>
      <c r="F72" s="11">
        <v>6</v>
      </c>
      <c r="G72" s="11"/>
      <c r="H72" s="11"/>
      <c r="I72" s="11"/>
      <c r="J72" s="4"/>
      <c r="K72" s="11"/>
      <c r="L72" s="11"/>
      <c r="M72" s="11"/>
      <c r="N72" s="4"/>
      <c r="O72" s="281"/>
      <c r="P72" s="282"/>
      <c r="Q72" s="282"/>
      <c r="R72" s="283"/>
      <c r="S72" s="4"/>
      <c r="T72" s="4"/>
      <c r="U72" s="4"/>
      <c r="V72" s="4"/>
    </row>
    <row r="73" spans="1:22" s="5" customFormat="1" ht="13.2">
      <c r="A73" s="56"/>
      <c r="B73" s="11"/>
      <c r="C73" s="11" t="s">
        <v>200</v>
      </c>
      <c r="D73" s="11"/>
      <c r="E73" s="11" t="s">
        <v>118</v>
      </c>
      <c r="F73" s="11">
        <v>3</v>
      </c>
      <c r="G73" s="11"/>
      <c r="H73" s="11">
        <v>0</v>
      </c>
      <c r="I73" s="11"/>
      <c r="J73" s="4"/>
      <c r="K73" s="11"/>
      <c r="L73" s="11"/>
      <c r="M73" s="11"/>
      <c r="N73" s="4"/>
      <c r="O73" s="281"/>
      <c r="P73" s="282"/>
      <c r="Q73" s="282"/>
      <c r="R73" s="283"/>
      <c r="S73" s="4"/>
      <c r="T73" s="4"/>
      <c r="U73" s="4"/>
      <c r="V73" s="4"/>
    </row>
    <row r="74" spans="1:22" s="5" customFormat="1" ht="13.2">
      <c r="A74" s="56"/>
      <c r="B74" s="11"/>
      <c r="C74" s="11" t="s">
        <v>203</v>
      </c>
      <c r="D74" s="11"/>
      <c r="E74" s="11" t="s">
        <v>137</v>
      </c>
      <c r="F74" s="11">
        <v>14</v>
      </c>
      <c r="G74" s="11"/>
      <c r="H74" s="11">
        <v>0</v>
      </c>
      <c r="I74" s="11"/>
      <c r="J74" s="4"/>
      <c r="K74" s="11"/>
      <c r="L74" s="11"/>
      <c r="M74" s="11"/>
      <c r="N74" s="4"/>
      <c r="O74" s="281"/>
      <c r="P74" s="282"/>
      <c r="Q74" s="282"/>
      <c r="R74" s="283"/>
      <c r="S74" s="4"/>
      <c r="T74" s="4"/>
      <c r="U74" s="4"/>
      <c r="V74" s="4"/>
    </row>
    <row r="75" spans="1:22" s="5" customFormat="1" ht="13.2">
      <c r="A75" s="56"/>
      <c r="B75" s="11"/>
      <c r="C75" s="11" t="s">
        <v>204</v>
      </c>
      <c r="D75" s="11"/>
      <c r="E75" s="11" t="s">
        <v>205</v>
      </c>
      <c r="F75" s="11">
        <v>10</v>
      </c>
      <c r="G75" s="11"/>
      <c r="H75" s="11"/>
      <c r="I75" s="11"/>
      <c r="J75" s="4"/>
      <c r="K75" s="11"/>
      <c r="L75" s="11"/>
      <c r="M75" s="11"/>
      <c r="N75" s="4"/>
      <c r="O75" s="281"/>
      <c r="P75" s="282"/>
      <c r="Q75" s="282"/>
      <c r="R75" s="283"/>
      <c r="S75" s="4"/>
      <c r="T75" s="4"/>
      <c r="U75" s="4"/>
      <c r="V75" s="4"/>
    </row>
    <row r="76" spans="1:22" s="5" customFormat="1" ht="13.2">
      <c r="A76" s="56"/>
      <c r="B76" s="11"/>
      <c r="C76" s="11" t="s">
        <v>207</v>
      </c>
      <c r="D76" s="11"/>
      <c r="E76" s="11" t="s">
        <v>158</v>
      </c>
      <c r="F76" s="11">
        <v>10</v>
      </c>
      <c r="G76" s="11"/>
      <c r="H76" s="11">
        <v>0</v>
      </c>
      <c r="I76" s="11"/>
      <c r="J76" s="4"/>
      <c r="K76" s="11"/>
      <c r="L76" s="11"/>
      <c r="M76" s="11"/>
      <c r="N76" s="4"/>
      <c r="O76" s="281"/>
      <c r="P76" s="282"/>
      <c r="Q76" s="282"/>
      <c r="R76" s="283"/>
      <c r="S76" s="4"/>
      <c r="T76" s="4"/>
      <c r="U76" s="4"/>
      <c r="V76" s="4"/>
    </row>
    <row r="77" spans="1:22" s="5" customFormat="1" ht="13.2">
      <c r="A77" s="56"/>
      <c r="B77" s="11"/>
      <c r="C77" s="11" t="s">
        <v>208</v>
      </c>
      <c r="D77" s="11"/>
      <c r="E77" s="11" t="s">
        <v>209</v>
      </c>
      <c r="F77" s="11">
        <v>10</v>
      </c>
      <c r="G77" s="11"/>
      <c r="H77" s="11"/>
      <c r="I77" s="11"/>
      <c r="J77" s="4"/>
      <c r="K77" s="11"/>
      <c r="L77" s="11"/>
      <c r="M77" s="11"/>
      <c r="N77" s="4"/>
      <c r="O77" s="281"/>
      <c r="P77" s="282"/>
      <c r="Q77" s="282"/>
      <c r="R77" s="283"/>
      <c r="S77" s="4"/>
      <c r="T77" s="4"/>
      <c r="U77" s="4"/>
      <c r="V77" s="4"/>
    </row>
    <row r="78" spans="1:22" s="5" customFormat="1" ht="13.2">
      <c r="A78" s="56"/>
      <c r="B78" s="11"/>
      <c r="C78" s="11" t="s">
        <v>210</v>
      </c>
      <c r="D78" s="11"/>
      <c r="E78" s="11" t="s">
        <v>211</v>
      </c>
      <c r="F78" s="11">
        <v>9</v>
      </c>
      <c r="G78" s="11"/>
      <c r="H78" s="11"/>
      <c r="I78" s="11"/>
      <c r="J78" s="4"/>
      <c r="K78" s="11"/>
      <c r="L78" s="11"/>
      <c r="M78" s="11"/>
      <c r="N78" s="4"/>
      <c r="O78" s="281"/>
      <c r="P78" s="282"/>
      <c r="Q78" s="282"/>
      <c r="R78" s="283"/>
      <c r="S78" s="4"/>
      <c r="T78" s="4"/>
      <c r="U78" s="4"/>
      <c r="V78" s="4"/>
    </row>
    <row r="79" spans="1:22" s="5" customFormat="1" ht="13.2">
      <c r="A79" s="56"/>
      <c r="B79" s="11"/>
      <c r="C79" s="11" t="s">
        <v>217</v>
      </c>
      <c r="D79" s="11"/>
      <c r="E79" s="11" t="s">
        <v>198</v>
      </c>
      <c r="F79" s="11">
        <v>7</v>
      </c>
      <c r="G79" s="11"/>
      <c r="H79" s="11"/>
      <c r="I79" s="11"/>
      <c r="J79" s="4"/>
      <c r="K79" s="11"/>
      <c r="L79" s="11"/>
      <c r="M79" s="11"/>
      <c r="N79" s="4"/>
      <c r="O79" s="281"/>
      <c r="P79" s="282"/>
      <c r="Q79" s="282"/>
      <c r="R79" s="283"/>
      <c r="S79" s="4"/>
      <c r="T79" s="4"/>
      <c r="U79" s="4"/>
      <c r="V79" s="4"/>
    </row>
    <row r="80" spans="1:22" s="5" customFormat="1" ht="13.2">
      <c r="A80" s="56"/>
      <c r="B80" s="11"/>
      <c r="C80" s="11" t="s">
        <v>219</v>
      </c>
      <c r="D80" s="11"/>
      <c r="E80" s="11" t="s">
        <v>89</v>
      </c>
      <c r="F80" s="11">
        <v>1</v>
      </c>
      <c r="G80" s="11"/>
      <c r="H80" s="11"/>
      <c r="I80" s="11"/>
      <c r="J80" s="4"/>
      <c r="K80" s="11"/>
      <c r="L80" s="11"/>
      <c r="M80" s="11"/>
      <c r="N80" s="4"/>
      <c r="O80" s="281"/>
      <c r="P80" s="282"/>
      <c r="Q80" s="282"/>
      <c r="R80" s="283"/>
      <c r="S80" s="4"/>
      <c r="T80" s="4"/>
      <c r="U80" s="4"/>
      <c r="V80" s="4"/>
    </row>
    <row r="81" spans="1:22" s="5" customFormat="1" ht="13.2">
      <c r="A81" s="56"/>
      <c r="B81" s="11"/>
      <c r="C81" s="11" t="s">
        <v>220</v>
      </c>
      <c r="D81" s="11"/>
      <c r="E81" s="11" t="s">
        <v>222</v>
      </c>
      <c r="F81" s="11">
        <v>9</v>
      </c>
      <c r="G81" s="11"/>
      <c r="H81" s="11"/>
      <c r="I81" s="11"/>
      <c r="J81" s="4"/>
      <c r="K81" s="11"/>
      <c r="L81" s="11"/>
      <c r="M81" s="11"/>
      <c r="N81" s="4"/>
      <c r="O81" s="281"/>
      <c r="P81" s="282"/>
      <c r="Q81" s="282"/>
      <c r="R81" s="283"/>
      <c r="S81" s="4"/>
      <c r="T81" s="4"/>
      <c r="U81" s="4"/>
      <c r="V81" s="4"/>
    </row>
    <row r="82" spans="1:22" s="5" customFormat="1" ht="13.2">
      <c r="A82" s="56"/>
      <c r="B82" s="11"/>
      <c r="C82" s="11" t="s">
        <v>223</v>
      </c>
      <c r="D82" s="11"/>
      <c r="E82" s="11" t="s">
        <v>224</v>
      </c>
      <c r="F82" s="11">
        <v>11</v>
      </c>
      <c r="G82" s="11"/>
      <c r="H82" s="11">
        <v>0</v>
      </c>
      <c r="I82" s="11"/>
      <c r="J82" s="4"/>
      <c r="K82" s="11"/>
      <c r="L82" s="11"/>
      <c r="M82" s="11"/>
      <c r="N82" s="4"/>
      <c r="O82" s="281"/>
      <c r="P82" s="282"/>
      <c r="Q82" s="282"/>
      <c r="R82" s="283"/>
      <c r="S82" s="4"/>
      <c r="T82" s="4"/>
      <c r="U82" s="4"/>
      <c r="V82" s="4"/>
    </row>
    <row r="83" spans="1:22" s="5" customFormat="1" ht="13.2">
      <c r="A83" s="56"/>
      <c r="B83" s="11"/>
      <c r="C83" s="11" t="s">
        <v>225</v>
      </c>
      <c r="D83" s="11"/>
      <c r="E83" s="11" t="s">
        <v>226</v>
      </c>
      <c r="F83" s="11">
        <v>6</v>
      </c>
      <c r="G83" s="11"/>
      <c r="H83" s="11"/>
      <c r="I83" s="11"/>
      <c r="J83" s="4"/>
      <c r="K83" s="11"/>
      <c r="L83" s="11"/>
      <c r="M83" s="11"/>
      <c r="N83" s="4"/>
      <c r="O83" s="281"/>
      <c r="P83" s="282"/>
      <c r="Q83" s="282"/>
      <c r="R83" s="283"/>
      <c r="S83" s="4"/>
      <c r="T83" s="4"/>
      <c r="U83" s="4"/>
      <c r="V83" s="4"/>
    </row>
    <row r="84" spans="1:22" s="5" customFormat="1" ht="13.2">
      <c r="A84" s="56"/>
      <c r="B84" s="11"/>
      <c r="C84" s="11" t="s">
        <v>633</v>
      </c>
      <c r="D84" s="11"/>
      <c r="E84" s="11" t="s">
        <v>198</v>
      </c>
      <c r="F84" s="11">
        <v>19</v>
      </c>
      <c r="G84" s="11"/>
      <c r="H84" s="11"/>
      <c r="I84" s="11"/>
      <c r="J84" s="4"/>
      <c r="K84" s="11"/>
      <c r="L84" s="11"/>
      <c r="M84" s="11"/>
      <c r="N84" s="4"/>
      <c r="O84" s="281"/>
      <c r="P84" s="282"/>
      <c r="Q84" s="282"/>
      <c r="R84" s="283"/>
      <c r="S84" s="4"/>
      <c r="T84" s="4"/>
      <c r="U84" s="4"/>
      <c r="V84" s="4"/>
    </row>
    <row r="85" spans="1:22" s="5" customFormat="1" ht="13.2">
      <c r="A85" s="56"/>
      <c r="B85" s="11"/>
      <c r="C85" s="11" t="s">
        <v>633</v>
      </c>
      <c r="D85" s="11"/>
      <c r="E85" s="11" t="s">
        <v>69</v>
      </c>
      <c r="F85" s="11">
        <v>40</v>
      </c>
      <c r="G85" s="11"/>
      <c r="H85" s="11"/>
      <c r="I85" s="11"/>
      <c r="J85" s="4"/>
      <c r="K85" s="11"/>
      <c r="L85" s="11"/>
      <c r="M85" s="11"/>
      <c r="N85" s="4"/>
      <c r="O85" s="281"/>
      <c r="P85" s="282"/>
      <c r="Q85" s="282"/>
      <c r="R85" s="283"/>
      <c r="S85" s="4"/>
      <c r="T85" s="4"/>
      <c r="U85" s="4"/>
      <c r="V85" s="4"/>
    </row>
    <row r="86" spans="1:22" s="5" customFormat="1" ht="13.2">
      <c r="A86" s="56"/>
      <c r="B86" s="11"/>
      <c r="C86" s="11" t="s">
        <v>634</v>
      </c>
      <c r="D86" s="11"/>
      <c r="E86" s="11" t="s">
        <v>198</v>
      </c>
      <c r="F86" s="11">
        <v>87</v>
      </c>
      <c r="G86" s="11">
        <v>1</v>
      </c>
      <c r="H86" s="11">
        <v>1</v>
      </c>
      <c r="I86" s="11">
        <v>1</v>
      </c>
      <c r="J86" s="4"/>
      <c r="K86" s="11"/>
      <c r="L86" s="11"/>
      <c r="M86" s="11"/>
      <c r="N86" s="4"/>
      <c r="O86" s="281"/>
      <c r="P86" s="282"/>
      <c r="Q86" s="282"/>
      <c r="R86" s="283"/>
      <c r="S86" s="4"/>
      <c r="T86" s="4"/>
      <c r="U86" s="4"/>
      <c r="V86" s="4"/>
    </row>
    <row r="87" spans="1:22" s="5" customFormat="1" ht="13.2">
      <c r="A87" s="56"/>
      <c r="B87" s="11"/>
      <c r="C87" s="11" t="s">
        <v>635</v>
      </c>
      <c r="D87" s="11"/>
      <c r="E87" s="11" t="s">
        <v>69</v>
      </c>
      <c r="F87" s="11">
        <v>168</v>
      </c>
      <c r="G87" s="11"/>
      <c r="H87" s="11">
        <v>0</v>
      </c>
      <c r="I87" s="11"/>
      <c r="J87" s="4"/>
      <c r="K87" s="11"/>
      <c r="L87" s="11"/>
      <c r="M87" s="11"/>
      <c r="N87" s="4"/>
      <c r="O87" s="281"/>
      <c r="P87" s="282"/>
      <c r="Q87" s="282"/>
      <c r="R87" s="283"/>
      <c r="S87" s="4"/>
      <c r="T87" s="4"/>
      <c r="U87" s="4"/>
      <c r="V87" s="4"/>
    </row>
    <row r="88" spans="1:22" s="5" customFormat="1" ht="13.2">
      <c r="A88" s="56"/>
      <c r="B88" s="11"/>
      <c r="C88" s="11" t="s">
        <v>636</v>
      </c>
      <c r="D88" s="11"/>
      <c r="E88" s="11" t="s">
        <v>69</v>
      </c>
      <c r="F88" s="11">
        <v>1</v>
      </c>
      <c r="G88" s="11"/>
      <c r="H88" s="11"/>
      <c r="I88" s="11"/>
      <c r="J88" s="4"/>
      <c r="K88" s="11"/>
      <c r="L88" s="11"/>
      <c r="M88" s="11"/>
      <c r="N88" s="4"/>
      <c r="O88" s="281"/>
      <c r="P88" s="282"/>
      <c r="Q88" s="282"/>
      <c r="R88" s="283"/>
      <c r="S88" s="4"/>
      <c r="T88" s="4"/>
      <c r="U88" s="4"/>
      <c r="V88" s="4"/>
    </row>
    <row r="89" spans="1:22" s="5" customFormat="1" ht="13.2">
      <c r="A89" s="56"/>
      <c r="B89" s="11"/>
      <c r="C89" s="11" t="s">
        <v>637</v>
      </c>
      <c r="D89" s="11"/>
      <c r="E89" s="11" t="s">
        <v>69</v>
      </c>
      <c r="F89" s="11">
        <v>3</v>
      </c>
      <c r="G89" s="11"/>
      <c r="H89" s="11"/>
      <c r="I89" s="11"/>
      <c r="J89" s="4"/>
      <c r="K89" s="11"/>
      <c r="L89" s="11"/>
      <c r="M89" s="11"/>
      <c r="N89" s="4"/>
      <c r="O89" s="281"/>
      <c r="P89" s="282"/>
      <c r="Q89" s="282"/>
      <c r="R89" s="283"/>
      <c r="S89" s="4"/>
      <c r="T89" s="4"/>
      <c r="U89" s="4"/>
      <c r="V89" s="4"/>
    </row>
    <row r="90" spans="1:22" s="5" customFormat="1" ht="13.2">
      <c r="A90" s="56"/>
      <c r="B90" s="11"/>
      <c r="C90" s="11" t="s">
        <v>236</v>
      </c>
      <c r="D90" s="11"/>
      <c r="E90" s="11" t="s">
        <v>118</v>
      </c>
      <c r="F90" s="11">
        <v>3</v>
      </c>
      <c r="G90" s="11"/>
      <c r="H90" s="11"/>
      <c r="I90" s="11"/>
      <c r="J90" s="4"/>
      <c r="K90" s="11"/>
      <c r="L90" s="11"/>
      <c r="M90" s="11"/>
      <c r="N90" s="4"/>
      <c r="O90" s="281"/>
      <c r="P90" s="282"/>
      <c r="Q90" s="282"/>
      <c r="R90" s="283"/>
      <c r="S90" s="4"/>
      <c r="T90" s="4"/>
      <c r="U90" s="4"/>
      <c r="V90" s="4"/>
    </row>
    <row r="91" spans="1:22" s="5" customFormat="1" ht="13.2">
      <c r="A91" s="56"/>
      <c r="B91" s="11"/>
      <c r="C91" s="11" t="s">
        <v>238</v>
      </c>
      <c r="D91" s="11"/>
      <c r="E91" s="11" t="s">
        <v>71</v>
      </c>
      <c r="F91" s="11">
        <v>7</v>
      </c>
      <c r="G91" s="11"/>
      <c r="H91" s="11">
        <v>0</v>
      </c>
      <c r="I91" s="11"/>
      <c r="J91" s="4"/>
      <c r="K91" s="11"/>
      <c r="L91" s="11"/>
      <c r="M91" s="11"/>
      <c r="N91" s="4"/>
      <c r="O91" s="281"/>
      <c r="P91" s="282"/>
      <c r="Q91" s="282"/>
      <c r="R91" s="283"/>
      <c r="S91" s="4"/>
      <c r="T91" s="4"/>
      <c r="U91" s="4"/>
      <c r="V91" s="4"/>
    </row>
    <row r="92" spans="1:22" s="5" customFormat="1" ht="13.2">
      <c r="A92" s="56"/>
      <c r="B92" s="11"/>
      <c r="C92" s="11" t="s">
        <v>239</v>
      </c>
      <c r="D92" s="11"/>
      <c r="E92" s="11" t="s">
        <v>62</v>
      </c>
      <c r="F92" s="11">
        <v>61</v>
      </c>
      <c r="G92" s="11">
        <v>2</v>
      </c>
      <c r="H92" s="11">
        <v>2</v>
      </c>
      <c r="I92" s="11">
        <v>0</v>
      </c>
      <c r="J92" s="4"/>
      <c r="K92" s="11"/>
      <c r="L92" s="11"/>
      <c r="M92" s="11"/>
      <c r="N92" s="4"/>
      <c r="O92" s="281"/>
      <c r="P92" s="282"/>
      <c r="Q92" s="282"/>
      <c r="R92" s="283"/>
      <c r="S92" s="4"/>
      <c r="T92" s="4"/>
      <c r="U92" s="4"/>
      <c r="V92" s="4"/>
    </row>
    <row r="93" spans="1:22" s="5" customFormat="1" ht="13.2">
      <c r="A93" s="56"/>
      <c r="B93" s="11"/>
      <c r="C93" s="11" t="s">
        <v>242</v>
      </c>
      <c r="D93" s="11"/>
      <c r="E93" s="11" t="s">
        <v>243</v>
      </c>
      <c r="F93" s="11">
        <v>28</v>
      </c>
      <c r="G93" s="11">
        <v>1</v>
      </c>
      <c r="H93" s="11">
        <v>1</v>
      </c>
      <c r="I93" s="11">
        <v>1</v>
      </c>
      <c r="J93" s="4"/>
      <c r="K93" s="11"/>
      <c r="L93" s="11"/>
      <c r="M93" s="11"/>
      <c r="N93" s="4"/>
      <c r="O93" s="281"/>
      <c r="P93" s="282"/>
      <c r="Q93" s="282"/>
      <c r="R93" s="283"/>
      <c r="S93" s="4"/>
      <c r="T93" s="4"/>
      <c r="U93" s="4"/>
      <c r="V93" s="4"/>
    </row>
    <row r="94" spans="1:22" s="5" customFormat="1" ht="13.2">
      <c r="A94" s="56"/>
      <c r="B94" s="11"/>
      <c r="C94" s="11" t="s">
        <v>247</v>
      </c>
      <c r="D94" s="11"/>
      <c r="E94" s="11" t="s">
        <v>111</v>
      </c>
      <c r="F94" s="11">
        <v>5</v>
      </c>
      <c r="G94" s="11"/>
      <c r="H94" s="11"/>
      <c r="I94" s="11"/>
      <c r="J94" s="4"/>
      <c r="K94" s="11"/>
      <c r="L94" s="11"/>
      <c r="M94" s="11"/>
      <c r="N94" s="4"/>
      <c r="O94" s="281"/>
      <c r="P94" s="282"/>
      <c r="Q94" s="282"/>
      <c r="R94" s="283"/>
      <c r="S94" s="4"/>
      <c r="T94" s="4"/>
      <c r="U94" s="4"/>
      <c r="V94" s="4"/>
    </row>
    <row r="95" spans="1:22" s="5" customFormat="1" ht="13.2">
      <c r="A95" s="56"/>
      <c r="B95" s="11"/>
      <c r="C95" s="11" t="s">
        <v>248</v>
      </c>
      <c r="D95" s="11"/>
      <c r="E95" s="11" t="s">
        <v>65</v>
      </c>
      <c r="F95" s="11">
        <v>194</v>
      </c>
      <c r="G95" s="11">
        <v>1</v>
      </c>
      <c r="H95" s="11">
        <v>0</v>
      </c>
      <c r="I95" s="11"/>
      <c r="J95" s="4"/>
      <c r="K95" s="11"/>
      <c r="L95" s="11"/>
      <c r="M95" s="11"/>
      <c r="N95" s="4"/>
      <c r="O95" s="281"/>
      <c r="P95" s="282"/>
      <c r="Q95" s="282"/>
      <c r="R95" s="283"/>
      <c r="S95" s="4"/>
      <c r="T95" s="4"/>
      <c r="U95" s="4"/>
      <c r="V95" s="4"/>
    </row>
    <row r="96" spans="1:22" s="5" customFormat="1" ht="13.2">
      <c r="A96" s="56"/>
      <c r="B96" s="11"/>
      <c r="C96" s="11" t="s">
        <v>251</v>
      </c>
      <c r="D96" s="11"/>
      <c r="E96" s="11" t="s">
        <v>56</v>
      </c>
      <c r="F96" s="11">
        <v>26</v>
      </c>
      <c r="G96" s="11"/>
      <c r="H96" s="11"/>
      <c r="I96" s="11"/>
      <c r="J96" s="4"/>
      <c r="K96" s="11"/>
      <c r="L96" s="11"/>
      <c r="M96" s="11"/>
      <c r="N96" s="4"/>
      <c r="O96" s="281"/>
      <c r="P96" s="282"/>
      <c r="Q96" s="282"/>
      <c r="R96" s="283"/>
      <c r="S96" s="4"/>
      <c r="T96" s="4"/>
      <c r="U96" s="4"/>
      <c r="V96" s="4"/>
    </row>
    <row r="97" spans="1:22" s="5" customFormat="1" ht="13.2">
      <c r="A97" s="56"/>
      <c r="B97" s="11"/>
      <c r="C97" s="11" t="s">
        <v>253</v>
      </c>
      <c r="D97" s="11"/>
      <c r="E97" s="11" t="s">
        <v>254</v>
      </c>
      <c r="F97" s="11">
        <v>12</v>
      </c>
      <c r="G97" s="11"/>
      <c r="H97" s="11">
        <v>0</v>
      </c>
      <c r="I97" s="11"/>
      <c r="J97" s="4"/>
      <c r="K97" s="11"/>
      <c r="L97" s="11"/>
      <c r="M97" s="11"/>
      <c r="N97" s="4"/>
      <c r="O97" s="281"/>
      <c r="P97" s="282"/>
      <c r="Q97" s="282"/>
      <c r="R97" s="283"/>
      <c r="S97" s="4"/>
      <c r="T97" s="4"/>
      <c r="U97" s="4"/>
      <c r="V97" s="4"/>
    </row>
    <row r="98" spans="1:22" s="5" customFormat="1" ht="13.2">
      <c r="A98" s="56"/>
      <c r="B98" s="11"/>
      <c r="C98" s="11" t="s">
        <v>253</v>
      </c>
      <c r="D98" s="11"/>
      <c r="E98" s="11" t="s">
        <v>111</v>
      </c>
      <c r="F98" s="11">
        <v>1</v>
      </c>
      <c r="G98" s="11"/>
      <c r="H98" s="11"/>
      <c r="I98" s="11"/>
      <c r="J98" s="4"/>
      <c r="K98" s="11"/>
      <c r="L98" s="11"/>
      <c r="M98" s="11"/>
      <c r="N98" s="4"/>
      <c r="O98" s="281"/>
      <c r="P98" s="282"/>
      <c r="Q98" s="282"/>
      <c r="R98" s="283"/>
      <c r="S98" s="4"/>
      <c r="T98" s="4"/>
      <c r="U98" s="4"/>
      <c r="V98" s="4"/>
    </row>
    <row r="99" spans="1:22" s="5" customFormat="1" ht="13.2">
      <c r="A99" s="56"/>
      <c r="B99" s="11"/>
      <c r="C99" s="11" t="s">
        <v>255</v>
      </c>
      <c r="D99" s="11"/>
      <c r="E99" s="11" t="s">
        <v>256</v>
      </c>
      <c r="F99" s="11">
        <v>2</v>
      </c>
      <c r="G99" s="11"/>
      <c r="H99" s="11"/>
      <c r="I99" s="11"/>
      <c r="J99" s="4"/>
      <c r="K99" s="11"/>
      <c r="L99" s="11"/>
      <c r="M99" s="11"/>
      <c r="N99" s="4"/>
      <c r="O99" s="281"/>
      <c r="P99" s="282"/>
      <c r="Q99" s="282"/>
      <c r="R99" s="283"/>
      <c r="S99" s="4"/>
      <c r="T99" s="4"/>
      <c r="U99" s="4"/>
      <c r="V99" s="4"/>
    </row>
    <row r="100" spans="1:22" s="5" customFormat="1" ht="13.2">
      <c r="A100" s="56"/>
      <c r="B100" s="11"/>
      <c r="C100" s="11" t="s">
        <v>257</v>
      </c>
      <c r="D100" s="11"/>
      <c r="E100" s="11" t="s">
        <v>135</v>
      </c>
      <c r="F100" s="11">
        <v>4</v>
      </c>
      <c r="G100" s="11"/>
      <c r="H100" s="11"/>
      <c r="I100" s="11"/>
      <c r="J100" s="4"/>
      <c r="K100" s="11"/>
      <c r="L100" s="11"/>
      <c r="M100" s="11"/>
      <c r="N100" s="4"/>
      <c r="O100" s="281"/>
      <c r="P100" s="282"/>
      <c r="Q100" s="282"/>
      <c r="R100" s="283"/>
      <c r="S100" s="4"/>
      <c r="T100" s="4"/>
      <c r="U100" s="4"/>
      <c r="V100" s="4"/>
    </row>
    <row r="101" spans="1:22" s="5" customFormat="1" ht="13.2">
      <c r="A101" s="56"/>
      <c r="B101" s="11"/>
      <c r="C101" s="11" t="s">
        <v>260</v>
      </c>
      <c r="D101" s="11"/>
      <c r="E101" s="11" t="s">
        <v>259</v>
      </c>
      <c r="F101" s="11">
        <v>18</v>
      </c>
      <c r="G101" s="11">
        <v>1</v>
      </c>
      <c r="H101" s="11">
        <v>1</v>
      </c>
      <c r="I101" s="11">
        <v>1</v>
      </c>
      <c r="J101" s="4"/>
      <c r="K101" s="11"/>
      <c r="L101" s="11"/>
      <c r="M101" s="11"/>
      <c r="N101" s="4"/>
      <c r="O101" s="281"/>
      <c r="P101" s="282"/>
      <c r="Q101" s="282"/>
      <c r="R101" s="283"/>
      <c r="S101" s="4"/>
      <c r="T101" s="4"/>
      <c r="U101" s="4"/>
      <c r="V101" s="4"/>
    </row>
    <row r="102" spans="1:22" s="5" customFormat="1" ht="13.2">
      <c r="A102" s="56"/>
      <c r="B102" s="11"/>
      <c r="C102" s="11" t="s">
        <v>262</v>
      </c>
      <c r="D102" s="11"/>
      <c r="E102" s="11" t="s">
        <v>92</v>
      </c>
      <c r="F102" s="11">
        <v>1</v>
      </c>
      <c r="G102" s="11"/>
      <c r="H102" s="11"/>
      <c r="I102" s="11"/>
      <c r="J102" s="4"/>
      <c r="K102" s="11"/>
      <c r="L102" s="11"/>
      <c r="M102" s="11"/>
      <c r="N102" s="4"/>
      <c r="O102" s="281"/>
      <c r="P102" s="282"/>
      <c r="Q102" s="282"/>
      <c r="R102" s="283"/>
      <c r="S102" s="4"/>
      <c r="T102" s="4"/>
      <c r="U102" s="4"/>
      <c r="V102" s="4"/>
    </row>
    <row r="103" spans="1:22" s="5" customFormat="1" ht="13.2">
      <c r="A103" s="56"/>
      <c r="B103" s="11"/>
      <c r="C103" s="11" t="s">
        <v>266</v>
      </c>
      <c r="D103" s="11"/>
      <c r="E103" s="11" t="s">
        <v>85</v>
      </c>
      <c r="F103" s="11">
        <v>4</v>
      </c>
      <c r="G103" s="11"/>
      <c r="H103" s="11"/>
      <c r="I103" s="11"/>
      <c r="J103" s="4"/>
      <c r="K103" s="11"/>
      <c r="L103" s="11"/>
      <c r="M103" s="11"/>
      <c r="N103" s="4"/>
      <c r="O103" s="281"/>
      <c r="P103" s="282"/>
      <c r="Q103" s="282"/>
      <c r="R103" s="283"/>
      <c r="S103" s="4"/>
      <c r="T103" s="4"/>
      <c r="U103" s="4"/>
      <c r="V103" s="4"/>
    </row>
    <row r="104" spans="1:22" s="5" customFormat="1" ht="13.2">
      <c r="A104" s="56"/>
      <c r="B104" s="11"/>
      <c r="C104" s="11" t="s">
        <v>267</v>
      </c>
      <c r="D104" s="11"/>
      <c r="E104" s="11" t="s">
        <v>56</v>
      </c>
      <c r="F104" s="11">
        <v>8</v>
      </c>
      <c r="G104" s="11"/>
      <c r="H104" s="11"/>
      <c r="I104" s="11"/>
      <c r="J104" s="4"/>
      <c r="K104" s="11"/>
      <c r="L104" s="11"/>
      <c r="M104" s="11"/>
      <c r="N104" s="4"/>
      <c r="O104" s="281"/>
      <c r="P104" s="282"/>
      <c r="Q104" s="282"/>
      <c r="R104" s="283"/>
      <c r="S104" s="4"/>
      <c r="T104" s="4"/>
      <c r="U104" s="4"/>
      <c r="V104" s="4"/>
    </row>
    <row r="105" spans="1:22" s="5" customFormat="1" ht="13.2">
      <c r="A105" s="56"/>
      <c r="B105" s="11"/>
      <c r="C105" s="11" t="s">
        <v>269</v>
      </c>
      <c r="D105" s="11"/>
      <c r="E105" s="11" t="s">
        <v>71</v>
      </c>
      <c r="F105" s="11">
        <v>5</v>
      </c>
      <c r="G105" s="11"/>
      <c r="H105" s="11"/>
      <c r="I105" s="11"/>
      <c r="J105" s="4"/>
      <c r="K105" s="11"/>
      <c r="L105" s="11"/>
      <c r="M105" s="11"/>
      <c r="N105" s="4"/>
      <c r="O105" s="281"/>
      <c r="P105" s="282"/>
      <c r="Q105" s="282"/>
      <c r="R105" s="283"/>
      <c r="S105" s="4"/>
      <c r="T105" s="4"/>
      <c r="U105" s="4"/>
      <c r="V105" s="4"/>
    </row>
    <row r="106" spans="1:22" s="5" customFormat="1" ht="13.2">
      <c r="A106" s="56"/>
      <c r="B106" s="11"/>
      <c r="C106" s="11" t="s">
        <v>271</v>
      </c>
      <c r="D106" s="11"/>
      <c r="E106" s="11" t="s">
        <v>272</v>
      </c>
      <c r="F106" s="11">
        <v>9</v>
      </c>
      <c r="G106" s="11"/>
      <c r="H106" s="11"/>
      <c r="I106" s="11"/>
      <c r="J106" s="4"/>
      <c r="K106" s="11"/>
      <c r="L106" s="11"/>
      <c r="M106" s="11"/>
      <c r="N106" s="4"/>
      <c r="O106" s="281"/>
      <c r="P106" s="282"/>
      <c r="Q106" s="282"/>
      <c r="R106" s="283"/>
      <c r="S106" s="4"/>
      <c r="T106" s="4"/>
      <c r="U106" s="4"/>
      <c r="V106" s="4"/>
    </row>
    <row r="107" spans="1:22" s="5" customFormat="1" ht="13.2">
      <c r="A107" s="56"/>
      <c r="B107" s="11"/>
      <c r="C107" s="11" t="s">
        <v>276</v>
      </c>
      <c r="D107" s="11"/>
      <c r="E107" s="11" t="s">
        <v>189</v>
      </c>
      <c r="F107" s="11">
        <v>118</v>
      </c>
      <c r="G107" s="11"/>
      <c r="H107" s="11">
        <v>0</v>
      </c>
      <c r="I107" s="11"/>
      <c r="J107" s="4"/>
      <c r="K107" s="11"/>
      <c r="L107" s="11"/>
      <c r="M107" s="11"/>
      <c r="N107" s="4"/>
      <c r="O107" s="281"/>
      <c r="P107" s="282"/>
      <c r="Q107" s="282"/>
      <c r="R107" s="283"/>
      <c r="S107" s="4"/>
      <c r="T107" s="4"/>
      <c r="U107" s="4"/>
      <c r="V107" s="4"/>
    </row>
    <row r="108" spans="1:22" s="5" customFormat="1" ht="13.2">
      <c r="A108" s="56"/>
      <c r="B108" s="11"/>
      <c r="C108" s="11" t="s">
        <v>276</v>
      </c>
      <c r="D108" s="11"/>
      <c r="E108" s="11" t="s">
        <v>274</v>
      </c>
      <c r="F108" s="11">
        <v>1</v>
      </c>
      <c r="G108" s="11"/>
      <c r="H108" s="11"/>
      <c r="I108" s="11"/>
      <c r="J108" s="4"/>
      <c r="K108" s="11"/>
      <c r="L108" s="11"/>
      <c r="M108" s="11"/>
      <c r="N108" s="4"/>
      <c r="O108" s="281"/>
      <c r="P108" s="282"/>
      <c r="Q108" s="282"/>
      <c r="R108" s="283"/>
      <c r="S108" s="4"/>
      <c r="T108" s="4"/>
      <c r="U108" s="4"/>
      <c r="V108" s="4"/>
    </row>
    <row r="109" spans="1:22" s="5" customFormat="1" ht="13.2">
      <c r="A109" s="56"/>
      <c r="B109" s="11"/>
      <c r="C109" s="11" t="s">
        <v>278</v>
      </c>
      <c r="D109" s="11"/>
      <c r="E109" s="11" t="s">
        <v>57</v>
      </c>
      <c r="F109" s="11">
        <v>32</v>
      </c>
      <c r="G109" s="11"/>
      <c r="H109" s="11"/>
      <c r="I109" s="11"/>
      <c r="J109" s="4"/>
      <c r="K109" s="11"/>
      <c r="L109" s="11"/>
      <c r="M109" s="11"/>
      <c r="N109" s="4"/>
      <c r="O109" s="281"/>
      <c r="P109" s="282"/>
      <c r="Q109" s="282"/>
      <c r="R109" s="283"/>
      <c r="S109" s="4"/>
      <c r="T109" s="4"/>
      <c r="U109" s="4"/>
      <c r="V109" s="4"/>
    </row>
    <row r="110" spans="1:22" s="5" customFormat="1" ht="13.2">
      <c r="A110" s="56"/>
      <c r="B110" s="11"/>
      <c r="C110" s="11" t="s">
        <v>283</v>
      </c>
      <c r="D110" s="11"/>
      <c r="E110" s="11" t="s">
        <v>198</v>
      </c>
      <c r="F110" s="11">
        <v>11</v>
      </c>
      <c r="G110" s="11"/>
      <c r="H110" s="11"/>
      <c r="I110" s="11"/>
      <c r="J110" s="4"/>
      <c r="K110" s="11"/>
      <c r="L110" s="11"/>
      <c r="M110" s="11"/>
      <c r="N110" s="4"/>
      <c r="O110" s="281"/>
      <c r="P110" s="282"/>
      <c r="Q110" s="282"/>
      <c r="R110" s="283"/>
      <c r="S110" s="4"/>
      <c r="T110" s="4"/>
      <c r="U110" s="4"/>
      <c r="V110" s="4"/>
    </row>
    <row r="111" spans="1:22" s="5" customFormat="1" ht="13.2">
      <c r="A111" s="56"/>
      <c r="B111" s="11"/>
      <c r="C111" s="11" t="s">
        <v>284</v>
      </c>
      <c r="D111" s="11"/>
      <c r="E111" s="11" t="s">
        <v>285</v>
      </c>
      <c r="F111" s="11">
        <v>29</v>
      </c>
      <c r="G111" s="11"/>
      <c r="H111" s="11">
        <v>0</v>
      </c>
      <c r="I111" s="11"/>
      <c r="J111" s="4"/>
      <c r="K111" s="11"/>
      <c r="L111" s="11"/>
      <c r="M111" s="11"/>
      <c r="N111" s="4"/>
      <c r="O111" s="281"/>
      <c r="P111" s="282"/>
      <c r="Q111" s="282"/>
      <c r="R111" s="283"/>
      <c r="S111" s="4"/>
      <c r="T111" s="4"/>
      <c r="U111" s="4"/>
      <c r="V111" s="4"/>
    </row>
    <row r="112" spans="1:22" s="5" customFormat="1" ht="13.2">
      <c r="A112" s="56"/>
      <c r="B112" s="11"/>
      <c r="C112" s="11" t="s">
        <v>286</v>
      </c>
      <c r="D112" s="11"/>
      <c r="E112" s="11" t="s">
        <v>287</v>
      </c>
      <c r="F112" s="11">
        <v>51</v>
      </c>
      <c r="G112" s="11"/>
      <c r="H112" s="11">
        <v>0</v>
      </c>
      <c r="I112" s="11"/>
      <c r="J112" s="4"/>
      <c r="K112" s="11"/>
      <c r="L112" s="11"/>
      <c r="M112" s="11"/>
      <c r="N112" s="4"/>
      <c r="O112" s="281"/>
      <c r="P112" s="282"/>
      <c r="Q112" s="282"/>
      <c r="R112" s="283"/>
      <c r="S112" s="4"/>
      <c r="T112" s="4"/>
      <c r="U112" s="4"/>
      <c r="V112" s="4"/>
    </row>
    <row r="113" spans="1:22" s="5" customFormat="1" ht="13.2">
      <c r="A113" s="56"/>
      <c r="B113" s="11"/>
      <c r="C113" s="11" t="s">
        <v>288</v>
      </c>
      <c r="D113" s="11"/>
      <c r="E113" s="11" t="s">
        <v>84</v>
      </c>
      <c r="F113" s="11">
        <v>213</v>
      </c>
      <c r="G113" s="11">
        <v>1</v>
      </c>
      <c r="H113" s="11">
        <v>1</v>
      </c>
      <c r="I113" s="11">
        <v>1</v>
      </c>
      <c r="J113" s="4"/>
      <c r="K113" s="11"/>
      <c r="L113" s="11"/>
      <c r="M113" s="11"/>
      <c r="N113" s="4"/>
      <c r="O113" s="281"/>
      <c r="P113" s="282"/>
      <c r="Q113" s="282"/>
      <c r="R113" s="283"/>
      <c r="S113" s="4"/>
      <c r="T113" s="4"/>
      <c r="U113" s="4"/>
      <c r="V113" s="4"/>
    </row>
    <row r="114" spans="1:22" s="5" customFormat="1" ht="13.2">
      <c r="A114" s="56"/>
      <c r="B114" s="11"/>
      <c r="C114" s="11" t="s">
        <v>290</v>
      </c>
      <c r="D114" s="11"/>
      <c r="E114" s="11" t="s">
        <v>291</v>
      </c>
      <c r="F114" s="11">
        <v>4</v>
      </c>
      <c r="G114" s="11"/>
      <c r="H114" s="11"/>
      <c r="I114" s="11"/>
      <c r="J114" s="4"/>
      <c r="K114" s="11"/>
      <c r="L114" s="11"/>
      <c r="M114" s="11"/>
      <c r="N114" s="4"/>
      <c r="O114" s="281"/>
      <c r="P114" s="282"/>
      <c r="Q114" s="282"/>
      <c r="R114" s="283"/>
      <c r="S114" s="4"/>
      <c r="T114" s="4"/>
      <c r="U114" s="4"/>
      <c r="V114" s="4"/>
    </row>
    <row r="115" spans="1:22" s="5" customFormat="1" ht="13.2">
      <c r="A115" s="56"/>
      <c r="B115" s="11"/>
      <c r="C115" s="11" t="s">
        <v>638</v>
      </c>
      <c r="D115" s="11"/>
      <c r="E115" s="11" t="s">
        <v>156</v>
      </c>
      <c r="F115" s="11">
        <v>1</v>
      </c>
      <c r="G115" s="11"/>
      <c r="H115" s="11"/>
      <c r="I115" s="11"/>
      <c r="J115" s="4"/>
      <c r="K115" s="11"/>
      <c r="L115" s="11"/>
      <c r="M115" s="11"/>
      <c r="N115" s="4"/>
      <c r="O115" s="281"/>
      <c r="P115" s="282"/>
      <c r="Q115" s="282"/>
      <c r="R115" s="283"/>
      <c r="S115" s="4"/>
      <c r="T115" s="4"/>
      <c r="U115" s="4"/>
      <c r="V115" s="4"/>
    </row>
    <row r="116" spans="1:22" s="5" customFormat="1" ht="13.2">
      <c r="A116" s="56"/>
      <c r="B116" s="11"/>
      <c r="C116" s="11" t="s">
        <v>639</v>
      </c>
      <c r="D116" s="11"/>
      <c r="E116" s="11" t="s">
        <v>156</v>
      </c>
      <c r="F116" s="11">
        <v>1</v>
      </c>
      <c r="G116" s="11"/>
      <c r="H116" s="11"/>
      <c r="I116" s="11"/>
      <c r="J116" s="4"/>
      <c r="K116" s="11"/>
      <c r="L116" s="11"/>
      <c r="M116" s="11"/>
      <c r="N116" s="4"/>
      <c r="O116" s="281"/>
      <c r="P116" s="282"/>
      <c r="Q116" s="282"/>
      <c r="R116" s="283"/>
      <c r="S116" s="4"/>
      <c r="T116" s="4"/>
      <c r="U116" s="4"/>
      <c r="V116" s="4"/>
    </row>
    <row r="117" spans="1:22" s="5" customFormat="1" ht="13.2">
      <c r="A117" s="56"/>
      <c r="B117" s="11"/>
      <c r="C117" s="11" t="s">
        <v>294</v>
      </c>
      <c r="D117" s="11"/>
      <c r="E117" s="11" t="s">
        <v>198</v>
      </c>
      <c r="F117" s="11">
        <v>6</v>
      </c>
      <c r="G117" s="11"/>
      <c r="H117" s="11"/>
      <c r="I117" s="11"/>
      <c r="J117" s="4"/>
      <c r="K117" s="11"/>
      <c r="L117" s="11"/>
      <c r="M117" s="11"/>
      <c r="N117" s="4"/>
      <c r="O117" s="281"/>
      <c r="P117" s="282"/>
      <c r="Q117" s="282"/>
      <c r="R117" s="283"/>
      <c r="S117" s="4"/>
      <c r="T117" s="4"/>
      <c r="U117" s="4"/>
      <c r="V117" s="4"/>
    </row>
    <row r="118" spans="1:22" s="5" customFormat="1" ht="13.2">
      <c r="A118" s="56"/>
      <c r="B118" s="11"/>
      <c r="C118" s="11" t="s">
        <v>295</v>
      </c>
      <c r="D118" s="11"/>
      <c r="E118" s="11" t="s">
        <v>296</v>
      </c>
      <c r="F118" s="11">
        <v>11</v>
      </c>
      <c r="G118" s="11"/>
      <c r="H118" s="11">
        <v>0</v>
      </c>
      <c r="I118" s="11"/>
      <c r="J118" s="4"/>
      <c r="K118" s="11"/>
      <c r="L118" s="11"/>
      <c r="M118" s="11"/>
      <c r="N118" s="4"/>
      <c r="O118" s="281"/>
      <c r="P118" s="282"/>
      <c r="Q118" s="282"/>
      <c r="R118" s="283"/>
      <c r="S118" s="4"/>
      <c r="T118" s="4"/>
      <c r="U118" s="4"/>
      <c r="V118" s="4"/>
    </row>
    <row r="119" spans="1:22" s="5" customFormat="1" ht="13.2">
      <c r="A119" s="56"/>
      <c r="B119" s="11"/>
      <c r="C119" s="11" t="s">
        <v>299</v>
      </c>
      <c r="D119" s="11"/>
      <c r="E119" s="11" t="s">
        <v>300</v>
      </c>
      <c r="F119" s="11">
        <v>8</v>
      </c>
      <c r="G119" s="11"/>
      <c r="H119" s="11"/>
      <c r="I119" s="11"/>
      <c r="J119" s="4"/>
      <c r="K119" s="11"/>
      <c r="L119" s="11"/>
      <c r="M119" s="11"/>
      <c r="N119" s="4"/>
      <c r="O119" s="281"/>
      <c r="P119" s="282"/>
      <c r="Q119" s="282"/>
      <c r="R119" s="283"/>
      <c r="S119" s="4"/>
      <c r="T119" s="4"/>
      <c r="U119" s="4"/>
      <c r="V119" s="4"/>
    </row>
    <row r="120" spans="1:22" s="5" customFormat="1" ht="13.2">
      <c r="A120" s="56"/>
      <c r="B120" s="11"/>
      <c r="C120" s="11" t="s">
        <v>301</v>
      </c>
      <c r="D120" s="11"/>
      <c r="E120" s="11" t="s">
        <v>302</v>
      </c>
      <c r="F120" s="11">
        <v>6</v>
      </c>
      <c r="G120" s="11"/>
      <c r="H120" s="11">
        <v>0</v>
      </c>
      <c r="I120" s="11"/>
      <c r="J120" s="4"/>
      <c r="K120" s="11"/>
      <c r="L120" s="11"/>
      <c r="M120" s="11"/>
      <c r="N120" s="4"/>
      <c r="O120" s="281"/>
      <c r="P120" s="282"/>
      <c r="Q120" s="282"/>
      <c r="R120" s="283"/>
      <c r="S120" s="4"/>
      <c r="T120" s="4"/>
      <c r="U120" s="4"/>
      <c r="V120" s="4"/>
    </row>
    <row r="121" spans="1:22" s="5" customFormat="1" ht="13.2">
      <c r="A121" s="56"/>
      <c r="B121" s="11"/>
      <c r="C121" s="11" t="s">
        <v>303</v>
      </c>
      <c r="D121" s="11"/>
      <c r="E121" s="11" t="s">
        <v>124</v>
      </c>
      <c r="F121" s="11">
        <v>1</v>
      </c>
      <c r="G121" s="11"/>
      <c r="H121" s="11"/>
      <c r="I121" s="11"/>
      <c r="J121" s="4"/>
      <c r="K121" s="11"/>
      <c r="L121" s="11"/>
      <c r="M121" s="11"/>
      <c r="N121" s="4"/>
      <c r="O121" s="281"/>
      <c r="P121" s="282"/>
      <c r="Q121" s="282"/>
      <c r="R121" s="283"/>
      <c r="S121" s="4"/>
      <c r="T121" s="4"/>
      <c r="U121" s="4"/>
      <c r="V121" s="4"/>
    </row>
    <row r="122" spans="1:22" s="5" customFormat="1" ht="13.2">
      <c r="A122" s="56"/>
      <c r="B122" s="11"/>
      <c r="C122" s="11" t="s">
        <v>304</v>
      </c>
      <c r="D122" s="11"/>
      <c r="E122" s="11" t="s">
        <v>71</v>
      </c>
      <c r="F122" s="11">
        <v>160</v>
      </c>
      <c r="G122" s="11">
        <v>1</v>
      </c>
      <c r="H122" s="11">
        <v>1</v>
      </c>
      <c r="I122" s="11">
        <v>19</v>
      </c>
      <c r="J122" s="4"/>
      <c r="K122" s="11"/>
      <c r="L122" s="11"/>
      <c r="M122" s="11"/>
      <c r="N122" s="4"/>
      <c r="O122" s="281"/>
      <c r="P122" s="282"/>
      <c r="Q122" s="282"/>
      <c r="R122" s="283"/>
      <c r="S122" s="4"/>
      <c r="T122" s="4"/>
      <c r="U122" s="4"/>
      <c r="V122" s="4"/>
    </row>
    <row r="123" spans="1:22" s="5" customFormat="1" ht="13.2">
      <c r="A123" s="56"/>
      <c r="B123" s="11"/>
      <c r="C123" s="11" t="s">
        <v>305</v>
      </c>
      <c r="D123" s="11"/>
      <c r="E123" s="11" t="s">
        <v>306</v>
      </c>
      <c r="F123" s="11">
        <v>4</v>
      </c>
      <c r="G123" s="11"/>
      <c r="H123" s="11"/>
      <c r="I123" s="11"/>
      <c r="J123" s="4"/>
      <c r="K123" s="11"/>
      <c r="L123" s="11"/>
      <c r="M123" s="11"/>
      <c r="N123" s="4"/>
      <c r="O123" s="281"/>
      <c r="P123" s="282"/>
      <c r="Q123" s="282"/>
      <c r="R123" s="283"/>
      <c r="S123" s="4"/>
      <c r="T123" s="4"/>
      <c r="U123" s="4"/>
      <c r="V123" s="4"/>
    </row>
    <row r="124" spans="1:22" s="5" customFormat="1" ht="13.2">
      <c r="A124" s="56"/>
      <c r="B124" s="11"/>
      <c r="C124" s="11" t="s">
        <v>307</v>
      </c>
      <c r="D124" s="11"/>
      <c r="E124" s="11" t="s">
        <v>274</v>
      </c>
      <c r="F124" s="11">
        <v>3</v>
      </c>
      <c r="G124" s="11"/>
      <c r="H124" s="11"/>
      <c r="I124" s="11"/>
      <c r="J124" s="4"/>
      <c r="K124" s="11"/>
      <c r="L124" s="11"/>
      <c r="M124" s="11"/>
      <c r="N124" s="4"/>
      <c r="O124" s="281"/>
      <c r="P124" s="282"/>
      <c r="Q124" s="282"/>
      <c r="R124" s="283"/>
      <c r="S124" s="4"/>
      <c r="T124" s="4"/>
      <c r="U124" s="4"/>
      <c r="V124" s="4"/>
    </row>
    <row r="125" spans="1:22" s="5" customFormat="1" ht="13.2">
      <c r="A125" s="56"/>
      <c r="B125" s="11"/>
      <c r="C125" s="11" t="s">
        <v>312</v>
      </c>
      <c r="D125" s="11"/>
      <c r="E125" s="11" t="s">
        <v>313</v>
      </c>
      <c r="F125" s="11">
        <v>3</v>
      </c>
      <c r="G125" s="11"/>
      <c r="H125" s="11"/>
      <c r="I125" s="11"/>
      <c r="J125" s="4"/>
      <c r="K125" s="11"/>
      <c r="L125" s="11"/>
      <c r="M125" s="11"/>
      <c r="N125" s="4"/>
      <c r="O125" s="281"/>
      <c r="P125" s="282"/>
      <c r="Q125" s="282"/>
      <c r="R125" s="283"/>
      <c r="S125" s="4"/>
      <c r="T125" s="4"/>
      <c r="U125" s="4"/>
      <c r="V125" s="4"/>
    </row>
    <row r="126" spans="1:22" s="5" customFormat="1" ht="13.2">
      <c r="A126" s="56"/>
      <c r="B126" s="11"/>
      <c r="C126" s="11" t="s">
        <v>314</v>
      </c>
      <c r="D126" s="11"/>
      <c r="E126" s="11" t="s">
        <v>96</v>
      </c>
      <c r="F126" s="11">
        <v>1</v>
      </c>
      <c r="G126" s="11"/>
      <c r="H126" s="11">
        <v>0</v>
      </c>
      <c r="I126" s="11"/>
      <c r="J126" s="4"/>
      <c r="K126" s="11"/>
      <c r="L126" s="11"/>
      <c r="M126" s="11"/>
      <c r="N126" s="4"/>
      <c r="O126" s="281"/>
      <c r="P126" s="282"/>
      <c r="Q126" s="282"/>
      <c r="R126" s="283"/>
      <c r="S126" s="4"/>
      <c r="T126" s="4"/>
      <c r="U126" s="4"/>
      <c r="V126" s="4"/>
    </row>
    <row r="127" spans="1:22" s="5" customFormat="1" ht="13.2">
      <c r="A127" s="56"/>
      <c r="B127" s="11"/>
      <c r="C127" s="11" t="s">
        <v>317</v>
      </c>
      <c r="D127" s="11"/>
      <c r="E127" s="11" t="s">
        <v>318</v>
      </c>
      <c r="F127" s="11">
        <v>5</v>
      </c>
      <c r="G127" s="11"/>
      <c r="H127" s="11"/>
      <c r="I127" s="11"/>
      <c r="J127" s="4"/>
      <c r="K127" s="11"/>
      <c r="L127" s="11"/>
      <c r="M127" s="11"/>
      <c r="N127" s="4"/>
      <c r="O127" s="281"/>
      <c r="P127" s="282"/>
      <c r="Q127" s="282"/>
      <c r="R127" s="283"/>
      <c r="S127" s="4"/>
      <c r="T127" s="4"/>
      <c r="U127" s="4"/>
      <c r="V127" s="4"/>
    </row>
    <row r="128" spans="1:22" s="5" customFormat="1" ht="13.2">
      <c r="A128" s="56"/>
      <c r="B128" s="11"/>
      <c r="C128" s="11" t="s">
        <v>319</v>
      </c>
      <c r="D128" s="11"/>
      <c r="E128" s="11" t="s">
        <v>320</v>
      </c>
      <c r="F128" s="11">
        <v>17</v>
      </c>
      <c r="G128" s="11"/>
      <c r="H128" s="11"/>
      <c r="I128" s="11"/>
      <c r="J128" s="4"/>
      <c r="K128" s="11"/>
      <c r="L128" s="11"/>
      <c r="M128" s="11"/>
      <c r="N128" s="4"/>
      <c r="O128" s="281"/>
      <c r="P128" s="282"/>
      <c r="Q128" s="282"/>
      <c r="R128" s="283"/>
      <c r="S128" s="4"/>
      <c r="T128" s="4"/>
      <c r="U128" s="4"/>
      <c r="V128" s="4"/>
    </row>
    <row r="129" spans="1:22" s="5" customFormat="1" ht="13.2">
      <c r="A129" s="56"/>
      <c r="B129" s="11"/>
      <c r="C129" s="11" t="s">
        <v>321</v>
      </c>
      <c r="D129" s="11"/>
      <c r="E129" s="11" t="s">
        <v>96</v>
      </c>
      <c r="F129" s="11">
        <v>3</v>
      </c>
      <c r="G129" s="11"/>
      <c r="H129" s="11"/>
      <c r="I129" s="11"/>
      <c r="J129" s="4"/>
      <c r="K129" s="11"/>
      <c r="L129" s="11"/>
      <c r="M129" s="11"/>
      <c r="N129" s="4"/>
      <c r="O129" s="281"/>
      <c r="P129" s="282"/>
      <c r="Q129" s="282"/>
      <c r="R129" s="283"/>
      <c r="S129" s="4"/>
      <c r="T129" s="4"/>
      <c r="U129" s="4"/>
      <c r="V129" s="4"/>
    </row>
    <row r="130" spans="1:22" s="5" customFormat="1" ht="13.2">
      <c r="A130" s="56"/>
      <c r="B130" s="11"/>
      <c r="C130" s="11" t="s">
        <v>323</v>
      </c>
      <c r="D130" s="11"/>
      <c r="E130" s="11" t="s">
        <v>324</v>
      </c>
      <c r="F130" s="11">
        <v>1</v>
      </c>
      <c r="G130" s="11"/>
      <c r="H130" s="11"/>
      <c r="I130" s="11"/>
      <c r="J130" s="4"/>
      <c r="K130" s="11"/>
      <c r="L130" s="11"/>
      <c r="M130" s="11"/>
      <c r="N130" s="4"/>
      <c r="O130" s="281"/>
      <c r="P130" s="282"/>
      <c r="Q130" s="282"/>
      <c r="R130" s="283"/>
      <c r="S130" s="4"/>
      <c r="T130" s="4"/>
      <c r="U130" s="4"/>
      <c r="V130" s="4"/>
    </row>
    <row r="131" spans="1:22" s="5" customFormat="1" ht="13.2">
      <c r="A131" s="56"/>
      <c r="B131" s="11"/>
      <c r="C131" s="11" t="s">
        <v>328</v>
      </c>
      <c r="D131" s="11"/>
      <c r="E131" s="11" t="s">
        <v>99</v>
      </c>
      <c r="F131" s="11">
        <v>4</v>
      </c>
      <c r="G131" s="11"/>
      <c r="H131" s="11"/>
      <c r="I131" s="11"/>
      <c r="J131" s="4"/>
      <c r="K131" s="11"/>
      <c r="L131" s="11"/>
      <c r="M131" s="11"/>
      <c r="N131" s="4"/>
      <c r="O131" s="281"/>
      <c r="P131" s="282"/>
      <c r="Q131" s="282"/>
      <c r="R131" s="283"/>
      <c r="S131" s="4"/>
      <c r="T131" s="4"/>
      <c r="U131" s="4"/>
      <c r="V131" s="4"/>
    </row>
    <row r="132" spans="1:22" s="5" customFormat="1" ht="13.2">
      <c r="A132" s="56"/>
      <c r="B132" s="11"/>
      <c r="C132" s="11" t="s">
        <v>329</v>
      </c>
      <c r="D132" s="11"/>
      <c r="E132" s="11" t="s">
        <v>80</v>
      </c>
      <c r="F132" s="11">
        <v>30</v>
      </c>
      <c r="G132" s="11"/>
      <c r="H132" s="11">
        <v>0</v>
      </c>
      <c r="I132" s="11"/>
      <c r="J132" s="4"/>
      <c r="K132" s="11"/>
      <c r="L132" s="11"/>
      <c r="M132" s="11"/>
      <c r="N132" s="4"/>
      <c r="O132" s="281"/>
      <c r="P132" s="282"/>
      <c r="Q132" s="282"/>
      <c r="R132" s="283"/>
      <c r="S132" s="4"/>
      <c r="T132" s="4"/>
      <c r="U132" s="4"/>
      <c r="V132" s="4"/>
    </row>
    <row r="133" spans="1:22" s="5" customFormat="1" ht="13.2">
      <c r="A133" s="56"/>
      <c r="B133" s="11"/>
      <c r="C133" s="11" t="s">
        <v>334</v>
      </c>
      <c r="D133" s="11"/>
      <c r="E133" s="11" t="s">
        <v>99</v>
      </c>
      <c r="F133" s="11">
        <v>1</v>
      </c>
      <c r="G133" s="11"/>
      <c r="H133" s="11"/>
      <c r="I133" s="11"/>
      <c r="J133" s="4"/>
      <c r="K133" s="11"/>
      <c r="L133" s="11"/>
      <c r="M133" s="11"/>
      <c r="N133" s="4"/>
      <c r="O133" s="281"/>
      <c r="P133" s="282"/>
      <c r="Q133" s="282"/>
      <c r="R133" s="283"/>
      <c r="S133" s="4"/>
      <c r="T133" s="4"/>
      <c r="U133" s="4"/>
      <c r="V133" s="4"/>
    </row>
    <row r="134" spans="1:22" s="5" customFormat="1" ht="13.2">
      <c r="A134" s="56"/>
      <c r="B134" s="11"/>
      <c r="C134" s="11" t="s">
        <v>336</v>
      </c>
      <c r="D134" s="11"/>
      <c r="E134" s="11" t="s">
        <v>337</v>
      </c>
      <c r="F134" s="11">
        <v>19</v>
      </c>
      <c r="G134" s="11">
        <v>1</v>
      </c>
      <c r="H134" s="11">
        <v>1</v>
      </c>
      <c r="I134" s="11">
        <v>0</v>
      </c>
      <c r="J134" s="4"/>
      <c r="K134" s="11"/>
      <c r="L134" s="11"/>
      <c r="M134" s="11"/>
      <c r="N134" s="4"/>
      <c r="O134" s="281"/>
      <c r="P134" s="282"/>
      <c r="Q134" s="282"/>
      <c r="R134" s="283"/>
      <c r="S134" s="4"/>
      <c r="T134" s="4"/>
      <c r="U134" s="4"/>
      <c r="V134" s="4"/>
    </row>
    <row r="135" spans="1:22" s="5" customFormat="1" ht="13.2">
      <c r="A135" s="56"/>
      <c r="B135" s="11"/>
      <c r="C135" s="11" t="s">
        <v>338</v>
      </c>
      <c r="D135" s="11"/>
      <c r="E135" s="11" t="s">
        <v>175</v>
      </c>
      <c r="F135" s="11">
        <v>8</v>
      </c>
      <c r="G135" s="11"/>
      <c r="H135" s="11">
        <v>0</v>
      </c>
      <c r="I135" s="11"/>
      <c r="J135" s="4"/>
      <c r="K135" s="11"/>
      <c r="L135" s="11"/>
      <c r="M135" s="11"/>
      <c r="N135" s="4"/>
      <c r="O135" s="281"/>
      <c r="P135" s="282"/>
      <c r="Q135" s="282"/>
      <c r="R135" s="283"/>
      <c r="S135" s="4"/>
      <c r="T135" s="4"/>
      <c r="U135" s="4"/>
      <c r="V135" s="4"/>
    </row>
    <row r="136" spans="1:22" s="5" customFormat="1" ht="13.2">
      <c r="A136" s="56"/>
      <c r="B136" s="11"/>
      <c r="C136" s="11" t="s">
        <v>342</v>
      </c>
      <c r="D136" s="11"/>
      <c r="E136" s="11" t="s">
        <v>144</v>
      </c>
      <c r="F136" s="11">
        <v>29</v>
      </c>
      <c r="G136" s="11">
        <v>1</v>
      </c>
      <c r="H136" s="11">
        <v>1</v>
      </c>
      <c r="I136" s="11">
        <v>0</v>
      </c>
      <c r="J136" s="4"/>
      <c r="K136" s="11"/>
      <c r="L136" s="11"/>
      <c r="M136" s="11"/>
      <c r="N136" s="4"/>
      <c r="O136" s="281"/>
      <c r="P136" s="282"/>
      <c r="Q136" s="282"/>
      <c r="R136" s="283"/>
      <c r="S136" s="4"/>
      <c r="T136" s="4"/>
      <c r="U136" s="4"/>
      <c r="V136" s="4"/>
    </row>
    <row r="137" spans="1:22" s="5" customFormat="1" ht="13.2">
      <c r="A137" s="56"/>
      <c r="B137" s="11"/>
      <c r="C137" s="11" t="s">
        <v>343</v>
      </c>
      <c r="D137" s="11"/>
      <c r="E137" s="11" t="s">
        <v>163</v>
      </c>
      <c r="F137" s="11">
        <v>73</v>
      </c>
      <c r="G137" s="11">
        <v>2</v>
      </c>
      <c r="H137" s="11">
        <v>2</v>
      </c>
      <c r="I137" s="11">
        <v>2</v>
      </c>
      <c r="J137" s="4"/>
      <c r="K137" s="11"/>
      <c r="L137" s="11"/>
      <c r="M137" s="11"/>
      <c r="N137" s="4"/>
      <c r="O137" s="281"/>
      <c r="P137" s="282"/>
      <c r="Q137" s="282"/>
      <c r="R137" s="283"/>
      <c r="S137" s="4"/>
      <c r="T137" s="4"/>
      <c r="U137" s="4"/>
      <c r="V137" s="4"/>
    </row>
    <row r="138" spans="1:22" s="5" customFormat="1" ht="13.2">
      <c r="A138" s="56"/>
      <c r="B138" s="11"/>
      <c r="C138" s="11" t="s">
        <v>344</v>
      </c>
      <c r="D138" s="11"/>
      <c r="E138" s="11" t="s">
        <v>191</v>
      </c>
      <c r="F138" s="11">
        <v>38</v>
      </c>
      <c r="G138" s="11">
        <v>1</v>
      </c>
      <c r="H138" s="11">
        <v>1</v>
      </c>
      <c r="I138" s="11">
        <v>2</v>
      </c>
      <c r="J138" s="4"/>
      <c r="K138" s="11"/>
      <c r="L138" s="11"/>
      <c r="M138" s="11"/>
      <c r="N138" s="4"/>
      <c r="O138" s="281"/>
      <c r="P138" s="282"/>
      <c r="Q138" s="282"/>
      <c r="R138" s="283"/>
      <c r="S138" s="4"/>
      <c r="T138" s="4"/>
      <c r="U138" s="4"/>
      <c r="V138" s="4"/>
    </row>
    <row r="139" spans="1:22" s="5" customFormat="1" ht="13.2">
      <c r="A139" s="56"/>
      <c r="B139" s="11"/>
      <c r="C139" s="11" t="s">
        <v>346</v>
      </c>
      <c r="D139" s="11"/>
      <c r="E139" s="11" t="s">
        <v>347</v>
      </c>
      <c r="F139" s="11">
        <v>4</v>
      </c>
      <c r="G139" s="11"/>
      <c r="H139" s="11"/>
      <c r="I139" s="11"/>
      <c r="J139" s="4"/>
      <c r="K139" s="11"/>
      <c r="L139" s="11"/>
      <c r="M139" s="11"/>
      <c r="N139" s="4"/>
      <c r="O139" s="281"/>
      <c r="P139" s="282"/>
      <c r="Q139" s="282"/>
      <c r="R139" s="283"/>
      <c r="S139" s="4"/>
      <c r="T139" s="4"/>
      <c r="U139" s="4"/>
      <c r="V139" s="4"/>
    </row>
    <row r="140" spans="1:22" s="5" customFormat="1" ht="13.2">
      <c r="A140" s="56"/>
      <c r="B140" s="11"/>
      <c r="C140" s="11" t="s">
        <v>349</v>
      </c>
      <c r="D140" s="11"/>
      <c r="E140" s="11" t="s">
        <v>351</v>
      </c>
      <c r="F140" s="11">
        <v>8</v>
      </c>
      <c r="G140" s="11"/>
      <c r="H140" s="11"/>
      <c r="I140" s="11"/>
      <c r="J140" s="4"/>
      <c r="K140" s="11"/>
      <c r="L140" s="11"/>
      <c r="M140" s="11"/>
      <c r="N140" s="4"/>
      <c r="O140" s="281"/>
      <c r="P140" s="282"/>
      <c r="Q140" s="282"/>
      <c r="R140" s="283"/>
      <c r="S140" s="4"/>
      <c r="T140" s="4"/>
      <c r="U140" s="4"/>
      <c r="V140" s="4"/>
    </row>
    <row r="141" spans="1:22" s="5" customFormat="1" ht="13.2">
      <c r="A141" s="56"/>
      <c r="B141" s="11"/>
      <c r="C141" s="11" t="s">
        <v>352</v>
      </c>
      <c r="D141" s="11"/>
      <c r="E141" s="11" t="s">
        <v>191</v>
      </c>
      <c r="F141" s="11">
        <v>570</v>
      </c>
      <c r="G141" s="11">
        <v>3</v>
      </c>
      <c r="H141" s="11">
        <v>3</v>
      </c>
      <c r="I141" s="11">
        <v>0.33333333333333298</v>
      </c>
      <c r="J141" s="4"/>
      <c r="K141" s="11"/>
      <c r="L141" s="11"/>
      <c r="M141" s="11"/>
      <c r="N141" s="4"/>
      <c r="O141" s="281"/>
      <c r="P141" s="282"/>
      <c r="Q141" s="282"/>
      <c r="R141" s="283"/>
      <c r="S141" s="4"/>
      <c r="T141" s="4"/>
      <c r="U141" s="4"/>
      <c r="V141" s="4"/>
    </row>
    <row r="142" spans="1:22" s="5" customFormat="1" ht="13.2">
      <c r="A142" s="56"/>
      <c r="B142" s="11"/>
      <c r="C142" s="11" t="s">
        <v>354</v>
      </c>
      <c r="D142" s="11"/>
      <c r="E142" s="11" t="s">
        <v>355</v>
      </c>
      <c r="F142" s="11">
        <v>34</v>
      </c>
      <c r="G142" s="11"/>
      <c r="H142" s="11"/>
      <c r="I142" s="11"/>
      <c r="J142" s="4"/>
      <c r="K142" s="11"/>
      <c r="L142" s="11"/>
      <c r="M142" s="11"/>
      <c r="N142" s="4"/>
      <c r="O142" s="281"/>
      <c r="P142" s="282"/>
      <c r="Q142" s="282"/>
      <c r="R142" s="283"/>
      <c r="S142" s="4"/>
      <c r="T142" s="4"/>
      <c r="U142" s="4"/>
      <c r="V142" s="4"/>
    </row>
    <row r="143" spans="1:22" s="5" customFormat="1" ht="13.2">
      <c r="A143" s="56"/>
      <c r="B143" s="11"/>
      <c r="C143" s="11" t="s">
        <v>640</v>
      </c>
      <c r="D143" s="11"/>
      <c r="E143" s="11" t="s">
        <v>324</v>
      </c>
      <c r="F143" s="11">
        <v>4</v>
      </c>
      <c r="G143" s="11"/>
      <c r="H143" s="11"/>
      <c r="I143" s="11"/>
      <c r="J143" s="4"/>
      <c r="K143" s="11"/>
      <c r="L143" s="11"/>
      <c r="M143" s="11"/>
      <c r="N143" s="4"/>
      <c r="O143" s="281"/>
      <c r="P143" s="282"/>
      <c r="Q143" s="282"/>
      <c r="R143" s="283"/>
      <c r="S143" s="4"/>
      <c r="T143" s="4"/>
      <c r="U143" s="4"/>
      <c r="V143" s="4"/>
    </row>
    <row r="144" spans="1:22" s="5" customFormat="1" ht="13.2">
      <c r="A144" s="56"/>
      <c r="B144" s="11"/>
      <c r="C144" s="11" t="s">
        <v>360</v>
      </c>
      <c r="D144" s="11"/>
      <c r="E144" s="11" t="s">
        <v>361</v>
      </c>
      <c r="F144" s="11">
        <v>2</v>
      </c>
      <c r="G144" s="11"/>
      <c r="H144" s="11"/>
      <c r="I144" s="11"/>
      <c r="J144" s="4"/>
      <c r="K144" s="11"/>
      <c r="L144" s="11"/>
      <c r="M144" s="11"/>
      <c r="N144" s="4"/>
      <c r="O144" s="281"/>
      <c r="P144" s="282"/>
      <c r="Q144" s="282"/>
      <c r="R144" s="283"/>
      <c r="S144" s="4"/>
      <c r="T144" s="4"/>
      <c r="U144" s="4"/>
      <c r="V144" s="4"/>
    </row>
    <row r="145" spans="1:22" s="5" customFormat="1" ht="13.2">
      <c r="A145" s="56"/>
      <c r="B145" s="11"/>
      <c r="C145" s="11" t="s">
        <v>362</v>
      </c>
      <c r="D145" s="11"/>
      <c r="E145" s="11" t="s">
        <v>96</v>
      </c>
      <c r="F145" s="11">
        <v>1</v>
      </c>
      <c r="G145" s="11"/>
      <c r="H145" s="11"/>
      <c r="I145" s="11"/>
      <c r="J145" s="4"/>
      <c r="K145" s="11"/>
      <c r="L145" s="11"/>
      <c r="M145" s="11"/>
      <c r="N145" s="4"/>
      <c r="O145" s="281"/>
      <c r="P145" s="282"/>
      <c r="Q145" s="282"/>
      <c r="R145" s="283"/>
      <c r="S145" s="4"/>
      <c r="T145" s="4"/>
      <c r="U145" s="4"/>
      <c r="V145" s="4"/>
    </row>
    <row r="146" spans="1:22" s="5" customFormat="1" ht="13.2">
      <c r="A146" s="56"/>
      <c r="B146" s="11"/>
      <c r="C146" s="11" t="s">
        <v>363</v>
      </c>
      <c r="D146" s="11"/>
      <c r="E146" s="11" t="s">
        <v>198</v>
      </c>
      <c r="F146" s="11">
        <v>4</v>
      </c>
      <c r="G146" s="11"/>
      <c r="H146" s="11"/>
      <c r="I146" s="11"/>
      <c r="J146" s="4"/>
      <c r="K146" s="11"/>
      <c r="L146" s="11"/>
      <c r="M146" s="11"/>
      <c r="N146" s="4"/>
      <c r="O146" s="281"/>
      <c r="P146" s="282"/>
      <c r="Q146" s="282"/>
      <c r="R146" s="283"/>
      <c r="S146" s="4"/>
      <c r="T146" s="4"/>
      <c r="U146" s="4"/>
      <c r="V146" s="4"/>
    </row>
    <row r="147" spans="1:22" s="5" customFormat="1" ht="13.2">
      <c r="A147" s="56"/>
      <c r="B147" s="11"/>
      <c r="C147" s="11" t="s">
        <v>364</v>
      </c>
      <c r="D147" s="11"/>
      <c r="E147" s="11" t="s">
        <v>289</v>
      </c>
      <c r="F147" s="11">
        <v>30</v>
      </c>
      <c r="G147" s="11"/>
      <c r="H147" s="11">
        <v>0</v>
      </c>
      <c r="I147" s="11"/>
      <c r="J147" s="4"/>
      <c r="K147" s="11"/>
      <c r="L147" s="11"/>
      <c r="M147" s="11"/>
      <c r="N147" s="4"/>
      <c r="O147" s="281"/>
      <c r="P147" s="282"/>
      <c r="Q147" s="282"/>
      <c r="R147" s="283"/>
      <c r="S147" s="4"/>
      <c r="T147" s="4"/>
      <c r="U147" s="4"/>
      <c r="V147" s="4"/>
    </row>
    <row r="148" spans="1:22" s="5" customFormat="1" ht="13.2">
      <c r="A148" s="56"/>
      <c r="B148" s="11"/>
      <c r="C148" s="11" t="s">
        <v>365</v>
      </c>
      <c r="D148" s="11"/>
      <c r="E148" s="11" t="s">
        <v>97</v>
      </c>
      <c r="F148" s="11">
        <v>109</v>
      </c>
      <c r="G148" s="11"/>
      <c r="H148" s="11">
        <v>0</v>
      </c>
      <c r="I148" s="11"/>
      <c r="J148" s="4"/>
      <c r="K148" s="11"/>
      <c r="L148" s="11"/>
      <c r="M148" s="11"/>
      <c r="N148" s="4"/>
      <c r="O148" s="281"/>
      <c r="P148" s="282"/>
      <c r="Q148" s="282"/>
      <c r="R148" s="283"/>
      <c r="S148" s="4"/>
      <c r="T148" s="4"/>
      <c r="U148" s="4"/>
      <c r="V148" s="4"/>
    </row>
    <row r="149" spans="1:22" s="5" customFormat="1" ht="13.2">
      <c r="A149" s="56"/>
      <c r="B149" s="11"/>
      <c r="C149" s="11" t="s">
        <v>366</v>
      </c>
      <c r="D149" s="11"/>
      <c r="E149" s="11" t="s">
        <v>153</v>
      </c>
      <c r="F149" s="11">
        <v>6</v>
      </c>
      <c r="G149" s="11"/>
      <c r="H149" s="11">
        <v>0</v>
      </c>
      <c r="I149" s="11"/>
      <c r="J149" s="4"/>
      <c r="K149" s="11"/>
      <c r="L149" s="11"/>
      <c r="M149" s="11"/>
      <c r="N149" s="4"/>
      <c r="O149" s="281"/>
      <c r="P149" s="282"/>
      <c r="Q149" s="282"/>
      <c r="R149" s="283"/>
      <c r="S149" s="4"/>
      <c r="T149" s="4"/>
      <c r="U149" s="4"/>
      <c r="V149" s="4"/>
    </row>
    <row r="150" spans="1:22" s="5" customFormat="1" ht="13.2">
      <c r="A150" s="56"/>
      <c r="B150" s="11"/>
      <c r="C150" s="11" t="s">
        <v>367</v>
      </c>
      <c r="D150" s="11"/>
      <c r="E150" s="11" t="s">
        <v>368</v>
      </c>
      <c r="F150" s="11">
        <v>96</v>
      </c>
      <c r="G150" s="11">
        <v>1</v>
      </c>
      <c r="H150" s="11">
        <v>0</v>
      </c>
      <c r="I150" s="11"/>
      <c r="J150" s="4"/>
      <c r="K150" s="11"/>
      <c r="L150" s="11"/>
      <c r="M150" s="11"/>
      <c r="N150" s="4"/>
      <c r="O150" s="281"/>
      <c r="P150" s="282"/>
      <c r="Q150" s="282"/>
      <c r="R150" s="283"/>
      <c r="S150" s="4"/>
      <c r="T150" s="4"/>
      <c r="U150" s="4"/>
      <c r="V150" s="4"/>
    </row>
    <row r="151" spans="1:22" s="5" customFormat="1" ht="13.2">
      <c r="A151" s="56"/>
      <c r="B151" s="11"/>
      <c r="C151" s="11" t="s">
        <v>641</v>
      </c>
      <c r="D151" s="11"/>
      <c r="E151" s="11" t="s">
        <v>76</v>
      </c>
      <c r="F151" s="11">
        <v>36</v>
      </c>
      <c r="G151" s="11"/>
      <c r="H151" s="11"/>
      <c r="I151" s="11"/>
      <c r="J151" s="4"/>
      <c r="K151" s="11"/>
      <c r="L151" s="11"/>
      <c r="M151" s="11"/>
      <c r="N151" s="4"/>
      <c r="O151" s="281"/>
      <c r="P151" s="282"/>
      <c r="Q151" s="282"/>
      <c r="R151" s="283"/>
      <c r="S151" s="4"/>
      <c r="T151" s="4"/>
      <c r="U151" s="4"/>
      <c r="V151" s="4"/>
    </row>
    <row r="152" spans="1:22" s="5" customFormat="1" ht="13.2">
      <c r="A152" s="56"/>
      <c r="B152" s="11"/>
      <c r="C152" s="11" t="s">
        <v>372</v>
      </c>
      <c r="D152" s="11"/>
      <c r="E152" s="11" t="s">
        <v>175</v>
      </c>
      <c r="F152" s="11">
        <v>40</v>
      </c>
      <c r="G152" s="11">
        <v>1</v>
      </c>
      <c r="H152" s="11">
        <v>0</v>
      </c>
      <c r="I152" s="11"/>
      <c r="J152" s="4"/>
      <c r="K152" s="11"/>
      <c r="L152" s="11"/>
      <c r="M152" s="11"/>
      <c r="N152" s="4"/>
      <c r="O152" s="281"/>
      <c r="P152" s="282"/>
      <c r="Q152" s="282"/>
      <c r="R152" s="283"/>
      <c r="S152" s="4"/>
      <c r="T152" s="4"/>
      <c r="U152" s="4"/>
      <c r="V152" s="4"/>
    </row>
    <row r="153" spans="1:22" s="5" customFormat="1" ht="13.2">
      <c r="A153" s="56"/>
      <c r="B153" s="11"/>
      <c r="C153" s="11" t="s">
        <v>374</v>
      </c>
      <c r="D153" s="11"/>
      <c r="E153" s="11" t="s">
        <v>115</v>
      </c>
      <c r="F153" s="11">
        <v>9</v>
      </c>
      <c r="G153" s="11">
        <v>1</v>
      </c>
      <c r="H153" s="11">
        <v>1</v>
      </c>
      <c r="I153" s="11">
        <v>0</v>
      </c>
      <c r="J153" s="4"/>
      <c r="K153" s="11"/>
      <c r="L153" s="11"/>
      <c r="M153" s="11"/>
      <c r="N153" s="4"/>
      <c r="O153" s="281"/>
      <c r="P153" s="282"/>
      <c r="Q153" s="282"/>
      <c r="R153" s="283"/>
      <c r="S153" s="4"/>
      <c r="T153" s="4"/>
      <c r="U153" s="4"/>
      <c r="V153" s="4"/>
    </row>
    <row r="154" spans="1:22" s="5" customFormat="1" ht="13.2">
      <c r="A154" s="56"/>
      <c r="B154" s="11"/>
      <c r="C154" s="11" t="s">
        <v>377</v>
      </c>
      <c r="D154" s="11"/>
      <c r="E154" s="11" t="s">
        <v>378</v>
      </c>
      <c r="F154" s="11">
        <v>6</v>
      </c>
      <c r="G154" s="11"/>
      <c r="H154" s="11"/>
      <c r="I154" s="11"/>
      <c r="J154" s="4"/>
      <c r="K154" s="11"/>
      <c r="L154" s="11"/>
      <c r="M154" s="11"/>
      <c r="N154" s="4"/>
      <c r="O154" s="281"/>
      <c r="P154" s="282"/>
      <c r="Q154" s="282"/>
      <c r="R154" s="283"/>
      <c r="S154" s="4"/>
      <c r="T154" s="4"/>
      <c r="U154" s="4"/>
      <c r="V154" s="4"/>
    </row>
    <row r="155" spans="1:22" s="5" customFormat="1" ht="13.2">
      <c r="A155" s="56"/>
      <c r="B155" s="11"/>
      <c r="C155" s="11" t="s">
        <v>379</v>
      </c>
      <c r="D155" s="11"/>
      <c r="E155" s="11" t="s">
        <v>78</v>
      </c>
      <c r="F155" s="11">
        <v>7</v>
      </c>
      <c r="G155" s="11"/>
      <c r="H155" s="11">
        <v>0</v>
      </c>
      <c r="I155" s="11"/>
      <c r="J155" s="4"/>
      <c r="K155" s="11"/>
      <c r="L155" s="11"/>
      <c r="M155" s="11"/>
      <c r="N155" s="4"/>
      <c r="O155" s="281"/>
      <c r="P155" s="282"/>
      <c r="Q155" s="282"/>
      <c r="R155" s="283"/>
      <c r="S155" s="4"/>
      <c r="T155" s="4"/>
      <c r="U155" s="4"/>
      <c r="V155" s="4"/>
    </row>
    <row r="156" spans="1:22" s="5" customFormat="1" ht="13.2">
      <c r="A156" s="56"/>
      <c r="B156" s="11"/>
      <c r="C156" s="11" t="s">
        <v>380</v>
      </c>
      <c r="D156" s="11"/>
      <c r="E156" s="11" t="s">
        <v>111</v>
      </c>
      <c r="F156" s="11">
        <v>366</v>
      </c>
      <c r="G156" s="11"/>
      <c r="H156" s="11">
        <v>0</v>
      </c>
      <c r="I156" s="11"/>
      <c r="J156" s="4"/>
      <c r="K156" s="11"/>
      <c r="L156" s="11"/>
      <c r="M156" s="11"/>
      <c r="N156" s="4"/>
      <c r="O156" s="281"/>
      <c r="P156" s="282"/>
      <c r="Q156" s="282"/>
      <c r="R156" s="283"/>
      <c r="S156" s="4"/>
      <c r="T156" s="4"/>
      <c r="U156" s="4"/>
      <c r="V156" s="4"/>
    </row>
    <row r="157" spans="1:22" s="5" customFormat="1" ht="13.2">
      <c r="A157" s="56"/>
      <c r="B157" s="11"/>
      <c r="C157" s="11" t="s">
        <v>381</v>
      </c>
      <c r="D157" s="11"/>
      <c r="E157" s="11" t="s">
        <v>89</v>
      </c>
      <c r="F157" s="11">
        <v>8</v>
      </c>
      <c r="G157" s="11"/>
      <c r="H157" s="11"/>
      <c r="I157" s="11"/>
      <c r="J157" s="4"/>
      <c r="K157" s="11"/>
      <c r="L157" s="11"/>
      <c r="M157" s="11"/>
      <c r="N157" s="4"/>
      <c r="O157" s="281"/>
      <c r="P157" s="282"/>
      <c r="Q157" s="282"/>
      <c r="R157" s="283"/>
      <c r="S157" s="4"/>
      <c r="T157" s="4"/>
      <c r="U157" s="4"/>
      <c r="V157" s="4"/>
    </row>
    <row r="158" spans="1:22" s="5" customFormat="1" ht="13.2">
      <c r="A158" s="56"/>
      <c r="B158" s="11"/>
      <c r="C158" s="11" t="s">
        <v>382</v>
      </c>
      <c r="D158" s="11"/>
      <c r="E158" s="11" t="s">
        <v>92</v>
      </c>
      <c r="F158" s="11">
        <v>1</v>
      </c>
      <c r="G158" s="11"/>
      <c r="H158" s="11"/>
      <c r="I158" s="11"/>
      <c r="J158" s="4"/>
      <c r="K158" s="11"/>
      <c r="L158" s="11"/>
      <c r="M158" s="11"/>
      <c r="N158" s="4"/>
      <c r="O158" s="281"/>
      <c r="P158" s="282"/>
      <c r="Q158" s="282"/>
      <c r="R158" s="283"/>
      <c r="S158" s="4"/>
      <c r="T158" s="4"/>
      <c r="U158" s="4"/>
      <c r="V158" s="4"/>
    </row>
    <row r="159" spans="1:22" s="5" customFormat="1" ht="13.2">
      <c r="A159" s="56"/>
      <c r="B159" s="11"/>
      <c r="C159" s="11" t="s">
        <v>382</v>
      </c>
      <c r="D159" s="11"/>
      <c r="E159" s="11" t="s">
        <v>69</v>
      </c>
      <c r="F159" s="11">
        <v>70</v>
      </c>
      <c r="G159" s="11"/>
      <c r="H159" s="11">
        <v>0</v>
      </c>
      <c r="I159" s="11"/>
      <c r="J159" s="4"/>
      <c r="K159" s="11"/>
      <c r="L159" s="11"/>
      <c r="M159" s="11"/>
      <c r="N159" s="4"/>
      <c r="O159" s="281"/>
      <c r="P159" s="282"/>
      <c r="Q159" s="282"/>
      <c r="R159" s="283"/>
      <c r="S159" s="4"/>
      <c r="T159" s="4"/>
      <c r="U159" s="4"/>
      <c r="V159" s="4"/>
    </row>
    <row r="160" spans="1:22" s="5" customFormat="1" ht="13.2">
      <c r="A160" s="56"/>
      <c r="B160" s="11"/>
      <c r="C160" s="11" t="s">
        <v>383</v>
      </c>
      <c r="D160" s="11"/>
      <c r="E160" s="11" t="s">
        <v>373</v>
      </c>
      <c r="F160" s="11">
        <v>13</v>
      </c>
      <c r="G160" s="11"/>
      <c r="H160" s="11">
        <v>0</v>
      </c>
      <c r="I160" s="11"/>
      <c r="J160" s="4"/>
      <c r="K160" s="11"/>
      <c r="L160" s="11"/>
      <c r="M160" s="11"/>
      <c r="N160" s="4"/>
      <c r="O160" s="281"/>
      <c r="P160" s="282"/>
      <c r="Q160" s="282"/>
      <c r="R160" s="283"/>
      <c r="S160" s="4"/>
      <c r="T160" s="4"/>
      <c r="U160" s="4"/>
      <c r="V160" s="4"/>
    </row>
    <row r="161" spans="1:22" s="5" customFormat="1" ht="13.2">
      <c r="A161" s="56"/>
      <c r="B161" s="11"/>
      <c r="C161" s="11" t="s">
        <v>384</v>
      </c>
      <c r="D161" s="11"/>
      <c r="E161" s="11" t="s">
        <v>369</v>
      </c>
      <c r="F161" s="11">
        <v>6</v>
      </c>
      <c r="G161" s="11"/>
      <c r="H161" s="11"/>
      <c r="I161" s="11"/>
      <c r="J161" s="4"/>
      <c r="K161" s="11"/>
      <c r="L161" s="11"/>
      <c r="M161" s="11"/>
      <c r="N161" s="4"/>
      <c r="O161" s="281"/>
      <c r="P161" s="282"/>
      <c r="Q161" s="282"/>
      <c r="R161" s="283"/>
      <c r="S161" s="4"/>
      <c r="T161" s="4"/>
      <c r="U161" s="4"/>
      <c r="V161" s="4"/>
    </row>
    <row r="162" spans="1:22" s="5" customFormat="1" ht="13.2">
      <c r="A162" s="56"/>
      <c r="B162" s="11"/>
      <c r="C162" s="11" t="s">
        <v>385</v>
      </c>
      <c r="D162" s="11"/>
      <c r="E162" s="11" t="s">
        <v>163</v>
      </c>
      <c r="F162" s="11">
        <v>525</v>
      </c>
      <c r="G162" s="11">
        <v>7</v>
      </c>
      <c r="H162" s="11">
        <v>6</v>
      </c>
      <c r="I162" s="11">
        <v>0.33333333333333298</v>
      </c>
      <c r="J162" s="4"/>
      <c r="K162" s="11"/>
      <c r="L162" s="11"/>
      <c r="M162" s="11"/>
      <c r="N162" s="4"/>
      <c r="O162" s="281"/>
      <c r="P162" s="282"/>
      <c r="Q162" s="282"/>
      <c r="R162" s="283"/>
      <c r="S162" s="4"/>
      <c r="T162" s="4"/>
      <c r="U162" s="4"/>
      <c r="V162" s="4"/>
    </row>
    <row r="163" spans="1:22" s="5" customFormat="1" ht="13.2">
      <c r="A163" s="56"/>
      <c r="B163" s="11"/>
      <c r="C163" s="11" t="s">
        <v>387</v>
      </c>
      <c r="D163" s="11"/>
      <c r="E163" s="11" t="s">
        <v>388</v>
      </c>
      <c r="F163" s="11">
        <v>8</v>
      </c>
      <c r="G163" s="11"/>
      <c r="H163" s="11"/>
      <c r="I163" s="11"/>
      <c r="J163" s="4"/>
      <c r="K163" s="11"/>
      <c r="L163" s="11"/>
      <c r="M163" s="11"/>
      <c r="N163" s="4"/>
      <c r="O163" s="281"/>
      <c r="P163" s="282"/>
      <c r="Q163" s="282"/>
      <c r="R163" s="283"/>
      <c r="S163" s="4"/>
      <c r="T163" s="4"/>
      <c r="U163" s="4"/>
      <c r="V163" s="4"/>
    </row>
    <row r="164" spans="1:22" s="5" customFormat="1" ht="13.2">
      <c r="A164" s="56"/>
      <c r="B164" s="11"/>
      <c r="C164" s="11" t="s">
        <v>390</v>
      </c>
      <c r="D164" s="11"/>
      <c r="E164" s="11" t="s">
        <v>391</v>
      </c>
      <c r="F164" s="11">
        <v>38</v>
      </c>
      <c r="G164" s="11"/>
      <c r="H164" s="11"/>
      <c r="I164" s="11"/>
      <c r="J164" s="4"/>
      <c r="K164" s="11"/>
      <c r="L164" s="11"/>
      <c r="M164" s="11"/>
      <c r="N164" s="4"/>
      <c r="O164" s="281"/>
      <c r="P164" s="282"/>
      <c r="Q164" s="282"/>
      <c r="R164" s="283"/>
      <c r="S164" s="4"/>
      <c r="T164" s="4"/>
      <c r="U164" s="4"/>
      <c r="V164" s="4"/>
    </row>
    <row r="165" spans="1:22" s="5" customFormat="1" ht="13.2">
      <c r="A165" s="56"/>
      <c r="B165" s="11"/>
      <c r="C165" s="11" t="s">
        <v>392</v>
      </c>
      <c r="D165" s="11"/>
      <c r="E165" s="11" t="s">
        <v>393</v>
      </c>
      <c r="F165" s="11">
        <v>20</v>
      </c>
      <c r="G165" s="11"/>
      <c r="H165" s="11">
        <v>0</v>
      </c>
      <c r="I165" s="11"/>
      <c r="J165" s="4"/>
      <c r="K165" s="11"/>
      <c r="L165" s="11"/>
      <c r="M165" s="11"/>
      <c r="N165" s="4"/>
      <c r="O165" s="281"/>
      <c r="P165" s="282"/>
      <c r="Q165" s="282"/>
      <c r="R165" s="283"/>
      <c r="S165" s="4"/>
      <c r="T165" s="4"/>
      <c r="U165" s="4"/>
      <c r="V165" s="4"/>
    </row>
    <row r="166" spans="1:22" s="5" customFormat="1" ht="13.2">
      <c r="A166" s="56"/>
      <c r="B166" s="11"/>
      <c r="C166" s="11" t="s">
        <v>394</v>
      </c>
      <c r="D166" s="11"/>
      <c r="E166" s="11" t="s">
        <v>85</v>
      </c>
      <c r="F166" s="11">
        <v>13</v>
      </c>
      <c r="G166" s="11"/>
      <c r="H166" s="11">
        <v>0</v>
      </c>
      <c r="I166" s="11"/>
      <c r="J166" s="4"/>
      <c r="K166" s="11"/>
      <c r="L166" s="11"/>
      <c r="M166" s="11"/>
      <c r="N166" s="4"/>
      <c r="O166" s="281"/>
      <c r="P166" s="282"/>
      <c r="Q166" s="282"/>
      <c r="R166" s="283"/>
      <c r="S166" s="4"/>
      <c r="T166" s="4"/>
      <c r="U166" s="4"/>
      <c r="V166" s="4"/>
    </row>
    <row r="167" spans="1:22" s="5" customFormat="1" ht="13.2">
      <c r="A167" s="56"/>
      <c r="B167" s="11"/>
      <c r="C167" s="11" t="s">
        <v>396</v>
      </c>
      <c r="D167" s="11"/>
      <c r="E167" s="11" t="s">
        <v>397</v>
      </c>
      <c r="F167" s="11">
        <v>21</v>
      </c>
      <c r="G167" s="11">
        <v>1</v>
      </c>
      <c r="H167" s="11">
        <v>0</v>
      </c>
      <c r="I167" s="11"/>
      <c r="J167" s="4"/>
      <c r="K167" s="11"/>
      <c r="L167" s="11"/>
      <c r="M167" s="11"/>
      <c r="N167" s="4"/>
      <c r="O167" s="281"/>
      <c r="P167" s="282"/>
      <c r="Q167" s="282"/>
      <c r="R167" s="283"/>
      <c r="S167" s="4"/>
      <c r="T167" s="4"/>
      <c r="U167" s="4"/>
      <c r="V167" s="4"/>
    </row>
    <row r="168" spans="1:22" s="5" customFormat="1" ht="13.2">
      <c r="A168" s="56"/>
      <c r="B168" s="11"/>
      <c r="C168" s="11" t="s">
        <v>642</v>
      </c>
      <c r="D168" s="11"/>
      <c r="E168" s="11" t="s">
        <v>397</v>
      </c>
      <c r="F168" s="11">
        <v>9</v>
      </c>
      <c r="G168" s="11">
        <v>1</v>
      </c>
      <c r="H168" s="11">
        <v>1</v>
      </c>
      <c r="I168" s="11">
        <v>0</v>
      </c>
      <c r="J168" s="4"/>
      <c r="K168" s="11"/>
      <c r="L168" s="11"/>
      <c r="M168" s="11"/>
      <c r="N168" s="4"/>
      <c r="O168" s="281"/>
      <c r="P168" s="282"/>
      <c r="Q168" s="282"/>
      <c r="R168" s="283"/>
      <c r="S168" s="4"/>
      <c r="T168" s="4"/>
      <c r="U168" s="4"/>
      <c r="V168" s="4"/>
    </row>
    <row r="169" spans="1:22" s="5" customFormat="1" ht="13.2">
      <c r="A169" s="56"/>
      <c r="B169" s="11"/>
      <c r="C169" s="11" t="s">
        <v>398</v>
      </c>
      <c r="D169" s="11"/>
      <c r="E169" s="11" t="s">
        <v>311</v>
      </c>
      <c r="F169" s="11">
        <v>51</v>
      </c>
      <c r="G169" s="11"/>
      <c r="H169" s="11">
        <v>0</v>
      </c>
      <c r="I169" s="11"/>
      <c r="J169" s="4"/>
      <c r="K169" s="11"/>
      <c r="L169" s="11"/>
      <c r="M169" s="11"/>
      <c r="N169" s="4"/>
      <c r="O169" s="281"/>
      <c r="P169" s="282"/>
      <c r="Q169" s="282"/>
      <c r="R169" s="283"/>
      <c r="S169" s="4"/>
      <c r="T169" s="4"/>
      <c r="U169" s="4"/>
      <c r="V169" s="4"/>
    </row>
    <row r="170" spans="1:22" s="5" customFormat="1" ht="13.2">
      <c r="A170" s="56"/>
      <c r="B170" s="11"/>
      <c r="C170" s="11" t="s">
        <v>643</v>
      </c>
      <c r="D170" s="11"/>
      <c r="E170" s="11" t="s">
        <v>324</v>
      </c>
      <c r="F170" s="11">
        <v>28</v>
      </c>
      <c r="G170" s="11"/>
      <c r="H170" s="11">
        <v>0</v>
      </c>
      <c r="I170" s="11"/>
      <c r="J170" s="4"/>
      <c r="K170" s="11"/>
      <c r="L170" s="11"/>
      <c r="M170" s="11"/>
      <c r="N170" s="4"/>
      <c r="O170" s="281"/>
      <c r="P170" s="282"/>
      <c r="Q170" s="282"/>
      <c r="R170" s="283"/>
      <c r="S170" s="4"/>
      <c r="T170" s="4"/>
      <c r="U170" s="4"/>
      <c r="V170" s="4"/>
    </row>
    <row r="171" spans="1:22" s="5" customFormat="1" ht="13.2">
      <c r="A171" s="56"/>
      <c r="B171" s="11"/>
      <c r="C171" s="11" t="s">
        <v>400</v>
      </c>
      <c r="D171" s="11"/>
      <c r="E171" s="11" t="s">
        <v>71</v>
      </c>
      <c r="F171" s="11">
        <v>2</v>
      </c>
      <c r="G171" s="11"/>
      <c r="H171" s="11"/>
      <c r="I171" s="11"/>
      <c r="J171" s="4"/>
      <c r="K171" s="11"/>
      <c r="L171" s="11"/>
      <c r="M171" s="11"/>
      <c r="N171" s="4"/>
      <c r="O171" s="281"/>
      <c r="P171" s="282"/>
      <c r="Q171" s="282"/>
      <c r="R171" s="283"/>
      <c r="S171" s="4"/>
      <c r="T171" s="4"/>
      <c r="U171" s="4"/>
      <c r="V171" s="4"/>
    </row>
    <row r="172" spans="1:22" s="5" customFormat="1" ht="13.2">
      <c r="A172" s="56"/>
      <c r="B172" s="11"/>
      <c r="C172" s="11" t="s">
        <v>402</v>
      </c>
      <c r="D172" s="11"/>
      <c r="E172" s="11" t="s">
        <v>101</v>
      </c>
      <c r="F172" s="11">
        <v>19</v>
      </c>
      <c r="G172" s="11"/>
      <c r="H172" s="11">
        <v>0</v>
      </c>
      <c r="I172" s="11"/>
      <c r="J172" s="4"/>
      <c r="K172" s="11"/>
      <c r="L172" s="11"/>
      <c r="M172" s="11"/>
      <c r="N172" s="4"/>
      <c r="O172" s="281"/>
      <c r="P172" s="282"/>
      <c r="Q172" s="282"/>
      <c r="R172" s="283"/>
      <c r="S172" s="4"/>
      <c r="T172" s="4"/>
      <c r="U172" s="4"/>
      <c r="V172" s="4"/>
    </row>
    <row r="173" spans="1:22" s="5" customFormat="1" ht="13.2">
      <c r="A173" s="56"/>
      <c r="B173" s="11"/>
      <c r="C173" s="11" t="s">
        <v>403</v>
      </c>
      <c r="D173" s="11"/>
      <c r="E173" s="11" t="s">
        <v>274</v>
      </c>
      <c r="F173" s="11">
        <v>73</v>
      </c>
      <c r="G173" s="11">
        <v>2</v>
      </c>
      <c r="H173" s="11">
        <v>2</v>
      </c>
      <c r="I173" s="11">
        <v>4</v>
      </c>
      <c r="J173" s="4"/>
      <c r="K173" s="11"/>
      <c r="L173" s="11"/>
      <c r="M173" s="11"/>
      <c r="N173" s="4"/>
      <c r="O173" s="281"/>
      <c r="P173" s="282"/>
      <c r="Q173" s="282"/>
      <c r="R173" s="283"/>
      <c r="S173" s="4"/>
      <c r="T173" s="4"/>
      <c r="U173" s="4"/>
      <c r="V173" s="4"/>
    </row>
    <row r="174" spans="1:22" s="5" customFormat="1" ht="13.2">
      <c r="A174" s="56"/>
      <c r="B174" s="11"/>
      <c r="C174" s="11" t="s">
        <v>404</v>
      </c>
      <c r="D174" s="11"/>
      <c r="E174" s="11" t="s">
        <v>282</v>
      </c>
      <c r="F174" s="11">
        <v>13</v>
      </c>
      <c r="G174" s="11"/>
      <c r="H174" s="11"/>
      <c r="I174" s="11"/>
      <c r="J174" s="4"/>
      <c r="K174" s="11"/>
      <c r="L174" s="11"/>
      <c r="M174" s="11"/>
      <c r="N174" s="4"/>
      <c r="O174" s="281"/>
      <c r="P174" s="282"/>
      <c r="Q174" s="282"/>
      <c r="R174" s="283"/>
      <c r="S174" s="4"/>
      <c r="T174" s="4"/>
      <c r="U174" s="4"/>
      <c r="V174" s="4"/>
    </row>
    <row r="175" spans="1:22" s="5" customFormat="1" ht="13.2">
      <c r="A175" s="56"/>
      <c r="B175" s="11"/>
      <c r="C175" s="11" t="s">
        <v>405</v>
      </c>
      <c r="D175" s="11"/>
      <c r="E175" s="11" t="s">
        <v>407</v>
      </c>
      <c r="F175" s="11">
        <v>19</v>
      </c>
      <c r="G175" s="11"/>
      <c r="H175" s="11">
        <v>0</v>
      </c>
      <c r="I175" s="11"/>
      <c r="J175" s="4"/>
      <c r="K175" s="11"/>
      <c r="L175" s="11"/>
      <c r="M175" s="11"/>
      <c r="N175" s="4"/>
      <c r="O175" s="281"/>
      <c r="P175" s="282"/>
      <c r="Q175" s="282"/>
      <c r="R175" s="283"/>
      <c r="S175" s="4"/>
      <c r="T175" s="4"/>
      <c r="U175" s="4"/>
      <c r="V175" s="4"/>
    </row>
    <row r="176" spans="1:22" s="5" customFormat="1" ht="13.2">
      <c r="A176" s="56"/>
      <c r="B176" s="11"/>
      <c r="C176" s="11" t="s">
        <v>408</v>
      </c>
      <c r="D176" s="11"/>
      <c r="E176" s="11" t="s">
        <v>409</v>
      </c>
      <c r="F176" s="11">
        <v>7</v>
      </c>
      <c r="G176" s="11">
        <v>1</v>
      </c>
      <c r="H176" s="11">
        <v>1</v>
      </c>
      <c r="I176" s="11">
        <v>0</v>
      </c>
      <c r="J176" s="4"/>
      <c r="K176" s="11"/>
      <c r="L176" s="11"/>
      <c r="M176" s="11"/>
      <c r="N176" s="4"/>
      <c r="O176" s="281"/>
      <c r="P176" s="282"/>
      <c r="Q176" s="282"/>
      <c r="R176" s="283"/>
      <c r="S176" s="4"/>
      <c r="T176" s="4"/>
      <c r="U176" s="4"/>
      <c r="V176" s="4"/>
    </row>
    <row r="177" spans="1:22" s="5" customFormat="1" ht="13.2">
      <c r="A177" s="56"/>
      <c r="B177" s="11"/>
      <c r="C177" s="11" t="s">
        <v>416</v>
      </c>
      <c r="D177" s="11"/>
      <c r="E177" s="11" t="s">
        <v>417</v>
      </c>
      <c r="F177" s="11">
        <v>58</v>
      </c>
      <c r="G177" s="11">
        <v>1</v>
      </c>
      <c r="H177" s="11">
        <v>0</v>
      </c>
      <c r="I177" s="11"/>
      <c r="J177" s="4"/>
      <c r="K177" s="11"/>
      <c r="L177" s="11"/>
      <c r="M177" s="11"/>
      <c r="N177" s="4"/>
      <c r="O177" s="281"/>
      <c r="P177" s="282"/>
      <c r="Q177" s="282"/>
      <c r="R177" s="283"/>
      <c r="S177" s="4"/>
      <c r="T177" s="4"/>
      <c r="U177" s="4"/>
      <c r="V177" s="4"/>
    </row>
    <row r="178" spans="1:22" s="5" customFormat="1" ht="13.2">
      <c r="A178" s="56"/>
      <c r="B178" s="11"/>
      <c r="C178" s="11" t="s">
        <v>644</v>
      </c>
      <c r="D178" s="11"/>
      <c r="E178" s="11" t="s">
        <v>645</v>
      </c>
      <c r="F178" s="11">
        <v>4</v>
      </c>
      <c r="G178" s="11"/>
      <c r="H178" s="11"/>
      <c r="I178" s="11"/>
      <c r="J178" s="4"/>
      <c r="K178" s="11"/>
      <c r="L178" s="11"/>
      <c r="M178" s="11"/>
      <c r="N178" s="4"/>
      <c r="O178" s="281"/>
      <c r="P178" s="282"/>
      <c r="Q178" s="282"/>
      <c r="R178" s="283"/>
      <c r="S178" s="4"/>
      <c r="T178" s="4"/>
      <c r="U178" s="4"/>
      <c r="V178" s="4"/>
    </row>
    <row r="179" spans="1:22" s="5" customFormat="1" ht="13.2">
      <c r="A179" s="56"/>
      <c r="B179" s="11"/>
      <c r="C179" s="11" t="s">
        <v>420</v>
      </c>
      <c r="D179" s="11"/>
      <c r="E179" s="11" t="s">
        <v>97</v>
      </c>
      <c r="F179" s="11">
        <v>1</v>
      </c>
      <c r="G179" s="11"/>
      <c r="H179" s="11"/>
      <c r="I179" s="11"/>
      <c r="J179" s="4"/>
      <c r="K179" s="11"/>
      <c r="L179" s="11"/>
      <c r="M179" s="11"/>
      <c r="N179" s="4"/>
      <c r="O179" s="281"/>
      <c r="P179" s="282"/>
      <c r="Q179" s="282"/>
      <c r="R179" s="283"/>
      <c r="S179" s="4"/>
      <c r="T179" s="4"/>
      <c r="U179" s="4"/>
      <c r="V179" s="4"/>
    </row>
    <row r="180" spans="1:22" s="5" customFormat="1" ht="13.2">
      <c r="A180" s="56"/>
      <c r="B180" s="11"/>
      <c r="C180" s="11" t="s">
        <v>421</v>
      </c>
      <c r="D180" s="11"/>
      <c r="E180" s="11" t="s">
        <v>375</v>
      </c>
      <c r="F180" s="11">
        <v>75</v>
      </c>
      <c r="G180" s="11"/>
      <c r="H180" s="11">
        <v>0</v>
      </c>
      <c r="I180" s="11"/>
      <c r="J180" s="4"/>
      <c r="K180" s="11"/>
      <c r="L180" s="11"/>
      <c r="M180" s="11"/>
      <c r="N180" s="4"/>
      <c r="O180" s="281"/>
      <c r="P180" s="282"/>
      <c r="Q180" s="282"/>
      <c r="R180" s="283"/>
      <c r="S180" s="4"/>
      <c r="T180" s="4"/>
      <c r="U180" s="4"/>
      <c r="V180" s="4"/>
    </row>
    <row r="181" spans="1:22" s="5" customFormat="1" ht="13.2">
      <c r="A181" s="56"/>
      <c r="B181" s="11"/>
      <c r="C181" s="11" t="s">
        <v>423</v>
      </c>
      <c r="D181" s="11"/>
      <c r="E181" s="11" t="s">
        <v>298</v>
      </c>
      <c r="F181" s="11">
        <v>9</v>
      </c>
      <c r="G181" s="11"/>
      <c r="H181" s="11">
        <v>0</v>
      </c>
      <c r="I181" s="11"/>
      <c r="J181" s="4"/>
      <c r="K181" s="11"/>
      <c r="L181" s="11"/>
      <c r="M181" s="11"/>
      <c r="N181" s="4"/>
      <c r="O181" s="281"/>
      <c r="P181" s="282"/>
      <c r="Q181" s="282"/>
      <c r="R181" s="283"/>
      <c r="S181" s="4"/>
      <c r="T181" s="4"/>
      <c r="U181" s="4"/>
      <c r="V181" s="4"/>
    </row>
    <row r="182" spans="1:22" s="5" customFormat="1" ht="13.2">
      <c r="A182" s="56"/>
      <c r="B182" s="11"/>
      <c r="C182" s="11" t="s">
        <v>424</v>
      </c>
      <c r="D182" s="11"/>
      <c r="E182" s="11" t="s">
        <v>279</v>
      </c>
      <c r="F182" s="11">
        <v>9</v>
      </c>
      <c r="G182" s="11"/>
      <c r="H182" s="11"/>
      <c r="I182" s="11"/>
      <c r="J182" s="4"/>
      <c r="K182" s="11"/>
      <c r="L182" s="11"/>
      <c r="M182" s="11"/>
      <c r="N182" s="4"/>
      <c r="O182" s="281"/>
      <c r="P182" s="282"/>
      <c r="Q182" s="282"/>
      <c r="R182" s="283"/>
      <c r="S182" s="4"/>
      <c r="T182" s="4"/>
      <c r="U182" s="4"/>
      <c r="V182" s="4"/>
    </row>
    <row r="183" spans="1:22" s="5" customFormat="1" ht="13.2">
      <c r="A183" s="56"/>
      <c r="B183" s="11"/>
      <c r="C183" s="11" t="s">
        <v>429</v>
      </c>
      <c r="D183" s="11"/>
      <c r="E183" s="11" t="s">
        <v>115</v>
      </c>
      <c r="F183" s="11">
        <v>9</v>
      </c>
      <c r="G183" s="11">
        <v>1</v>
      </c>
      <c r="H183" s="11">
        <v>1</v>
      </c>
      <c r="I183" s="11">
        <v>0</v>
      </c>
      <c r="J183" s="4"/>
      <c r="K183" s="11"/>
      <c r="L183" s="11"/>
      <c r="M183" s="11"/>
      <c r="N183" s="4"/>
      <c r="O183" s="281"/>
      <c r="P183" s="282"/>
      <c r="Q183" s="282"/>
      <c r="R183" s="283"/>
      <c r="S183" s="4"/>
      <c r="T183" s="4"/>
      <c r="U183" s="4"/>
      <c r="V183" s="4"/>
    </row>
    <row r="184" spans="1:22" s="5" customFormat="1" ht="13.2">
      <c r="A184" s="56"/>
      <c r="B184" s="11"/>
      <c r="C184" s="11" t="s">
        <v>430</v>
      </c>
      <c r="D184" s="11"/>
      <c r="E184" s="11" t="s">
        <v>324</v>
      </c>
      <c r="F184" s="11">
        <v>16</v>
      </c>
      <c r="G184" s="11"/>
      <c r="H184" s="11">
        <v>0</v>
      </c>
      <c r="I184" s="11"/>
      <c r="J184" s="4"/>
      <c r="K184" s="11"/>
      <c r="L184" s="11"/>
      <c r="M184" s="11"/>
      <c r="N184" s="4"/>
      <c r="O184" s="281"/>
      <c r="P184" s="282"/>
      <c r="Q184" s="282"/>
      <c r="R184" s="283"/>
      <c r="S184" s="4"/>
      <c r="T184" s="4"/>
      <c r="U184" s="4"/>
      <c r="V184" s="4"/>
    </row>
    <row r="185" spans="1:22" s="5" customFormat="1" ht="13.2">
      <c r="A185" s="56"/>
      <c r="B185" s="11"/>
      <c r="C185" s="11" t="s">
        <v>432</v>
      </c>
      <c r="D185" s="11"/>
      <c r="E185" s="11" t="s">
        <v>433</v>
      </c>
      <c r="F185" s="11">
        <v>179</v>
      </c>
      <c r="G185" s="11"/>
      <c r="H185" s="11">
        <v>0</v>
      </c>
      <c r="I185" s="11"/>
      <c r="J185" s="4"/>
      <c r="K185" s="11"/>
      <c r="L185" s="11"/>
      <c r="M185" s="11"/>
      <c r="N185" s="4"/>
      <c r="O185" s="281"/>
      <c r="P185" s="282"/>
      <c r="Q185" s="282"/>
      <c r="R185" s="283"/>
      <c r="S185" s="4"/>
      <c r="T185" s="4"/>
      <c r="U185" s="4"/>
      <c r="V185" s="4"/>
    </row>
    <row r="186" spans="1:22" s="5" customFormat="1" ht="13.2">
      <c r="A186" s="56"/>
      <c r="B186" s="11"/>
      <c r="C186" s="11" t="s">
        <v>434</v>
      </c>
      <c r="D186" s="11"/>
      <c r="E186" s="11" t="s">
        <v>435</v>
      </c>
      <c r="F186" s="11">
        <v>10</v>
      </c>
      <c r="G186" s="11">
        <v>1</v>
      </c>
      <c r="H186" s="11">
        <v>1</v>
      </c>
      <c r="I186" s="11">
        <v>1</v>
      </c>
      <c r="J186" s="4"/>
      <c r="K186" s="11"/>
      <c r="L186" s="11"/>
      <c r="M186" s="11"/>
      <c r="N186" s="4"/>
      <c r="O186" s="281"/>
      <c r="P186" s="282"/>
      <c r="Q186" s="282"/>
      <c r="R186" s="283"/>
      <c r="S186" s="4"/>
      <c r="T186" s="4"/>
      <c r="U186" s="4"/>
      <c r="V186" s="4"/>
    </row>
    <row r="187" spans="1:22" s="5" customFormat="1" ht="13.2">
      <c r="A187" s="56"/>
      <c r="B187" s="11"/>
      <c r="C187" s="11" t="s">
        <v>437</v>
      </c>
      <c r="D187" s="11"/>
      <c r="E187" s="11" t="s">
        <v>165</v>
      </c>
      <c r="F187" s="11">
        <v>168</v>
      </c>
      <c r="G187" s="11">
        <v>2</v>
      </c>
      <c r="H187" s="11">
        <v>2</v>
      </c>
      <c r="I187" s="11">
        <v>0.5</v>
      </c>
      <c r="J187" s="4"/>
      <c r="K187" s="11"/>
      <c r="L187" s="11"/>
      <c r="M187" s="11"/>
      <c r="N187" s="4"/>
      <c r="O187" s="281"/>
      <c r="P187" s="282"/>
      <c r="Q187" s="282"/>
      <c r="R187" s="283"/>
      <c r="S187" s="4"/>
      <c r="T187" s="4"/>
      <c r="U187" s="4"/>
      <c r="V187" s="4"/>
    </row>
    <row r="188" spans="1:22" s="5" customFormat="1" ht="13.2">
      <c r="A188" s="56"/>
      <c r="B188" s="11"/>
      <c r="C188" s="11" t="s">
        <v>438</v>
      </c>
      <c r="D188" s="11"/>
      <c r="E188" s="11" t="s">
        <v>439</v>
      </c>
      <c r="F188" s="11">
        <v>145</v>
      </c>
      <c r="G188" s="11">
        <v>3</v>
      </c>
      <c r="H188" s="11">
        <v>2</v>
      </c>
      <c r="I188" s="11">
        <v>0.5</v>
      </c>
      <c r="J188" s="4"/>
      <c r="K188" s="11"/>
      <c r="L188" s="11"/>
      <c r="M188" s="11"/>
      <c r="N188" s="4"/>
      <c r="O188" s="281"/>
      <c r="P188" s="282"/>
      <c r="Q188" s="282"/>
      <c r="R188" s="283"/>
      <c r="S188" s="4"/>
      <c r="T188" s="4"/>
      <c r="U188" s="4"/>
      <c r="V188" s="4"/>
    </row>
    <row r="189" spans="1:22" s="5" customFormat="1" ht="13.2">
      <c r="A189" s="56"/>
      <c r="B189" s="11"/>
      <c r="C189" s="11" t="s">
        <v>442</v>
      </c>
      <c r="D189" s="11"/>
      <c r="E189" s="11" t="s">
        <v>118</v>
      </c>
      <c r="F189" s="11">
        <v>4</v>
      </c>
      <c r="G189" s="11"/>
      <c r="H189" s="11"/>
      <c r="I189" s="11"/>
      <c r="J189" s="4"/>
      <c r="K189" s="11"/>
      <c r="L189" s="11"/>
      <c r="M189" s="11"/>
      <c r="N189" s="4"/>
      <c r="O189" s="281"/>
      <c r="P189" s="282"/>
      <c r="Q189" s="282"/>
      <c r="R189" s="283"/>
      <c r="S189" s="4"/>
      <c r="T189" s="4"/>
      <c r="U189" s="4"/>
      <c r="V189" s="4"/>
    </row>
    <row r="190" spans="1:22" s="5" customFormat="1" ht="13.2">
      <c r="A190" s="56"/>
      <c r="B190" s="11"/>
      <c r="C190" s="11" t="s">
        <v>445</v>
      </c>
      <c r="D190" s="11"/>
      <c r="E190" s="11" t="s">
        <v>446</v>
      </c>
      <c r="F190" s="11">
        <v>5</v>
      </c>
      <c r="G190" s="11"/>
      <c r="H190" s="11">
        <v>0</v>
      </c>
      <c r="I190" s="11"/>
      <c r="J190" s="4"/>
      <c r="K190" s="11"/>
      <c r="L190" s="11"/>
      <c r="M190" s="11"/>
      <c r="N190" s="4"/>
      <c r="O190" s="281"/>
      <c r="P190" s="282"/>
      <c r="Q190" s="282"/>
      <c r="R190" s="283"/>
      <c r="S190" s="4"/>
      <c r="T190" s="4"/>
      <c r="U190" s="4"/>
      <c r="V190" s="4"/>
    </row>
    <row r="191" spans="1:22" s="5" customFormat="1" ht="13.2">
      <c r="A191" s="56"/>
      <c r="B191" s="11"/>
      <c r="C191" s="11" t="s">
        <v>447</v>
      </c>
      <c r="D191" s="11"/>
      <c r="E191" s="11" t="s">
        <v>191</v>
      </c>
      <c r="F191" s="11">
        <v>228</v>
      </c>
      <c r="G191" s="11">
        <v>1</v>
      </c>
      <c r="H191" s="11">
        <v>1</v>
      </c>
      <c r="I191" s="11">
        <v>0</v>
      </c>
      <c r="J191" s="4"/>
      <c r="K191" s="11"/>
      <c r="L191" s="11"/>
      <c r="M191" s="11"/>
      <c r="N191" s="4"/>
      <c r="O191" s="281"/>
      <c r="P191" s="282"/>
      <c r="Q191" s="282"/>
      <c r="R191" s="283"/>
      <c r="S191" s="4"/>
      <c r="T191" s="4"/>
      <c r="U191" s="4"/>
      <c r="V191" s="4"/>
    </row>
    <row r="192" spans="1:22" s="5" customFormat="1" ht="13.2">
      <c r="A192" s="56"/>
      <c r="B192" s="11"/>
      <c r="C192" s="11" t="s">
        <v>450</v>
      </c>
      <c r="D192" s="11"/>
      <c r="E192" s="11" t="s">
        <v>55</v>
      </c>
      <c r="F192" s="11">
        <v>18</v>
      </c>
      <c r="G192" s="11"/>
      <c r="H192" s="11"/>
      <c r="I192" s="11"/>
      <c r="J192" s="4"/>
      <c r="K192" s="11"/>
      <c r="L192" s="11"/>
      <c r="M192" s="11"/>
      <c r="N192" s="4"/>
      <c r="O192" s="281"/>
      <c r="P192" s="282"/>
      <c r="Q192" s="282"/>
      <c r="R192" s="283"/>
      <c r="S192" s="4"/>
      <c r="T192" s="4"/>
      <c r="U192" s="4"/>
      <c r="V192" s="4"/>
    </row>
    <row r="193" spans="1:22" s="5" customFormat="1" ht="13.2">
      <c r="A193" s="56"/>
      <c r="B193" s="11"/>
      <c r="C193" s="11" t="s">
        <v>452</v>
      </c>
      <c r="D193" s="11"/>
      <c r="E193" s="11" t="s">
        <v>453</v>
      </c>
      <c r="F193" s="11">
        <v>75</v>
      </c>
      <c r="G193" s="11"/>
      <c r="H193" s="11">
        <v>0</v>
      </c>
      <c r="I193" s="11"/>
      <c r="J193" s="4"/>
      <c r="K193" s="11"/>
      <c r="L193" s="11"/>
      <c r="M193" s="11"/>
      <c r="N193" s="4"/>
      <c r="O193" s="281"/>
      <c r="P193" s="282"/>
      <c r="Q193" s="282"/>
      <c r="R193" s="283"/>
      <c r="S193" s="4"/>
      <c r="T193" s="4"/>
      <c r="U193" s="4"/>
      <c r="V193" s="4"/>
    </row>
    <row r="194" spans="1:22" s="5" customFormat="1" ht="13.2">
      <c r="A194" s="56"/>
      <c r="B194" s="11"/>
      <c r="C194" s="11" t="s">
        <v>456</v>
      </c>
      <c r="D194" s="11"/>
      <c r="E194" s="11" t="s">
        <v>92</v>
      </c>
      <c r="F194" s="11">
        <v>443</v>
      </c>
      <c r="G194" s="11">
        <v>3</v>
      </c>
      <c r="H194" s="11">
        <v>3</v>
      </c>
      <c r="I194" s="11">
        <v>1</v>
      </c>
      <c r="J194" s="4"/>
      <c r="K194" s="11"/>
      <c r="L194" s="11"/>
      <c r="M194" s="11"/>
      <c r="N194" s="4"/>
      <c r="O194" s="281"/>
      <c r="P194" s="282"/>
      <c r="Q194" s="282"/>
      <c r="R194" s="283"/>
      <c r="S194" s="4"/>
      <c r="T194" s="4"/>
      <c r="U194" s="4"/>
      <c r="V194" s="4"/>
    </row>
    <row r="195" spans="1:22" s="5" customFormat="1" ht="13.2">
      <c r="A195" s="56"/>
      <c r="B195" s="11"/>
      <c r="C195" s="11" t="s">
        <v>458</v>
      </c>
      <c r="D195" s="11"/>
      <c r="E195" s="11" t="s">
        <v>280</v>
      </c>
      <c r="F195" s="11">
        <v>31</v>
      </c>
      <c r="G195" s="11"/>
      <c r="H195" s="11"/>
      <c r="I195" s="11"/>
      <c r="J195" s="4"/>
      <c r="K195" s="11"/>
      <c r="L195" s="11"/>
      <c r="M195" s="11"/>
      <c r="N195" s="4"/>
      <c r="O195" s="281"/>
      <c r="P195" s="282"/>
      <c r="Q195" s="282"/>
      <c r="R195" s="283"/>
      <c r="S195" s="4"/>
      <c r="T195" s="4"/>
      <c r="U195" s="4"/>
      <c r="V195" s="4"/>
    </row>
    <row r="196" spans="1:22" s="5" customFormat="1" ht="13.2">
      <c r="A196" s="56"/>
      <c r="B196" s="11"/>
      <c r="C196" s="11" t="s">
        <v>459</v>
      </c>
      <c r="D196" s="11"/>
      <c r="E196" s="11" t="s">
        <v>274</v>
      </c>
      <c r="F196" s="11">
        <v>2</v>
      </c>
      <c r="G196" s="11"/>
      <c r="H196" s="11"/>
      <c r="I196" s="11"/>
      <c r="J196" s="4"/>
      <c r="K196" s="11"/>
      <c r="L196" s="11"/>
      <c r="M196" s="11"/>
      <c r="N196" s="4"/>
      <c r="O196" s="281"/>
      <c r="P196" s="282"/>
      <c r="Q196" s="282"/>
      <c r="R196" s="283"/>
      <c r="S196" s="4"/>
      <c r="T196" s="4"/>
      <c r="U196" s="4"/>
      <c r="V196" s="4"/>
    </row>
    <row r="197" spans="1:22" s="5" customFormat="1" ht="13.2">
      <c r="A197" s="56"/>
      <c r="B197" s="11"/>
      <c r="C197" s="11" t="s">
        <v>460</v>
      </c>
      <c r="D197" s="11"/>
      <c r="E197" s="11" t="s">
        <v>461</v>
      </c>
      <c r="F197" s="11">
        <v>6</v>
      </c>
      <c r="G197" s="11"/>
      <c r="H197" s="11">
        <v>0</v>
      </c>
      <c r="I197" s="11"/>
      <c r="J197" s="4"/>
      <c r="K197" s="11"/>
      <c r="L197" s="11"/>
      <c r="M197" s="11"/>
      <c r="N197" s="4"/>
      <c r="O197" s="281"/>
      <c r="P197" s="282"/>
      <c r="Q197" s="282"/>
      <c r="R197" s="283"/>
      <c r="S197" s="4"/>
      <c r="T197" s="4"/>
      <c r="U197" s="4"/>
      <c r="V197" s="4"/>
    </row>
    <row r="198" spans="1:22" s="5" customFormat="1" ht="13.2">
      <c r="A198" s="56"/>
      <c r="B198" s="11"/>
      <c r="C198" s="11" t="s">
        <v>462</v>
      </c>
      <c r="D198" s="11"/>
      <c r="E198" s="11" t="s">
        <v>124</v>
      </c>
      <c r="F198" s="11">
        <v>28</v>
      </c>
      <c r="G198" s="11"/>
      <c r="H198" s="11">
        <v>0</v>
      </c>
      <c r="I198" s="11"/>
      <c r="J198" s="4"/>
      <c r="K198" s="11"/>
      <c r="L198" s="11"/>
      <c r="M198" s="11"/>
      <c r="N198" s="4"/>
      <c r="O198" s="281"/>
      <c r="P198" s="282"/>
      <c r="Q198" s="282"/>
      <c r="R198" s="283"/>
      <c r="S198" s="4"/>
      <c r="T198" s="4"/>
      <c r="U198" s="4"/>
      <c r="V198" s="4"/>
    </row>
    <row r="199" spans="1:22" s="5" customFormat="1" ht="13.2">
      <c r="A199" s="56"/>
      <c r="B199" s="11"/>
      <c r="C199" s="11" t="s">
        <v>463</v>
      </c>
      <c r="D199" s="11"/>
      <c r="E199" s="11" t="s">
        <v>184</v>
      </c>
      <c r="F199" s="11">
        <v>5</v>
      </c>
      <c r="G199" s="11"/>
      <c r="H199" s="11"/>
      <c r="I199" s="11"/>
      <c r="J199" s="4"/>
      <c r="K199" s="11"/>
      <c r="L199" s="11"/>
      <c r="M199" s="11"/>
      <c r="N199" s="4"/>
      <c r="O199" s="281"/>
      <c r="P199" s="282"/>
      <c r="Q199" s="282"/>
      <c r="R199" s="283"/>
      <c r="S199" s="4"/>
      <c r="T199" s="4"/>
      <c r="U199" s="4"/>
      <c r="V199" s="4"/>
    </row>
    <row r="200" spans="1:22" s="5" customFormat="1" ht="13.2">
      <c r="A200" s="56"/>
      <c r="B200" s="11"/>
      <c r="C200" s="11" t="s">
        <v>464</v>
      </c>
      <c r="D200" s="11"/>
      <c r="E200" s="11" t="s">
        <v>465</v>
      </c>
      <c r="F200" s="11">
        <v>3</v>
      </c>
      <c r="G200" s="11"/>
      <c r="H200" s="11"/>
      <c r="I200" s="11"/>
      <c r="J200" s="4"/>
      <c r="K200" s="11"/>
      <c r="L200" s="11"/>
      <c r="M200" s="11"/>
      <c r="N200" s="4"/>
      <c r="O200" s="281"/>
      <c r="P200" s="282"/>
      <c r="Q200" s="282"/>
      <c r="R200" s="283"/>
      <c r="S200" s="4"/>
      <c r="T200" s="4"/>
      <c r="U200" s="4"/>
      <c r="V200" s="4"/>
    </row>
    <row r="201" spans="1:22" s="5" customFormat="1" ht="13.2">
      <c r="A201" s="56"/>
      <c r="B201" s="11"/>
      <c r="C201" s="11" t="s">
        <v>646</v>
      </c>
      <c r="D201" s="11"/>
      <c r="E201" s="11" t="s">
        <v>465</v>
      </c>
      <c r="F201" s="11">
        <v>21</v>
      </c>
      <c r="G201" s="11"/>
      <c r="H201" s="11"/>
      <c r="I201" s="11"/>
      <c r="J201" s="4"/>
      <c r="K201" s="11"/>
      <c r="L201" s="11"/>
      <c r="M201" s="11"/>
      <c r="N201" s="4"/>
      <c r="O201" s="281"/>
      <c r="P201" s="282"/>
      <c r="Q201" s="282"/>
      <c r="R201" s="283"/>
      <c r="S201" s="4"/>
      <c r="T201" s="4"/>
      <c r="U201" s="4"/>
      <c r="V201" s="4"/>
    </row>
    <row r="202" spans="1:22" s="5" customFormat="1" ht="13.2">
      <c r="A202" s="56"/>
      <c r="B202" s="11"/>
      <c r="C202" s="11" t="s">
        <v>466</v>
      </c>
      <c r="D202" s="11"/>
      <c r="E202" s="11" t="s">
        <v>135</v>
      </c>
      <c r="F202" s="11">
        <v>1</v>
      </c>
      <c r="G202" s="11"/>
      <c r="H202" s="11"/>
      <c r="I202" s="11"/>
      <c r="J202" s="4"/>
      <c r="K202" s="11"/>
      <c r="L202" s="11"/>
      <c r="M202" s="11"/>
      <c r="N202" s="4"/>
      <c r="O202" s="281"/>
      <c r="P202" s="282"/>
      <c r="Q202" s="282"/>
      <c r="R202" s="283"/>
      <c r="S202" s="4"/>
      <c r="T202" s="4"/>
      <c r="U202" s="4"/>
      <c r="V202" s="4"/>
    </row>
    <row r="203" spans="1:22" s="5" customFormat="1" ht="13.2">
      <c r="A203" s="56"/>
      <c r="B203" s="11"/>
      <c r="C203" s="11" t="s">
        <v>469</v>
      </c>
      <c r="D203" s="11"/>
      <c r="E203" s="11" t="s">
        <v>145</v>
      </c>
      <c r="F203" s="11">
        <v>17</v>
      </c>
      <c r="G203" s="11"/>
      <c r="H203" s="11"/>
      <c r="I203" s="11"/>
      <c r="J203" s="4"/>
      <c r="K203" s="11"/>
      <c r="L203" s="11"/>
      <c r="M203" s="11"/>
      <c r="N203" s="4"/>
      <c r="O203" s="281"/>
      <c r="P203" s="282"/>
      <c r="Q203" s="282"/>
      <c r="R203" s="283"/>
      <c r="S203" s="4"/>
      <c r="T203" s="4"/>
      <c r="U203" s="4"/>
      <c r="V203" s="4"/>
    </row>
    <row r="204" spans="1:22" s="5" customFormat="1" ht="13.2">
      <c r="A204" s="56"/>
      <c r="B204" s="11"/>
      <c r="C204" s="11" t="s">
        <v>470</v>
      </c>
      <c r="D204" s="11"/>
      <c r="E204" s="11" t="s">
        <v>471</v>
      </c>
      <c r="F204" s="11">
        <v>2</v>
      </c>
      <c r="G204" s="11"/>
      <c r="H204" s="11"/>
      <c r="I204" s="11"/>
      <c r="J204" s="4"/>
      <c r="K204" s="11"/>
      <c r="L204" s="11"/>
      <c r="M204" s="11"/>
      <c r="N204" s="4"/>
      <c r="O204" s="281"/>
      <c r="P204" s="282"/>
      <c r="Q204" s="282"/>
      <c r="R204" s="283"/>
      <c r="S204" s="4"/>
      <c r="T204" s="4"/>
      <c r="U204" s="4"/>
      <c r="V204" s="4"/>
    </row>
    <row r="205" spans="1:22" s="5" customFormat="1" ht="13.2">
      <c r="A205" s="56"/>
      <c r="B205" s="11"/>
      <c r="C205" s="11" t="s">
        <v>472</v>
      </c>
      <c r="D205" s="11"/>
      <c r="E205" s="11" t="s">
        <v>233</v>
      </c>
      <c r="F205" s="11">
        <v>40</v>
      </c>
      <c r="G205" s="11"/>
      <c r="H205" s="11">
        <v>0</v>
      </c>
      <c r="I205" s="11"/>
      <c r="J205" s="4"/>
      <c r="K205" s="11"/>
      <c r="L205" s="11"/>
      <c r="M205" s="11"/>
      <c r="N205" s="4"/>
      <c r="O205" s="281"/>
      <c r="P205" s="282"/>
      <c r="Q205" s="282"/>
      <c r="R205" s="283"/>
      <c r="S205" s="4"/>
      <c r="T205" s="4"/>
      <c r="U205" s="4"/>
      <c r="V205" s="4"/>
    </row>
    <row r="206" spans="1:22" s="5" customFormat="1" ht="13.2">
      <c r="A206" s="56"/>
      <c r="B206" s="11"/>
      <c r="C206" s="11" t="s">
        <v>475</v>
      </c>
      <c r="D206" s="11"/>
      <c r="E206" s="11" t="s">
        <v>71</v>
      </c>
      <c r="F206" s="11">
        <v>5</v>
      </c>
      <c r="G206" s="11"/>
      <c r="H206" s="11"/>
      <c r="I206" s="11"/>
      <c r="J206" s="4"/>
      <c r="K206" s="11"/>
      <c r="L206" s="11"/>
      <c r="M206" s="11"/>
      <c r="N206" s="4"/>
      <c r="O206" s="281"/>
      <c r="P206" s="282"/>
      <c r="Q206" s="282"/>
      <c r="R206" s="283"/>
      <c r="S206" s="4"/>
      <c r="T206" s="4"/>
      <c r="U206" s="4"/>
      <c r="V206" s="4"/>
    </row>
    <row r="207" spans="1:22" s="5" customFormat="1" ht="13.2">
      <c r="A207" s="56"/>
      <c r="B207" s="11"/>
      <c r="C207" s="11" t="s">
        <v>476</v>
      </c>
      <c r="D207" s="11"/>
      <c r="E207" s="11" t="s">
        <v>206</v>
      </c>
      <c r="F207" s="11">
        <v>15</v>
      </c>
      <c r="G207" s="11"/>
      <c r="H207" s="11">
        <v>0</v>
      </c>
      <c r="I207" s="11"/>
      <c r="J207" s="4"/>
      <c r="K207" s="11"/>
      <c r="L207" s="11"/>
      <c r="M207" s="11"/>
      <c r="N207" s="4"/>
      <c r="O207" s="281"/>
      <c r="P207" s="282"/>
      <c r="Q207" s="282"/>
      <c r="R207" s="283"/>
      <c r="S207" s="4"/>
      <c r="T207" s="4"/>
      <c r="U207" s="4"/>
      <c r="V207" s="4"/>
    </row>
    <row r="208" spans="1:22" s="5" customFormat="1" ht="13.2">
      <c r="A208" s="56"/>
      <c r="B208" s="11"/>
      <c r="C208" s="11" t="s">
        <v>477</v>
      </c>
      <c r="D208" s="11"/>
      <c r="E208" s="11" t="s">
        <v>153</v>
      </c>
      <c r="F208" s="11">
        <v>195</v>
      </c>
      <c r="G208" s="11">
        <v>3</v>
      </c>
      <c r="H208" s="11">
        <v>2</v>
      </c>
      <c r="I208" s="11">
        <v>0.5</v>
      </c>
      <c r="J208" s="4"/>
      <c r="K208" s="11"/>
      <c r="L208" s="11"/>
      <c r="M208" s="11"/>
      <c r="N208" s="4"/>
      <c r="O208" s="281"/>
      <c r="P208" s="282"/>
      <c r="Q208" s="282"/>
      <c r="R208" s="283"/>
      <c r="S208" s="4"/>
      <c r="T208" s="4"/>
      <c r="U208" s="4"/>
      <c r="V208" s="4"/>
    </row>
    <row r="209" spans="1:22" s="5" customFormat="1" ht="13.2">
      <c r="A209" s="56"/>
      <c r="B209" s="11"/>
      <c r="C209" s="11" t="s">
        <v>479</v>
      </c>
      <c r="D209" s="11"/>
      <c r="E209" s="11" t="s">
        <v>69</v>
      </c>
      <c r="F209" s="11">
        <v>1</v>
      </c>
      <c r="G209" s="11"/>
      <c r="H209" s="11"/>
      <c r="I209" s="11"/>
      <c r="J209" s="4"/>
      <c r="K209" s="11"/>
      <c r="L209" s="11"/>
      <c r="M209" s="11"/>
      <c r="N209" s="4"/>
      <c r="O209" s="281"/>
      <c r="P209" s="282"/>
      <c r="Q209" s="282"/>
      <c r="R209" s="283"/>
      <c r="S209" s="4"/>
      <c r="T209" s="4"/>
      <c r="U209" s="4"/>
      <c r="V209" s="4"/>
    </row>
    <row r="210" spans="1:22" s="5" customFormat="1" ht="13.2">
      <c r="A210" s="56"/>
      <c r="B210" s="11"/>
      <c r="C210" s="11" t="s">
        <v>479</v>
      </c>
      <c r="D210" s="11"/>
      <c r="E210" s="11" t="s">
        <v>480</v>
      </c>
      <c r="F210" s="11">
        <v>5</v>
      </c>
      <c r="G210" s="11"/>
      <c r="H210" s="11"/>
      <c r="I210" s="11"/>
      <c r="J210" s="4"/>
      <c r="K210" s="11"/>
      <c r="L210" s="11"/>
      <c r="M210" s="11"/>
      <c r="N210" s="4"/>
      <c r="O210" s="281"/>
      <c r="P210" s="282"/>
      <c r="Q210" s="282"/>
      <c r="R210" s="283"/>
      <c r="S210" s="4"/>
      <c r="T210" s="4"/>
      <c r="U210" s="4"/>
      <c r="V210" s="4"/>
    </row>
    <row r="211" spans="1:22" s="5" customFormat="1" ht="13.2">
      <c r="A211" s="56"/>
      <c r="B211" s="11"/>
      <c r="C211" s="11" t="s">
        <v>479</v>
      </c>
      <c r="D211" s="11"/>
      <c r="E211" s="11" t="s">
        <v>111</v>
      </c>
      <c r="F211" s="11">
        <v>2</v>
      </c>
      <c r="G211" s="11"/>
      <c r="H211" s="11"/>
      <c r="I211" s="11"/>
      <c r="J211" s="4"/>
      <c r="K211" s="11"/>
      <c r="L211" s="11"/>
      <c r="M211" s="11"/>
      <c r="N211" s="4"/>
      <c r="O211" s="281"/>
      <c r="P211" s="282"/>
      <c r="Q211" s="282"/>
      <c r="R211" s="283"/>
      <c r="S211" s="4"/>
      <c r="T211" s="4"/>
      <c r="U211" s="4"/>
      <c r="V211" s="4"/>
    </row>
    <row r="212" spans="1:22" s="5" customFormat="1" ht="13.2">
      <c r="A212" s="56"/>
      <c r="B212" s="11"/>
      <c r="C212" s="11" t="s">
        <v>482</v>
      </c>
      <c r="D212" s="11"/>
      <c r="E212" s="11" t="s">
        <v>443</v>
      </c>
      <c r="F212" s="11">
        <v>9</v>
      </c>
      <c r="G212" s="11"/>
      <c r="H212" s="11">
        <v>0</v>
      </c>
      <c r="I212" s="11"/>
      <c r="J212" s="4"/>
      <c r="K212" s="11"/>
      <c r="L212" s="11"/>
      <c r="M212" s="11"/>
      <c r="N212" s="4"/>
      <c r="O212" s="281"/>
      <c r="P212" s="282"/>
      <c r="Q212" s="282"/>
      <c r="R212" s="283"/>
      <c r="S212" s="4"/>
      <c r="T212" s="4"/>
      <c r="U212" s="4"/>
      <c r="V212" s="4"/>
    </row>
    <row r="213" spans="1:22" s="5" customFormat="1" ht="13.2">
      <c r="A213" s="56"/>
      <c r="B213" s="11"/>
      <c r="C213" s="11" t="s">
        <v>484</v>
      </c>
      <c r="D213" s="11"/>
      <c r="E213" s="11" t="s">
        <v>55</v>
      </c>
      <c r="F213" s="11">
        <v>1</v>
      </c>
      <c r="G213" s="11"/>
      <c r="H213" s="11"/>
      <c r="I213" s="11"/>
      <c r="J213" s="4"/>
      <c r="K213" s="11"/>
      <c r="L213" s="11"/>
      <c r="M213" s="11"/>
      <c r="N213" s="4"/>
      <c r="O213" s="281"/>
      <c r="P213" s="282"/>
      <c r="Q213" s="282"/>
      <c r="R213" s="283"/>
      <c r="S213" s="4"/>
      <c r="T213" s="4"/>
      <c r="U213" s="4"/>
      <c r="V213" s="4"/>
    </row>
    <row r="214" spans="1:22" s="5" customFormat="1" ht="13.2">
      <c r="A214" s="56"/>
      <c r="B214" s="11"/>
      <c r="C214" s="11" t="s">
        <v>485</v>
      </c>
      <c r="D214" s="11"/>
      <c r="E214" s="11" t="s">
        <v>298</v>
      </c>
      <c r="F214" s="11">
        <v>18</v>
      </c>
      <c r="G214" s="11"/>
      <c r="H214" s="11">
        <v>0</v>
      </c>
      <c r="I214" s="11"/>
      <c r="J214" s="4"/>
      <c r="K214" s="11"/>
      <c r="L214" s="11"/>
      <c r="M214" s="11"/>
      <c r="N214" s="4"/>
      <c r="O214" s="281"/>
      <c r="P214" s="282"/>
      <c r="Q214" s="282"/>
      <c r="R214" s="283"/>
      <c r="S214" s="4"/>
      <c r="T214" s="4"/>
      <c r="U214" s="4"/>
      <c r="V214" s="4"/>
    </row>
    <row r="215" spans="1:22" s="5" customFormat="1" ht="13.2">
      <c r="A215" s="56"/>
      <c r="B215" s="11"/>
      <c r="C215" s="11" t="s">
        <v>486</v>
      </c>
      <c r="D215" s="11"/>
      <c r="E215" s="11" t="s">
        <v>99</v>
      </c>
      <c r="F215" s="11">
        <v>138</v>
      </c>
      <c r="G215" s="11">
        <v>1</v>
      </c>
      <c r="H215" s="11">
        <v>1</v>
      </c>
      <c r="I215" s="11">
        <v>0</v>
      </c>
      <c r="J215" s="4"/>
      <c r="K215" s="11"/>
      <c r="L215" s="11"/>
      <c r="M215" s="11"/>
      <c r="N215" s="4"/>
      <c r="O215" s="281"/>
      <c r="P215" s="282"/>
      <c r="Q215" s="282"/>
      <c r="R215" s="283"/>
      <c r="S215" s="4"/>
      <c r="T215" s="4"/>
      <c r="U215" s="4"/>
      <c r="V215" s="4"/>
    </row>
    <row r="216" spans="1:22" s="5" customFormat="1" ht="13.2">
      <c r="A216" s="56"/>
      <c r="B216" s="11"/>
      <c r="C216" s="11" t="s">
        <v>489</v>
      </c>
      <c r="D216" s="11"/>
      <c r="E216" s="11" t="s">
        <v>446</v>
      </c>
      <c r="F216" s="11">
        <v>3</v>
      </c>
      <c r="G216" s="11"/>
      <c r="H216" s="11"/>
      <c r="I216" s="11"/>
      <c r="J216" s="4"/>
      <c r="K216" s="11"/>
      <c r="L216" s="11"/>
      <c r="M216" s="11"/>
      <c r="N216" s="4"/>
      <c r="O216" s="281"/>
      <c r="P216" s="282"/>
      <c r="Q216" s="282"/>
      <c r="R216" s="283"/>
      <c r="S216" s="4"/>
      <c r="T216" s="4"/>
      <c r="U216" s="4"/>
      <c r="V216" s="4"/>
    </row>
    <row r="217" spans="1:22" s="5" customFormat="1" ht="13.2">
      <c r="A217" s="56"/>
      <c r="B217" s="11"/>
      <c r="C217" s="11" t="s">
        <v>491</v>
      </c>
      <c r="D217" s="11"/>
      <c r="E217" s="11" t="s">
        <v>492</v>
      </c>
      <c r="F217" s="11">
        <v>4</v>
      </c>
      <c r="G217" s="11"/>
      <c r="H217" s="11"/>
      <c r="I217" s="11"/>
      <c r="J217" s="4"/>
      <c r="K217" s="11"/>
      <c r="L217" s="11"/>
      <c r="M217" s="11"/>
      <c r="N217" s="4"/>
      <c r="O217" s="281"/>
      <c r="P217" s="282"/>
      <c r="Q217" s="282"/>
      <c r="R217" s="283"/>
      <c r="S217" s="4"/>
      <c r="T217" s="4"/>
      <c r="U217" s="4"/>
      <c r="V217" s="4"/>
    </row>
    <row r="218" spans="1:22" s="5" customFormat="1" ht="13.2">
      <c r="A218" s="56"/>
      <c r="B218" s="11"/>
      <c r="C218" s="11" t="s">
        <v>493</v>
      </c>
      <c r="D218" s="11"/>
      <c r="E218" s="11" t="s">
        <v>96</v>
      </c>
      <c r="F218" s="11">
        <v>2</v>
      </c>
      <c r="G218" s="11"/>
      <c r="H218" s="11"/>
      <c r="I218" s="11"/>
      <c r="J218" s="4"/>
      <c r="K218" s="11"/>
      <c r="L218" s="11"/>
      <c r="M218" s="11"/>
      <c r="N218" s="4"/>
      <c r="O218" s="281"/>
      <c r="P218" s="282"/>
      <c r="Q218" s="282"/>
      <c r="R218" s="283"/>
      <c r="S218" s="4"/>
      <c r="T218" s="4"/>
      <c r="U218" s="4"/>
      <c r="V218" s="4"/>
    </row>
    <row r="219" spans="1:22" s="5" customFormat="1" ht="13.2">
      <c r="A219" s="56"/>
      <c r="B219" s="11"/>
      <c r="C219" s="11" t="s">
        <v>494</v>
      </c>
      <c r="D219" s="11"/>
      <c r="E219" s="11" t="s">
        <v>65</v>
      </c>
      <c r="F219" s="11">
        <v>531</v>
      </c>
      <c r="G219" s="11">
        <v>2</v>
      </c>
      <c r="H219" s="11">
        <v>2</v>
      </c>
      <c r="I219" s="11">
        <v>0</v>
      </c>
      <c r="J219" s="4"/>
      <c r="K219" s="11"/>
      <c r="L219" s="11"/>
      <c r="M219" s="11"/>
      <c r="N219" s="4"/>
      <c r="O219" s="281"/>
      <c r="P219" s="282"/>
      <c r="Q219" s="282"/>
      <c r="R219" s="283"/>
      <c r="S219" s="4"/>
      <c r="T219" s="4"/>
      <c r="U219" s="4"/>
      <c r="V219" s="4"/>
    </row>
    <row r="220" spans="1:22" s="5" customFormat="1" ht="13.2">
      <c r="A220" s="56"/>
      <c r="B220" s="11"/>
      <c r="C220" s="11" t="s">
        <v>496</v>
      </c>
      <c r="D220" s="11"/>
      <c r="E220" s="11" t="s">
        <v>57</v>
      </c>
      <c r="F220" s="11">
        <v>32</v>
      </c>
      <c r="G220" s="11">
        <v>1</v>
      </c>
      <c r="H220" s="11">
        <v>1</v>
      </c>
      <c r="I220" s="11">
        <v>1</v>
      </c>
      <c r="J220" s="4"/>
      <c r="K220" s="11"/>
      <c r="L220" s="11"/>
      <c r="M220" s="11"/>
      <c r="N220" s="4"/>
      <c r="O220" s="281"/>
      <c r="P220" s="282"/>
      <c r="Q220" s="282"/>
      <c r="R220" s="283"/>
      <c r="S220" s="4"/>
      <c r="T220" s="4"/>
      <c r="U220" s="4"/>
      <c r="V220" s="4"/>
    </row>
    <row r="221" spans="1:22" s="5" customFormat="1" ht="13.2">
      <c r="A221" s="56"/>
      <c r="B221" s="11"/>
      <c r="C221" s="11" t="s">
        <v>497</v>
      </c>
      <c r="D221" s="11"/>
      <c r="E221" s="11" t="s">
        <v>320</v>
      </c>
      <c r="F221" s="11">
        <v>1</v>
      </c>
      <c r="G221" s="11"/>
      <c r="H221" s="11"/>
      <c r="I221" s="11"/>
      <c r="J221" s="4"/>
      <c r="K221" s="11"/>
      <c r="L221" s="11"/>
      <c r="M221" s="11"/>
      <c r="N221" s="4"/>
      <c r="O221" s="281"/>
      <c r="P221" s="282"/>
      <c r="Q221" s="282"/>
      <c r="R221" s="283"/>
      <c r="S221" s="4"/>
      <c r="T221" s="4"/>
      <c r="U221" s="4"/>
      <c r="V221" s="4"/>
    </row>
    <row r="222" spans="1:22" s="5" customFormat="1" ht="13.2">
      <c r="A222" s="56"/>
      <c r="B222" s="11"/>
      <c r="C222" s="11" t="s">
        <v>498</v>
      </c>
      <c r="D222" s="11"/>
      <c r="E222" s="11" t="s">
        <v>356</v>
      </c>
      <c r="F222" s="11">
        <v>89</v>
      </c>
      <c r="G222" s="11">
        <v>1</v>
      </c>
      <c r="H222" s="11">
        <v>1</v>
      </c>
      <c r="I222" s="11">
        <v>0</v>
      </c>
      <c r="J222" s="4"/>
      <c r="K222" s="11"/>
      <c r="L222" s="11"/>
      <c r="M222" s="11"/>
      <c r="N222" s="4"/>
      <c r="O222" s="281"/>
      <c r="P222" s="282"/>
      <c r="Q222" s="282"/>
      <c r="R222" s="283"/>
      <c r="S222" s="4"/>
      <c r="T222" s="4"/>
      <c r="U222" s="4"/>
      <c r="V222" s="4"/>
    </row>
    <row r="223" spans="1:22" s="5" customFormat="1" ht="13.2">
      <c r="A223" s="56"/>
      <c r="B223" s="11"/>
      <c r="C223" s="11" t="s">
        <v>500</v>
      </c>
      <c r="D223" s="11"/>
      <c r="E223" s="11" t="s">
        <v>501</v>
      </c>
      <c r="F223" s="11">
        <v>9</v>
      </c>
      <c r="G223" s="11"/>
      <c r="H223" s="11"/>
      <c r="I223" s="11"/>
      <c r="J223" s="4"/>
      <c r="K223" s="11"/>
      <c r="L223" s="11"/>
      <c r="M223" s="11"/>
      <c r="N223" s="4"/>
      <c r="O223" s="281"/>
      <c r="P223" s="282"/>
      <c r="Q223" s="282"/>
      <c r="R223" s="283"/>
      <c r="S223" s="4"/>
      <c r="T223" s="4"/>
      <c r="U223" s="4"/>
      <c r="V223" s="4"/>
    </row>
    <row r="224" spans="1:22" s="5" customFormat="1" ht="13.2">
      <c r="A224" s="56"/>
      <c r="B224" s="11"/>
      <c r="C224" s="11" t="s">
        <v>505</v>
      </c>
      <c r="D224" s="11"/>
      <c r="E224" s="11" t="s">
        <v>212</v>
      </c>
      <c r="F224" s="11">
        <v>7</v>
      </c>
      <c r="G224" s="11"/>
      <c r="H224" s="11"/>
      <c r="I224" s="11"/>
      <c r="J224" s="4"/>
      <c r="K224" s="11"/>
      <c r="L224" s="11"/>
      <c r="M224" s="11"/>
      <c r="N224" s="4"/>
      <c r="O224" s="281"/>
      <c r="P224" s="282"/>
      <c r="Q224" s="282"/>
      <c r="R224" s="283"/>
      <c r="S224" s="4"/>
      <c r="T224" s="4"/>
      <c r="U224" s="4"/>
      <c r="V224" s="4"/>
    </row>
    <row r="225" spans="1:22" s="5" customFormat="1" ht="13.2">
      <c r="A225" s="56"/>
      <c r="B225" s="11"/>
      <c r="C225" s="11" t="s">
        <v>647</v>
      </c>
      <c r="D225" s="11"/>
      <c r="E225" s="11" t="s">
        <v>80</v>
      </c>
      <c r="F225" s="11">
        <v>5</v>
      </c>
      <c r="G225" s="11"/>
      <c r="H225" s="11"/>
      <c r="I225" s="11"/>
      <c r="J225" s="4"/>
      <c r="K225" s="11"/>
      <c r="L225" s="11"/>
      <c r="M225" s="11"/>
      <c r="N225" s="4"/>
      <c r="O225" s="281"/>
      <c r="P225" s="282"/>
      <c r="Q225" s="282"/>
      <c r="R225" s="283"/>
      <c r="S225" s="4"/>
      <c r="T225" s="4"/>
      <c r="U225" s="4"/>
      <c r="V225" s="4"/>
    </row>
    <row r="226" spans="1:22" s="5" customFormat="1" ht="13.2">
      <c r="A226" s="56"/>
      <c r="B226" s="11"/>
      <c r="C226" s="11" t="s">
        <v>509</v>
      </c>
      <c r="D226" s="11"/>
      <c r="E226" s="11" t="s">
        <v>78</v>
      </c>
      <c r="F226" s="11">
        <v>2</v>
      </c>
      <c r="G226" s="11"/>
      <c r="H226" s="11">
        <v>0</v>
      </c>
      <c r="I226" s="11"/>
      <c r="J226" s="4"/>
      <c r="K226" s="11"/>
      <c r="L226" s="11"/>
      <c r="M226" s="11"/>
      <c r="N226" s="4"/>
      <c r="O226" s="281"/>
      <c r="P226" s="282"/>
      <c r="Q226" s="282"/>
      <c r="R226" s="283"/>
      <c r="S226" s="4"/>
      <c r="T226" s="4"/>
      <c r="U226" s="4"/>
      <c r="V226" s="4"/>
    </row>
    <row r="227" spans="1:22" s="5" customFormat="1" ht="13.2">
      <c r="A227" s="56"/>
      <c r="B227" s="11"/>
      <c r="C227" s="11" t="s">
        <v>510</v>
      </c>
      <c r="D227" s="11"/>
      <c r="E227" s="11" t="s">
        <v>118</v>
      </c>
      <c r="F227" s="11">
        <v>1</v>
      </c>
      <c r="G227" s="11"/>
      <c r="H227" s="11"/>
      <c r="I227" s="11"/>
      <c r="J227" s="4"/>
      <c r="K227" s="11"/>
      <c r="L227" s="11"/>
      <c r="M227" s="11"/>
      <c r="N227" s="4"/>
      <c r="O227" s="281"/>
      <c r="P227" s="282"/>
      <c r="Q227" s="282"/>
      <c r="R227" s="283"/>
      <c r="S227" s="4"/>
      <c r="T227" s="4"/>
      <c r="U227" s="4"/>
      <c r="V227" s="4"/>
    </row>
    <row r="228" spans="1:22" s="5" customFormat="1" ht="13.2">
      <c r="A228" s="56"/>
      <c r="B228" s="11"/>
      <c r="C228" s="11" t="s">
        <v>511</v>
      </c>
      <c r="D228" s="11"/>
      <c r="E228" s="11" t="s">
        <v>69</v>
      </c>
      <c r="F228" s="11">
        <v>12</v>
      </c>
      <c r="G228" s="11"/>
      <c r="H228" s="11"/>
      <c r="I228" s="11"/>
      <c r="J228" s="4"/>
      <c r="K228" s="11"/>
      <c r="L228" s="11"/>
      <c r="M228" s="11"/>
      <c r="N228" s="4"/>
      <c r="O228" s="281"/>
      <c r="P228" s="282"/>
      <c r="Q228" s="282"/>
      <c r="R228" s="283"/>
      <c r="S228" s="4"/>
      <c r="T228" s="4"/>
      <c r="U228" s="4"/>
      <c r="V228" s="4"/>
    </row>
    <row r="229" spans="1:22" s="5" customFormat="1" ht="13.2">
      <c r="A229" s="56"/>
      <c r="B229" s="11"/>
      <c r="C229" s="11" t="s">
        <v>512</v>
      </c>
      <c r="D229" s="11"/>
      <c r="E229" s="11" t="s">
        <v>513</v>
      </c>
      <c r="F229" s="11">
        <v>9</v>
      </c>
      <c r="G229" s="11"/>
      <c r="H229" s="11"/>
      <c r="I229" s="11"/>
      <c r="J229" s="4"/>
      <c r="K229" s="11"/>
      <c r="L229" s="11"/>
      <c r="M229" s="11"/>
      <c r="N229" s="4"/>
      <c r="O229" s="281"/>
      <c r="P229" s="282"/>
      <c r="Q229" s="282"/>
      <c r="R229" s="283"/>
      <c r="S229" s="4"/>
      <c r="T229" s="4"/>
      <c r="U229" s="4"/>
      <c r="V229" s="4"/>
    </row>
    <row r="230" spans="1:22" s="5" customFormat="1" ht="13.2">
      <c r="A230" s="56"/>
      <c r="B230" s="11"/>
      <c r="C230" s="11" t="s">
        <v>515</v>
      </c>
      <c r="D230" s="11"/>
      <c r="E230" s="11" t="s">
        <v>487</v>
      </c>
      <c r="F230" s="11">
        <v>63</v>
      </c>
      <c r="G230" s="11">
        <v>1</v>
      </c>
      <c r="H230" s="11">
        <v>1</v>
      </c>
      <c r="I230" s="11">
        <v>0</v>
      </c>
      <c r="J230" s="4"/>
      <c r="K230" s="11"/>
      <c r="L230" s="11"/>
      <c r="M230" s="11"/>
      <c r="N230" s="4"/>
      <c r="O230" s="281"/>
      <c r="P230" s="282"/>
      <c r="Q230" s="282"/>
      <c r="R230" s="283"/>
      <c r="S230" s="4"/>
      <c r="T230" s="4"/>
      <c r="U230" s="4"/>
      <c r="V230" s="4"/>
    </row>
    <row r="231" spans="1:22" s="5" customFormat="1" ht="13.2">
      <c r="A231" s="56"/>
      <c r="B231" s="11"/>
      <c r="C231" s="11" t="s">
        <v>519</v>
      </c>
      <c r="D231" s="11"/>
      <c r="E231" s="11" t="s">
        <v>89</v>
      </c>
      <c r="F231" s="11">
        <v>7</v>
      </c>
      <c r="G231" s="11"/>
      <c r="H231" s="11">
        <v>0</v>
      </c>
      <c r="I231" s="11"/>
      <c r="J231" s="4"/>
      <c r="K231" s="11"/>
      <c r="L231" s="11"/>
      <c r="M231" s="11"/>
      <c r="N231" s="4"/>
      <c r="O231" s="281"/>
      <c r="P231" s="282"/>
      <c r="Q231" s="282"/>
      <c r="R231" s="283"/>
      <c r="S231" s="4"/>
      <c r="T231" s="4"/>
      <c r="U231" s="4"/>
      <c r="V231" s="4"/>
    </row>
    <row r="232" spans="1:22" s="5" customFormat="1" ht="13.2">
      <c r="A232" s="56"/>
      <c r="B232" s="11"/>
      <c r="C232" s="11" t="s">
        <v>520</v>
      </c>
      <c r="D232" s="11"/>
      <c r="E232" s="11" t="s">
        <v>82</v>
      </c>
      <c r="F232" s="11">
        <v>109</v>
      </c>
      <c r="G232" s="11"/>
      <c r="H232" s="11">
        <v>0</v>
      </c>
      <c r="I232" s="11"/>
      <c r="J232" s="4"/>
      <c r="K232" s="11"/>
      <c r="L232" s="11"/>
      <c r="M232" s="11"/>
      <c r="N232" s="4"/>
      <c r="O232" s="281"/>
      <c r="P232" s="282"/>
      <c r="Q232" s="282"/>
      <c r="R232" s="283"/>
      <c r="S232" s="4"/>
      <c r="T232" s="4"/>
      <c r="U232" s="4"/>
      <c r="V232" s="4"/>
    </row>
    <row r="233" spans="1:22" s="5" customFormat="1" ht="13.2">
      <c r="A233" s="56"/>
      <c r="B233" s="11"/>
      <c r="C233" s="11" t="s">
        <v>521</v>
      </c>
      <c r="D233" s="11"/>
      <c r="E233" s="11" t="s">
        <v>71</v>
      </c>
      <c r="F233" s="11">
        <v>5</v>
      </c>
      <c r="G233" s="11"/>
      <c r="H233" s="11">
        <v>0</v>
      </c>
      <c r="I233" s="11"/>
      <c r="J233" s="4"/>
      <c r="K233" s="11"/>
      <c r="L233" s="11"/>
      <c r="M233" s="11"/>
      <c r="N233" s="4"/>
      <c r="O233" s="281"/>
      <c r="P233" s="282"/>
      <c r="Q233" s="282"/>
      <c r="R233" s="283"/>
      <c r="S233" s="4"/>
      <c r="T233" s="4"/>
      <c r="U233" s="4"/>
      <c r="V233" s="4"/>
    </row>
    <row r="234" spans="1:22" s="5" customFormat="1" ht="13.2">
      <c r="A234" s="56"/>
      <c r="B234" s="11"/>
      <c r="C234" s="11" t="s">
        <v>522</v>
      </c>
      <c r="D234" s="11"/>
      <c r="E234" s="11" t="s">
        <v>80</v>
      </c>
      <c r="F234" s="11">
        <v>9</v>
      </c>
      <c r="G234" s="11"/>
      <c r="H234" s="11"/>
      <c r="I234" s="11"/>
      <c r="J234" s="4"/>
      <c r="K234" s="11"/>
      <c r="L234" s="11"/>
      <c r="M234" s="11"/>
      <c r="N234" s="4"/>
      <c r="O234" s="281"/>
      <c r="P234" s="282"/>
      <c r="Q234" s="282"/>
      <c r="R234" s="283"/>
      <c r="S234" s="4"/>
      <c r="T234" s="4"/>
      <c r="U234" s="4"/>
      <c r="V234" s="4"/>
    </row>
    <row r="235" spans="1:22" s="5" customFormat="1" ht="13.2">
      <c r="A235" s="56"/>
      <c r="B235" s="11"/>
      <c r="C235" s="11" t="s">
        <v>523</v>
      </c>
      <c r="D235" s="11"/>
      <c r="E235" s="11" t="s">
        <v>60</v>
      </c>
      <c r="F235" s="11">
        <v>29</v>
      </c>
      <c r="G235" s="11">
        <v>1</v>
      </c>
      <c r="H235" s="11">
        <v>1</v>
      </c>
      <c r="I235" s="11">
        <v>0</v>
      </c>
      <c r="J235" s="4"/>
      <c r="K235" s="11"/>
      <c r="L235" s="11"/>
      <c r="M235" s="11"/>
      <c r="N235" s="4"/>
      <c r="O235" s="281"/>
      <c r="P235" s="282"/>
      <c r="Q235" s="282"/>
      <c r="R235" s="283"/>
      <c r="S235" s="4"/>
      <c r="T235" s="4"/>
      <c r="U235" s="4"/>
      <c r="V235" s="4"/>
    </row>
    <row r="236" spans="1:22" s="5" customFormat="1" ht="13.2">
      <c r="A236" s="56"/>
      <c r="B236" s="11"/>
      <c r="C236" s="11" t="s">
        <v>527</v>
      </c>
      <c r="D236" s="11"/>
      <c r="E236" s="11" t="s">
        <v>528</v>
      </c>
      <c r="F236" s="11">
        <v>2</v>
      </c>
      <c r="G236" s="11"/>
      <c r="H236" s="11"/>
      <c r="I236" s="11"/>
      <c r="J236" s="4"/>
      <c r="K236" s="11"/>
      <c r="L236" s="11"/>
      <c r="M236" s="11"/>
      <c r="N236" s="4"/>
      <c r="O236" s="281"/>
      <c r="P236" s="282"/>
      <c r="Q236" s="282"/>
      <c r="R236" s="283"/>
      <c r="S236" s="4"/>
      <c r="T236" s="4"/>
      <c r="U236" s="4"/>
      <c r="V236" s="4"/>
    </row>
    <row r="237" spans="1:22" s="5" customFormat="1" ht="13.2">
      <c r="A237" s="56"/>
      <c r="B237" s="11"/>
      <c r="C237" s="11" t="s">
        <v>529</v>
      </c>
      <c r="D237" s="11"/>
      <c r="E237" s="11" t="s">
        <v>324</v>
      </c>
      <c r="F237" s="11">
        <v>182</v>
      </c>
      <c r="G237" s="11"/>
      <c r="H237" s="11">
        <v>0</v>
      </c>
      <c r="I237" s="11"/>
      <c r="J237" s="4"/>
      <c r="K237" s="11"/>
      <c r="L237" s="11"/>
      <c r="M237" s="11"/>
      <c r="N237" s="4"/>
      <c r="O237" s="281"/>
      <c r="P237" s="282"/>
      <c r="Q237" s="282"/>
      <c r="R237" s="283"/>
      <c r="S237" s="4"/>
      <c r="T237" s="4"/>
      <c r="U237" s="4"/>
      <c r="V237" s="4"/>
    </row>
    <row r="238" spans="1:22" s="5" customFormat="1" ht="13.2">
      <c r="A238" s="56"/>
      <c r="B238" s="11"/>
      <c r="C238" s="11" t="s">
        <v>530</v>
      </c>
      <c r="D238" s="11"/>
      <c r="E238" s="11" t="s">
        <v>121</v>
      </c>
      <c r="F238" s="11">
        <v>166</v>
      </c>
      <c r="G238" s="11">
        <v>2</v>
      </c>
      <c r="H238" s="11">
        <v>2</v>
      </c>
      <c r="I238" s="11">
        <v>1</v>
      </c>
      <c r="J238" s="4"/>
      <c r="K238" s="11"/>
      <c r="L238" s="11"/>
      <c r="M238" s="11"/>
      <c r="N238" s="4"/>
      <c r="O238" s="281"/>
      <c r="P238" s="282"/>
      <c r="Q238" s="282"/>
      <c r="R238" s="283"/>
      <c r="S238" s="4"/>
      <c r="T238" s="4"/>
      <c r="U238" s="4"/>
      <c r="V238" s="4"/>
    </row>
    <row r="239" spans="1:22" s="5" customFormat="1" ht="13.2">
      <c r="A239" s="56"/>
      <c r="B239" s="11"/>
      <c r="C239" s="11" t="s">
        <v>648</v>
      </c>
      <c r="D239" s="11"/>
      <c r="E239" s="11" t="s">
        <v>135</v>
      </c>
      <c r="F239" s="11">
        <v>5</v>
      </c>
      <c r="G239" s="11"/>
      <c r="H239" s="11"/>
      <c r="I239" s="11"/>
      <c r="J239" s="4"/>
      <c r="K239" s="11"/>
      <c r="L239" s="11"/>
      <c r="M239" s="11"/>
      <c r="N239" s="4"/>
      <c r="O239" s="281"/>
      <c r="P239" s="282"/>
      <c r="Q239" s="282"/>
      <c r="R239" s="283"/>
      <c r="S239" s="4"/>
      <c r="T239" s="4"/>
      <c r="U239" s="4"/>
      <c r="V239" s="4"/>
    </row>
    <row r="240" spans="1:22" s="5" customFormat="1" ht="13.2">
      <c r="A240" s="56"/>
      <c r="B240" s="11"/>
      <c r="C240" s="11" t="s">
        <v>534</v>
      </c>
      <c r="D240" s="11"/>
      <c r="E240" s="11" t="s">
        <v>535</v>
      </c>
      <c r="F240" s="11">
        <v>125</v>
      </c>
      <c r="G240" s="11"/>
      <c r="H240" s="11">
        <v>0</v>
      </c>
      <c r="I240" s="11"/>
      <c r="J240" s="4"/>
      <c r="K240" s="11"/>
      <c r="L240" s="11"/>
      <c r="M240" s="11"/>
      <c r="N240" s="4"/>
      <c r="O240" s="281"/>
      <c r="P240" s="282"/>
      <c r="Q240" s="282"/>
      <c r="R240" s="283"/>
      <c r="S240" s="4"/>
      <c r="T240" s="4"/>
      <c r="U240" s="4"/>
      <c r="V240" s="4"/>
    </row>
    <row r="241" spans="1:22" s="5" customFormat="1" ht="13.2">
      <c r="A241" s="56"/>
      <c r="B241" s="11"/>
      <c r="C241" s="11" t="s">
        <v>536</v>
      </c>
      <c r="D241" s="11"/>
      <c r="E241" s="11" t="s">
        <v>167</v>
      </c>
      <c r="F241" s="11">
        <v>1</v>
      </c>
      <c r="G241" s="11"/>
      <c r="H241" s="11"/>
      <c r="I241" s="11"/>
      <c r="J241" s="4"/>
      <c r="K241" s="11"/>
      <c r="L241" s="11"/>
      <c r="M241" s="11"/>
      <c r="N241" s="4"/>
      <c r="O241" s="281"/>
      <c r="P241" s="282"/>
      <c r="Q241" s="282"/>
      <c r="R241" s="283"/>
      <c r="S241" s="4"/>
      <c r="T241" s="4"/>
      <c r="U241" s="4"/>
      <c r="V241" s="4"/>
    </row>
    <row r="242" spans="1:22" s="5" customFormat="1" ht="13.2">
      <c r="A242" s="56"/>
      <c r="B242" s="11"/>
      <c r="C242" s="11" t="s">
        <v>537</v>
      </c>
      <c r="D242" s="11"/>
      <c r="E242" s="11" t="s">
        <v>158</v>
      </c>
      <c r="F242" s="11">
        <v>50</v>
      </c>
      <c r="G242" s="11"/>
      <c r="H242" s="11">
        <v>0</v>
      </c>
      <c r="I242" s="11"/>
      <c r="J242" s="4"/>
      <c r="K242" s="11"/>
      <c r="L242" s="11"/>
      <c r="M242" s="11"/>
      <c r="N242" s="4"/>
      <c r="O242" s="281"/>
      <c r="P242" s="282"/>
      <c r="Q242" s="282"/>
      <c r="R242" s="283"/>
      <c r="S242" s="4"/>
      <c r="T242" s="4"/>
      <c r="U242" s="4"/>
      <c r="V242" s="4"/>
    </row>
    <row r="243" spans="1:22" s="5" customFormat="1" ht="13.2">
      <c r="A243" s="56"/>
      <c r="B243" s="11"/>
      <c r="C243" s="11" t="s">
        <v>538</v>
      </c>
      <c r="D243" s="11"/>
      <c r="E243" s="11" t="s">
        <v>80</v>
      </c>
      <c r="F243" s="11">
        <v>24</v>
      </c>
      <c r="G243" s="11"/>
      <c r="H243" s="11">
        <v>0</v>
      </c>
      <c r="I243" s="11"/>
      <c r="J243" s="4"/>
      <c r="K243" s="11"/>
      <c r="L243" s="11"/>
      <c r="M243" s="11"/>
      <c r="N243" s="4"/>
      <c r="O243" s="281"/>
      <c r="P243" s="282"/>
      <c r="Q243" s="282"/>
      <c r="R243" s="283"/>
      <c r="S243" s="4"/>
      <c r="T243" s="4"/>
      <c r="U243" s="4"/>
      <c r="V243" s="4"/>
    </row>
    <row r="244" spans="1:22" s="5" customFormat="1" ht="13.2">
      <c r="A244" s="56"/>
      <c r="B244" s="11"/>
      <c r="C244" s="11" t="s">
        <v>539</v>
      </c>
      <c r="D244" s="11"/>
      <c r="E244" s="11" t="s">
        <v>146</v>
      </c>
      <c r="F244" s="11">
        <v>25</v>
      </c>
      <c r="G244" s="11"/>
      <c r="H244" s="11"/>
      <c r="I244" s="11"/>
      <c r="J244" s="4"/>
      <c r="K244" s="11"/>
      <c r="L244" s="11"/>
      <c r="M244" s="11"/>
      <c r="N244" s="4"/>
      <c r="O244" s="281"/>
      <c r="P244" s="282"/>
      <c r="Q244" s="282"/>
      <c r="R244" s="283"/>
      <c r="S244" s="4"/>
      <c r="T244" s="4"/>
      <c r="U244" s="4"/>
      <c r="V244" s="4"/>
    </row>
    <row r="245" spans="1:22" s="5" customFormat="1" ht="13.2">
      <c r="A245" s="56"/>
      <c r="B245" s="11"/>
      <c r="C245" s="11" t="s">
        <v>649</v>
      </c>
      <c r="D245" s="11"/>
      <c r="E245" s="11" t="s">
        <v>337</v>
      </c>
      <c r="F245" s="11">
        <v>5</v>
      </c>
      <c r="G245" s="11"/>
      <c r="H245" s="11"/>
      <c r="I245" s="11"/>
      <c r="J245" s="4"/>
      <c r="K245" s="11"/>
      <c r="L245" s="11"/>
      <c r="M245" s="11"/>
      <c r="N245" s="4"/>
      <c r="O245" s="281"/>
      <c r="P245" s="282"/>
      <c r="Q245" s="282"/>
      <c r="R245" s="283"/>
      <c r="S245" s="4"/>
      <c r="T245" s="4"/>
      <c r="U245" s="4"/>
      <c r="V245" s="4"/>
    </row>
    <row r="246" spans="1:22" s="5" customFormat="1" ht="13.2">
      <c r="A246" s="56"/>
      <c r="B246" s="11"/>
      <c r="C246" s="11" t="s">
        <v>540</v>
      </c>
      <c r="D246" s="11"/>
      <c r="E246" s="11" t="s">
        <v>337</v>
      </c>
      <c r="F246" s="11">
        <v>5</v>
      </c>
      <c r="G246" s="11"/>
      <c r="H246" s="11">
        <v>0</v>
      </c>
      <c r="I246" s="11"/>
      <c r="J246" s="4"/>
      <c r="K246" s="11"/>
      <c r="L246" s="11"/>
      <c r="M246" s="11"/>
      <c r="N246" s="4"/>
      <c r="O246" s="281"/>
      <c r="P246" s="282"/>
      <c r="Q246" s="282"/>
      <c r="R246" s="283"/>
      <c r="S246" s="4"/>
      <c r="T246" s="4"/>
      <c r="U246" s="4"/>
      <c r="V246" s="4"/>
    </row>
    <row r="247" spans="1:22" s="5" customFormat="1" ht="13.2">
      <c r="A247" s="56"/>
      <c r="B247" s="11"/>
      <c r="C247" s="11" t="s">
        <v>650</v>
      </c>
      <c r="D247" s="11"/>
      <c r="E247" s="11" t="s">
        <v>99</v>
      </c>
      <c r="F247" s="11">
        <v>1</v>
      </c>
      <c r="G247" s="11"/>
      <c r="H247" s="11"/>
      <c r="I247" s="11"/>
      <c r="J247" s="4"/>
      <c r="K247" s="11"/>
      <c r="L247" s="11"/>
      <c r="M247" s="11"/>
      <c r="N247" s="4"/>
      <c r="O247" s="281"/>
      <c r="P247" s="282"/>
      <c r="Q247" s="282"/>
      <c r="R247" s="283"/>
      <c r="S247" s="4"/>
      <c r="T247" s="4"/>
      <c r="U247" s="4"/>
      <c r="V247" s="4"/>
    </row>
    <row r="248" spans="1:22" s="5" customFormat="1" ht="13.2">
      <c r="A248" s="56"/>
      <c r="B248" s="11"/>
      <c r="C248" s="11" t="s">
        <v>546</v>
      </c>
      <c r="D248" s="11"/>
      <c r="E248" s="11" t="s">
        <v>182</v>
      </c>
      <c r="F248" s="11">
        <v>24</v>
      </c>
      <c r="G248" s="11"/>
      <c r="H248" s="11">
        <v>0</v>
      </c>
      <c r="I248" s="11"/>
      <c r="J248" s="4"/>
      <c r="K248" s="11"/>
      <c r="L248" s="11"/>
      <c r="M248" s="11"/>
      <c r="N248" s="4"/>
      <c r="O248" s="281"/>
      <c r="P248" s="282"/>
      <c r="Q248" s="282"/>
      <c r="R248" s="283"/>
      <c r="S248" s="4"/>
      <c r="T248" s="4"/>
      <c r="U248" s="4"/>
      <c r="V248" s="4"/>
    </row>
    <row r="249" spans="1:22" s="5" customFormat="1" ht="13.2">
      <c r="A249" s="56"/>
      <c r="B249" s="11"/>
      <c r="C249" s="11" t="s">
        <v>548</v>
      </c>
      <c r="D249" s="11"/>
      <c r="E249" s="11" t="s">
        <v>198</v>
      </c>
      <c r="F249" s="11">
        <v>2</v>
      </c>
      <c r="G249" s="11"/>
      <c r="H249" s="11"/>
      <c r="I249" s="11"/>
      <c r="J249" s="4"/>
      <c r="K249" s="11"/>
      <c r="L249" s="11"/>
      <c r="M249" s="11"/>
      <c r="N249" s="4"/>
      <c r="O249" s="281"/>
      <c r="P249" s="282"/>
      <c r="Q249" s="282"/>
      <c r="R249" s="283"/>
      <c r="S249" s="4"/>
      <c r="T249" s="4"/>
      <c r="U249" s="4"/>
      <c r="V249" s="4"/>
    </row>
    <row r="250" spans="1:22" s="5" customFormat="1" ht="13.2">
      <c r="A250" s="56"/>
      <c r="B250" s="11"/>
      <c r="C250" s="11" t="s">
        <v>549</v>
      </c>
      <c r="D250" s="11"/>
      <c r="E250" s="11" t="s">
        <v>214</v>
      </c>
      <c r="F250" s="11">
        <v>49</v>
      </c>
      <c r="G250" s="11"/>
      <c r="H250" s="11">
        <v>0</v>
      </c>
      <c r="I250" s="11"/>
      <c r="J250" s="4"/>
      <c r="K250" s="11"/>
      <c r="L250" s="11"/>
      <c r="M250" s="11"/>
      <c r="N250" s="4"/>
      <c r="O250" s="281"/>
      <c r="P250" s="282"/>
      <c r="Q250" s="282"/>
      <c r="R250" s="283"/>
      <c r="S250" s="4"/>
      <c r="T250" s="4"/>
      <c r="U250" s="4"/>
      <c r="V250" s="4"/>
    </row>
    <row r="251" spans="1:22" s="5" customFormat="1" ht="13.2">
      <c r="A251" s="56"/>
      <c r="B251" s="11"/>
      <c r="C251" s="11" t="s">
        <v>552</v>
      </c>
      <c r="D251" s="11"/>
      <c r="E251" s="11" t="s">
        <v>67</v>
      </c>
      <c r="F251" s="11">
        <v>46</v>
      </c>
      <c r="G251" s="11"/>
      <c r="H251" s="11">
        <v>0</v>
      </c>
      <c r="I251" s="11"/>
      <c r="J251" s="4"/>
      <c r="K251" s="11"/>
      <c r="L251" s="11"/>
      <c r="M251" s="11"/>
      <c r="N251" s="4"/>
      <c r="O251" s="281"/>
      <c r="P251" s="282"/>
      <c r="Q251" s="282"/>
      <c r="R251" s="283"/>
      <c r="S251" s="4"/>
      <c r="T251" s="4"/>
      <c r="U251" s="4"/>
      <c r="V251" s="4"/>
    </row>
    <row r="252" spans="1:22" s="5" customFormat="1" ht="13.2">
      <c r="A252" s="56"/>
      <c r="B252" s="11"/>
      <c r="C252" s="11" t="s">
        <v>554</v>
      </c>
      <c r="D252" s="11"/>
      <c r="E252" s="11" t="s">
        <v>78</v>
      </c>
      <c r="F252" s="11">
        <v>13</v>
      </c>
      <c r="G252" s="11">
        <v>1</v>
      </c>
      <c r="H252" s="11">
        <v>0</v>
      </c>
      <c r="I252" s="11"/>
      <c r="J252" s="4"/>
      <c r="K252" s="11"/>
      <c r="L252" s="11"/>
      <c r="M252" s="11"/>
      <c r="N252" s="4"/>
      <c r="O252" s="281"/>
      <c r="P252" s="282"/>
      <c r="Q252" s="282"/>
      <c r="R252" s="283"/>
      <c r="S252" s="4"/>
      <c r="T252" s="4"/>
      <c r="U252" s="4"/>
      <c r="V252" s="4"/>
    </row>
    <row r="253" spans="1:22" s="5" customFormat="1" ht="13.2">
      <c r="A253" s="56"/>
      <c r="B253" s="11"/>
      <c r="C253" s="11" t="s">
        <v>556</v>
      </c>
      <c r="D253" s="11"/>
      <c r="E253" s="11" t="s">
        <v>324</v>
      </c>
      <c r="F253" s="11">
        <v>3</v>
      </c>
      <c r="G253" s="11"/>
      <c r="H253" s="11"/>
      <c r="I253" s="11"/>
      <c r="J253" s="4"/>
      <c r="K253" s="11"/>
      <c r="L253" s="11"/>
      <c r="M253" s="11"/>
      <c r="N253" s="4"/>
      <c r="O253" s="281"/>
      <c r="P253" s="282"/>
      <c r="Q253" s="282"/>
      <c r="R253" s="283"/>
      <c r="S253" s="4"/>
      <c r="T253" s="4"/>
      <c r="U253" s="4"/>
      <c r="V253" s="4"/>
    </row>
    <row r="254" spans="1:22" s="5" customFormat="1" ht="13.2">
      <c r="A254" s="56"/>
      <c r="B254" s="11"/>
      <c r="C254" s="11" t="s">
        <v>558</v>
      </c>
      <c r="D254" s="11"/>
      <c r="E254" s="11" t="s">
        <v>111</v>
      </c>
      <c r="F254" s="11">
        <v>16</v>
      </c>
      <c r="G254" s="11"/>
      <c r="H254" s="11">
        <v>0</v>
      </c>
      <c r="I254" s="11"/>
      <c r="J254" s="4"/>
      <c r="K254" s="11"/>
      <c r="L254" s="11"/>
      <c r="M254" s="11"/>
      <c r="N254" s="4"/>
      <c r="O254" s="281"/>
      <c r="P254" s="282"/>
      <c r="Q254" s="282"/>
      <c r="R254" s="283"/>
      <c r="S254" s="4"/>
      <c r="T254" s="4"/>
      <c r="U254" s="4"/>
      <c r="V254" s="4"/>
    </row>
    <row r="255" spans="1:22" s="5" customFormat="1" ht="13.2">
      <c r="A255" s="56"/>
      <c r="B255" s="11"/>
      <c r="C255" s="11" t="s">
        <v>559</v>
      </c>
      <c r="D255" s="11"/>
      <c r="E255" s="11" t="s">
        <v>89</v>
      </c>
      <c r="F255" s="11">
        <v>1</v>
      </c>
      <c r="G255" s="11"/>
      <c r="H255" s="11"/>
      <c r="I255" s="11"/>
      <c r="J255" s="4"/>
      <c r="K255" s="11"/>
      <c r="L255" s="11"/>
      <c r="M255" s="11"/>
      <c r="N255" s="4"/>
      <c r="O255" s="281"/>
      <c r="P255" s="282"/>
      <c r="Q255" s="282"/>
      <c r="R255" s="283"/>
      <c r="S255" s="4"/>
      <c r="T255" s="4"/>
      <c r="U255" s="4"/>
      <c r="V255" s="4"/>
    </row>
    <row r="256" spans="1:22" s="5" customFormat="1" ht="13.2">
      <c r="A256" s="56"/>
      <c r="B256" s="11"/>
      <c r="C256" s="11" t="s">
        <v>559</v>
      </c>
      <c r="D256" s="11"/>
      <c r="E256" s="11" t="s">
        <v>560</v>
      </c>
      <c r="F256" s="11">
        <v>27</v>
      </c>
      <c r="G256" s="11"/>
      <c r="H256" s="11">
        <v>0</v>
      </c>
      <c r="I256" s="11"/>
      <c r="J256" s="4"/>
      <c r="K256" s="11"/>
      <c r="L256" s="11"/>
      <c r="M256" s="11"/>
      <c r="N256" s="4"/>
      <c r="O256" s="281"/>
      <c r="P256" s="282"/>
      <c r="Q256" s="282"/>
      <c r="R256" s="283"/>
      <c r="S256" s="4"/>
      <c r="T256" s="4"/>
      <c r="U256" s="4"/>
      <c r="V256" s="4"/>
    </row>
    <row r="257" spans="1:16384" s="5" customFormat="1" ht="13.2">
      <c r="A257" s="56"/>
      <c r="B257" s="11"/>
      <c r="C257" s="11" t="s">
        <v>561</v>
      </c>
      <c r="D257" s="11"/>
      <c r="E257" s="11" t="s">
        <v>156</v>
      </c>
      <c r="F257" s="11">
        <v>139</v>
      </c>
      <c r="G257" s="11"/>
      <c r="H257" s="11">
        <v>0</v>
      </c>
      <c r="I257" s="11"/>
      <c r="J257" s="4"/>
      <c r="K257" s="11"/>
      <c r="L257" s="11"/>
      <c r="M257" s="11"/>
      <c r="N257" s="4"/>
      <c r="O257" s="281"/>
      <c r="P257" s="282"/>
      <c r="Q257" s="282"/>
      <c r="R257" s="283"/>
      <c r="S257" s="4"/>
      <c r="T257" s="4"/>
      <c r="U257" s="4"/>
      <c r="V257" s="4"/>
    </row>
    <row r="258" spans="1:16384" s="5" customFormat="1" ht="13.2">
      <c r="A258" s="56"/>
      <c r="B258" s="11"/>
      <c r="C258" s="11" t="s">
        <v>563</v>
      </c>
      <c r="D258" s="11"/>
      <c r="E258" s="11" t="s">
        <v>167</v>
      </c>
      <c r="F258" s="11">
        <v>407</v>
      </c>
      <c r="G258" s="11">
        <v>2</v>
      </c>
      <c r="H258" s="11">
        <v>2</v>
      </c>
      <c r="I258" s="11">
        <v>29.5</v>
      </c>
      <c r="J258" s="4"/>
      <c r="K258" s="11"/>
      <c r="L258" s="11"/>
      <c r="M258" s="11"/>
      <c r="N258" s="4"/>
      <c r="O258" s="281"/>
      <c r="P258" s="282"/>
      <c r="Q258" s="282"/>
      <c r="R258" s="283"/>
      <c r="S258" s="4"/>
      <c r="T258" s="4"/>
      <c r="U258" s="4"/>
      <c r="V258" s="4"/>
    </row>
    <row r="259" spans="1:16384" s="5" customFormat="1" ht="13.2">
      <c r="A259" s="56"/>
      <c r="B259" s="11"/>
      <c r="C259" s="11" t="s">
        <v>564</v>
      </c>
      <c r="D259" s="11"/>
      <c r="E259" s="11" t="s">
        <v>274</v>
      </c>
      <c r="F259" s="11">
        <v>4</v>
      </c>
      <c r="G259" s="11"/>
      <c r="H259" s="11"/>
      <c r="I259" s="11"/>
      <c r="J259" s="4"/>
      <c r="K259" s="11"/>
      <c r="L259" s="11"/>
      <c r="M259" s="11"/>
      <c r="N259" s="4"/>
      <c r="O259" s="281"/>
      <c r="P259" s="282"/>
      <c r="Q259" s="282"/>
      <c r="R259" s="283"/>
      <c r="S259" s="4"/>
      <c r="T259" s="4"/>
      <c r="U259" s="4"/>
      <c r="V259" s="4"/>
    </row>
    <row r="260" spans="1:16384" s="5" customFormat="1" ht="13.2">
      <c r="A260" s="56"/>
      <c r="B260" s="11"/>
      <c r="C260" s="11" t="s">
        <v>651</v>
      </c>
      <c r="D260" s="11"/>
      <c r="E260" s="11" t="s">
        <v>566</v>
      </c>
      <c r="F260" s="11">
        <v>6</v>
      </c>
      <c r="G260" s="11"/>
      <c r="H260" s="11"/>
      <c r="I260" s="11"/>
      <c r="J260" s="4"/>
      <c r="K260" s="11"/>
      <c r="L260" s="11"/>
      <c r="M260" s="11"/>
      <c r="N260" s="4"/>
      <c r="O260" s="281"/>
      <c r="P260" s="282"/>
      <c r="Q260" s="282"/>
      <c r="R260" s="283"/>
      <c r="S260" s="4"/>
      <c r="T260" s="4"/>
      <c r="U260" s="4"/>
      <c r="V260" s="4"/>
    </row>
    <row r="261" spans="1:16384" s="5" customFormat="1" ht="13.2">
      <c r="A261" s="56"/>
      <c r="B261" s="11"/>
      <c r="C261" s="11" t="s">
        <v>567</v>
      </c>
      <c r="D261" s="11"/>
      <c r="E261" s="11" t="s">
        <v>156</v>
      </c>
      <c r="F261" s="11">
        <v>1</v>
      </c>
      <c r="G261" s="11"/>
      <c r="H261" s="11"/>
      <c r="I261" s="11"/>
      <c r="J261" s="4"/>
      <c r="K261" s="11"/>
      <c r="L261" s="11"/>
      <c r="M261" s="11"/>
      <c r="N261" s="4"/>
      <c r="O261" s="281"/>
      <c r="P261" s="282"/>
      <c r="Q261" s="282"/>
      <c r="R261" s="283"/>
      <c r="S261" s="4"/>
      <c r="T261" s="4"/>
      <c r="U261" s="4"/>
      <c r="V261" s="4"/>
    </row>
    <row r="262" spans="1:16384" s="5" customFormat="1" ht="13.2">
      <c r="A262" s="56"/>
      <c r="B262" s="11"/>
      <c r="C262" s="11" t="s">
        <v>567</v>
      </c>
      <c r="D262" s="11"/>
      <c r="E262" s="11" t="s">
        <v>118</v>
      </c>
      <c r="F262" s="11">
        <v>44</v>
      </c>
      <c r="G262" s="11"/>
      <c r="H262" s="11">
        <v>0</v>
      </c>
      <c r="I262" s="11"/>
      <c r="J262" s="4"/>
      <c r="K262" s="11"/>
      <c r="L262" s="11"/>
      <c r="M262" s="11"/>
      <c r="N262" s="4"/>
      <c r="O262" s="281"/>
      <c r="P262" s="282"/>
      <c r="Q262" s="282"/>
      <c r="R262" s="283"/>
      <c r="S262" s="4"/>
      <c r="T262" s="4"/>
      <c r="U262" s="4"/>
      <c r="V262" s="4"/>
    </row>
    <row r="263" spans="1:16384" s="5" customFormat="1" ht="13.2">
      <c r="A263" s="56"/>
      <c r="B263" s="11"/>
      <c r="C263" s="11" t="s">
        <v>571</v>
      </c>
      <c r="D263" s="11"/>
      <c r="E263" s="11" t="s">
        <v>446</v>
      </c>
      <c r="F263" s="11">
        <v>74</v>
      </c>
      <c r="G263" s="11">
        <v>1</v>
      </c>
      <c r="H263" s="11">
        <v>1</v>
      </c>
      <c r="I263" s="11">
        <v>0</v>
      </c>
      <c r="J263" s="4"/>
      <c r="K263" s="11"/>
      <c r="L263" s="11"/>
      <c r="M263" s="11"/>
      <c r="N263" s="4"/>
      <c r="O263" s="281"/>
      <c r="P263" s="282"/>
      <c r="Q263" s="282"/>
      <c r="R263" s="283"/>
      <c r="S263" s="4"/>
      <c r="T263" s="4"/>
      <c r="U263" s="4"/>
      <c r="V263" s="4"/>
    </row>
    <row r="264" spans="1:16384" s="5" customFormat="1" ht="13.8" thickBot="1">
      <c r="A264" s="56"/>
      <c r="B264" s="11"/>
      <c r="C264" s="11" t="s">
        <v>573</v>
      </c>
      <c r="D264" s="11"/>
      <c r="E264" s="11" t="s">
        <v>446</v>
      </c>
      <c r="F264" s="11">
        <v>2</v>
      </c>
      <c r="G264" s="11"/>
      <c r="H264" s="11"/>
      <c r="I264" s="11"/>
      <c r="J264" s="4"/>
      <c r="K264" s="11"/>
      <c r="L264" s="11"/>
      <c r="M264" s="11"/>
      <c r="N264" s="4"/>
      <c r="O264" s="281"/>
      <c r="P264" s="282"/>
      <c r="Q264" s="282"/>
      <c r="R264" s="283"/>
      <c r="S264" s="4"/>
      <c r="T264" s="4"/>
      <c r="U264" s="4"/>
      <c r="V264" s="4"/>
    </row>
    <row r="265" spans="1:16384" s="5" customFormat="1" ht="13.8" thickBot="1">
      <c r="A265" s="56"/>
      <c r="B265" s="94" t="s">
        <v>574</v>
      </c>
      <c r="C265" s="95"/>
      <c r="D265" s="95"/>
      <c r="E265" s="95"/>
      <c r="F265" s="96">
        <f>SUM(F17:F264)</f>
        <v>11952</v>
      </c>
      <c r="G265" s="96">
        <f>SUM(G17:G264)</f>
        <v>76</v>
      </c>
      <c r="H265" s="96">
        <f>SUM(H17:H264)</f>
        <v>64</v>
      </c>
      <c r="I265" s="96">
        <f>AVERAGE(I17:I264)</f>
        <v>1.7692307692307692</v>
      </c>
      <c r="J265" s="4"/>
      <c r="K265" s="98"/>
      <c r="L265" s="96"/>
      <c r="M265" s="97"/>
      <c r="N265" s="4"/>
      <c r="O265" s="372"/>
      <c r="P265" s="373"/>
      <c r="Q265" s="373"/>
      <c r="R265" s="374"/>
      <c r="S265" s="4"/>
      <c r="T265" s="4"/>
      <c r="U265" s="4"/>
      <c r="V265" s="4"/>
    </row>
    <row r="266" spans="1:16384" s="4" customFormat="1" ht="13.2">
      <c r="A266" s="56"/>
      <c r="K266" s="51"/>
    </row>
    <row r="267" spans="1:16384" ht="66">
      <c r="A267" s="56" t="s">
        <v>652</v>
      </c>
      <c r="B267" s="3" t="s">
        <v>35</v>
      </c>
      <c r="C267" s="3" t="s">
        <v>36</v>
      </c>
      <c r="D267" s="3" t="s">
        <v>37</v>
      </c>
      <c r="E267" s="3" t="s">
        <v>38</v>
      </c>
      <c r="F267" s="2" t="s">
        <v>625</v>
      </c>
      <c r="G267" s="2" t="s">
        <v>626</v>
      </c>
      <c r="H267" s="2" t="s">
        <v>627</v>
      </c>
      <c r="I267" s="2" t="s">
        <v>628</v>
      </c>
      <c r="J267" s="71"/>
      <c r="K267" s="50" t="s">
        <v>629</v>
      </c>
      <c r="L267" s="92" t="s">
        <v>630</v>
      </c>
      <c r="M267" s="99" t="s">
        <v>631</v>
      </c>
      <c r="N267" s="71"/>
      <c r="O267" s="378" t="s">
        <v>632</v>
      </c>
      <c r="P267" s="379"/>
      <c r="Q267" s="379"/>
      <c r="R267" s="380"/>
      <c r="U267" s="4"/>
      <c r="V267" s="4"/>
    </row>
    <row r="268" spans="1:16384">
      <c r="A268" s="56"/>
      <c r="B268" s="11"/>
      <c r="C268" s="11" t="s">
        <v>74</v>
      </c>
      <c r="D268" s="11"/>
      <c r="E268" s="11" t="s">
        <v>75</v>
      </c>
      <c r="F268" s="11">
        <v>1</v>
      </c>
      <c r="G268" s="11"/>
      <c r="H268" s="11"/>
      <c r="I268" s="11"/>
      <c r="K268" s="11"/>
      <c r="L268" s="11"/>
      <c r="M268" s="11"/>
      <c r="O268" s="375"/>
      <c r="P268" s="376"/>
      <c r="Q268" s="376"/>
      <c r="R268" s="377"/>
      <c r="S268" s="384"/>
      <c r="T268" s="384"/>
      <c r="U268" s="384"/>
      <c r="V268" s="384"/>
      <c r="W268" s="383"/>
      <c r="X268" s="383"/>
      <c r="Y268" s="383"/>
      <c r="Z268" s="383"/>
      <c r="AA268" s="383"/>
      <c r="AB268" s="383"/>
      <c r="AC268" s="383"/>
      <c r="AD268" s="383"/>
      <c r="AE268" s="383"/>
      <c r="AF268" s="383"/>
      <c r="AG268" s="383"/>
      <c r="AH268" s="383"/>
      <c r="AI268" s="383"/>
      <c r="AJ268" s="383"/>
      <c r="AK268" s="383"/>
      <c r="AL268" s="383"/>
      <c r="AM268" s="383"/>
      <c r="AN268" s="383"/>
      <c r="AO268" s="383"/>
      <c r="AP268" s="383"/>
      <c r="AQ268" s="383"/>
      <c r="AR268" s="383"/>
      <c r="AS268" s="383"/>
      <c r="AT268" s="383"/>
      <c r="AU268" s="383"/>
      <c r="AV268" s="383"/>
      <c r="AW268" s="383"/>
      <c r="AX268" s="383"/>
      <c r="AY268" s="383"/>
      <c r="AZ268" s="383"/>
      <c r="BA268" s="383"/>
      <c r="BB268" s="383"/>
      <c r="BC268" s="383"/>
      <c r="BD268" s="383"/>
      <c r="BE268" s="383"/>
      <c r="BF268" s="383"/>
      <c r="BG268" s="383"/>
      <c r="BH268" s="383"/>
      <c r="BI268" s="383"/>
      <c r="BJ268" s="383"/>
      <c r="BK268" s="383"/>
      <c r="BL268" s="383"/>
      <c r="BM268" s="383"/>
      <c r="BN268" s="383"/>
      <c r="BO268" s="383"/>
      <c r="BP268" s="383"/>
      <c r="BQ268" s="383"/>
      <c r="BR268" s="383"/>
      <c r="BS268" s="383"/>
      <c r="BT268" s="383"/>
      <c r="BU268" s="383"/>
      <c r="BV268" s="383"/>
      <c r="BW268" s="383"/>
      <c r="BX268" s="383"/>
      <c r="BY268" s="383"/>
      <c r="BZ268" s="383"/>
      <c r="CA268" s="383"/>
      <c r="CB268" s="383"/>
      <c r="CC268" s="383"/>
      <c r="CD268" s="383"/>
      <c r="CE268" s="383"/>
      <c r="CF268" s="383"/>
      <c r="CG268" s="383"/>
      <c r="CH268" s="383"/>
      <c r="CI268" s="383"/>
      <c r="CJ268" s="383"/>
      <c r="CK268" s="383"/>
      <c r="CL268" s="383"/>
      <c r="CM268" s="383"/>
      <c r="CN268" s="383"/>
      <c r="CO268" s="383"/>
      <c r="CP268" s="383"/>
      <c r="CQ268" s="383"/>
      <c r="CR268" s="383"/>
      <c r="CS268" s="383"/>
      <c r="CT268" s="383"/>
      <c r="CU268" s="383"/>
      <c r="CV268" s="383"/>
      <c r="CW268" s="383"/>
      <c r="CX268" s="383"/>
      <c r="CY268" s="383"/>
      <c r="CZ268" s="383"/>
      <c r="DA268" s="383"/>
      <c r="DB268" s="383"/>
      <c r="DC268" s="383"/>
      <c r="DD268" s="383"/>
      <c r="DE268" s="383"/>
      <c r="DF268" s="383"/>
      <c r="DG268" s="383"/>
      <c r="DH268" s="383"/>
      <c r="DI268" s="383"/>
      <c r="DJ268" s="383"/>
      <c r="DK268" s="383"/>
      <c r="DL268" s="383"/>
      <c r="DM268" s="383"/>
      <c r="DN268" s="383"/>
      <c r="DO268" s="383"/>
      <c r="DP268" s="383"/>
      <c r="DQ268" s="383"/>
      <c r="DR268" s="383"/>
      <c r="DS268" s="383"/>
      <c r="DT268" s="383"/>
      <c r="DU268" s="383"/>
      <c r="DV268" s="383"/>
      <c r="DW268" s="383"/>
      <c r="DX268" s="383"/>
      <c r="DY268" s="383"/>
      <c r="DZ268" s="383"/>
      <c r="EA268" s="383"/>
      <c r="EB268" s="383"/>
      <c r="EC268" s="383"/>
      <c r="ED268" s="383"/>
      <c r="EE268" s="383"/>
      <c r="EF268" s="383"/>
      <c r="EG268" s="383"/>
      <c r="EH268" s="383"/>
      <c r="EI268" s="383"/>
      <c r="EJ268" s="383"/>
      <c r="EK268" s="383"/>
      <c r="EL268" s="383"/>
      <c r="EM268" s="383"/>
      <c r="EN268" s="383"/>
      <c r="EO268" s="383"/>
      <c r="EP268" s="383"/>
      <c r="EQ268" s="383"/>
      <c r="ER268" s="383"/>
      <c r="ES268" s="383"/>
      <c r="ET268" s="383"/>
      <c r="EU268" s="383"/>
      <c r="EV268" s="383"/>
      <c r="EW268" s="383"/>
      <c r="EX268" s="383"/>
      <c r="EY268" s="383"/>
      <c r="EZ268" s="383"/>
      <c r="FA268" s="383"/>
      <c r="FB268" s="383"/>
      <c r="FC268" s="383"/>
      <c r="FD268" s="383"/>
      <c r="FE268" s="383"/>
      <c r="FF268" s="383"/>
      <c r="FG268" s="383"/>
      <c r="FH268" s="383"/>
      <c r="FI268" s="383"/>
      <c r="FJ268" s="383"/>
      <c r="FK268" s="383"/>
      <c r="FL268" s="383"/>
      <c r="FM268" s="383"/>
      <c r="FN268" s="383"/>
      <c r="FO268" s="383"/>
      <c r="FP268" s="383"/>
      <c r="FQ268" s="383"/>
      <c r="FR268" s="383"/>
      <c r="FS268" s="383"/>
      <c r="FT268" s="383"/>
      <c r="FU268" s="383"/>
      <c r="FV268" s="383"/>
      <c r="FW268" s="383"/>
      <c r="FX268" s="383"/>
      <c r="FY268" s="383"/>
      <c r="FZ268" s="383"/>
      <c r="GA268" s="383"/>
      <c r="GB268" s="383"/>
      <c r="GC268" s="383"/>
      <c r="GD268" s="383"/>
      <c r="GE268" s="383"/>
      <c r="GF268" s="383"/>
      <c r="GG268" s="383"/>
      <c r="GH268" s="383"/>
      <c r="GI268" s="383"/>
      <c r="GJ268" s="383"/>
      <c r="GK268" s="383"/>
      <c r="GL268" s="383"/>
      <c r="GM268" s="383"/>
      <c r="GN268" s="383"/>
      <c r="GO268" s="383"/>
      <c r="GP268" s="383"/>
      <c r="GQ268" s="383"/>
      <c r="GR268" s="383"/>
      <c r="GS268" s="383"/>
      <c r="GT268" s="383"/>
      <c r="GU268" s="383"/>
      <c r="GV268" s="383"/>
      <c r="GW268" s="383"/>
      <c r="GX268" s="383"/>
      <c r="GY268" s="383"/>
      <c r="GZ268" s="383"/>
      <c r="HA268" s="383"/>
      <c r="HB268" s="383"/>
      <c r="HC268" s="383"/>
      <c r="HD268" s="383"/>
      <c r="HE268" s="383"/>
      <c r="HF268" s="383"/>
      <c r="HG268" s="383"/>
      <c r="HH268" s="383"/>
      <c r="HI268" s="383"/>
      <c r="HJ268" s="383"/>
      <c r="HK268" s="383"/>
      <c r="HL268" s="383"/>
      <c r="HM268" s="383"/>
      <c r="HN268" s="383"/>
      <c r="HO268" s="383"/>
      <c r="HP268" s="383"/>
      <c r="HQ268" s="383"/>
      <c r="HR268" s="383"/>
      <c r="HS268" s="383"/>
      <c r="HT268" s="383"/>
      <c r="HU268" s="383"/>
      <c r="HV268" s="383"/>
      <c r="HW268" s="383"/>
      <c r="HX268" s="383"/>
      <c r="HY268" s="383"/>
      <c r="HZ268" s="383"/>
      <c r="IA268" s="383"/>
      <c r="IB268" s="383"/>
      <c r="IC268" s="383"/>
      <c r="ID268" s="383"/>
      <c r="IE268" s="383"/>
      <c r="IF268" s="383"/>
      <c r="IG268" s="383"/>
      <c r="IH268" s="383"/>
      <c r="II268" s="383"/>
      <c r="IJ268" s="383"/>
      <c r="IK268" s="383"/>
      <c r="IL268" s="383"/>
      <c r="IM268" s="383"/>
      <c r="IN268" s="383"/>
      <c r="IO268" s="383"/>
      <c r="IP268" s="383"/>
      <c r="IQ268" s="383"/>
      <c r="IR268" s="383"/>
      <c r="IS268" s="383"/>
      <c r="IT268" s="383"/>
      <c r="IU268" s="383"/>
      <c r="IV268" s="383"/>
      <c r="IW268" s="383"/>
      <c r="IX268" s="383"/>
      <c r="IY268" s="383"/>
      <c r="IZ268" s="383"/>
      <c r="JA268" s="383"/>
      <c r="JB268" s="383"/>
      <c r="JC268" s="383"/>
      <c r="JD268" s="383"/>
      <c r="JE268" s="383"/>
      <c r="JF268" s="383"/>
      <c r="JG268" s="383"/>
      <c r="JH268" s="383"/>
      <c r="JI268" s="383"/>
      <c r="JJ268" s="383"/>
      <c r="JK268" s="383"/>
      <c r="JL268" s="383"/>
      <c r="JM268" s="383"/>
      <c r="JN268" s="383"/>
      <c r="JO268" s="383"/>
      <c r="JP268" s="383"/>
      <c r="JQ268" s="383"/>
      <c r="JR268" s="383"/>
      <c r="JS268" s="383"/>
      <c r="JT268" s="383"/>
      <c r="JU268" s="383"/>
      <c r="JV268" s="383"/>
      <c r="JW268" s="383"/>
      <c r="JX268" s="383"/>
      <c r="JY268" s="383"/>
      <c r="JZ268" s="383"/>
      <c r="KA268" s="383"/>
      <c r="KB268" s="383"/>
      <c r="KC268" s="383"/>
      <c r="KD268" s="383"/>
      <c r="KE268" s="383"/>
      <c r="KF268" s="383"/>
      <c r="KG268" s="383"/>
      <c r="KH268" s="383"/>
      <c r="KI268" s="383"/>
      <c r="KJ268" s="383"/>
      <c r="KK268" s="383"/>
      <c r="KL268" s="383"/>
      <c r="KM268" s="383"/>
      <c r="KN268" s="383"/>
      <c r="KO268" s="383"/>
      <c r="KP268" s="383"/>
      <c r="KQ268" s="383"/>
      <c r="KR268" s="383"/>
      <c r="KS268" s="383"/>
      <c r="KT268" s="383"/>
      <c r="KU268" s="383"/>
      <c r="KV268" s="383"/>
      <c r="KW268" s="383"/>
      <c r="KX268" s="383"/>
      <c r="KY268" s="383"/>
      <c r="KZ268" s="383"/>
      <c r="LA268" s="383"/>
      <c r="LB268" s="383"/>
      <c r="LC268" s="383"/>
      <c r="LD268" s="383"/>
      <c r="LE268" s="383"/>
      <c r="LF268" s="383"/>
      <c r="LG268" s="383"/>
      <c r="LH268" s="383"/>
      <c r="LI268" s="383"/>
      <c r="LJ268" s="383"/>
      <c r="LK268" s="383"/>
      <c r="LL268" s="383"/>
      <c r="LM268" s="383"/>
      <c r="LN268" s="383"/>
      <c r="LO268" s="383"/>
      <c r="LP268" s="383"/>
      <c r="LQ268" s="383"/>
      <c r="LR268" s="383"/>
      <c r="LS268" s="383"/>
      <c r="LT268" s="383"/>
      <c r="LU268" s="383"/>
      <c r="LV268" s="383"/>
      <c r="LW268" s="383"/>
      <c r="LX268" s="383"/>
      <c r="LY268" s="383"/>
      <c r="LZ268" s="383"/>
      <c r="MA268" s="383"/>
      <c r="MB268" s="383"/>
      <c r="MC268" s="383"/>
      <c r="MD268" s="383"/>
      <c r="ME268" s="383"/>
      <c r="MF268" s="383"/>
      <c r="MG268" s="383"/>
      <c r="MH268" s="383"/>
      <c r="MI268" s="383"/>
      <c r="MJ268" s="383"/>
      <c r="MK268" s="383"/>
      <c r="ML268" s="383"/>
      <c r="MM268" s="383"/>
      <c r="MN268" s="383"/>
      <c r="MO268" s="383"/>
      <c r="MP268" s="383"/>
      <c r="MQ268" s="383"/>
      <c r="MR268" s="383"/>
      <c r="MS268" s="383"/>
      <c r="MT268" s="383"/>
      <c r="MU268" s="383"/>
      <c r="MV268" s="383"/>
      <c r="MW268" s="383"/>
      <c r="MX268" s="383"/>
      <c r="MY268" s="383"/>
      <c r="MZ268" s="383"/>
      <c r="NA268" s="383"/>
      <c r="NB268" s="383"/>
      <c r="NC268" s="383"/>
      <c r="ND268" s="383"/>
      <c r="NE268" s="383"/>
      <c r="NF268" s="383"/>
      <c r="NG268" s="383"/>
      <c r="NH268" s="383"/>
      <c r="NI268" s="383"/>
      <c r="NJ268" s="383"/>
      <c r="NK268" s="383"/>
      <c r="NL268" s="383"/>
      <c r="NM268" s="383"/>
      <c r="NN268" s="383"/>
      <c r="NO268" s="383"/>
      <c r="NP268" s="383"/>
      <c r="NQ268" s="383"/>
      <c r="NR268" s="383"/>
      <c r="NS268" s="383"/>
      <c r="NT268" s="383"/>
      <c r="NU268" s="383"/>
      <c r="NV268" s="383"/>
      <c r="NW268" s="383"/>
      <c r="NX268" s="383"/>
      <c r="NY268" s="383"/>
      <c r="NZ268" s="383"/>
      <c r="OA268" s="383"/>
      <c r="OB268" s="383"/>
      <c r="OC268" s="383"/>
      <c r="OD268" s="383"/>
      <c r="OE268" s="383"/>
      <c r="OF268" s="383"/>
      <c r="OG268" s="383"/>
      <c r="OH268" s="383"/>
      <c r="OI268" s="383"/>
      <c r="OJ268" s="383"/>
      <c r="OK268" s="383"/>
      <c r="OL268" s="383"/>
      <c r="OM268" s="383"/>
      <c r="ON268" s="383"/>
      <c r="OO268" s="383"/>
      <c r="OP268" s="383"/>
      <c r="OQ268" s="383"/>
      <c r="OR268" s="383"/>
      <c r="OS268" s="383"/>
      <c r="OT268" s="383"/>
      <c r="OU268" s="383"/>
      <c r="OV268" s="383"/>
      <c r="OW268" s="383"/>
      <c r="OX268" s="383"/>
      <c r="OY268" s="383"/>
      <c r="OZ268" s="383"/>
      <c r="PA268" s="383"/>
      <c r="PB268" s="383"/>
      <c r="PC268" s="383"/>
      <c r="PD268" s="383"/>
      <c r="PE268" s="383"/>
      <c r="PF268" s="383"/>
      <c r="PG268" s="383"/>
      <c r="PH268" s="383"/>
      <c r="PI268" s="383"/>
      <c r="PJ268" s="383"/>
      <c r="PK268" s="383"/>
      <c r="PL268" s="383"/>
      <c r="PM268" s="383"/>
      <c r="PN268" s="383"/>
      <c r="PO268" s="383"/>
      <c r="PP268" s="383"/>
      <c r="PQ268" s="383"/>
      <c r="PR268" s="383"/>
      <c r="PS268" s="383"/>
      <c r="PT268" s="383"/>
      <c r="PU268" s="383"/>
      <c r="PV268" s="383"/>
      <c r="PW268" s="383"/>
      <c r="PX268" s="383"/>
      <c r="PY268" s="383"/>
      <c r="PZ268" s="383"/>
      <c r="QA268" s="383"/>
      <c r="QB268" s="383"/>
      <c r="QC268" s="383"/>
      <c r="QD268" s="383"/>
      <c r="QE268" s="383"/>
      <c r="QF268" s="383"/>
      <c r="QG268" s="383"/>
      <c r="QH268" s="383"/>
      <c r="QI268" s="383"/>
      <c r="QJ268" s="383"/>
      <c r="QK268" s="383"/>
      <c r="QL268" s="383"/>
      <c r="QM268" s="383"/>
      <c r="QN268" s="383"/>
      <c r="QO268" s="383"/>
      <c r="QP268" s="383"/>
      <c r="QQ268" s="383"/>
      <c r="QR268" s="383"/>
      <c r="QS268" s="383"/>
      <c r="QT268" s="383"/>
      <c r="QU268" s="383"/>
      <c r="QV268" s="383"/>
      <c r="QW268" s="383"/>
      <c r="QX268" s="383"/>
      <c r="QY268" s="383"/>
      <c r="QZ268" s="383"/>
      <c r="RA268" s="383"/>
      <c r="RB268" s="383"/>
      <c r="RC268" s="383"/>
      <c r="RD268" s="383"/>
      <c r="RE268" s="383"/>
      <c r="RF268" s="383"/>
      <c r="RG268" s="383"/>
      <c r="RH268" s="383"/>
      <c r="RI268" s="383"/>
      <c r="RJ268" s="383"/>
      <c r="RK268" s="383"/>
      <c r="RL268" s="383"/>
      <c r="RM268" s="383"/>
      <c r="RN268" s="383"/>
      <c r="RO268" s="383"/>
      <c r="RP268" s="383"/>
      <c r="RQ268" s="383"/>
      <c r="RR268" s="383"/>
      <c r="RS268" s="383"/>
      <c r="RT268" s="383"/>
      <c r="RU268" s="383"/>
      <c r="RV268" s="383"/>
      <c r="RW268" s="383"/>
      <c r="RX268" s="383"/>
      <c r="RY268" s="383"/>
      <c r="RZ268" s="383"/>
      <c r="SA268" s="383"/>
      <c r="SB268" s="383"/>
      <c r="SC268" s="383"/>
      <c r="SD268" s="383"/>
      <c r="SE268" s="383"/>
      <c r="SF268" s="383"/>
      <c r="SG268" s="383"/>
      <c r="SH268" s="383"/>
      <c r="SI268" s="383"/>
      <c r="SJ268" s="383"/>
      <c r="SK268" s="383"/>
      <c r="SL268" s="383"/>
      <c r="SM268" s="383"/>
      <c r="SN268" s="383"/>
      <c r="SO268" s="383"/>
      <c r="SP268" s="383"/>
      <c r="SQ268" s="383"/>
      <c r="SR268" s="383"/>
      <c r="SS268" s="383"/>
      <c r="ST268" s="383"/>
      <c r="SU268" s="383"/>
      <c r="SV268" s="383"/>
      <c r="SW268" s="383"/>
      <c r="SX268" s="383"/>
      <c r="SY268" s="383"/>
      <c r="SZ268" s="383"/>
      <c r="TA268" s="383"/>
      <c r="TB268" s="383"/>
      <c r="TC268" s="383"/>
      <c r="TD268" s="383"/>
      <c r="TE268" s="383"/>
      <c r="TF268" s="383"/>
      <c r="TG268" s="383"/>
      <c r="TH268" s="383"/>
      <c r="TI268" s="383"/>
      <c r="TJ268" s="383"/>
      <c r="TK268" s="383"/>
      <c r="TL268" s="383"/>
      <c r="TM268" s="383"/>
      <c r="TN268" s="383"/>
      <c r="TO268" s="383"/>
      <c r="TP268" s="383"/>
      <c r="TQ268" s="383"/>
      <c r="TR268" s="383"/>
      <c r="TS268" s="383"/>
      <c r="TT268" s="383"/>
      <c r="TU268" s="383"/>
      <c r="TV268" s="383"/>
      <c r="TW268" s="383"/>
      <c r="TX268" s="383"/>
      <c r="TY268" s="383"/>
      <c r="TZ268" s="383"/>
      <c r="UA268" s="383"/>
      <c r="UB268" s="383"/>
      <c r="UC268" s="383"/>
      <c r="UD268" s="383"/>
      <c r="UE268" s="383"/>
      <c r="UF268" s="383"/>
      <c r="UG268" s="383"/>
      <c r="UH268" s="383"/>
      <c r="UI268" s="383"/>
      <c r="UJ268" s="383"/>
      <c r="UK268" s="383"/>
      <c r="UL268" s="383"/>
      <c r="UM268" s="383"/>
      <c r="UN268" s="383"/>
      <c r="UO268" s="383"/>
      <c r="UP268" s="383"/>
      <c r="UQ268" s="383"/>
      <c r="UR268" s="383"/>
      <c r="US268" s="383"/>
      <c r="UT268" s="383"/>
      <c r="UU268" s="383"/>
      <c r="UV268" s="383"/>
      <c r="UW268" s="383"/>
      <c r="UX268" s="383"/>
      <c r="UY268" s="383"/>
      <c r="UZ268" s="383"/>
      <c r="VA268" s="383"/>
      <c r="VB268" s="383"/>
      <c r="VC268" s="383"/>
      <c r="VD268" s="383"/>
      <c r="VE268" s="383"/>
      <c r="VF268" s="383"/>
      <c r="VG268" s="383"/>
      <c r="VH268" s="383"/>
      <c r="VI268" s="383"/>
      <c r="VJ268" s="383"/>
      <c r="VK268" s="383"/>
      <c r="VL268" s="383"/>
      <c r="VM268" s="383"/>
      <c r="VN268" s="383"/>
      <c r="VO268" s="383"/>
      <c r="VP268" s="383"/>
      <c r="VQ268" s="383"/>
      <c r="VR268" s="383"/>
      <c r="VS268" s="383"/>
      <c r="VT268" s="383"/>
      <c r="VU268" s="383"/>
      <c r="VV268" s="383"/>
      <c r="VW268" s="383"/>
      <c r="VX268" s="383"/>
      <c r="VY268" s="383"/>
      <c r="VZ268" s="383"/>
      <c r="WA268" s="383"/>
      <c r="WB268" s="383"/>
      <c r="WC268" s="383"/>
      <c r="WD268" s="383"/>
      <c r="WE268" s="383"/>
      <c r="WF268" s="383"/>
      <c r="WG268" s="383"/>
      <c r="WH268" s="383"/>
      <c r="WI268" s="383"/>
      <c r="WJ268" s="383"/>
      <c r="WK268" s="383"/>
      <c r="WL268" s="383"/>
      <c r="WM268" s="383"/>
      <c r="WN268" s="383"/>
      <c r="WO268" s="383"/>
      <c r="WP268" s="383"/>
      <c r="WQ268" s="383"/>
      <c r="WR268" s="383"/>
      <c r="WS268" s="383"/>
      <c r="WT268" s="383"/>
      <c r="WU268" s="383"/>
      <c r="WV268" s="383"/>
      <c r="WW268" s="383"/>
      <c r="WX268" s="383"/>
      <c r="WY268" s="383"/>
      <c r="WZ268" s="383"/>
      <c r="XA268" s="383"/>
      <c r="XB268" s="383"/>
      <c r="XC268" s="383"/>
      <c r="XD268" s="383"/>
      <c r="XE268" s="383"/>
      <c r="XF268" s="383"/>
      <c r="XG268" s="383"/>
      <c r="XH268" s="383"/>
      <c r="XI268" s="383"/>
      <c r="XJ268" s="383"/>
      <c r="XK268" s="383"/>
      <c r="XL268" s="383"/>
      <c r="XM268" s="383"/>
      <c r="XN268" s="383"/>
      <c r="XO268" s="383"/>
      <c r="XP268" s="383"/>
      <c r="XQ268" s="383"/>
      <c r="XR268" s="383"/>
      <c r="XS268" s="383"/>
      <c r="XT268" s="383"/>
      <c r="XU268" s="383"/>
      <c r="XV268" s="383"/>
      <c r="XW268" s="383"/>
      <c r="XX268" s="383"/>
      <c r="XY268" s="383"/>
      <c r="XZ268" s="383"/>
      <c r="YA268" s="383"/>
      <c r="YB268" s="383"/>
      <c r="YC268" s="383"/>
      <c r="YD268" s="383"/>
      <c r="YE268" s="383"/>
      <c r="YF268" s="383"/>
      <c r="YG268" s="383"/>
      <c r="YH268" s="383"/>
      <c r="YI268" s="383"/>
      <c r="YJ268" s="383"/>
      <c r="YK268" s="383"/>
      <c r="YL268" s="383"/>
      <c r="YM268" s="383"/>
      <c r="YN268" s="383"/>
      <c r="YO268" s="383"/>
      <c r="YP268" s="383"/>
      <c r="YQ268" s="383"/>
      <c r="YR268" s="383"/>
      <c r="YS268" s="383"/>
      <c r="YT268" s="383"/>
      <c r="YU268" s="383"/>
      <c r="YV268" s="383"/>
      <c r="YW268" s="383"/>
      <c r="YX268" s="383"/>
      <c r="YY268" s="383"/>
      <c r="YZ268" s="383"/>
      <c r="ZA268" s="383"/>
      <c r="ZB268" s="383"/>
      <c r="ZC268" s="383"/>
      <c r="ZD268" s="383"/>
      <c r="ZE268" s="383"/>
      <c r="ZF268" s="383"/>
      <c r="ZG268" s="383"/>
      <c r="ZH268" s="383"/>
      <c r="ZI268" s="383"/>
      <c r="ZJ268" s="383"/>
      <c r="ZK268" s="383"/>
      <c r="ZL268" s="383"/>
      <c r="ZM268" s="383"/>
      <c r="ZN268" s="383"/>
      <c r="ZO268" s="383"/>
      <c r="ZP268" s="383"/>
      <c r="ZQ268" s="383"/>
      <c r="ZR268" s="383"/>
      <c r="ZS268" s="383"/>
      <c r="ZT268" s="383"/>
      <c r="ZU268" s="383"/>
      <c r="ZV268" s="383"/>
      <c r="ZW268" s="383"/>
      <c r="ZX268" s="383"/>
      <c r="ZY268" s="383"/>
      <c r="ZZ268" s="383"/>
      <c r="AAA268" s="383"/>
      <c r="AAB268" s="383"/>
      <c r="AAC268" s="383"/>
      <c r="AAD268" s="383"/>
      <c r="AAE268" s="383"/>
      <c r="AAF268" s="383"/>
      <c r="AAG268" s="383"/>
      <c r="AAH268" s="383"/>
      <c r="AAI268" s="383"/>
      <c r="AAJ268" s="383"/>
      <c r="AAK268" s="383"/>
      <c r="AAL268" s="383"/>
      <c r="AAM268" s="383"/>
      <c r="AAN268" s="383"/>
      <c r="AAO268" s="383"/>
      <c r="AAP268" s="383"/>
      <c r="AAQ268" s="383"/>
      <c r="AAR268" s="383"/>
      <c r="AAS268" s="383"/>
      <c r="AAT268" s="383"/>
      <c r="AAU268" s="383"/>
      <c r="AAV268" s="383"/>
      <c r="AAW268" s="383"/>
      <c r="AAX268" s="383"/>
      <c r="AAY268" s="383"/>
      <c r="AAZ268" s="383"/>
      <c r="ABA268" s="383"/>
      <c r="ABB268" s="383"/>
      <c r="ABC268" s="383"/>
      <c r="ABD268" s="383"/>
      <c r="ABE268" s="383"/>
      <c r="ABF268" s="383"/>
      <c r="ABG268" s="383"/>
      <c r="ABH268" s="383"/>
      <c r="ABI268" s="383"/>
      <c r="ABJ268" s="383"/>
      <c r="ABK268" s="383"/>
      <c r="ABL268" s="383"/>
      <c r="ABM268" s="383"/>
      <c r="ABN268" s="383"/>
      <c r="ABO268" s="383"/>
      <c r="ABP268" s="383"/>
      <c r="ABQ268" s="383"/>
      <c r="ABR268" s="383"/>
      <c r="ABS268" s="383"/>
      <c r="ABT268" s="383"/>
      <c r="ABU268" s="383"/>
      <c r="ABV268" s="383"/>
      <c r="ABW268" s="383"/>
      <c r="ABX268" s="383"/>
      <c r="ABY268" s="383"/>
      <c r="ABZ268" s="383"/>
      <c r="ACA268" s="383"/>
      <c r="ACB268" s="383"/>
      <c r="ACC268" s="383"/>
      <c r="ACD268" s="383"/>
      <c r="ACE268" s="383"/>
      <c r="ACF268" s="383"/>
      <c r="ACG268" s="383"/>
      <c r="ACH268" s="383"/>
      <c r="ACI268" s="383"/>
      <c r="ACJ268" s="383"/>
      <c r="ACK268" s="383"/>
      <c r="ACL268" s="383"/>
      <c r="ACM268" s="383"/>
      <c r="ACN268" s="383"/>
      <c r="ACO268" s="383"/>
      <c r="ACP268" s="383"/>
      <c r="ACQ268" s="383"/>
      <c r="ACR268" s="383"/>
      <c r="ACS268" s="383"/>
      <c r="ACT268" s="383"/>
      <c r="ACU268" s="383"/>
      <c r="ACV268" s="383"/>
      <c r="ACW268" s="383"/>
      <c r="ACX268" s="383"/>
      <c r="ACY268" s="383"/>
      <c r="ACZ268" s="383"/>
      <c r="ADA268" s="383"/>
      <c r="ADB268" s="383"/>
      <c r="ADC268" s="383"/>
      <c r="ADD268" s="383"/>
      <c r="ADE268" s="383"/>
      <c r="ADF268" s="383"/>
      <c r="ADG268" s="383"/>
      <c r="ADH268" s="383"/>
      <c r="ADI268" s="383"/>
      <c r="ADJ268" s="383"/>
      <c r="ADK268" s="383"/>
      <c r="ADL268" s="383"/>
      <c r="ADM268" s="383"/>
      <c r="ADN268" s="383"/>
      <c r="ADO268" s="383"/>
      <c r="ADP268" s="383"/>
      <c r="ADQ268" s="383"/>
      <c r="ADR268" s="383"/>
      <c r="ADS268" s="383"/>
      <c r="ADT268" s="383"/>
      <c r="ADU268" s="383"/>
      <c r="ADV268" s="383"/>
      <c r="ADW268" s="383"/>
      <c r="ADX268" s="383"/>
      <c r="ADY268" s="383"/>
      <c r="ADZ268" s="383"/>
      <c r="AEA268" s="383"/>
      <c r="AEB268" s="383"/>
      <c r="AEC268" s="383"/>
      <c r="AED268" s="383"/>
      <c r="AEE268" s="383"/>
      <c r="AEF268" s="383"/>
      <c r="AEG268" s="383"/>
      <c r="AEH268" s="383"/>
      <c r="AEI268" s="383"/>
      <c r="AEJ268" s="383"/>
      <c r="AEK268" s="383"/>
      <c r="AEL268" s="383"/>
      <c r="AEM268" s="383"/>
      <c r="AEN268" s="383"/>
      <c r="AEO268" s="383"/>
      <c r="AEP268" s="383"/>
      <c r="AEQ268" s="383"/>
      <c r="AER268" s="383"/>
      <c r="AES268" s="383"/>
      <c r="AET268" s="383"/>
      <c r="AEU268" s="383"/>
      <c r="AEV268" s="383"/>
      <c r="AEW268" s="383"/>
      <c r="AEX268" s="383"/>
      <c r="AEY268" s="383"/>
      <c r="AEZ268" s="383"/>
      <c r="AFA268" s="383"/>
      <c r="AFB268" s="383"/>
      <c r="AFC268" s="383"/>
      <c r="AFD268" s="383"/>
      <c r="AFE268" s="383"/>
      <c r="AFF268" s="383"/>
      <c r="AFG268" s="383"/>
      <c r="AFH268" s="383"/>
      <c r="AFI268" s="383"/>
      <c r="AFJ268" s="383"/>
      <c r="AFK268" s="383"/>
      <c r="AFL268" s="383"/>
      <c r="AFM268" s="383"/>
      <c r="AFN268" s="383"/>
      <c r="AFO268" s="383"/>
      <c r="AFP268" s="383"/>
      <c r="AFQ268" s="383"/>
      <c r="AFR268" s="383"/>
      <c r="AFS268" s="383"/>
      <c r="AFT268" s="383"/>
      <c r="AFU268" s="383"/>
      <c r="AFV268" s="383"/>
      <c r="AFW268" s="383"/>
      <c r="AFX268" s="383"/>
      <c r="AFY268" s="383"/>
      <c r="AFZ268" s="383"/>
      <c r="AGA268" s="383"/>
      <c r="AGB268" s="383"/>
      <c r="AGC268" s="383"/>
      <c r="AGD268" s="383"/>
      <c r="AGE268" s="383"/>
      <c r="AGF268" s="383"/>
      <c r="AGG268" s="383"/>
      <c r="AGH268" s="383"/>
      <c r="AGI268" s="383"/>
      <c r="AGJ268" s="383"/>
      <c r="AGK268" s="383"/>
      <c r="AGL268" s="383"/>
      <c r="AGM268" s="383"/>
      <c r="AGN268" s="383"/>
      <c r="AGO268" s="383"/>
      <c r="AGP268" s="383"/>
      <c r="AGQ268" s="383"/>
      <c r="AGR268" s="383"/>
      <c r="AGS268" s="383"/>
      <c r="AGT268" s="383"/>
      <c r="AGU268" s="383"/>
      <c r="AGV268" s="383"/>
      <c r="AGW268" s="383"/>
      <c r="AGX268" s="383"/>
      <c r="AGY268" s="383"/>
      <c r="AGZ268" s="383"/>
      <c r="AHA268" s="383"/>
      <c r="AHB268" s="383"/>
      <c r="AHC268" s="383"/>
      <c r="AHD268" s="383"/>
      <c r="AHE268" s="383"/>
      <c r="AHF268" s="383"/>
      <c r="AHG268" s="383"/>
      <c r="AHH268" s="383"/>
      <c r="AHI268" s="383"/>
      <c r="AHJ268" s="383"/>
      <c r="AHK268" s="383"/>
      <c r="AHL268" s="383"/>
      <c r="AHM268" s="383"/>
      <c r="AHN268" s="383"/>
      <c r="AHO268" s="383"/>
      <c r="AHP268" s="383"/>
      <c r="AHQ268" s="383"/>
      <c r="AHR268" s="383"/>
      <c r="AHS268" s="383"/>
      <c r="AHT268" s="383"/>
      <c r="AHU268" s="383"/>
      <c r="AHV268" s="383"/>
      <c r="AHW268" s="383"/>
      <c r="AHX268" s="383"/>
      <c r="AHY268" s="383"/>
      <c r="AHZ268" s="383"/>
      <c r="AIA268" s="383"/>
      <c r="AIB268" s="383"/>
      <c r="AIC268" s="383"/>
      <c r="AID268" s="383"/>
      <c r="AIE268" s="383"/>
      <c r="AIF268" s="383"/>
      <c r="AIG268" s="383"/>
      <c r="AIH268" s="383"/>
      <c r="AII268" s="383"/>
      <c r="AIJ268" s="383"/>
      <c r="AIK268" s="383"/>
      <c r="AIL268" s="383"/>
      <c r="AIM268" s="383"/>
      <c r="AIN268" s="383"/>
      <c r="AIO268" s="383"/>
      <c r="AIP268" s="383"/>
      <c r="AIQ268" s="383"/>
      <c r="AIR268" s="383"/>
      <c r="AIS268" s="383"/>
      <c r="AIT268" s="383"/>
      <c r="AIU268" s="383"/>
      <c r="AIV268" s="383"/>
      <c r="AIW268" s="383"/>
      <c r="AIX268" s="383"/>
      <c r="AIY268" s="383"/>
      <c r="AIZ268" s="383"/>
      <c r="AJA268" s="383"/>
      <c r="AJB268" s="383"/>
      <c r="AJC268" s="383"/>
      <c r="AJD268" s="383"/>
      <c r="AJE268" s="383"/>
      <c r="AJF268" s="383"/>
      <c r="AJG268" s="383"/>
      <c r="AJH268" s="383"/>
      <c r="AJI268" s="383"/>
      <c r="AJJ268" s="383"/>
      <c r="AJK268" s="383"/>
      <c r="AJL268" s="383"/>
      <c r="AJM268" s="383"/>
      <c r="AJN268" s="383"/>
      <c r="AJO268" s="383"/>
      <c r="AJP268" s="383"/>
      <c r="AJQ268" s="383"/>
      <c r="AJR268" s="383"/>
      <c r="AJS268" s="383"/>
      <c r="AJT268" s="383"/>
      <c r="AJU268" s="383"/>
      <c r="AJV268" s="383"/>
      <c r="AJW268" s="383"/>
      <c r="AJX268" s="383"/>
      <c r="AJY268" s="383"/>
      <c r="AJZ268" s="383"/>
      <c r="AKA268" s="383"/>
      <c r="AKB268" s="383"/>
      <c r="AKC268" s="383"/>
      <c r="AKD268" s="383"/>
      <c r="AKE268" s="383"/>
      <c r="AKF268" s="383"/>
      <c r="AKG268" s="383"/>
      <c r="AKH268" s="383"/>
      <c r="AKI268" s="383"/>
      <c r="AKJ268" s="383"/>
      <c r="AKK268" s="383"/>
      <c r="AKL268" s="383"/>
      <c r="AKM268" s="383"/>
      <c r="AKN268" s="383"/>
      <c r="AKO268" s="383"/>
      <c r="AKP268" s="383"/>
      <c r="AKQ268" s="383"/>
      <c r="AKR268" s="383"/>
      <c r="AKS268" s="383"/>
      <c r="AKT268" s="383"/>
      <c r="AKU268" s="383"/>
      <c r="AKV268" s="383"/>
      <c r="AKW268" s="383"/>
      <c r="AKX268" s="383"/>
      <c r="AKY268" s="383"/>
      <c r="AKZ268" s="383"/>
      <c r="ALA268" s="383"/>
      <c r="ALB268" s="383"/>
      <c r="ALC268" s="383"/>
      <c r="ALD268" s="383"/>
      <c r="ALE268" s="383"/>
      <c r="ALF268" s="383"/>
      <c r="ALG268" s="383"/>
      <c r="ALH268" s="383"/>
      <c r="ALI268" s="383"/>
      <c r="ALJ268" s="383"/>
      <c r="ALK268" s="383"/>
      <c r="ALL268" s="383"/>
      <c r="ALM268" s="383"/>
      <c r="ALN268" s="383"/>
      <c r="ALO268" s="383"/>
      <c r="ALP268" s="383"/>
      <c r="ALQ268" s="383"/>
      <c r="ALR268" s="383"/>
      <c r="ALS268" s="383"/>
      <c r="ALT268" s="383"/>
      <c r="ALU268" s="383"/>
      <c r="ALV268" s="383"/>
      <c r="ALW268" s="383"/>
      <c r="ALX268" s="383"/>
      <c r="ALY268" s="383"/>
      <c r="ALZ268" s="383"/>
      <c r="AMA268" s="383"/>
      <c r="AMB268" s="383"/>
      <c r="AMC268" s="383"/>
      <c r="AMD268" s="383"/>
      <c r="AME268" s="383"/>
      <c r="AMF268" s="383"/>
      <c r="AMG268" s="383"/>
      <c r="AMH268" s="383"/>
      <c r="AMI268" s="383"/>
      <c r="AMJ268" s="383"/>
      <c r="AMK268" s="383"/>
      <c r="AML268" s="383"/>
      <c r="AMM268" s="383"/>
      <c r="AMN268" s="383"/>
      <c r="AMO268" s="383"/>
      <c r="AMP268" s="383"/>
      <c r="AMQ268" s="383"/>
      <c r="AMR268" s="383"/>
      <c r="AMS268" s="383"/>
      <c r="AMT268" s="383"/>
      <c r="AMU268" s="383"/>
      <c r="AMV268" s="383"/>
      <c r="AMW268" s="383"/>
      <c r="AMX268" s="383"/>
      <c r="AMY268" s="383"/>
      <c r="AMZ268" s="383"/>
      <c r="ANA268" s="383"/>
      <c r="ANB268" s="383"/>
      <c r="ANC268" s="383"/>
      <c r="AND268" s="383"/>
      <c r="ANE268" s="383"/>
      <c r="ANF268" s="383"/>
      <c r="ANG268" s="383"/>
      <c r="ANH268" s="383"/>
      <c r="ANI268" s="383"/>
      <c r="ANJ268" s="383"/>
      <c r="ANK268" s="383"/>
      <c r="ANL268" s="383"/>
      <c r="ANM268" s="383"/>
      <c r="ANN268" s="383"/>
      <c r="ANO268" s="383"/>
      <c r="ANP268" s="383"/>
      <c r="ANQ268" s="383"/>
      <c r="ANR268" s="383"/>
      <c r="ANS268" s="383"/>
      <c r="ANT268" s="383"/>
      <c r="ANU268" s="383"/>
      <c r="ANV268" s="383"/>
      <c r="ANW268" s="383"/>
      <c r="ANX268" s="383"/>
      <c r="ANY268" s="383"/>
      <c r="ANZ268" s="383"/>
      <c r="AOA268" s="383"/>
      <c r="AOB268" s="383"/>
      <c r="AOC268" s="383"/>
      <c r="AOD268" s="383"/>
      <c r="AOE268" s="383"/>
      <c r="AOF268" s="383"/>
      <c r="AOG268" s="383"/>
      <c r="AOH268" s="383"/>
      <c r="AOI268" s="383"/>
      <c r="AOJ268" s="383"/>
      <c r="AOK268" s="383"/>
      <c r="AOL268" s="383"/>
      <c r="AOM268" s="383"/>
      <c r="AON268" s="383"/>
      <c r="AOO268" s="383"/>
      <c r="AOP268" s="383"/>
      <c r="AOQ268" s="383"/>
      <c r="AOR268" s="383"/>
      <c r="AOS268" s="383"/>
      <c r="AOT268" s="383"/>
      <c r="AOU268" s="383"/>
      <c r="AOV268" s="383"/>
      <c r="AOW268" s="383"/>
      <c r="AOX268" s="383"/>
      <c r="AOY268" s="383"/>
      <c r="AOZ268" s="383"/>
      <c r="APA268" s="383"/>
      <c r="APB268" s="383"/>
      <c r="APC268" s="383"/>
      <c r="APD268" s="383"/>
      <c r="APE268" s="383"/>
      <c r="APF268" s="383"/>
      <c r="APG268" s="383"/>
      <c r="APH268" s="383"/>
      <c r="API268" s="383"/>
      <c r="APJ268" s="383"/>
      <c r="APK268" s="383"/>
      <c r="APL268" s="383"/>
      <c r="APM268" s="383"/>
      <c r="APN268" s="383"/>
      <c r="APO268" s="383"/>
      <c r="APP268" s="383"/>
      <c r="APQ268" s="383"/>
      <c r="APR268" s="383"/>
      <c r="APS268" s="383"/>
      <c r="APT268" s="383"/>
      <c r="APU268" s="383"/>
      <c r="APV268" s="383"/>
      <c r="APW268" s="383"/>
      <c r="APX268" s="383"/>
      <c r="APY268" s="383"/>
      <c r="APZ268" s="383"/>
      <c r="AQA268" s="383"/>
      <c r="AQB268" s="383"/>
      <c r="AQC268" s="383"/>
      <c r="AQD268" s="383"/>
      <c r="AQE268" s="383"/>
      <c r="AQF268" s="383"/>
      <c r="AQG268" s="383"/>
      <c r="AQH268" s="383"/>
      <c r="AQI268" s="383"/>
      <c r="AQJ268" s="383"/>
      <c r="AQK268" s="383"/>
      <c r="AQL268" s="383"/>
      <c r="AQM268" s="383"/>
      <c r="AQN268" s="383"/>
      <c r="AQO268" s="383"/>
      <c r="AQP268" s="383"/>
      <c r="AQQ268" s="383"/>
      <c r="AQR268" s="383"/>
      <c r="AQS268" s="383"/>
      <c r="AQT268" s="383"/>
      <c r="AQU268" s="383"/>
      <c r="AQV268" s="383"/>
      <c r="AQW268" s="383"/>
      <c r="AQX268" s="383"/>
      <c r="AQY268" s="383"/>
      <c r="AQZ268" s="383"/>
      <c r="ARA268" s="383"/>
      <c r="ARB268" s="383"/>
      <c r="ARC268" s="383"/>
      <c r="ARD268" s="383"/>
      <c r="ARE268" s="383"/>
      <c r="ARF268" s="383"/>
      <c r="ARG268" s="383"/>
      <c r="ARH268" s="383"/>
      <c r="ARI268" s="383"/>
      <c r="ARJ268" s="383"/>
      <c r="ARK268" s="383"/>
      <c r="ARL268" s="383"/>
      <c r="ARM268" s="383"/>
      <c r="ARN268" s="383"/>
      <c r="ARO268" s="383"/>
      <c r="ARP268" s="383"/>
      <c r="ARQ268" s="383"/>
      <c r="ARR268" s="383"/>
      <c r="ARS268" s="383"/>
      <c r="ART268" s="383"/>
      <c r="ARU268" s="383"/>
      <c r="ARV268" s="383"/>
      <c r="ARW268" s="383"/>
      <c r="ARX268" s="383"/>
      <c r="ARY268" s="383"/>
      <c r="ARZ268" s="383"/>
      <c r="ASA268" s="383"/>
      <c r="ASB268" s="383"/>
      <c r="ASC268" s="383"/>
      <c r="ASD268" s="383"/>
      <c r="ASE268" s="383"/>
      <c r="ASF268" s="383"/>
      <c r="ASG268" s="383"/>
      <c r="ASH268" s="383"/>
      <c r="ASI268" s="383"/>
      <c r="ASJ268" s="383"/>
      <c r="ASK268" s="383"/>
      <c r="ASL268" s="383"/>
      <c r="ASM268" s="383"/>
      <c r="ASN268" s="383"/>
      <c r="ASO268" s="383"/>
      <c r="ASP268" s="383"/>
      <c r="ASQ268" s="383"/>
      <c r="ASR268" s="383"/>
      <c r="ASS268" s="383"/>
      <c r="AST268" s="383"/>
      <c r="ASU268" s="383"/>
      <c r="ASV268" s="383"/>
      <c r="ASW268" s="383"/>
      <c r="ASX268" s="383"/>
      <c r="ASY268" s="383"/>
      <c r="ASZ268" s="383"/>
      <c r="ATA268" s="383"/>
      <c r="ATB268" s="383"/>
      <c r="ATC268" s="383"/>
      <c r="ATD268" s="383"/>
      <c r="ATE268" s="383"/>
      <c r="ATF268" s="383"/>
      <c r="ATG268" s="383"/>
      <c r="ATH268" s="383"/>
      <c r="ATI268" s="383"/>
      <c r="ATJ268" s="383"/>
      <c r="ATK268" s="383"/>
      <c r="ATL268" s="383"/>
      <c r="ATM268" s="383"/>
      <c r="ATN268" s="383"/>
      <c r="ATO268" s="383"/>
      <c r="ATP268" s="383"/>
      <c r="ATQ268" s="383"/>
      <c r="ATR268" s="383"/>
      <c r="ATS268" s="383"/>
      <c r="ATT268" s="383"/>
      <c r="ATU268" s="383"/>
      <c r="ATV268" s="383"/>
      <c r="ATW268" s="383"/>
      <c r="ATX268" s="383"/>
      <c r="ATY268" s="383"/>
      <c r="ATZ268" s="383"/>
      <c r="AUA268" s="383"/>
      <c r="AUB268" s="383"/>
      <c r="AUC268" s="383"/>
      <c r="AUD268" s="383"/>
      <c r="AUE268" s="383"/>
      <c r="AUF268" s="383"/>
      <c r="AUG268" s="383"/>
      <c r="AUH268" s="383"/>
      <c r="AUI268" s="383"/>
      <c r="AUJ268" s="383"/>
      <c r="AUK268" s="383"/>
      <c r="AUL268" s="383"/>
      <c r="AUM268" s="383"/>
      <c r="AUN268" s="383"/>
      <c r="AUO268" s="383"/>
      <c r="AUP268" s="383"/>
      <c r="AUQ268" s="383"/>
      <c r="AUR268" s="383"/>
      <c r="AUS268" s="383"/>
      <c r="AUT268" s="383"/>
      <c r="AUU268" s="383"/>
      <c r="AUV268" s="383"/>
      <c r="AUW268" s="383"/>
      <c r="AUX268" s="383"/>
      <c r="AUY268" s="383"/>
      <c r="AUZ268" s="383"/>
      <c r="AVA268" s="383"/>
      <c r="AVB268" s="383"/>
      <c r="AVC268" s="383"/>
      <c r="AVD268" s="383"/>
      <c r="AVE268" s="383"/>
      <c r="AVF268" s="383"/>
      <c r="AVG268" s="383"/>
      <c r="AVH268" s="383"/>
      <c r="AVI268" s="383"/>
      <c r="AVJ268" s="383"/>
      <c r="AVK268" s="383"/>
      <c r="AVL268" s="383"/>
      <c r="AVM268" s="383"/>
      <c r="AVN268" s="383"/>
      <c r="AVO268" s="383"/>
      <c r="AVP268" s="383"/>
      <c r="AVQ268" s="383"/>
      <c r="AVR268" s="383"/>
      <c r="AVS268" s="383"/>
      <c r="AVT268" s="383"/>
      <c r="AVU268" s="383"/>
      <c r="AVV268" s="383"/>
      <c r="AVW268" s="383"/>
      <c r="AVX268" s="383"/>
      <c r="AVY268" s="383"/>
      <c r="AVZ268" s="383"/>
      <c r="AWA268" s="383"/>
      <c r="AWB268" s="383"/>
      <c r="AWC268" s="383"/>
      <c r="AWD268" s="383"/>
      <c r="AWE268" s="383"/>
      <c r="AWF268" s="383"/>
      <c r="AWG268" s="383"/>
      <c r="AWH268" s="383"/>
      <c r="AWI268" s="383"/>
      <c r="AWJ268" s="383"/>
      <c r="AWK268" s="383"/>
      <c r="AWL268" s="383"/>
      <c r="AWM268" s="383"/>
      <c r="AWN268" s="383"/>
      <c r="AWO268" s="383"/>
      <c r="AWP268" s="383"/>
      <c r="AWQ268" s="383"/>
      <c r="AWR268" s="383"/>
      <c r="AWS268" s="383"/>
      <c r="AWT268" s="383"/>
      <c r="AWU268" s="383"/>
      <c r="AWV268" s="383"/>
      <c r="AWW268" s="383"/>
      <c r="AWX268" s="383"/>
      <c r="AWY268" s="383"/>
      <c r="AWZ268" s="383"/>
      <c r="AXA268" s="383"/>
      <c r="AXB268" s="383"/>
      <c r="AXC268" s="383"/>
      <c r="AXD268" s="383"/>
      <c r="AXE268" s="383"/>
      <c r="AXF268" s="383"/>
      <c r="AXG268" s="383"/>
      <c r="AXH268" s="383"/>
      <c r="AXI268" s="383"/>
      <c r="AXJ268" s="383"/>
      <c r="AXK268" s="383"/>
      <c r="AXL268" s="383"/>
      <c r="AXM268" s="383"/>
      <c r="AXN268" s="383"/>
      <c r="AXO268" s="383"/>
      <c r="AXP268" s="383"/>
      <c r="AXQ268" s="383"/>
      <c r="AXR268" s="383"/>
      <c r="AXS268" s="383"/>
      <c r="AXT268" s="383"/>
      <c r="AXU268" s="383"/>
      <c r="AXV268" s="383"/>
      <c r="AXW268" s="383"/>
      <c r="AXX268" s="383"/>
      <c r="AXY268" s="383"/>
      <c r="AXZ268" s="383"/>
      <c r="AYA268" s="383"/>
      <c r="AYB268" s="383"/>
      <c r="AYC268" s="383"/>
      <c r="AYD268" s="383"/>
      <c r="AYE268" s="383"/>
      <c r="AYF268" s="383"/>
      <c r="AYG268" s="383"/>
      <c r="AYH268" s="383"/>
      <c r="AYI268" s="383"/>
      <c r="AYJ268" s="383"/>
      <c r="AYK268" s="383"/>
      <c r="AYL268" s="383"/>
      <c r="AYM268" s="383"/>
      <c r="AYN268" s="383"/>
      <c r="AYO268" s="383"/>
      <c r="AYP268" s="383"/>
      <c r="AYQ268" s="383"/>
      <c r="AYR268" s="383"/>
      <c r="AYS268" s="383"/>
      <c r="AYT268" s="383"/>
      <c r="AYU268" s="383"/>
      <c r="AYV268" s="383"/>
      <c r="AYW268" s="383"/>
      <c r="AYX268" s="383"/>
      <c r="AYY268" s="383"/>
      <c r="AYZ268" s="383"/>
      <c r="AZA268" s="383"/>
      <c r="AZB268" s="383"/>
      <c r="AZC268" s="383"/>
      <c r="AZD268" s="383"/>
      <c r="AZE268" s="383"/>
      <c r="AZF268" s="383"/>
      <c r="AZG268" s="383"/>
      <c r="AZH268" s="383"/>
      <c r="AZI268" s="383"/>
      <c r="AZJ268" s="383"/>
      <c r="AZK268" s="383"/>
      <c r="AZL268" s="383"/>
      <c r="AZM268" s="383"/>
      <c r="AZN268" s="383"/>
      <c r="AZO268" s="383"/>
      <c r="AZP268" s="383"/>
      <c r="AZQ268" s="383"/>
      <c r="AZR268" s="383"/>
      <c r="AZS268" s="383"/>
      <c r="AZT268" s="383"/>
      <c r="AZU268" s="383"/>
      <c r="AZV268" s="383"/>
      <c r="AZW268" s="383"/>
      <c r="AZX268" s="383"/>
      <c r="AZY268" s="383"/>
      <c r="AZZ268" s="383"/>
      <c r="BAA268" s="383"/>
      <c r="BAB268" s="383"/>
      <c r="BAC268" s="383"/>
      <c r="BAD268" s="383"/>
      <c r="BAE268" s="383"/>
      <c r="BAF268" s="383"/>
      <c r="BAG268" s="383"/>
      <c r="BAH268" s="383"/>
      <c r="BAI268" s="383"/>
      <c r="BAJ268" s="383"/>
      <c r="BAK268" s="383"/>
      <c r="BAL268" s="383"/>
      <c r="BAM268" s="383"/>
      <c r="BAN268" s="383"/>
      <c r="BAO268" s="383"/>
      <c r="BAP268" s="383"/>
      <c r="BAQ268" s="383"/>
      <c r="BAR268" s="383"/>
      <c r="BAS268" s="383"/>
      <c r="BAT268" s="383"/>
      <c r="BAU268" s="383"/>
      <c r="BAV268" s="383"/>
      <c r="BAW268" s="383"/>
      <c r="BAX268" s="383"/>
      <c r="BAY268" s="383"/>
      <c r="BAZ268" s="383"/>
      <c r="BBA268" s="383"/>
      <c r="BBB268" s="383"/>
      <c r="BBC268" s="383"/>
      <c r="BBD268" s="383"/>
      <c r="BBE268" s="383"/>
      <c r="BBF268" s="383"/>
      <c r="BBG268" s="383"/>
      <c r="BBH268" s="383"/>
      <c r="BBI268" s="383"/>
      <c r="BBJ268" s="383"/>
      <c r="BBK268" s="383"/>
      <c r="BBL268" s="383"/>
      <c r="BBM268" s="383"/>
      <c r="BBN268" s="383"/>
      <c r="BBO268" s="383"/>
      <c r="BBP268" s="383"/>
      <c r="BBQ268" s="383"/>
      <c r="BBR268" s="383"/>
      <c r="BBS268" s="383"/>
      <c r="BBT268" s="383"/>
      <c r="BBU268" s="383"/>
      <c r="BBV268" s="383"/>
      <c r="BBW268" s="383"/>
      <c r="BBX268" s="383"/>
      <c r="BBY268" s="383"/>
      <c r="BBZ268" s="383"/>
      <c r="BCA268" s="383"/>
      <c r="BCB268" s="383"/>
      <c r="BCC268" s="383"/>
      <c r="BCD268" s="383"/>
      <c r="BCE268" s="383"/>
      <c r="BCF268" s="383"/>
      <c r="BCG268" s="383"/>
      <c r="BCH268" s="383"/>
      <c r="BCI268" s="383"/>
      <c r="BCJ268" s="383"/>
      <c r="BCK268" s="383"/>
      <c r="BCL268" s="383"/>
      <c r="BCM268" s="383"/>
      <c r="BCN268" s="383"/>
      <c r="BCO268" s="383"/>
      <c r="BCP268" s="383"/>
      <c r="BCQ268" s="383"/>
      <c r="BCR268" s="383"/>
      <c r="BCS268" s="383"/>
      <c r="BCT268" s="383"/>
      <c r="BCU268" s="383"/>
      <c r="BCV268" s="383"/>
      <c r="BCW268" s="383"/>
      <c r="BCX268" s="383"/>
      <c r="BCY268" s="383"/>
      <c r="BCZ268" s="383"/>
      <c r="BDA268" s="383"/>
      <c r="BDB268" s="383"/>
      <c r="BDC268" s="383"/>
      <c r="BDD268" s="383"/>
      <c r="BDE268" s="383"/>
      <c r="BDF268" s="383"/>
      <c r="BDG268" s="383"/>
      <c r="BDH268" s="383"/>
      <c r="BDI268" s="383"/>
      <c r="BDJ268" s="383"/>
      <c r="BDK268" s="383"/>
      <c r="BDL268" s="383"/>
      <c r="BDM268" s="383"/>
      <c r="BDN268" s="383"/>
      <c r="BDO268" s="383"/>
      <c r="BDP268" s="383"/>
      <c r="BDQ268" s="383"/>
      <c r="BDR268" s="383"/>
      <c r="BDS268" s="383"/>
      <c r="BDT268" s="383"/>
      <c r="BDU268" s="383"/>
      <c r="BDV268" s="383"/>
      <c r="BDW268" s="383"/>
      <c r="BDX268" s="383"/>
      <c r="BDY268" s="383"/>
      <c r="BDZ268" s="383"/>
      <c r="BEA268" s="383"/>
      <c r="BEB268" s="383"/>
      <c r="BEC268" s="383"/>
      <c r="BED268" s="383"/>
      <c r="BEE268" s="383"/>
      <c r="BEF268" s="383"/>
      <c r="BEG268" s="383"/>
      <c r="BEH268" s="383"/>
      <c r="BEI268" s="383"/>
      <c r="BEJ268" s="383"/>
      <c r="BEK268" s="383"/>
      <c r="BEL268" s="383"/>
      <c r="BEM268" s="383"/>
      <c r="BEN268" s="383"/>
      <c r="BEO268" s="383"/>
      <c r="BEP268" s="383"/>
      <c r="BEQ268" s="383"/>
      <c r="BER268" s="383"/>
      <c r="BES268" s="383"/>
      <c r="BET268" s="383"/>
      <c r="BEU268" s="383"/>
      <c r="BEV268" s="383"/>
      <c r="BEW268" s="383"/>
      <c r="BEX268" s="383"/>
      <c r="BEY268" s="383"/>
      <c r="BEZ268" s="383"/>
      <c r="BFA268" s="383"/>
      <c r="BFB268" s="383"/>
      <c r="BFC268" s="383"/>
      <c r="BFD268" s="383"/>
      <c r="BFE268" s="383"/>
      <c r="BFF268" s="383"/>
      <c r="BFG268" s="383"/>
      <c r="BFH268" s="383"/>
      <c r="BFI268" s="383"/>
      <c r="BFJ268" s="383"/>
      <c r="BFK268" s="383"/>
      <c r="BFL268" s="383"/>
      <c r="BFM268" s="383"/>
      <c r="BFN268" s="383"/>
      <c r="BFO268" s="383"/>
      <c r="BFP268" s="383"/>
      <c r="BFQ268" s="383"/>
      <c r="BFR268" s="383"/>
      <c r="BFS268" s="383"/>
      <c r="BFT268" s="383"/>
      <c r="BFU268" s="383"/>
      <c r="BFV268" s="383"/>
      <c r="BFW268" s="383"/>
      <c r="BFX268" s="383"/>
      <c r="BFY268" s="383"/>
      <c r="BFZ268" s="383"/>
      <c r="BGA268" s="383"/>
      <c r="BGB268" s="383"/>
      <c r="BGC268" s="383"/>
      <c r="BGD268" s="383"/>
      <c r="BGE268" s="383"/>
      <c r="BGF268" s="383"/>
      <c r="BGG268" s="383"/>
      <c r="BGH268" s="383"/>
      <c r="BGI268" s="383"/>
      <c r="BGJ268" s="383"/>
      <c r="BGK268" s="383"/>
      <c r="BGL268" s="383"/>
      <c r="BGM268" s="383"/>
      <c r="BGN268" s="383"/>
      <c r="BGO268" s="383"/>
      <c r="BGP268" s="383"/>
      <c r="BGQ268" s="383"/>
      <c r="BGR268" s="383"/>
      <c r="BGS268" s="383"/>
      <c r="BGT268" s="383"/>
      <c r="BGU268" s="383"/>
      <c r="BGV268" s="383"/>
      <c r="BGW268" s="383"/>
      <c r="BGX268" s="383"/>
      <c r="BGY268" s="383"/>
      <c r="BGZ268" s="383"/>
      <c r="BHA268" s="383"/>
      <c r="BHB268" s="383"/>
      <c r="BHC268" s="383"/>
      <c r="BHD268" s="383"/>
      <c r="BHE268" s="383"/>
      <c r="BHF268" s="383"/>
      <c r="BHG268" s="383"/>
      <c r="BHH268" s="383"/>
      <c r="BHI268" s="383"/>
      <c r="BHJ268" s="383"/>
      <c r="BHK268" s="383"/>
      <c r="BHL268" s="383"/>
      <c r="BHM268" s="383"/>
      <c r="BHN268" s="383"/>
      <c r="BHO268" s="383"/>
      <c r="BHP268" s="383"/>
      <c r="BHQ268" s="383"/>
      <c r="BHR268" s="383"/>
      <c r="BHS268" s="383"/>
      <c r="BHT268" s="383"/>
      <c r="BHU268" s="383"/>
      <c r="BHV268" s="383"/>
      <c r="BHW268" s="383"/>
      <c r="BHX268" s="383"/>
      <c r="BHY268" s="383"/>
      <c r="BHZ268" s="383"/>
      <c r="BIA268" s="383"/>
      <c r="BIB268" s="383"/>
      <c r="BIC268" s="383"/>
      <c r="BID268" s="383"/>
      <c r="BIE268" s="383"/>
      <c r="BIF268" s="383"/>
      <c r="BIG268" s="383"/>
      <c r="BIH268" s="383"/>
      <c r="BII268" s="383"/>
      <c r="BIJ268" s="383"/>
      <c r="BIK268" s="383"/>
      <c r="BIL268" s="383"/>
      <c r="BIM268" s="383"/>
      <c r="BIN268" s="383"/>
      <c r="BIO268" s="383"/>
      <c r="BIP268" s="383"/>
      <c r="BIQ268" s="383"/>
      <c r="BIR268" s="383"/>
      <c r="BIS268" s="383"/>
      <c r="BIT268" s="383"/>
      <c r="BIU268" s="383"/>
      <c r="BIV268" s="383"/>
      <c r="BIW268" s="383"/>
      <c r="BIX268" s="383"/>
      <c r="BIY268" s="383"/>
      <c r="BIZ268" s="383"/>
      <c r="BJA268" s="383"/>
      <c r="BJB268" s="383"/>
      <c r="BJC268" s="383"/>
      <c r="BJD268" s="383"/>
      <c r="BJE268" s="383"/>
      <c r="BJF268" s="383"/>
      <c r="BJG268" s="383"/>
      <c r="BJH268" s="383"/>
      <c r="BJI268" s="383"/>
      <c r="BJJ268" s="383"/>
      <c r="BJK268" s="383"/>
      <c r="BJL268" s="383"/>
      <c r="BJM268" s="383"/>
      <c r="BJN268" s="383"/>
      <c r="BJO268" s="383"/>
      <c r="BJP268" s="383"/>
      <c r="BJQ268" s="383"/>
      <c r="BJR268" s="383"/>
      <c r="BJS268" s="383"/>
      <c r="BJT268" s="383"/>
      <c r="BJU268" s="383"/>
      <c r="BJV268" s="383"/>
      <c r="BJW268" s="383"/>
      <c r="BJX268" s="383"/>
      <c r="BJY268" s="383"/>
      <c r="BJZ268" s="383"/>
      <c r="BKA268" s="383"/>
      <c r="BKB268" s="383"/>
      <c r="BKC268" s="383"/>
      <c r="BKD268" s="383"/>
      <c r="BKE268" s="383"/>
      <c r="BKF268" s="383"/>
      <c r="BKG268" s="383"/>
      <c r="BKH268" s="383"/>
      <c r="BKI268" s="383"/>
      <c r="BKJ268" s="383"/>
      <c r="BKK268" s="383"/>
      <c r="BKL268" s="383"/>
      <c r="BKM268" s="383"/>
      <c r="BKN268" s="383"/>
      <c r="BKO268" s="383"/>
      <c r="BKP268" s="383"/>
      <c r="BKQ268" s="383"/>
      <c r="BKR268" s="383"/>
      <c r="BKS268" s="383"/>
      <c r="BKT268" s="383"/>
      <c r="BKU268" s="383"/>
      <c r="BKV268" s="383"/>
      <c r="BKW268" s="383"/>
      <c r="BKX268" s="383"/>
      <c r="BKY268" s="383"/>
      <c r="BKZ268" s="383"/>
      <c r="BLA268" s="383"/>
      <c r="BLB268" s="383"/>
      <c r="BLC268" s="383"/>
      <c r="BLD268" s="383"/>
      <c r="BLE268" s="383"/>
      <c r="BLF268" s="383"/>
      <c r="BLG268" s="383"/>
      <c r="BLH268" s="383"/>
      <c r="BLI268" s="383"/>
      <c r="BLJ268" s="383"/>
      <c r="BLK268" s="383"/>
      <c r="BLL268" s="383"/>
      <c r="BLM268" s="383"/>
      <c r="BLN268" s="383"/>
      <c r="BLO268" s="383"/>
      <c r="BLP268" s="383"/>
      <c r="BLQ268" s="383"/>
      <c r="BLR268" s="383"/>
      <c r="BLS268" s="383"/>
      <c r="BLT268" s="383"/>
      <c r="BLU268" s="383"/>
      <c r="BLV268" s="383"/>
      <c r="BLW268" s="383"/>
      <c r="BLX268" s="383"/>
      <c r="BLY268" s="383"/>
      <c r="BLZ268" s="383"/>
      <c r="BMA268" s="383"/>
      <c r="BMB268" s="383"/>
      <c r="BMC268" s="383"/>
      <c r="BMD268" s="383"/>
      <c r="BME268" s="383"/>
      <c r="BMF268" s="383"/>
      <c r="BMG268" s="383"/>
      <c r="BMH268" s="383"/>
      <c r="BMI268" s="383"/>
      <c r="BMJ268" s="383"/>
      <c r="BMK268" s="383"/>
      <c r="BML268" s="383"/>
      <c r="BMM268" s="383"/>
      <c r="BMN268" s="383"/>
      <c r="BMO268" s="383"/>
      <c r="BMP268" s="383"/>
      <c r="BMQ268" s="383"/>
      <c r="BMR268" s="383"/>
      <c r="BMS268" s="383"/>
      <c r="BMT268" s="383"/>
      <c r="BMU268" s="383"/>
      <c r="BMV268" s="383"/>
      <c r="BMW268" s="383"/>
      <c r="BMX268" s="383"/>
      <c r="BMY268" s="383"/>
      <c r="BMZ268" s="383"/>
      <c r="BNA268" s="383"/>
      <c r="BNB268" s="383"/>
      <c r="BNC268" s="383"/>
      <c r="BND268" s="383"/>
      <c r="BNE268" s="383"/>
      <c r="BNF268" s="383"/>
      <c r="BNG268" s="383"/>
      <c r="BNH268" s="383"/>
      <c r="BNI268" s="383"/>
      <c r="BNJ268" s="383"/>
      <c r="BNK268" s="383"/>
      <c r="BNL268" s="383"/>
      <c r="BNM268" s="383"/>
      <c r="BNN268" s="383"/>
      <c r="BNO268" s="383"/>
      <c r="BNP268" s="383"/>
      <c r="BNQ268" s="383"/>
      <c r="BNR268" s="383"/>
      <c r="BNS268" s="383"/>
      <c r="BNT268" s="383"/>
      <c r="BNU268" s="383"/>
      <c r="BNV268" s="383"/>
      <c r="BNW268" s="383"/>
      <c r="BNX268" s="383"/>
      <c r="BNY268" s="383"/>
      <c r="BNZ268" s="383"/>
      <c r="BOA268" s="383"/>
      <c r="BOB268" s="383"/>
      <c r="BOC268" s="383"/>
      <c r="BOD268" s="383"/>
      <c r="BOE268" s="383"/>
      <c r="BOF268" s="383"/>
      <c r="BOG268" s="383"/>
      <c r="BOH268" s="383"/>
      <c r="BOI268" s="383"/>
      <c r="BOJ268" s="383"/>
      <c r="BOK268" s="383"/>
      <c r="BOL268" s="383"/>
      <c r="BOM268" s="383"/>
      <c r="BON268" s="383"/>
      <c r="BOO268" s="383"/>
      <c r="BOP268" s="383"/>
      <c r="BOQ268" s="383"/>
      <c r="BOR268" s="383"/>
      <c r="BOS268" s="383"/>
      <c r="BOT268" s="383"/>
      <c r="BOU268" s="383"/>
      <c r="BOV268" s="383"/>
      <c r="BOW268" s="383"/>
      <c r="BOX268" s="383"/>
      <c r="BOY268" s="383"/>
      <c r="BOZ268" s="383"/>
      <c r="BPA268" s="383"/>
      <c r="BPB268" s="383"/>
      <c r="BPC268" s="383"/>
      <c r="BPD268" s="383"/>
      <c r="BPE268" s="383"/>
      <c r="BPF268" s="383"/>
      <c r="BPG268" s="383"/>
      <c r="BPH268" s="383"/>
      <c r="BPI268" s="383"/>
      <c r="BPJ268" s="383"/>
      <c r="BPK268" s="383"/>
      <c r="BPL268" s="383"/>
      <c r="BPM268" s="383"/>
      <c r="BPN268" s="383"/>
      <c r="BPO268" s="383"/>
      <c r="BPP268" s="383"/>
      <c r="BPQ268" s="383"/>
      <c r="BPR268" s="383"/>
      <c r="BPS268" s="383"/>
      <c r="BPT268" s="383"/>
      <c r="BPU268" s="383"/>
      <c r="BPV268" s="383"/>
      <c r="BPW268" s="383"/>
      <c r="BPX268" s="383"/>
      <c r="BPY268" s="383"/>
      <c r="BPZ268" s="383"/>
      <c r="BQA268" s="383"/>
      <c r="BQB268" s="383"/>
      <c r="BQC268" s="383"/>
      <c r="BQD268" s="383"/>
      <c r="BQE268" s="383"/>
      <c r="BQF268" s="383"/>
      <c r="BQG268" s="383"/>
      <c r="BQH268" s="383"/>
      <c r="BQI268" s="383"/>
      <c r="BQJ268" s="383"/>
      <c r="BQK268" s="383"/>
      <c r="BQL268" s="383"/>
      <c r="BQM268" s="383"/>
      <c r="BQN268" s="383"/>
      <c r="BQO268" s="383"/>
      <c r="BQP268" s="383"/>
      <c r="BQQ268" s="383"/>
      <c r="BQR268" s="383"/>
      <c r="BQS268" s="383"/>
      <c r="BQT268" s="383"/>
      <c r="BQU268" s="383"/>
      <c r="BQV268" s="383"/>
      <c r="BQW268" s="383"/>
      <c r="BQX268" s="383"/>
      <c r="BQY268" s="383"/>
      <c r="BQZ268" s="383"/>
      <c r="BRA268" s="383"/>
      <c r="BRB268" s="383"/>
      <c r="BRC268" s="383"/>
      <c r="BRD268" s="383"/>
      <c r="BRE268" s="383"/>
      <c r="BRF268" s="383"/>
      <c r="BRG268" s="383"/>
      <c r="BRH268" s="383"/>
      <c r="BRI268" s="383"/>
      <c r="BRJ268" s="383"/>
      <c r="BRK268" s="383"/>
      <c r="BRL268" s="383"/>
      <c r="BRM268" s="383"/>
      <c r="BRN268" s="383"/>
      <c r="BRO268" s="383"/>
      <c r="BRP268" s="383"/>
      <c r="BRQ268" s="383"/>
      <c r="BRR268" s="383"/>
      <c r="BRS268" s="383"/>
      <c r="BRT268" s="383"/>
      <c r="BRU268" s="383"/>
      <c r="BRV268" s="383"/>
      <c r="BRW268" s="383"/>
      <c r="BRX268" s="383"/>
      <c r="BRY268" s="383"/>
      <c r="BRZ268" s="383"/>
      <c r="BSA268" s="383"/>
      <c r="BSB268" s="383"/>
      <c r="BSC268" s="383"/>
      <c r="BSD268" s="383"/>
      <c r="BSE268" s="383"/>
      <c r="BSF268" s="383"/>
      <c r="BSG268" s="383"/>
      <c r="BSH268" s="383"/>
      <c r="BSI268" s="383"/>
      <c r="BSJ268" s="383"/>
      <c r="BSK268" s="383"/>
      <c r="BSL268" s="383"/>
      <c r="BSM268" s="383"/>
      <c r="BSN268" s="383"/>
      <c r="BSO268" s="383"/>
      <c r="BSP268" s="383"/>
      <c r="BSQ268" s="383"/>
      <c r="BSR268" s="383"/>
      <c r="BSS268" s="383"/>
      <c r="BST268" s="383"/>
      <c r="BSU268" s="383"/>
      <c r="BSV268" s="383"/>
      <c r="BSW268" s="383"/>
      <c r="BSX268" s="383"/>
      <c r="BSY268" s="383"/>
      <c r="BSZ268" s="383"/>
      <c r="BTA268" s="383"/>
      <c r="BTB268" s="383"/>
      <c r="BTC268" s="383"/>
      <c r="BTD268" s="383"/>
      <c r="BTE268" s="383"/>
      <c r="BTF268" s="383"/>
      <c r="BTG268" s="383"/>
      <c r="BTH268" s="383"/>
      <c r="BTI268" s="383"/>
      <c r="BTJ268" s="383"/>
      <c r="BTK268" s="383"/>
      <c r="BTL268" s="383"/>
      <c r="BTM268" s="383"/>
      <c r="BTN268" s="383"/>
      <c r="BTO268" s="383"/>
      <c r="BTP268" s="383"/>
      <c r="BTQ268" s="383"/>
      <c r="BTR268" s="383"/>
      <c r="BTS268" s="383"/>
      <c r="BTT268" s="383"/>
      <c r="BTU268" s="383"/>
      <c r="BTV268" s="383"/>
      <c r="BTW268" s="383"/>
      <c r="BTX268" s="383"/>
      <c r="BTY268" s="383"/>
      <c r="BTZ268" s="383"/>
      <c r="BUA268" s="383"/>
      <c r="BUB268" s="383"/>
      <c r="BUC268" s="383"/>
      <c r="BUD268" s="383"/>
      <c r="BUE268" s="383"/>
      <c r="BUF268" s="383"/>
      <c r="BUG268" s="383"/>
      <c r="BUH268" s="383"/>
      <c r="BUI268" s="383"/>
      <c r="BUJ268" s="383"/>
      <c r="BUK268" s="383"/>
      <c r="BUL268" s="383"/>
      <c r="BUM268" s="383"/>
      <c r="BUN268" s="383"/>
      <c r="BUO268" s="383"/>
      <c r="BUP268" s="383"/>
      <c r="BUQ268" s="383"/>
      <c r="BUR268" s="383"/>
      <c r="BUS268" s="383"/>
      <c r="BUT268" s="383"/>
      <c r="BUU268" s="383"/>
      <c r="BUV268" s="383"/>
      <c r="BUW268" s="383"/>
      <c r="BUX268" s="383"/>
      <c r="BUY268" s="383"/>
      <c r="BUZ268" s="383"/>
      <c r="BVA268" s="383"/>
      <c r="BVB268" s="383"/>
      <c r="BVC268" s="383"/>
      <c r="BVD268" s="383"/>
      <c r="BVE268" s="383"/>
      <c r="BVF268" s="383"/>
      <c r="BVG268" s="383"/>
      <c r="BVH268" s="383"/>
      <c r="BVI268" s="383"/>
      <c r="BVJ268" s="383"/>
      <c r="BVK268" s="383"/>
      <c r="BVL268" s="383"/>
      <c r="BVM268" s="383"/>
      <c r="BVN268" s="383"/>
      <c r="BVO268" s="383"/>
      <c r="BVP268" s="383"/>
      <c r="BVQ268" s="383"/>
      <c r="BVR268" s="383"/>
      <c r="BVS268" s="383"/>
      <c r="BVT268" s="383"/>
      <c r="BVU268" s="383"/>
      <c r="BVV268" s="383"/>
      <c r="BVW268" s="383"/>
      <c r="BVX268" s="383"/>
      <c r="BVY268" s="383"/>
      <c r="BVZ268" s="383"/>
      <c r="BWA268" s="383"/>
      <c r="BWB268" s="383"/>
      <c r="BWC268" s="383"/>
      <c r="BWD268" s="383"/>
      <c r="BWE268" s="383"/>
      <c r="BWF268" s="383"/>
      <c r="BWG268" s="383"/>
      <c r="BWH268" s="383"/>
      <c r="BWI268" s="383"/>
      <c r="BWJ268" s="383"/>
      <c r="BWK268" s="383"/>
      <c r="BWL268" s="383"/>
      <c r="BWM268" s="383"/>
      <c r="BWN268" s="383"/>
      <c r="BWO268" s="383"/>
      <c r="BWP268" s="383"/>
      <c r="BWQ268" s="383"/>
      <c r="BWR268" s="383"/>
      <c r="BWS268" s="383"/>
      <c r="BWT268" s="383"/>
      <c r="BWU268" s="383"/>
      <c r="BWV268" s="383"/>
      <c r="BWW268" s="383"/>
      <c r="BWX268" s="383"/>
      <c r="BWY268" s="383"/>
      <c r="BWZ268" s="383"/>
      <c r="BXA268" s="383"/>
      <c r="BXB268" s="383"/>
      <c r="BXC268" s="383"/>
      <c r="BXD268" s="383"/>
      <c r="BXE268" s="383"/>
      <c r="BXF268" s="383"/>
      <c r="BXG268" s="383"/>
      <c r="BXH268" s="383"/>
      <c r="BXI268" s="383"/>
      <c r="BXJ268" s="383"/>
      <c r="BXK268" s="383"/>
      <c r="BXL268" s="383"/>
      <c r="BXM268" s="383"/>
      <c r="BXN268" s="383"/>
      <c r="BXO268" s="383"/>
      <c r="BXP268" s="383"/>
      <c r="BXQ268" s="383"/>
      <c r="BXR268" s="383"/>
      <c r="BXS268" s="383"/>
      <c r="BXT268" s="383"/>
      <c r="BXU268" s="383"/>
      <c r="BXV268" s="383"/>
      <c r="BXW268" s="383"/>
      <c r="BXX268" s="383"/>
      <c r="BXY268" s="383"/>
      <c r="BXZ268" s="383"/>
      <c r="BYA268" s="383"/>
      <c r="BYB268" s="383"/>
      <c r="BYC268" s="383"/>
      <c r="BYD268" s="383"/>
      <c r="BYE268" s="383"/>
      <c r="BYF268" s="383"/>
      <c r="BYG268" s="383"/>
      <c r="BYH268" s="383"/>
      <c r="BYI268" s="383"/>
      <c r="BYJ268" s="383"/>
      <c r="BYK268" s="383"/>
      <c r="BYL268" s="383"/>
      <c r="BYM268" s="383"/>
      <c r="BYN268" s="383"/>
      <c r="BYO268" s="383"/>
      <c r="BYP268" s="383"/>
      <c r="BYQ268" s="383"/>
      <c r="BYR268" s="383"/>
      <c r="BYS268" s="383"/>
      <c r="BYT268" s="383"/>
      <c r="BYU268" s="383"/>
      <c r="BYV268" s="383"/>
      <c r="BYW268" s="383"/>
      <c r="BYX268" s="383"/>
      <c r="BYY268" s="383"/>
      <c r="BYZ268" s="383"/>
      <c r="BZA268" s="383"/>
      <c r="BZB268" s="383"/>
      <c r="BZC268" s="383"/>
      <c r="BZD268" s="383"/>
      <c r="BZE268" s="383"/>
      <c r="BZF268" s="383"/>
      <c r="BZG268" s="383"/>
      <c r="BZH268" s="383"/>
      <c r="BZI268" s="383"/>
      <c r="BZJ268" s="383"/>
      <c r="BZK268" s="383"/>
      <c r="BZL268" s="383"/>
      <c r="BZM268" s="383"/>
      <c r="BZN268" s="383"/>
      <c r="BZO268" s="383"/>
      <c r="BZP268" s="383"/>
      <c r="BZQ268" s="383"/>
      <c r="BZR268" s="383"/>
      <c r="BZS268" s="383"/>
      <c r="BZT268" s="383"/>
      <c r="BZU268" s="383"/>
      <c r="BZV268" s="383"/>
      <c r="BZW268" s="383"/>
      <c r="BZX268" s="383"/>
      <c r="BZY268" s="383"/>
      <c r="BZZ268" s="383"/>
      <c r="CAA268" s="383"/>
      <c r="CAB268" s="383"/>
      <c r="CAC268" s="383"/>
      <c r="CAD268" s="383"/>
      <c r="CAE268" s="383"/>
      <c r="CAF268" s="383"/>
      <c r="CAG268" s="383"/>
      <c r="CAH268" s="383"/>
      <c r="CAI268" s="383"/>
      <c r="CAJ268" s="383"/>
      <c r="CAK268" s="383"/>
      <c r="CAL268" s="383"/>
      <c r="CAM268" s="383"/>
      <c r="CAN268" s="383"/>
      <c r="CAO268" s="383"/>
      <c r="CAP268" s="383"/>
      <c r="CAQ268" s="383"/>
      <c r="CAR268" s="383"/>
      <c r="CAS268" s="383"/>
      <c r="CAT268" s="383"/>
      <c r="CAU268" s="383"/>
      <c r="CAV268" s="383"/>
      <c r="CAW268" s="383"/>
      <c r="CAX268" s="383"/>
      <c r="CAY268" s="383"/>
      <c r="CAZ268" s="383"/>
      <c r="CBA268" s="383"/>
      <c r="CBB268" s="383"/>
      <c r="CBC268" s="383"/>
      <c r="CBD268" s="383"/>
      <c r="CBE268" s="383"/>
      <c r="CBF268" s="383"/>
      <c r="CBG268" s="383"/>
      <c r="CBH268" s="383"/>
      <c r="CBI268" s="383"/>
      <c r="CBJ268" s="383"/>
      <c r="CBK268" s="383"/>
      <c r="CBL268" s="383"/>
      <c r="CBM268" s="383"/>
      <c r="CBN268" s="383"/>
      <c r="CBO268" s="383"/>
      <c r="CBP268" s="383"/>
      <c r="CBQ268" s="383"/>
      <c r="CBR268" s="383"/>
      <c r="CBS268" s="383"/>
      <c r="CBT268" s="383"/>
      <c r="CBU268" s="383"/>
      <c r="CBV268" s="383"/>
      <c r="CBW268" s="383"/>
      <c r="CBX268" s="383"/>
      <c r="CBY268" s="383"/>
      <c r="CBZ268" s="383"/>
      <c r="CCA268" s="383"/>
      <c r="CCB268" s="383"/>
      <c r="CCC268" s="383"/>
      <c r="CCD268" s="383"/>
      <c r="CCE268" s="383"/>
      <c r="CCF268" s="383"/>
      <c r="CCG268" s="383"/>
      <c r="CCH268" s="383"/>
      <c r="CCI268" s="383"/>
      <c r="CCJ268" s="383"/>
      <c r="CCK268" s="383"/>
      <c r="CCL268" s="383"/>
      <c r="CCM268" s="383"/>
      <c r="CCN268" s="383"/>
      <c r="CCO268" s="383"/>
      <c r="CCP268" s="383"/>
      <c r="CCQ268" s="383"/>
      <c r="CCR268" s="383"/>
      <c r="CCS268" s="383"/>
      <c r="CCT268" s="383"/>
      <c r="CCU268" s="383"/>
      <c r="CCV268" s="383"/>
      <c r="CCW268" s="383"/>
      <c r="CCX268" s="383"/>
      <c r="CCY268" s="383"/>
      <c r="CCZ268" s="383"/>
      <c r="CDA268" s="383"/>
      <c r="CDB268" s="383"/>
      <c r="CDC268" s="383"/>
      <c r="CDD268" s="383"/>
      <c r="CDE268" s="383"/>
      <c r="CDF268" s="383"/>
      <c r="CDG268" s="383"/>
      <c r="CDH268" s="383"/>
      <c r="CDI268" s="383"/>
      <c r="CDJ268" s="383"/>
      <c r="CDK268" s="383"/>
      <c r="CDL268" s="383"/>
      <c r="CDM268" s="383"/>
      <c r="CDN268" s="383"/>
      <c r="CDO268" s="383"/>
      <c r="CDP268" s="383"/>
      <c r="CDQ268" s="383"/>
      <c r="CDR268" s="383"/>
      <c r="CDS268" s="383"/>
      <c r="CDT268" s="383"/>
      <c r="CDU268" s="383"/>
      <c r="CDV268" s="383"/>
      <c r="CDW268" s="383"/>
      <c r="CDX268" s="383"/>
      <c r="CDY268" s="383"/>
      <c r="CDZ268" s="383"/>
      <c r="CEA268" s="383"/>
      <c r="CEB268" s="383"/>
      <c r="CEC268" s="383"/>
      <c r="CED268" s="383"/>
      <c r="CEE268" s="383"/>
      <c r="CEF268" s="383"/>
      <c r="CEG268" s="383"/>
      <c r="CEH268" s="383"/>
      <c r="CEI268" s="383"/>
      <c r="CEJ268" s="383"/>
      <c r="CEK268" s="383"/>
      <c r="CEL268" s="383"/>
      <c r="CEM268" s="383"/>
      <c r="CEN268" s="383"/>
      <c r="CEO268" s="383"/>
      <c r="CEP268" s="383"/>
      <c r="CEQ268" s="383"/>
      <c r="CER268" s="383"/>
      <c r="CES268" s="383"/>
      <c r="CET268" s="383"/>
      <c r="CEU268" s="383"/>
      <c r="CEV268" s="383"/>
      <c r="CEW268" s="383"/>
      <c r="CEX268" s="383"/>
      <c r="CEY268" s="383"/>
      <c r="CEZ268" s="383"/>
      <c r="CFA268" s="383"/>
      <c r="CFB268" s="383"/>
      <c r="CFC268" s="383"/>
      <c r="CFD268" s="383"/>
      <c r="CFE268" s="383"/>
      <c r="CFF268" s="383"/>
      <c r="CFG268" s="383"/>
      <c r="CFH268" s="383"/>
      <c r="CFI268" s="383"/>
      <c r="CFJ268" s="383"/>
      <c r="CFK268" s="383"/>
      <c r="CFL268" s="383"/>
      <c r="CFM268" s="383"/>
      <c r="CFN268" s="383"/>
      <c r="CFO268" s="383"/>
      <c r="CFP268" s="383"/>
      <c r="CFQ268" s="383"/>
      <c r="CFR268" s="383"/>
      <c r="CFS268" s="383"/>
      <c r="CFT268" s="383"/>
      <c r="CFU268" s="383"/>
      <c r="CFV268" s="383"/>
      <c r="CFW268" s="383"/>
      <c r="CFX268" s="383"/>
      <c r="CFY268" s="383"/>
      <c r="CFZ268" s="383"/>
      <c r="CGA268" s="383"/>
      <c r="CGB268" s="383"/>
      <c r="CGC268" s="383"/>
      <c r="CGD268" s="383"/>
      <c r="CGE268" s="383"/>
      <c r="CGF268" s="383"/>
      <c r="CGG268" s="383"/>
      <c r="CGH268" s="383"/>
      <c r="CGI268" s="383"/>
      <c r="CGJ268" s="383"/>
      <c r="CGK268" s="383"/>
      <c r="CGL268" s="383"/>
      <c r="CGM268" s="383"/>
      <c r="CGN268" s="383"/>
      <c r="CGO268" s="383"/>
      <c r="CGP268" s="383"/>
      <c r="CGQ268" s="383"/>
      <c r="CGR268" s="383"/>
      <c r="CGS268" s="383"/>
      <c r="CGT268" s="383"/>
      <c r="CGU268" s="383"/>
      <c r="CGV268" s="383"/>
      <c r="CGW268" s="383"/>
      <c r="CGX268" s="383"/>
      <c r="CGY268" s="383"/>
      <c r="CGZ268" s="383"/>
      <c r="CHA268" s="383"/>
      <c r="CHB268" s="383"/>
      <c r="CHC268" s="383"/>
      <c r="CHD268" s="383"/>
      <c r="CHE268" s="383"/>
      <c r="CHF268" s="383"/>
      <c r="CHG268" s="383"/>
      <c r="CHH268" s="383"/>
      <c r="CHI268" s="383"/>
      <c r="CHJ268" s="383"/>
      <c r="CHK268" s="383"/>
      <c r="CHL268" s="383"/>
      <c r="CHM268" s="383"/>
      <c r="CHN268" s="383"/>
      <c r="CHO268" s="383"/>
      <c r="CHP268" s="383"/>
      <c r="CHQ268" s="383"/>
      <c r="CHR268" s="383"/>
      <c r="CHS268" s="383"/>
      <c r="CHT268" s="383"/>
      <c r="CHU268" s="383"/>
      <c r="CHV268" s="383"/>
      <c r="CHW268" s="383"/>
      <c r="CHX268" s="383"/>
      <c r="CHY268" s="383"/>
      <c r="CHZ268" s="383"/>
      <c r="CIA268" s="383"/>
      <c r="CIB268" s="383"/>
      <c r="CIC268" s="383"/>
      <c r="CID268" s="383"/>
      <c r="CIE268" s="383"/>
      <c r="CIF268" s="383"/>
      <c r="CIG268" s="383"/>
      <c r="CIH268" s="383"/>
      <c r="CII268" s="383"/>
      <c r="CIJ268" s="383"/>
      <c r="CIK268" s="383"/>
      <c r="CIL268" s="383"/>
      <c r="CIM268" s="383"/>
      <c r="CIN268" s="383"/>
      <c r="CIO268" s="383"/>
      <c r="CIP268" s="383"/>
      <c r="CIQ268" s="383"/>
      <c r="CIR268" s="383"/>
      <c r="CIS268" s="383"/>
      <c r="CIT268" s="383"/>
      <c r="CIU268" s="383"/>
      <c r="CIV268" s="383"/>
      <c r="CIW268" s="383"/>
      <c r="CIX268" s="383"/>
      <c r="CIY268" s="383"/>
      <c r="CIZ268" s="383"/>
      <c r="CJA268" s="383"/>
      <c r="CJB268" s="383"/>
      <c r="CJC268" s="383"/>
      <c r="CJD268" s="383"/>
      <c r="CJE268" s="383"/>
      <c r="CJF268" s="383"/>
      <c r="CJG268" s="383"/>
      <c r="CJH268" s="383"/>
      <c r="CJI268" s="383"/>
      <c r="CJJ268" s="383"/>
      <c r="CJK268" s="383"/>
      <c r="CJL268" s="383"/>
      <c r="CJM268" s="383"/>
      <c r="CJN268" s="383"/>
      <c r="CJO268" s="383"/>
      <c r="CJP268" s="383"/>
      <c r="CJQ268" s="383"/>
      <c r="CJR268" s="383"/>
      <c r="CJS268" s="383"/>
      <c r="CJT268" s="383"/>
      <c r="CJU268" s="383"/>
      <c r="CJV268" s="383"/>
      <c r="CJW268" s="383"/>
      <c r="CJX268" s="383"/>
      <c r="CJY268" s="383"/>
      <c r="CJZ268" s="383"/>
      <c r="CKA268" s="383"/>
      <c r="CKB268" s="383"/>
      <c r="CKC268" s="383"/>
      <c r="CKD268" s="383"/>
      <c r="CKE268" s="383"/>
      <c r="CKF268" s="383"/>
      <c r="CKG268" s="383"/>
      <c r="CKH268" s="383"/>
      <c r="CKI268" s="383"/>
      <c r="CKJ268" s="383"/>
      <c r="CKK268" s="383"/>
      <c r="CKL268" s="383"/>
      <c r="CKM268" s="383"/>
      <c r="CKN268" s="383"/>
      <c r="CKO268" s="383"/>
      <c r="CKP268" s="383"/>
      <c r="CKQ268" s="383"/>
      <c r="CKR268" s="383"/>
      <c r="CKS268" s="383"/>
      <c r="CKT268" s="383"/>
      <c r="CKU268" s="383"/>
      <c r="CKV268" s="383"/>
      <c r="CKW268" s="383"/>
      <c r="CKX268" s="383"/>
      <c r="CKY268" s="383"/>
      <c r="CKZ268" s="383"/>
      <c r="CLA268" s="383"/>
      <c r="CLB268" s="383"/>
      <c r="CLC268" s="383"/>
      <c r="CLD268" s="383"/>
      <c r="CLE268" s="383"/>
      <c r="CLF268" s="383"/>
      <c r="CLG268" s="383"/>
      <c r="CLH268" s="383"/>
      <c r="CLI268" s="383"/>
      <c r="CLJ268" s="383"/>
      <c r="CLK268" s="383"/>
      <c r="CLL268" s="383"/>
      <c r="CLM268" s="383"/>
      <c r="CLN268" s="383"/>
      <c r="CLO268" s="383"/>
      <c r="CLP268" s="383"/>
      <c r="CLQ268" s="383"/>
      <c r="CLR268" s="383"/>
      <c r="CLS268" s="383"/>
      <c r="CLT268" s="383"/>
      <c r="CLU268" s="383"/>
      <c r="CLV268" s="383"/>
      <c r="CLW268" s="383"/>
      <c r="CLX268" s="383"/>
      <c r="CLY268" s="383"/>
      <c r="CLZ268" s="383"/>
      <c r="CMA268" s="383"/>
      <c r="CMB268" s="383"/>
      <c r="CMC268" s="383"/>
      <c r="CMD268" s="383"/>
      <c r="CME268" s="383"/>
      <c r="CMF268" s="383"/>
      <c r="CMG268" s="383"/>
      <c r="CMH268" s="383"/>
      <c r="CMI268" s="383"/>
      <c r="CMJ268" s="383"/>
      <c r="CMK268" s="383"/>
      <c r="CML268" s="383"/>
      <c r="CMM268" s="383"/>
      <c r="CMN268" s="383"/>
      <c r="CMO268" s="383"/>
      <c r="CMP268" s="383"/>
      <c r="CMQ268" s="383"/>
      <c r="CMR268" s="383"/>
      <c r="CMS268" s="383"/>
      <c r="CMT268" s="383"/>
      <c r="CMU268" s="383"/>
      <c r="CMV268" s="383"/>
      <c r="CMW268" s="383"/>
      <c r="CMX268" s="383"/>
      <c r="CMY268" s="383"/>
      <c r="CMZ268" s="383"/>
      <c r="CNA268" s="383"/>
      <c r="CNB268" s="383"/>
      <c r="CNC268" s="383"/>
      <c r="CND268" s="383"/>
      <c r="CNE268" s="383"/>
      <c r="CNF268" s="383"/>
      <c r="CNG268" s="383"/>
      <c r="CNH268" s="383"/>
      <c r="CNI268" s="383"/>
      <c r="CNJ268" s="383"/>
      <c r="CNK268" s="383"/>
      <c r="CNL268" s="383"/>
      <c r="CNM268" s="383"/>
      <c r="CNN268" s="383"/>
      <c r="CNO268" s="383"/>
      <c r="CNP268" s="383"/>
      <c r="CNQ268" s="383"/>
      <c r="CNR268" s="383"/>
      <c r="CNS268" s="383"/>
      <c r="CNT268" s="383"/>
      <c r="CNU268" s="383"/>
      <c r="CNV268" s="383"/>
      <c r="CNW268" s="383"/>
      <c r="CNX268" s="383"/>
      <c r="CNY268" s="383"/>
      <c r="CNZ268" s="383"/>
      <c r="COA268" s="383"/>
      <c r="COB268" s="383"/>
      <c r="COC268" s="383"/>
      <c r="COD268" s="383"/>
      <c r="COE268" s="383"/>
      <c r="COF268" s="383"/>
      <c r="COG268" s="383"/>
      <c r="COH268" s="383"/>
      <c r="COI268" s="383"/>
      <c r="COJ268" s="383"/>
      <c r="COK268" s="383"/>
      <c r="COL268" s="383"/>
      <c r="COM268" s="383"/>
      <c r="CON268" s="383"/>
      <c r="COO268" s="383"/>
      <c r="COP268" s="383"/>
      <c r="COQ268" s="383"/>
      <c r="COR268" s="383"/>
      <c r="COS268" s="383"/>
      <c r="COT268" s="383"/>
      <c r="COU268" s="383"/>
      <c r="COV268" s="383"/>
      <c r="COW268" s="383"/>
      <c r="COX268" s="383"/>
      <c r="COY268" s="383"/>
      <c r="COZ268" s="383"/>
      <c r="CPA268" s="383"/>
      <c r="CPB268" s="383"/>
      <c r="CPC268" s="383"/>
      <c r="CPD268" s="383"/>
      <c r="CPE268" s="383"/>
      <c r="CPF268" s="383"/>
      <c r="CPG268" s="383"/>
      <c r="CPH268" s="383"/>
      <c r="CPI268" s="383"/>
      <c r="CPJ268" s="383"/>
      <c r="CPK268" s="383"/>
      <c r="CPL268" s="383"/>
      <c r="CPM268" s="383"/>
      <c r="CPN268" s="383"/>
      <c r="CPO268" s="383"/>
      <c r="CPP268" s="383"/>
      <c r="CPQ268" s="383"/>
      <c r="CPR268" s="383"/>
      <c r="CPS268" s="383"/>
      <c r="CPT268" s="383"/>
      <c r="CPU268" s="383"/>
      <c r="CPV268" s="383"/>
      <c r="CPW268" s="383"/>
      <c r="CPX268" s="383"/>
      <c r="CPY268" s="383"/>
      <c r="CPZ268" s="383"/>
      <c r="CQA268" s="383"/>
      <c r="CQB268" s="383"/>
      <c r="CQC268" s="383"/>
      <c r="CQD268" s="383"/>
      <c r="CQE268" s="383"/>
      <c r="CQF268" s="383"/>
      <c r="CQG268" s="383"/>
      <c r="CQH268" s="383"/>
      <c r="CQI268" s="383"/>
      <c r="CQJ268" s="383"/>
      <c r="CQK268" s="383"/>
      <c r="CQL268" s="383"/>
      <c r="CQM268" s="383"/>
      <c r="CQN268" s="383"/>
      <c r="CQO268" s="383"/>
      <c r="CQP268" s="383"/>
      <c r="CQQ268" s="383"/>
      <c r="CQR268" s="383"/>
      <c r="CQS268" s="383"/>
      <c r="CQT268" s="383"/>
      <c r="CQU268" s="383"/>
      <c r="CQV268" s="383"/>
      <c r="CQW268" s="383"/>
      <c r="CQX268" s="383"/>
      <c r="CQY268" s="383"/>
      <c r="CQZ268" s="383"/>
      <c r="CRA268" s="383"/>
      <c r="CRB268" s="383"/>
      <c r="CRC268" s="383"/>
      <c r="CRD268" s="383"/>
      <c r="CRE268" s="383"/>
      <c r="CRF268" s="383"/>
      <c r="CRG268" s="383"/>
      <c r="CRH268" s="383"/>
      <c r="CRI268" s="383"/>
      <c r="CRJ268" s="383"/>
      <c r="CRK268" s="383"/>
      <c r="CRL268" s="383"/>
      <c r="CRM268" s="383"/>
      <c r="CRN268" s="383"/>
      <c r="CRO268" s="383"/>
      <c r="CRP268" s="383"/>
      <c r="CRQ268" s="383"/>
      <c r="CRR268" s="383"/>
      <c r="CRS268" s="383"/>
      <c r="CRT268" s="383"/>
      <c r="CRU268" s="383"/>
      <c r="CRV268" s="383"/>
      <c r="CRW268" s="383"/>
      <c r="CRX268" s="383"/>
      <c r="CRY268" s="383"/>
      <c r="CRZ268" s="383"/>
      <c r="CSA268" s="383"/>
      <c r="CSB268" s="383"/>
      <c r="CSC268" s="383"/>
      <c r="CSD268" s="383"/>
      <c r="CSE268" s="383"/>
      <c r="CSF268" s="383"/>
      <c r="CSG268" s="383"/>
      <c r="CSH268" s="383"/>
      <c r="CSI268" s="383"/>
      <c r="CSJ268" s="383"/>
      <c r="CSK268" s="383"/>
      <c r="CSL268" s="383"/>
      <c r="CSM268" s="383"/>
      <c r="CSN268" s="383"/>
      <c r="CSO268" s="383"/>
      <c r="CSP268" s="383"/>
      <c r="CSQ268" s="383"/>
      <c r="CSR268" s="383"/>
      <c r="CSS268" s="383"/>
      <c r="CST268" s="383"/>
      <c r="CSU268" s="383"/>
      <c r="CSV268" s="383"/>
      <c r="CSW268" s="383"/>
      <c r="CSX268" s="383"/>
      <c r="CSY268" s="383"/>
      <c r="CSZ268" s="383"/>
      <c r="CTA268" s="383"/>
      <c r="CTB268" s="383"/>
      <c r="CTC268" s="383"/>
      <c r="CTD268" s="383"/>
      <c r="CTE268" s="383"/>
      <c r="CTF268" s="383"/>
      <c r="CTG268" s="383"/>
      <c r="CTH268" s="383"/>
      <c r="CTI268" s="383"/>
      <c r="CTJ268" s="383"/>
      <c r="CTK268" s="383"/>
      <c r="CTL268" s="383"/>
      <c r="CTM268" s="383"/>
      <c r="CTN268" s="383"/>
      <c r="CTO268" s="383"/>
      <c r="CTP268" s="383"/>
      <c r="CTQ268" s="383"/>
      <c r="CTR268" s="383"/>
      <c r="CTS268" s="383"/>
      <c r="CTT268" s="383"/>
      <c r="CTU268" s="383"/>
      <c r="CTV268" s="383"/>
      <c r="CTW268" s="383"/>
      <c r="CTX268" s="383"/>
      <c r="CTY268" s="383"/>
      <c r="CTZ268" s="383"/>
      <c r="CUA268" s="383"/>
      <c r="CUB268" s="383"/>
      <c r="CUC268" s="383"/>
      <c r="CUD268" s="383"/>
      <c r="CUE268" s="383"/>
      <c r="CUF268" s="383"/>
      <c r="CUG268" s="383"/>
      <c r="CUH268" s="383"/>
      <c r="CUI268" s="383"/>
      <c r="CUJ268" s="383"/>
      <c r="CUK268" s="383"/>
      <c r="CUL268" s="383"/>
      <c r="CUM268" s="383"/>
      <c r="CUN268" s="383"/>
      <c r="CUO268" s="383"/>
      <c r="CUP268" s="383"/>
      <c r="CUQ268" s="383"/>
      <c r="CUR268" s="383"/>
      <c r="CUS268" s="383"/>
      <c r="CUT268" s="383"/>
      <c r="CUU268" s="383"/>
      <c r="CUV268" s="383"/>
      <c r="CUW268" s="383"/>
      <c r="CUX268" s="383"/>
      <c r="CUY268" s="383"/>
      <c r="CUZ268" s="383"/>
      <c r="CVA268" s="383"/>
      <c r="CVB268" s="383"/>
      <c r="CVC268" s="383"/>
      <c r="CVD268" s="383"/>
      <c r="CVE268" s="383"/>
      <c r="CVF268" s="383"/>
      <c r="CVG268" s="383"/>
      <c r="CVH268" s="383"/>
      <c r="CVI268" s="383"/>
      <c r="CVJ268" s="383"/>
      <c r="CVK268" s="383"/>
      <c r="CVL268" s="383"/>
      <c r="CVM268" s="383"/>
      <c r="CVN268" s="383"/>
      <c r="CVO268" s="383"/>
      <c r="CVP268" s="383"/>
      <c r="CVQ268" s="383"/>
      <c r="CVR268" s="383"/>
      <c r="CVS268" s="383"/>
      <c r="CVT268" s="383"/>
      <c r="CVU268" s="383"/>
      <c r="CVV268" s="383"/>
      <c r="CVW268" s="383"/>
      <c r="CVX268" s="383"/>
      <c r="CVY268" s="383"/>
      <c r="CVZ268" s="383"/>
      <c r="CWA268" s="383"/>
      <c r="CWB268" s="383"/>
      <c r="CWC268" s="383"/>
      <c r="CWD268" s="383"/>
      <c r="CWE268" s="383"/>
      <c r="CWF268" s="383"/>
      <c r="CWG268" s="383"/>
      <c r="CWH268" s="383"/>
      <c r="CWI268" s="383"/>
      <c r="CWJ268" s="383"/>
      <c r="CWK268" s="383"/>
      <c r="CWL268" s="383"/>
      <c r="CWM268" s="383"/>
      <c r="CWN268" s="383"/>
      <c r="CWO268" s="383"/>
      <c r="CWP268" s="383"/>
      <c r="CWQ268" s="383"/>
      <c r="CWR268" s="383"/>
      <c r="CWS268" s="383"/>
      <c r="CWT268" s="383"/>
      <c r="CWU268" s="383"/>
      <c r="CWV268" s="383"/>
      <c r="CWW268" s="383"/>
      <c r="CWX268" s="383"/>
      <c r="CWY268" s="383"/>
      <c r="CWZ268" s="383"/>
      <c r="CXA268" s="383"/>
      <c r="CXB268" s="383"/>
      <c r="CXC268" s="383"/>
      <c r="CXD268" s="383"/>
      <c r="CXE268" s="383"/>
      <c r="CXF268" s="383"/>
      <c r="CXG268" s="383"/>
      <c r="CXH268" s="383"/>
      <c r="CXI268" s="383"/>
      <c r="CXJ268" s="383"/>
      <c r="CXK268" s="383"/>
      <c r="CXL268" s="383"/>
      <c r="CXM268" s="383"/>
      <c r="CXN268" s="383"/>
      <c r="CXO268" s="383"/>
      <c r="CXP268" s="383"/>
      <c r="CXQ268" s="383"/>
      <c r="CXR268" s="383"/>
      <c r="CXS268" s="383"/>
      <c r="CXT268" s="383"/>
      <c r="CXU268" s="383"/>
      <c r="CXV268" s="383"/>
      <c r="CXW268" s="383"/>
      <c r="CXX268" s="383"/>
      <c r="CXY268" s="383"/>
      <c r="CXZ268" s="383"/>
      <c r="CYA268" s="383"/>
      <c r="CYB268" s="383"/>
      <c r="CYC268" s="383"/>
      <c r="CYD268" s="383"/>
      <c r="CYE268" s="383"/>
      <c r="CYF268" s="383"/>
      <c r="CYG268" s="383"/>
      <c r="CYH268" s="383"/>
      <c r="CYI268" s="383"/>
      <c r="CYJ268" s="383"/>
      <c r="CYK268" s="383"/>
      <c r="CYL268" s="383"/>
      <c r="CYM268" s="383"/>
      <c r="CYN268" s="383"/>
      <c r="CYO268" s="383"/>
      <c r="CYP268" s="383"/>
      <c r="CYQ268" s="383"/>
      <c r="CYR268" s="383"/>
      <c r="CYS268" s="383"/>
      <c r="CYT268" s="383"/>
      <c r="CYU268" s="383"/>
      <c r="CYV268" s="383"/>
      <c r="CYW268" s="383"/>
      <c r="CYX268" s="383"/>
      <c r="CYY268" s="383"/>
      <c r="CYZ268" s="383"/>
      <c r="CZA268" s="383"/>
      <c r="CZB268" s="383"/>
      <c r="CZC268" s="383"/>
      <c r="CZD268" s="383"/>
      <c r="CZE268" s="383"/>
      <c r="CZF268" s="383"/>
      <c r="CZG268" s="383"/>
      <c r="CZH268" s="383"/>
      <c r="CZI268" s="383"/>
      <c r="CZJ268" s="383"/>
      <c r="CZK268" s="383"/>
      <c r="CZL268" s="383"/>
      <c r="CZM268" s="383"/>
      <c r="CZN268" s="383"/>
      <c r="CZO268" s="383"/>
      <c r="CZP268" s="383"/>
      <c r="CZQ268" s="383"/>
      <c r="CZR268" s="383"/>
      <c r="CZS268" s="383"/>
      <c r="CZT268" s="383"/>
      <c r="CZU268" s="383"/>
      <c r="CZV268" s="383"/>
      <c r="CZW268" s="383"/>
      <c r="CZX268" s="383"/>
      <c r="CZY268" s="383"/>
      <c r="CZZ268" s="383"/>
      <c r="DAA268" s="383"/>
      <c r="DAB268" s="383"/>
      <c r="DAC268" s="383"/>
      <c r="DAD268" s="383"/>
      <c r="DAE268" s="383"/>
      <c r="DAF268" s="383"/>
      <c r="DAG268" s="383"/>
      <c r="DAH268" s="383"/>
      <c r="DAI268" s="383"/>
      <c r="DAJ268" s="383"/>
      <c r="DAK268" s="383"/>
      <c r="DAL268" s="383"/>
      <c r="DAM268" s="383"/>
      <c r="DAN268" s="383"/>
      <c r="DAO268" s="383"/>
      <c r="DAP268" s="383"/>
      <c r="DAQ268" s="383"/>
      <c r="DAR268" s="383"/>
      <c r="DAS268" s="383"/>
      <c r="DAT268" s="383"/>
      <c r="DAU268" s="383"/>
      <c r="DAV268" s="383"/>
      <c r="DAW268" s="383"/>
      <c r="DAX268" s="383"/>
      <c r="DAY268" s="383"/>
      <c r="DAZ268" s="383"/>
      <c r="DBA268" s="383"/>
      <c r="DBB268" s="383"/>
      <c r="DBC268" s="383"/>
      <c r="DBD268" s="383"/>
      <c r="DBE268" s="383"/>
      <c r="DBF268" s="383"/>
      <c r="DBG268" s="383"/>
      <c r="DBH268" s="383"/>
      <c r="DBI268" s="383"/>
      <c r="DBJ268" s="383"/>
      <c r="DBK268" s="383"/>
      <c r="DBL268" s="383"/>
      <c r="DBM268" s="383"/>
      <c r="DBN268" s="383"/>
      <c r="DBO268" s="383"/>
      <c r="DBP268" s="383"/>
      <c r="DBQ268" s="383"/>
      <c r="DBR268" s="383"/>
      <c r="DBS268" s="383"/>
      <c r="DBT268" s="383"/>
      <c r="DBU268" s="383"/>
      <c r="DBV268" s="383"/>
      <c r="DBW268" s="383"/>
      <c r="DBX268" s="383"/>
      <c r="DBY268" s="383"/>
      <c r="DBZ268" s="383"/>
      <c r="DCA268" s="383"/>
      <c r="DCB268" s="383"/>
      <c r="DCC268" s="383"/>
      <c r="DCD268" s="383"/>
      <c r="DCE268" s="383"/>
      <c r="DCF268" s="383"/>
      <c r="DCG268" s="383"/>
      <c r="DCH268" s="383"/>
      <c r="DCI268" s="383"/>
      <c r="DCJ268" s="383"/>
      <c r="DCK268" s="383"/>
      <c r="DCL268" s="383"/>
      <c r="DCM268" s="383"/>
      <c r="DCN268" s="383"/>
      <c r="DCO268" s="383"/>
      <c r="DCP268" s="383"/>
      <c r="DCQ268" s="383"/>
      <c r="DCR268" s="383"/>
      <c r="DCS268" s="383"/>
      <c r="DCT268" s="383"/>
      <c r="DCU268" s="383"/>
      <c r="DCV268" s="383"/>
      <c r="DCW268" s="383"/>
      <c r="DCX268" s="383"/>
      <c r="DCY268" s="383"/>
      <c r="DCZ268" s="383"/>
      <c r="DDA268" s="383"/>
      <c r="DDB268" s="383"/>
      <c r="DDC268" s="383"/>
      <c r="DDD268" s="383"/>
      <c r="DDE268" s="383"/>
      <c r="DDF268" s="383"/>
      <c r="DDG268" s="383"/>
      <c r="DDH268" s="383"/>
      <c r="DDI268" s="383"/>
      <c r="DDJ268" s="383"/>
      <c r="DDK268" s="383"/>
      <c r="DDL268" s="383"/>
      <c r="DDM268" s="383"/>
      <c r="DDN268" s="383"/>
      <c r="DDO268" s="383"/>
      <c r="DDP268" s="383"/>
      <c r="DDQ268" s="383"/>
      <c r="DDR268" s="383"/>
      <c r="DDS268" s="383"/>
      <c r="DDT268" s="383"/>
      <c r="DDU268" s="383"/>
      <c r="DDV268" s="383"/>
      <c r="DDW268" s="383"/>
      <c r="DDX268" s="383"/>
      <c r="DDY268" s="383"/>
      <c r="DDZ268" s="383"/>
      <c r="DEA268" s="383"/>
      <c r="DEB268" s="383"/>
      <c r="DEC268" s="383"/>
      <c r="DED268" s="383"/>
      <c r="DEE268" s="383"/>
      <c r="DEF268" s="383"/>
      <c r="DEG268" s="383"/>
      <c r="DEH268" s="383"/>
      <c r="DEI268" s="383"/>
      <c r="DEJ268" s="383"/>
      <c r="DEK268" s="383"/>
      <c r="DEL268" s="383"/>
      <c r="DEM268" s="383"/>
      <c r="DEN268" s="383"/>
      <c r="DEO268" s="383"/>
      <c r="DEP268" s="383"/>
      <c r="DEQ268" s="383"/>
      <c r="DER268" s="383"/>
      <c r="DES268" s="383"/>
      <c r="DET268" s="383"/>
      <c r="DEU268" s="383"/>
      <c r="DEV268" s="383"/>
      <c r="DEW268" s="383"/>
      <c r="DEX268" s="383"/>
      <c r="DEY268" s="383"/>
      <c r="DEZ268" s="383"/>
      <c r="DFA268" s="383"/>
      <c r="DFB268" s="383"/>
      <c r="DFC268" s="383"/>
      <c r="DFD268" s="383"/>
      <c r="DFE268" s="383"/>
      <c r="DFF268" s="383"/>
      <c r="DFG268" s="383"/>
      <c r="DFH268" s="383"/>
      <c r="DFI268" s="383"/>
      <c r="DFJ268" s="383"/>
      <c r="DFK268" s="383"/>
      <c r="DFL268" s="383"/>
      <c r="DFM268" s="383"/>
      <c r="DFN268" s="383"/>
      <c r="DFO268" s="383"/>
      <c r="DFP268" s="383"/>
      <c r="DFQ268" s="383"/>
      <c r="DFR268" s="383"/>
      <c r="DFS268" s="383"/>
      <c r="DFT268" s="383"/>
      <c r="DFU268" s="383"/>
      <c r="DFV268" s="383"/>
      <c r="DFW268" s="383"/>
      <c r="DFX268" s="383"/>
      <c r="DFY268" s="383"/>
      <c r="DFZ268" s="383"/>
      <c r="DGA268" s="383"/>
      <c r="DGB268" s="383"/>
      <c r="DGC268" s="383"/>
      <c r="DGD268" s="383"/>
      <c r="DGE268" s="383"/>
      <c r="DGF268" s="383"/>
      <c r="DGG268" s="383"/>
      <c r="DGH268" s="383"/>
      <c r="DGI268" s="383"/>
      <c r="DGJ268" s="383"/>
      <c r="DGK268" s="383"/>
      <c r="DGL268" s="383"/>
      <c r="DGM268" s="383"/>
      <c r="DGN268" s="383"/>
      <c r="DGO268" s="383"/>
      <c r="DGP268" s="383"/>
      <c r="DGQ268" s="383"/>
      <c r="DGR268" s="383"/>
      <c r="DGS268" s="383"/>
      <c r="DGT268" s="383"/>
      <c r="DGU268" s="383"/>
      <c r="DGV268" s="383"/>
      <c r="DGW268" s="383"/>
      <c r="DGX268" s="383"/>
      <c r="DGY268" s="383"/>
      <c r="DGZ268" s="383"/>
      <c r="DHA268" s="383"/>
      <c r="DHB268" s="383"/>
      <c r="DHC268" s="383"/>
      <c r="DHD268" s="383"/>
      <c r="DHE268" s="383"/>
      <c r="DHF268" s="383"/>
      <c r="DHG268" s="383"/>
      <c r="DHH268" s="383"/>
      <c r="DHI268" s="383"/>
      <c r="DHJ268" s="383"/>
      <c r="DHK268" s="383"/>
      <c r="DHL268" s="383"/>
      <c r="DHM268" s="383"/>
      <c r="DHN268" s="383"/>
      <c r="DHO268" s="383"/>
      <c r="DHP268" s="383"/>
      <c r="DHQ268" s="383"/>
      <c r="DHR268" s="383"/>
      <c r="DHS268" s="383"/>
      <c r="DHT268" s="383"/>
      <c r="DHU268" s="383"/>
      <c r="DHV268" s="383"/>
      <c r="DHW268" s="383"/>
      <c r="DHX268" s="383"/>
      <c r="DHY268" s="383"/>
      <c r="DHZ268" s="383"/>
      <c r="DIA268" s="383"/>
      <c r="DIB268" s="383"/>
      <c r="DIC268" s="383"/>
      <c r="DID268" s="383"/>
      <c r="DIE268" s="383"/>
      <c r="DIF268" s="383"/>
      <c r="DIG268" s="383"/>
      <c r="DIH268" s="383"/>
      <c r="DII268" s="383"/>
      <c r="DIJ268" s="383"/>
      <c r="DIK268" s="383"/>
      <c r="DIL268" s="383"/>
      <c r="DIM268" s="383"/>
      <c r="DIN268" s="383"/>
      <c r="DIO268" s="383"/>
      <c r="DIP268" s="383"/>
      <c r="DIQ268" s="383"/>
      <c r="DIR268" s="383"/>
      <c r="DIS268" s="383"/>
      <c r="DIT268" s="383"/>
      <c r="DIU268" s="383"/>
      <c r="DIV268" s="383"/>
      <c r="DIW268" s="383"/>
      <c r="DIX268" s="383"/>
      <c r="DIY268" s="383"/>
      <c r="DIZ268" s="383"/>
      <c r="DJA268" s="383"/>
      <c r="DJB268" s="383"/>
      <c r="DJC268" s="383"/>
      <c r="DJD268" s="383"/>
      <c r="DJE268" s="383"/>
      <c r="DJF268" s="383"/>
      <c r="DJG268" s="383"/>
      <c r="DJH268" s="383"/>
      <c r="DJI268" s="383"/>
      <c r="DJJ268" s="383"/>
      <c r="DJK268" s="383"/>
      <c r="DJL268" s="383"/>
      <c r="DJM268" s="383"/>
      <c r="DJN268" s="383"/>
      <c r="DJO268" s="383"/>
      <c r="DJP268" s="383"/>
      <c r="DJQ268" s="383"/>
      <c r="DJR268" s="383"/>
      <c r="DJS268" s="383"/>
      <c r="DJT268" s="383"/>
      <c r="DJU268" s="383"/>
      <c r="DJV268" s="383"/>
      <c r="DJW268" s="383"/>
      <c r="DJX268" s="383"/>
      <c r="DJY268" s="383"/>
      <c r="DJZ268" s="383"/>
      <c r="DKA268" s="383"/>
      <c r="DKB268" s="383"/>
      <c r="DKC268" s="383"/>
      <c r="DKD268" s="383"/>
      <c r="DKE268" s="383"/>
      <c r="DKF268" s="383"/>
      <c r="DKG268" s="383"/>
      <c r="DKH268" s="383"/>
      <c r="DKI268" s="383"/>
      <c r="DKJ268" s="383"/>
      <c r="DKK268" s="383"/>
      <c r="DKL268" s="383"/>
      <c r="DKM268" s="383"/>
      <c r="DKN268" s="383"/>
      <c r="DKO268" s="383"/>
      <c r="DKP268" s="383"/>
      <c r="DKQ268" s="383"/>
      <c r="DKR268" s="383"/>
      <c r="DKS268" s="383"/>
      <c r="DKT268" s="383"/>
      <c r="DKU268" s="383"/>
      <c r="DKV268" s="383"/>
      <c r="DKW268" s="383"/>
      <c r="DKX268" s="383"/>
      <c r="DKY268" s="383"/>
      <c r="DKZ268" s="383"/>
      <c r="DLA268" s="383"/>
      <c r="DLB268" s="383"/>
      <c r="DLC268" s="383"/>
      <c r="DLD268" s="383"/>
      <c r="DLE268" s="383"/>
      <c r="DLF268" s="383"/>
      <c r="DLG268" s="383"/>
      <c r="DLH268" s="383"/>
      <c r="DLI268" s="383"/>
      <c r="DLJ268" s="383"/>
      <c r="DLK268" s="383"/>
      <c r="DLL268" s="383"/>
      <c r="DLM268" s="383"/>
      <c r="DLN268" s="383"/>
      <c r="DLO268" s="383"/>
      <c r="DLP268" s="383"/>
      <c r="DLQ268" s="383"/>
      <c r="DLR268" s="383"/>
      <c r="DLS268" s="383"/>
      <c r="DLT268" s="383"/>
      <c r="DLU268" s="383"/>
      <c r="DLV268" s="383"/>
      <c r="DLW268" s="383"/>
      <c r="DLX268" s="383"/>
      <c r="DLY268" s="383"/>
      <c r="DLZ268" s="383"/>
      <c r="DMA268" s="383"/>
      <c r="DMB268" s="383"/>
      <c r="DMC268" s="383"/>
      <c r="DMD268" s="383"/>
      <c r="DME268" s="383"/>
      <c r="DMF268" s="383"/>
      <c r="DMG268" s="383"/>
      <c r="DMH268" s="383"/>
      <c r="DMI268" s="383"/>
      <c r="DMJ268" s="383"/>
      <c r="DMK268" s="383"/>
      <c r="DML268" s="383"/>
      <c r="DMM268" s="383"/>
      <c r="DMN268" s="383"/>
      <c r="DMO268" s="383"/>
      <c r="DMP268" s="383"/>
      <c r="DMQ268" s="383"/>
      <c r="DMR268" s="383"/>
      <c r="DMS268" s="383"/>
      <c r="DMT268" s="383"/>
      <c r="DMU268" s="383"/>
      <c r="DMV268" s="383"/>
      <c r="DMW268" s="383"/>
      <c r="DMX268" s="383"/>
      <c r="DMY268" s="383"/>
      <c r="DMZ268" s="383"/>
      <c r="DNA268" s="383"/>
      <c r="DNB268" s="383"/>
      <c r="DNC268" s="383"/>
      <c r="DND268" s="383"/>
      <c r="DNE268" s="383"/>
      <c r="DNF268" s="383"/>
      <c r="DNG268" s="383"/>
      <c r="DNH268" s="383"/>
      <c r="DNI268" s="383"/>
      <c r="DNJ268" s="383"/>
      <c r="DNK268" s="383"/>
      <c r="DNL268" s="383"/>
      <c r="DNM268" s="383"/>
      <c r="DNN268" s="383"/>
      <c r="DNO268" s="383"/>
      <c r="DNP268" s="383"/>
      <c r="DNQ268" s="383"/>
      <c r="DNR268" s="383"/>
      <c r="DNS268" s="383"/>
      <c r="DNT268" s="383"/>
      <c r="DNU268" s="383"/>
      <c r="DNV268" s="383"/>
      <c r="DNW268" s="383"/>
      <c r="DNX268" s="383"/>
      <c r="DNY268" s="383"/>
      <c r="DNZ268" s="383"/>
      <c r="DOA268" s="383"/>
      <c r="DOB268" s="383"/>
      <c r="DOC268" s="383"/>
      <c r="DOD268" s="383"/>
      <c r="DOE268" s="383"/>
      <c r="DOF268" s="383"/>
      <c r="DOG268" s="383"/>
      <c r="DOH268" s="383"/>
      <c r="DOI268" s="383"/>
      <c r="DOJ268" s="383"/>
      <c r="DOK268" s="383"/>
      <c r="DOL268" s="383"/>
      <c r="DOM268" s="383"/>
      <c r="DON268" s="383"/>
      <c r="DOO268" s="383"/>
      <c r="DOP268" s="383"/>
      <c r="DOQ268" s="383"/>
      <c r="DOR268" s="383"/>
      <c r="DOS268" s="383"/>
      <c r="DOT268" s="383"/>
      <c r="DOU268" s="383"/>
      <c r="DOV268" s="383"/>
      <c r="DOW268" s="383"/>
      <c r="DOX268" s="383"/>
      <c r="DOY268" s="383"/>
      <c r="DOZ268" s="383"/>
      <c r="DPA268" s="383"/>
      <c r="DPB268" s="383"/>
      <c r="DPC268" s="383"/>
      <c r="DPD268" s="383"/>
      <c r="DPE268" s="383"/>
      <c r="DPF268" s="383"/>
      <c r="DPG268" s="383"/>
      <c r="DPH268" s="383"/>
      <c r="DPI268" s="383"/>
      <c r="DPJ268" s="383"/>
      <c r="DPK268" s="383"/>
      <c r="DPL268" s="383"/>
      <c r="DPM268" s="383"/>
      <c r="DPN268" s="383"/>
      <c r="DPO268" s="383"/>
      <c r="DPP268" s="383"/>
      <c r="DPQ268" s="383"/>
      <c r="DPR268" s="383"/>
      <c r="DPS268" s="383"/>
      <c r="DPT268" s="383"/>
      <c r="DPU268" s="383"/>
      <c r="DPV268" s="383"/>
      <c r="DPW268" s="383"/>
      <c r="DPX268" s="383"/>
      <c r="DPY268" s="383"/>
      <c r="DPZ268" s="383"/>
      <c r="DQA268" s="383"/>
      <c r="DQB268" s="383"/>
      <c r="DQC268" s="383"/>
      <c r="DQD268" s="383"/>
      <c r="DQE268" s="383"/>
      <c r="DQF268" s="383"/>
      <c r="DQG268" s="383"/>
      <c r="DQH268" s="383"/>
      <c r="DQI268" s="383"/>
      <c r="DQJ268" s="383"/>
      <c r="DQK268" s="383"/>
      <c r="DQL268" s="383"/>
      <c r="DQM268" s="383"/>
      <c r="DQN268" s="383"/>
      <c r="DQO268" s="383"/>
      <c r="DQP268" s="383"/>
      <c r="DQQ268" s="383"/>
      <c r="DQR268" s="383"/>
      <c r="DQS268" s="383"/>
      <c r="DQT268" s="383"/>
      <c r="DQU268" s="383"/>
      <c r="DQV268" s="383"/>
      <c r="DQW268" s="383"/>
      <c r="DQX268" s="383"/>
      <c r="DQY268" s="383"/>
      <c r="DQZ268" s="383"/>
      <c r="DRA268" s="383"/>
      <c r="DRB268" s="383"/>
      <c r="DRC268" s="383"/>
      <c r="DRD268" s="383"/>
      <c r="DRE268" s="383"/>
      <c r="DRF268" s="383"/>
      <c r="DRG268" s="383"/>
      <c r="DRH268" s="383"/>
      <c r="DRI268" s="383"/>
      <c r="DRJ268" s="383"/>
      <c r="DRK268" s="383"/>
      <c r="DRL268" s="383"/>
      <c r="DRM268" s="383"/>
      <c r="DRN268" s="383"/>
      <c r="DRO268" s="383"/>
      <c r="DRP268" s="383"/>
      <c r="DRQ268" s="383"/>
      <c r="DRR268" s="383"/>
      <c r="DRS268" s="383"/>
      <c r="DRT268" s="383"/>
      <c r="DRU268" s="383"/>
      <c r="DRV268" s="383"/>
      <c r="DRW268" s="383"/>
      <c r="DRX268" s="383"/>
      <c r="DRY268" s="383"/>
      <c r="DRZ268" s="383"/>
      <c r="DSA268" s="383"/>
      <c r="DSB268" s="383"/>
      <c r="DSC268" s="383"/>
      <c r="DSD268" s="383"/>
      <c r="DSE268" s="383"/>
      <c r="DSF268" s="383"/>
      <c r="DSG268" s="383"/>
      <c r="DSH268" s="383"/>
      <c r="DSI268" s="383"/>
      <c r="DSJ268" s="383"/>
      <c r="DSK268" s="383"/>
      <c r="DSL268" s="383"/>
      <c r="DSM268" s="383"/>
      <c r="DSN268" s="383"/>
      <c r="DSO268" s="383"/>
      <c r="DSP268" s="383"/>
      <c r="DSQ268" s="383"/>
      <c r="DSR268" s="383"/>
      <c r="DSS268" s="383"/>
      <c r="DST268" s="383"/>
      <c r="DSU268" s="383"/>
      <c r="DSV268" s="383"/>
      <c r="DSW268" s="383"/>
      <c r="DSX268" s="383"/>
      <c r="DSY268" s="383"/>
      <c r="DSZ268" s="383"/>
      <c r="DTA268" s="383"/>
      <c r="DTB268" s="383"/>
      <c r="DTC268" s="383"/>
      <c r="DTD268" s="383"/>
      <c r="DTE268" s="383"/>
      <c r="DTF268" s="383"/>
      <c r="DTG268" s="383"/>
      <c r="DTH268" s="383"/>
      <c r="DTI268" s="383"/>
      <c r="DTJ268" s="383"/>
      <c r="DTK268" s="383"/>
      <c r="DTL268" s="383"/>
      <c r="DTM268" s="383"/>
      <c r="DTN268" s="383"/>
      <c r="DTO268" s="383"/>
      <c r="DTP268" s="383"/>
      <c r="DTQ268" s="383"/>
      <c r="DTR268" s="383"/>
      <c r="DTS268" s="383"/>
      <c r="DTT268" s="383"/>
      <c r="DTU268" s="383"/>
      <c r="DTV268" s="383"/>
      <c r="DTW268" s="383"/>
      <c r="DTX268" s="383"/>
      <c r="DTY268" s="383"/>
      <c r="DTZ268" s="383"/>
      <c r="DUA268" s="383"/>
      <c r="DUB268" s="383"/>
      <c r="DUC268" s="383"/>
      <c r="DUD268" s="383"/>
      <c r="DUE268" s="383"/>
      <c r="DUF268" s="383"/>
      <c r="DUG268" s="383"/>
      <c r="DUH268" s="383"/>
      <c r="DUI268" s="383"/>
      <c r="DUJ268" s="383"/>
      <c r="DUK268" s="383"/>
      <c r="DUL268" s="383"/>
      <c r="DUM268" s="383"/>
      <c r="DUN268" s="383"/>
      <c r="DUO268" s="383"/>
      <c r="DUP268" s="383"/>
      <c r="DUQ268" s="383"/>
      <c r="DUR268" s="383"/>
      <c r="DUS268" s="383"/>
      <c r="DUT268" s="383"/>
      <c r="DUU268" s="383"/>
      <c r="DUV268" s="383"/>
      <c r="DUW268" s="383"/>
      <c r="DUX268" s="383"/>
      <c r="DUY268" s="383"/>
      <c r="DUZ268" s="383"/>
      <c r="DVA268" s="383"/>
      <c r="DVB268" s="383"/>
      <c r="DVC268" s="383"/>
      <c r="DVD268" s="383"/>
      <c r="DVE268" s="383"/>
      <c r="DVF268" s="383"/>
      <c r="DVG268" s="383"/>
      <c r="DVH268" s="383"/>
      <c r="DVI268" s="383"/>
      <c r="DVJ268" s="383"/>
      <c r="DVK268" s="383"/>
      <c r="DVL268" s="383"/>
      <c r="DVM268" s="383"/>
      <c r="DVN268" s="383"/>
      <c r="DVO268" s="383"/>
      <c r="DVP268" s="383"/>
      <c r="DVQ268" s="383"/>
      <c r="DVR268" s="383"/>
      <c r="DVS268" s="383"/>
      <c r="DVT268" s="383"/>
      <c r="DVU268" s="383"/>
      <c r="DVV268" s="383"/>
      <c r="DVW268" s="383"/>
      <c r="DVX268" s="383"/>
      <c r="DVY268" s="383"/>
      <c r="DVZ268" s="383"/>
      <c r="DWA268" s="383"/>
      <c r="DWB268" s="383"/>
      <c r="DWC268" s="383"/>
      <c r="DWD268" s="383"/>
      <c r="DWE268" s="383"/>
      <c r="DWF268" s="383"/>
      <c r="DWG268" s="383"/>
      <c r="DWH268" s="383"/>
      <c r="DWI268" s="383"/>
      <c r="DWJ268" s="383"/>
      <c r="DWK268" s="383"/>
      <c r="DWL268" s="383"/>
      <c r="DWM268" s="383"/>
      <c r="DWN268" s="383"/>
      <c r="DWO268" s="383"/>
      <c r="DWP268" s="383"/>
      <c r="DWQ268" s="383"/>
      <c r="DWR268" s="383"/>
      <c r="DWS268" s="383"/>
      <c r="DWT268" s="383"/>
      <c r="DWU268" s="383"/>
      <c r="DWV268" s="383"/>
      <c r="DWW268" s="383"/>
      <c r="DWX268" s="383"/>
      <c r="DWY268" s="383"/>
      <c r="DWZ268" s="383"/>
      <c r="DXA268" s="383"/>
      <c r="DXB268" s="383"/>
      <c r="DXC268" s="383"/>
      <c r="DXD268" s="383"/>
      <c r="DXE268" s="383"/>
      <c r="DXF268" s="383"/>
      <c r="DXG268" s="383"/>
      <c r="DXH268" s="383"/>
      <c r="DXI268" s="383"/>
      <c r="DXJ268" s="383"/>
      <c r="DXK268" s="383"/>
      <c r="DXL268" s="383"/>
      <c r="DXM268" s="383"/>
      <c r="DXN268" s="383"/>
      <c r="DXO268" s="383"/>
      <c r="DXP268" s="383"/>
      <c r="DXQ268" s="383"/>
      <c r="DXR268" s="383"/>
      <c r="DXS268" s="383"/>
      <c r="DXT268" s="383"/>
      <c r="DXU268" s="383"/>
      <c r="DXV268" s="383"/>
      <c r="DXW268" s="383"/>
      <c r="DXX268" s="383"/>
      <c r="DXY268" s="383"/>
      <c r="DXZ268" s="383"/>
      <c r="DYA268" s="383"/>
      <c r="DYB268" s="383"/>
      <c r="DYC268" s="383"/>
      <c r="DYD268" s="383"/>
      <c r="DYE268" s="383"/>
      <c r="DYF268" s="383"/>
      <c r="DYG268" s="383"/>
      <c r="DYH268" s="383"/>
      <c r="DYI268" s="383"/>
      <c r="DYJ268" s="383"/>
      <c r="DYK268" s="383"/>
      <c r="DYL268" s="383"/>
      <c r="DYM268" s="383"/>
      <c r="DYN268" s="383"/>
      <c r="DYO268" s="383"/>
      <c r="DYP268" s="383"/>
      <c r="DYQ268" s="383"/>
      <c r="DYR268" s="383"/>
      <c r="DYS268" s="383"/>
      <c r="DYT268" s="383"/>
      <c r="DYU268" s="383"/>
      <c r="DYV268" s="383"/>
      <c r="DYW268" s="383"/>
      <c r="DYX268" s="383"/>
      <c r="DYY268" s="383"/>
      <c r="DYZ268" s="383"/>
      <c r="DZA268" s="383"/>
      <c r="DZB268" s="383"/>
      <c r="DZC268" s="383"/>
      <c r="DZD268" s="383"/>
      <c r="DZE268" s="383"/>
      <c r="DZF268" s="383"/>
      <c r="DZG268" s="383"/>
      <c r="DZH268" s="383"/>
      <c r="DZI268" s="383"/>
      <c r="DZJ268" s="383"/>
      <c r="DZK268" s="383"/>
      <c r="DZL268" s="383"/>
      <c r="DZM268" s="383"/>
      <c r="DZN268" s="383"/>
      <c r="DZO268" s="383"/>
      <c r="DZP268" s="383"/>
      <c r="DZQ268" s="383"/>
      <c r="DZR268" s="383"/>
      <c r="DZS268" s="383"/>
      <c r="DZT268" s="383"/>
      <c r="DZU268" s="383"/>
      <c r="DZV268" s="383"/>
      <c r="DZW268" s="383"/>
      <c r="DZX268" s="383"/>
      <c r="DZY268" s="383"/>
      <c r="DZZ268" s="383"/>
      <c r="EAA268" s="383"/>
      <c r="EAB268" s="383"/>
      <c r="EAC268" s="383"/>
      <c r="EAD268" s="383"/>
      <c r="EAE268" s="383"/>
      <c r="EAF268" s="383"/>
      <c r="EAG268" s="383"/>
      <c r="EAH268" s="383"/>
      <c r="EAI268" s="383"/>
      <c r="EAJ268" s="383"/>
      <c r="EAK268" s="383"/>
      <c r="EAL268" s="383"/>
      <c r="EAM268" s="383"/>
      <c r="EAN268" s="383"/>
      <c r="EAO268" s="383"/>
      <c r="EAP268" s="383"/>
      <c r="EAQ268" s="383"/>
      <c r="EAR268" s="383"/>
      <c r="EAS268" s="383"/>
      <c r="EAT268" s="383"/>
      <c r="EAU268" s="383"/>
      <c r="EAV268" s="383"/>
      <c r="EAW268" s="383"/>
      <c r="EAX268" s="383"/>
      <c r="EAY268" s="383"/>
      <c r="EAZ268" s="383"/>
      <c r="EBA268" s="383"/>
      <c r="EBB268" s="383"/>
      <c r="EBC268" s="383"/>
      <c r="EBD268" s="383"/>
      <c r="EBE268" s="383"/>
      <c r="EBF268" s="383"/>
      <c r="EBG268" s="383"/>
      <c r="EBH268" s="383"/>
      <c r="EBI268" s="383"/>
      <c r="EBJ268" s="383"/>
      <c r="EBK268" s="383"/>
      <c r="EBL268" s="383"/>
      <c r="EBM268" s="383"/>
      <c r="EBN268" s="383"/>
      <c r="EBO268" s="383"/>
      <c r="EBP268" s="383"/>
      <c r="EBQ268" s="383"/>
      <c r="EBR268" s="383"/>
      <c r="EBS268" s="383"/>
      <c r="EBT268" s="383"/>
      <c r="EBU268" s="383"/>
      <c r="EBV268" s="383"/>
      <c r="EBW268" s="383"/>
      <c r="EBX268" s="383"/>
      <c r="EBY268" s="383"/>
      <c r="EBZ268" s="383"/>
      <c r="ECA268" s="383"/>
      <c r="ECB268" s="383"/>
      <c r="ECC268" s="383"/>
      <c r="ECD268" s="383"/>
      <c r="ECE268" s="383"/>
      <c r="ECF268" s="383"/>
      <c r="ECG268" s="383"/>
      <c r="ECH268" s="383"/>
      <c r="ECI268" s="383"/>
      <c r="ECJ268" s="383"/>
      <c r="ECK268" s="383"/>
      <c r="ECL268" s="383"/>
      <c r="ECM268" s="383"/>
      <c r="ECN268" s="383"/>
      <c r="ECO268" s="383"/>
      <c r="ECP268" s="383"/>
      <c r="ECQ268" s="383"/>
      <c r="ECR268" s="383"/>
      <c r="ECS268" s="383"/>
      <c r="ECT268" s="383"/>
      <c r="ECU268" s="383"/>
      <c r="ECV268" s="383"/>
      <c r="ECW268" s="383"/>
      <c r="ECX268" s="383"/>
      <c r="ECY268" s="383"/>
      <c r="ECZ268" s="383"/>
      <c r="EDA268" s="383"/>
      <c r="EDB268" s="383"/>
      <c r="EDC268" s="383"/>
      <c r="EDD268" s="383"/>
      <c r="EDE268" s="383"/>
      <c r="EDF268" s="383"/>
      <c r="EDG268" s="383"/>
      <c r="EDH268" s="383"/>
      <c r="EDI268" s="383"/>
      <c r="EDJ268" s="383"/>
      <c r="EDK268" s="383"/>
      <c r="EDL268" s="383"/>
      <c r="EDM268" s="383"/>
      <c r="EDN268" s="383"/>
      <c r="EDO268" s="383"/>
      <c r="EDP268" s="383"/>
      <c r="EDQ268" s="383"/>
      <c r="EDR268" s="383"/>
      <c r="EDS268" s="383"/>
      <c r="EDT268" s="383"/>
      <c r="EDU268" s="383"/>
      <c r="EDV268" s="383"/>
      <c r="EDW268" s="383"/>
      <c r="EDX268" s="383"/>
      <c r="EDY268" s="383"/>
      <c r="EDZ268" s="383"/>
      <c r="EEA268" s="383"/>
      <c r="EEB268" s="383"/>
      <c r="EEC268" s="383"/>
      <c r="EED268" s="383"/>
      <c r="EEE268" s="383"/>
      <c r="EEF268" s="383"/>
      <c r="EEG268" s="383"/>
      <c r="EEH268" s="383"/>
      <c r="EEI268" s="383"/>
      <c r="EEJ268" s="383"/>
      <c r="EEK268" s="383"/>
      <c r="EEL268" s="383"/>
      <c r="EEM268" s="383"/>
      <c r="EEN268" s="383"/>
      <c r="EEO268" s="383"/>
      <c r="EEP268" s="383"/>
      <c r="EEQ268" s="383"/>
      <c r="EER268" s="383"/>
      <c r="EES268" s="383"/>
      <c r="EET268" s="383"/>
      <c r="EEU268" s="383"/>
      <c r="EEV268" s="383"/>
      <c r="EEW268" s="383"/>
      <c r="EEX268" s="383"/>
      <c r="EEY268" s="383"/>
      <c r="EEZ268" s="383"/>
      <c r="EFA268" s="383"/>
      <c r="EFB268" s="383"/>
      <c r="EFC268" s="383"/>
      <c r="EFD268" s="383"/>
      <c r="EFE268" s="383"/>
      <c r="EFF268" s="383"/>
      <c r="EFG268" s="383"/>
      <c r="EFH268" s="383"/>
      <c r="EFI268" s="383"/>
      <c r="EFJ268" s="383"/>
      <c r="EFK268" s="383"/>
      <c r="EFL268" s="383"/>
      <c r="EFM268" s="383"/>
      <c r="EFN268" s="383"/>
      <c r="EFO268" s="383"/>
      <c r="EFP268" s="383"/>
      <c r="EFQ268" s="383"/>
      <c r="EFR268" s="383"/>
      <c r="EFS268" s="383"/>
      <c r="EFT268" s="383"/>
      <c r="EFU268" s="383"/>
      <c r="EFV268" s="383"/>
      <c r="EFW268" s="383"/>
      <c r="EFX268" s="383"/>
      <c r="EFY268" s="383"/>
      <c r="EFZ268" s="383"/>
      <c r="EGA268" s="383"/>
      <c r="EGB268" s="383"/>
      <c r="EGC268" s="383"/>
      <c r="EGD268" s="383"/>
      <c r="EGE268" s="383"/>
      <c r="EGF268" s="383"/>
      <c r="EGG268" s="383"/>
      <c r="EGH268" s="383"/>
      <c r="EGI268" s="383"/>
      <c r="EGJ268" s="383"/>
      <c r="EGK268" s="383"/>
      <c r="EGL268" s="383"/>
      <c r="EGM268" s="383"/>
      <c r="EGN268" s="383"/>
      <c r="EGO268" s="383"/>
      <c r="EGP268" s="383"/>
      <c r="EGQ268" s="383"/>
      <c r="EGR268" s="383"/>
      <c r="EGS268" s="383"/>
      <c r="EGT268" s="383"/>
      <c r="EGU268" s="383"/>
      <c r="EGV268" s="383"/>
      <c r="EGW268" s="383"/>
      <c r="EGX268" s="383"/>
      <c r="EGY268" s="383"/>
      <c r="EGZ268" s="383"/>
      <c r="EHA268" s="383"/>
      <c r="EHB268" s="383"/>
      <c r="EHC268" s="383"/>
      <c r="EHD268" s="383"/>
      <c r="EHE268" s="383"/>
      <c r="EHF268" s="383"/>
      <c r="EHG268" s="383"/>
      <c r="EHH268" s="383"/>
      <c r="EHI268" s="383"/>
      <c r="EHJ268" s="383"/>
      <c r="EHK268" s="383"/>
      <c r="EHL268" s="383"/>
      <c r="EHM268" s="383"/>
      <c r="EHN268" s="383"/>
      <c r="EHO268" s="383"/>
      <c r="EHP268" s="383"/>
      <c r="EHQ268" s="383"/>
      <c r="EHR268" s="383"/>
      <c r="EHS268" s="383"/>
      <c r="EHT268" s="383"/>
      <c r="EHU268" s="383"/>
      <c r="EHV268" s="383"/>
      <c r="EHW268" s="383"/>
      <c r="EHX268" s="383"/>
      <c r="EHY268" s="383"/>
      <c r="EHZ268" s="383"/>
      <c r="EIA268" s="383"/>
      <c r="EIB268" s="383"/>
      <c r="EIC268" s="383"/>
      <c r="EID268" s="383"/>
      <c r="EIE268" s="383"/>
      <c r="EIF268" s="383"/>
      <c r="EIG268" s="383"/>
      <c r="EIH268" s="383"/>
      <c r="EII268" s="383"/>
      <c r="EIJ268" s="383"/>
      <c r="EIK268" s="383"/>
      <c r="EIL268" s="383"/>
      <c r="EIM268" s="383"/>
      <c r="EIN268" s="383"/>
      <c r="EIO268" s="383"/>
      <c r="EIP268" s="383"/>
      <c r="EIQ268" s="383"/>
      <c r="EIR268" s="383"/>
      <c r="EIS268" s="383"/>
      <c r="EIT268" s="383"/>
      <c r="EIU268" s="383"/>
      <c r="EIV268" s="383"/>
      <c r="EIW268" s="383"/>
      <c r="EIX268" s="383"/>
      <c r="EIY268" s="383"/>
      <c r="EIZ268" s="383"/>
      <c r="EJA268" s="383"/>
      <c r="EJB268" s="383"/>
      <c r="EJC268" s="383"/>
      <c r="EJD268" s="383"/>
      <c r="EJE268" s="383"/>
      <c r="EJF268" s="383"/>
      <c r="EJG268" s="383"/>
      <c r="EJH268" s="383"/>
      <c r="EJI268" s="383"/>
      <c r="EJJ268" s="383"/>
      <c r="EJK268" s="383"/>
      <c r="EJL268" s="383"/>
      <c r="EJM268" s="383"/>
      <c r="EJN268" s="383"/>
      <c r="EJO268" s="383"/>
      <c r="EJP268" s="383"/>
      <c r="EJQ268" s="383"/>
      <c r="EJR268" s="383"/>
      <c r="EJS268" s="383"/>
      <c r="EJT268" s="383"/>
      <c r="EJU268" s="383"/>
      <c r="EJV268" s="383"/>
      <c r="EJW268" s="383"/>
      <c r="EJX268" s="383"/>
      <c r="EJY268" s="383"/>
      <c r="EJZ268" s="383"/>
      <c r="EKA268" s="383"/>
      <c r="EKB268" s="383"/>
      <c r="EKC268" s="383"/>
      <c r="EKD268" s="383"/>
      <c r="EKE268" s="383"/>
      <c r="EKF268" s="383"/>
      <c r="EKG268" s="383"/>
      <c r="EKH268" s="383"/>
      <c r="EKI268" s="383"/>
      <c r="EKJ268" s="383"/>
      <c r="EKK268" s="383"/>
      <c r="EKL268" s="383"/>
      <c r="EKM268" s="383"/>
      <c r="EKN268" s="383"/>
      <c r="EKO268" s="383"/>
      <c r="EKP268" s="383"/>
      <c r="EKQ268" s="383"/>
      <c r="EKR268" s="383"/>
      <c r="EKS268" s="383"/>
      <c r="EKT268" s="383"/>
      <c r="EKU268" s="383"/>
      <c r="EKV268" s="383"/>
      <c r="EKW268" s="383"/>
      <c r="EKX268" s="383"/>
      <c r="EKY268" s="383"/>
      <c r="EKZ268" s="383"/>
      <c r="ELA268" s="383"/>
      <c r="ELB268" s="383"/>
      <c r="ELC268" s="383"/>
      <c r="ELD268" s="383"/>
      <c r="ELE268" s="383"/>
      <c r="ELF268" s="383"/>
      <c r="ELG268" s="383"/>
      <c r="ELH268" s="383"/>
      <c r="ELI268" s="383"/>
      <c r="ELJ268" s="383"/>
      <c r="ELK268" s="383"/>
      <c r="ELL268" s="383"/>
      <c r="ELM268" s="383"/>
      <c r="ELN268" s="383"/>
      <c r="ELO268" s="383"/>
      <c r="ELP268" s="383"/>
      <c r="ELQ268" s="383"/>
      <c r="ELR268" s="383"/>
      <c r="ELS268" s="383"/>
      <c r="ELT268" s="383"/>
      <c r="ELU268" s="383"/>
      <c r="ELV268" s="383"/>
      <c r="ELW268" s="383"/>
      <c r="ELX268" s="383"/>
      <c r="ELY268" s="383"/>
      <c r="ELZ268" s="383"/>
      <c r="EMA268" s="383"/>
      <c r="EMB268" s="383"/>
      <c r="EMC268" s="383"/>
      <c r="EMD268" s="383"/>
      <c r="EME268" s="383"/>
      <c r="EMF268" s="383"/>
      <c r="EMG268" s="383"/>
      <c r="EMH268" s="383"/>
      <c r="EMI268" s="383"/>
      <c r="EMJ268" s="383"/>
      <c r="EMK268" s="383"/>
      <c r="EML268" s="383"/>
      <c r="EMM268" s="383"/>
      <c r="EMN268" s="383"/>
      <c r="EMO268" s="383"/>
      <c r="EMP268" s="383"/>
      <c r="EMQ268" s="383"/>
      <c r="EMR268" s="383"/>
      <c r="EMS268" s="383"/>
      <c r="EMT268" s="383"/>
      <c r="EMU268" s="383"/>
      <c r="EMV268" s="383"/>
      <c r="EMW268" s="383"/>
      <c r="EMX268" s="383"/>
      <c r="EMY268" s="383"/>
      <c r="EMZ268" s="383"/>
      <c r="ENA268" s="383"/>
      <c r="ENB268" s="383"/>
      <c r="ENC268" s="383"/>
      <c r="END268" s="383"/>
      <c r="ENE268" s="383"/>
      <c r="ENF268" s="383"/>
      <c r="ENG268" s="383"/>
      <c r="ENH268" s="383"/>
      <c r="ENI268" s="383"/>
      <c r="ENJ268" s="383"/>
      <c r="ENK268" s="383"/>
      <c r="ENL268" s="383"/>
      <c r="ENM268" s="383"/>
      <c r="ENN268" s="383"/>
      <c r="ENO268" s="383"/>
      <c r="ENP268" s="383"/>
      <c r="ENQ268" s="383"/>
      <c r="ENR268" s="383"/>
      <c r="ENS268" s="383"/>
      <c r="ENT268" s="383"/>
      <c r="ENU268" s="383"/>
      <c r="ENV268" s="383"/>
      <c r="ENW268" s="383"/>
      <c r="ENX268" s="383"/>
      <c r="ENY268" s="383"/>
      <c r="ENZ268" s="383"/>
      <c r="EOA268" s="383"/>
      <c r="EOB268" s="383"/>
      <c r="EOC268" s="383"/>
      <c r="EOD268" s="383"/>
      <c r="EOE268" s="383"/>
      <c r="EOF268" s="383"/>
      <c r="EOG268" s="383"/>
      <c r="EOH268" s="383"/>
      <c r="EOI268" s="383"/>
      <c r="EOJ268" s="383"/>
      <c r="EOK268" s="383"/>
      <c r="EOL268" s="383"/>
      <c r="EOM268" s="383"/>
      <c r="EON268" s="383"/>
      <c r="EOO268" s="383"/>
      <c r="EOP268" s="383"/>
      <c r="EOQ268" s="383"/>
      <c r="EOR268" s="383"/>
      <c r="EOS268" s="383"/>
      <c r="EOT268" s="383"/>
      <c r="EOU268" s="383"/>
      <c r="EOV268" s="383"/>
      <c r="EOW268" s="383"/>
      <c r="EOX268" s="383"/>
      <c r="EOY268" s="383"/>
      <c r="EOZ268" s="383"/>
      <c r="EPA268" s="383"/>
      <c r="EPB268" s="383"/>
      <c r="EPC268" s="383"/>
      <c r="EPD268" s="383"/>
      <c r="EPE268" s="383"/>
      <c r="EPF268" s="383"/>
      <c r="EPG268" s="383"/>
      <c r="EPH268" s="383"/>
      <c r="EPI268" s="383"/>
      <c r="EPJ268" s="383"/>
      <c r="EPK268" s="383"/>
      <c r="EPL268" s="383"/>
      <c r="EPM268" s="383"/>
      <c r="EPN268" s="383"/>
      <c r="EPO268" s="383"/>
      <c r="EPP268" s="383"/>
      <c r="EPQ268" s="383"/>
      <c r="EPR268" s="383"/>
      <c r="EPS268" s="383"/>
      <c r="EPT268" s="383"/>
      <c r="EPU268" s="383"/>
      <c r="EPV268" s="383"/>
      <c r="EPW268" s="383"/>
      <c r="EPX268" s="383"/>
      <c r="EPY268" s="383"/>
      <c r="EPZ268" s="383"/>
      <c r="EQA268" s="383"/>
      <c r="EQB268" s="383"/>
      <c r="EQC268" s="383"/>
      <c r="EQD268" s="383"/>
      <c r="EQE268" s="383"/>
      <c r="EQF268" s="383"/>
      <c r="EQG268" s="383"/>
      <c r="EQH268" s="383"/>
      <c r="EQI268" s="383"/>
      <c r="EQJ268" s="383"/>
      <c r="EQK268" s="383"/>
      <c r="EQL268" s="383"/>
      <c r="EQM268" s="383"/>
      <c r="EQN268" s="383"/>
      <c r="EQO268" s="383"/>
      <c r="EQP268" s="383"/>
      <c r="EQQ268" s="383"/>
      <c r="EQR268" s="383"/>
      <c r="EQS268" s="383"/>
      <c r="EQT268" s="383"/>
      <c r="EQU268" s="383"/>
      <c r="EQV268" s="383"/>
      <c r="EQW268" s="383"/>
      <c r="EQX268" s="383"/>
      <c r="EQY268" s="383"/>
      <c r="EQZ268" s="383"/>
      <c r="ERA268" s="383"/>
      <c r="ERB268" s="383"/>
      <c r="ERC268" s="383"/>
      <c r="ERD268" s="383"/>
      <c r="ERE268" s="383"/>
      <c r="ERF268" s="383"/>
      <c r="ERG268" s="383"/>
      <c r="ERH268" s="383"/>
      <c r="ERI268" s="383"/>
      <c r="ERJ268" s="383"/>
      <c r="ERK268" s="383"/>
      <c r="ERL268" s="383"/>
      <c r="ERM268" s="383"/>
      <c r="ERN268" s="383"/>
      <c r="ERO268" s="383"/>
      <c r="ERP268" s="383"/>
      <c r="ERQ268" s="383"/>
      <c r="ERR268" s="383"/>
      <c r="ERS268" s="383"/>
      <c r="ERT268" s="383"/>
      <c r="ERU268" s="383"/>
      <c r="ERV268" s="383"/>
      <c r="ERW268" s="383"/>
      <c r="ERX268" s="383"/>
      <c r="ERY268" s="383"/>
      <c r="ERZ268" s="383"/>
      <c r="ESA268" s="383"/>
      <c r="ESB268" s="383"/>
      <c r="ESC268" s="383"/>
      <c r="ESD268" s="383"/>
      <c r="ESE268" s="383"/>
      <c r="ESF268" s="383"/>
      <c r="ESG268" s="383"/>
      <c r="ESH268" s="383"/>
      <c r="ESI268" s="383"/>
      <c r="ESJ268" s="383"/>
      <c r="ESK268" s="383"/>
      <c r="ESL268" s="383"/>
      <c r="ESM268" s="383"/>
      <c r="ESN268" s="383"/>
      <c r="ESO268" s="383"/>
      <c r="ESP268" s="383"/>
      <c r="ESQ268" s="383"/>
      <c r="ESR268" s="383"/>
      <c r="ESS268" s="383"/>
      <c r="EST268" s="383"/>
      <c r="ESU268" s="383"/>
      <c r="ESV268" s="383"/>
      <c r="ESW268" s="383"/>
      <c r="ESX268" s="383"/>
      <c r="ESY268" s="383"/>
      <c r="ESZ268" s="383"/>
      <c r="ETA268" s="383"/>
      <c r="ETB268" s="383"/>
      <c r="ETC268" s="383"/>
      <c r="ETD268" s="383"/>
      <c r="ETE268" s="383"/>
      <c r="ETF268" s="383"/>
      <c r="ETG268" s="383"/>
      <c r="ETH268" s="383"/>
      <c r="ETI268" s="383"/>
      <c r="ETJ268" s="383"/>
      <c r="ETK268" s="383"/>
      <c r="ETL268" s="383"/>
      <c r="ETM268" s="383"/>
      <c r="ETN268" s="383"/>
      <c r="ETO268" s="383"/>
      <c r="ETP268" s="383"/>
      <c r="ETQ268" s="383"/>
      <c r="ETR268" s="383"/>
      <c r="ETS268" s="383"/>
      <c r="ETT268" s="383"/>
      <c r="ETU268" s="383"/>
      <c r="ETV268" s="383"/>
      <c r="ETW268" s="383"/>
      <c r="ETX268" s="383"/>
      <c r="ETY268" s="383"/>
      <c r="ETZ268" s="383"/>
      <c r="EUA268" s="383"/>
      <c r="EUB268" s="383"/>
      <c r="EUC268" s="383"/>
      <c r="EUD268" s="383"/>
      <c r="EUE268" s="383"/>
      <c r="EUF268" s="383"/>
      <c r="EUG268" s="383"/>
      <c r="EUH268" s="383"/>
      <c r="EUI268" s="383"/>
      <c r="EUJ268" s="383"/>
      <c r="EUK268" s="383"/>
      <c r="EUL268" s="383"/>
      <c r="EUM268" s="383"/>
      <c r="EUN268" s="383"/>
      <c r="EUO268" s="383"/>
      <c r="EUP268" s="383"/>
      <c r="EUQ268" s="383"/>
      <c r="EUR268" s="383"/>
      <c r="EUS268" s="383"/>
      <c r="EUT268" s="383"/>
      <c r="EUU268" s="383"/>
      <c r="EUV268" s="383"/>
      <c r="EUW268" s="383"/>
      <c r="EUX268" s="383"/>
      <c r="EUY268" s="383"/>
      <c r="EUZ268" s="383"/>
      <c r="EVA268" s="383"/>
      <c r="EVB268" s="383"/>
      <c r="EVC268" s="383"/>
      <c r="EVD268" s="383"/>
      <c r="EVE268" s="383"/>
      <c r="EVF268" s="383"/>
      <c r="EVG268" s="383"/>
      <c r="EVH268" s="383"/>
      <c r="EVI268" s="383"/>
      <c r="EVJ268" s="383"/>
      <c r="EVK268" s="383"/>
      <c r="EVL268" s="383"/>
      <c r="EVM268" s="383"/>
      <c r="EVN268" s="383"/>
      <c r="EVO268" s="383"/>
      <c r="EVP268" s="383"/>
      <c r="EVQ268" s="383"/>
      <c r="EVR268" s="383"/>
      <c r="EVS268" s="383"/>
      <c r="EVT268" s="383"/>
      <c r="EVU268" s="383"/>
      <c r="EVV268" s="383"/>
      <c r="EVW268" s="383"/>
      <c r="EVX268" s="383"/>
      <c r="EVY268" s="383"/>
      <c r="EVZ268" s="383"/>
      <c r="EWA268" s="383"/>
      <c r="EWB268" s="383"/>
      <c r="EWC268" s="383"/>
      <c r="EWD268" s="383"/>
      <c r="EWE268" s="383"/>
      <c r="EWF268" s="383"/>
      <c r="EWG268" s="383"/>
      <c r="EWH268" s="383"/>
      <c r="EWI268" s="383"/>
      <c r="EWJ268" s="383"/>
      <c r="EWK268" s="383"/>
      <c r="EWL268" s="383"/>
      <c r="EWM268" s="383"/>
      <c r="EWN268" s="383"/>
      <c r="EWO268" s="383"/>
      <c r="EWP268" s="383"/>
      <c r="EWQ268" s="383"/>
      <c r="EWR268" s="383"/>
      <c r="EWS268" s="383"/>
      <c r="EWT268" s="383"/>
      <c r="EWU268" s="383"/>
      <c r="EWV268" s="383"/>
      <c r="EWW268" s="383"/>
      <c r="EWX268" s="383"/>
      <c r="EWY268" s="383"/>
      <c r="EWZ268" s="383"/>
      <c r="EXA268" s="383"/>
      <c r="EXB268" s="383"/>
      <c r="EXC268" s="383"/>
      <c r="EXD268" s="383"/>
      <c r="EXE268" s="383"/>
      <c r="EXF268" s="383"/>
      <c r="EXG268" s="383"/>
      <c r="EXH268" s="383"/>
      <c r="EXI268" s="383"/>
      <c r="EXJ268" s="383"/>
      <c r="EXK268" s="383"/>
      <c r="EXL268" s="383"/>
      <c r="EXM268" s="383"/>
      <c r="EXN268" s="383"/>
      <c r="EXO268" s="383"/>
      <c r="EXP268" s="383"/>
      <c r="EXQ268" s="383"/>
      <c r="EXR268" s="383"/>
      <c r="EXS268" s="383"/>
      <c r="EXT268" s="383"/>
      <c r="EXU268" s="383"/>
      <c r="EXV268" s="383"/>
      <c r="EXW268" s="383"/>
      <c r="EXX268" s="383"/>
      <c r="EXY268" s="383"/>
      <c r="EXZ268" s="383"/>
      <c r="EYA268" s="383"/>
      <c r="EYB268" s="383"/>
      <c r="EYC268" s="383"/>
      <c r="EYD268" s="383"/>
      <c r="EYE268" s="383"/>
      <c r="EYF268" s="383"/>
      <c r="EYG268" s="383"/>
      <c r="EYH268" s="383"/>
      <c r="EYI268" s="383"/>
      <c r="EYJ268" s="383"/>
      <c r="EYK268" s="383"/>
      <c r="EYL268" s="383"/>
      <c r="EYM268" s="383"/>
      <c r="EYN268" s="383"/>
      <c r="EYO268" s="383"/>
      <c r="EYP268" s="383"/>
      <c r="EYQ268" s="383"/>
      <c r="EYR268" s="383"/>
      <c r="EYS268" s="383"/>
      <c r="EYT268" s="383"/>
      <c r="EYU268" s="383"/>
      <c r="EYV268" s="383"/>
      <c r="EYW268" s="383"/>
      <c r="EYX268" s="383"/>
      <c r="EYY268" s="383"/>
      <c r="EYZ268" s="383"/>
      <c r="EZA268" s="383"/>
      <c r="EZB268" s="383"/>
      <c r="EZC268" s="383"/>
      <c r="EZD268" s="383"/>
      <c r="EZE268" s="383"/>
      <c r="EZF268" s="383"/>
      <c r="EZG268" s="383"/>
      <c r="EZH268" s="383"/>
      <c r="EZI268" s="383"/>
      <c r="EZJ268" s="383"/>
      <c r="EZK268" s="383"/>
      <c r="EZL268" s="383"/>
      <c r="EZM268" s="383"/>
      <c r="EZN268" s="383"/>
      <c r="EZO268" s="383"/>
      <c r="EZP268" s="383"/>
      <c r="EZQ268" s="383"/>
      <c r="EZR268" s="383"/>
      <c r="EZS268" s="383"/>
      <c r="EZT268" s="383"/>
      <c r="EZU268" s="383"/>
      <c r="EZV268" s="383"/>
      <c r="EZW268" s="383"/>
      <c r="EZX268" s="383"/>
      <c r="EZY268" s="383"/>
      <c r="EZZ268" s="383"/>
      <c r="FAA268" s="383"/>
      <c r="FAB268" s="383"/>
      <c r="FAC268" s="383"/>
      <c r="FAD268" s="383"/>
      <c r="FAE268" s="383"/>
      <c r="FAF268" s="383"/>
      <c r="FAG268" s="383"/>
      <c r="FAH268" s="383"/>
      <c r="FAI268" s="383"/>
      <c r="FAJ268" s="383"/>
      <c r="FAK268" s="383"/>
      <c r="FAL268" s="383"/>
      <c r="FAM268" s="383"/>
      <c r="FAN268" s="383"/>
      <c r="FAO268" s="383"/>
      <c r="FAP268" s="383"/>
      <c r="FAQ268" s="383"/>
      <c r="FAR268" s="383"/>
      <c r="FAS268" s="383"/>
      <c r="FAT268" s="383"/>
      <c r="FAU268" s="383"/>
      <c r="FAV268" s="383"/>
      <c r="FAW268" s="383"/>
      <c r="FAX268" s="383"/>
      <c r="FAY268" s="383"/>
      <c r="FAZ268" s="383"/>
      <c r="FBA268" s="383"/>
      <c r="FBB268" s="383"/>
      <c r="FBC268" s="383"/>
      <c r="FBD268" s="383"/>
      <c r="FBE268" s="383"/>
      <c r="FBF268" s="383"/>
      <c r="FBG268" s="383"/>
      <c r="FBH268" s="383"/>
      <c r="FBI268" s="383"/>
      <c r="FBJ268" s="383"/>
      <c r="FBK268" s="383"/>
      <c r="FBL268" s="383"/>
      <c r="FBM268" s="383"/>
      <c r="FBN268" s="383"/>
      <c r="FBO268" s="383"/>
      <c r="FBP268" s="383"/>
      <c r="FBQ268" s="383"/>
      <c r="FBR268" s="383"/>
      <c r="FBS268" s="383"/>
      <c r="FBT268" s="383"/>
      <c r="FBU268" s="383"/>
      <c r="FBV268" s="383"/>
      <c r="FBW268" s="383"/>
      <c r="FBX268" s="383"/>
      <c r="FBY268" s="383"/>
      <c r="FBZ268" s="383"/>
      <c r="FCA268" s="383"/>
      <c r="FCB268" s="383"/>
      <c r="FCC268" s="383"/>
      <c r="FCD268" s="383"/>
      <c r="FCE268" s="383"/>
      <c r="FCF268" s="383"/>
      <c r="FCG268" s="383"/>
      <c r="FCH268" s="383"/>
      <c r="FCI268" s="383"/>
      <c r="FCJ268" s="383"/>
      <c r="FCK268" s="383"/>
      <c r="FCL268" s="383"/>
      <c r="FCM268" s="383"/>
      <c r="FCN268" s="383"/>
      <c r="FCO268" s="383"/>
      <c r="FCP268" s="383"/>
      <c r="FCQ268" s="383"/>
      <c r="FCR268" s="383"/>
      <c r="FCS268" s="383"/>
      <c r="FCT268" s="383"/>
      <c r="FCU268" s="383"/>
      <c r="FCV268" s="383"/>
      <c r="FCW268" s="383"/>
      <c r="FCX268" s="383"/>
      <c r="FCY268" s="383"/>
      <c r="FCZ268" s="383"/>
      <c r="FDA268" s="383"/>
      <c r="FDB268" s="383"/>
      <c r="FDC268" s="383"/>
      <c r="FDD268" s="383"/>
      <c r="FDE268" s="383"/>
      <c r="FDF268" s="383"/>
      <c r="FDG268" s="383"/>
      <c r="FDH268" s="383"/>
      <c r="FDI268" s="383"/>
      <c r="FDJ268" s="383"/>
      <c r="FDK268" s="383"/>
      <c r="FDL268" s="383"/>
      <c r="FDM268" s="383"/>
      <c r="FDN268" s="383"/>
      <c r="FDO268" s="383"/>
      <c r="FDP268" s="383"/>
      <c r="FDQ268" s="383"/>
      <c r="FDR268" s="383"/>
      <c r="FDS268" s="383"/>
      <c r="FDT268" s="383"/>
      <c r="FDU268" s="383"/>
      <c r="FDV268" s="383"/>
      <c r="FDW268" s="383"/>
      <c r="FDX268" s="383"/>
      <c r="FDY268" s="383"/>
      <c r="FDZ268" s="383"/>
      <c r="FEA268" s="383"/>
      <c r="FEB268" s="383"/>
      <c r="FEC268" s="383"/>
      <c r="FED268" s="383"/>
      <c r="FEE268" s="383"/>
      <c r="FEF268" s="383"/>
      <c r="FEG268" s="383"/>
      <c r="FEH268" s="383"/>
      <c r="FEI268" s="383"/>
      <c r="FEJ268" s="383"/>
      <c r="FEK268" s="383"/>
      <c r="FEL268" s="383"/>
      <c r="FEM268" s="383"/>
      <c r="FEN268" s="383"/>
      <c r="FEO268" s="383"/>
      <c r="FEP268" s="383"/>
      <c r="FEQ268" s="383"/>
      <c r="FER268" s="383"/>
      <c r="FES268" s="383"/>
      <c r="FET268" s="383"/>
      <c r="FEU268" s="383"/>
      <c r="FEV268" s="383"/>
      <c r="FEW268" s="383"/>
      <c r="FEX268" s="383"/>
      <c r="FEY268" s="383"/>
      <c r="FEZ268" s="383"/>
      <c r="FFA268" s="383"/>
      <c r="FFB268" s="383"/>
      <c r="FFC268" s="383"/>
      <c r="FFD268" s="383"/>
      <c r="FFE268" s="383"/>
      <c r="FFF268" s="383"/>
      <c r="FFG268" s="383"/>
      <c r="FFH268" s="383"/>
      <c r="FFI268" s="383"/>
      <c r="FFJ268" s="383"/>
      <c r="FFK268" s="383"/>
      <c r="FFL268" s="383"/>
      <c r="FFM268" s="383"/>
      <c r="FFN268" s="383"/>
      <c r="FFO268" s="383"/>
      <c r="FFP268" s="383"/>
      <c r="FFQ268" s="383"/>
      <c r="FFR268" s="383"/>
      <c r="FFS268" s="383"/>
      <c r="FFT268" s="383"/>
      <c r="FFU268" s="383"/>
      <c r="FFV268" s="383"/>
      <c r="FFW268" s="383"/>
      <c r="FFX268" s="383"/>
      <c r="FFY268" s="383"/>
      <c r="FFZ268" s="383"/>
      <c r="FGA268" s="383"/>
      <c r="FGB268" s="383"/>
      <c r="FGC268" s="383"/>
      <c r="FGD268" s="383"/>
      <c r="FGE268" s="383"/>
      <c r="FGF268" s="383"/>
      <c r="FGG268" s="383"/>
      <c r="FGH268" s="383"/>
      <c r="FGI268" s="383"/>
      <c r="FGJ268" s="383"/>
      <c r="FGK268" s="383"/>
      <c r="FGL268" s="383"/>
      <c r="FGM268" s="383"/>
      <c r="FGN268" s="383"/>
      <c r="FGO268" s="383"/>
      <c r="FGP268" s="383"/>
      <c r="FGQ268" s="383"/>
      <c r="FGR268" s="383"/>
      <c r="FGS268" s="383"/>
      <c r="FGT268" s="383"/>
      <c r="FGU268" s="383"/>
      <c r="FGV268" s="383"/>
      <c r="FGW268" s="383"/>
      <c r="FGX268" s="383"/>
      <c r="FGY268" s="383"/>
      <c r="FGZ268" s="383"/>
      <c r="FHA268" s="383"/>
      <c r="FHB268" s="383"/>
      <c r="FHC268" s="383"/>
      <c r="FHD268" s="383"/>
      <c r="FHE268" s="383"/>
      <c r="FHF268" s="383"/>
      <c r="FHG268" s="383"/>
      <c r="FHH268" s="383"/>
      <c r="FHI268" s="383"/>
      <c r="FHJ268" s="383"/>
      <c r="FHK268" s="383"/>
      <c r="FHL268" s="383"/>
      <c r="FHM268" s="383"/>
      <c r="FHN268" s="383"/>
      <c r="FHO268" s="383"/>
      <c r="FHP268" s="383"/>
      <c r="FHQ268" s="383"/>
      <c r="FHR268" s="383"/>
      <c r="FHS268" s="383"/>
      <c r="FHT268" s="383"/>
      <c r="FHU268" s="383"/>
      <c r="FHV268" s="383"/>
      <c r="FHW268" s="383"/>
      <c r="FHX268" s="383"/>
      <c r="FHY268" s="383"/>
      <c r="FHZ268" s="383"/>
      <c r="FIA268" s="383"/>
      <c r="FIB268" s="383"/>
      <c r="FIC268" s="383"/>
      <c r="FID268" s="383"/>
      <c r="FIE268" s="383"/>
      <c r="FIF268" s="383"/>
      <c r="FIG268" s="383"/>
      <c r="FIH268" s="383"/>
      <c r="FII268" s="383"/>
      <c r="FIJ268" s="383"/>
      <c r="FIK268" s="383"/>
      <c r="FIL268" s="383"/>
      <c r="FIM268" s="383"/>
      <c r="FIN268" s="383"/>
      <c r="FIO268" s="383"/>
      <c r="FIP268" s="383"/>
      <c r="FIQ268" s="383"/>
      <c r="FIR268" s="383"/>
      <c r="FIS268" s="383"/>
      <c r="FIT268" s="383"/>
      <c r="FIU268" s="383"/>
      <c r="FIV268" s="383"/>
      <c r="FIW268" s="383"/>
      <c r="FIX268" s="383"/>
      <c r="FIY268" s="383"/>
      <c r="FIZ268" s="383"/>
      <c r="FJA268" s="383"/>
      <c r="FJB268" s="383"/>
      <c r="FJC268" s="383"/>
      <c r="FJD268" s="383"/>
      <c r="FJE268" s="383"/>
      <c r="FJF268" s="383"/>
      <c r="FJG268" s="383"/>
      <c r="FJH268" s="383"/>
      <c r="FJI268" s="383"/>
      <c r="FJJ268" s="383"/>
      <c r="FJK268" s="383"/>
      <c r="FJL268" s="383"/>
      <c r="FJM268" s="383"/>
      <c r="FJN268" s="383"/>
      <c r="FJO268" s="383"/>
      <c r="FJP268" s="383"/>
      <c r="FJQ268" s="383"/>
      <c r="FJR268" s="383"/>
      <c r="FJS268" s="383"/>
      <c r="FJT268" s="383"/>
      <c r="FJU268" s="383"/>
      <c r="FJV268" s="383"/>
      <c r="FJW268" s="383"/>
      <c r="FJX268" s="383"/>
      <c r="FJY268" s="383"/>
      <c r="FJZ268" s="383"/>
      <c r="FKA268" s="383"/>
      <c r="FKB268" s="383"/>
      <c r="FKC268" s="383"/>
      <c r="FKD268" s="383"/>
      <c r="FKE268" s="383"/>
      <c r="FKF268" s="383"/>
      <c r="FKG268" s="383"/>
      <c r="FKH268" s="383"/>
      <c r="FKI268" s="383"/>
      <c r="FKJ268" s="383"/>
      <c r="FKK268" s="383"/>
      <c r="FKL268" s="383"/>
      <c r="FKM268" s="383"/>
      <c r="FKN268" s="383"/>
      <c r="FKO268" s="383"/>
      <c r="FKP268" s="383"/>
      <c r="FKQ268" s="383"/>
      <c r="FKR268" s="383"/>
      <c r="FKS268" s="383"/>
      <c r="FKT268" s="383"/>
      <c r="FKU268" s="383"/>
      <c r="FKV268" s="383"/>
      <c r="FKW268" s="383"/>
      <c r="FKX268" s="383"/>
      <c r="FKY268" s="383"/>
      <c r="FKZ268" s="383"/>
      <c r="FLA268" s="383"/>
      <c r="FLB268" s="383"/>
      <c r="FLC268" s="383"/>
      <c r="FLD268" s="383"/>
      <c r="FLE268" s="383"/>
      <c r="FLF268" s="383"/>
      <c r="FLG268" s="383"/>
      <c r="FLH268" s="383"/>
      <c r="FLI268" s="383"/>
      <c r="FLJ268" s="383"/>
      <c r="FLK268" s="383"/>
      <c r="FLL268" s="383"/>
      <c r="FLM268" s="383"/>
      <c r="FLN268" s="383"/>
      <c r="FLO268" s="383"/>
      <c r="FLP268" s="383"/>
      <c r="FLQ268" s="383"/>
      <c r="FLR268" s="383"/>
      <c r="FLS268" s="383"/>
      <c r="FLT268" s="383"/>
      <c r="FLU268" s="383"/>
      <c r="FLV268" s="383"/>
      <c r="FLW268" s="383"/>
      <c r="FLX268" s="383"/>
      <c r="FLY268" s="383"/>
      <c r="FLZ268" s="383"/>
      <c r="FMA268" s="383"/>
      <c r="FMB268" s="383"/>
      <c r="FMC268" s="383"/>
      <c r="FMD268" s="383"/>
      <c r="FME268" s="383"/>
      <c r="FMF268" s="383"/>
      <c r="FMG268" s="383"/>
      <c r="FMH268" s="383"/>
      <c r="FMI268" s="383"/>
      <c r="FMJ268" s="383"/>
      <c r="FMK268" s="383"/>
      <c r="FML268" s="383"/>
      <c r="FMM268" s="383"/>
      <c r="FMN268" s="383"/>
      <c r="FMO268" s="383"/>
      <c r="FMP268" s="383"/>
      <c r="FMQ268" s="383"/>
      <c r="FMR268" s="383"/>
      <c r="FMS268" s="383"/>
      <c r="FMT268" s="383"/>
      <c r="FMU268" s="383"/>
      <c r="FMV268" s="383"/>
      <c r="FMW268" s="383"/>
      <c r="FMX268" s="383"/>
      <c r="FMY268" s="383"/>
      <c r="FMZ268" s="383"/>
      <c r="FNA268" s="383"/>
      <c r="FNB268" s="383"/>
      <c r="FNC268" s="383"/>
      <c r="FND268" s="383"/>
      <c r="FNE268" s="383"/>
      <c r="FNF268" s="383"/>
      <c r="FNG268" s="383"/>
      <c r="FNH268" s="383"/>
      <c r="FNI268" s="383"/>
      <c r="FNJ268" s="383"/>
      <c r="FNK268" s="383"/>
      <c r="FNL268" s="383"/>
      <c r="FNM268" s="383"/>
      <c r="FNN268" s="383"/>
      <c r="FNO268" s="383"/>
      <c r="FNP268" s="383"/>
      <c r="FNQ268" s="383"/>
      <c r="FNR268" s="383"/>
      <c r="FNS268" s="383"/>
      <c r="FNT268" s="383"/>
      <c r="FNU268" s="383"/>
      <c r="FNV268" s="383"/>
      <c r="FNW268" s="383"/>
      <c r="FNX268" s="383"/>
      <c r="FNY268" s="383"/>
      <c r="FNZ268" s="383"/>
      <c r="FOA268" s="383"/>
      <c r="FOB268" s="383"/>
      <c r="FOC268" s="383"/>
      <c r="FOD268" s="383"/>
      <c r="FOE268" s="383"/>
      <c r="FOF268" s="383"/>
      <c r="FOG268" s="383"/>
      <c r="FOH268" s="383"/>
      <c r="FOI268" s="383"/>
      <c r="FOJ268" s="383"/>
      <c r="FOK268" s="383"/>
      <c r="FOL268" s="383"/>
      <c r="FOM268" s="383"/>
      <c r="FON268" s="383"/>
      <c r="FOO268" s="383"/>
      <c r="FOP268" s="383"/>
      <c r="FOQ268" s="383"/>
      <c r="FOR268" s="383"/>
      <c r="FOS268" s="383"/>
      <c r="FOT268" s="383"/>
      <c r="FOU268" s="383"/>
      <c r="FOV268" s="383"/>
      <c r="FOW268" s="383"/>
      <c r="FOX268" s="383"/>
      <c r="FOY268" s="383"/>
      <c r="FOZ268" s="383"/>
      <c r="FPA268" s="383"/>
      <c r="FPB268" s="383"/>
      <c r="FPC268" s="383"/>
      <c r="FPD268" s="383"/>
      <c r="FPE268" s="383"/>
      <c r="FPF268" s="383"/>
      <c r="FPG268" s="383"/>
      <c r="FPH268" s="383"/>
      <c r="FPI268" s="383"/>
      <c r="FPJ268" s="383"/>
      <c r="FPK268" s="383"/>
      <c r="FPL268" s="383"/>
      <c r="FPM268" s="383"/>
      <c r="FPN268" s="383"/>
      <c r="FPO268" s="383"/>
      <c r="FPP268" s="383"/>
      <c r="FPQ268" s="383"/>
      <c r="FPR268" s="383"/>
      <c r="FPS268" s="383"/>
      <c r="FPT268" s="383"/>
      <c r="FPU268" s="383"/>
      <c r="FPV268" s="383"/>
      <c r="FPW268" s="383"/>
      <c r="FPX268" s="383"/>
      <c r="FPY268" s="383"/>
      <c r="FPZ268" s="383"/>
      <c r="FQA268" s="383"/>
      <c r="FQB268" s="383"/>
      <c r="FQC268" s="383"/>
      <c r="FQD268" s="383"/>
      <c r="FQE268" s="383"/>
      <c r="FQF268" s="383"/>
      <c r="FQG268" s="383"/>
      <c r="FQH268" s="383"/>
      <c r="FQI268" s="383"/>
      <c r="FQJ268" s="383"/>
      <c r="FQK268" s="383"/>
      <c r="FQL268" s="383"/>
      <c r="FQM268" s="383"/>
      <c r="FQN268" s="383"/>
      <c r="FQO268" s="383"/>
      <c r="FQP268" s="383"/>
      <c r="FQQ268" s="383"/>
      <c r="FQR268" s="383"/>
      <c r="FQS268" s="383"/>
      <c r="FQT268" s="383"/>
      <c r="FQU268" s="383"/>
      <c r="FQV268" s="383"/>
      <c r="FQW268" s="383"/>
      <c r="FQX268" s="383"/>
      <c r="FQY268" s="383"/>
      <c r="FQZ268" s="383"/>
      <c r="FRA268" s="383"/>
      <c r="FRB268" s="383"/>
      <c r="FRC268" s="383"/>
      <c r="FRD268" s="383"/>
      <c r="FRE268" s="383"/>
      <c r="FRF268" s="383"/>
      <c r="FRG268" s="383"/>
      <c r="FRH268" s="383"/>
      <c r="FRI268" s="383"/>
      <c r="FRJ268" s="383"/>
      <c r="FRK268" s="383"/>
      <c r="FRL268" s="383"/>
      <c r="FRM268" s="383"/>
      <c r="FRN268" s="383"/>
      <c r="FRO268" s="383"/>
      <c r="FRP268" s="383"/>
      <c r="FRQ268" s="383"/>
      <c r="FRR268" s="383"/>
      <c r="FRS268" s="383"/>
      <c r="FRT268" s="383"/>
      <c r="FRU268" s="383"/>
      <c r="FRV268" s="383"/>
      <c r="FRW268" s="383"/>
      <c r="FRX268" s="383"/>
      <c r="FRY268" s="383"/>
      <c r="FRZ268" s="383"/>
      <c r="FSA268" s="383"/>
      <c r="FSB268" s="383"/>
      <c r="FSC268" s="383"/>
      <c r="FSD268" s="383"/>
      <c r="FSE268" s="383"/>
      <c r="FSF268" s="383"/>
      <c r="FSG268" s="383"/>
      <c r="FSH268" s="383"/>
      <c r="FSI268" s="383"/>
      <c r="FSJ268" s="383"/>
      <c r="FSK268" s="383"/>
      <c r="FSL268" s="383"/>
      <c r="FSM268" s="383"/>
      <c r="FSN268" s="383"/>
      <c r="FSO268" s="383"/>
      <c r="FSP268" s="383"/>
      <c r="FSQ268" s="383"/>
      <c r="FSR268" s="383"/>
      <c r="FSS268" s="383"/>
      <c r="FST268" s="383"/>
      <c r="FSU268" s="383"/>
      <c r="FSV268" s="383"/>
      <c r="FSW268" s="383"/>
      <c r="FSX268" s="383"/>
      <c r="FSY268" s="383"/>
      <c r="FSZ268" s="383"/>
      <c r="FTA268" s="383"/>
      <c r="FTB268" s="383"/>
      <c r="FTC268" s="383"/>
      <c r="FTD268" s="383"/>
      <c r="FTE268" s="383"/>
      <c r="FTF268" s="383"/>
      <c r="FTG268" s="383"/>
      <c r="FTH268" s="383"/>
      <c r="FTI268" s="383"/>
      <c r="FTJ268" s="383"/>
      <c r="FTK268" s="383"/>
      <c r="FTL268" s="383"/>
      <c r="FTM268" s="383"/>
      <c r="FTN268" s="383"/>
      <c r="FTO268" s="383"/>
      <c r="FTP268" s="383"/>
      <c r="FTQ268" s="383"/>
      <c r="FTR268" s="383"/>
      <c r="FTS268" s="383"/>
      <c r="FTT268" s="383"/>
      <c r="FTU268" s="383"/>
      <c r="FTV268" s="383"/>
      <c r="FTW268" s="383"/>
      <c r="FTX268" s="383"/>
      <c r="FTY268" s="383"/>
      <c r="FTZ268" s="383"/>
      <c r="FUA268" s="383"/>
      <c r="FUB268" s="383"/>
      <c r="FUC268" s="383"/>
      <c r="FUD268" s="383"/>
      <c r="FUE268" s="383"/>
      <c r="FUF268" s="383"/>
      <c r="FUG268" s="383"/>
      <c r="FUH268" s="383"/>
      <c r="FUI268" s="383"/>
      <c r="FUJ268" s="383"/>
      <c r="FUK268" s="383"/>
      <c r="FUL268" s="383"/>
      <c r="FUM268" s="383"/>
      <c r="FUN268" s="383"/>
      <c r="FUO268" s="383"/>
      <c r="FUP268" s="383"/>
      <c r="FUQ268" s="383"/>
      <c r="FUR268" s="383"/>
      <c r="FUS268" s="383"/>
      <c r="FUT268" s="383"/>
      <c r="FUU268" s="383"/>
      <c r="FUV268" s="383"/>
      <c r="FUW268" s="383"/>
      <c r="FUX268" s="383"/>
      <c r="FUY268" s="383"/>
      <c r="FUZ268" s="383"/>
      <c r="FVA268" s="383"/>
      <c r="FVB268" s="383"/>
      <c r="FVC268" s="383"/>
      <c r="FVD268" s="383"/>
      <c r="FVE268" s="383"/>
      <c r="FVF268" s="383"/>
      <c r="FVG268" s="383"/>
      <c r="FVH268" s="383"/>
      <c r="FVI268" s="383"/>
      <c r="FVJ268" s="383"/>
      <c r="FVK268" s="383"/>
      <c r="FVL268" s="383"/>
      <c r="FVM268" s="383"/>
      <c r="FVN268" s="383"/>
      <c r="FVO268" s="383"/>
      <c r="FVP268" s="383"/>
      <c r="FVQ268" s="383"/>
      <c r="FVR268" s="383"/>
      <c r="FVS268" s="383"/>
      <c r="FVT268" s="383"/>
      <c r="FVU268" s="383"/>
      <c r="FVV268" s="383"/>
      <c r="FVW268" s="383"/>
      <c r="FVX268" s="383"/>
      <c r="FVY268" s="383"/>
      <c r="FVZ268" s="383"/>
      <c r="FWA268" s="383"/>
      <c r="FWB268" s="383"/>
      <c r="FWC268" s="383"/>
      <c r="FWD268" s="383"/>
      <c r="FWE268" s="383"/>
      <c r="FWF268" s="383"/>
      <c r="FWG268" s="383"/>
      <c r="FWH268" s="383"/>
      <c r="FWI268" s="383"/>
      <c r="FWJ268" s="383"/>
      <c r="FWK268" s="383"/>
      <c r="FWL268" s="383"/>
      <c r="FWM268" s="383"/>
      <c r="FWN268" s="383"/>
      <c r="FWO268" s="383"/>
      <c r="FWP268" s="383"/>
      <c r="FWQ268" s="383"/>
      <c r="FWR268" s="383"/>
      <c r="FWS268" s="383"/>
      <c r="FWT268" s="383"/>
      <c r="FWU268" s="383"/>
      <c r="FWV268" s="383"/>
      <c r="FWW268" s="383"/>
      <c r="FWX268" s="383"/>
      <c r="FWY268" s="383"/>
      <c r="FWZ268" s="383"/>
      <c r="FXA268" s="383"/>
      <c r="FXB268" s="383"/>
      <c r="FXC268" s="383"/>
      <c r="FXD268" s="383"/>
      <c r="FXE268" s="383"/>
      <c r="FXF268" s="383"/>
      <c r="FXG268" s="383"/>
      <c r="FXH268" s="383"/>
      <c r="FXI268" s="383"/>
      <c r="FXJ268" s="383"/>
      <c r="FXK268" s="383"/>
      <c r="FXL268" s="383"/>
      <c r="FXM268" s="383"/>
      <c r="FXN268" s="383"/>
      <c r="FXO268" s="383"/>
      <c r="FXP268" s="383"/>
      <c r="FXQ268" s="383"/>
      <c r="FXR268" s="383"/>
      <c r="FXS268" s="383"/>
      <c r="FXT268" s="383"/>
      <c r="FXU268" s="383"/>
      <c r="FXV268" s="383"/>
      <c r="FXW268" s="383"/>
      <c r="FXX268" s="383"/>
      <c r="FXY268" s="383"/>
      <c r="FXZ268" s="383"/>
      <c r="FYA268" s="383"/>
      <c r="FYB268" s="383"/>
      <c r="FYC268" s="383"/>
      <c r="FYD268" s="383"/>
      <c r="FYE268" s="383"/>
      <c r="FYF268" s="383"/>
      <c r="FYG268" s="383"/>
      <c r="FYH268" s="383"/>
      <c r="FYI268" s="383"/>
      <c r="FYJ268" s="383"/>
      <c r="FYK268" s="383"/>
      <c r="FYL268" s="383"/>
      <c r="FYM268" s="383"/>
      <c r="FYN268" s="383"/>
      <c r="FYO268" s="383"/>
      <c r="FYP268" s="383"/>
      <c r="FYQ268" s="383"/>
      <c r="FYR268" s="383"/>
      <c r="FYS268" s="383"/>
      <c r="FYT268" s="383"/>
      <c r="FYU268" s="383"/>
      <c r="FYV268" s="383"/>
      <c r="FYW268" s="383"/>
      <c r="FYX268" s="383"/>
      <c r="FYY268" s="383"/>
      <c r="FYZ268" s="383"/>
      <c r="FZA268" s="383"/>
      <c r="FZB268" s="383"/>
      <c r="FZC268" s="383"/>
      <c r="FZD268" s="383"/>
      <c r="FZE268" s="383"/>
      <c r="FZF268" s="383"/>
      <c r="FZG268" s="383"/>
      <c r="FZH268" s="383"/>
      <c r="FZI268" s="383"/>
      <c r="FZJ268" s="383"/>
      <c r="FZK268" s="383"/>
      <c r="FZL268" s="383"/>
      <c r="FZM268" s="383"/>
      <c r="FZN268" s="383"/>
      <c r="FZO268" s="383"/>
      <c r="FZP268" s="383"/>
      <c r="FZQ268" s="383"/>
      <c r="FZR268" s="383"/>
      <c r="FZS268" s="383"/>
      <c r="FZT268" s="383"/>
      <c r="FZU268" s="383"/>
      <c r="FZV268" s="383"/>
      <c r="FZW268" s="383"/>
      <c r="FZX268" s="383"/>
      <c r="FZY268" s="383"/>
      <c r="FZZ268" s="383"/>
      <c r="GAA268" s="383"/>
      <c r="GAB268" s="383"/>
      <c r="GAC268" s="383"/>
      <c r="GAD268" s="383"/>
      <c r="GAE268" s="383"/>
      <c r="GAF268" s="383"/>
      <c r="GAG268" s="383"/>
      <c r="GAH268" s="383"/>
      <c r="GAI268" s="383"/>
      <c r="GAJ268" s="383"/>
      <c r="GAK268" s="383"/>
      <c r="GAL268" s="383"/>
      <c r="GAM268" s="383"/>
      <c r="GAN268" s="383"/>
      <c r="GAO268" s="383"/>
      <c r="GAP268" s="383"/>
      <c r="GAQ268" s="383"/>
      <c r="GAR268" s="383"/>
      <c r="GAS268" s="383"/>
      <c r="GAT268" s="383"/>
      <c r="GAU268" s="383"/>
      <c r="GAV268" s="383"/>
      <c r="GAW268" s="383"/>
      <c r="GAX268" s="383"/>
      <c r="GAY268" s="383"/>
      <c r="GAZ268" s="383"/>
      <c r="GBA268" s="383"/>
      <c r="GBB268" s="383"/>
      <c r="GBC268" s="383"/>
      <c r="GBD268" s="383"/>
      <c r="GBE268" s="383"/>
      <c r="GBF268" s="383"/>
      <c r="GBG268" s="383"/>
      <c r="GBH268" s="383"/>
      <c r="GBI268" s="383"/>
      <c r="GBJ268" s="383"/>
      <c r="GBK268" s="383"/>
      <c r="GBL268" s="383"/>
      <c r="GBM268" s="383"/>
      <c r="GBN268" s="383"/>
      <c r="GBO268" s="383"/>
      <c r="GBP268" s="383"/>
      <c r="GBQ268" s="383"/>
      <c r="GBR268" s="383"/>
      <c r="GBS268" s="383"/>
      <c r="GBT268" s="383"/>
      <c r="GBU268" s="383"/>
      <c r="GBV268" s="383"/>
      <c r="GBW268" s="383"/>
      <c r="GBX268" s="383"/>
      <c r="GBY268" s="383"/>
      <c r="GBZ268" s="383"/>
      <c r="GCA268" s="383"/>
      <c r="GCB268" s="383"/>
      <c r="GCC268" s="383"/>
      <c r="GCD268" s="383"/>
      <c r="GCE268" s="383"/>
      <c r="GCF268" s="383"/>
      <c r="GCG268" s="383"/>
      <c r="GCH268" s="383"/>
      <c r="GCI268" s="383"/>
      <c r="GCJ268" s="383"/>
      <c r="GCK268" s="383"/>
      <c r="GCL268" s="383"/>
      <c r="GCM268" s="383"/>
      <c r="GCN268" s="383"/>
      <c r="GCO268" s="383"/>
      <c r="GCP268" s="383"/>
      <c r="GCQ268" s="383"/>
      <c r="GCR268" s="383"/>
      <c r="GCS268" s="383"/>
      <c r="GCT268" s="383"/>
      <c r="GCU268" s="383"/>
      <c r="GCV268" s="383"/>
      <c r="GCW268" s="383"/>
      <c r="GCX268" s="383"/>
      <c r="GCY268" s="383"/>
      <c r="GCZ268" s="383"/>
      <c r="GDA268" s="383"/>
      <c r="GDB268" s="383"/>
      <c r="GDC268" s="383"/>
      <c r="GDD268" s="383"/>
      <c r="GDE268" s="383"/>
      <c r="GDF268" s="383"/>
      <c r="GDG268" s="383"/>
      <c r="GDH268" s="383"/>
      <c r="GDI268" s="383"/>
      <c r="GDJ268" s="383"/>
      <c r="GDK268" s="383"/>
      <c r="GDL268" s="383"/>
      <c r="GDM268" s="383"/>
      <c r="GDN268" s="383"/>
      <c r="GDO268" s="383"/>
      <c r="GDP268" s="383"/>
      <c r="GDQ268" s="383"/>
      <c r="GDR268" s="383"/>
      <c r="GDS268" s="383"/>
      <c r="GDT268" s="383"/>
      <c r="GDU268" s="383"/>
      <c r="GDV268" s="383"/>
      <c r="GDW268" s="383"/>
      <c r="GDX268" s="383"/>
      <c r="GDY268" s="383"/>
      <c r="GDZ268" s="383"/>
      <c r="GEA268" s="383"/>
      <c r="GEB268" s="383"/>
      <c r="GEC268" s="383"/>
      <c r="GED268" s="383"/>
      <c r="GEE268" s="383"/>
      <c r="GEF268" s="383"/>
      <c r="GEG268" s="383"/>
      <c r="GEH268" s="383"/>
      <c r="GEI268" s="383"/>
      <c r="GEJ268" s="383"/>
      <c r="GEK268" s="383"/>
      <c r="GEL268" s="383"/>
      <c r="GEM268" s="383"/>
      <c r="GEN268" s="383"/>
      <c r="GEO268" s="383"/>
      <c r="GEP268" s="383"/>
      <c r="GEQ268" s="383"/>
      <c r="GER268" s="383"/>
      <c r="GES268" s="383"/>
      <c r="GET268" s="383"/>
      <c r="GEU268" s="383"/>
      <c r="GEV268" s="383"/>
      <c r="GEW268" s="383"/>
      <c r="GEX268" s="383"/>
      <c r="GEY268" s="383"/>
      <c r="GEZ268" s="383"/>
      <c r="GFA268" s="383"/>
      <c r="GFB268" s="383"/>
      <c r="GFC268" s="383"/>
      <c r="GFD268" s="383"/>
      <c r="GFE268" s="383"/>
      <c r="GFF268" s="383"/>
      <c r="GFG268" s="383"/>
      <c r="GFH268" s="383"/>
      <c r="GFI268" s="383"/>
      <c r="GFJ268" s="383"/>
      <c r="GFK268" s="383"/>
      <c r="GFL268" s="383"/>
      <c r="GFM268" s="383"/>
      <c r="GFN268" s="383"/>
      <c r="GFO268" s="383"/>
      <c r="GFP268" s="383"/>
      <c r="GFQ268" s="383"/>
      <c r="GFR268" s="383"/>
      <c r="GFS268" s="383"/>
      <c r="GFT268" s="383"/>
      <c r="GFU268" s="383"/>
      <c r="GFV268" s="383"/>
      <c r="GFW268" s="383"/>
      <c r="GFX268" s="383"/>
      <c r="GFY268" s="383"/>
      <c r="GFZ268" s="383"/>
      <c r="GGA268" s="383"/>
      <c r="GGB268" s="383"/>
      <c r="GGC268" s="383"/>
      <c r="GGD268" s="383"/>
      <c r="GGE268" s="383"/>
      <c r="GGF268" s="383"/>
      <c r="GGG268" s="383"/>
      <c r="GGH268" s="383"/>
      <c r="GGI268" s="383"/>
      <c r="GGJ268" s="383"/>
      <c r="GGK268" s="383"/>
      <c r="GGL268" s="383"/>
      <c r="GGM268" s="383"/>
      <c r="GGN268" s="383"/>
      <c r="GGO268" s="383"/>
      <c r="GGP268" s="383"/>
      <c r="GGQ268" s="383"/>
      <c r="GGR268" s="383"/>
      <c r="GGS268" s="383"/>
      <c r="GGT268" s="383"/>
      <c r="GGU268" s="383"/>
      <c r="GGV268" s="383"/>
      <c r="GGW268" s="383"/>
      <c r="GGX268" s="383"/>
      <c r="GGY268" s="383"/>
      <c r="GGZ268" s="383"/>
      <c r="GHA268" s="383"/>
      <c r="GHB268" s="383"/>
      <c r="GHC268" s="383"/>
      <c r="GHD268" s="383"/>
      <c r="GHE268" s="383"/>
      <c r="GHF268" s="383"/>
      <c r="GHG268" s="383"/>
      <c r="GHH268" s="383"/>
      <c r="GHI268" s="383"/>
      <c r="GHJ268" s="383"/>
      <c r="GHK268" s="383"/>
      <c r="GHL268" s="383"/>
      <c r="GHM268" s="383"/>
      <c r="GHN268" s="383"/>
      <c r="GHO268" s="383"/>
      <c r="GHP268" s="383"/>
      <c r="GHQ268" s="383"/>
      <c r="GHR268" s="383"/>
      <c r="GHS268" s="383"/>
      <c r="GHT268" s="383"/>
      <c r="GHU268" s="383"/>
      <c r="GHV268" s="383"/>
      <c r="GHW268" s="383"/>
      <c r="GHX268" s="383"/>
      <c r="GHY268" s="383"/>
      <c r="GHZ268" s="383"/>
      <c r="GIA268" s="383"/>
      <c r="GIB268" s="383"/>
      <c r="GIC268" s="383"/>
      <c r="GID268" s="383"/>
      <c r="GIE268" s="383"/>
      <c r="GIF268" s="383"/>
      <c r="GIG268" s="383"/>
      <c r="GIH268" s="383"/>
      <c r="GII268" s="383"/>
      <c r="GIJ268" s="383"/>
      <c r="GIK268" s="383"/>
      <c r="GIL268" s="383"/>
      <c r="GIM268" s="383"/>
      <c r="GIN268" s="383"/>
      <c r="GIO268" s="383"/>
      <c r="GIP268" s="383"/>
      <c r="GIQ268" s="383"/>
      <c r="GIR268" s="383"/>
      <c r="GIS268" s="383"/>
      <c r="GIT268" s="383"/>
      <c r="GIU268" s="383"/>
      <c r="GIV268" s="383"/>
      <c r="GIW268" s="383"/>
      <c r="GIX268" s="383"/>
      <c r="GIY268" s="383"/>
      <c r="GIZ268" s="383"/>
      <c r="GJA268" s="383"/>
      <c r="GJB268" s="383"/>
      <c r="GJC268" s="383"/>
      <c r="GJD268" s="383"/>
      <c r="GJE268" s="383"/>
      <c r="GJF268" s="383"/>
      <c r="GJG268" s="383"/>
      <c r="GJH268" s="383"/>
      <c r="GJI268" s="383"/>
      <c r="GJJ268" s="383"/>
      <c r="GJK268" s="383"/>
      <c r="GJL268" s="383"/>
      <c r="GJM268" s="383"/>
      <c r="GJN268" s="383"/>
      <c r="GJO268" s="383"/>
      <c r="GJP268" s="383"/>
      <c r="GJQ268" s="383"/>
      <c r="GJR268" s="383"/>
      <c r="GJS268" s="383"/>
      <c r="GJT268" s="383"/>
      <c r="GJU268" s="383"/>
      <c r="GJV268" s="383"/>
      <c r="GJW268" s="383"/>
      <c r="GJX268" s="383"/>
      <c r="GJY268" s="383"/>
      <c r="GJZ268" s="383"/>
      <c r="GKA268" s="383"/>
      <c r="GKB268" s="383"/>
      <c r="GKC268" s="383"/>
      <c r="GKD268" s="383"/>
      <c r="GKE268" s="383"/>
      <c r="GKF268" s="383"/>
      <c r="GKG268" s="383"/>
      <c r="GKH268" s="383"/>
      <c r="GKI268" s="383"/>
      <c r="GKJ268" s="383"/>
      <c r="GKK268" s="383"/>
      <c r="GKL268" s="383"/>
      <c r="GKM268" s="383"/>
      <c r="GKN268" s="383"/>
      <c r="GKO268" s="383"/>
      <c r="GKP268" s="383"/>
      <c r="GKQ268" s="383"/>
      <c r="GKR268" s="383"/>
      <c r="GKS268" s="383"/>
      <c r="GKT268" s="383"/>
      <c r="GKU268" s="383"/>
      <c r="GKV268" s="383"/>
      <c r="GKW268" s="383"/>
      <c r="GKX268" s="383"/>
      <c r="GKY268" s="383"/>
      <c r="GKZ268" s="383"/>
      <c r="GLA268" s="383"/>
      <c r="GLB268" s="383"/>
      <c r="GLC268" s="383"/>
      <c r="GLD268" s="383"/>
      <c r="GLE268" s="383"/>
      <c r="GLF268" s="383"/>
      <c r="GLG268" s="383"/>
      <c r="GLH268" s="383"/>
      <c r="GLI268" s="383"/>
      <c r="GLJ268" s="383"/>
      <c r="GLK268" s="383"/>
      <c r="GLL268" s="383"/>
      <c r="GLM268" s="383"/>
      <c r="GLN268" s="383"/>
      <c r="GLO268" s="383"/>
      <c r="GLP268" s="383"/>
      <c r="GLQ268" s="383"/>
      <c r="GLR268" s="383"/>
      <c r="GLS268" s="383"/>
      <c r="GLT268" s="383"/>
      <c r="GLU268" s="383"/>
      <c r="GLV268" s="383"/>
      <c r="GLW268" s="383"/>
      <c r="GLX268" s="383"/>
      <c r="GLY268" s="383"/>
      <c r="GLZ268" s="383"/>
      <c r="GMA268" s="383"/>
      <c r="GMB268" s="383"/>
      <c r="GMC268" s="383"/>
      <c r="GMD268" s="383"/>
      <c r="GME268" s="383"/>
      <c r="GMF268" s="383"/>
      <c r="GMG268" s="383"/>
      <c r="GMH268" s="383"/>
      <c r="GMI268" s="383"/>
      <c r="GMJ268" s="383"/>
      <c r="GMK268" s="383"/>
      <c r="GML268" s="383"/>
      <c r="GMM268" s="383"/>
      <c r="GMN268" s="383"/>
      <c r="GMO268" s="383"/>
      <c r="GMP268" s="383"/>
      <c r="GMQ268" s="383"/>
      <c r="GMR268" s="383"/>
      <c r="GMS268" s="383"/>
      <c r="GMT268" s="383"/>
      <c r="GMU268" s="383"/>
      <c r="GMV268" s="383"/>
      <c r="GMW268" s="383"/>
      <c r="GMX268" s="383"/>
      <c r="GMY268" s="383"/>
      <c r="GMZ268" s="383"/>
      <c r="GNA268" s="383"/>
      <c r="GNB268" s="383"/>
      <c r="GNC268" s="383"/>
      <c r="GND268" s="383"/>
      <c r="GNE268" s="383"/>
      <c r="GNF268" s="383"/>
      <c r="GNG268" s="383"/>
      <c r="GNH268" s="383"/>
      <c r="GNI268" s="383"/>
      <c r="GNJ268" s="383"/>
      <c r="GNK268" s="383"/>
      <c r="GNL268" s="383"/>
      <c r="GNM268" s="383"/>
      <c r="GNN268" s="383"/>
      <c r="GNO268" s="383"/>
      <c r="GNP268" s="383"/>
      <c r="GNQ268" s="383"/>
      <c r="GNR268" s="383"/>
      <c r="GNS268" s="383"/>
      <c r="GNT268" s="383"/>
      <c r="GNU268" s="383"/>
      <c r="GNV268" s="383"/>
      <c r="GNW268" s="383"/>
      <c r="GNX268" s="383"/>
      <c r="GNY268" s="383"/>
      <c r="GNZ268" s="383"/>
      <c r="GOA268" s="383"/>
      <c r="GOB268" s="383"/>
      <c r="GOC268" s="383"/>
      <c r="GOD268" s="383"/>
      <c r="GOE268" s="383"/>
      <c r="GOF268" s="383"/>
      <c r="GOG268" s="383"/>
      <c r="GOH268" s="383"/>
      <c r="GOI268" s="383"/>
      <c r="GOJ268" s="383"/>
      <c r="GOK268" s="383"/>
      <c r="GOL268" s="383"/>
      <c r="GOM268" s="383"/>
      <c r="GON268" s="383"/>
      <c r="GOO268" s="383"/>
      <c r="GOP268" s="383"/>
      <c r="GOQ268" s="383"/>
      <c r="GOR268" s="383"/>
      <c r="GOS268" s="383"/>
      <c r="GOT268" s="383"/>
      <c r="GOU268" s="383"/>
      <c r="GOV268" s="383"/>
      <c r="GOW268" s="383"/>
      <c r="GOX268" s="383"/>
      <c r="GOY268" s="383"/>
      <c r="GOZ268" s="383"/>
      <c r="GPA268" s="383"/>
      <c r="GPB268" s="383"/>
      <c r="GPC268" s="383"/>
      <c r="GPD268" s="383"/>
      <c r="GPE268" s="383"/>
      <c r="GPF268" s="383"/>
      <c r="GPG268" s="383"/>
      <c r="GPH268" s="383"/>
      <c r="GPI268" s="383"/>
      <c r="GPJ268" s="383"/>
      <c r="GPK268" s="383"/>
      <c r="GPL268" s="383"/>
      <c r="GPM268" s="383"/>
      <c r="GPN268" s="383"/>
      <c r="GPO268" s="383"/>
      <c r="GPP268" s="383"/>
      <c r="GPQ268" s="383"/>
      <c r="GPR268" s="383"/>
      <c r="GPS268" s="383"/>
      <c r="GPT268" s="383"/>
      <c r="GPU268" s="383"/>
      <c r="GPV268" s="383"/>
      <c r="GPW268" s="383"/>
      <c r="GPX268" s="383"/>
      <c r="GPY268" s="383"/>
      <c r="GPZ268" s="383"/>
      <c r="GQA268" s="383"/>
      <c r="GQB268" s="383"/>
      <c r="GQC268" s="383"/>
      <c r="GQD268" s="383"/>
      <c r="GQE268" s="383"/>
      <c r="GQF268" s="383"/>
      <c r="GQG268" s="383"/>
      <c r="GQH268" s="383"/>
      <c r="GQI268" s="383"/>
      <c r="GQJ268" s="383"/>
      <c r="GQK268" s="383"/>
      <c r="GQL268" s="383"/>
      <c r="GQM268" s="383"/>
      <c r="GQN268" s="383"/>
      <c r="GQO268" s="383"/>
      <c r="GQP268" s="383"/>
      <c r="GQQ268" s="383"/>
      <c r="GQR268" s="383"/>
      <c r="GQS268" s="383"/>
      <c r="GQT268" s="383"/>
      <c r="GQU268" s="383"/>
      <c r="GQV268" s="383"/>
      <c r="GQW268" s="383"/>
      <c r="GQX268" s="383"/>
      <c r="GQY268" s="383"/>
      <c r="GQZ268" s="383"/>
      <c r="GRA268" s="383"/>
      <c r="GRB268" s="383"/>
      <c r="GRC268" s="383"/>
      <c r="GRD268" s="383"/>
      <c r="GRE268" s="383"/>
      <c r="GRF268" s="383"/>
      <c r="GRG268" s="383"/>
      <c r="GRH268" s="383"/>
      <c r="GRI268" s="383"/>
      <c r="GRJ268" s="383"/>
      <c r="GRK268" s="383"/>
      <c r="GRL268" s="383"/>
      <c r="GRM268" s="383"/>
      <c r="GRN268" s="383"/>
      <c r="GRO268" s="383"/>
      <c r="GRP268" s="383"/>
      <c r="GRQ268" s="383"/>
      <c r="GRR268" s="383"/>
      <c r="GRS268" s="383"/>
      <c r="GRT268" s="383"/>
      <c r="GRU268" s="383"/>
      <c r="GRV268" s="383"/>
      <c r="GRW268" s="383"/>
      <c r="GRX268" s="383"/>
      <c r="GRY268" s="383"/>
      <c r="GRZ268" s="383"/>
      <c r="GSA268" s="383"/>
      <c r="GSB268" s="383"/>
      <c r="GSC268" s="383"/>
      <c r="GSD268" s="383"/>
      <c r="GSE268" s="383"/>
      <c r="GSF268" s="383"/>
      <c r="GSG268" s="383"/>
      <c r="GSH268" s="383"/>
      <c r="GSI268" s="383"/>
      <c r="GSJ268" s="383"/>
      <c r="GSK268" s="383"/>
      <c r="GSL268" s="383"/>
      <c r="GSM268" s="383"/>
      <c r="GSN268" s="383"/>
      <c r="GSO268" s="383"/>
      <c r="GSP268" s="383"/>
      <c r="GSQ268" s="383"/>
      <c r="GSR268" s="383"/>
      <c r="GSS268" s="383"/>
      <c r="GST268" s="383"/>
      <c r="GSU268" s="383"/>
      <c r="GSV268" s="383"/>
      <c r="GSW268" s="383"/>
      <c r="GSX268" s="383"/>
      <c r="GSY268" s="383"/>
      <c r="GSZ268" s="383"/>
      <c r="GTA268" s="383"/>
      <c r="GTB268" s="383"/>
      <c r="GTC268" s="383"/>
      <c r="GTD268" s="383"/>
      <c r="GTE268" s="383"/>
      <c r="GTF268" s="383"/>
      <c r="GTG268" s="383"/>
      <c r="GTH268" s="383"/>
      <c r="GTI268" s="383"/>
      <c r="GTJ268" s="383"/>
      <c r="GTK268" s="383"/>
      <c r="GTL268" s="383"/>
      <c r="GTM268" s="383"/>
      <c r="GTN268" s="383"/>
      <c r="GTO268" s="383"/>
      <c r="GTP268" s="383"/>
      <c r="GTQ268" s="383"/>
      <c r="GTR268" s="383"/>
      <c r="GTS268" s="383"/>
      <c r="GTT268" s="383"/>
      <c r="GTU268" s="383"/>
      <c r="GTV268" s="383"/>
      <c r="GTW268" s="383"/>
      <c r="GTX268" s="383"/>
      <c r="GTY268" s="383"/>
      <c r="GTZ268" s="383"/>
      <c r="GUA268" s="383"/>
      <c r="GUB268" s="383"/>
      <c r="GUC268" s="383"/>
      <c r="GUD268" s="383"/>
      <c r="GUE268" s="383"/>
      <c r="GUF268" s="383"/>
      <c r="GUG268" s="383"/>
      <c r="GUH268" s="383"/>
      <c r="GUI268" s="383"/>
      <c r="GUJ268" s="383"/>
      <c r="GUK268" s="383"/>
      <c r="GUL268" s="383"/>
      <c r="GUM268" s="383"/>
      <c r="GUN268" s="383"/>
      <c r="GUO268" s="383"/>
      <c r="GUP268" s="383"/>
      <c r="GUQ268" s="383"/>
      <c r="GUR268" s="383"/>
      <c r="GUS268" s="383"/>
      <c r="GUT268" s="383"/>
      <c r="GUU268" s="383"/>
      <c r="GUV268" s="383"/>
      <c r="GUW268" s="383"/>
      <c r="GUX268" s="383"/>
      <c r="GUY268" s="383"/>
      <c r="GUZ268" s="383"/>
      <c r="GVA268" s="383"/>
      <c r="GVB268" s="383"/>
      <c r="GVC268" s="383"/>
      <c r="GVD268" s="383"/>
      <c r="GVE268" s="383"/>
      <c r="GVF268" s="383"/>
      <c r="GVG268" s="383"/>
      <c r="GVH268" s="383"/>
      <c r="GVI268" s="383"/>
      <c r="GVJ268" s="383"/>
      <c r="GVK268" s="383"/>
      <c r="GVL268" s="383"/>
      <c r="GVM268" s="383"/>
      <c r="GVN268" s="383"/>
      <c r="GVO268" s="383"/>
      <c r="GVP268" s="383"/>
      <c r="GVQ268" s="383"/>
      <c r="GVR268" s="383"/>
      <c r="GVS268" s="383"/>
      <c r="GVT268" s="383"/>
      <c r="GVU268" s="383"/>
      <c r="GVV268" s="383"/>
      <c r="GVW268" s="383"/>
      <c r="GVX268" s="383"/>
      <c r="GVY268" s="383"/>
      <c r="GVZ268" s="383"/>
      <c r="GWA268" s="383"/>
      <c r="GWB268" s="383"/>
      <c r="GWC268" s="383"/>
      <c r="GWD268" s="383"/>
      <c r="GWE268" s="383"/>
      <c r="GWF268" s="383"/>
      <c r="GWG268" s="383"/>
      <c r="GWH268" s="383"/>
      <c r="GWI268" s="383"/>
      <c r="GWJ268" s="383"/>
      <c r="GWK268" s="383"/>
      <c r="GWL268" s="383"/>
      <c r="GWM268" s="383"/>
      <c r="GWN268" s="383"/>
      <c r="GWO268" s="383"/>
      <c r="GWP268" s="383"/>
      <c r="GWQ268" s="383"/>
      <c r="GWR268" s="383"/>
      <c r="GWS268" s="383"/>
      <c r="GWT268" s="383"/>
      <c r="GWU268" s="383"/>
      <c r="GWV268" s="383"/>
      <c r="GWW268" s="383"/>
      <c r="GWX268" s="383"/>
      <c r="GWY268" s="383"/>
      <c r="GWZ268" s="383"/>
      <c r="GXA268" s="383"/>
      <c r="GXB268" s="383"/>
      <c r="GXC268" s="383"/>
      <c r="GXD268" s="383"/>
      <c r="GXE268" s="383"/>
      <c r="GXF268" s="383"/>
      <c r="GXG268" s="383"/>
      <c r="GXH268" s="383"/>
      <c r="GXI268" s="383"/>
      <c r="GXJ268" s="383"/>
      <c r="GXK268" s="383"/>
      <c r="GXL268" s="383"/>
      <c r="GXM268" s="383"/>
      <c r="GXN268" s="383"/>
      <c r="GXO268" s="383"/>
      <c r="GXP268" s="383"/>
      <c r="GXQ268" s="383"/>
      <c r="GXR268" s="383"/>
      <c r="GXS268" s="383"/>
      <c r="GXT268" s="383"/>
      <c r="GXU268" s="383"/>
      <c r="GXV268" s="383"/>
      <c r="GXW268" s="383"/>
      <c r="GXX268" s="383"/>
      <c r="GXY268" s="383"/>
      <c r="GXZ268" s="383"/>
      <c r="GYA268" s="383"/>
      <c r="GYB268" s="383"/>
      <c r="GYC268" s="383"/>
      <c r="GYD268" s="383"/>
      <c r="GYE268" s="383"/>
      <c r="GYF268" s="383"/>
      <c r="GYG268" s="383"/>
      <c r="GYH268" s="383"/>
      <c r="GYI268" s="383"/>
      <c r="GYJ268" s="383"/>
      <c r="GYK268" s="383"/>
      <c r="GYL268" s="383"/>
      <c r="GYM268" s="383"/>
      <c r="GYN268" s="383"/>
      <c r="GYO268" s="383"/>
      <c r="GYP268" s="383"/>
      <c r="GYQ268" s="383"/>
      <c r="GYR268" s="383"/>
      <c r="GYS268" s="383"/>
      <c r="GYT268" s="383"/>
      <c r="GYU268" s="383"/>
      <c r="GYV268" s="383"/>
      <c r="GYW268" s="383"/>
      <c r="GYX268" s="383"/>
      <c r="GYY268" s="383"/>
      <c r="GYZ268" s="383"/>
      <c r="GZA268" s="383"/>
      <c r="GZB268" s="383"/>
      <c r="GZC268" s="383"/>
      <c r="GZD268" s="383"/>
      <c r="GZE268" s="383"/>
      <c r="GZF268" s="383"/>
      <c r="GZG268" s="383"/>
      <c r="GZH268" s="383"/>
      <c r="GZI268" s="383"/>
      <c r="GZJ268" s="383"/>
      <c r="GZK268" s="383"/>
      <c r="GZL268" s="383"/>
      <c r="GZM268" s="383"/>
      <c r="GZN268" s="383"/>
      <c r="GZO268" s="383"/>
      <c r="GZP268" s="383"/>
      <c r="GZQ268" s="383"/>
      <c r="GZR268" s="383"/>
      <c r="GZS268" s="383"/>
      <c r="GZT268" s="383"/>
      <c r="GZU268" s="383"/>
      <c r="GZV268" s="383"/>
      <c r="GZW268" s="383"/>
      <c r="GZX268" s="383"/>
      <c r="GZY268" s="383"/>
      <c r="GZZ268" s="383"/>
      <c r="HAA268" s="383"/>
      <c r="HAB268" s="383"/>
      <c r="HAC268" s="383"/>
      <c r="HAD268" s="383"/>
      <c r="HAE268" s="383"/>
      <c r="HAF268" s="383"/>
      <c r="HAG268" s="383"/>
      <c r="HAH268" s="383"/>
      <c r="HAI268" s="383"/>
      <c r="HAJ268" s="383"/>
      <c r="HAK268" s="383"/>
      <c r="HAL268" s="383"/>
      <c r="HAM268" s="383"/>
      <c r="HAN268" s="383"/>
      <c r="HAO268" s="383"/>
      <c r="HAP268" s="383"/>
      <c r="HAQ268" s="383"/>
      <c r="HAR268" s="383"/>
      <c r="HAS268" s="383"/>
      <c r="HAT268" s="383"/>
      <c r="HAU268" s="383"/>
      <c r="HAV268" s="383"/>
      <c r="HAW268" s="383"/>
      <c r="HAX268" s="383"/>
      <c r="HAY268" s="383"/>
      <c r="HAZ268" s="383"/>
      <c r="HBA268" s="383"/>
      <c r="HBB268" s="383"/>
      <c r="HBC268" s="383"/>
      <c r="HBD268" s="383"/>
      <c r="HBE268" s="383"/>
      <c r="HBF268" s="383"/>
      <c r="HBG268" s="383"/>
      <c r="HBH268" s="383"/>
      <c r="HBI268" s="383"/>
      <c r="HBJ268" s="383"/>
      <c r="HBK268" s="383"/>
      <c r="HBL268" s="383"/>
      <c r="HBM268" s="383"/>
      <c r="HBN268" s="383"/>
      <c r="HBO268" s="383"/>
      <c r="HBP268" s="383"/>
      <c r="HBQ268" s="383"/>
      <c r="HBR268" s="383"/>
      <c r="HBS268" s="383"/>
      <c r="HBT268" s="383"/>
      <c r="HBU268" s="383"/>
      <c r="HBV268" s="383"/>
      <c r="HBW268" s="383"/>
      <c r="HBX268" s="383"/>
      <c r="HBY268" s="383"/>
      <c r="HBZ268" s="383"/>
      <c r="HCA268" s="383"/>
      <c r="HCB268" s="383"/>
      <c r="HCC268" s="383"/>
      <c r="HCD268" s="383"/>
      <c r="HCE268" s="383"/>
      <c r="HCF268" s="383"/>
      <c r="HCG268" s="383"/>
      <c r="HCH268" s="383"/>
      <c r="HCI268" s="383"/>
      <c r="HCJ268" s="383"/>
      <c r="HCK268" s="383"/>
      <c r="HCL268" s="383"/>
      <c r="HCM268" s="383"/>
      <c r="HCN268" s="383"/>
      <c r="HCO268" s="383"/>
      <c r="HCP268" s="383"/>
      <c r="HCQ268" s="383"/>
      <c r="HCR268" s="383"/>
      <c r="HCS268" s="383"/>
      <c r="HCT268" s="383"/>
      <c r="HCU268" s="383"/>
      <c r="HCV268" s="383"/>
      <c r="HCW268" s="383"/>
      <c r="HCX268" s="383"/>
      <c r="HCY268" s="383"/>
      <c r="HCZ268" s="383"/>
      <c r="HDA268" s="383"/>
      <c r="HDB268" s="383"/>
      <c r="HDC268" s="383"/>
      <c r="HDD268" s="383"/>
      <c r="HDE268" s="383"/>
      <c r="HDF268" s="383"/>
      <c r="HDG268" s="383"/>
      <c r="HDH268" s="383"/>
      <c r="HDI268" s="383"/>
      <c r="HDJ268" s="383"/>
      <c r="HDK268" s="383"/>
      <c r="HDL268" s="383"/>
      <c r="HDM268" s="383"/>
      <c r="HDN268" s="383"/>
      <c r="HDO268" s="383"/>
      <c r="HDP268" s="383"/>
      <c r="HDQ268" s="383"/>
      <c r="HDR268" s="383"/>
      <c r="HDS268" s="383"/>
      <c r="HDT268" s="383"/>
      <c r="HDU268" s="383"/>
      <c r="HDV268" s="383"/>
      <c r="HDW268" s="383"/>
      <c r="HDX268" s="383"/>
      <c r="HDY268" s="383"/>
      <c r="HDZ268" s="383"/>
      <c r="HEA268" s="383"/>
      <c r="HEB268" s="383"/>
      <c r="HEC268" s="383"/>
      <c r="HED268" s="383"/>
      <c r="HEE268" s="383"/>
      <c r="HEF268" s="383"/>
      <c r="HEG268" s="383"/>
      <c r="HEH268" s="383"/>
      <c r="HEI268" s="383"/>
      <c r="HEJ268" s="383"/>
      <c r="HEK268" s="383"/>
      <c r="HEL268" s="383"/>
      <c r="HEM268" s="383"/>
      <c r="HEN268" s="383"/>
      <c r="HEO268" s="383"/>
      <c r="HEP268" s="383"/>
      <c r="HEQ268" s="383"/>
      <c r="HER268" s="383"/>
      <c r="HES268" s="383"/>
      <c r="HET268" s="383"/>
      <c r="HEU268" s="383"/>
      <c r="HEV268" s="383"/>
      <c r="HEW268" s="383"/>
      <c r="HEX268" s="383"/>
      <c r="HEY268" s="383"/>
      <c r="HEZ268" s="383"/>
      <c r="HFA268" s="383"/>
      <c r="HFB268" s="383"/>
      <c r="HFC268" s="383"/>
      <c r="HFD268" s="383"/>
      <c r="HFE268" s="383"/>
      <c r="HFF268" s="383"/>
      <c r="HFG268" s="383"/>
      <c r="HFH268" s="383"/>
      <c r="HFI268" s="383"/>
      <c r="HFJ268" s="383"/>
      <c r="HFK268" s="383"/>
      <c r="HFL268" s="383"/>
      <c r="HFM268" s="383"/>
      <c r="HFN268" s="383"/>
      <c r="HFO268" s="383"/>
      <c r="HFP268" s="383"/>
      <c r="HFQ268" s="383"/>
      <c r="HFR268" s="383"/>
      <c r="HFS268" s="383"/>
      <c r="HFT268" s="383"/>
      <c r="HFU268" s="383"/>
      <c r="HFV268" s="383"/>
      <c r="HFW268" s="383"/>
      <c r="HFX268" s="383"/>
      <c r="HFY268" s="383"/>
      <c r="HFZ268" s="383"/>
      <c r="HGA268" s="383"/>
      <c r="HGB268" s="383"/>
      <c r="HGC268" s="383"/>
      <c r="HGD268" s="383"/>
      <c r="HGE268" s="383"/>
      <c r="HGF268" s="383"/>
      <c r="HGG268" s="383"/>
      <c r="HGH268" s="383"/>
      <c r="HGI268" s="383"/>
      <c r="HGJ268" s="383"/>
      <c r="HGK268" s="383"/>
      <c r="HGL268" s="383"/>
      <c r="HGM268" s="383"/>
      <c r="HGN268" s="383"/>
      <c r="HGO268" s="383"/>
      <c r="HGP268" s="383"/>
      <c r="HGQ268" s="383"/>
      <c r="HGR268" s="383"/>
      <c r="HGS268" s="383"/>
      <c r="HGT268" s="383"/>
      <c r="HGU268" s="383"/>
      <c r="HGV268" s="383"/>
      <c r="HGW268" s="383"/>
      <c r="HGX268" s="383"/>
      <c r="HGY268" s="383"/>
      <c r="HGZ268" s="383"/>
      <c r="HHA268" s="383"/>
      <c r="HHB268" s="383"/>
      <c r="HHC268" s="383"/>
      <c r="HHD268" s="383"/>
      <c r="HHE268" s="383"/>
      <c r="HHF268" s="383"/>
      <c r="HHG268" s="383"/>
      <c r="HHH268" s="383"/>
      <c r="HHI268" s="383"/>
      <c r="HHJ268" s="383"/>
      <c r="HHK268" s="383"/>
      <c r="HHL268" s="383"/>
      <c r="HHM268" s="383"/>
      <c r="HHN268" s="383"/>
      <c r="HHO268" s="383"/>
      <c r="HHP268" s="383"/>
      <c r="HHQ268" s="383"/>
      <c r="HHR268" s="383"/>
      <c r="HHS268" s="383"/>
      <c r="HHT268" s="383"/>
      <c r="HHU268" s="383"/>
      <c r="HHV268" s="383"/>
      <c r="HHW268" s="383"/>
      <c r="HHX268" s="383"/>
      <c r="HHY268" s="383"/>
      <c r="HHZ268" s="383"/>
      <c r="HIA268" s="383"/>
      <c r="HIB268" s="383"/>
      <c r="HIC268" s="383"/>
      <c r="HID268" s="383"/>
      <c r="HIE268" s="383"/>
      <c r="HIF268" s="383"/>
      <c r="HIG268" s="383"/>
      <c r="HIH268" s="383"/>
      <c r="HII268" s="383"/>
      <c r="HIJ268" s="383"/>
      <c r="HIK268" s="383"/>
      <c r="HIL268" s="383"/>
      <c r="HIM268" s="383"/>
      <c r="HIN268" s="383"/>
      <c r="HIO268" s="383"/>
      <c r="HIP268" s="383"/>
      <c r="HIQ268" s="383"/>
      <c r="HIR268" s="383"/>
      <c r="HIS268" s="383"/>
      <c r="HIT268" s="383"/>
      <c r="HIU268" s="383"/>
      <c r="HIV268" s="383"/>
      <c r="HIW268" s="383"/>
      <c r="HIX268" s="383"/>
      <c r="HIY268" s="383"/>
      <c r="HIZ268" s="383"/>
      <c r="HJA268" s="383"/>
      <c r="HJB268" s="383"/>
      <c r="HJC268" s="383"/>
      <c r="HJD268" s="383"/>
      <c r="HJE268" s="383"/>
      <c r="HJF268" s="383"/>
      <c r="HJG268" s="383"/>
      <c r="HJH268" s="383"/>
      <c r="HJI268" s="383"/>
      <c r="HJJ268" s="383"/>
      <c r="HJK268" s="383"/>
      <c r="HJL268" s="383"/>
      <c r="HJM268" s="383"/>
      <c r="HJN268" s="383"/>
      <c r="HJO268" s="383"/>
      <c r="HJP268" s="383"/>
      <c r="HJQ268" s="383"/>
      <c r="HJR268" s="383"/>
      <c r="HJS268" s="383"/>
      <c r="HJT268" s="383"/>
      <c r="HJU268" s="383"/>
      <c r="HJV268" s="383"/>
      <c r="HJW268" s="383"/>
      <c r="HJX268" s="383"/>
      <c r="HJY268" s="383"/>
      <c r="HJZ268" s="383"/>
      <c r="HKA268" s="383"/>
      <c r="HKB268" s="383"/>
      <c r="HKC268" s="383"/>
      <c r="HKD268" s="383"/>
      <c r="HKE268" s="383"/>
      <c r="HKF268" s="383"/>
      <c r="HKG268" s="383"/>
      <c r="HKH268" s="383"/>
      <c r="HKI268" s="383"/>
      <c r="HKJ268" s="383"/>
      <c r="HKK268" s="383"/>
      <c r="HKL268" s="383"/>
      <c r="HKM268" s="383"/>
      <c r="HKN268" s="383"/>
      <c r="HKO268" s="383"/>
      <c r="HKP268" s="383"/>
      <c r="HKQ268" s="383"/>
      <c r="HKR268" s="383"/>
      <c r="HKS268" s="383"/>
      <c r="HKT268" s="383"/>
      <c r="HKU268" s="383"/>
      <c r="HKV268" s="383"/>
      <c r="HKW268" s="383"/>
      <c r="HKX268" s="383"/>
      <c r="HKY268" s="383"/>
      <c r="HKZ268" s="383"/>
      <c r="HLA268" s="383"/>
      <c r="HLB268" s="383"/>
      <c r="HLC268" s="383"/>
      <c r="HLD268" s="383"/>
      <c r="HLE268" s="383"/>
      <c r="HLF268" s="383"/>
      <c r="HLG268" s="383"/>
      <c r="HLH268" s="383"/>
      <c r="HLI268" s="383"/>
      <c r="HLJ268" s="383"/>
      <c r="HLK268" s="383"/>
      <c r="HLL268" s="383"/>
      <c r="HLM268" s="383"/>
      <c r="HLN268" s="383"/>
      <c r="HLO268" s="383"/>
      <c r="HLP268" s="383"/>
      <c r="HLQ268" s="383"/>
      <c r="HLR268" s="383"/>
      <c r="HLS268" s="383"/>
      <c r="HLT268" s="383"/>
      <c r="HLU268" s="383"/>
      <c r="HLV268" s="383"/>
      <c r="HLW268" s="383"/>
      <c r="HLX268" s="383"/>
      <c r="HLY268" s="383"/>
      <c r="HLZ268" s="383"/>
      <c r="HMA268" s="383"/>
      <c r="HMB268" s="383"/>
      <c r="HMC268" s="383"/>
      <c r="HMD268" s="383"/>
      <c r="HME268" s="383"/>
      <c r="HMF268" s="383"/>
      <c r="HMG268" s="383"/>
      <c r="HMH268" s="383"/>
      <c r="HMI268" s="383"/>
      <c r="HMJ268" s="383"/>
      <c r="HMK268" s="383"/>
      <c r="HML268" s="383"/>
      <c r="HMM268" s="383"/>
      <c r="HMN268" s="383"/>
      <c r="HMO268" s="383"/>
      <c r="HMP268" s="383"/>
      <c r="HMQ268" s="383"/>
      <c r="HMR268" s="383"/>
      <c r="HMS268" s="383"/>
      <c r="HMT268" s="383"/>
      <c r="HMU268" s="383"/>
      <c r="HMV268" s="383"/>
      <c r="HMW268" s="383"/>
      <c r="HMX268" s="383"/>
      <c r="HMY268" s="383"/>
      <c r="HMZ268" s="383"/>
      <c r="HNA268" s="383"/>
      <c r="HNB268" s="383"/>
      <c r="HNC268" s="383"/>
      <c r="HND268" s="383"/>
      <c r="HNE268" s="383"/>
      <c r="HNF268" s="383"/>
      <c r="HNG268" s="383"/>
      <c r="HNH268" s="383"/>
      <c r="HNI268" s="383"/>
      <c r="HNJ268" s="383"/>
      <c r="HNK268" s="383"/>
      <c r="HNL268" s="383"/>
      <c r="HNM268" s="383"/>
      <c r="HNN268" s="383"/>
      <c r="HNO268" s="383"/>
      <c r="HNP268" s="383"/>
      <c r="HNQ268" s="383"/>
      <c r="HNR268" s="383"/>
      <c r="HNS268" s="383"/>
      <c r="HNT268" s="383"/>
      <c r="HNU268" s="383"/>
      <c r="HNV268" s="383"/>
      <c r="HNW268" s="383"/>
      <c r="HNX268" s="383"/>
      <c r="HNY268" s="383"/>
      <c r="HNZ268" s="383"/>
      <c r="HOA268" s="383"/>
      <c r="HOB268" s="383"/>
      <c r="HOC268" s="383"/>
      <c r="HOD268" s="383"/>
      <c r="HOE268" s="383"/>
      <c r="HOF268" s="383"/>
      <c r="HOG268" s="383"/>
      <c r="HOH268" s="383"/>
      <c r="HOI268" s="383"/>
      <c r="HOJ268" s="383"/>
      <c r="HOK268" s="383"/>
      <c r="HOL268" s="383"/>
      <c r="HOM268" s="383"/>
      <c r="HON268" s="383"/>
      <c r="HOO268" s="383"/>
      <c r="HOP268" s="383"/>
      <c r="HOQ268" s="383"/>
      <c r="HOR268" s="383"/>
      <c r="HOS268" s="383"/>
      <c r="HOT268" s="383"/>
      <c r="HOU268" s="383"/>
      <c r="HOV268" s="383"/>
      <c r="HOW268" s="383"/>
      <c r="HOX268" s="383"/>
      <c r="HOY268" s="383"/>
      <c r="HOZ268" s="383"/>
      <c r="HPA268" s="383"/>
      <c r="HPB268" s="383"/>
      <c r="HPC268" s="383"/>
      <c r="HPD268" s="383"/>
      <c r="HPE268" s="383"/>
      <c r="HPF268" s="383"/>
      <c r="HPG268" s="383"/>
      <c r="HPH268" s="383"/>
      <c r="HPI268" s="383"/>
      <c r="HPJ268" s="383"/>
      <c r="HPK268" s="383"/>
      <c r="HPL268" s="383"/>
      <c r="HPM268" s="383"/>
      <c r="HPN268" s="383"/>
      <c r="HPO268" s="383"/>
      <c r="HPP268" s="383"/>
      <c r="HPQ268" s="383"/>
      <c r="HPR268" s="383"/>
      <c r="HPS268" s="383"/>
      <c r="HPT268" s="383"/>
      <c r="HPU268" s="383"/>
      <c r="HPV268" s="383"/>
      <c r="HPW268" s="383"/>
      <c r="HPX268" s="383"/>
      <c r="HPY268" s="383"/>
      <c r="HPZ268" s="383"/>
      <c r="HQA268" s="383"/>
      <c r="HQB268" s="383"/>
      <c r="HQC268" s="383"/>
      <c r="HQD268" s="383"/>
      <c r="HQE268" s="383"/>
      <c r="HQF268" s="383"/>
      <c r="HQG268" s="383"/>
      <c r="HQH268" s="383"/>
      <c r="HQI268" s="383"/>
      <c r="HQJ268" s="383"/>
      <c r="HQK268" s="383"/>
      <c r="HQL268" s="383"/>
      <c r="HQM268" s="383"/>
      <c r="HQN268" s="383"/>
      <c r="HQO268" s="383"/>
      <c r="HQP268" s="383"/>
      <c r="HQQ268" s="383"/>
      <c r="HQR268" s="383"/>
      <c r="HQS268" s="383"/>
      <c r="HQT268" s="383"/>
      <c r="HQU268" s="383"/>
      <c r="HQV268" s="383"/>
      <c r="HQW268" s="383"/>
      <c r="HQX268" s="383"/>
      <c r="HQY268" s="383"/>
      <c r="HQZ268" s="383"/>
      <c r="HRA268" s="383"/>
      <c r="HRB268" s="383"/>
      <c r="HRC268" s="383"/>
      <c r="HRD268" s="383"/>
      <c r="HRE268" s="383"/>
      <c r="HRF268" s="383"/>
      <c r="HRG268" s="383"/>
      <c r="HRH268" s="383"/>
      <c r="HRI268" s="383"/>
      <c r="HRJ268" s="383"/>
      <c r="HRK268" s="383"/>
      <c r="HRL268" s="383"/>
      <c r="HRM268" s="383"/>
      <c r="HRN268" s="383"/>
      <c r="HRO268" s="383"/>
      <c r="HRP268" s="383"/>
      <c r="HRQ268" s="383"/>
      <c r="HRR268" s="383"/>
      <c r="HRS268" s="383"/>
      <c r="HRT268" s="383"/>
      <c r="HRU268" s="383"/>
      <c r="HRV268" s="383"/>
      <c r="HRW268" s="383"/>
      <c r="HRX268" s="383"/>
      <c r="HRY268" s="383"/>
      <c r="HRZ268" s="383"/>
      <c r="HSA268" s="383"/>
      <c r="HSB268" s="383"/>
      <c r="HSC268" s="383"/>
      <c r="HSD268" s="383"/>
      <c r="HSE268" s="383"/>
      <c r="HSF268" s="383"/>
      <c r="HSG268" s="383"/>
      <c r="HSH268" s="383"/>
      <c r="HSI268" s="383"/>
      <c r="HSJ268" s="383"/>
      <c r="HSK268" s="383"/>
      <c r="HSL268" s="383"/>
      <c r="HSM268" s="383"/>
      <c r="HSN268" s="383"/>
      <c r="HSO268" s="383"/>
      <c r="HSP268" s="383"/>
      <c r="HSQ268" s="383"/>
      <c r="HSR268" s="383"/>
      <c r="HSS268" s="383"/>
      <c r="HST268" s="383"/>
      <c r="HSU268" s="383"/>
      <c r="HSV268" s="383"/>
      <c r="HSW268" s="383"/>
      <c r="HSX268" s="383"/>
      <c r="HSY268" s="383"/>
      <c r="HSZ268" s="383"/>
      <c r="HTA268" s="383"/>
      <c r="HTB268" s="383"/>
      <c r="HTC268" s="383"/>
      <c r="HTD268" s="383"/>
      <c r="HTE268" s="383"/>
      <c r="HTF268" s="383"/>
      <c r="HTG268" s="383"/>
      <c r="HTH268" s="383"/>
      <c r="HTI268" s="383"/>
      <c r="HTJ268" s="383"/>
      <c r="HTK268" s="383"/>
      <c r="HTL268" s="383"/>
      <c r="HTM268" s="383"/>
      <c r="HTN268" s="383"/>
      <c r="HTO268" s="383"/>
      <c r="HTP268" s="383"/>
      <c r="HTQ268" s="383"/>
      <c r="HTR268" s="383"/>
      <c r="HTS268" s="383"/>
      <c r="HTT268" s="383"/>
      <c r="HTU268" s="383"/>
      <c r="HTV268" s="383"/>
      <c r="HTW268" s="383"/>
      <c r="HTX268" s="383"/>
      <c r="HTY268" s="383"/>
      <c r="HTZ268" s="383"/>
      <c r="HUA268" s="383"/>
      <c r="HUB268" s="383"/>
      <c r="HUC268" s="383"/>
      <c r="HUD268" s="383"/>
      <c r="HUE268" s="383"/>
      <c r="HUF268" s="383"/>
      <c r="HUG268" s="383"/>
      <c r="HUH268" s="383"/>
      <c r="HUI268" s="383"/>
      <c r="HUJ268" s="383"/>
      <c r="HUK268" s="383"/>
      <c r="HUL268" s="383"/>
      <c r="HUM268" s="383"/>
      <c r="HUN268" s="383"/>
      <c r="HUO268" s="383"/>
      <c r="HUP268" s="383"/>
      <c r="HUQ268" s="383"/>
      <c r="HUR268" s="383"/>
      <c r="HUS268" s="383"/>
      <c r="HUT268" s="383"/>
      <c r="HUU268" s="383"/>
      <c r="HUV268" s="383"/>
      <c r="HUW268" s="383"/>
      <c r="HUX268" s="383"/>
      <c r="HUY268" s="383"/>
      <c r="HUZ268" s="383"/>
      <c r="HVA268" s="383"/>
      <c r="HVB268" s="383"/>
      <c r="HVC268" s="383"/>
      <c r="HVD268" s="383"/>
      <c r="HVE268" s="383"/>
      <c r="HVF268" s="383"/>
      <c r="HVG268" s="383"/>
      <c r="HVH268" s="383"/>
      <c r="HVI268" s="383"/>
      <c r="HVJ268" s="383"/>
      <c r="HVK268" s="383"/>
      <c r="HVL268" s="383"/>
      <c r="HVM268" s="383"/>
      <c r="HVN268" s="383"/>
      <c r="HVO268" s="383"/>
      <c r="HVP268" s="383"/>
      <c r="HVQ268" s="383"/>
      <c r="HVR268" s="383"/>
      <c r="HVS268" s="383"/>
      <c r="HVT268" s="383"/>
      <c r="HVU268" s="383"/>
      <c r="HVV268" s="383"/>
      <c r="HVW268" s="383"/>
      <c r="HVX268" s="383"/>
      <c r="HVY268" s="383"/>
      <c r="HVZ268" s="383"/>
      <c r="HWA268" s="383"/>
      <c r="HWB268" s="383"/>
      <c r="HWC268" s="383"/>
      <c r="HWD268" s="383"/>
      <c r="HWE268" s="383"/>
      <c r="HWF268" s="383"/>
      <c r="HWG268" s="383"/>
      <c r="HWH268" s="383"/>
      <c r="HWI268" s="383"/>
      <c r="HWJ268" s="383"/>
      <c r="HWK268" s="383"/>
      <c r="HWL268" s="383"/>
      <c r="HWM268" s="383"/>
      <c r="HWN268" s="383"/>
      <c r="HWO268" s="383"/>
      <c r="HWP268" s="383"/>
      <c r="HWQ268" s="383"/>
      <c r="HWR268" s="383"/>
      <c r="HWS268" s="383"/>
      <c r="HWT268" s="383"/>
      <c r="HWU268" s="383"/>
      <c r="HWV268" s="383"/>
      <c r="HWW268" s="383"/>
      <c r="HWX268" s="383"/>
      <c r="HWY268" s="383"/>
      <c r="HWZ268" s="383"/>
      <c r="HXA268" s="383"/>
      <c r="HXB268" s="383"/>
      <c r="HXC268" s="383"/>
      <c r="HXD268" s="383"/>
      <c r="HXE268" s="383"/>
      <c r="HXF268" s="383"/>
      <c r="HXG268" s="383"/>
      <c r="HXH268" s="383"/>
      <c r="HXI268" s="383"/>
      <c r="HXJ268" s="383"/>
      <c r="HXK268" s="383"/>
      <c r="HXL268" s="383"/>
      <c r="HXM268" s="383"/>
      <c r="HXN268" s="383"/>
      <c r="HXO268" s="383"/>
      <c r="HXP268" s="383"/>
      <c r="HXQ268" s="383"/>
      <c r="HXR268" s="383"/>
      <c r="HXS268" s="383"/>
      <c r="HXT268" s="383"/>
      <c r="HXU268" s="383"/>
      <c r="HXV268" s="383"/>
      <c r="HXW268" s="383"/>
      <c r="HXX268" s="383"/>
      <c r="HXY268" s="383"/>
      <c r="HXZ268" s="383"/>
      <c r="HYA268" s="383"/>
      <c r="HYB268" s="383"/>
      <c r="HYC268" s="383"/>
      <c r="HYD268" s="383"/>
      <c r="HYE268" s="383"/>
      <c r="HYF268" s="383"/>
      <c r="HYG268" s="383"/>
      <c r="HYH268" s="383"/>
      <c r="HYI268" s="383"/>
      <c r="HYJ268" s="383"/>
      <c r="HYK268" s="383"/>
      <c r="HYL268" s="383"/>
      <c r="HYM268" s="383"/>
      <c r="HYN268" s="383"/>
      <c r="HYO268" s="383"/>
      <c r="HYP268" s="383"/>
      <c r="HYQ268" s="383"/>
      <c r="HYR268" s="383"/>
      <c r="HYS268" s="383"/>
      <c r="HYT268" s="383"/>
      <c r="HYU268" s="383"/>
      <c r="HYV268" s="383"/>
      <c r="HYW268" s="383"/>
      <c r="HYX268" s="383"/>
      <c r="HYY268" s="383"/>
      <c r="HYZ268" s="383"/>
      <c r="HZA268" s="383"/>
      <c r="HZB268" s="383"/>
      <c r="HZC268" s="383"/>
      <c r="HZD268" s="383"/>
      <c r="HZE268" s="383"/>
      <c r="HZF268" s="383"/>
      <c r="HZG268" s="383"/>
      <c r="HZH268" s="383"/>
      <c r="HZI268" s="383"/>
      <c r="HZJ268" s="383"/>
      <c r="HZK268" s="383"/>
      <c r="HZL268" s="383"/>
      <c r="HZM268" s="383"/>
      <c r="HZN268" s="383"/>
      <c r="HZO268" s="383"/>
      <c r="HZP268" s="383"/>
      <c r="HZQ268" s="383"/>
      <c r="HZR268" s="383"/>
      <c r="HZS268" s="383"/>
      <c r="HZT268" s="383"/>
      <c r="HZU268" s="383"/>
      <c r="HZV268" s="383"/>
      <c r="HZW268" s="383"/>
      <c r="HZX268" s="383"/>
      <c r="HZY268" s="383"/>
      <c r="HZZ268" s="383"/>
      <c r="IAA268" s="383"/>
      <c r="IAB268" s="383"/>
      <c r="IAC268" s="383"/>
      <c r="IAD268" s="383"/>
      <c r="IAE268" s="383"/>
      <c r="IAF268" s="383"/>
      <c r="IAG268" s="383"/>
      <c r="IAH268" s="383"/>
      <c r="IAI268" s="383"/>
      <c r="IAJ268" s="383"/>
      <c r="IAK268" s="383"/>
      <c r="IAL268" s="383"/>
      <c r="IAM268" s="383"/>
      <c r="IAN268" s="383"/>
      <c r="IAO268" s="383"/>
      <c r="IAP268" s="383"/>
      <c r="IAQ268" s="383"/>
      <c r="IAR268" s="383"/>
      <c r="IAS268" s="383"/>
      <c r="IAT268" s="383"/>
      <c r="IAU268" s="383"/>
      <c r="IAV268" s="383"/>
      <c r="IAW268" s="383"/>
      <c r="IAX268" s="383"/>
      <c r="IAY268" s="383"/>
      <c r="IAZ268" s="383"/>
      <c r="IBA268" s="383"/>
      <c r="IBB268" s="383"/>
      <c r="IBC268" s="383"/>
      <c r="IBD268" s="383"/>
      <c r="IBE268" s="383"/>
      <c r="IBF268" s="383"/>
      <c r="IBG268" s="383"/>
      <c r="IBH268" s="383"/>
      <c r="IBI268" s="383"/>
      <c r="IBJ268" s="383"/>
      <c r="IBK268" s="383"/>
      <c r="IBL268" s="383"/>
      <c r="IBM268" s="383"/>
      <c r="IBN268" s="383"/>
      <c r="IBO268" s="383"/>
      <c r="IBP268" s="383"/>
      <c r="IBQ268" s="383"/>
      <c r="IBR268" s="383"/>
      <c r="IBS268" s="383"/>
      <c r="IBT268" s="383"/>
      <c r="IBU268" s="383"/>
      <c r="IBV268" s="383"/>
      <c r="IBW268" s="383"/>
      <c r="IBX268" s="383"/>
      <c r="IBY268" s="383"/>
      <c r="IBZ268" s="383"/>
      <c r="ICA268" s="383"/>
      <c r="ICB268" s="383"/>
      <c r="ICC268" s="383"/>
      <c r="ICD268" s="383"/>
      <c r="ICE268" s="383"/>
      <c r="ICF268" s="383"/>
      <c r="ICG268" s="383"/>
      <c r="ICH268" s="383"/>
      <c r="ICI268" s="383"/>
      <c r="ICJ268" s="383"/>
      <c r="ICK268" s="383"/>
      <c r="ICL268" s="383"/>
      <c r="ICM268" s="383"/>
      <c r="ICN268" s="383"/>
      <c r="ICO268" s="383"/>
      <c r="ICP268" s="383"/>
      <c r="ICQ268" s="383"/>
      <c r="ICR268" s="383"/>
      <c r="ICS268" s="383"/>
      <c r="ICT268" s="383"/>
      <c r="ICU268" s="383"/>
      <c r="ICV268" s="383"/>
      <c r="ICW268" s="383"/>
      <c r="ICX268" s="383"/>
      <c r="ICY268" s="383"/>
      <c r="ICZ268" s="383"/>
      <c r="IDA268" s="383"/>
      <c r="IDB268" s="383"/>
      <c r="IDC268" s="383"/>
      <c r="IDD268" s="383"/>
      <c r="IDE268" s="383"/>
      <c r="IDF268" s="383"/>
      <c r="IDG268" s="383"/>
      <c r="IDH268" s="383"/>
      <c r="IDI268" s="383"/>
      <c r="IDJ268" s="383"/>
      <c r="IDK268" s="383"/>
      <c r="IDL268" s="383"/>
      <c r="IDM268" s="383"/>
      <c r="IDN268" s="383"/>
      <c r="IDO268" s="383"/>
      <c r="IDP268" s="383"/>
      <c r="IDQ268" s="383"/>
      <c r="IDR268" s="383"/>
      <c r="IDS268" s="383"/>
      <c r="IDT268" s="383"/>
      <c r="IDU268" s="383"/>
      <c r="IDV268" s="383"/>
      <c r="IDW268" s="383"/>
      <c r="IDX268" s="383"/>
      <c r="IDY268" s="383"/>
      <c r="IDZ268" s="383"/>
      <c r="IEA268" s="383"/>
      <c r="IEB268" s="383"/>
      <c r="IEC268" s="383"/>
      <c r="IED268" s="383"/>
      <c r="IEE268" s="383"/>
      <c r="IEF268" s="383"/>
      <c r="IEG268" s="383"/>
      <c r="IEH268" s="383"/>
      <c r="IEI268" s="383"/>
      <c r="IEJ268" s="383"/>
      <c r="IEK268" s="383"/>
      <c r="IEL268" s="383"/>
      <c r="IEM268" s="383"/>
      <c r="IEN268" s="383"/>
      <c r="IEO268" s="383"/>
      <c r="IEP268" s="383"/>
      <c r="IEQ268" s="383"/>
      <c r="IER268" s="383"/>
      <c r="IES268" s="383"/>
      <c r="IET268" s="383"/>
      <c r="IEU268" s="383"/>
      <c r="IEV268" s="383"/>
      <c r="IEW268" s="383"/>
      <c r="IEX268" s="383"/>
      <c r="IEY268" s="383"/>
      <c r="IEZ268" s="383"/>
      <c r="IFA268" s="383"/>
      <c r="IFB268" s="383"/>
      <c r="IFC268" s="383"/>
      <c r="IFD268" s="383"/>
      <c r="IFE268" s="383"/>
      <c r="IFF268" s="383"/>
      <c r="IFG268" s="383"/>
      <c r="IFH268" s="383"/>
      <c r="IFI268" s="383"/>
      <c r="IFJ268" s="383"/>
      <c r="IFK268" s="383"/>
      <c r="IFL268" s="383"/>
      <c r="IFM268" s="383"/>
      <c r="IFN268" s="383"/>
      <c r="IFO268" s="383"/>
      <c r="IFP268" s="383"/>
      <c r="IFQ268" s="383"/>
      <c r="IFR268" s="383"/>
      <c r="IFS268" s="383"/>
      <c r="IFT268" s="383"/>
      <c r="IFU268" s="383"/>
      <c r="IFV268" s="383"/>
      <c r="IFW268" s="383"/>
      <c r="IFX268" s="383"/>
      <c r="IFY268" s="383"/>
      <c r="IFZ268" s="383"/>
      <c r="IGA268" s="383"/>
      <c r="IGB268" s="383"/>
      <c r="IGC268" s="383"/>
      <c r="IGD268" s="383"/>
      <c r="IGE268" s="383"/>
      <c r="IGF268" s="383"/>
      <c r="IGG268" s="383"/>
      <c r="IGH268" s="383"/>
      <c r="IGI268" s="383"/>
      <c r="IGJ268" s="383"/>
      <c r="IGK268" s="383"/>
      <c r="IGL268" s="383"/>
      <c r="IGM268" s="383"/>
      <c r="IGN268" s="383"/>
      <c r="IGO268" s="383"/>
      <c r="IGP268" s="383"/>
      <c r="IGQ268" s="383"/>
      <c r="IGR268" s="383"/>
      <c r="IGS268" s="383"/>
      <c r="IGT268" s="383"/>
      <c r="IGU268" s="383"/>
      <c r="IGV268" s="383"/>
      <c r="IGW268" s="383"/>
      <c r="IGX268" s="383"/>
      <c r="IGY268" s="383"/>
      <c r="IGZ268" s="383"/>
      <c r="IHA268" s="383"/>
      <c r="IHB268" s="383"/>
      <c r="IHC268" s="383"/>
      <c r="IHD268" s="383"/>
      <c r="IHE268" s="383"/>
      <c r="IHF268" s="383"/>
      <c r="IHG268" s="383"/>
      <c r="IHH268" s="383"/>
      <c r="IHI268" s="383"/>
      <c r="IHJ268" s="383"/>
      <c r="IHK268" s="383"/>
      <c r="IHL268" s="383"/>
      <c r="IHM268" s="383"/>
      <c r="IHN268" s="383"/>
      <c r="IHO268" s="383"/>
      <c r="IHP268" s="383"/>
      <c r="IHQ268" s="383"/>
      <c r="IHR268" s="383"/>
      <c r="IHS268" s="383"/>
      <c r="IHT268" s="383"/>
      <c r="IHU268" s="383"/>
      <c r="IHV268" s="383"/>
      <c r="IHW268" s="383"/>
      <c r="IHX268" s="383"/>
      <c r="IHY268" s="383"/>
      <c r="IHZ268" s="383"/>
      <c r="IIA268" s="383"/>
      <c r="IIB268" s="383"/>
      <c r="IIC268" s="383"/>
      <c r="IID268" s="383"/>
      <c r="IIE268" s="383"/>
      <c r="IIF268" s="383"/>
      <c r="IIG268" s="383"/>
      <c r="IIH268" s="383"/>
      <c r="III268" s="383"/>
      <c r="IIJ268" s="383"/>
      <c r="IIK268" s="383"/>
      <c r="IIL268" s="383"/>
      <c r="IIM268" s="383"/>
      <c r="IIN268" s="383"/>
      <c r="IIO268" s="383"/>
      <c r="IIP268" s="383"/>
      <c r="IIQ268" s="383"/>
      <c r="IIR268" s="383"/>
      <c r="IIS268" s="383"/>
      <c r="IIT268" s="383"/>
      <c r="IIU268" s="383"/>
      <c r="IIV268" s="383"/>
      <c r="IIW268" s="383"/>
      <c r="IIX268" s="383"/>
      <c r="IIY268" s="383"/>
      <c r="IIZ268" s="383"/>
      <c r="IJA268" s="383"/>
      <c r="IJB268" s="383"/>
      <c r="IJC268" s="383"/>
      <c r="IJD268" s="383"/>
      <c r="IJE268" s="383"/>
      <c r="IJF268" s="383"/>
      <c r="IJG268" s="383"/>
      <c r="IJH268" s="383"/>
      <c r="IJI268" s="383"/>
      <c r="IJJ268" s="383"/>
      <c r="IJK268" s="383"/>
      <c r="IJL268" s="383"/>
      <c r="IJM268" s="383"/>
      <c r="IJN268" s="383"/>
      <c r="IJO268" s="383"/>
      <c r="IJP268" s="383"/>
      <c r="IJQ268" s="383"/>
      <c r="IJR268" s="383"/>
      <c r="IJS268" s="383"/>
      <c r="IJT268" s="383"/>
      <c r="IJU268" s="383"/>
      <c r="IJV268" s="383"/>
      <c r="IJW268" s="383"/>
      <c r="IJX268" s="383"/>
      <c r="IJY268" s="383"/>
      <c r="IJZ268" s="383"/>
      <c r="IKA268" s="383"/>
      <c r="IKB268" s="383"/>
      <c r="IKC268" s="383"/>
      <c r="IKD268" s="383"/>
      <c r="IKE268" s="383"/>
      <c r="IKF268" s="383"/>
      <c r="IKG268" s="383"/>
      <c r="IKH268" s="383"/>
      <c r="IKI268" s="383"/>
      <c r="IKJ268" s="383"/>
      <c r="IKK268" s="383"/>
      <c r="IKL268" s="383"/>
      <c r="IKM268" s="383"/>
      <c r="IKN268" s="383"/>
      <c r="IKO268" s="383"/>
      <c r="IKP268" s="383"/>
      <c r="IKQ268" s="383"/>
      <c r="IKR268" s="383"/>
      <c r="IKS268" s="383"/>
      <c r="IKT268" s="383"/>
      <c r="IKU268" s="383"/>
      <c r="IKV268" s="383"/>
      <c r="IKW268" s="383"/>
      <c r="IKX268" s="383"/>
      <c r="IKY268" s="383"/>
      <c r="IKZ268" s="383"/>
      <c r="ILA268" s="383"/>
      <c r="ILB268" s="383"/>
      <c r="ILC268" s="383"/>
      <c r="ILD268" s="383"/>
      <c r="ILE268" s="383"/>
      <c r="ILF268" s="383"/>
      <c r="ILG268" s="383"/>
      <c r="ILH268" s="383"/>
      <c r="ILI268" s="383"/>
      <c r="ILJ268" s="383"/>
      <c r="ILK268" s="383"/>
      <c r="ILL268" s="383"/>
      <c r="ILM268" s="383"/>
      <c r="ILN268" s="383"/>
      <c r="ILO268" s="383"/>
      <c r="ILP268" s="383"/>
      <c r="ILQ268" s="383"/>
      <c r="ILR268" s="383"/>
      <c r="ILS268" s="383"/>
      <c r="ILT268" s="383"/>
      <c r="ILU268" s="383"/>
      <c r="ILV268" s="383"/>
      <c r="ILW268" s="383"/>
      <c r="ILX268" s="383"/>
      <c r="ILY268" s="383"/>
      <c r="ILZ268" s="383"/>
      <c r="IMA268" s="383"/>
      <c r="IMB268" s="383"/>
      <c r="IMC268" s="383"/>
      <c r="IMD268" s="383"/>
      <c r="IME268" s="383"/>
      <c r="IMF268" s="383"/>
      <c r="IMG268" s="383"/>
      <c r="IMH268" s="383"/>
      <c r="IMI268" s="383"/>
      <c r="IMJ268" s="383"/>
      <c r="IMK268" s="383"/>
      <c r="IML268" s="383"/>
      <c r="IMM268" s="383"/>
      <c r="IMN268" s="383"/>
      <c r="IMO268" s="383"/>
      <c r="IMP268" s="383"/>
      <c r="IMQ268" s="383"/>
      <c r="IMR268" s="383"/>
      <c r="IMS268" s="383"/>
      <c r="IMT268" s="383"/>
      <c r="IMU268" s="383"/>
      <c r="IMV268" s="383"/>
      <c r="IMW268" s="383"/>
      <c r="IMX268" s="383"/>
      <c r="IMY268" s="383"/>
      <c r="IMZ268" s="383"/>
      <c r="INA268" s="383"/>
      <c r="INB268" s="383"/>
      <c r="INC268" s="383"/>
      <c r="IND268" s="383"/>
      <c r="INE268" s="383"/>
      <c r="INF268" s="383"/>
      <c r="ING268" s="383"/>
      <c r="INH268" s="383"/>
      <c r="INI268" s="383"/>
      <c r="INJ268" s="383"/>
      <c r="INK268" s="383"/>
      <c r="INL268" s="383"/>
      <c r="INM268" s="383"/>
      <c r="INN268" s="383"/>
      <c r="INO268" s="383"/>
      <c r="INP268" s="383"/>
      <c r="INQ268" s="383"/>
      <c r="INR268" s="383"/>
      <c r="INS268" s="383"/>
      <c r="INT268" s="383"/>
      <c r="INU268" s="383"/>
      <c r="INV268" s="383"/>
      <c r="INW268" s="383"/>
      <c r="INX268" s="383"/>
      <c r="INY268" s="383"/>
      <c r="INZ268" s="383"/>
      <c r="IOA268" s="383"/>
      <c r="IOB268" s="383"/>
      <c r="IOC268" s="383"/>
      <c r="IOD268" s="383"/>
      <c r="IOE268" s="383"/>
      <c r="IOF268" s="383"/>
      <c r="IOG268" s="383"/>
      <c r="IOH268" s="383"/>
      <c r="IOI268" s="383"/>
      <c r="IOJ268" s="383"/>
      <c r="IOK268" s="383"/>
      <c r="IOL268" s="383"/>
      <c r="IOM268" s="383"/>
      <c r="ION268" s="383"/>
      <c r="IOO268" s="383"/>
      <c r="IOP268" s="383"/>
      <c r="IOQ268" s="383"/>
      <c r="IOR268" s="383"/>
      <c r="IOS268" s="383"/>
      <c r="IOT268" s="383"/>
      <c r="IOU268" s="383"/>
      <c r="IOV268" s="383"/>
      <c r="IOW268" s="383"/>
      <c r="IOX268" s="383"/>
      <c r="IOY268" s="383"/>
      <c r="IOZ268" s="383"/>
      <c r="IPA268" s="383"/>
      <c r="IPB268" s="383"/>
      <c r="IPC268" s="383"/>
      <c r="IPD268" s="383"/>
      <c r="IPE268" s="383"/>
      <c r="IPF268" s="383"/>
      <c r="IPG268" s="383"/>
      <c r="IPH268" s="383"/>
      <c r="IPI268" s="383"/>
      <c r="IPJ268" s="383"/>
      <c r="IPK268" s="383"/>
      <c r="IPL268" s="383"/>
      <c r="IPM268" s="383"/>
      <c r="IPN268" s="383"/>
      <c r="IPO268" s="383"/>
      <c r="IPP268" s="383"/>
      <c r="IPQ268" s="383"/>
      <c r="IPR268" s="383"/>
      <c r="IPS268" s="383"/>
      <c r="IPT268" s="383"/>
      <c r="IPU268" s="383"/>
      <c r="IPV268" s="383"/>
      <c r="IPW268" s="383"/>
      <c r="IPX268" s="383"/>
      <c r="IPY268" s="383"/>
      <c r="IPZ268" s="383"/>
      <c r="IQA268" s="383"/>
      <c r="IQB268" s="383"/>
      <c r="IQC268" s="383"/>
      <c r="IQD268" s="383"/>
      <c r="IQE268" s="383"/>
      <c r="IQF268" s="383"/>
      <c r="IQG268" s="383"/>
      <c r="IQH268" s="383"/>
      <c r="IQI268" s="383"/>
      <c r="IQJ268" s="383"/>
      <c r="IQK268" s="383"/>
      <c r="IQL268" s="383"/>
      <c r="IQM268" s="383"/>
      <c r="IQN268" s="383"/>
      <c r="IQO268" s="383"/>
      <c r="IQP268" s="383"/>
      <c r="IQQ268" s="383"/>
      <c r="IQR268" s="383"/>
      <c r="IQS268" s="383"/>
      <c r="IQT268" s="383"/>
      <c r="IQU268" s="383"/>
      <c r="IQV268" s="383"/>
      <c r="IQW268" s="383"/>
      <c r="IQX268" s="383"/>
      <c r="IQY268" s="383"/>
      <c r="IQZ268" s="383"/>
      <c r="IRA268" s="383"/>
      <c r="IRB268" s="383"/>
      <c r="IRC268" s="383"/>
      <c r="IRD268" s="383"/>
      <c r="IRE268" s="383"/>
      <c r="IRF268" s="383"/>
      <c r="IRG268" s="383"/>
      <c r="IRH268" s="383"/>
      <c r="IRI268" s="383"/>
      <c r="IRJ268" s="383"/>
      <c r="IRK268" s="383"/>
      <c r="IRL268" s="383"/>
      <c r="IRM268" s="383"/>
      <c r="IRN268" s="383"/>
      <c r="IRO268" s="383"/>
      <c r="IRP268" s="383"/>
      <c r="IRQ268" s="383"/>
      <c r="IRR268" s="383"/>
      <c r="IRS268" s="383"/>
      <c r="IRT268" s="383"/>
      <c r="IRU268" s="383"/>
      <c r="IRV268" s="383"/>
      <c r="IRW268" s="383"/>
      <c r="IRX268" s="383"/>
      <c r="IRY268" s="383"/>
      <c r="IRZ268" s="383"/>
      <c r="ISA268" s="383"/>
      <c r="ISB268" s="383"/>
      <c r="ISC268" s="383"/>
      <c r="ISD268" s="383"/>
      <c r="ISE268" s="383"/>
      <c r="ISF268" s="383"/>
      <c r="ISG268" s="383"/>
      <c r="ISH268" s="383"/>
      <c r="ISI268" s="383"/>
      <c r="ISJ268" s="383"/>
      <c r="ISK268" s="383"/>
      <c r="ISL268" s="383"/>
      <c r="ISM268" s="383"/>
      <c r="ISN268" s="383"/>
      <c r="ISO268" s="383"/>
      <c r="ISP268" s="383"/>
      <c r="ISQ268" s="383"/>
      <c r="ISR268" s="383"/>
      <c r="ISS268" s="383"/>
      <c r="IST268" s="383"/>
      <c r="ISU268" s="383"/>
      <c r="ISV268" s="383"/>
      <c r="ISW268" s="383"/>
      <c r="ISX268" s="383"/>
      <c r="ISY268" s="383"/>
      <c r="ISZ268" s="383"/>
      <c r="ITA268" s="383"/>
      <c r="ITB268" s="383"/>
      <c r="ITC268" s="383"/>
      <c r="ITD268" s="383"/>
      <c r="ITE268" s="383"/>
      <c r="ITF268" s="383"/>
      <c r="ITG268" s="383"/>
      <c r="ITH268" s="383"/>
      <c r="ITI268" s="383"/>
      <c r="ITJ268" s="383"/>
      <c r="ITK268" s="383"/>
      <c r="ITL268" s="383"/>
      <c r="ITM268" s="383"/>
      <c r="ITN268" s="383"/>
      <c r="ITO268" s="383"/>
      <c r="ITP268" s="383"/>
      <c r="ITQ268" s="383"/>
      <c r="ITR268" s="383"/>
      <c r="ITS268" s="383"/>
      <c r="ITT268" s="383"/>
      <c r="ITU268" s="383"/>
      <c r="ITV268" s="383"/>
      <c r="ITW268" s="383"/>
      <c r="ITX268" s="383"/>
      <c r="ITY268" s="383"/>
      <c r="ITZ268" s="383"/>
      <c r="IUA268" s="383"/>
      <c r="IUB268" s="383"/>
      <c r="IUC268" s="383"/>
      <c r="IUD268" s="383"/>
      <c r="IUE268" s="383"/>
      <c r="IUF268" s="383"/>
      <c r="IUG268" s="383"/>
      <c r="IUH268" s="383"/>
      <c r="IUI268" s="383"/>
      <c r="IUJ268" s="383"/>
      <c r="IUK268" s="383"/>
      <c r="IUL268" s="383"/>
      <c r="IUM268" s="383"/>
      <c r="IUN268" s="383"/>
      <c r="IUO268" s="383"/>
      <c r="IUP268" s="383"/>
      <c r="IUQ268" s="383"/>
      <c r="IUR268" s="383"/>
      <c r="IUS268" s="383"/>
      <c r="IUT268" s="383"/>
      <c r="IUU268" s="383"/>
      <c r="IUV268" s="383"/>
      <c r="IUW268" s="383"/>
      <c r="IUX268" s="383"/>
      <c r="IUY268" s="383"/>
      <c r="IUZ268" s="383"/>
      <c r="IVA268" s="383"/>
      <c r="IVB268" s="383"/>
      <c r="IVC268" s="383"/>
      <c r="IVD268" s="383"/>
      <c r="IVE268" s="383"/>
      <c r="IVF268" s="383"/>
      <c r="IVG268" s="383"/>
      <c r="IVH268" s="383"/>
      <c r="IVI268" s="383"/>
      <c r="IVJ268" s="383"/>
      <c r="IVK268" s="383"/>
      <c r="IVL268" s="383"/>
      <c r="IVM268" s="383"/>
      <c r="IVN268" s="383"/>
      <c r="IVO268" s="383"/>
      <c r="IVP268" s="383"/>
      <c r="IVQ268" s="383"/>
      <c r="IVR268" s="383"/>
      <c r="IVS268" s="383"/>
      <c r="IVT268" s="383"/>
      <c r="IVU268" s="383"/>
      <c r="IVV268" s="383"/>
      <c r="IVW268" s="383"/>
      <c r="IVX268" s="383"/>
      <c r="IVY268" s="383"/>
      <c r="IVZ268" s="383"/>
      <c r="IWA268" s="383"/>
      <c r="IWB268" s="383"/>
      <c r="IWC268" s="383"/>
      <c r="IWD268" s="383"/>
      <c r="IWE268" s="383"/>
      <c r="IWF268" s="383"/>
      <c r="IWG268" s="383"/>
      <c r="IWH268" s="383"/>
      <c r="IWI268" s="383"/>
      <c r="IWJ268" s="383"/>
      <c r="IWK268" s="383"/>
      <c r="IWL268" s="383"/>
      <c r="IWM268" s="383"/>
      <c r="IWN268" s="383"/>
      <c r="IWO268" s="383"/>
      <c r="IWP268" s="383"/>
      <c r="IWQ268" s="383"/>
      <c r="IWR268" s="383"/>
      <c r="IWS268" s="383"/>
      <c r="IWT268" s="383"/>
      <c r="IWU268" s="383"/>
      <c r="IWV268" s="383"/>
      <c r="IWW268" s="383"/>
      <c r="IWX268" s="383"/>
      <c r="IWY268" s="383"/>
      <c r="IWZ268" s="383"/>
      <c r="IXA268" s="383"/>
      <c r="IXB268" s="383"/>
      <c r="IXC268" s="383"/>
      <c r="IXD268" s="383"/>
      <c r="IXE268" s="383"/>
      <c r="IXF268" s="383"/>
      <c r="IXG268" s="383"/>
      <c r="IXH268" s="383"/>
      <c r="IXI268" s="383"/>
      <c r="IXJ268" s="383"/>
      <c r="IXK268" s="383"/>
      <c r="IXL268" s="383"/>
      <c r="IXM268" s="383"/>
      <c r="IXN268" s="383"/>
      <c r="IXO268" s="383"/>
      <c r="IXP268" s="383"/>
      <c r="IXQ268" s="383"/>
      <c r="IXR268" s="383"/>
      <c r="IXS268" s="383"/>
      <c r="IXT268" s="383"/>
      <c r="IXU268" s="383"/>
      <c r="IXV268" s="383"/>
      <c r="IXW268" s="383"/>
      <c r="IXX268" s="383"/>
      <c r="IXY268" s="383"/>
      <c r="IXZ268" s="383"/>
      <c r="IYA268" s="383"/>
      <c r="IYB268" s="383"/>
      <c r="IYC268" s="383"/>
      <c r="IYD268" s="383"/>
      <c r="IYE268" s="383"/>
      <c r="IYF268" s="383"/>
      <c r="IYG268" s="383"/>
      <c r="IYH268" s="383"/>
      <c r="IYI268" s="383"/>
      <c r="IYJ268" s="383"/>
      <c r="IYK268" s="383"/>
      <c r="IYL268" s="383"/>
      <c r="IYM268" s="383"/>
      <c r="IYN268" s="383"/>
      <c r="IYO268" s="383"/>
      <c r="IYP268" s="383"/>
      <c r="IYQ268" s="383"/>
      <c r="IYR268" s="383"/>
      <c r="IYS268" s="383"/>
      <c r="IYT268" s="383"/>
      <c r="IYU268" s="383"/>
      <c r="IYV268" s="383"/>
      <c r="IYW268" s="383"/>
      <c r="IYX268" s="383"/>
      <c r="IYY268" s="383"/>
      <c r="IYZ268" s="383"/>
      <c r="IZA268" s="383"/>
      <c r="IZB268" s="383"/>
      <c r="IZC268" s="383"/>
      <c r="IZD268" s="383"/>
      <c r="IZE268" s="383"/>
      <c r="IZF268" s="383"/>
      <c r="IZG268" s="383"/>
      <c r="IZH268" s="383"/>
      <c r="IZI268" s="383"/>
      <c r="IZJ268" s="383"/>
      <c r="IZK268" s="383"/>
      <c r="IZL268" s="383"/>
      <c r="IZM268" s="383"/>
      <c r="IZN268" s="383"/>
      <c r="IZO268" s="383"/>
      <c r="IZP268" s="383"/>
      <c r="IZQ268" s="383"/>
      <c r="IZR268" s="383"/>
      <c r="IZS268" s="383"/>
      <c r="IZT268" s="383"/>
      <c r="IZU268" s="383"/>
      <c r="IZV268" s="383"/>
      <c r="IZW268" s="383"/>
      <c r="IZX268" s="383"/>
      <c r="IZY268" s="383"/>
      <c r="IZZ268" s="383"/>
      <c r="JAA268" s="383"/>
      <c r="JAB268" s="383"/>
      <c r="JAC268" s="383"/>
      <c r="JAD268" s="383"/>
      <c r="JAE268" s="383"/>
      <c r="JAF268" s="383"/>
      <c r="JAG268" s="383"/>
      <c r="JAH268" s="383"/>
      <c r="JAI268" s="383"/>
      <c r="JAJ268" s="383"/>
      <c r="JAK268" s="383"/>
      <c r="JAL268" s="383"/>
      <c r="JAM268" s="383"/>
      <c r="JAN268" s="383"/>
      <c r="JAO268" s="383"/>
      <c r="JAP268" s="383"/>
      <c r="JAQ268" s="383"/>
      <c r="JAR268" s="383"/>
      <c r="JAS268" s="383"/>
      <c r="JAT268" s="383"/>
      <c r="JAU268" s="383"/>
      <c r="JAV268" s="383"/>
      <c r="JAW268" s="383"/>
      <c r="JAX268" s="383"/>
      <c r="JAY268" s="383"/>
      <c r="JAZ268" s="383"/>
      <c r="JBA268" s="383"/>
      <c r="JBB268" s="383"/>
      <c r="JBC268" s="383"/>
      <c r="JBD268" s="383"/>
      <c r="JBE268" s="383"/>
      <c r="JBF268" s="383"/>
      <c r="JBG268" s="383"/>
      <c r="JBH268" s="383"/>
      <c r="JBI268" s="383"/>
      <c r="JBJ268" s="383"/>
      <c r="JBK268" s="383"/>
      <c r="JBL268" s="383"/>
      <c r="JBM268" s="383"/>
      <c r="JBN268" s="383"/>
      <c r="JBO268" s="383"/>
      <c r="JBP268" s="383"/>
      <c r="JBQ268" s="383"/>
      <c r="JBR268" s="383"/>
      <c r="JBS268" s="383"/>
      <c r="JBT268" s="383"/>
      <c r="JBU268" s="383"/>
      <c r="JBV268" s="383"/>
      <c r="JBW268" s="383"/>
      <c r="JBX268" s="383"/>
      <c r="JBY268" s="383"/>
      <c r="JBZ268" s="383"/>
      <c r="JCA268" s="383"/>
      <c r="JCB268" s="383"/>
      <c r="JCC268" s="383"/>
      <c r="JCD268" s="383"/>
      <c r="JCE268" s="383"/>
      <c r="JCF268" s="383"/>
      <c r="JCG268" s="383"/>
      <c r="JCH268" s="383"/>
      <c r="JCI268" s="383"/>
      <c r="JCJ268" s="383"/>
      <c r="JCK268" s="383"/>
      <c r="JCL268" s="383"/>
      <c r="JCM268" s="383"/>
      <c r="JCN268" s="383"/>
      <c r="JCO268" s="383"/>
      <c r="JCP268" s="383"/>
      <c r="JCQ268" s="383"/>
      <c r="JCR268" s="383"/>
      <c r="JCS268" s="383"/>
      <c r="JCT268" s="383"/>
      <c r="JCU268" s="383"/>
      <c r="JCV268" s="383"/>
      <c r="JCW268" s="383"/>
      <c r="JCX268" s="383"/>
      <c r="JCY268" s="383"/>
      <c r="JCZ268" s="383"/>
      <c r="JDA268" s="383"/>
      <c r="JDB268" s="383"/>
      <c r="JDC268" s="383"/>
      <c r="JDD268" s="383"/>
      <c r="JDE268" s="383"/>
      <c r="JDF268" s="383"/>
      <c r="JDG268" s="383"/>
      <c r="JDH268" s="383"/>
      <c r="JDI268" s="383"/>
      <c r="JDJ268" s="383"/>
      <c r="JDK268" s="383"/>
      <c r="JDL268" s="383"/>
      <c r="JDM268" s="383"/>
      <c r="JDN268" s="383"/>
      <c r="JDO268" s="383"/>
      <c r="JDP268" s="383"/>
      <c r="JDQ268" s="383"/>
      <c r="JDR268" s="383"/>
      <c r="JDS268" s="383"/>
      <c r="JDT268" s="383"/>
      <c r="JDU268" s="383"/>
      <c r="JDV268" s="383"/>
      <c r="JDW268" s="383"/>
      <c r="JDX268" s="383"/>
      <c r="JDY268" s="383"/>
      <c r="JDZ268" s="383"/>
      <c r="JEA268" s="383"/>
      <c r="JEB268" s="383"/>
      <c r="JEC268" s="383"/>
      <c r="JED268" s="383"/>
      <c r="JEE268" s="383"/>
      <c r="JEF268" s="383"/>
      <c r="JEG268" s="383"/>
      <c r="JEH268" s="383"/>
      <c r="JEI268" s="383"/>
      <c r="JEJ268" s="383"/>
      <c r="JEK268" s="383"/>
      <c r="JEL268" s="383"/>
      <c r="JEM268" s="383"/>
      <c r="JEN268" s="383"/>
      <c r="JEO268" s="383"/>
      <c r="JEP268" s="383"/>
      <c r="JEQ268" s="383"/>
      <c r="JER268" s="383"/>
      <c r="JES268" s="383"/>
      <c r="JET268" s="383"/>
      <c r="JEU268" s="383"/>
      <c r="JEV268" s="383"/>
      <c r="JEW268" s="383"/>
      <c r="JEX268" s="383"/>
      <c r="JEY268" s="383"/>
      <c r="JEZ268" s="383"/>
      <c r="JFA268" s="383"/>
      <c r="JFB268" s="383"/>
      <c r="JFC268" s="383"/>
      <c r="JFD268" s="383"/>
      <c r="JFE268" s="383"/>
      <c r="JFF268" s="383"/>
      <c r="JFG268" s="383"/>
      <c r="JFH268" s="383"/>
      <c r="JFI268" s="383"/>
      <c r="JFJ268" s="383"/>
      <c r="JFK268" s="383"/>
      <c r="JFL268" s="383"/>
      <c r="JFM268" s="383"/>
      <c r="JFN268" s="383"/>
      <c r="JFO268" s="383"/>
      <c r="JFP268" s="383"/>
      <c r="JFQ268" s="383"/>
      <c r="JFR268" s="383"/>
      <c r="JFS268" s="383"/>
      <c r="JFT268" s="383"/>
      <c r="JFU268" s="383"/>
      <c r="JFV268" s="383"/>
      <c r="JFW268" s="383"/>
      <c r="JFX268" s="383"/>
      <c r="JFY268" s="383"/>
      <c r="JFZ268" s="383"/>
      <c r="JGA268" s="383"/>
      <c r="JGB268" s="383"/>
      <c r="JGC268" s="383"/>
      <c r="JGD268" s="383"/>
      <c r="JGE268" s="383"/>
      <c r="JGF268" s="383"/>
      <c r="JGG268" s="383"/>
      <c r="JGH268" s="383"/>
      <c r="JGI268" s="383"/>
      <c r="JGJ268" s="383"/>
      <c r="JGK268" s="383"/>
      <c r="JGL268" s="383"/>
      <c r="JGM268" s="383"/>
      <c r="JGN268" s="383"/>
      <c r="JGO268" s="383"/>
      <c r="JGP268" s="383"/>
      <c r="JGQ268" s="383"/>
      <c r="JGR268" s="383"/>
      <c r="JGS268" s="383"/>
      <c r="JGT268" s="383"/>
      <c r="JGU268" s="383"/>
      <c r="JGV268" s="383"/>
      <c r="JGW268" s="383"/>
      <c r="JGX268" s="383"/>
      <c r="JGY268" s="383"/>
      <c r="JGZ268" s="383"/>
      <c r="JHA268" s="383"/>
      <c r="JHB268" s="383"/>
      <c r="JHC268" s="383"/>
      <c r="JHD268" s="383"/>
      <c r="JHE268" s="383"/>
      <c r="JHF268" s="383"/>
      <c r="JHG268" s="383"/>
      <c r="JHH268" s="383"/>
      <c r="JHI268" s="383"/>
      <c r="JHJ268" s="383"/>
      <c r="JHK268" s="383"/>
      <c r="JHL268" s="383"/>
      <c r="JHM268" s="383"/>
      <c r="JHN268" s="383"/>
      <c r="JHO268" s="383"/>
      <c r="JHP268" s="383"/>
      <c r="JHQ268" s="383"/>
      <c r="JHR268" s="383"/>
      <c r="JHS268" s="383"/>
      <c r="JHT268" s="383"/>
      <c r="JHU268" s="383"/>
      <c r="JHV268" s="383"/>
      <c r="JHW268" s="383"/>
      <c r="JHX268" s="383"/>
      <c r="JHY268" s="383"/>
      <c r="JHZ268" s="383"/>
      <c r="JIA268" s="383"/>
      <c r="JIB268" s="383"/>
      <c r="JIC268" s="383"/>
      <c r="JID268" s="383"/>
      <c r="JIE268" s="383"/>
      <c r="JIF268" s="383"/>
      <c r="JIG268" s="383"/>
      <c r="JIH268" s="383"/>
      <c r="JII268" s="383"/>
      <c r="JIJ268" s="383"/>
      <c r="JIK268" s="383"/>
      <c r="JIL268" s="383"/>
      <c r="JIM268" s="383"/>
      <c r="JIN268" s="383"/>
      <c r="JIO268" s="383"/>
      <c r="JIP268" s="383"/>
      <c r="JIQ268" s="383"/>
      <c r="JIR268" s="383"/>
      <c r="JIS268" s="383"/>
      <c r="JIT268" s="383"/>
      <c r="JIU268" s="383"/>
      <c r="JIV268" s="383"/>
      <c r="JIW268" s="383"/>
      <c r="JIX268" s="383"/>
      <c r="JIY268" s="383"/>
      <c r="JIZ268" s="383"/>
      <c r="JJA268" s="383"/>
      <c r="JJB268" s="383"/>
      <c r="JJC268" s="383"/>
      <c r="JJD268" s="383"/>
      <c r="JJE268" s="383"/>
      <c r="JJF268" s="383"/>
      <c r="JJG268" s="383"/>
      <c r="JJH268" s="383"/>
      <c r="JJI268" s="383"/>
      <c r="JJJ268" s="383"/>
      <c r="JJK268" s="383"/>
      <c r="JJL268" s="383"/>
      <c r="JJM268" s="383"/>
      <c r="JJN268" s="383"/>
      <c r="JJO268" s="383"/>
      <c r="JJP268" s="383"/>
      <c r="JJQ268" s="383"/>
      <c r="JJR268" s="383"/>
      <c r="JJS268" s="383"/>
      <c r="JJT268" s="383"/>
      <c r="JJU268" s="383"/>
      <c r="JJV268" s="383"/>
      <c r="JJW268" s="383"/>
      <c r="JJX268" s="383"/>
      <c r="JJY268" s="383"/>
      <c r="JJZ268" s="383"/>
      <c r="JKA268" s="383"/>
      <c r="JKB268" s="383"/>
      <c r="JKC268" s="383"/>
      <c r="JKD268" s="383"/>
      <c r="JKE268" s="383"/>
      <c r="JKF268" s="383"/>
      <c r="JKG268" s="383"/>
      <c r="JKH268" s="383"/>
      <c r="JKI268" s="383"/>
      <c r="JKJ268" s="383"/>
      <c r="JKK268" s="383"/>
      <c r="JKL268" s="383"/>
      <c r="JKM268" s="383"/>
      <c r="JKN268" s="383"/>
      <c r="JKO268" s="383"/>
      <c r="JKP268" s="383"/>
      <c r="JKQ268" s="383"/>
      <c r="JKR268" s="383"/>
      <c r="JKS268" s="383"/>
      <c r="JKT268" s="383"/>
      <c r="JKU268" s="383"/>
      <c r="JKV268" s="383"/>
      <c r="JKW268" s="383"/>
      <c r="JKX268" s="383"/>
      <c r="JKY268" s="383"/>
      <c r="JKZ268" s="383"/>
      <c r="JLA268" s="383"/>
      <c r="JLB268" s="383"/>
      <c r="JLC268" s="383"/>
      <c r="JLD268" s="383"/>
      <c r="JLE268" s="383"/>
      <c r="JLF268" s="383"/>
      <c r="JLG268" s="383"/>
      <c r="JLH268" s="383"/>
      <c r="JLI268" s="383"/>
      <c r="JLJ268" s="383"/>
      <c r="JLK268" s="383"/>
      <c r="JLL268" s="383"/>
      <c r="JLM268" s="383"/>
      <c r="JLN268" s="383"/>
      <c r="JLO268" s="383"/>
      <c r="JLP268" s="383"/>
      <c r="JLQ268" s="383"/>
      <c r="JLR268" s="383"/>
      <c r="JLS268" s="383"/>
      <c r="JLT268" s="383"/>
      <c r="JLU268" s="383"/>
      <c r="JLV268" s="383"/>
      <c r="JLW268" s="383"/>
      <c r="JLX268" s="383"/>
      <c r="JLY268" s="383"/>
      <c r="JLZ268" s="383"/>
      <c r="JMA268" s="383"/>
      <c r="JMB268" s="383"/>
      <c r="JMC268" s="383"/>
      <c r="JMD268" s="383"/>
      <c r="JME268" s="383"/>
      <c r="JMF268" s="383"/>
      <c r="JMG268" s="383"/>
      <c r="JMH268" s="383"/>
      <c r="JMI268" s="383"/>
      <c r="JMJ268" s="383"/>
      <c r="JMK268" s="383"/>
      <c r="JML268" s="383"/>
      <c r="JMM268" s="383"/>
      <c r="JMN268" s="383"/>
      <c r="JMO268" s="383"/>
      <c r="JMP268" s="383"/>
      <c r="JMQ268" s="383"/>
      <c r="JMR268" s="383"/>
      <c r="JMS268" s="383"/>
      <c r="JMT268" s="383"/>
      <c r="JMU268" s="383"/>
      <c r="JMV268" s="383"/>
      <c r="JMW268" s="383"/>
      <c r="JMX268" s="383"/>
      <c r="JMY268" s="383"/>
      <c r="JMZ268" s="383"/>
      <c r="JNA268" s="383"/>
      <c r="JNB268" s="383"/>
      <c r="JNC268" s="383"/>
      <c r="JND268" s="383"/>
      <c r="JNE268" s="383"/>
      <c r="JNF268" s="383"/>
      <c r="JNG268" s="383"/>
      <c r="JNH268" s="383"/>
      <c r="JNI268" s="383"/>
      <c r="JNJ268" s="383"/>
      <c r="JNK268" s="383"/>
      <c r="JNL268" s="383"/>
      <c r="JNM268" s="383"/>
      <c r="JNN268" s="383"/>
      <c r="JNO268" s="383"/>
      <c r="JNP268" s="383"/>
      <c r="JNQ268" s="383"/>
      <c r="JNR268" s="383"/>
      <c r="JNS268" s="383"/>
      <c r="JNT268" s="383"/>
      <c r="JNU268" s="383"/>
      <c r="JNV268" s="383"/>
      <c r="JNW268" s="383"/>
      <c r="JNX268" s="383"/>
      <c r="JNY268" s="383"/>
      <c r="JNZ268" s="383"/>
      <c r="JOA268" s="383"/>
      <c r="JOB268" s="383"/>
      <c r="JOC268" s="383"/>
      <c r="JOD268" s="383"/>
      <c r="JOE268" s="383"/>
      <c r="JOF268" s="383"/>
      <c r="JOG268" s="383"/>
      <c r="JOH268" s="383"/>
      <c r="JOI268" s="383"/>
      <c r="JOJ268" s="383"/>
      <c r="JOK268" s="383"/>
      <c r="JOL268" s="383"/>
      <c r="JOM268" s="383"/>
      <c r="JON268" s="383"/>
      <c r="JOO268" s="383"/>
      <c r="JOP268" s="383"/>
      <c r="JOQ268" s="383"/>
      <c r="JOR268" s="383"/>
      <c r="JOS268" s="383"/>
      <c r="JOT268" s="383"/>
      <c r="JOU268" s="383"/>
      <c r="JOV268" s="383"/>
      <c r="JOW268" s="383"/>
      <c r="JOX268" s="383"/>
      <c r="JOY268" s="383"/>
      <c r="JOZ268" s="383"/>
      <c r="JPA268" s="383"/>
      <c r="JPB268" s="383"/>
      <c r="JPC268" s="383"/>
      <c r="JPD268" s="383"/>
      <c r="JPE268" s="383"/>
      <c r="JPF268" s="383"/>
      <c r="JPG268" s="383"/>
      <c r="JPH268" s="383"/>
      <c r="JPI268" s="383"/>
      <c r="JPJ268" s="383"/>
      <c r="JPK268" s="383"/>
      <c r="JPL268" s="383"/>
      <c r="JPM268" s="383"/>
      <c r="JPN268" s="383"/>
      <c r="JPO268" s="383"/>
      <c r="JPP268" s="383"/>
      <c r="JPQ268" s="383"/>
      <c r="JPR268" s="383"/>
      <c r="JPS268" s="383"/>
      <c r="JPT268" s="383"/>
      <c r="JPU268" s="383"/>
      <c r="JPV268" s="383"/>
      <c r="JPW268" s="383"/>
      <c r="JPX268" s="383"/>
      <c r="JPY268" s="383"/>
      <c r="JPZ268" s="383"/>
      <c r="JQA268" s="383"/>
      <c r="JQB268" s="383"/>
      <c r="JQC268" s="383"/>
      <c r="JQD268" s="383"/>
      <c r="JQE268" s="383"/>
      <c r="JQF268" s="383"/>
      <c r="JQG268" s="383"/>
      <c r="JQH268" s="383"/>
      <c r="JQI268" s="383"/>
      <c r="JQJ268" s="383"/>
      <c r="JQK268" s="383"/>
      <c r="JQL268" s="383"/>
      <c r="JQM268" s="383"/>
      <c r="JQN268" s="383"/>
      <c r="JQO268" s="383"/>
      <c r="JQP268" s="383"/>
      <c r="JQQ268" s="383"/>
      <c r="JQR268" s="383"/>
      <c r="JQS268" s="383"/>
      <c r="JQT268" s="383"/>
      <c r="JQU268" s="383"/>
      <c r="JQV268" s="383"/>
      <c r="JQW268" s="383"/>
      <c r="JQX268" s="383"/>
      <c r="JQY268" s="383"/>
      <c r="JQZ268" s="383"/>
      <c r="JRA268" s="383"/>
      <c r="JRB268" s="383"/>
      <c r="JRC268" s="383"/>
      <c r="JRD268" s="383"/>
      <c r="JRE268" s="383"/>
      <c r="JRF268" s="383"/>
      <c r="JRG268" s="383"/>
      <c r="JRH268" s="383"/>
      <c r="JRI268" s="383"/>
      <c r="JRJ268" s="383"/>
      <c r="JRK268" s="383"/>
      <c r="JRL268" s="383"/>
      <c r="JRM268" s="383"/>
      <c r="JRN268" s="383"/>
      <c r="JRO268" s="383"/>
      <c r="JRP268" s="383"/>
      <c r="JRQ268" s="383"/>
      <c r="JRR268" s="383"/>
      <c r="JRS268" s="383"/>
      <c r="JRT268" s="383"/>
      <c r="JRU268" s="383"/>
      <c r="JRV268" s="383"/>
      <c r="JRW268" s="383"/>
      <c r="JRX268" s="383"/>
      <c r="JRY268" s="383"/>
      <c r="JRZ268" s="383"/>
      <c r="JSA268" s="383"/>
      <c r="JSB268" s="383"/>
      <c r="JSC268" s="383"/>
      <c r="JSD268" s="383"/>
      <c r="JSE268" s="383"/>
      <c r="JSF268" s="383"/>
      <c r="JSG268" s="383"/>
      <c r="JSH268" s="383"/>
      <c r="JSI268" s="383"/>
      <c r="JSJ268" s="383"/>
      <c r="JSK268" s="383"/>
      <c r="JSL268" s="383"/>
      <c r="JSM268" s="383"/>
      <c r="JSN268" s="383"/>
      <c r="JSO268" s="383"/>
      <c r="JSP268" s="383"/>
      <c r="JSQ268" s="383"/>
      <c r="JSR268" s="383"/>
      <c r="JSS268" s="383"/>
      <c r="JST268" s="383"/>
      <c r="JSU268" s="383"/>
      <c r="JSV268" s="383"/>
      <c r="JSW268" s="383"/>
      <c r="JSX268" s="383"/>
      <c r="JSY268" s="383"/>
      <c r="JSZ268" s="383"/>
      <c r="JTA268" s="383"/>
      <c r="JTB268" s="383"/>
      <c r="JTC268" s="383"/>
      <c r="JTD268" s="383"/>
      <c r="JTE268" s="383"/>
      <c r="JTF268" s="383"/>
      <c r="JTG268" s="383"/>
      <c r="JTH268" s="383"/>
      <c r="JTI268" s="383"/>
      <c r="JTJ268" s="383"/>
      <c r="JTK268" s="383"/>
      <c r="JTL268" s="383"/>
      <c r="JTM268" s="383"/>
      <c r="JTN268" s="383"/>
      <c r="JTO268" s="383"/>
      <c r="JTP268" s="383"/>
      <c r="JTQ268" s="383"/>
      <c r="JTR268" s="383"/>
      <c r="JTS268" s="383"/>
      <c r="JTT268" s="383"/>
      <c r="JTU268" s="383"/>
      <c r="JTV268" s="383"/>
      <c r="JTW268" s="383"/>
      <c r="JTX268" s="383"/>
      <c r="JTY268" s="383"/>
      <c r="JTZ268" s="383"/>
      <c r="JUA268" s="383"/>
      <c r="JUB268" s="383"/>
      <c r="JUC268" s="383"/>
      <c r="JUD268" s="383"/>
      <c r="JUE268" s="383"/>
      <c r="JUF268" s="383"/>
      <c r="JUG268" s="383"/>
      <c r="JUH268" s="383"/>
      <c r="JUI268" s="383"/>
      <c r="JUJ268" s="383"/>
      <c r="JUK268" s="383"/>
      <c r="JUL268" s="383"/>
      <c r="JUM268" s="383"/>
      <c r="JUN268" s="383"/>
      <c r="JUO268" s="383"/>
      <c r="JUP268" s="383"/>
      <c r="JUQ268" s="383"/>
      <c r="JUR268" s="383"/>
      <c r="JUS268" s="383"/>
      <c r="JUT268" s="383"/>
      <c r="JUU268" s="383"/>
      <c r="JUV268" s="383"/>
      <c r="JUW268" s="383"/>
      <c r="JUX268" s="383"/>
      <c r="JUY268" s="383"/>
      <c r="JUZ268" s="383"/>
      <c r="JVA268" s="383"/>
      <c r="JVB268" s="383"/>
      <c r="JVC268" s="383"/>
      <c r="JVD268" s="383"/>
      <c r="JVE268" s="383"/>
      <c r="JVF268" s="383"/>
      <c r="JVG268" s="383"/>
      <c r="JVH268" s="383"/>
      <c r="JVI268" s="383"/>
      <c r="JVJ268" s="383"/>
      <c r="JVK268" s="383"/>
      <c r="JVL268" s="383"/>
      <c r="JVM268" s="383"/>
      <c r="JVN268" s="383"/>
      <c r="JVO268" s="383"/>
      <c r="JVP268" s="383"/>
      <c r="JVQ268" s="383"/>
      <c r="JVR268" s="383"/>
      <c r="JVS268" s="383"/>
      <c r="JVT268" s="383"/>
      <c r="JVU268" s="383"/>
      <c r="JVV268" s="383"/>
      <c r="JVW268" s="383"/>
      <c r="JVX268" s="383"/>
      <c r="JVY268" s="383"/>
      <c r="JVZ268" s="383"/>
      <c r="JWA268" s="383"/>
      <c r="JWB268" s="383"/>
      <c r="JWC268" s="383"/>
      <c r="JWD268" s="383"/>
      <c r="JWE268" s="383"/>
      <c r="JWF268" s="383"/>
      <c r="JWG268" s="383"/>
      <c r="JWH268" s="383"/>
      <c r="JWI268" s="383"/>
      <c r="JWJ268" s="383"/>
      <c r="JWK268" s="383"/>
      <c r="JWL268" s="383"/>
      <c r="JWM268" s="383"/>
      <c r="JWN268" s="383"/>
      <c r="JWO268" s="383"/>
      <c r="JWP268" s="383"/>
      <c r="JWQ268" s="383"/>
      <c r="JWR268" s="383"/>
      <c r="JWS268" s="383"/>
      <c r="JWT268" s="383"/>
      <c r="JWU268" s="383"/>
      <c r="JWV268" s="383"/>
      <c r="JWW268" s="383"/>
      <c r="JWX268" s="383"/>
      <c r="JWY268" s="383"/>
      <c r="JWZ268" s="383"/>
      <c r="JXA268" s="383"/>
      <c r="JXB268" s="383"/>
      <c r="JXC268" s="383"/>
      <c r="JXD268" s="383"/>
      <c r="JXE268" s="383"/>
      <c r="JXF268" s="383"/>
      <c r="JXG268" s="383"/>
      <c r="JXH268" s="383"/>
      <c r="JXI268" s="383"/>
      <c r="JXJ268" s="383"/>
      <c r="JXK268" s="383"/>
      <c r="JXL268" s="383"/>
      <c r="JXM268" s="383"/>
      <c r="JXN268" s="383"/>
      <c r="JXO268" s="383"/>
      <c r="JXP268" s="383"/>
      <c r="JXQ268" s="383"/>
      <c r="JXR268" s="383"/>
      <c r="JXS268" s="383"/>
      <c r="JXT268" s="383"/>
      <c r="JXU268" s="383"/>
      <c r="JXV268" s="383"/>
      <c r="JXW268" s="383"/>
      <c r="JXX268" s="383"/>
      <c r="JXY268" s="383"/>
      <c r="JXZ268" s="383"/>
      <c r="JYA268" s="383"/>
      <c r="JYB268" s="383"/>
      <c r="JYC268" s="383"/>
      <c r="JYD268" s="383"/>
      <c r="JYE268" s="383"/>
      <c r="JYF268" s="383"/>
      <c r="JYG268" s="383"/>
      <c r="JYH268" s="383"/>
      <c r="JYI268" s="383"/>
      <c r="JYJ268" s="383"/>
      <c r="JYK268" s="383"/>
      <c r="JYL268" s="383"/>
      <c r="JYM268" s="383"/>
      <c r="JYN268" s="383"/>
      <c r="JYO268" s="383"/>
      <c r="JYP268" s="383"/>
      <c r="JYQ268" s="383"/>
      <c r="JYR268" s="383"/>
      <c r="JYS268" s="383"/>
      <c r="JYT268" s="383"/>
      <c r="JYU268" s="383"/>
      <c r="JYV268" s="383"/>
      <c r="JYW268" s="383"/>
      <c r="JYX268" s="383"/>
      <c r="JYY268" s="383"/>
      <c r="JYZ268" s="383"/>
      <c r="JZA268" s="383"/>
      <c r="JZB268" s="383"/>
      <c r="JZC268" s="383"/>
      <c r="JZD268" s="383"/>
      <c r="JZE268" s="383"/>
      <c r="JZF268" s="383"/>
      <c r="JZG268" s="383"/>
      <c r="JZH268" s="383"/>
      <c r="JZI268" s="383"/>
      <c r="JZJ268" s="383"/>
      <c r="JZK268" s="383"/>
      <c r="JZL268" s="383"/>
      <c r="JZM268" s="383"/>
      <c r="JZN268" s="383"/>
      <c r="JZO268" s="383"/>
      <c r="JZP268" s="383"/>
      <c r="JZQ268" s="383"/>
      <c r="JZR268" s="383"/>
      <c r="JZS268" s="383"/>
      <c r="JZT268" s="383"/>
      <c r="JZU268" s="383"/>
      <c r="JZV268" s="383"/>
      <c r="JZW268" s="383"/>
      <c r="JZX268" s="383"/>
      <c r="JZY268" s="383"/>
      <c r="JZZ268" s="383"/>
      <c r="KAA268" s="383"/>
      <c r="KAB268" s="383"/>
      <c r="KAC268" s="383"/>
      <c r="KAD268" s="383"/>
      <c r="KAE268" s="383"/>
      <c r="KAF268" s="383"/>
      <c r="KAG268" s="383"/>
      <c r="KAH268" s="383"/>
      <c r="KAI268" s="383"/>
      <c r="KAJ268" s="383"/>
      <c r="KAK268" s="383"/>
      <c r="KAL268" s="383"/>
      <c r="KAM268" s="383"/>
      <c r="KAN268" s="383"/>
      <c r="KAO268" s="383"/>
      <c r="KAP268" s="383"/>
      <c r="KAQ268" s="383"/>
      <c r="KAR268" s="383"/>
      <c r="KAS268" s="383"/>
      <c r="KAT268" s="383"/>
      <c r="KAU268" s="383"/>
      <c r="KAV268" s="383"/>
      <c r="KAW268" s="383"/>
      <c r="KAX268" s="383"/>
      <c r="KAY268" s="383"/>
      <c r="KAZ268" s="383"/>
      <c r="KBA268" s="383"/>
      <c r="KBB268" s="383"/>
      <c r="KBC268" s="383"/>
      <c r="KBD268" s="383"/>
      <c r="KBE268" s="383"/>
      <c r="KBF268" s="383"/>
      <c r="KBG268" s="383"/>
      <c r="KBH268" s="383"/>
      <c r="KBI268" s="383"/>
      <c r="KBJ268" s="383"/>
      <c r="KBK268" s="383"/>
      <c r="KBL268" s="383"/>
      <c r="KBM268" s="383"/>
      <c r="KBN268" s="383"/>
      <c r="KBO268" s="383"/>
      <c r="KBP268" s="383"/>
      <c r="KBQ268" s="383"/>
      <c r="KBR268" s="383"/>
      <c r="KBS268" s="383"/>
      <c r="KBT268" s="383"/>
      <c r="KBU268" s="383"/>
      <c r="KBV268" s="383"/>
      <c r="KBW268" s="383"/>
      <c r="KBX268" s="383"/>
      <c r="KBY268" s="383"/>
      <c r="KBZ268" s="383"/>
      <c r="KCA268" s="383"/>
      <c r="KCB268" s="383"/>
      <c r="KCC268" s="383"/>
      <c r="KCD268" s="383"/>
      <c r="KCE268" s="383"/>
      <c r="KCF268" s="383"/>
      <c r="KCG268" s="383"/>
      <c r="KCH268" s="383"/>
      <c r="KCI268" s="383"/>
      <c r="KCJ268" s="383"/>
      <c r="KCK268" s="383"/>
      <c r="KCL268" s="383"/>
      <c r="KCM268" s="383"/>
      <c r="KCN268" s="383"/>
      <c r="KCO268" s="383"/>
      <c r="KCP268" s="383"/>
      <c r="KCQ268" s="383"/>
      <c r="KCR268" s="383"/>
      <c r="KCS268" s="383"/>
      <c r="KCT268" s="383"/>
      <c r="KCU268" s="383"/>
      <c r="KCV268" s="383"/>
      <c r="KCW268" s="383"/>
      <c r="KCX268" s="383"/>
      <c r="KCY268" s="383"/>
      <c r="KCZ268" s="383"/>
      <c r="KDA268" s="383"/>
      <c r="KDB268" s="383"/>
      <c r="KDC268" s="383"/>
      <c r="KDD268" s="383"/>
      <c r="KDE268" s="383"/>
      <c r="KDF268" s="383"/>
      <c r="KDG268" s="383"/>
      <c r="KDH268" s="383"/>
      <c r="KDI268" s="383"/>
      <c r="KDJ268" s="383"/>
      <c r="KDK268" s="383"/>
      <c r="KDL268" s="383"/>
      <c r="KDM268" s="383"/>
      <c r="KDN268" s="383"/>
      <c r="KDO268" s="383"/>
      <c r="KDP268" s="383"/>
      <c r="KDQ268" s="383"/>
      <c r="KDR268" s="383"/>
      <c r="KDS268" s="383"/>
      <c r="KDT268" s="383"/>
      <c r="KDU268" s="383"/>
      <c r="KDV268" s="383"/>
      <c r="KDW268" s="383"/>
      <c r="KDX268" s="383"/>
      <c r="KDY268" s="383"/>
      <c r="KDZ268" s="383"/>
      <c r="KEA268" s="383"/>
      <c r="KEB268" s="383"/>
      <c r="KEC268" s="383"/>
      <c r="KED268" s="383"/>
      <c r="KEE268" s="383"/>
      <c r="KEF268" s="383"/>
      <c r="KEG268" s="383"/>
      <c r="KEH268" s="383"/>
      <c r="KEI268" s="383"/>
      <c r="KEJ268" s="383"/>
      <c r="KEK268" s="383"/>
      <c r="KEL268" s="383"/>
      <c r="KEM268" s="383"/>
      <c r="KEN268" s="383"/>
      <c r="KEO268" s="383"/>
      <c r="KEP268" s="383"/>
      <c r="KEQ268" s="383"/>
      <c r="KER268" s="383"/>
      <c r="KES268" s="383"/>
      <c r="KET268" s="383"/>
      <c r="KEU268" s="383"/>
      <c r="KEV268" s="383"/>
      <c r="KEW268" s="383"/>
      <c r="KEX268" s="383"/>
      <c r="KEY268" s="383"/>
      <c r="KEZ268" s="383"/>
      <c r="KFA268" s="383"/>
      <c r="KFB268" s="383"/>
      <c r="KFC268" s="383"/>
      <c r="KFD268" s="383"/>
      <c r="KFE268" s="383"/>
      <c r="KFF268" s="383"/>
      <c r="KFG268" s="383"/>
      <c r="KFH268" s="383"/>
      <c r="KFI268" s="383"/>
      <c r="KFJ268" s="383"/>
      <c r="KFK268" s="383"/>
      <c r="KFL268" s="383"/>
      <c r="KFM268" s="383"/>
      <c r="KFN268" s="383"/>
      <c r="KFO268" s="383"/>
      <c r="KFP268" s="383"/>
      <c r="KFQ268" s="383"/>
      <c r="KFR268" s="383"/>
      <c r="KFS268" s="383"/>
      <c r="KFT268" s="383"/>
      <c r="KFU268" s="383"/>
      <c r="KFV268" s="383"/>
      <c r="KFW268" s="383"/>
      <c r="KFX268" s="383"/>
      <c r="KFY268" s="383"/>
      <c r="KFZ268" s="383"/>
      <c r="KGA268" s="383"/>
      <c r="KGB268" s="383"/>
      <c r="KGC268" s="383"/>
      <c r="KGD268" s="383"/>
      <c r="KGE268" s="383"/>
      <c r="KGF268" s="383"/>
      <c r="KGG268" s="383"/>
      <c r="KGH268" s="383"/>
      <c r="KGI268" s="383"/>
      <c r="KGJ268" s="383"/>
      <c r="KGK268" s="383"/>
      <c r="KGL268" s="383"/>
      <c r="KGM268" s="383"/>
      <c r="KGN268" s="383"/>
      <c r="KGO268" s="383"/>
      <c r="KGP268" s="383"/>
      <c r="KGQ268" s="383"/>
      <c r="KGR268" s="383"/>
      <c r="KGS268" s="383"/>
      <c r="KGT268" s="383"/>
      <c r="KGU268" s="383"/>
      <c r="KGV268" s="383"/>
      <c r="KGW268" s="383"/>
      <c r="KGX268" s="383"/>
      <c r="KGY268" s="383"/>
      <c r="KGZ268" s="383"/>
      <c r="KHA268" s="383"/>
      <c r="KHB268" s="383"/>
      <c r="KHC268" s="383"/>
      <c r="KHD268" s="383"/>
      <c r="KHE268" s="383"/>
      <c r="KHF268" s="383"/>
      <c r="KHG268" s="383"/>
      <c r="KHH268" s="383"/>
      <c r="KHI268" s="383"/>
      <c r="KHJ268" s="383"/>
      <c r="KHK268" s="383"/>
      <c r="KHL268" s="383"/>
      <c r="KHM268" s="383"/>
      <c r="KHN268" s="383"/>
      <c r="KHO268" s="383"/>
      <c r="KHP268" s="383"/>
      <c r="KHQ268" s="383"/>
      <c r="KHR268" s="383"/>
      <c r="KHS268" s="383"/>
      <c r="KHT268" s="383"/>
      <c r="KHU268" s="383"/>
      <c r="KHV268" s="383"/>
      <c r="KHW268" s="383"/>
      <c r="KHX268" s="383"/>
      <c r="KHY268" s="383"/>
      <c r="KHZ268" s="383"/>
      <c r="KIA268" s="383"/>
      <c r="KIB268" s="383"/>
      <c r="KIC268" s="383"/>
      <c r="KID268" s="383"/>
      <c r="KIE268" s="383"/>
      <c r="KIF268" s="383"/>
      <c r="KIG268" s="383"/>
      <c r="KIH268" s="383"/>
      <c r="KII268" s="383"/>
      <c r="KIJ268" s="383"/>
      <c r="KIK268" s="383"/>
      <c r="KIL268" s="383"/>
      <c r="KIM268" s="383"/>
      <c r="KIN268" s="383"/>
      <c r="KIO268" s="383"/>
      <c r="KIP268" s="383"/>
      <c r="KIQ268" s="383"/>
      <c r="KIR268" s="383"/>
      <c r="KIS268" s="383"/>
      <c r="KIT268" s="383"/>
      <c r="KIU268" s="383"/>
      <c r="KIV268" s="383"/>
      <c r="KIW268" s="383"/>
      <c r="KIX268" s="383"/>
      <c r="KIY268" s="383"/>
      <c r="KIZ268" s="383"/>
      <c r="KJA268" s="383"/>
      <c r="KJB268" s="383"/>
      <c r="KJC268" s="383"/>
      <c r="KJD268" s="383"/>
      <c r="KJE268" s="383"/>
      <c r="KJF268" s="383"/>
      <c r="KJG268" s="383"/>
      <c r="KJH268" s="383"/>
      <c r="KJI268" s="383"/>
      <c r="KJJ268" s="383"/>
      <c r="KJK268" s="383"/>
      <c r="KJL268" s="383"/>
      <c r="KJM268" s="383"/>
      <c r="KJN268" s="383"/>
      <c r="KJO268" s="383"/>
      <c r="KJP268" s="383"/>
      <c r="KJQ268" s="383"/>
      <c r="KJR268" s="383"/>
      <c r="KJS268" s="383"/>
      <c r="KJT268" s="383"/>
      <c r="KJU268" s="383"/>
      <c r="KJV268" s="383"/>
      <c r="KJW268" s="383"/>
      <c r="KJX268" s="383"/>
      <c r="KJY268" s="383"/>
      <c r="KJZ268" s="383"/>
      <c r="KKA268" s="383"/>
      <c r="KKB268" s="383"/>
      <c r="KKC268" s="383"/>
      <c r="KKD268" s="383"/>
      <c r="KKE268" s="383"/>
      <c r="KKF268" s="383"/>
      <c r="KKG268" s="383"/>
      <c r="KKH268" s="383"/>
      <c r="KKI268" s="383"/>
      <c r="KKJ268" s="383"/>
      <c r="KKK268" s="383"/>
      <c r="KKL268" s="383"/>
      <c r="KKM268" s="383"/>
      <c r="KKN268" s="383"/>
      <c r="KKO268" s="383"/>
      <c r="KKP268" s="383"/>
      <c r="KKQ268" s="383"/>
      <c r="KKR268" s="383"/>
      <c r="KKS268" s="383"/>
      <c r="KKT268" s="383"/>
      <c r="KKU268" s="383"/>
      <c r="KKV268" s="383"/>
      <c r="KKW268" s="383"/>
      <c r="KKX268" s="383"/>
      <c r="KKY268" s="383"/>
      <c r="KKZ268" s="383"/>
      <c r="KLA268" s="383"/>
      <c r="KLB268" s="383"/>
      <c r="KLC268" s="383"/>
      <c r="KLD268" s="383"/>
      <c r="KLE268" s="383"/>
      <c r="KLF268" s="383"/>
      <c r="KLG268" s="383"/>
      <c r="KLH268" s="383"/>
      <c r="KLI268" s="383"/>
      <c r="KLJ268" s="383"/>
      <c r="KLK268" s="383"/>
      <c r="KLL268" s="383"/>
      <c r="KLM268" s="383"/>
      <c r="KLN268" s="383"/>
      <c r="KLO268" s="383"/>
      <c r="KLP268" s="383"/>
      <c r="KLQ268" s="383"/>
      <c r="KLR268" s="383"/>
      <c r="KLS268" s="383"/>
      <c r="KLT268" s="383"/>
      <c r="KLU268" s="383"/>
      <c r="KLV268" s="383"/>
      <c r="KLW268" s="383"/>
      <c r="KLX268" s="383"/>
      <c r="KLY268" s="383"/>
      <c r="KLZ268" s="383"/>
      <c r="KMA268" s="383"/>
      <c r="KMB268" s="383"/>
      <c r="KMC268" s="383"/>
      <c r="KMD268" s="383"/>
      <c r="KME268" s="383"/>
      <c r="KMF268" s="383"/>
      <c r="KMG268" s="383"/>
      <c r="KMH268" s="383"/>
      <c r="KMI268" s="383"/>
      <c r="KMJ268" s="383"/>
      <c r="KMK268" s="383"/>
      <c r="KML268" s="383"/>
      <c r="KMM268" s="383"/>
      <c r="KMN268" s="383"/>
      <c r="KMO268" s="383"/>
      <c r="KMP268" s="383"/>
      <c r="KMQ268" s="383"/>
      <c r="KMR268" s="383"/>
      <c r="KMS268" s="383"/>
      <c r="KMT268" s="383"/>
      <c r="KMU268" s="383"/>
      <c r="KMV268" s="383"/>
      <c r="KMW268" s="383"/>
      <c r="KMX268" s="383"/>
      <c r="KMY268" s="383"/>
      <c r="KMZ268" s="383"/>
      <c r="KNA268" s="383"/>
      <c r="KNB268" s="383"/>
      <c r="KNC268" s="383"/>
      <c r="KND268" s="383"/>
      <c r="KNE268" s="383"/>
      <c r="KNF268" s="383"/>
      <c r="KNG268" s="383"/>
      <c r="KNH268" s="383"/>
      <c r="KNI268" s="383"/>
      <c r="KNJ268" s="383"/>
      <c r="KNK268" s="383"/>
      <c r="KNL268" s="383"/>
      <c r="KNM268" s="383"/>
      <c r="KNN268" s="383"/>
      <c r="KNO268" s="383"/>
      <c r="KNP268" s="383"/>
      <c r="KNQ268" s="383"/>
      <c r="KNR268" s="383"/>
      <c r="KNS268" s="383"/>
      <c r="KNT268" s="383"/>
      <c r="KNU268" s="383"/>
      <c r="KNV268" s="383"/>
      <c r="KNW268" s="383"/>
      <c r="KNX268" s="383"/>
      <c r="KNY268" s="383"/>
      <c r="KNZ268" s="383"/>
      <c r="KOA268" s="383"/>
      <c r="KOB268" s="383"/>
      <c r="KOC268" s="383"/>
      <c r="KOD268" s="383"/>
      <c r="KOE268" s="383"/>
      <c r="KOF268" s="383"/>
      <c r="KOG268" s="383"/>
      <c r="KOH268" s="383"/>
      <c r="KOI268" s="383"/>
      <c r="KOJ268" s="383"/>
      <c r="KOK268" s="383"/>
      <c r="KOL268" s="383"/>
      <c r="KOM268" s="383"/>
      <c r="KON268" s="383"/>
      <c r="KOO268" s="383"/>
      <c r="KOP268" s="383"/>
      <c r="KOQ268" s="383"/>
      <c r="KOR268" s="383"/>
      <c r="KOS268" s="383"/>
      <c r="KOT268" s="383"/>
      <c r="KOU268" s="383"/>
      <c r="KOV268" s="383"/>
      <c r="KOW268" s="383"/>
      <c r="KOX268" s="383"/>
      <c r="KOY268" s="383"/>
      <c r="KOZ268" s="383"/>
      <c r="KPA268" s="383"/>
      <c r="KPB268" s="383"/>
      <c r="KPC268" s="383"/>
      <c r="KPD268" s="383"/>
      <c r="KPE268" s="383"/>
      <c r="KPF268" s="383"/>
      <c r="KPG268" s="383"/>
      <c r="KPH268" s="383"/>
      <c r="KPI268" s="383"/>
      <c r="KPJ268" s="383"/>
      <c r="KPK268" s="383"/>
      <c r="KPL268" s="383"/>
      <c r="KPM268" s="383"/>
      <c r="KPN268" s="383"/>
      <c r="KPO268" s="383"/>
      <c r="KPP268" s="383"/>
      <c r="KPQ268" s="383"/>
      <c r="KPR268" s="383"/>
      <c r="KPS268" s="383"/>
      <c r="KPT268" s="383"/>
      <c r="KPU268" s="383"/>
      <c r="KPV268" s="383"/>
      <c r="KPW268" s="383"/>
      <c r="KPX268" s="383"/>
      <c r="KPY268" s="383"/>
      <c r="KPZ268" s="383"/>
      <c r="KQA268" s="383"/>
      <c r="KQB268" s="383"/>
      <c r="KQC268" s="383"/>
      <c r="KQD268" s="383"/>
      <c r="KQE268" s="383"/>
      <c r="KQF268" s="383"/>
      <c r="KQG268" s="383"/>
      <c r="KQH268" s="383"/>
      <c r="KQI268" s="383"/>
      <c r="KQJ268" s="383"/>
      <c r="KQK268" s="383"/>
      <c r="KQL268" s="383"/>
      <c r="KQM268" s="383"/>
      <c r="KQN268" s="383"/>
      <c r="KQO268" s="383"/>
      <c r="KQP268" s="383"/>
      <c r="KQQ268" s="383"/>
      <c r="KQR268" s="383"/>
      <c r="KQS268" s="383"/>
      <c r="KQT268" s="383"/>
      <c r="KQU268" s="383"/>
      <c r="KQV268" s="383"/>
      <c r="KQW268" s="383"/>
      <c r="KQX268" s="383"/>
      <c r="KQY268" s="383"/>
      <c r="KQZ268" s="383"/>
      <c r="KRA268" s="383"/>
      <c r="KRB268" s="383"/>
      <c r="KRC268" s="383"/>
      <c r="KRD268" s="383"/>
      <c r="KRE268" s="383"/>
      <c r="KRF268" s="383"/>
      <c r="KRG268" s="383"/>
      <c r="KRH268" s="383"/>
      <c r="KRI268" s="383"/>
      <c r="KRJ268" s="383"/>
      <c r="KRK268" s="383"/>
      <c r="KRL268" s="383"/>
      <c r="KRM268" s="383"/>
      <c r="KRN268" s="383"/>
      <c r="KRO268" s="383"/>
      <c r="KRP268" s="383"/>
      <c r="KRQ268" s="383"/>
      <c r="KRR268" s="383"/>
      <c r="KRS268" s="383"/>
      <c r="KRT268" s="383"/>
      <c r="KRU268" s="383"/>
      <c r="KRV268" s="383"/>
      <c r="KRW268" s="383"/>
      <c r="KRX268" s="383"/>
      <c r="KRY268" s="383"/>
      <c r="KRZ268" s="383"/>
      <c r="KSA268" s="383"/>
      <c r="KSB268" s="383"/>
      <c r="KSC268" s="383"/>
      <c r="KSD268" s="383"/>
      <c r="KSE268" s="383"/>
      <c r="KSF268" s="383"/>
      <c r="KSG268" s="383"/>
      <c r="KSH268" s="383"/>
      <c r="KSI268" s="383"/>
      <c r="KSJ268" s="383"/>
      <c r="KSK268" s="383"/>
      <c r="KSL268" s="383"/>
      <c r="KSM268" s="383"/>
      <c r="KSN268" s="383"/>
      <c r="KSO268" s="383"/>
      <c r="KSP268" s="383"/>
      <c r="KSQ268" s="383"/>
      <c r="KSR268" s="383"/>
      <c r="KSS268" s="383"/>
      <c r="KST268" s="383"/>
      <c r="KSU268" s="383"/>
      <c r="KSV268" s="383"/>
      <c r="KSW268" s="383"/>
      <c r="KSX268" s="383"/>
      <c r="KSY268" s="383"/>
      <c r="KSZ268" s="383"/>
      <c r="KTA268" s="383"/>
      <c r="KTB268" s="383"/>
      <c r="KTC268" s="383"/>
      <c r="KTD268" s="383"/>
      <c r="KTE268" s="383"/>
      <c r="KTF268" s="383"/>
      <c r="KTG268" s="383"/>
      <c r="KTH268" s="383"/>
      <c r="KTI268" s="383"/>
      <c r="KTJ268" s="383"/>
      <c r="KTK268" s="383"/>
      <c r="KTL268" s="383"/>
      <c r="KTM268" s="383"/>
      <c r="KTN268" s="383"/>
      <c r="KTO268" s="383"/>
      <c r="KTP268" s="383"/>
      <c r="KTQ268" s="383"/>
      <c r="KTR268" s="383"/>
      <c r="KTS268" s="383"/>
      <c r="KTT268" s="383"/>
      <c r="KTU268" s="383"/>
      <c r="KTV268" s="383"/>
      <c r="KTW268" s="383"/>
      <c r="KTX268" s="383"/>
      <c r="KTY268" s="383"/>
      <c r="KTZ268" s="383"/>
      <c r="KUA268" s="383"/>
      <c r="KUB268" s="383"/>
      <c r="KUC268" s="383"/>
      <c r="KUD268" s="383"/>
      <c r="KUE268" s="383"/>
      <c r="KUF268" s="383"/>
      <c r="KUG268" s="383"/>
      <c r="KUH268" s="383"/>
      <c r="KUI268" s="383"/>
      <c r="KUJ268" s="383"/>
      <c r="KUK268" s="383"/>
      <c r="KUL268" s="383"/>
      <c r="KUM268" s="383"/>
      <c r="KUN268" s="383"/>
      <c r="KUO268" s="383"/>
      <c r="KUP268" s="383"/>
      <c r="KUQ268" s="383"/>
      <c r="KUR268" s="383"/>
      <c r="KUS268" s="383"/>
      <c r="KUT268" s="383"/>
      <c r="KUU268" s="383"/>
      <c r="KUV268" s="383"/>
      <c r="KUW268" s="383"/>
      <c r="KUX268" s="383"/>
      <c r="KUY268" s="383"/>
      <c r="KUZ268" s="383"/>
      <c r="KVA268" s="383"/>
      <c r="KVB268" s="383"/>
      <c r="KVC268" s="383"/>
      <c r="KVD268" s="383"/>
      <c r="KVE268" s="383"/>
      <c r="KVF268" s="383"/>
      <c r="KVG268" s="383"/>
      <c r="KVH268" s="383"/>
      <c r="KVI268" s="383"/>
      <c r="KVJ268" s="383"/>
      <c r="KVK268" s="383"/>
      <c r="KVL268" s="383"/>
      <c r="KVM268" s="383"/>
      <c r="KVN268" s="383"/>
      <c r="KVO268" s="383"/>
      <c r="KVP268" s="383"/>
      <c r="KVQ268" s="383"/>
      <c r="KVR268" s="383"/>
      <c r="KVS268" s="383"/>
      <c r="KVT268" s="383"/>
      <c r="KVU268" s="383"/>
      <c r="KVV268" s="383"/>
      <c r="KVW268" s="383"/>
      <c r="KVX268" s="383"/>
      <c r="KVY268" s="383"/>
      <c r="KVZ268" s="383"/>
      <c r="KWA268" s="383"/>
      <c r="KWB268" s="383"/>
      <c r="KWC268" s="383"/>
      <c r="KWD268" s="383"/>
      <c r="KWE268" s="383"/>
      <c r="KWF268" s="383"/>
      <c r="KWG268" s="383"/>
      <c r="KWH268" s="383"/>
      <c r="KWI268" s="383"/>
      <c r="KWJ268" s="383"/>
      <c r="KWK268" s="383"/>
      <c r="KWL268" s="383"/>
      <c r="KWM268" s="383"/>
      <c r="KWN268" s="383"/>
      <c r="KWO268" s="383"/>
      <c r="KWP268" s="383"/>
      <c r="KWQ268" s="383"/>
      <c r="KWR268" s="383"/>
      <c r="KWS268" s="383"/>
      <c r="KWT268" s="383"/>
      <c r="KWU268" s="383"/>
      <c r="KWV268" s="383"/>
      <c r="KWW268" s="383"/>
      <c r="KWX268" s="383"/>
      <c r="KWY268" s="383"/>
      <c r="KWZ268" s="383"/>
      <c r="KXA268" s="383"/>
      <c r="KXB268" s="383"/>
      <c r="KXC268" s="383"/>
      <c r="KXD268" s="383"/>
      <c r="KXE268" s="383"/>
      <c r="KXF268" s="383"/>
      <c r="KXG268" s="383"/>
      <c r="KXH268" s="383"/>
      <c r="KXI268" s="383"/>
      <c r="KXJ268" s="383"/>
      <c r="KXK268" s="383"/>
      <c r="KXL268" s="383"/>
      <c r="KXM268" s="383"/>
      <c r="KXN268" s="383"/>
      <c r="KXO268" s="383"/>
      <c r="KXP268" s="383"/>
      <c r="KXQ268" s="383"/>
      <c r="KXR268" s="383"/>
      <c r="KXS268" s="383"/>
      <c r="KXT268" s="383"/>
      <c r="KXU268" s="383"/>
      <c r="KXV268" s="383"/>
      <c r="KXW268" s="383"/>
      <c r="KXX268" s="383"/>
      <c r="KXY268" s="383"/>
      <c r="KXZ268" s="383"/>
      <c r="KYA268" s="383"/>
      <c r="KYB268" s="383"/>
      <c r="KYC268" s="383"/>
      <c r="KYD268" s="383"/>
      <c r="KYE268" s="383"/>
      <c r="KYF268" s="383"/>
      <c r="KYG268" s="383"/>
      <c r="KYH268" s="383"/>
      <c r="KYI268" s="383"/>
      <c r="KYJ268" s="383"/>
      <c r="KYK268" s="383"/>
      <c r="KYL268" s="383"/>
      <c r="KYM268" s="383"/>
      <c r="KYN268" s="383"/>
      <c r="KYO268" s="383"/>
      <c r="KYP268" s="383"/>
      <c r="KYQ268" s="383"/>
      <c r="KYR268" s="383"/>
      <c r="KYS268" s="383"/>
      <c r="KYT268" s="383"/>
      <c r="KYU268" s="383"/>
      <c r="KYV268" s="383"/>
      <c r="KYW268" s="383"/>
      <c r="KYX268" s="383"/>
      <c r="KYY268" s="383"/>
      <c r="KYZ268" s="383"/>
      <c r="KZA268" s="383"/>
      <c r="KZB268" s="383"/>
      <c r="KZC268" s="383"/>
      <c r="KZD268" s="383"/>
      <c r="KZE268" s="383"/>
      <c r="KZF268" s="383"/>
      <c r="KZG268" s="383"/>
      <c r="KZH268" s="383"/>
      <c r="KZI268" s="383"/>
      <c r="KZJ268" s="383"/>
      <c r="KZK268" s="383"/>
      <c r="KZL268" s="383"/>
      <c r="KZM268" s="383"/>
      <c r="KZN268" s="383"/>
      <c r="KZO268" s="383"/>
      <c r="KZP268" s="383"/>
      <c r="KZQ268" s="383"/>
      <c r="KZR268" s="383"/>
      <c r="KZS268" s="383"/>
      <c r="KZT268" s="383"/>
      <c r="KZU268" s="383"/>
      <c r="KZV268" s="383"/>
      <c r="KZW268" s="383"/>
      <c r="KZX268" s="383"/>
      <c r="KZY268" s="383"/>
      <c r="KZZ268" s="383"/>
      <c r="LAA268" s="383"/>
      <c r="LAB268" s="383"/>
      <c r="LAC268" s="383"/>
      <c r="LAD268" s="383"/>
      <c r="LAE268" s="383"/>
      <c r="LAF268" s="383"/>
      <c r="LAG268" s="383"/>
      <c r="LAH268" s="383"/>
      <c r="LAI268" s="383"/>
      <c r="LAJ268" s="383"/>
      <c r="LAK268" s="383"/>
      <c r="LAL268" s="383"/>
      <c r="LAM268" s="383"/>
      <c r="LAN268" s="383"/>
      <c r="LAO268" s="383"/>
      <c r="LAP268" s="383"/>
      <c r="LAQ268" s="383"/>
      <c r="LAR268" s="383"/>
      <c r="LAS268" s="383"/>
      <c r="LAT268" s="383"/>
      <c r="LAU268" s="383"/>
      <c r="LAV268" s="383"/>
      <c r="LAW268" s="383"/>
      <c r="LAX268" s="383"/>
      <c r="LAY268" s="383"/>
      <c r="LAZ268" s="383"/>
      <c r="LBA268" s="383"/>
      <c r="LBB268" s="383"/>
      <c r="LBC268" s="383"/>
      <c r="LBD268" s="383"/>
      <c r="LBE268" s="383"/>
      <c r="LBF268" s="383"/>
      <c r="LBG268" s="383"/>
      <c r="LBH268" s="383"/>
      <c r="LBI268" s="383"/>
      <c r="LBJ268" s="383"/>
      <c r="LBK268" s="383"/>
      <c r="LBL268" s="383"/>
      <c r="LBM268" s="383"/>
      <c r="LBN268" s="383"/>
      <c r="LBO268" s="383"/>
      <c r="LBP268" s="383"/>
      <c r="LBQ268" s="383"/>
      <c r="LBR268" s="383"/>
      <c r="LBS268" s="383"/>
      <c r="LBT268" s="383"/>
      <c r="LBU268" s="383"/>
      <c r="LBV268" s="383"/>
      <c r="LBW268" s="383"/>
      <c r="LBX268" s="383"/>
      <c r="LBY268" s="383"/>
      <c r="LBZ268" s="383"/>
      <c r="LCA268" s="383"/>
      <c r="LCB268" s="383"/>
      <c r="LCC268" s="383"/>
      <c r="LCD268" s="383"/>
      <c r="LCE268" s="383"/>
      <c r="LCF268" s="383"/>
      <c r="LCG268" s="383"/>
      <c r="LCH268" s="383"/>
      <c r="LCI268" s="383"/>
      <c r="LCJ268" s="383"/>
      <c r="LCK268" s="383"/>
      <c r="LCL268" s="383"/>
      <c r="LCM268" s="383"/>
      <c r="LCN268" s="383"/>
      <c r="LCO268" s="383"/>
      <c r="LCP268" s="383"/>
      <c r="LCQ268" s="383"/>
      <c r="LCR268" s="383"/>
      <c r="LCS268" s="383"/>
      <c r="LCT268" s="383"/>
      <c r="LCU268" s="383"/>
      <c r="LCV268" s="383"/>
      <c r="LCW268" s="383"/>
      <c r="LCX268" s="383"/>
      <c r="LCY268" s="383"/>
      <c r="LCZ268" s="383"/>
      <c r="LDA268" s="383"/>
      <c r="LDB268" s="383"/>
      <c r="LDC268" s="383"/>
      <c r="LDD268" s="383"/>
      <c r="LDE268" s="383"/>
      <c r="LDF268" s="383"/>
      <c r="LDG268" s="383"/>
      <c r="LDH268" s="383"/>
      <c r="LDI268" s="383"/>
      <c r="LDJ268" s="383"/>
      <c r="LDK268" s="383"/>
      <c r="LDL268" s="383"/>
      <c r="LDM268" s="383"/>
      <c r="LDN268" s="383"/>
      <c r="LDO268" s="383"/>
      <c r="LDP268" s="383"/>
      <c r="LDQ268" s="383"/>
      <c r="LDR268" s="383"/>
      <c r="LDS268" s="383"/>
      <c r="LDT268" s="383"/>
      <c r="LDU268" s="383"/>
      <c r="LDV268" s="383"/>
      <c r="LDW268" s="383"/>
      <c r="LDX268" s="383"/>
      <c r="LDY268" s="383"/>
      <c r="LDZ268" s="383"/>
      <c r="LEA268" s="383"/>
      <c r="LEB268" s="383"/>
      <c r="LEC268" s="383"/>
      <c r="LED268" s="383"/>
      <c r="LEE268" s="383"/>
      <c r="LEF268" s="383"/>
      <c r="LEG268" s="383"/>
      <c r="LEH268" s="383"/>
      <c r="LEI268" s="383"/>
      <c r="LEJ268" s="383"/>
      <c r="LEK268" s="383"/>
      <c r="LEL268" s="383"/>
      <c r="LEM268" s="383"/>
      <c r="LEN268" s="383"/>
      <c r="LEO268" s="383"/>
      <c r="LEP268" s="383"/>
      <c r="LEQ268" s="383"/>
      <c r="LER268" s="383"/>
      <c r="LES268" s="383"/>
      <c r="LET268" s="383"/>
      <c r="LEU268" s="383"/>
      <c r="LEV268" s="383"/>
      <c r="LEW268" s="383"/>
      <c r="LEX268" s="383"/>
      <c r="LEY268" s="383"/>
      <c r="LEZ268" s="383"/>
      <c r="LFA268" s="383"/>
      <c r="LFB268" s="383"/>
      <c r="LFC268" s="383"/>
      <c r="LFD268" s="383"/>
      <c r="LFE268" s="383"/>
      <c r="LFF268" s="383"/>
      <c r="LFG268" s="383"/>
      <c r="LFH268" s="383"/>
      <c r="LFI268" s="383"/>
      <c r="LFJ268" s="383"/>
      <c r="LFK268" s="383"/>
      <c r="LFL268" s="383"/>
      <c r="LFM268" s="383"/>
      <c r="LFN268" s="383"/>
      <c r="LFO268" s="383"/>
      <c r="LFP268" s="383"/>
      <c r="LFQ268" s="383"/>
      <c r="LFR268" s="383"/>
      <c r="LFS268" s="383"/>
      <c r="LFT268" s="383"/>
      <c r="LFU268" s="383"/>
      <c r="LFV268" s="383"/>
      <c r="LFW268" s="383"/>
      <c r="LFX268" s="383"/>
      <c r="LFY268" s="383"/>
      <c r="LFZ268" s="383"/>
      <c r="LGA268" s="383"/>
      <c r="LGB268" s="383"/>
      <c r="LGC268" s="383"/>
      <c r="LGD268" s="383"/>
      <c r="LGE268" s="383"/>
      <c r="LGF268" s="383"/>
      <c r="LGG268" s="383"/>
      <c r="LGH268" s="383"/>
      <c r="LGI268" s="383"/>
      <c r="LGJ268" s="383"/>
      <c r="LGK268" s="383"/>
      <c r="LGL268" s="383"/>
      <c r="LGM268" s="383"/>
      <c r="LGN268" s="383"/>
      <c r="LGO268" s="383"/>
      <c r="LGP268" s="383"/>
      <c r="LGQ268" s="383"/>
      <c r="LGR268" s="383"/>
      <c r="LGS268" s="383"/>
      <c r="LGT268" s="383"/>
      <c r="LGU268" s="383"/>
      <c r="LGV268" s="383"/>
      <c r="LGW268" s="383"/>
      <c r="LGX268" s="383"/>
      <c r="LGY268" s="383"/>
      <c r="LGZ268" s="383"/>
      <c r="LHA268" s="383"/>
      <c r="LHB268" s="383"/>
      <c r="LHC268" s="383"/>
      <c r="LHD268" s="383"/>
      <c r="LHE268" s="383"/>
      <c r="LHF268" s="383"/>
      <c r="LHG268" s="383"/>
      <c r="LHH268" s="383"/>
      <c r="LHI268" s="383"/>
      <c r="LHJ268" s="383"/>
      <c r="LHK268" s="383"/>
      <c r="LHL268" s="383"/>
      <c r="LHM268" s="383"/>
      <c r="LHN268" s="383"/>
      <c r="LHO268" s="383"/>
      <c r="LHP268" s="383"/>
      <c r="LHQ268" s="383"/>
      <c r="LHR268" s="383"/>
      <c r="LHS268" s="383"/>
      <c r="LHT268" s="383"/>
      <c r="LHU268" s="383"/>
      <c r="LHV268" s="383"/>
      <c r="LHW268" s="383"/>
      <c r="LHX268" s="383"/>
      <c r="LHY268" s="383"/>
      <c r="LHZ268" s="383"/>
      <c r="LIA268" s="383"/>
      <c r="LIB268" s="383"/>
      <c r="LIC268" s="383"/>
      <c r="LID268" s="383"/>
      <c r="LIE268" s="383"/>
      <c r="LIF268" s="383"/>
      <c r="LIG268" s="383"/>
      <c r="LIH268" s="383"/>
      <c r="LII268" s="383"/>
      <c r="LIJ268" s="383"/>
      <c r="LIK268" s="383"/>
      <c r="LIL268" s="383"/>
      <c r="LIM268" s="383"/>
      <c r="LIN268" s="383"/>
      <c r="LIO268" s="383"/>
      <c r="LIP268" s="383"/>
      <c r="LIQ268" s="383"/>
      <c r="LIR268" s="383"/>
      <c r="LIS268" s="383"/>
      <c r="LIT268" s="383"/>
      <c r="LIU268" s="383"/>
      <c r="LIV268" s="383"/>
      <c r="LIW268" s="383"/>
      <c r="LIX268" s="383"/>
      <c r="LIY268" s="383"/>
      <c r="LIZ268" s="383"/>
      <c r="LJA268" s="383"/>
      <c r="LJB268" s="383"/>
      <c r="LJC268" s="383"/>
      <c r="LJD268" s="383"/>
      <c r="LJE268" s="383"/>
      <c r="LJF268" s="383"/>
      <c r="LJG268" s="383"/>
      <c r="LJH268" s="383"/>
      <c r="LJI268" s="383"/>
      <c r="LJJ268" s="383"/>
      <c r="LJK268" s="383"/>
      <c r="LJL268" s="383"/>
      <c r="LJM268" s="383"/>
      <c r="LJN268" s="383"/>
      <c r="LJO268" s="383"/>
      <c r="LJP268" s="383"/>
      <c r="LJQ268" s="383"/>
      <c r="LJR268" s="383"/>
      <c r="LJS268" s="383"/>
      <c r="LJT268" s="383"/>
      <c r="LJU268" s="383"/>
      <c r="LJV268" s="383"/>
      <c r="LJW268" s="383"/>
      <c r="LJX268" s="383"/>
      <c r="LJY268" s="383"/>
      <c r="LJZ268" s="383"/>
      <c r="LKA268" s="383"/>
      <c r="LKB268" s="383"/>
      <c r="LKC268" s="383"/>
      <c r="LKD268" s="383"/>
      <c r="LKE268" s="383"/>
      <c r="LKF268" s="383"/>
      <c r="LKG268" s="383"/>
      <c r="LKH268" s="383"/>
      <c r="LKI268" s="383"/>
      <c r="LKJ268" s="383"/>
      <c r="LKK268" s="383"/>
      <c r="LKL268" s="383"/>
      <c r="LKM268" s="383"/>
      <c r="LKN268" s="383"/>
      <c r="LKO268" s="383"/>
      <c r="LKP268" s="383"/>
      <c r="LKQ268" s="383"/>
      <c r="LKR268" s="383"/>
      <c r="LKS268" s="383"/>
      <c r="LKT268" s="383"/>
      <c r="LKU268" s="383"/>
      <c r="LKV268" s="383"/>
      <c r="LKW268" s="383"/>
      <c r="LKX268" s="383"/>
      <c r="LKY268" s="383"/>
      <c r="LKZ268" s="383"/>
      <c r="LLA268" s="383"/>
      <c r="LLB268" s="383"/>
      <c r="LLC268" s="383"/>
      <c r="LLD268" s="383"/>
      <c r="LLE268" s="383"/>
      <c r="LLF268" s="383"/>
      <c r="LLG268" s="383"/>
      <c r="LLH268" s="383"/>
      <c r="LLI268" s="383"/>
      <c r="LLJ268" s="383"/>
      <c r="LLK268" s="383"/>
      <c r="LLL268" s="383"/>
      <c r="LLM268" s="383"/>
      <c r="LLN268" s="383"/>
      <c r="LLO268" s="383"/>
      <c r="LLP268" s="383"/>
      <c r="LLQ268" s="383"/>
      <c r="LLR268" s="383"/>
      <c r="LLS268" s="383"/>
      <c r="LLT268" s="383"/>
      <c r="LLU268" s="383"/>
      <c r="LLV268" s="383"/>
      <c r="LLW268" s="383"/>
      <c r="LLX268" s="383"/>
      <c r="LLY268" s="383"/>
      <c r="LLZ268" s="383"/>
      <c r="LMA268" s="383"/>
      <c r="LMB268" s="383"/>
      <c r="LMC268" s="383"/>
      <c r="LMD268" s="383"/>
      <c r="LME268" s="383"/>
      <c r="LMF268" s="383"/>
      <c r="LMG268" s="383"/>
      <c r="LMH268" s="383"/>
      <c r="LMI268" s="383"/>
      <c r="LMJ268" s="383"/>
      <c r="LMK268" s="383"/>
      <c r="LML268" s="383"/>
      <c r="LMM268" s="383"/>
      <c r="LMN268" s="383"/>
      <c r="LMO268" s="383"/>
      <c r="LMP268" s="383"/>
      <c r="LMQ268" s="383"/>
      <c r="LMR268" s="383"/>
      <c r="LMS268" s="383"/>
      <c r="LMT268" s="383"/>
      <c r="LMU268" s="383"/>
      <c r="LMV268" s="383"/>
      <c r="LMW268" s="383"/>
      <c r="LMX268" s="383"/>
      <c r="LMY268" s="383"/>
      <c r="LMZ268" s="383"/>
      <c r="LNA268" s="383"/>
      <c r="LNB268" s="383"/>
      <c r="LNC268" s="383"/>
      <c r="LND268" s="383"/>
      <c r="LNE268" s="383"/>
      <c r="LNF268" s="383"/>
      <c r="LNG268" s="383"/>
      <c r="LNH268" s="383"/>
      <c r="LNI268" s="383"/>
      <c r="LNJ268" s="383"/>
      <c r="LNK268" s="383"/>
      <c r="LNL268" s="383"/>
      <c r="LNM268" s="383"/>
      <c r="LNN268" s="383"/>
      <c r="LNO268" s="383"/>
      <c r="LNP268" s="383"/>
      <c r="LNQ268" s="383"/>
      <c r="LNR268" s="383"/>
      <c r="LNS268" s="383"/>
      <c r="LNT268" s="383"/>
      <c r="LNU268" s="383"/>
      <c r="LNV268" s="383"/>
      <c r="LNW268" s="383"/>
      <c r="LNX268" s="383"/>
      <c r="LNY268" s="383"/>
      <c r="LNZ268" s="383"/>
      <c r="LOA268" s="383"/>
      <c r="LOB268" s="383"/>
      <c r="LOC268" s="383"/>
      <c r="LOD268" s="383"/>
      <c r="LOE268" s="383"/>
      <c r="LOF268" s="383"/>
      <c r="LOG268" s="383"/>
      <c r="LOH268" s="383"/>
      <c r="LOI268" s="383"/>
      <c r="LOJ268" s="383"/>
      <c r="LOK268" s="383"/>
      <c r="LOL268" s="383"/>
      <c r="LOM268" s="383"/>
      <c r="LON268" s="383"/>
      <c r="LOO268" s="383"/>
      <c r="LOP268" s="383"/>
      <c r="LOQ268" s="383"/>
      <c r="LOR268" s="383"/>
      <c r="LOS268" s="383"/>
      <c r="LOT268" s="383"/>
      <c r="LOU268" s="383"/>
      <c r="LOV268" s="383"/>
      <c r="LOW268" s="383"/>
      <c r="LOX268" s="383"/>
      <c r="LOY268" s="383"/>
      <c r="LOZ268" s="383"/>
      <c r="LPA268" s="383"/>
      <c r="LPB268" s="383"/>
      <c r="LPC268" s="383"/>
      <c r="LPD268" s="383"/>
      <c r="LPE268" s="383"/>
      <c r="LPF268" s="383"/>
      <c r="LPG268" s="383"/>
      <c r="LPH268" s="383"/>
      <c r="LPI268" s="383"/>
      <c r="LPJ268" s="383"/>
      <c r="LPK268" s="383"/>
      <c r="LPL268" s="383"/>
      <c r="LPM268" s="383"/>
      <c r="LPN268" s="383"/>
      <c r="LPO268" s="383"/>
      <c r="LPP268" s="383"/>
      <c r="LPQ268" s="383"/>
      <c r="LPR268" s="383"/>
      <c r="LPS268" s="383"/>
      <c r="LPT268" s="383"/>
      <c r="LPU268" s="383"/>
      <c r="LPV268" s="383"/>
      <c r="LPW268" s="383"/>
      <c r="LPX268" s="383"/>
      <c r="LPY268" s="383"/>
      <c r="LPZ268" s="383"/>
      <c r="LQA268" s="383"/>
      <c r="LQB268" s="383"/>
      <c r="LQC268" s="383"/>
      <c r="LQD268" s="383"/>
      <c r="LQE268" s="383"/>
      <c r="LQF268" s="383"/>
      <c r="LQG268" s="383"/>
      <c r="LQH268" s="383"/>
      <c r="LQI268" s="383"/>
      <c r="LQJ268" s="383"/>
      <c r="LQK268" s="383"/>
      <c r="LQL268" s="383"/>
      <c r="LQM268" s="383"/>
      <c r="LQN268" s="383"/>
      <c r="LQO268" s="383"/>
      <c r="LQP268" s="383"/>
      <c r="LQQ268" s="383"/>
      <c r="LQR268" s="383"/>
      <c r="LQS268" s="383"/>
      <c r="LQT268" s="383"/>
      <c r="LQU268" s="383"/>
      <c r="LQV268" s="383"/>
      <c r="LQW268" s="383"/>
      <c r="LQX268" s="383"/>
      <c r="LQY268" s="383"/>
      <c r="LQZ268" s="383"/>
      <c r="LRA268" s="383"/>
      <c r="LRB268" s="383"/>
      <c r="LRC268" s="383"/>
      <c r="LRD268" s="383"/>
      <c r="LRE268" s="383"/>
      <c r="LRF268" s="383"/>
      <c r="LRG268" s="383"/>
      <c r="LRH268" s="383"/>
      <c r="LRI268" s="383"/>
      <c r="LRJ268" s="383"/>
      <c r="LRK268" s="383"/>
      <c r="LRL268" s="383"/>
      <c r="LRM268" s="383"/>
      <c r="LRN268" s="383"/>
      <c r="LRO268" s="383"/>
      <c r="LRP268" s="383"/>
      <c r="LRQ268" s="383"/>
      <c r="LRR268" s="383"/>
      <c r="LRS268" s="383"/>
      <c r="LRT268" s="383"/>
      <c r="LRU268" s="383"/>
      <c r="LRV268" s="383"/>
      <c r="LRW268" s="383"/>
      <c r="LRX268" s="383"/>
      <c r="LRY268" s="383"/>
      <c r="LRZ268" s="383"/>
      <c r="LSA268" s="383"/>
      <c r="LSB268" s="383"/>
      <c r="LSC268" s="383"/>
      <c r="LSD268" s="383"/>
      <c r="LSE268" s="383"/>
      <c r="LSF268" s="383"/>
      <c r="LSG268" s="383"/>
      <c r="LSH268" s="383"/>
      <c r="LSI268" s="383"/>
      <c r="LSJ268" s="383"/>
      <c r="LSK268" s="383"/>
      <c r="LSL268" s="383"/>
      <c r="LSM268" s="383"/>
      <c r="LSN268" s="383"/>
      <c r="LSO268" s="383"/>
      <c r="LSP268" s="383"/>
      <c r="LSQ268" s="383"/>
      <c r="LSR268" s="383"/>
      <c r="LSS268" s="383"/>
      <c r="LST268" s="383"/>
      <c r="LSU268" s="383"/>
      <c r="LSV268" s="383"/>
      <c r="LSW268" s="383"/>
      <c r="LSX268" s="383"/>
      <c r="LSY268" s="383"/>
      <c r="LSZ268" s="383"/>
      <c r="LTA268" s="383"/>
      <c r="LTB268" s="383"/>
      <c r="LTC268" s="383"/>
      <c r="LTD268" s="383"/>
      <c r="LTE268" s="383"/>
      <c r="LTF268" s="383"/>
      <c r="LTG268" s="383"/>
      <c r="LTH268" s="383"/>
      <c r="LTI268" s="383"/>
      <c r="LTJ268" s="383"/>
      <c r="LTK268" s="383"/>
      <c r="LTL268" s="383"/>
      <c r="LTM268" s="383"/>
      <c r="LTN268" s="383"/>
      <c r="LTO268" s="383"/>
      <c r="LTP268" s="383"/>
      <c r="LTQ268" s="383"/>
      <c r="LTR268" s="383"/>
      <c r="LTS268" s="383"/>
      <c r="LTT268" s="383"/>
      <c r="LTU268" s="383"/>
      <c r="LTV268" s="383"/>
      <c r="LTW268" s="383"/>
      <c r="LTX268" s="383"/>
      <c r="LTY268" s="383"/>
      <c r="LTZ268" s="383"/>
      <c r="LUA268" s="383"/>
      <c r="LUB268" s="383"/>
      <c r="LUC268" s="383"/>
      <c r="LUD268" s="383"/>
      <c r="LUE268" s="383"/>
      <c r="LUF268" s="383"/>
      <c r="LUG268" s="383"/>
      <c r="LUH268" s="383"/>
      <c r="LUI268" s="383"/>
      <c r="LUJ268" s="383"/>
      <c r="LUK268" s="383"/>
      <c r="LUL268" s="383"/>
      <c r="LUM268" s="383"/>
      <c r="LUN268" s="383"/>
      <c r="LUO268" s="383"/>
      <c r="LUP268" s="383"/>
      <c r="LUQ268" s="383"/>
      <c r="LUR268" s="383"/>
      <c r="LUS268" s="383"/>
      <c r="LUT268" s="383"/>
      <c r="LUU268" s="383"/>
      <c r="LUV268" s="383"/>
      <c r="LUW268" s="383"/>
      <c r="LUX268" s="383"/>
      <c r="LUY268" s="383"/>
      <c r="LUZ268" s="383"/>
      <c r="LVA268" s="383"/>
      <c r="LVB268" s="383"/>
      <c r="LVC268" s="383"/>
      <c r="LVD268" s="383"/>
      <c r="LVE268" s="383"/>
      <c r="LVF268" s="383"/>
      <c r="LVG268" s="383"/>
      <c r="LVH268" s="383"/>
      <c r="LVI268" s="383"/>
      <c r="LVJ268" s="383"/>
      <c r="LVK268" s="383"/>
      <c r="LVL268" s="383"/>
      <c r="LVM268" s="383"/>
      <c r="LVN268" s="383"/>
      <c r="LVO268" s="383"/>
      <c r="LVP268" s="383"/>
      <c r="LVQ268" s="383"/>
      <c r="LVR268" s="383"/>
      <c r="LVS268" s="383"/>
      <c r="LVT268" s="383"/>
      <c r="LVU268" s="383"/>
      <c r="LVV268" s="383"/>
      <c r="LVW268" s="383"/>
      <c r="LVX268" s="383"/>
      <c r="LVY268" s="383"/>
      <c r="LVZ268" s="383"/>
      <c r="LWA268" s="383"/>
      <c r="LWB268" s="383"/>
      <c r="LWC268" s="383"/>
      <c r="LWD268" s="383"/>
      <c r="LWE268" s="383"/>
      <c r="LWF268" s="383"/>
      <c r="LWG268" s="383"/>
      <c r="LWH268" s="383"/>
      <c r="LWI268" s="383"/>
      <c r="LWJ268" s="383"/>
      <c r="LWK268" s="383"/>
      <c r="LWL268" s="383"/>
      <c r="LWM268" s="383"/>
      <c r="LWN268" s="383"/>
      <c r="LWO268" s="383"/>
      <c r="LWP268" s="383"/>
      <c r="LWQ268" s="383"/>
      <c r="LWR268" s="383"/>
      <c r="LWS268" s="383"/>
      <c r="LWT268" s="383"/>
      <c r="LWU268" s="383"/>
      <c r="LWV268" s="383"/>
      <c r="LWW268" s="383"/>
      <c r="LWX268" s="383"/>
      <c r="LWY268" s="383"/>
      <c r="LWZ268" s="383"/>
      <c r="LXA268" s="383"/>
      <c r="LXB268" s="383"/>
      <c r="LXC268" s="383"/>
      <c r="LXD268" s="383"/>
      <c r="LXE268" s="383"/>
      <c r="LXF268" s="383"/>
      <c r="LXG268" s="383"/>
      <c r="LXH268" s="383"/>
      <c r="LXI268" s="383"/>
      <c r="LXJ268" s="383"/>
      <c r="LXK268" s="383"/>
      <c r="LXL268" s="383"/>
      <c r="LXM268" s="383"/>
      <c r="LXN268" s="383"/>
      <c r="LXO268" s="383"/>
      <c r="LXP268" s="383"/>
      <c r="LXQ268" s="383"/>
      <c r="LXR268" s="383"/>
      <c r="LXS268" s="383"/>
      <c r="LXT268" s="383"/>
      <c r="LXU268" s="383"/>
      <c r="LXV268" s="383"/>
      <c r="LXW268" s="383"/>
      <c r="LXX268" s="383"/>
      <c r="LXY268" s="383"/>
      <c r="LXZ268" s="383"/>
      <c r="LYA268" s="383"/>
      <c r="LYB268" s="383"/>
      <c r="LYC268" s="383"/>
      <c r="LYD268" s="383"/>
      <c r="LYE268" s="383"/>
      <c r="LYF268" s="383"/>
      <c r="LYG268" s="383"/>
      <c r="LYH268" s="383"/>
      <c r="LYI268" s="383"/>
      <c r="LYJ268" s="383"/>
      <c r="LYK268" s="383"/>
      <c r="LYL268" s="383"/>
      <c r="LYM268" s="383"/>
      <c r="LYN268" s="383"/>
      <c r="LYO268" s="383"/>
      <c r="LYP268" s="383"/>
      <c r="LYQ268" s="383"/>
      <c r="LYR268" s="383"/>
      <c r="LYS268" s="383"/>
      <c r="LYT268" s="383"/>
      <c r="LYU268" s="383"/>
      <c r="LYV268" s="383"/>
      <c r="LYW268" s="383"/>
      <c r="LYX268" s="383"/>
      <c r="LYY268" s="383"/>
      <c r="LYZ268" s="383"/>
      <c r="LZA268" s="383"/>
      <c r="LZB268" s="383"/>
      <c r="LZC268" s="383"/>
      <c r="LZD268" s="383"/>
      <c r="LZE268" s="383"/>
      <c r="LZF268" s="383"/>
      <c r="LZG268" s="383"/>
      <c r="LZH268" s="383"/>
      <c r="LZI268" s="383"/>
      <c r="LZJ268" s="383"/>
      <c r="LZK268" s="383"/>
      <c r="LZL268" s="383"/>
      <c r="LZM268" s="383"/>
      <c r="LZN268" s="383"/>
      <c r="LZO268" s="383"/>
      <c r="LZP268" s="383"/>
      <c r="LZQ268" s="383"/>
      <c r="LZR268" s="383"/>
      <c r="LZS268" s="383"/>
      <c r="LZT268" s="383"/>
      <c r="LZU268" s="383"/>
      <c r="LZV268" s="383"/>
      <c r="LZW268" s="383"/>
      <c r="LZX268" s="383"/>
      <c r="LZY268" s="383"/>
      <c r="LZZ268" s="383"/>
      <c r="MAA268" s="383"/>
      <c r="MAB268" s="383"/>
      <c r="MAC268" s="383"/>
      <c r="MAD268" s="383"/>
      <c r="MAE268" s="383"/>
      <c r="MAF268" s="383"/>
      <c r="MAG268" s="383"/>
      <c r="MAH268" s="383"/>
      <c r="MAI268" s="383"/>
      <c r="MAJ268" s="383"/>
      <c r="MAK268" s="383"/>
      <c r="MAL268" s="383"/>
      <c r="MAM268" s="383"/>
      <c r="MAN268" s="383"/>
      <c r="MAO268" s="383"/>
      <c r="MAP268" s="383"/>
      <c r="MAQ268" s="383"/>
      <c r="MAR268" s="383"/>
      <c r="MAS268" s="383"/>
      <c r="MAT268" s="383"/>
      <c r="MAU268" s="383"/>
      <c r="MAV268" s="383"/>
      <c r="MAW268" s="383"/>
      <c r="MAX268" s="383"/>
      <c r="MAY268" s="383"/>
      <c r="MAZ268" s="383"/>
      <c r="MBA268" s="383"/>
      <c r="MBB268" s="383"/>
      <c r="MBC268" s="383"/>
      <c r="MBD268" s="383"/>
      <c r="MBE268" s="383"/>
      <c r="MBF268" s="383"/>
      <c r="MBG268" s="383"/>
      <c r="MBH268" s="383"/>
      <c r="MBI268" s="383"/>
      <c r="MBJ268" s="383"/>
      <c r="MBK268" s="383"/>
      <c r="MBL268" s="383"/>
      <c r="MBM268" s="383"/>
      <c r="MBN268" s="383"/>
      <c r="MBO268" s="383"/>
      <c r="MBP268" s="383"/>
      <c r="MBQ268" s="383"/>
      <c r="MBR268" s="383"/>
      <c r="MBS268" s="383"/>
      <c r="MBT268" s="383"/>
      <c r="MBU268" s="383"/>
      <c r="MBV268" s="383"/>
      <c r="MBW268" s="383"/>
      <c r="MBX268" s="383"/>
      <c r="MBY268" s="383"/>
      <c r="MBZ268" s="383"/>
      <c r="MCA268" s="383"/>
      <c r="MCB268" s="383"/>
      <c r="MCC268" s="383"/>
      <c r="MCD268" s="383"/>
      <c r="MCE268" s="383"/>
      <c r="MCF268" s="383"/>
      <c r="MCG268" s="383"/>
      <c r="MCH268" s="383"/>
      <c r="MCI268" s="383"/>
      <c r="MCJ268" s="383"/>
      <c r="MCK268" s="383"/>
      <c r="MCL268" s="383"/>
      <c r="MCM268" s="383"/>
      <c r="MCN268" s="383"/>
      <c r="MCO268" s="383"/>
      <c r="MCP268" s="383"/>
      <c r="MCQ268" s="383"/>
      <c r="MCR268" s="383"/>
      <c r="MCS268" s="383"/>
      <c r="MCT268" s="383"/>
      <c r="MCU268" s="383"/>
      <c r="MCV268" s="383"/>
      <c r="MCW268" s="383"/>
      <c r="MCX268" s="383"/>
      <c r="MCY268" s="383"/>
      <c r="MCZ268" s="383"/>
      <c r="MDA268" s="383"/>
      <c r="MDB268" s="383"/>
      <c r="MDC268" s="383"/>
      <c r="MDD268" s="383"/>
      <c r="MDE268" s="383"/>
      <c r="MDF268" s="383"/>
      <c r="MDG268" s="383"/>
      <c r="MDH268" s="383"/>
      <c r="MDI268" s="383"/>
      <c r="MDJ268" s="383"/>
      <c r="MDK268" s="383"/>
      <c r="MDL268" s="383"/>
      <c r="MDM268" s="383"/>
      <c r="MDN268" s="383"/>
      <c r="MDO268" s="383"/>
      <c r="MDP268" s="383"/>
      <c r="MDQ268" s="383"/>
      <c r="MDR268" s="383"/>
      <c r="MDS268" s="383"/>
      <c r="MDT268" s="383"/>
      <c r="MDU268" s="383"/>
      <c r="MDV268" s="383"/>
      <c r="MDW268" s="383"/>
      <c r="MDX268" s="383"/>
      <c r="MDY268" s="383"/>
      <c r="MDZ268" s="383"/>
      <c r="MEA268" s="383"/>
      <c r="MEB268" s="383"/>
      <c r="MEC268" s="383"/>
      <c r="MED268" s="383"/>
      <c r="MEE268" s="383"/>
      <c r="MEF268" s="383"/>
      <c r="MEG268" s="383"/>
      <c r="MEH268" s="383"/>
      <c r="MEI268" s="383"/>
      <c r="MEJ268" s="383"/>
      <c r="MEK268" s="383"/>
      <c r="MEL268" s="383"/>
      <c r="MEM268" s="383"/>
      <c r="MEN268" s="383"/>
      <c r="MEO268" s="383"/>
      <c r="MEP268" s="383"/>
      <c r="MEQ268" s="383"/>
      <c r="MER268" s="383"/>
      <c r="MES268" s="383"/>
      <c r="MET268" s="383"/>
      <c r="MEU268" s="383"/>
      <c r="MEV268" s="383"/>
      <c r="MEW268" s="383"/>
      <c r="MEX268" s="383"/>
      <c r="MEY268" s="383"/>
      <c r="MEZ268" s="383"/>
      <c r="MFA268" s="383"/>
      <c r="MFB268" s="383"/>
      <c r="MFC268" s="383"/>
      <c r="MFD268" s="383"/>
      <c r="MFE268" s="383"/>
      <c r="MFF268" s="383"/>
      <c r="MFG268" s="383"/>
      <c r="MFH268" s="383"/>
      <c r="MFI268" s="383"/>
      <c r="MFJ268" s="383"/>
      <c r="MFK268" s="383"/>
      <c r="MFL268" s="383"/>
      <c r="MFM268" s="383"/>
      <c r="MFN268" s="383"/>
      <c r="MFO268" s="383"/>
      <c r="MFP268" s="383"/>
      <c r="MFQ268" s="383"/>
      <c r="MFR268" s="383"/>
      <c r="MFS268" s="383"/>
      <c r="MFT268" s="383"/>
      <c r="MFU268" s="383"/>
      <c r="MFV268" s="383"/>
      <c r="MFW268" s="383"/>
      <c r="MFX268" s="383"/>
      <c r="MFY268" s="383"/>
      <c r="MFZ268" s="383"/>
      <c r="MGA268" s="383"/>
      <c r="MGB268" s="383"/>
      <c r="MGC268" s="383"/>
      <c r="MGD268" s="383"/>
      <c r="MGE268" s="383"/>
      <c r="MGF268" s="383"/>
      <c r="MGG268" s="383"/>
      <c r="MGH268" s="383"/>
      <c r="MGI268" s="383"/>
      <c r="MGJ268" s="383"/>
      <c r="MGK268" s="383"/>
      <c r="MGL268" s="383"/>
      <c r="MGM268" s="383"/>
      <c r="MGN268" s="383"/>
      <c r="MGO268" s="383"/>
      <c r="MGP268" s="383"/>
      <c r="MGQ268" s="383"/>
      <c r="MGR268" s="383"/>
      <c r="MGS268" s="383"/>
      <c r="MGT268" s="383"/>
      <c r="MGU268" s="383"/>
      <c r="MGV268" s="383"/>
      <c r="MGW268" s="383"/>
      <c r="MGX268" s="383"/>
      <c r="MGY268" s="383"/>
      <c r="MGZ268" s="383"/>
      <c r="MHA268" s="383"/>
      <c r="MHB268" s="383"/>
      <c r="MHC268" s="383"/>
      <c r="MHD268" s="383"/>
      <c r="MHE268" s="383"/>
      <c r="MHF268" s="383"/>
      <c r="MHG268" s="383"/>
      <c r="MHH268" s="383"/>
      <c r="MHI268" s="383"/>
      <c r="MHJ268" s="383"/>
      <c r="MHK268" s="383"/>
      <c r="MHL268" s="383"/>
      <c r="MHM268" s="383"/>
      <c r="MHN268" s="383"/>
      <c r="MHO268" s="383"/>
      <c r="MHP268" s="383"/>
      <c r="MHQ268" s="383"/>
      <c r="MHR268" s="383"/>
      <c r="MHS268" s="383"/>
      <c r="MHT268" s="383"/>
      <c r="MHU268" s="383"/>
      <c r="MHV268" s="383"/>
      <c r="MHW268" s="383"/>
      <c r="MHX268" s="383"/>
      <c r="MHY268" s="383"/>
      <c r="MHZ268" s="383"/>
      <c r="MIA268" s="383"/>
      <c r="MIB268" s="383"/>
      <c r="MIC268" s="383"/>
      <c r="MID268" s="383"/>
      <c r="MIE268" s="383"/>
      <c r="MIF268" s="383"/>
      <c r="MIG268" s="383"/>
      <c r="MIH268" s="383"/>
      <c r="MII268" s="383"/>
      <c r="MIJ268" s="383"/>
      <c r="MIK268" s="383"/>
      <c r="MIL268" s="383"/>
      <c r="MIM268" s="383"/>
      <c r="MIN268" s="383"/>
      <c r="MIO268" s="383"/>
      <c r="MIP268" s="383"/>
      <c r="MIQ268" s="383"/>
      <c r="MIR268" s="383"/>
      <c r="MIS268" s="383"/>
      <c r="MIT268" s="383"/>
      <c r="MIU268" s="383"/>
      <c r="MIV268" s="383"/>
      <c r="MIW268" s="383"/>
      <c r="MIX268" s="383"/>
      <c r="MIY268" s="383"/>
      <c r="MIZ268" s="383"/>
      <c r="MJA268" s="383"/>
      <c r="MJB268" s="383"/>
      <c r="MJC268" s="383"/>
      <c r="MJD268" s="383"/>
      <c r="MJE268" s="383"/>
      <c r="MJF268" s="383"/>
      <c r="MJG268" s="383"/>
      <c r="MJH268" s="383"/>
      <c r="MJI268" s="383"/>
      <c r="MJJ268" s="383"/>
      <c r="MJK268" s="383"/>
      <c r="MJL268" s="383"/>
      <c r="MJM268" s="383"/>
      <c r="MJN268" s="383"/>
      <c r="MJO268" s="383"/>
      <c r="MJP268" s="383"/>
      <c r="MJQ268" s="383"/>
      <c r="MJR268" s="383"/>
      <c r="MJS268" s="383"/>
      <c r="MJT268" s="383"/>
      <c r="MJU268" s="383"/>
      <c r="MJV268" s="383"/>
      <c r="MJW268" s="383"/>
      <c r="MJX268" s="383"/>
      <c r="MJY268" s="383"/>
      <c r="MJZ268" s="383"/>
      <c r="MKA268" s="383"/>
      <c r="MKB268" s="383"/>
      <c r="MKC268" s="383"/>
      <c r="MKD268" s="383"/>
      <c r="MKE268" s="383"/>
      <c r="MKF268" s="383"/>
      <c r="MKG268" s="383"/>
      <c r="MKH268" s="383"/>
      <c r="MKI268" s="383"/>
      <c r="MKJ268" s="383"/>
      <c r="MKK268" s="383"/>
      <c r="MKL268" s="383"/>
      <c r="MKM268" s="383"/>
      <c r="MKN268" s="383"/>
      <c r="MKO268" s="383"/>
      <c r="MKP268" s="383"/>
      <c r="MKQ268" s="383"/>
      <c r="MKR268" s="383"/>
      <c r="MKS268" s="383"/>
      <c r="MKT268" s="383"/>
      <c r="MKU268" s="383"/>
      <c r="MKV268" s="383"/>
      <c r="MKW268" s="383"/>
      <c r="MKX268" s="383"/>
      <c r="MKY268" s="383"/>
      <c r="MKZ268" s="383"/>
      <c r="MLA268" s="383"/>
      <c r="MLB268" s="383"/>
      <c r="MLC268" s="383"/>
      <c r="MLD268" s="383"/>
      <c r="MLE268" s="383"/>
      <c r="MLF268" s="383"/>
      <c r="MLG268" s="383"/>
      <c r="MLH268" s="383"/>
      <c r="MLI268" s="383"/>
      <c r="MLJ268" s="383"/>
      <c r="MLK268" s="383"/>
      <c r="MLL268" s="383"/>
      <c r="MLM268" s="383"/>
      <c r="MLN268" s="383"/>
      <c r="MLO268" s="383"/>
      <c r="MLP268" s="383"/>
      <c r="MLQ268" s="383"/>
      <c r="MLR268" s="383"/>
      <c r="MLS268" s="383"/>
      <c r="MLT268" s="383"/>
      <c r="MLU268" s="383"/>
      <c r="MLV268" s="383"/>
      <c r="MLW268" s="383"/>
      <c r="MLX268" s="383"/>
      <c r="MLY268" s="383"/>
      <c r="MLZ268" s="383"/>
      <c r="MMA268" s="383"/>
      <c r="MMB268" s="383"/>
      <c r="MMC268" s="383"/>
      <c r="MMD268" s="383"/>
      <c r="MME268" s="383"/>
      <c r="MMF268" s="383"/>
      <c r="MMG268" s="383"/>
      <c r="MMH268" s="383"/>
      <c r="MMI268" s="383"/>
      <c r="MMJ268" s="383"/>
      <c r="MMK268" s="383"/>
      <c r="MML268" s="383"/>
      <c r="MMM268" s="383"/>
      <c r="MMN268" s="383"/>
      <c r="MMO268" s="383"/>
      <c r="MMP268" s="383"/>
      <c r="MMQ268" s="383"/>
      <c r="MMR268" s="383"/>
      <c r="MMS268" s="383"/>
      <c r="MMT268" s="383"/>
      <c r="MMU268" s="383"/>
      <c r="MMV268" s="383"/>
      <c r="MMW268" s="383"/>
      <c r="MMX268" s="383"/>
      <c r="MMY268" s="383"/>
      <c r="MMZ268" s="383"/>
      <c r="MNA268" s="383"/>
      <c r="MNB268" s="383"/>
      <c r="MNC268" s="383"/>
      <c r="MND268" s="383"/>
      <c r="MNE268" s="383"/>
      <c r="MNF268" s="383"/>
      <c r="MNG268" s="383"/>
      <c r="MNH268" s="383"/>
      <c r="MNI268" s="383"/>
      <c r="MNJ268" s="383"/>
      <c r="MNK268" s="383"/>
      <c r="MNL268" s="383"/>
      <c r="MNM268" s="383"/>
      <c r="MNN268" s="383"/>
      <c r="MNO268" s="383"/>
      <c r="MNP268" s="383"/>
      <c r="MNQ268" s="383"/>
      <c r="MNR268" s="383"/>
      <c r="MNS268" s="383"/>
      <c r="MNT268" s="383"/>
      <c r="MNU268" s="383"/>
      <c r="MNV268" s="383"/>
      <c r="MNW268" s="383"/>
      <c r="MNX268" s="383"/>
      <c r="MNY268" s="383"/>
      <c r="MNZ268" s="383"/>
      <c r="MOA268" s="383"/>
      <c r="MOB268" s="383"/>
      <c r="MOC268" s="383"/>
      <c r="MOD268" s="383"/>
      <c r="MOE268" s="383"/>
      <c r="MOF268" s="383"/>
      <c r="MOG268" s="383"/>
      <c r="MOH268" s="383"/>
      <c r="MOI268" s="383"/>
      <c r="MOJ268" s="383"/>
      <c r="MOK268" s="383"/>
      <c r="MOL268" s="383"/>
      <c r="MOM268" s="383"/>
      <c r="MON268" s="383"/>
      <c r="MOO268" s="383"/>
      <c r="MOP268" s="383"/>
      <c r="MOQ268" s="383"/>
      <c r="MOR268" s="383"/>
      <c r="MOS268" s="383"/>
      <c r="MOT268" s="383"/>
      <c r="MOU268" s="383"/>
      <c r="MOV268" s="383"/>
      <c r="MOW268" s="383"/>
      <c r="MOX268" s="383"/>
      <c r="MOY268" s="383"/>
      <c r="MOZ268" s="383"/>
      <c r="MPA268" s="383"/>
      <c r="MPB268" s="383"/>
      <c r="MPC268" s="383"/>
      <c r="MPD268" s="383"/>
      <c r="MPE268" s="383"/>
      <c r="MPF268" s="383"/>
      <c r="MPG268" s="383"/>
      <c r="MPH268" s="383"/>
      <c r="MPI268" s="383"/>
      <c r="MPJ268" s="383"/>
      <c r="MPK268" s="383"/>
      <c r="MPL268" s="383"/>
      <c r="MPM268" s="383"/>
      <c r="MPN268" s="383"/>
      <c r="MPO268" s="383"/>
      <c r="MPP268" s="383"/>
      <c r="MPQ268" s="383"/>
      <c r="MPR268" s="383"/>
      <c r="MPS268" s="383"/>
      <c r="MPT268" s="383"/>
      <c r="MPU268" s="383"/>
      <c r="MPV268" s="383"/>
      <c r="MPW268" s="383"/>
      <c r="MPX268" s="383"/>
      <c r="MPY268" s="383"/>
      <c r="MPZ268" s="383"/>
      <c r="MQA268" s="383"/>
      <c r="MQB268" s="383"/>
      <c r="MQC268" s="383"/>
      <c r="MQD268" s="383"/>
      <c r="MQE268" s="383"/>
      <c r="MQF268" s="383"/>
      <c r="MQG268" s="383"/>
      <c r="MQH268" s="383"/>
      <c r="MQI268" s="383"/>
      <c r="MQJ268" s="383"/>
      <c r="MQK268" s="383"/>
      <c r="MQL268" s="383"/>
      <c r="MQM268" s="383"/>
      <c r="MQN268" s="383"/>
      <c r="MQO268" s="383"/>
      <c r="MQP268" s="383"/>
      <c r="MQQ268" s="383"/>
      <c r="MQR268" s="383"/>
      <c r="MQS268" s="383"/>
      <c r="MQT268" s="383"/>
      <c r="MQU268" s="383"/>
      <c r="MQV268" s="383"/>
      <c r="MQW268" s="383"/>
      <c r="MQX268" s="383"/>
      <c r="MQY268" s="383"/>
      <c r="MQZ268" s="383"/>
      <c r="MRA268" s="383"/>
      <c r="MRB268" s="383"/>
      <c r="MRC268" s="383"/>
      <c r="MRD268" s="383"/>
      <c r="MRE268" s="383"/>
      <c r="MRF268" s="383"/>
      <c r="MRG268" s="383"/>
      <c r="MRH268" s="383"/>
      <c r="MRI268" s="383"/>
      <c r="MRJ268" s="383"/>
      <c r="MRK268" s="383"/>
      <c r="MRL268" s="383"/>
      <c r="MRM268" s="383"/>
      <c r="MRN268" s="383"/>
      <c r="MRO268" s="383"/>
      <c r="MRP268" s="383"/>
      <c r="MRQ268" s="383"/>
      <c r="MRR268" s="383"/>
      <c r="MRS268" s="383"/>
      <c r="MRT268" s="383"/>
      <c r="MRU268" s="383"/>
      <c r="MRV268" s="383"/>
      <c r="MRW268" s="383"/>
      <c r="MRX268" s="383"/>
      <c r="MRY268" s="383"/>
      <c r="MRZ268" s="383"/>
      <c r="MSA268" s="383"/>
      <c r="MSB268" s="383"/>
      <c r="MSC268" s="383"/>
      <c r="MSD268" s="383"/>
      <c r="MSE268" s="383"/>
      <c r="MSF268" s="383"/>
      <c r="MSG268" s="383"/>
      <c r="MSH268" s="383"/>
      <c r="MSI268" s="383"/>
      <c r="MSJ268" s="383"/>
      <c r="MSK268" s="383"/>
      <c r="MSL268" s="383"/>
      <c r="MSM268" s="383"/>
      <c r="MSN268" s="383"/>
      <c r="MSO268" s="383"/>
      <c r="MSP268" s="383"/>
      <c r="MSQ268" s="383"/>
      <c r="MSR268" s="383"/>
      <c r="MSS268" s="383"/>
      <c r="MST268" s="383"/>
      <c r="MSU268" s="383"/>
      <c r="MSV268" s="383"/>
      <c r="MSW268" s="383"/>
      <c r="MSX268" s="383"/>
      <c r="MSY268" s="383"/>
      <c r="MSZ268" s="383"/>
      <c r="MTA268" s="383"/>
      <c r="MTB268" s="383"/>
      <c r="MTC268" s="383"/>
      <c r="MTD268" s="383"/>
      <c r="MTE268" s="383"/>
      <c r="MTF268" s="383"/>
      <c r="MTG268" s="383"/>
      <c r="MTH268" s="383"/>
      <c r="MTI268" s="383"/>
      <c r="MTJ268" s="383"/>
      <c r="MTK268" s="383"/>
      <c r="MTL268" s="383"/>
      <c r="MTM268" s="383"/>
      <c r="MTN268" s="383"/>
      <c r="MTO268" s="383"/>
      <c r="MTP268" s="383"/>
      <c r="MTQ268" s="383"/>
      <c r="MTR268" s="383"/>
      <c r="MTS268" s="383"/>
      <c r="MTT268" s="383"/>
      <c r="MTU268" s="383"/>
      <c r="MTV268" s="383"/>
      <c r="MTW268" s="383"/>
      <c r="MTX268" s="383"/>
      <c r="MTY268" s="383"/>
      <c r="MTZ268" s="383"/>
      <c r="MUA268" s="383"/>
      <c r="MUB268" s="383"/>
      <c r="MUC268" s="383"/>
      <c r="MUD268" s="383"/>
      <c r="MUE268" s="383"/>
      <c r="MUF268" s="383"/>
      <c r="MUG268" s="383"/>
      <c r="MUH268" s="383"/>
      <c r="MUI268" s="383"/>
      <c r="MUJ268" s="383"/>
      <c r="MUK268" s="383"/>
      <c r="MUL268" s="383"/>
      <c r="MUM268" s="383"/>
      <c r="MUN268" s="383"/>
      <c r="MUO268" s="383"/>
      <c r="MUP268" s="383"/>
      <c r="MUQ268" s="383"/>
      <c r="MUR268" s="383"/>
      <c r="MUS268" s="383"/>
      <c r="MUT268" s="383"/>
      <c r="MUU268" s="383"/>
      <c r="MUV268" s="383"/>
      <c r="MUW268" s="383"/>
      <c r="MUX268" s="383"/>
      <c r="MUY268" s="383"/>
      <c r="MUZ268" s="383"/>
      <c r="MVA268" s="383"/>
      <c r="MVB268" s="383"/>
      <c r="MVC268" s="383"/>
      <c r="MVD268" s="383"/>
      <c r="MVE268" s="383"/>
      <c r="MVF268" s="383"/>
      <c r="MVG268" s="383"/>
      <c r="MVH268" s="383"/>
      <c r="MVI268" s="383"/>
      <c r="MVJ268" s="383"/>
      <c r="MVK268" s="383"/>
      <c r="MVL268" s="383"/>
      <c r="MVM268" s="383"/>
      <c r="MVN268" s="383"/>
      <c r="MVO268" s="383"/>
      <c r="MVP268" s="383"/>
      <c r="MVQ268" s="383"/>
      <c r="MVR268" s="383"/>
      <c r="MVS268" s="383"/>
      <c r="MVT268" s="383"/>
      <c r="MVU268" s="383"/>
      <c r="MVV268" s="383"/>
      <c r="MVW268" s="383"/>
      <c r="MVX268" s="383"/>
      <c r="MVY268" s="383"/>
      <c r="MVZ268" s="383"/>
      <c r="MWA268" s="383"/>
      <c r="MWB268" s="383"/>
      <c r="MWC268" s="383"/>
      <c r="MWD268" s="383"/>
      <c r="MWE268" s="383"/>
      <c r="MWF268" s="383"/>
      <c r="MWG268" s="383"/>
      <c r="MWH268" s="383"/>
      <c r="MWI268" s="383"/>
      <c r="MWJ268" s="383"/>
      <c r="MWK268" s="383"/>
      <c r="MWL268" s="383"/>
      <c r="MWM268" s="383"/>
      <c r="MWN268" s="383"/>
      <c r="MWO268" s="383"/>
      <c r="MWP268" s="383"/>
      <c r="MWQ268" s="383"/>
      <c r="MWR268" s="383"/>
      <c r="MWS268" s="383"/>
      <c r="MWT268" s="383"/>
      <c r="MWU268" s="383"/>
      <c r="MWV268" s="383"/>
      <c r="MWW268" s="383"/>
      <c r="MWX268" s="383"/>
      <c r="MWY268" s="383"/>
      <c r="MWZ268" s="383"/>
      <c r="MXA268" s="383"/>
      <c r="MXB268" s="383"/>
      <c r="MXC268" s="383"/>
      <c r="MXD268" s="383"/>
      <c r="MXE268" s="383"/>
      <c r="MXF268" s="383"/>
      <c r="MXG268" s="383"/>
      <c r="MXH268" s="383"/>
      <c r="MXI268" s="383"/>
      <c r="MXJ268" s="383"/>
      <c r="MXK268" s="383"/>
      <c r="MXL268" s="383"/>
      <c r="MXM268" s="383"/>
      <c r="MXN268" s="383"/>
      <c r="MXO268" s="383"/>
      <c r="MXP268" s="383"/>
      <c r="MXQ268" s="383"/>
      <c r="MXR268" s="383"/>
      <c r="MXS268" s="383"/>
      <c r="MXT268" s="383"/>
      <c r="MXU268" s="383"/>
      <c r="MXV268" s="383"/>
      <c r="MXW268" s="383"/>
      <c r="MXX268" s="383"/>
      <c r="MXY268" s="383"/>
      <c r="MXZ268" s="383"/>
      <c r="MYA268" s="383"/>
      <c r="MYB268" s="383"/>
      <c r="MYC268" s="383"/>
      <c r="MYD268" s="383"/>
      <c r="MYE268" s="383"/>
      <c r="MYF268" s="383"/>
      <c r="MYG268" s="383"/>
      <c r="MYH268" s="383"/>
      <c r="MYI268" s="383"/>
      <c r="MYJ268" s="383"/>
      <c r="MYK268" s="383"/>
      <c r="MYL268" s="383"/>
      <c r="MYM268" s="383"/>
      <c r="MYN268" s="383"/>
      <c r="MYO268" s="383"/>
      <c r="MYP268" s="383"/>
      <c r="MYQ268" s="383"/>
      <c r="MYR268" s="383"/>
      <c r="MYS268" s="383"/>
      <c r="MYT268" s="383"/>
      <c r="MYU268" s="383"/>
      <c r="MYV268" s="383"/>
      <c r="MYW268" s="383"/>
      <c r="MYX268" s="383"/>
      <c r="MYY268" s="383"/>
      <c r="MYZ268" s="383"/>
      <c r="MZA268" s="383"/>
      <c r="MZB268" s="383"/>
      <c r="MZC268" s="383"/>
      <c r="MZD268" s="383"/>
      <c r="MZE268" s="383"/>
      <c r="MZF268" s="383"/>
      <c r="MZG268" s="383"/>
      <c r="MZH268" s="383"/>
      <c r="MZI268" s="383"/>
      <c r="MZJ268" s="383"/>
      <c r="MZK268" s="383"/>
      <c r="MZL268" s="383"/>
      <c r="MZM268" s="383"/>
      <c r="MZN268" s="383"/>
      <c r="MZO268" s="383"/>
      <c r="MZP268" s="383"/>
      <c r="MZQ268" s="383"/>
      <c r="MZR268" s="383"/>
      <c r="MZS268" s="383"/>
      <c r="MZT268" s="383"/>
      <c r="MZU268" s="383"/>
      <c r="MZV268" s="383"/>
      <c r="MZW268" s="383"/>
      <c r="MZX268" s="383"/>
      <c r="MZY268" s="383"/>
      <c r="MZZ268" s="383"/>
      <c r="NAA268" s="383"/>
      <c r="NAB268" s="383"/>
      <c r="NAC268" s="383"/>
      <c r="NAD268" s="383"/>
      <c r="NAE268" s="383"/>
      <c r="NAF268" s="383"/>
      <c r="NAG268" s="383"/>
      <c r="NAH268" s="383"/>
      <c r="NAI268" s="383"/>
      <c r="NAJ268" s="383"/>
      <c r="NAK268" s="383"/>
      <c r="NAL268" s="383"/>
      <c r="NAM268" s="383"/>
      <c r="NAN268" s="383"/>
      <c r="NAO268" s="383"/>
      <c r="NAP268" s="383"/>
      <c r="NAQ268" s="383"/>
      <c r="NAR268" s="383"/>
      <c r="NAS268" s="383"/>
      <c r="NAT268" s="383"/>
      <c r="NAU268" s="383"/>
      <c r="NAV268" s="383"/>
      <c r="NAW268" s="383"/>
      <c r="NAX268" s="383"/>
      <c r="NAY268" s="383"/>
      <c r="NAZ268" s="383"/>
      <c r="NBA268" s="383"/>
      <c r="NBB268" s="383"/>
      <c r="NBC268" s="383"/>
      <c r="NBD268" s="383"/>
      <c r="NBE268" s="383"/>
      <c r="NBF268" s="383"/>
      <c r="NBG268" s="383"/>
      <c r="NBH268" s="383"/>
      <c r="NBI268" s="383"/>
      <c r="NBJ268" s="383"/>
      <c r="NBK268" s="383"/>
      <c r="NBL268" s="383"/>
      <c r="NBM268" s="383"/>
      <c r="NBN268" s="383"/>
      <c r="NBO268" s="383"/>
      <c r="NBP268" s="383"/>
      <c r="NBQ268" s="383"/>
      <c r="NBR268" s="383"/>
      <c r="NBS268" s="383"/>
      <c r="NBT268" s="383"/>
      <c r="NBU268" s="383"/>
      <c r="NBV268" s="383"/>
      <c r="NBW268" s="383"/>
      <c r="NBX268" s="383"/>
      <c r="NBY268" s="383"/>
      <c r="NBZ268" s="383"/>
      <c r="NCA268" s="383"/>
      <c r="NCB268" s="383"/>
      <c r="NCC268" s="383"/>
      <c r="NCD268" s="383"/>
      <c r="NCE268" s="383"/>
      <c r="NCF268" s="383"/>
      <c r="NCG268" s="383"/>
      <c r="NCH268" s="383"/>
      <c r="NCI268" s="383"/>
      <c r="NCJ268" s="383"/>
      <c r="NCK268" s="383"/>
      <c r="NCL268" s="383"/>
      <c r="NCM268" s="383"/>
      <c r="NCN268" s="383"/>
      <c r="NCO268" s="383"/>
      <c r="NCP268" s="383"/>
      <c r="NCQ268" s="383"/>
      <c r="NCR268" s="383"/>
      <c r="NCS268" s="383"/>
      <c r="NCT268" s="383"/>
      <c r="NCU268" s="383"/>
      <c r="NCV268" s="383"/>
      <c r="NCW268" s="383"/>
      <c r="NCX268" s="383"/>
      <c r="NCY268" s="383"/>
      <c r="NCZ268" s="383"/>
      <c r="NDA268" s="383"/>
      <c r="NDB268" s="383"/>
      <c r="NDC268" s="383"/>
      <c r="NDD268" s="383"/>
      <c r="NDE268" s="383"/>
      <c r="NDF268" s="383"/>
      <c r="NDG268" s="383"/>
      <c r="NDH268" s="383"/>
      <c r="NDI268" s="383"/>
      <c r="NDJ268" s="383"/>
      <c r="NDK268" s="383"/>
      <c r="NDL268" s="383"/>
      <c r="NDM268" s="383"/>
      <c r="NDN268" s="383"/>
      <c r="NDO268" s="383"/>
      <c r="NDP268" s="383"/>
      <c r="NDQ268" s="383"/>
      <c r="NDR268" s="383"/>
      <c r="NDS268" s="383"/>
      <c r="NDT268" s="383"/>
      <c r="NDU268" s="383"/>
      <c r="NDV268" s="383"/>
      <c r="NDW268" s="383"/>
      <c r="NDX268" s="383"/>
      <c r="NDY268" s="383"/>
      <c r="NDZ268" s="383"/>
      <c r="NEA268" s="383"/>
      <c r="NEB268" s="383"/>
      <c r="NEC268" s="383"/>
      <c r="NED268" s="383"/>
      <c r="NEE268" s="383"/>
      <c r="NEF268" s="383"/>
      <c r="NEG268" s="383"/>
      <c r="NEH268" s="383"/>
      <c r="NEI268" s="383"/>
      <c r="NEJ268" s="383"/>
      <c r="NEK268" s="383"/>
      <c r="NEL268" s="383"/>
      <c r="NEM268" s="383"/>
      <c r="NEN268" s="383"/>
      <c r="NEO268" s="383"/>
      <c r="NEP268" s="383"/>
      <c r="NEQ268" s="383"/>
      <c r="NER268" s="383"/>
      <c r="NES268" s="383"/>
      <c r="NET268" s="383"/>
      <c r="NEU268" s="383"/>
      <c r="NEV268" s="383"/>
      <c r="NEW268" s="383"/>
      <c r="NEX268" s="383"/>
      <c r="NEY268" s="383"/>
      <c r="NEZ268" s="383"/>
      <c r="NFA268" s="383"/>
      <c r="NFB268" s="383"/>
      <c r="NFC268" s="383"/>
      <c r="NFD268" s="383"/>
      <c r="NFE268" s="383"/>
      <c r="NFF268" s="383"/>
      <c r="NFG268" s="383"/>
      <c r="NFH268" s="383"/>
      <c r="NFI268" s="383"/>
      <c r="NFJ268" s="383"/>
      <c r="NFK268" s="383"/>
      <c r="NFL268" s="383"/>
      <c r="NFM268" s="383"/>
      <c r="NFN268" s="383"/>
      <c r="NFO268" s="383"/>
      <c r="NFP268" s="383"/>
      <c r="NFQ268" s="383"/>
      <c r="NFR268" s="383"/>
      <c r="NFS268" s="383"/>
      <c r="NFT268" s="383"/>
      <c r="NFU268" s="383"/>
      <c r="NFV268" s="383"/>
      <c r="NFW268" s="383"/>
      <c r="NFX268" s="383"/>
      <c r="NFY268" s="383"/>
      <c r="NFZ268" s="383"/>
      <c r="NGA268" s="383"/>
      <c r="NGB268" s="383"/>
      <c r="NGC268" s="383"/>
      <c r="NGD268" s="383"/>
      <c r="NGE268" s="383"/>
      <c r="NGF268" s="383"/>
      <c r="NGG268" s="383"/>
      <c r="NGH268" s="383"/>
      <c r="NGI268" s="383"/>
      <c r="NGJ268" s="383"/>
      <c r="NGK268" s="383"/>
      <c r="NGL268" s="383"/>
      <c r="NGM268" s="383"/>
      <c r="NGN268" s="383"/>
      <c r="NGO268" s="383"/>
      <c r="NGP268" s="383"/>
      <c r="NGQ268" s="383"/>
      <c r="NGR268" s="383"/>
      <c r="NGS268" s="383"/>
      <c r="NGT268" s="383"/>
      <c r="NGU268" s="383"/>
      <c r="NGV268" s="383"/>
      <c r="NGW268" s="383"/>
      <c r="NGX268" s="383"/>
      <c r="NGY268" s="383"/>
      <c r="NGZ268" s="383"/>
      <c r="NHA268" s="383"/>
      <c r="NHB268" s="383"/>
      <c r="NHC268" s="383"/>
      <c r="NHD268" s="383"/>
      <c r="NHE268" s="383"/>
      <c r="NHF268" s="383"/>
      <c r="NHG268" s="383"/>
      <c r="NHH268" s="383"/>
      <c r="NHI268" s="383"/>
      <c r="NHJ268" s="383"/>
      <c r="NHK268" s="383"/>
      <c r="NHL268" s="383"/>
      <c r="NHM268" s="383"/>
      <c r="NHN268" s="383"/>
      <c r="NHO268" s="383"/>
      <c r="NHP268" s="383"/>
      <c r="NHQ268" s="383"/>
      <c r="NHR268" s="383"/>
      <c r="NHS268" s="383"/>
      <c r="NHT268" s="383"/>
      <c r="NHU268" s="383"/>
      <c r="NHV268" s="383"/>
      <c r="NHW268" s="383"/>
      <c r="NHX268" s="383"/>
      <c r="NHY268" s="383"/>
      <c r="NHZ268" s="383"/>
      <c r="NIA268" s="383"/>
      <c r="NIB268" s="383"/>
      <c r="NIC268" s="383"/>
      <c r="NID268" s="383"/>
      <c r="NIE268" s="383"/>
      <c r="NIF268" s="383"/>
      <c r="NIG268" s="383"/>
      <c r="NIH268" s="383"/>
      <c r="NII268" s="383"/>
      <c r="NIJ268" s="383"/>
      <c r="NIK268" s="383"/>
      <c r="NIL268" s="383"/>
      <c r="NIM268" s="383"/>
      <c r="NIN268" s="383"/>
      <c r="NIO268" s="383"/>
      <c r="NIP268" s="383"/>
      <c r="NIQ268" s="383"/>
      <c r="NIR268" s="383"/>
      <c r="NIS268" s="383"/>
      <c r="NIT268" s="383"/>
      <c r="NIU268" s="383"/>
      <c r="NIV268" s="383"/>
      <c r="NIW268" s="383"/>
      <c r="NIX268" s="383"/>
      <c r="NIY268" s="383"/>
      <c r="NIZ268" s="383"/>
      <c r="NJA268" s="383"/>
      <c r="NJB268" s="383"/>
      <c r="NJC268" s="383"/>
      <c r="NJD268" s="383"/>
      <c r="NJE268" s="383"/>
      <c r="NJF268" s="383"/>
      <c r="NJG268" s="383"/>
      <c r="NJH268" s="383"/>
      <c r="NJI268" s="383"/>
      <c r="NJJ268" s="383"/>
      <c r="NJK268" s="383"/>
      <c r="NJL268" s="383"/>
      <c r="NJM268" s="383"/>
      <c r="NJN268" s="383"/>
      <c r="NJO268" s="383"/>
      <c r="NJP268" s="383"/>
      <c r="NJQ268" s="383"/>
      <c r="NJR268" s="383"/>
      <c r="NJS268" s="383"/>
      <c r="NJT268" s="383"/>
      <c r="NJU268" s="383"/>
      <c r="NJV268" s="383"/>
      <c r="NJW268" s="383"/>
      <c r="NJX268" s="383"/>
      <c r="NJY268" s="383"/>
      <c r="NJZ268" s="383"/>
      <c r="NKA268" s="383"/>
      <c r="NKB268" s="383"/>
      <c r="NKC268" s="383"/>
      <c r="NKD268" s="383"/>
      <c r="NKE268" s="383"/>
      <c r="NKF268" s="383"/>
      <c r="NKG268" s="383"/>
      <c r="NKH268" s="383"/>
      <c r="NKI268" s="383"/>
      <c r="NKJ268" s="383"/>
      <c r="NKK268" s="383"/>
      <c r="NKL268" s="383"/>
      <c r="NKM268" s="383"/>
      <c r="NKN268" s="383"/>
      <c r="NKO268" s="383"/>
      <c r="NKP268" s="383"/>
      <c r="NKQ268" s="383"/>
      <c r="NKR268" s="383"/>
      <c r="NKS268" s="383"/>
      <c r="NKT268" s="383"/>
      <c r="NKU268" s="383"/>
      <c r="NKV268" s="383"/>
      <c r="NKW268" s="383"/>
      <c r="NKX268" s="383"/>
      <c r="NKY268" s="383"/>
      <c r="NKZ268" s="383"/>
      <c r="NLA268" s="383"/>
      <c r="NLB268" s="383"/>
      <c r="NLC268" s="383"/>
      <c r="NLD268" s="383"/>
      <c r="NLE268" s="383"/>
      <c r="NLF268" s="383"/>
      <c r="NLG268" s="383"/>
      <c r="NLH268" s="383"/>
      <c r="NLI268" s="383"/>
      <c r="NLJ268" s="383"/>
      <c r="NLK268" s="383"/>
      <c r="NLL268" s="383"/>
      <c r="NLM268" s="383"/>
      <c r="NLN268" s="383"/>
      <c r="NLO268" s="383"/>
      <c r="NLP268" s="383"/>
      <c r="NLQ268" s="383"/>
      <c r="NLR268" s="383"/>
      <c r="NLS268" s="383"/>
      <c r="NLT268" s="383"/>
      <c r="NLU268" s="383"/>
      <c r="NLV268" s="383"/>
      <c r="NLW268" s="383"/>
      <c r="NLX268" s="383"/>
      <c r="NLY268" s="383"/>
      <c r="NLZ268" s="383"/>
      <c r="NMA268" s="383"/>
      <c r="NMB268" s="383"/>
      <c r="NMC268" s="383"/>
      <c r="NMD268" s="383"/>
      <c r="NME268" s="383"/>
      <c r="NMF268" s="383"/>
      <c r="NMG268" s="383"/>
      <c r="NMH268" s="383"/>
      <c r="NMI268" s="383"/>
      <c r="NMJ268" s="383"/>
      <c r="NMK268" s="383"/>
      <c r="NML268" s="383"/>
      <c r="NMM268" s="383"/>
      <c r="NMN268" s="383"/>
      <c r="NMO268" s="383"/>
      <c r="NMP268" s="383"/>
      <c r="NMQ268" s="383"/>
      <c r="NMR268" s="383"/>
      <c r="NMS268" s="383"/>
      <c r="NMT268" s="383"/>
      <c r="NMU268" s="383"/>
      <c r="NMV268" s="383"/>
      <c r="NMW268" s="383"/>
      <c r="NMX268" s="383"/>
      <c r="NMY268" s="383"/>
      <c r="NMZ268" s="383"/>
      <c r="NNA268" s="383"/>
      <c r="NNB268" s="383"/>
      <c r="NNC268" s="383"/>
      <c r="NND268" s="383"/>
      <c r="NNE268" s="383"/>
      <c r="NNF268" s="383"/>
      <c r="NNG268" s="383"/>
      <c r="NNH268" s="383"/>
      <c r="NNI268" s="383"/>
      <c r="NNJ268" s="383"/>
      <c r="NNK268" s="383"/>
      <c r="NNL268" s="383"/>
      <c r="NNM268" s="383"/>
      <c r="NNN268" s="383"/>
      <c r="NNO268" s="383"/>
      <c r="NNP268" s="383"/>
      <c r="NNQ268" s="383"/>
      <c r="NNR268" s="383"/>
      <c r="NNS268" s="383"/>
      <c r="NNT268" s="383"/>
      <c r="NNU268" s="383"/>
      <c r="NNV268" s="383"/>
      <c r="NNW268" s="383"/>
      <c r="NNX268" s="383"/>
      <c r="NNY268" s="383"/>
      <c r="NNZ268" s="383"/>
      <c r="NOA268" s="383"/>
      <c r="NOB268" s="383"/>
      <c r="NOC268" s="383"/>
      <c r="NOD268" s="383"/>
      <c r="NOE268" s="383"/>
      <c r="NOF268" s="383"/>
      <c r="NOG268" s="383"/>
      <c r="NOH268" s="383"/>
      <c r="NOI268" s="383"/>
      <c r="NOJ268" s="383"/>
      <c r="NOK268" s="383"/>
      <c r="NOL268" s="383"/>
      <c r="NOM268" s="383"/>
      <c r="NON268" s="383"/>
      <c r="NOO268" s="383"/>
      <c r="NOP268" s="383"/>
      <c r="NOQ268" s="383"/>
      <c r="NOR268" s="383"/>
      <c r="NOS268" s="383"/>
      <c r="NOT268" s="383"/>
      <c r="NOU268" s="383"/>
      <c r="NOV268" s="383"/>
      <c r="NOW268" s="383"/>
      <c r="NOX268" s="383"/>
      <c r="NOY268" s="383"/>
      <c r="NOZ268" s="383"/>
      <c r="NPA268" s="383"/>
      <c r="NPB268" s="383"/>
      <c r="NPC268" s="383"/>
      <c r="NPD268" s="383"/>
      <c r="NPE268" s="383"/>
      <c r="NPF268" s="383"/>
      <c r="NPG268" s="383"/>
      <c r="NPH268" s="383"/>
      <c r="NPI268" s="383"/>
      <c r="NPJ268" s="383"/>
      <c r="NPK268" s="383"/>
      <c r="NPL268" s="383"/>
      <c r="NPM268" s="383"/>
      <c r="NPN268" s="383"/>
      <c r="NPO268" s="383"/>
      <c r="NPP268" s="383"/>
      <c r="NPQ268" s="383"/>
      <c r="NPR268" s="383"/>
      <c r="NPS268" s="383"/>
      <c r="NPT268" s="383"/>
      <c r="NPU268" s="383"/>
      <c r="NPV268" s="383"/>
      <c r="NPW268" s="383"/>
      <c r="NPX268" s="383"/>
      <c r="NPY268" s="383"/>
      <c r="NPZ268" s="383"/>
      <c r="NQA268" s="383"/>
      <c r="NQB268" s="383"/>
      <c r="NQC268" s="383"/>
      <c r="NQD268" s="383"/>
      <c r="NQE268" s="383"/>
      <c r="NQF268" s="383"/>
      <c r="NQG268" s="383"/>
      <c r="NQH268" s="383"/>
      <c r="NQI268" s="383"/>
      <c r="NQJ268" s="383"/>
      <c r="NQK268" s="383"/>
      <c r="NQL268" s="383"/>
      <c r="NQM268" s="383"/>
      <c r="NQN268" s="383"/>
      <c r="NQO268" s="383"/>
      <c r="NQP268" s="383"/>
      <c r="NQQ268" s="383"/>
      <c r="NQR268" s="383"/>
      <c r="NQS268" s="383"/>
      <c r="NQT268" s="383"/>
      <c r="NQU268" s="383"/>
      <c r="NQV268" s="383"/>
      <c r="NQW268" s="383"/>
      <c r="NQX268" s="383"/>
      <c r="NQY268" s="383"/>
      <c r="NQZ268" s="383"/>
      <c r="NRA268" s="383"/>
      <c r="NRB268" s="383"/>
      <c r="NRC268" s="383"/>
      <c r="NRD268" s="383"/>
      <c r="NRE268" s="383"/>
      <c r="NRF268" s="383"/>
      <c r="NRG268" s="383"/>
      <c r="NRH268" s="383"/>
      <c r="NRI268" s="383"/>
      <c r="NRJ268" s="383"/>
      <c r="NRK268" s="383"/>
      <c r="NRL268" s="383"/>
      <c r="NRM268" s="383"/>
      <c r="NRN268" s="383"/>
      <c r="NRO268" s="383"/>
      <c r="NRP268" s="383"/>
      <c r="NRQ268" s="383"/>
      <c r="NRR268" s="383"/>
      <c r="NRS268" s="383"/>
      <c r="NRT268" s="383"/>
      <c r="NRU268" s="383"/>
      <c r="NRV268" s="383"/>
      <c r="NRW268" s="383"/>
      <c r="NRX268" s="383"/>
      <c r="NRY268" s="383"/>
      <c r="NRZ268" s="383"/>
      <c r="NSA268" s="383"/>
      <c r="NSB268" s="383"/>
      <c r="NSC268" s="383"/>
      <c r="NSD268" s="383"/>
      <c r="NSE268" s="383"/>
      <c r="NSF268" s="383"/>
      <c r="NSG268" s="383"/>
      <c r="NSH268" s="383"/>
      <c r="NSI268" s="383"/>
      <c r="NSJ268" s="383"/>
      <c r="NSK268" s="383"/>
      <c r="NSL268" s="383"/>
      <c r="NSM268" s="383"/>
      <c r="NSN268" s="383"/>
      <c r="NSO268" s="383"/>
      <c r="NSP268" s="383"/>
      <c r="NSQ268" s="383"/>
      <c r="NSR268" s="383"/>
      <c r="NSS268" s="383"/>
      <c r="NST268" s="383"/>
      <c r="NSU268" s="383"/>
      <c r="NSV268" s="383"/>
      <c r="NSW268" s="383"/>
      <c r="NSX268" s="383"/>
      <c r="NSY268" s="383"/>
      <c r="NSZ268" s="383"/>
      <c r="NTA268" s="383"/>
      <c r="NTB268" s="383"/>
      <c r="NTC268" s="383"/>
      <c r="NTD268" s="383"/>
      <c r="NTE268" s="383"/>
      <c r="NTF268" s="383"/>
      <c r="NTG268" s="383"/>
      <c r="NTH268" s="383"/>
      <c r="NTI268" s="383"/>
      <c r="NTJ268" s="383"/>
      <c r="NTK268" s="383"/>
      <c r="NTL268" s="383"/>
      <c r="NTM268" s="383"/>
      <c r="NTN268" s="383"/>
      <c r="NTO268" s="383"/>
      <c r="NTP268" s="383"/>
      <c r="NTQ268" s="383"/>
      <c r="NTR268" s="383"/>
      <c r="NTS268" s="383"/>
      <c r="NTT268" s="383"/>
      <c r="NTU268" s="383"/>
      <c r="NTV268" s="383"/>
      <c r="NTW268" s="383"/>
      <c r="NTX268" s="383"/>
      <c r="NTY268" s="383"/>
      <c r="NTZ268" s="383"/>
      <c r="NUA268" s="383"/>
      <c r="NUB268" s="383"/>
      <c r="NUC268" s="383"/>
      <c r="NUD268" s="383"/>
      <c r="NUE268" s="383"/>
      <c r="NUF268" s="383"/>
      <c r="NUG268" s="383"/>
      <c r="NUH268" s="383"/>
      <c r="NUI268" s="383"/>
      <c r="NUJ268" s="383"/>
      <c r="NUK268" s="383"/>
      <c r="NUL268" s="383"/>
      <c r="NUM268" s="383"/>
      <c r="NUN268" s="383"/>
      <c r="NUO268" s="383"/>
      <c r="NUP268" s="383"/>
      <c r="NUQ268" s="383"/>
      <c r="NUR268" s="383"/>
      <c r="NUS268" s="383"/>
      <c r="NUT268" s="383"/>
      <c r="NUU268" s="383"/>
      <c r="NUV268" s="383"/>
      <c r="NUW268" s="383"/>
      <c r="NUX268" s="383"/>
      <c r="NUY268" s="383"/>
      <c r="NUZ268" s="383"/>
      <c r="NVA268" s="383"/>
      <c r="NVB268" s="383"/>
      <c r="NVC268" s="383"/>
      <c r="NVD268" s="383"/>
      <c r="NVE268" s="383"/>
      <c r="NVF268" s="383"/>
      <c r="NVG268" s="383"/>
      <c r="NVH268" s="383"/>
      <c r="NVI268" s="383"/>
      <c r="NVJ268" s="383"/>
      <c r="NVK268" s="383"/>
      <c r="NVL268" s="383"/>
      <c r="NVM268" s="383"/>
      <c r="NVN268" s="383"/>
      <c r="NVO268" s="383"/>
      <c r="NVP268" s="383"/>
      <c r="NVQ268" s="383"/>
      <c r="NVR268" s="383"/>
      <c r="NVS268" s="383"/>
      <c r="NVT268" s="383"/>
      <c r="NVU268" s="383"/>
      <c r="NVV268" s="383"/>
      <c r="NVW268" s="383"/>
      <c r="NVX268" s="383"/>
      <c r="NVY268" s="383"/>
      <c r="NVZ268" s="383"/>
      <c r="NWA268" s="383"/>
      <c r="NWB268" s="383"/>
      <c r="NWC268" s="383"/>
      <c r="NWD268" s="383"/>
      <c r="NWE268" s="383"/>
      <c r="NWF268" s="383"/>
      <c r="NWG268" s="383"/>
      <c r="NWH268" s="383"/>
      <c r="NWI268" s="383"/>
      <c r="NWJ268" s="383"/>
      <c r="NWK268" s="383"/>
      <c r="NWL268" s="383"/>
      <c r="NWM268" s="383"/>
      <c r="NWN268" s="383"/>
      <c r="NWO268" s="383"/>
      <c r="NWP268" s="383"/>
      <c r="NWQ268" s="383"/>
      <c r="NWR268" s="383"/>
      <c r="NWS268" s="383"/>
      <c r="NWT268" s="383"/>
      <c r="NWU268" s="383"/>
      <c r="NWV268" s="383"/>
      <c r="NWW268" s="383"/>
      <c r="NWX268" s="383"/>
      <c r="NWY268" s="383"/>
      <c r="NWZ268" s="383"/>
      <c r="NXA268" s="383"/>
      <c r="NXB268" s="383"/>
      <c r="NXC268" s="383"/>
      <c r="NXD268" s="383"/>
      <c r="NXE268" s="383"/>
      <c r="NXF268" s="383"/>
      <c r="NXG268" s="383"/>
      <c r="NXH268" s="383"/>
      <c r="NXI268" s="383"/>
      <c r="NXJ268" s="383"/>
      <c r="NXK268" s="383"/>
      <c r="NXL268" s="383"/>
      <c r="NXM268" s="383"/>
      <c r="NXN268" s="383"/>
      <c r="NXO268" s="383"/>
      <c r="NXP268" s="383"/>
      <c r="NXQ268" s="383"/>
      <c r="NXR268" s="383"/>
      <c r="NXS268" s="383"/>
      <c r="NXT268" s="383"/>
      <c r="NXU268" s="383"/>
      <c r="NXV268" s="383"/>
      <c r="NXW268" s="383"/>
      <c r="NXX268" s="383"/>
      <c r="NXY268" s="383"/>
      <c r="NXZ268" s="383"/>
      <c r="NYA268" s="383"/>
      <c r="NYB268" s="383"/>
      <c r="NYC268" s="383"/>
      <c r="NYD268" s="383"/>
      <c r="NYE268" s="383"/>
      <c r="NYF268" s="383"/>
      <c r="NYG268" s="383"/>
      <c r="NYH268" s="383"/>
      <c r="NYI268" s="383"/>
      <c r="NYJ268" s="383"/>
      <c r="NYK268" s="383"/>
      <c r="NYL268" s="383"/>
      <c r="NYM268" s="383"/>
      <c r="NYN268" s="383"/>
      <c r="NYO268" s="383"/>
      <c r="NYP268" s="383"/>
      <c r="NYQ268" s="383"/>
      <c r="NYR268" s="383"/>
      <c r="NYS268" s="383"/>
      <c r="NYT268" s="383"/>
      <c r="NYU268" s="383"/>
      <c r="NYV268" s="383"/>
      <c r="NYW268" s="383"/>
      <c r="NYX268" s="383"/>
      <c r="NYY268" s="383"/>
      <c r="NYZ268" s="383"/>
      <c r="NZA268" s="383"/>
      <c r="NZB268" s="383"/>
      <c r="NZC268" s="383"/>
      <c r="NZD268" s="383"/>
      <c r="NZE268" s="383"/>
      <c r="NZF268" s="383"/>
      <c r="NZG268" s="383"/>
      <c r="NZH268" s="383"/>
      <c r="NZI268" s="383"/>
      <c r="NZJ268" s="383"/>
      <c r="NZK268" s="383"/>
      <c r="NZL268" s="383"/>
      <c r="NZM268" s="383"/>
      <c r="NZN268" s="383"/>
      <c r="NZO268" s="383"/>
      <c r="NZP268" s="383"/>
      <c r="NZQ268" s="383"/>
      <c r="NZR268" s="383"/>
      <c r="NZS268" s="383"/>
      <c r="NZT268" s="383"/>
      <c r="NZU268" s="383"/>
      <c r="NZV268" s="383"/>
      <c r="NZW268" s="383"/>
      <c r="NZX268" s="383"/>
      <c r="NZY268" s="383"/>
      <c r="NZZ268" s="383"/>
      <c r="OAA268" s="383"/>
      <c r="OAB268" s="383"/>
      <c r="OAC268" s="383"/>
      <c r="OAD268" s="383"/>
      <c r="OAE268" s="383"/>
      <c r="OAF268" s="383"/>
      <c r="OAG268" s="383"/>
      <c r="OAH268" s="383"/>
      <c r="OAI268" s="383"/>
      <c r="OAJ268" s="383"/>
      <c r="OAK268" s="383"/>
      <c r="OAL268" s="383"/>
      <c r="OAM268" s="383"/>
      <c r="OAN268" s="383"/>
      <c r="OAO268" s="383"/>
      <c r="OAP268" s="383"/>
      <c r="OAQ268" s="383"/>
      <c r="OAR268" s="383"/>
      <c r="OAS268" s="383"/>
      <c r="OAT268" s="383"/>
      <c r="OAU268" s="383"/>
      <c r="OAV268" s="383"/>
      <c r="OAW268" s="383"/>
      <c r="OAX268" s="383"/>
      <c r="OAY268" s="383"/>
      <c r="OAZ268" s="383"/>
      <c r="OBA268" s="383"/>
      <c r="OBB268" s="383"/>
      <c r="OBC268" s="383"/>
      <c r="OBD268" s="383"/>
      <c r="OBE268" s="383"/>
      <c r="OBF268" s="383"/>
      <c r="OBG268" s="383"/>
      <c r="OBH268" s="383"/>
      <c r="OBI268" s="383"/>
      <c r="OBJ268" s="383"/>
      <c r="OBK268" s="383"/>
      <c r="OBL268" s="383"/>
      <c r="OBM268" s="383"/>
      <c r="OBN268" s="383"/>
      <c r="OBO268" s="383"/>
      <c r="OBP268" s="383"/>
      <c r="OBQ268" s="383"/>
      <c r="OBR268" s="383"/>
      <c r="OBS268" s="383"/>
      <c r="OBT268" s="383"/>
      <c r="OBU268" s="383"/>
      <c r="OBV268" s="383"/>
      <c r="OBW268" s="383"/>
      <c r="OBX268" s="383"/>
      <c r="OBY268" s="383"/>
      <c r="OBZ268" s="383"/>
      <c r="OCA268" s="383"/>
      <c r="OCB268" s="383"/>
      <c r="OCC268" s="383"/>
      <c r="OCD268" s="383"/>
      <c r="OCE268" s="383"/>
      <c r="OCF268" s="383"/>
      <c r="OCG268" s="383"/>
      <c r="OCH268" s="383"/>
      <c r="OCI268" s="383"/>
      <c r="OCJ268" s="383"/>
      <c r="OCK268" s="383"/>
      <c r="OCL268" s="383"/>
      <c r="OCM268" s="383"/>
      <c r="OCN268" s="383"/>
      <c r="OCO268" s="383"/>
      <c r="OCP268" s="383"/>
      <c r="OCQ268" s="383"/>
      <c r="OCR268" s="383"/>
      <c r="OCS268" s="383"/>
      <c r="OCT268" s="383"/>
      <c r="OCU268" s="383"/>
      <c r="OCV268" s="383"/>
      <c r="OCW268" s="383"/>
      <c r="OCX268" s="383"/>
      <c r="OCY268" s="383"/>
      <c r="OCZ268" s="383"/>
      <c r="ODA268" s="383"/>
      <c r="ODB268" s="383"/>
      <c r="ODC268" s="383"/>
      <c r="ODD268" s="383"/>
      <c r="ODE268" s="383"/>
      <c r="ODF268" s="383"/>
      <c r="ODG268" s="383"/>
      <c r="ODH268" s="383"/>
      <c r="ODI268" s="383"/>
      <c r="ODJ268" s="383"/>
      <c r="ODK268" s="383"/>
      <c r="ODL268" s="383"/>
      <c r="ODM268" s="383"/>
      <c r="ODN268" s="383"/>
      <c r="ODO268" s="383"/>
      <c r="ODP268" s="383"/>
      <c r="ODQ268" s="383"/>
      <c r="ODR268" s="383"/>
      <c r="ODS268" s="383"/>
      <c r="ODT268" s="383"/>
      <c r="ODU268" s="383"/>
      <c r="ODV268" s="383"/>
      <c r="ODW268" s="383"/>
      <c r="ODX268" s="383"/>
      <c r="ODY268" s="383"/>
      <c r="ODZ268" s="383"/>
      <c r="OEA268" s="383"/>
      <c r="OEB268" s="383"/>
      <c r="OEC268" s="383"/>
      <c r="OED268" s="383"/>
      <c r="OEE268" s="383"/>
      <c r="OEF268" s="383"/>
      <c r="OEG268" s="383"/>
      <c r="OEH268" s="383"/>
      <c r="OEI268" s="383"/>
      <c r="OEJ268" s="383"/>
      <c r="OEK268" s="383"/>
      <c r="OEL268" s="383"/>
      <c r="OEM268" s="383"/>
      <c r="OEN268" s="383"/>
      <c r="OEO268" s="383"/>
      <c r="OEP268" s="383"/>
      <c r="OEQ268" s="383"/>
      <c r="OER268" s="383"/>
      <c r="OES268" s="383"/>
      <c r="OET268" s="383"/>
      <c r="OEU268" s="383"/>
      <c r="OEV268" s="383"/>
      <c r="OEW268" s="383"/>
      <c r="OEX268" s="383"/>
      <c r="OEY268" s="383"/>
      <c r="OEZ268" s="383"/>
      <c r="OFA268" s="383"/>
      <c r="OFB268" s="383"/>
      <c r="OFC268" s="383"/>
      <c r="OFD268" s="383"/>
      <c r="OFE268" s="383"/>
      <c r="OFF268" s="383"/>
      <c r="OFG268" s="383"/>
      <c r="OFH268" s="383"/>
      <c r="OFI268" s="383"/>
      <c r="OFJ268" s="383"/>
      <c r="OFK268" s="383"/>
      <c r="OFL268" s="383"/>
      <c r="OFM268" s="383"/>
      <c r="OFN268" s="383"/>
      <c r="OFO268" s="383"/>
      <c r="OFP268" s="383"/>
      <c r="OFQ268" s="383"/>
      <c r="OFR268" s="383"/>
      <c r="OFS268" s="383"/>
      <c r="OFT268" s="383"/>
      <c r="OFU268" s="383"/>
      <c r="OFV268" s="383"/>
      <c r="OFW268" s="383"/>
      <c r="OFX268" s="383"/>
      <c r="OFY268" s="383"/>
      <c r="OFZ268" s="383"/>
      <c r="OGA268" s="383"/>
      <c r="OGB268" s="383"/>
      <c r="OGC268" s="383"/>
      <c r="OGD268" s="383"/>
      <c r="OGE268" s="383"/>
      <c r="OGF268" s="383"/>
      <c r="OGG268" s="383"/>
      <c r="OGH268" s="383"/>
      <c r="OGI268" s="383"/>
      <c r="OGJ268" s="383"/>
      <c r="OGK268" s="383"/>
      <c r="OGL268" s="383"/>
      <c r="OGM268" s="383"/>
      <c r="OGN268" s="383"/>
      <c r="OGO268" s="383"/>
      <c r="OGP268" s="383"/>
      <c r="OGQ268" s="383"/>
      <c r="OGR268" s="383"/>
      <c r="OGS268" s="383"/>
      <c r="OGT268" s="383"/>
      <c r="OGU268" s="383"/>
      <c r="OGV268" s="383"/>
      <c r="OGW268" s="383"/>
      <c r="OGX268" s="383"/>
      <c r="OGY268" s="383"/>
      <c r="OGZ268" s="383"/>
      <c r="OHA268" s="383"/>
      <c r="OHB268" s="383"/>
      <c r="OHC268" s="383"/>
      <c r="OHD268" s="383"/>
      <c r="OHE268" s="383"/>
      <c r="OHF268" s="383"/>
      <c r="OHG268" s="383"/>
      <c r="OHH268" s="383"/>
      <c r="OHI268" s="383"/>
      <c r="OHJ268" s="383"/>
      <c r="OHK268" s="383"/>
      <c r="OHL268" s="383"/>
      <c r="OHM268" s="383"/>
      <c r="OHN268" s="383"/>
      <c r="OHO268" s="383"/>
      <c r="OHP268" s="383"/>
      <c r="OHQ268" s="383"/>
      <c r="OHR268" s="383"/>
      <c r="OHS268" s="383"/>
      <c r="OHT268" s="383"/>
      <c r="OHU268" s="383"/>
      <c r="OHV268" s="383"/>
      <c r="OHW268" s="383"/>
      <c r="OHX268" s="383"/>
      <c r="OHY268" s="383"/>
      <c r="OHZ268" s="383"/>
      <c r="OIA268" s="383"/>
      <c r="OIB268" s="383"/>
      <c r="OIC268" s="383"/>
      <c r="OID268" s="383"/>
      <c r="OIE268" s="383"/>
      <c r="OIF268" s="383"/>
      <c r="OIG268" s="383"/>
      <c r="OIH268" s="383"/>
      <c r="OII268" s="383"/>
      <c r="OIJ268" s="383"/>
      <c r="OIK268" s="383"/>
      <c r="OIL268" s="383"/>
      <c r="OIM268" s="383"/>
      <c r="OIN268" s="383"/>
      <c r="OIO268" s="383"/>
      <c r="OIP268" s="383"/>
      <c r="OIQ268" s="383"/>
      <c r="OIR268" s="383"/>
      <c r="OIS268" s="383"/>
      <c r="OIT268" s="383"/>
      <c r="OIU268" s="383"/>
      <c r="OIV268" s="383"/>
      <c r="OIW268" s="383"/>
      <c r="OIX268" s="383"/>
      <c r="OIY268" s="383"/>
      <c r="OIZ268" s="383"/>
      <c r="OJA268" s="383"/>
      <c r="OJB268" s="383"/>
      <c r="OJC268" s="383"/>
      <c r="OJD268" s="383"/>
      <c r="OJE268" s="383"/>
      <c r="OJF268" s="383"/>
      <c r="OJG268" s="383"/>
      <c r="OJH268" s="383"/>
      <c r="OJI268" s="383"/>
      <c r="OJJ268" s="383"/>
      <c r="OJK268" s="383"/>
      <c r="OJL268" s="383"/>
      <c r="OJM268" s="383"/>
      <c r="OJN268" s="383"/>
      <c r="OJO268" s="383"/>
      <c r="OJP268" s="383"/>
      <c r="OJQ268" s="383"/>
      <c r="OJR268" s="383"/>
      <c r="OJS268" s="383"/>
      <c r="OJT268" s="383"/>
      <c r="OJU268" s="383"/>
      <c r="OJV268" s="383"/>
      <c r="OJW268" s="383"/>
      <c r="OJX268" s="383"/>
      <c r="OJY268" s="383"/>
      <c r="OJZ268" s="383"/>
      <c r="OKA268" s="383"/>
      <c r="OKB268" s="383"/>
      <c r="OKC268" s="383"/>
      <c r="OKD268" s="383"/>
      <c r="OKE268" s="383"/>
      <c r="OKF268" s="383"/>
      <c r="OKG268" s="383"/>
      <c r="OKH268" s="383"/>
      <c r="OKI268" s="383"/>
      <c r="OKJ268" s="383"/>
      <c r="OKK268" s="383"/>
      <c r="OKL268" s="383"/>
      <c r="OKM268" s="383"/>
      <c r="OKN268" s="383"/>
      <c r="OKO268" s="383"/>
      <c r="OKP268" s="383"/>
      <c r="OKQ268" s="383"/>
      <c r="OKR268" s="383"/>
      <c r="OKS268" s="383"/>
      <c r="OKT268" s="383"/>
      <c r="OKU268" s="383"/>
      <c r="OKV268" s="383"/>
      <c r="OKW268" s="383"/>
      <c r="OKX268" s="383"/>
      <c r="OKY268" s="383"/>
      <c r="OKZ268" s="383"/>
      <c r="OLA268" s="383"/>
      <c r="OLB268" s="383"/>
      <c r="OLC268" s="383"/>
      <c r="OLD268" s="383"/>
      <c r="OLE268" s="383"/>
      <c r="OLF268" s="383"/>
      <c r="OLG268" s="383"/>
      <c r="OLH268" s="383"/>
      <c r="OLI268" s="383"/>
      <c r="OLJ268" s="383"/>
      <c r="OLK268" s="383"/>
      <c r="OLL268" s="383"/>
      <c r="OLM268" s="383"/>
      <c r="OLN268" s="383"/>
      <c r="OLO268" s="383"/>
      <c r="OLP268" s="383"/>
      <c r="OLQ268" s="383"/>
      <c r="OLR268" s="383"/>
      <c r="OLS268" s="383"/>
      <c r="OLT268" s="383"/>
      <c r="OLU268" s="383"/>
      <c r="OLV268" s="383"/>
      <c r="OLW268" s="383"/>
      <c r="OLX268" s="383"/>
      <c r="OLY268" s="383"/>
      <c r="OLZ268" s="383"/>
      <c r="OMA268" s="383"/>
      <c r="OMB268" s="383"/>
      <c r="OMC268" s="383"/>
      <c r="OMD268" s="383"/>
      <c r="OME268" s="383"/>
      <c r="OMF268" s="383"/>
      <c r="OMG268" s="383"/>
      <c r="OMH268" s="383"/>
      <c r="OMI268" s="383"/>
      <c r="OMJ268" s="383"/>
      <c r="OMK268" s="383"/>
      <c r="OML268" s="383"/>
      <c r="OMM268" s="383"/>
      <c r="OMN268" s="383"/>
      <c r="OMO268" s="383"/>
      <c r="OMP268" s="383"/>
      <c r="OMQ268" s="383"/>
      <c r="OMR268" s="383"/>
      <c r="OMS268" s="383"/>
      <c r="OMT268" s="383"/>
      <c r="OMU268" s="383"/>
      <c r="OMV268" s="383"/>
      <c r="OMW268" s="383"/>
      <c r="OMX268" s="383"/>
      <c r="OMY268" s="383"/>
      <c r="OMZ268" s="383"/>
      <c r="ONA268" s="383"/>
      <c r="ONB268" s="383"/>
      <c r="ONC268" s="383"/>
      <c r="OND268" s="383"/>
      <c r="ONE268" s="383"/>
      <c r="ONF268" s="383"/>
      <c r="ONG268" s="383"/>
      <c r="ONH268" s="383"/>
      <c r="ONI268" s="383"/>
      <c r="ONJ268" s="383"/>
      <c r="ONK268" s="383"/>
      <c r="ONL268" s="383"/>
      <c r="ONM268" s="383"/>
      <c r="ONN268" s="383"/>
      <c r="ONO268" s="383"/>
      <c r="ONP268" s="383"/>
      <c r="ONQ268" s="383"/>
      <c r="ONR268" s="383"/>
      <c r="ONS268" s="383"/>
      <c r="ONT268" s="383"/>
      <c r="ONU268" s="383"/>
      <c r="ONV268" s="383"/>
      <c r="ONW268" s="383"/>
      <c r="ONX268" s="383"/>
      <c r="ONY268" s="383"/>
      <c r="ONZ268" s="383"/>
      <c r="OOA268" s="383"/>
      <c r="OOB268" s="383"/>
      <c r="OOC268" s="383"/>
      <c r="OOD268" s="383"/>
      <c r="OOE268" s="383"/>
      <c r="OOF268" s="383"/>
      <c r="OOG268" s="383"/>
      <c r="OOH268" s="383"/>
      <c r="OOI268" s="383"/>
      <c r="OOJ268" s="383"/>
      <c r="OOK268" s="383"/>
      <c r="OOL268" s="383"/>
      <c r="OOM268" s="383"/>
      <c r="OON268" s="383"/>
      <c r="OOO268" s="383"/>
      <c r="OOP268" s="383"/>
      <c r="OOQ268" s="383"/>
      <c r="OOR268" s="383"/>
      <c r="OOS268" s="383"/>
      <c r="OOT268" s="383"/>
      <c r="OOU268" s="383"/>
      <c r="OOV268" s="383"/>
      <c r="OOW268" s="383"/>
      <c r="OOX268" s="383"/>
      <c r="OOY268" s="383"/>
      <c r="OOZ268" s="383"/>
      <c r="OPA268" s="383"/>
      <c r="OPB268" s="383"/>
      <c r="OPC268" s="383"/>
      <c r="OPD268" s="383"/>
      <c r="OPE268" s="383"/>
      <c r="OPF268" s="383"/>
      <c r="OPG268" s="383"/>
      <c r="OPH268" s="383"/>
      <c r="OPI268" s="383"/>
      <c r="OPJ268" s="383"/>
      <c r="OPK268" s="383"/>
      <c r="OPL268" s="383"/>
      <c r="OPM268" s="383"/>
      <c r="OPN268" s="383"/>
      <c r="OPO268" s="383"/>
      <c r="OPP268" s="383"/>
      <c r="OPQ268" s="383"/>
      <c r="OPR268" s="383"/>
      <c r="OPS268" s="383"/>
      <c r="OPT268" s="383"/>
      <c r="OPU268" s="383"/>
      <c r="OPV268" s="383"/>
      <c r="OPW268" s="383"/>
      <c r="OPX268" s="383"/>
      <c r="OPY268" s="383"/>
      <c r="OPZ268" s="383"/>
      <c r="OQA268" s="383"/>
      <c r="OQB268" s="383"/>
      <c r="OQC268" s="383"/>
      <c r="OQD268" s="383"/>
      <c r="OQE268" s="383"/>
      <c r="OQF268" s="383"/>
      <c r="OQG268" s="383"/>
      <c r="OQH268" s="383"/>
      <c r="OQI268" s="383"/>
      <c r="OQJ268" s="383"/>
      <c r="OQK268" s="383"/>
      <c r="OQL268" s="383"/>
      <c r="OQM268" s="383"/>
      <c r="OQN268" s="383"/>
      <c r="OQO268" s="383"/>
      <c r="OQP268" s="383"/>
      <c r="OQQ268" s="383"/>
      <c r="OQR268" s="383"/>
      <c r="OQS268" s="383"/>
      <c r="OQT268" s="383"/>
      <c r="OQU268" s="383"/>
      <c r="OQV268" s="383"/>
      <c r="OQW268" s="383"/>
      <c r="OQX268" s="383"/>
      <c r="OQY268" s="383"/>
      <c r="OQZ268" s="383"/>
      <c r="ORA268" s="383"/>
      <c r="ORB268" s="383"/>
      <c r="ORC268" s="383"/>
      <c r="ORD268" s="383"/>
      <c r="ORE268" s="383"/>
      <c r="ORF268" s="383"/>
      <c r="ORG268" s="383"/>
      <c r="ORH268" s="383"/>
      <c r="ORI268" s="383"/>
      <c r="ORJ268" s="383"/>
      <c r="ORK268" s="383"/>
      <c r="ORL268" s="383"/>
      <c r="ORM268" s="383"/>
      <c r="ORN268" s="383"/>
      <c r="ORO268" s="383"/>
      <c r="ORP268" s="383"/>
      <c r="ORQ268" s="383"/>
      <c r="ORR268" s="383"/>
      <c r="ORS268" s="383"/>
      <c r="ORT268" s="383"/>
      <c r="ORU268" s="383"/>
      <c r="ORV268" s="383"/>
      <c r="ORW268" s="383"/>
      <c r="ORX268" s="383"/>
      <c r="ORY268" s="383"/>
      <c r="ORZ268" s="383"/>
      <c r="OSA268" s="383"/>
      <c r="OSB268" s="383"/>
      <c r="OSC268" s="383"/>
      <c r="OSD268" s="383"/>
      <c r="OSE268" s="383"/>
      <c r="OSF268" s="383"/>
      <c r="OSG268" s="383"/>
      <c r="OSH268" s="383"/>
      <c r="OSI268" s="383"/>
      <c r="OSJ268" s="383"/>
      <c r="OSK268" s="383"/>
      <c r="OSL268" s="383"/>
      <c r="OSM268" s="383"/>
      <c r="OSN268" s="383"/>
      <c r="OSO268" s="383"/>
      <c r="OSP268" s="383"/>
      <c r="OSQ268" s="383"/>
      <c r="OSR268" s="383"/>
      <c r="OSS268" s="383"/>
      <c r="OST268" s="383"/>
      <c r="OSU268" s="383"/>
      <c r="OSV268" s="383"/>
      <c r="OSW268" s="383"/>
      <c r="OSX268" s="383"/>
      <c r="OSY268" s="383"/>
      <c r="OSZ268" s="383"/>
      <c r="OTA268" s="383"/>
      <c r="OTB268" s="383"/>
      <c r="OTC268" s="383"/>
      <c r="OTD268" s="383"/>
      <c r="OTE268" s="383"/>
      <c r="OTF268" s="383"/>
      <c r="OTG268" s="383"/>
      <c r="OTH268" s="383"/>
      <c r="OTI268" s="383"/>
      <c r="OTJ268" s="383"/>
      <c r="OTK268" s="383"/>
      <c r="OTL268" s="383"/>
      <c r="OTM268" s="383"/>
      <c r="OTN268" s="383"/>
      <c r="OTO268" s="383"/>
      <c r="OTP268" s="383"/>
      <c r="OTQ268" s="383"/>
      <c r="OTR268" s="383"/>
      <c r="OTS268" s="383"/>
      <c r="OTT268" s="383"/>
      <c r="OTU268" s="383"/>
      <c r="OTV268" s="383"/>
      <c r="OTW268" s="383"/>
      <c r="OTX268" s="383"/>
      <c r="OTY268" s="383"/>
      <c r="OTZ268" s="383"/>
      <c r="OUA268" s="383"/>
      <c r="OUB268" s="383"/>
      <c r="OUC268" s="383"/>
      <c r="OUD268" s="383"/>
      <c r="OUE268" s="383"/>
      <c r="OUF268" s="383"/>
      <c r="OUG268" s="383"/>
      <c r="OUH268" s="383"/>
      <c r="OUI268" s="383"/>
      <c r="OUJ268" s="383"/>
      <c r="OUK268" s="383"/>
      <c r="OUL268" s="383"/>
      <c r="OUM268" s="383"/>
      <c r="OUN268" s="383"/>
      <c r="OUO268" s="383"/>
      <c r="OUP268" s="383"/>
      <c r="OUQ268" s="383"/>
      <c r="OUR268" s="383"/>
      <c r="OUS268" s="383"/>
      <c r="OUT268" s="383"/>
      <c r="OUU268" s="383"/>
      <c r="OUV268" s="383"/>
      <c r="OUW268" s="383"/>
      <c r="OUX268" s="383"/>
      <c r="OUY268" s="383"/>
      <c r="OUZ268" s="383"/>
      <c r="OVA268" s="383"/>
      <c r="OVB268" s="383"/>
      <c r="OVC268" s="383"/>
      <c r="OVD268" s="383"/>
      <c r="OVE268" s="383"/>
      <c r="OVF268" s="383"/>
      <c r="OVG268" s="383"/>
      <c r="OVH268" s="383"/>
      <c r="OVI268" s="383"/>
      <c r="OVJ268" s="383"/>
      <c r="OVK268" s="383"/>
      <c r="OVL268" s="383"/>
      <c r="OVM268" s="383"/>
      <c r="OVN268" s="383"/>
      <c r="OVO268" s="383"/>
      <c r="OVP268" s="383"/>
      <c r="OVQ268" s="383"/>
      <c r="OVR268" s="383"/>
      <c r="OVS268" s="383"/>
      <c r="OVT268" s="383"/>
      <c r="OVU268" s="383"/>
      <c r="OVV268" s="383"/>
      <c r="OVW268" s="383"/>
      <c r="OVX268" s="383"/>
      <c r="OVY268" s="383"/>
      <c r="OVZ268" s="383"/>
      <c r="OWA268" s="383"/>
      <c r="OWB268" s="383"/>
      <c r="OWC268" s="383"/>
      <c r="OWD268" s="383"/>
      <c r="OWE268" s="383"/>
      <c r="OWF268" s="383"/>
      <c r="OWG268" s="383"/>
      <c r="OWH268" s="383"/>
      <c r="OWI268" s="383"/>
      <c r="OWJ268" s="383"/>
      <c r="OWK268" s="383"/>
      <c r="OWL268" s="383"/>
      <c r="OWM268" s="383"/>
      <c r="OWN268" s="383"/>
      <c r="OWO268" s="383"/>
      <c r="OWP268" s="383"/>
      <c r="OWQ268" s="383"/>
      <c r="OWR268" s="383"/>
      <c r="OWS268" s="383"/>
      <c r="OWT268" s="383"/>
      <c r="OWU268" s="383"/>
      <c r="OWV268" s="383"/>
      <c r="OWW268" s="383"/>
      <c r="OWX268" s="383"/>
      <c r="OWY268" s="383"/>
      <c r="OWZ268" s="383"/>
      <c r="OXA268" s="383"/>
      <c r="OXB268" s="383"/>
      <c r="OXC268" s="383"/>
      <c r="OXD268" s="383"/>
      <c r="OXE268" s="383"/>
      <c r="OXF268" s="383"/>
      <c r="OXG268" s="383"/>
      <c r="OXH268" s="383"/>
      <c r="OXI268" s="383"/>
      <c r="OXJ268" s="383"/>
      <c r="OXK268" s="383"/>
      <c r="OXL268" s="383"/>
      <c r="OXM268" s="383"/>
      <c r="OXN268" s="383"/>
      <c r="OXO268" s="383"/>
      <c r="OXP268" s="383"/>
      <c r="OXQ268" s="383"/>
      <c r="OXR268" s="383"/>
      <c r="OXS268" s="383"/>
      <c r="OXT268" s="383"/>
      <c r="OXU268" s="383"/>
      <c r="OXV268" s="383"/>
      <c r="OXW268" s="383"/>
      <c r="OXX268" s="383"/>
      <c r="OXY268" s="383"/>
      <c r="OXZ268" s="383"/>
      <c r="OYA268" s="383"/>
      <c r="OYB268" s="383"/>
      <c r="OYC268" s="383"/>
      <c r="OYD268" s="383"/>
      <c r="OYE268" s="383"/>
      <c r="OYF268" s="383"/>
      <c r="OYG268" s="383"/>
      <c r="OYH268" s="383"/>
      <c r="OYI268" s="383"/>
      <c r="OYJ268" s="383"/>
      <c r="OYK268" s="383"/>
      <c r="OYL268" s="383"/>
      <c r="OYM268" s="383"/>
      <c r="OYN268" s="383"/>
      <c r="OYO268" s="383"/>
      <c r="OYP268" s="383"/>
      <c r="OYQ268" s="383"/>
      <c r="OYR268" s="383"/>
      <c r="OYS268" s="383"/>
      <c r="OYT268" s="383"/>
      <c r="OYU268" s="383"/>
      <c r="OYV268" s="383"/>
      <c r="OYW268" s="383"/>
      <c r="OYX268" s="383"/>
      <c r="OYY268" s="383"/>
      <c r="OYZ268" s="383"/>
      <c r="OZA268" s="383"/>
      <c r="OZB268" s="383"/>
      <c r="OZC268" s="383"/>
      <c r="OZD268" s="383"/>
      <c r="OZE268" s="383"/>
      <c r="OZF268" s="383"/>
      <c r="OZG268" s="383"/>
      <c r="OZH268" s="383"/>
      <c r="OZI268" s="383"/>
      <c r="OZJ268" s="383"/>
      <c r="OZK268" s="383"/>
      <c r="OZL268" s="383"/>
      <c r="OZM268" s="383"/>
      <c r="OZN268" s="383"/>
      <c r="OZO268" s="383"/>
      <c r="OZP268" s="383"/>
      <c r="OZQ268" s="383"/>
      <c r="OZR268" s="383"/>
      <c r="OZS268" s="383"/>
      <c r="OZT268" s="383"/>
      <c r="OZU268" s="383"/>
      <c r="OZV268" s="383"/>
      <c r="OZW268" s="383"/>
      <c r="OZX268" s="383"/>
      <c r="OZY268" s="383"/>
      <c r="OZZ268" s="383"/>
      <c r="PAA268" s="383"/>
      <c r="PAB268" s="383"/>
      <c r="PAC268" s="383"/>
      <c r="PAD268" s="383"/>
      <c r="PAE268" s="383"/>
      <c r="PAF268" s="383"/>
      <c r="PAG268" s="383"/>
      <c r="PAH268" s="383"/>
      <c r="PAI268" s="383"/>
      <c r="PAJ268" s="383"/>
      <c r="PAK268" s="383"/>
      <c r="PAL268" s="383"/>
      <c r="PAM268" s="383"/>
      <c r="PAN268" s="383"/>
      <c r="PAO268" s="383"/>
      <c r="PAP268" s="383"/>
      <c r="PAQ268" s="383"/>
      <c r="PAR268" s="383"/>
      <c r="PAS268" s="383"/>
      <c r="PAT268" s="383"/>
      <c r="PAU268" s="383"/>
      <c r="PAV268" s="383"/>
      <c r="PAW268" s="383"/>
      <c r="PAX268" s="383"/>
      <c r="PAY268" s="383"/>
      <c r="PAZ268" s="383"/>
      <c r="PBA268" s="383"/>
      <c r="PBB268" s="383"/>
      <c r="PBC268" s="383"/>
      <c r="PBD268" s="383"/>
      <c r="PBE268" s="383"/>
      <c r="PBF268" s="383"/>
      <c r="PBG268" s="383"/>
      <c r="PBH268" s="383"/>
      <c r="PBI268" s="383"/>
      <c r="PBJ268" s="383"/>
      <c r="PBK268" s="383"/>
      <c r="PBL268" s="383"/>
      <c r="PBM268" s="383"/>
      <c r="PBN268" s="383"/>
      <c r="PBO268" s="383"/>
      <c r="PBP268" s="383"/>
      <c r="PBQ268" s="383"/>
      <c r="PBR268" s="383"/>
      <c r="PBS268" s="383"/>
      <c r="PBT268" s="383"/>
      <c r="PBU268" s="383"/>
      <c r="PBV268" s="383"/>
      <c r="PBW268" s="383"/>
      <c r="PBX268" s="383"/>
      <c r="PBY268" s="383"/>
      <c r="PBZ268" s="383"/>
      <c r="PCA268" s="383"/>
      <c r="PCB268" s="383"/>
      <c r="PCC268" s="383"/>
      <c r="PCD268" s="383"/>
      <c r="PCE268" s="383"/>
      <c r="PCF268" s="383"/>
      <c r="PCG268" s="383"/>
      <c r="PCH268" s="383"/>
      <c r="PCI268" s="383"/>
      <c r="PCJ268" s="383"/>
      <c r="PCK268" s="383"/>
      <c r="PCL268" s="383"/>
      <c r="PCM268" s="383"/>
      <c r="PCN268" s="383"/>
      <c r="PCO268" s="383"/>
      <c r="PCP268" s="383"/>
      <c r="PCQ268" s="383"/>
      <c r="PCR268" s="383"/>
      <c r="PCS268" s="383"/>
      <c r="PCT268" s="383"/>
      <c r="PCU268" s="383"/>
      <c r="PCV268" s="383"/>
      <c r="PCW268" s="383"/>
      <c r="PCX268" s="383"/>
      <c r="PCY268" s="383"/>
      <c r="PCZ268" s="383"/>
      <c r="PDA268" s="383"/>
      <c r="PDB268" s="383"/>
      <c r="PDC268" s="383"/>
      <c r="PDD268" s="383"/>
      <c r="PDE268" s="383"/>
      <c r="PDF268" s="383"/>
      <c r="PDG268" s="383"/>
      <c r="PDH268" s="383"/>
      <c r="PDI268" s="383"/>
      <c r="PDJ268" s="383"/>
      <c r="PDK268" s="383"/>
      <c r="PDL268" s="383"/>
      <c r="PDM268" s="383"/>
      <c r="PDN268" s="383"/>
      <c r="PDO268" s="383"/>
      <c r="PDP268" s="383"/>
      <c r="PDQ268" s="383"/>
      <c r="PDR268" s="383"/>
      <c r="PDS268" s="383"/>
      <c r="PDT268" s="383"/>
      <c r="PDU268" s="383"/>
      <c r="PDV268" s="383"/>
      <c r="PDW268" s="383"/>
      <c r="PDX268" s="383"/>
      <c r="PDY268" s="383"/>
      <c r="PDZ268" s="383"/>
      <c r="PEA268" s="383"/>
      <c r="PEB268" s="383"/>
      <c r="PEC268" s="383"/>
      <c r="PED268" s="383"/>
      <c r="PEE268" s="383"/>
      <c r="PEF268" s="383"/>
      <c r="PEG268" s="383"/>
      <c r="PEH268" s="383"/>
      <c r="PEI268" s="383"/>
      <c r="PEJ268" s="383"/>
      <c r="PEK268" s="383"/>
      <c r="PEL268" s="383"/>
      <c r="PEM268" s="383"/>
      <c r="PEN268" s="383"/>
      <c r="PEO268" s="383"/>
      <c r="PEP268" s="383"/>
      <c r="PEQ268" s="383"/>
      <c r="PER268" s="383"/>
      <c r="PES268" s="383"/>
      <c r="PET268" s="383"/>
      <c r="PEU268" s="383"/>
      <c r="PEV268" s="383"/>
      <c r="PEW268" s="383"/>
      <c r="PEX268" s="383"/>
      <c r="PEY268" s="383"/>
      <c r="PEZ268" s="383"/>
      <c r="PFA268" s="383"/>
      <c r="PFB268" s="383"/>
      <c r="PFC268" s="383"/>
      <c r="PFD268" s="383"/>
      <c r="PFE268" s="383"/>
      <c r="PFF268" s="383"/>
      <c r="PFG268" s="383"/>
      <c r="PFH268" s="383"/>
      <c r="PFI268" s="383"/>
      <c r="PFJ268" s="383"/>
      <c r="PFK268" s="383"/>
      <c r="PFL268" s="383"/>
      <c r="PFM268" s="383"/>
      <c r="PFN268" s="383"/>
      <c r="PFO268" s="383"/>
      <c r="PFP268" s="383"/>
      <c r="PFQ268" s="383"/>
      <c r="PFR268" s="383"/>
      <c r="PFS268" s="383"/>
      <c r="PFT268" s="383"/>
      <c r="PFU268" s="383"/>
      <c r="PFV268" s="383"/>
      <c r="PFW268" s="383"/>
      <c r="PFX268" s="383"/>
      <c r="PFY268" s="383"/>
      <c r="PFZ268" s="383"/>
      <c r="PGA268" s="383"/>
      <c r="PGB268" s="383"/>
      <c r="PGC268" s="383"/>
      <c r="PGD268" s="383"/>
      <c r="PGE268" s="383"/>
      <c r="PGF268" s="383"/>
      <c r="PGG268" s="383"/>
      <c r="PGH268" s="383"/>
      <c r="PGI268" s="383"/>
      <c r="PGJ268" s="383"/>
      <c r="PGK268" s="383"/>
      <c r="PGL268" s="383"/>
      <c r="PGM268" s="383"/>
      <c r="PGN268" s="383"/>
      <c r="PGO268" s="383"/>
      <c r="PGP268" s="383"/>
      <c r="PGQ268" s="383"/>
      <c r="PGR268" s="383"/>
      <c r="PGS268" s="383"/>
      <c r="PGT268" s="383"/>
      <c r="PGU268" s="383"/>
      <c r="PGV268" s="383"/>
      <c r="PGW268" s="383"/>
      <c r="PGX268" s="383"/>
      <c r="PGY268" s="383"/>
      <c r="PGZ268" s="383"/>
      <c r="PHA268" s="383"/>
      <c r="PHB268" s="383"/>
      <c r="PHC268" s="383"/>
      <c r="PHD268" s="383"/>
      <c r="PHE268" s="383"/>
      <c r="PHF268" s="383"/>
      <c r="PHG268" s="383"/>
      <c r="PHH268" s="383"/>
      <c r="PHI268" s="383"/>
      <c r="PHJ268" s="383"/>
      <c r="PHK268" s="383"/>
      <c r="PHL268" s="383"/>
      <c r="PHM268" s="383"/>
      <c r="PHN268" s="383"/>
      <c r="PHO268" s="383"/>
      <c r="PHP268" s="383"/>
      <c r="PHQ268" s="383"/>
      <c r="PHR268" s="383"/>
      <c r="PHS268" s="383"/>
      <c r="PHT268" s="383"/>
      <c r="PHU268" s="383"/>
      <c r="PHV268" s="383"/>
      <c r="PHW268" s="383"/>
      <c r="PHX268" s="383"/>
      <c r="PHY268" s="383"/>
      <c r="PHZ268" s="383"/>
      <c r="PIA268" s="383"/>
      <c r="PIB268" s="383"/>
      <c r="PIC268" s="383"/>
      <c r="PID268" s="383"/>
      <c r="PIE268" s="383"/>
      <c r="PIF268" s="383"/>
      <c r="PIG268" s="383"/>
      <c r="PIH268" s="383"/>
      <c r="PII268" s="383"/>
      <c r="PIJ268" s="383"/>
      <c r="PIK268" s="383"/>
      <c r="PIL268" s="383"/>
      <c r="PIM268" s="383"/>
      <c r="PIN268" s="383"/>
      <c r="PIO268" s="383"/>
      <c r="PIP268" s="383"/>
      <c r="PIQ268" s="383"/>
      <c r="PIR268" s="383"/>
      <c r="PIS268" s="383"/>
      <c r="PIT268" s="383"/>
      <c r="PIU268" s="383"/>
      <c r="PIV268" s="383"/>
      <c r="PIW268" s="383"/>
      <c r="PIX268" s="383"/>
      <c r="PIY268" s="383"/>
      <c r="PIZ268" s="383"/>
      <c r="PJA268" s="383"/>
      <c r="PJB268" s="383"/>
      <c r="PJC268" s="383"/>
      <c r="PJD268" s="383"/>
      <c r="PJE268" s="383"/>
      <c r="PJF268" s="383"/>
      <c r="PJG268" s="383"/>
      <c r="PJH268" s="383"/>
      <c r="PJI268" s="383"/>
      <c r="PJJ268" s="383"/>
      <c r="PJK268" s="383"/>
      <c r="PJL268" s="383"/>
      <c r="PJM268" s="383"/>
      <c r="PJN268" s="383"/>
      <c r="PJO268" s="383"/>
      <c r="PJP268" s="383"/>
      <c r="PJQ268" s="383"/>
      <c r="PJR268" s="383"/>
      <c r="PJS268" s="383"/>
      <c r="PJT268" s="383"/>
      <c r="PJU268" s="383"/>
      <c r="PJV268" s="383"/>
      <c r="PJW268" s="383"/>
      <c r="PJX268" s="383"/>
      <c r="PJY268" s="383"/>
      <c r="PJZ268" s="383"/>
      <c r="PKA268" s="383"/>
      <c r="PKB268" s="383"/>
      <c r="PKC268" s="383"/>
      <c r="PKD268" s="383"/>
      <c r="PKE268" s="383"/>
      <c r="PKF268" s="383"/>
      <c r="PKG268" s="383"/>
      <c r="PKH268" s="383"/>
      <c r="PKI268" s="383"/>
      <c r="PKJ268" s="383"/>
      <c r="PKK268" s="383"/>
      <c r="PKL268" s="383"/>
      <c r="PKM268" s="383"/>
      <c r="PKN268" s="383"/>
      <c r="PKO268" s="383"/>
      <c r="PKP268" s="383"/>
      <c r="PKQ268" s="383"/>
      <c r="PKR268" s="383"/>
      <c r="PKS268" s="383"/>
      <c r="PKT268" s="383"/>
      <c r="PKU268" s="383"/>
      <c r="PKV268" s="383"/>
      <c r="PKW268" s="383"/>
      <c r="PKX268" s="383"/>
      <c r="PKY268" s="383"/>
      <c r="PKZ268" s="383"/>
      <c r="PLA268" s="383"/>
      <c r="PLB268" s="383"/>
      <c r="PLC268" s="383"/>
      <c r="PLD268" s="383"/>
      <c r="PLE268" s="383"/>
      <c r="PLF268" s="383"/>
      <c r="PLG268" s="383"/>
      <c r="PLH268" s="383"/>
      <c r="PLI268" s="383"/>
      <c r="PLJ268" s="383"/>
      <c r="PLK268" s="383"/>
      <c r="PLL268" s="383"/>
      <c r="PLM268" s="383"/>
      <c r="PLN268" s="383"/>
      <c r="PLO268" s="383"/>
      <c r="PLP268" s="383"/>
      <c r="PLQ268" s="383"/>
      <c r="PLR268" s="383"/>
      <c r="PLS268" s="383"/>
      <c r="PLT268" s="383"/>
      <c r="PLU268" s="383"/>
      <c r="PLV268" s="383"/>
      <c r="PLW268" s="383"/>
      <c r="PLX268" s="383"/>
      <c r="PLY268" s="383"/>
      <c r="PLZ268" s="383"/>
      <c r="PMA268" s="383"/>
      <c r="PMB268" s="383"/>
      <c r="PMC268" s="383"/>
      <c r="PMD268" s="383"/>
      <c r="PME268" s="383"/>
      <c r="PMF268" s="383"/>
      <c r="PMG268" s="383"/>
      <c r="PMH268" s="383"/>
      <c r="PMI268" s="383"/>
      <c r="PMJ268" s="383"/>
      <c r="PMK268" s="383"/>
      <c r="PML268" s="383"/>
      <c r="PMM268" s="383"/>
      <c r="PMN268" s="383"/>
      <c r="PMO268" s="383"/>
      <c r="PMP268" s="383"/>
      <c r="PMQ268" s="383"/>
      <c r="PMR268" s="383"/>
      <c r="PMS268" s="383"/>
      <c r="PMT268" s="383"/>
      <c r="PMU268" s="383"/>
      <c r="PMV268" s="383"/>
      <c r="PMW268" s="383"/>
      <c r="PMX268" s="383"/>
      <c r="PMY268" s="383"/>
      <c r="PMZ268" s="383"/>
      <c r="PNA268" s="383"/>
      <c r="PNB268" s="383"/>
      <c r="PNC268" s="383"/>
      <c r="PND268" s="383"/>
      <c r="PNE268" s="383"/>
      <c r="PNF268" s="383"/>
      <c r="PNG268" s="383"/>
      <c r="PNH268" s="383"/>
      <c r="PNI268" s="383"/>
      <c r="PNJ268" s="383"/>
      <c r="PNK268" s="383"/>
      <c r="PNL268" s="383"/>
      <c r="PNM268" s="383"/>
      <c r="PNN268" s="383"/>
      <c r="PNO268" s="383"/>
      <c r="PNP268" s="383"/>
      <c r="PNQ268" s="383"/>
      <c r="PNR268" s="383"/>
      <c r="PNS268" s="383"/>
      <c r="PNT268" s="383"/>
      <c r="PNU268" s="383"/>
      <c r="PNV268" s="383"/>
      <c r="PNW268" s="383"/>
      <c r="PNX268" s="383"/>
      <c r="PNY268" s="383"/>
      <c r="PNZ268" s="383"/>
      <c r="POA268" s="383"/>
      <c r="POB268" s="383"/>
      <c r="POC268" s="383"/>
      <c r="POD268" s="383"/>
      <c r="POE268" s="383"/>
      <c r="POF268" s="383"/>
      <c r="POG268" s="383"/>
      <c r="POH268" s="383"/>
      <c r="POI268" s="383"/>
      <c r="POJ268" s="383"/>
      <c r="POK268" s="383"/>
      <c r="POL268" s="383"/>
      <c r="POM268" s="383"/>
      <c r="PON268" s="383"/>
      <c r="POO268" s="383"/>
      <c r="POP268" s="383"/>
      <c r="POQ268" s="383"/>
      <c r="POR268" s="383"/>
      <c r="POS268" s="383"/>
      <c r="POT268" s="383"/>
      <c r="POU268" s="383"/>
      <c r="POV268" s="383"/>
      <c r="POW268" s="383"/>
      <c r="POX268" s="383"/>
      <c r="POY268" s="383"/>
      <c r="POZ268" s="383"/>
      <c r="PPA268" s="383"/>
      <c r="PPB268" s="383"/>
      <c r="PPC268" s="383"/>
      <c r="PPD268" s="383"/>
      <c r="PPE268" s="383"/>
      <c r="PPF268" s="383"/>
      <c r="PPG268" s="383"/>
      <c r="PPH268" s="383"/>
      <c r="PPI268" s="383"/>
      <c r="PPJ268" s="383"/>
      <c r="PPK268" s="383"/>
      <c r="PPL268" s="383"/>
      <c r="PPM268" s="383"/>
      <c r="PPN268" s="383"/>
      <c r="PPO268" s="383"/>
      <c r="PPP268" s="383"/>
      <c r="PPQ268" s="383"/>
      <c r="PPR268" s="383"/>
      <c r="PPS268" s="383"/>
      <c r="PPT268" s="383"/>
      <c r="PPU268" s="383"/>
      <c r="PPV268" s="383"/>
      <c r="PPW268" s="383"/>
      <c r="PPX268" s="383"/>
      <c r="PPY268" s="383"/>
      <c r="PPZ268" s="383"/>
      <c r="PQA268" s="383"/>
      <c r="PQB268" s="383"/>
      <c r="PQC268" s="383"/>
      <c r="PQD268" s="383"/>
      <c r="PQE268" s="383"/>
      <c r="PQF268" s="383"/>
      <c r="PQG268" s="383"/>
      <c r="PQH268" s="383"/>
      <c r="PQI268" s="383"/>
      <c r="PQJ268" s="383"/>
      <c r="PQK268" s="383"/>
      <c r="PQL268" s="383"/>
      <c r="PQM268" s="383"/>
      <c r="PQN268" s="383"/>
      <c r="PQO268" s="383"/>
      <c r="PQP268" s="383"/>
      <c r="PQQ268" s="383"/>
      <c r="PQR268" s="383"/>
      <c r="PQS268" s="383"/>
      <c r="PQT268" s="383"/>
      <c r="PQU268" s="383"/>
      <c r="PQV268" s="383"/>
      <c r="PQW268" s="383"/>
      <c r="PQX268" s="383"/>
      <c r="PQY268" s="383"/>
      <c r="PQZ268" s="383"/>
      <c r="PRA268" s="383"/>
      <c r="PRB268" s="383"/>
      <c r="PRC268" s="383"/>
      <c r="PRD268" s="383"/>
      <c r="PRE268" s="383"/>
      <c r="PRF268" s="383"/>
      <c r="PRG268" s="383"/>
      <c r="PRH268" s="383"/>
      <c r="PRI268" s="383"/>
      <c r="PRJ268" s="383"/>
      <c r="PRK268" s="383"/>
      <c r="PRL268" s="383"/>
      <c r="PRM268" s="383"/>
      <c r="PRN268" s="383"/>
      <c r="PRO268" s="383"/>
      <c r="PRP268" s="383"/>
      <c r="PRQ268" s="383"/>
      <c r="PRR268" s="383"/>
      <c r="PRS268" s="383"/>
      <c r="PRT268" s="383"/>
      <c r="PRU268" s="383"/>
      <c r="PRV268" s="383"/>
      <c r="PRW268" s="383"/>
      <c r="PRX268" s="383"/>
      <c r="PRY268" s="383"/>
      <c r="PRZ268" s="383"/>
      <c r="PSA268" s="383"/>
      <c r="PSB268" s="383"/>
      <c r="PSC268" s="383"/>
      <c r="PSD268" s="383"/>
      <c r="PSE268" s="383"/>
      <c r="PSF268" s="383"/>
      <c r="PSG268" s="383"/>
      <c r="PSH268" s="383"/>
      <c r="PSI268" s="383"/>
      <c r="PSJ268" s="383"/>
      <c r="PSK268" s="383"/>
      <c r="PSL268" s="383"/>
      <c r="PSM268" s="383"/>
      <c r="PSN268" s="383"/>
      <c r="PSO268" s="383"/>
      <c r="PSP268" s="383"/>
      <c r="PSQ268" s="383"/>
      <c r="PSR268" s="383"/>
      <c r="PSS268" s="383"/>
      <c r="PST268" s="383"/>
      <c r="PSU268" s="383"/>
      <c r="PSV268" s="383"/>
      <c r="PSW268" s="383"/>
      <c r="PSX268" s="383"/>
      <c r="PSY268" s="383"/>
      <c r="PSZ268" s="383"/>
      <c r="PTA268" s="383"/>
      <c r="PTB268" s="383"/>
      <c r="PTC268" s="383"/>
      <c r="PTD268" s="383"/>
      <c r="PTE268" s="383"/>
      <c r="PTF268" s="383"/>
      <c r="PTG268" s="383"/>
      <c r="PTH268" s="383"/>
      <c r="PTI268" s="383"/>
      <c r="PTJ268" s="383"/>
      <c r="PTK268" s="383"/>
      <c r="PTL268" s="383"/>
      <c r="PTM268" s="383"/>
      <c r="PTN268" s="383"/>
      <c r="PTO268" s="383"/>
      <c r="PTP268" s="383"/>
      <c r="PTQ268" s="383"/>
      <c r="PTR268" s="383"/>
      <c r="PTS268" s="383"/>
      <c r="PTT268" s="383"/>
      <c r="PTU268" s="383"/>
      <c r="PTV268" s="383"/>
      <c r="PTW268" s="383"/>
      <c r="PTX268" s="383"/>
      <c r="PTY268" s="383"/>
      <c r="PTZ268" s="383"/>
      <c r="PUA268" s="383"/>
      <c r="PUB268" s="383"/>
      <c r="PUC268" s="383"/>
      <c r="PUD268" s="383"/>
      <c r="PUE268" s="383"/>
      <c r="PUF268" s="383"/>
      <c r="PUG268" s="383"/>
      <c r="PUH268" s="383"/>
      <c r="PUI268" s="383"/>
      <c r="PUJ268" s="383"/>
      <c r="PUK268" s="383"/>
      <c r="PUL268" s="383"/>
      <c r="PUM268" s="383"/>
      <c r="PUN268" s="383"/>
      <c r="PUO268" s="383"/>
      <c r="PUP268" s="383"/>
      <c r="PUQ268" s="383"/>
      <c r="PUR268" s="383"/>
      <c r="PUS268" s="383"/>
      <c r="PUT268" s="383"/>
      <c r="PUU268" s="383"/>
      <c r="PUV268" s="383"/>
      <c r="PUW268" s="383"/>
      <c r="PUX268" s="383"/>
      <c r="PUY268" s="383"/>
      <c r="PUZ268" s="383"/>
      <c r="PVA268" s="383"/>
      <c r="PVB268" s="383"/>
      <c r="PVC268" s="383"/>
      <c r="PVD268" s="383"/>
      <c r="PVE268" s="383"/>
      <c r="PVF268" s="383"/>
      <c r="PVG268" s="383"/>
      <c r="PVH268" s="383"/>
      <c r="PVI268" s="383"/>
      <c r="PVJ268" s="383"/>
      <c r="PVK268" s="383"/>
      <c r="PVL268" s="383"/>
      <c r="PVM268" s="383"/>
      <c r="PVN268" s="383"/>
      <c r="PVO268" s="383"/>
      <c r="PVP268" s="383"/>
      <c r="PVQ268" s="383"/>
      <c r="PVR268" s="383"/>
      <c r="PVS268" s="383"/>
      <c r="PVT268" s="383"/>
      <c r="PVU268" s="383"/>
      <c r="PVV268" s="383"/>
      <c r="PVW268" s="383"/>
      <c r="PVX268" s="383"/>
      <c r="PVY268" s="383"/>
      <c r="PVZ268" s="383"/>
      <c r="PWA268" s="383"/>
      <c r="PWB268" s="383"/>
      <c r="PWC268" s="383"/>
      <c r="PWD268" s="383"/>
      <c r="PWE268" s="383"/>
      <c r="PWF268" s="383"/>
      <c r="PWG268" s="383"/>
      <c r="PWH268" s="383"/>
      <c r="PWI268" s="383"/>
      <c r="PWJ268" s="383"/>
      <c r="PWK268" s="383"/>
      <c r="PWL268" s="383"/>
      <c r="PWM268" s="383"/>
      <c r="PWN268" s="383"/>
      <c r="PWO268" s="383"/>
      <c r="PWP268" s="383"/>
      <c r="PWQ268" s="383"/>
      <c r="PWR268" s="383"/>
      <c r="PWS268" s="383"/>
      <c r="PWT268" s="383"/>
      <c r="PWU268" s="383"/>
      <c r="PWV268" s="383"/>
      <c r="PWW268" s="383"/>
      <c r="PWX268" s="383"/>
      <c r="PWY268" s="383"/>
      <c r="PWZ268" s="383"/>
      <c r="PXA268" s="383"/>
      <c r="PXB268" s="383"/>
      <c r="PXC268" s="383"/>
      <c r="PXD268" s="383"/>
      <c r="PXE268" s="383"/>
      <c r="PXF268" s="383"/>
      <c r="PXG268" s="383"/>
      <c r="PXH268" s="383"/>
      <c r="PXI268" s="383"/>
      <c r="PXJ268" s="383"/>
      <c r="PXK268" s="383"/>
      <c r="PXL268" s="383"/>
      <c r="PXM268" s="383"/>
      <c r="PXN268" s="383"/>
      <c r="PXO268" s="383"/>
      <c r="PXP268" s="383"/>
      <c r="PXQ268" s="383"/>
      <c r="PXR268" s="383"/>
      <c r="PXS268" s="383"/>
      <c r="PXT268" s="383"/>
      <c r="PXU268" s="383"/>
      <c r="PXV268" s="383"/>
      <c r="PXW268" s="383"/>
      <c r="PXX268" s="383"/>
      <c r="PXY268" s="383"/>
      <c r="PXZ268" s="383"/>
      <c r="PYA268" s="383"/>
      <c r="PYB268" s="383"/>
      <c r="PYC268" s="383"/>
      <c r="PYD268" s="383"/>
      <c r="PYE268" s="383"/>
      <c r="PYF268" s="383"/>
      <c r="PYG268" s="383"/>
      <c r="PYH268" s="383"/>
      <c r="PYI268" s="383"/>
      <c r="PYJ268" s="383"/>
      <c r="PYK268" s="383"/>
      <c r="PYL268" s="383"/>
      <c r="PYM268" s="383"/>
      <c r="PYN268" s="383"/>
      <c r="PYO268" s="383"/>
      <c r="PYP268" s="383"/>
      <c r="PYQ268" s="383"/>
      <c r="PYR268" s="383"/>
      <c r="PYS268" s="383"/>
      <c r="PYT268" s="383"/>
      <c r="PYU268" s="383"/>
      <c r="PYV268" s="383"/>
      <c r="PYW268" s="383"/>
      <c r="PYX268" s="383"/>
      <c r="PYY268" s="383"/>
      <c r="PYZ268" s="383"/>
      <c r="PZA268" s="383"/>
      <c r="PZB268" s="383"/>
      <c r="PZC268" s="383"/>
      <c r="PZD268" s="383"/>
      <c r="PZE268" s="383"/>
      <c r="PZF268" s="383"/>
      <c r="PZG268" s="383"/>
      <c r="PZH268" s="383"/>
      <c r="PZI268" s="383"/>
      <c r="PZJ268" s="383"/>
      <c r="PZK268" s="383"/>
      <c r="PZL268" s="383"/>
      <c r="PZM268" s="383"/>
      <c r="PZN268" s="383"/>
      <c r="PZO268" s="383"/>
      <c r="PZP268" s="383"/>
      <c r="PZQ268" s="383"/>
      <c r="PZR268" s="383"/>
      <c r="PZS268" s="383"/>
      <c r="PZT268" s="383"/>
      <c r="PZU268" s="383"/>
      <c r="PZV268" s="383"/>
      <c r="PZW268" s="383"/>
      <c r="PZX268" s="383"/>
      <c r="PZY268" s="383"/>
      <c r="PZZ268" s="383"/>
      <c r="QAA268" s="383"/>
      <c r="QAB268" s="383"/>
      <c r="QAC268" s="383"/>
      <c r="QAD268" s="383"/>
      <c r="QAE268" s="383"/>
      <c r="QAF268" s="383"/>
      <c r="QAG268" s="383"/>
      <c r="QAH268" s="383"/>
      <c r="QAI268" s="383"/>
      <c r="QAJ268" s="383"/>
      <c r="QAK268" s="383"/>
      <c r="QAL268" s="383"/>
      <c r="QAM268" s="383"/>
      <c r="QAN268" s="383"/>
      <c r="QAO268" s="383"/>
      <c r="QAP268" s="383"/>
      <c r="QAQ268" s="383"/>
      <c r="QAR268" s="383"/>
      <c r="QAS268" s="383"/>
      <c r="QAT268" s="383"/>
      <c r="QAU268" s="383"/>
      <c r="QAV268" s="383"/>
      <c r="QAW268" s="383"/>
      <c r="QAX268" s="383"/>
      <c r="QAY268" s="383"/>
      <c r="QAZ268" s="383"/>
      <c r="QBA268" s="383"/>
      <c r="QBB268" s="383"/>
      <c r="QBC268" s="383"/>
      <c r="QBD268" s="383"/>
      <c r="QBE268" s="383"/>
      <c r="QBF268" s="383"/>
      <c r="QBG268" s="383"/>
      <c r="QBH268" s="383"/>
      <c r="QBI268" s="383"/>
      <c r="QBJ268" s="383"/>
      <c r="QBK268" s="383"/>
      <c r="QBL268" s="383"/>
      <c r="QBM268" s="383"/>
      <c r="QBN268" s="383"/>
      <c r="QBO268" s="383"/>
      <c r="QBP268" s="383"/>
      <c r="QBQ268" s="383"/>
      <c r="QBR268" s="383"/>
      <c r="QBS268" s="383"/>
      <c r="QBT268" s="383"/>
      <c r="QBU268" s="383"/>
      <c r="QBV268" s="383"/>
      <c r="QBW268" s="383"/>
      <c r="QBX268" s="383"/>
      <c r="QBY268" s="383"/>
      <c r="QBZ268" s="383"/>
      <c r="QCA268" s="383"/>
      <c r="QCB268" s="383"/>
      <c r="QCC268" s="383"/>
      <c r="QCD268" s="383"/>
      <c r="QCE268" s="383"/>
      <c r="QCF268" s="383"/>
      <c r="QCG268" s="383"/>
      <c r="QCH268" s="383"/>
      <c r="QCI268" s="383"/>
      <c r="QCJ268" s="383"/>
      <c r="QCK268" s="383"/>
      <c r="QCL268" s="383"/>
      <c r="QCM268" s="383"/>
      <c r="QCN268" s="383"/>
      <c r="QCO268" s="383"/>
      <c r="QCP268" s="383"/>
      <c r="QCQ268" s="383"/>
      <c r="QCR268" s="383"/>
      <c r="QCS268" s="383"/>
      <c r="QCT268" s="383"/>
      <c r="QCU268" s="383"/>
      <c r="QCV268" s="383"/>
      <c r="QCW268" s="383"/>
      <c r="QCX268" s="383"/>
      <c r="QCY268" s="383"/>
      <c r="QCZ268" s="383"/>
      <c r="QDA268" s="383"/>
      <c r="QDB268" s="383"/>
      <c r="QDC268" s="383"/>
      <c r="QDD268" s="383"/>
      <c r="QDE268" s="383"/>
      <c r="QDF268" s="383"/>
      <c r="QDG268" s="383"/>
      <c r="QDH268" s="383"/>
      <c r="QDI268" s="383"/>
      <c r="QDJ268" s="383"/>
      <c r="QDK268" s="383"/>
      <c r="QDL268" s="383"/>
      <c r="QDM268" s="383"/>
      <c r="QDN268" s="383"/>
      <c r="QDO268" s="383"/>
      <c r="QDP268" s="383"/>
      <c r="QDQ268" s="383"/>
      <c r="QDR268" s="383"/>
      <c r="QDS268" s="383"/>
      <c r="QDT268" s="383"/>
      <c r="QDU268" s="383"/>
      <c r="QDV268" s="383"/>
      <c r="QDW268" s="383"/>
      <c r="QDX268" s="383"/>
      <c r="QDY268" s="383"/>
      <c r="QDZ268" s="383"/>
      <c r="QEA268" s="383"/>
      <c r="QEB268" s="383"/>
      <c r="QEC268" s="383"/>
      <c r="QED268" s="383"/>
      <c r="QEE268" s="383"/>
      <c r="QEF268" s="383"/>
      <c r="QEG268" s="383"/>
      <c r="QEH268" s="383"/>
      <c r="QEI268" s="383"/>
      <c r="QEJ268" s="383"/>
      <c r="QEK268" s="383"/>
      <c r="QEL268" s="383"/>
      <c r="QEM268" s="383"/>
      <c r="QEN268" s="383"/>
      <c r="QEO268" s="383"/>
      <c r="QEP268" s="383"/>
      <c r="QEQ268" s="383"/>
      <c r="QER268" s="383"/>
      <c r="QES268" s="383"/>
      <c r="QET268" s="383"/>
      <c r="QEU268" s="383"/>
      <c r="QEV268" s="383"/>
      <c r="QEW268" s="383"/>
      <c r="QEX268" s="383"/>
      <c r="QEY268" s="383"/>
      <c r="QEZ268" s="383"/>
      <c r="QFA268" s="383"/>
      <c r="QFB268" s="383"/>
      <c r="QFC268" s="383"/>
      <c r="QFD268" s="383"/>
      <c r="QFE268" s="383"/>
      <c r="QFF268" s="383"/>
      <c r="QFG268" s="383"/>
      <c r="QFH268" s="383"/>
      <c r="QFI268" s="383"/>
      <c r="QFJ268" s="383"/>
      <c r="QFK268" s="383"/>
      <c r="QFL268" s="383"/>
      <c r="QFM268" s="383"/>
      <c r="QFN268" s="383"/>
      <c r="QFO268" s="383"/>
      <c r="QFP268" s="383"/>
      <c r="QFQ268" s="383"/>
      <c r="QFR268" s="383"/>
      <c r="QFS268" s="383"/>
      <c r="QFT268" s="383"/>
      <c r="QFU268" s="383"/>
      <c r="QFV268" s="383"/>
      <c r="QFW268" s="383"/>
      <c r="QFX268" s="383"/>
      <c r="QFY268" s="383"/>
      <c r="QFZ268" s="383"/>
      <c r="QGA268" s="383"/>
      <c r="QGB268" s="383"/>
      <c r="QGC268" s="383"/>
      <c r="QGD268" s="383"/>
      <c r="QGE268" s="383"/>
      <c r="QGF268" s="383"/>
      <c r="QGG268" s="383"/>
      <c r="QGH268" s="383"/>
      <c r="QGI268" s="383"/>
      <c r="QGJ268" s="383"/>
      <c r="QGK268" s="383"/>
      <c r="QGL268" s="383"/>
      <c r="QGM268" s="383"/>
      <c r="QGN268" s="383"/>
      <c r="QGO268" s="383"/>
      <c r="QGP268" s="383"/>
      <c r="QGQ268" s="383"/>
      <c r="QGR268" s="383"/>
      <c r="QGS268" s="383"/>
      <c r="QGT268" s="383"/>
      <c r="QGU268" s="383"/>
      <c r="QGV268" s="383"/>
      <c r="QGW268" s="383"/>
      <c r="QGX268" s="383"/>
      <c r="QGY268" s="383"/>
      <c r="QGZ268" s="383"/>
      <c r="QHA268" s="383"/>
      <c r="QHB268" s="383"/>
      <c r="QHC268" s="383"/>
      <c r="QHD268" s="383"/>
      <c r="QHE268" s="383"/>
      <c r="QHF268" s="383"/>
      <c r="QHG268" s="383"/>
      <c r="QHH268" s="383"/>
      <c r="QHI268" s="383"/>
      <c r="QHJ268" s="383"/>
      <c r="QHK268" s="383"/>
      <c r="QHL268" s="383"/>
      <c r="QHM268" s="383"/>
      <c r="QHN268" s="383"/>
      <c r="QHO268" s="383"/>
      <c r="QHP268" s="383"/>
      <c r="QHQ268" s="383"/>
      <c r="QHR268" s="383"/>
      <c r="QHS268" s="383"/>
      <c r="QHT268" s="383"/>
      <c r="QHU268" s="383"/>
      <c r="QHV268" s="383"/>
      <c r="QHW268" s="383"/>
      <c r="QHX268" s="383"/>
      <c r="QHY268" s="383"/>
      <c r="QHZ268" s="383"/>
      <c r="QIA268" s="383"/>
      <c r="QIB268" s="383"/>
      <c r="QIC268" s="383"/>
      <c r="QID268" s="383"/>
      <c r="QIE268" s="383"/>
      <c r="QIF268" s="383"/>
      <c r="QIG268" s="383"/>
      <c r="QIH268" s="383"/>
      <c r="QII268" s="383"/>
      <c r="QIJ268" s="383"/>
      <c r="QIK268" s="383"/>
      <c r="QIL268" s="383"/>
      <c r="QIM268" s="383"/>
      <c r="QIN268" s="383"/>
      <c r="QIO268" s="383"/>
      <c r="QIP268" s="383"/>
      <c r="QIQ268" s="383"/>
      <c r="QIR268" s="383"/>
      <c r="QIS268" s="383"/>
      <c r="QIT268" s="383"/>
      <c r="QIU268" s="383"/>
      <c r="QIV268" s="383"/>
      <c r="QIW268" s="383"/>
      <c r="QIX268" s="383"/>
      <c r="QIY268" s="383"/>
      <c r="QIZ268" s="383"/>
      <c r="QJA268" s="383"/>
      <c r="QJB268" s="383"/>
      <c r="QJC268" s="383"/>
      <c r="QJD268" s="383"/>
      <c r="QJE268" s="383"/>
      <c r="QJF268" s="383"/>
      <c r="QJG268" s="383"/>
      <c r="QJH268" s="383"/>
      <c r="QJI268" s="383"/>
      <c r="QJJ268" s="383"/>
      <c r="QJK268" s="383"/>
      <c r="QJL268" s="383"/>
      <c r="QJM268" s="383"/>
      <c r="QJN268" s="383"/>
      <c r="QJO268" s="383"/>
      <c r="QJP268" s="383"/>
      <c r="QJQ268" s="383"/>
      <c r="QJR268" s="383"/>
      <c r="QJS268" s="383"/>
      <c r="QJT268" s="383"/>
      <c r="QJU268" s="383"/>
      <c r="QJV268" s="383"/>
      <c r="QJW268" s="383"/>
      <c r="QJX268" s="383"/>
      <c r="QJY268" s="383"/>
      <c r="QJZ268" s="383"/>
      <c r="QKA268" s="383"/>
      <c r="QKB268" s="383"/>
      <c r="QKC268" s="383"/>
      <c r="QKD268" s="383"/>
      <c r="QKE268" s="383"/>
      <c r="QKF268" s="383"/>
      <c r="QKG268" s="383"/>
      <c r="QKH268" s="383"/>
      <c r="QKI268" s="383"/>
      <c r="QKJ268" s="383"/>
      <c r="QKK268" s="383"/>
      <c r="QKL268" s="383"/>
      <c r="QKM268" s="383"/>
      <c r="QKN268" s="383"/>
      <c r="QKO268" s="383"/>
      <c r="QKP268" s="383"/>
      <c r="QKQ268" s="383"/>
      <c r="QKR268" s="383"/>
      <c r="QKS268" s="383"/>
      <c r="QKT268" s="383"/>
      <c r="QKU268" s="383"/>
      <c r="QKV268" s="383"/>
      <c r="QKW268" s="383"/>
      <c r="QKX268" s="383"/>
      <c r="QKY268" s="383"/>
      <c r="QKZ268" s="383"/>
      <c r="QLA268" s="383"/>
      <c r="QLB268" s="383"/>
      <c r="QLC268" s="383"/>
      <c r="QLD268" s="383"/>
      <c r="QLE268" s="383"/>
      <c r="QLF268" s="383"/>
      <c r="QLG268" s="383"/>
      <c r="QLH268" s="383"/>
      <c r="QLI268" s="383"/>
      <c r="QLJ268" s="383"/>
      <c r="QLK268" s="383"/>
      <c r="QLL268" s="383"/>
      <c r="QLM268" s="383"/>
      <c r="QLN268" s="383"/>
      <c r="QLO268" s="383"/>
      <c r="QLP268" s="383"/>
      <c r="QLQ268" s="383"/>
      <c r="QLR268" s="383"/>
      <c r="QLS268" s="383"/>
      <c r="QLT268" s="383"/>
      <c r="QLU268" s="383"/>
      <c r="QLV268" s="383"/>
      <c r="QLW268" s="383"/>
      <c r="QLX268" s="383"/>
      <c r="QLY268" s="383"/>
      <c r="QLZ268" s="383"/>
      <c r="QMA268" s="383"/>
      <c r="QMB268" s="383"/>
      <c r="QMC268" s="383"/>
      <c r="QMD268" s="383"/>
      <c r="QME268" s="383"/>
      <c r="QMF268" s="383"/>
      <c r="QMG268" s="383"/>
      <c r="QMH268" s="383"/>
      <c r="QMI268" s="383"/>
      <c r="QMJ268" s="383"/>
      <c r="QMK268" s="383"/>
      <c r="QML268" s="383"/>
      <c r="QMM268" s="383"/>
      <c r="QMN268" s="383"/>
      <c r="QMO268" s="383"/>
      <c r="QMP268" s="383"/>
      <c r="QMQ268" s="383"/>
      <c r="QMR268" s="383"/>
      <c r="QMS268" s="383"/>
      <c r="QMT268" s="383"/>
      <c r="QMU268" s="383"/>
      <c r="QMV268" s="383"/>
      <c r="QMW268" s="383"/>
      <c r="QMX268" s="383"/>
      <c r="QMY268" s="383"/>
      <c r="QMZ268" s="383"/>
      <c r="QNA268" s="383"/>
      <c r="QNB268" s="383"/>
      <c r="QNC268" s="383"/>
      <c r="QND268" s="383"/>
      <c r="QNE268" s="383"/>
      <c r="QNF268" s="383"/>
      <c r="QNG268" s="383"/>
      <c r="QNH268" s="383"/>
      <c r="QNI268" s="383"/>
      <c r="QNJ268" s="383"/>
      <c r="QNK268" s="383"/>
      <c r="QNL268" s="383"/>
      <c r="QNM268" s="383"/>
      <c r="QNN268" s="383"/>
      <c r="QNO268" s="383"/>
      <c r="QNP268" s="383"/>
      <c r="QNQ268" s="383"/>
      <c r="QNR268" s="383"/>
      <c r="QNS268" s="383"/>
      <c r="QNT268" s="383"/>
      <c r="QNU268" s="383"/>
      <c r="QNV268" s="383"/>
      <c r="QNW268" s="383"/>
      <c r="QNX268" s="383"/>
      <c r="QNY268" s="383"/>
      <c r="QNZ268" s="383"/>
      <c r="QOA268" s="383"/>
      <c r="QOB268" s="383"/>
      <c r="QOC268" s="383"/>
      <c r="QOD268" s="383"/>
      <c r="QOE268" s="383"/>
      <c r="QOF268" s="383"/>
      <c r="QOG268" s="383"/>
      <c r="QOH268" s="383"/>
      <c r="QOI268" s="383"/>
      <c r="QOJ268" s="383"/>
      <c r="QOK268" s="383"/>
      <c r="QOL268" s="383"/>
      <c r="QOM268" s="383"/>
      <c r="QON268" s="383"/>
      <c r="QOO268" s="383"/>
      <c r="QOP268" s="383"/>
      <c r="QOQ268" s="383"/>
      <c r="QOR268" s="383"/>
      <c r="QOS268" s="383"/>
      <c r="QOT268" s="383"/>
      <c r="QOU268" s="383"/>
      <c r="QOV268" s="383"/>
      <c r="QOW268" s="383"/>
      <c r="QOX268" s="383"/>
      <c r="QOY268" s="383"/>
      <c r="QOZ268" s="383"/>
      <c r="QPA268" s="383"/>
      <c r="QPB268" s="383"/>
      <c r="QPC268" s="383"/>
      <c r="QPD268" s="383"/>
      <c r="QPE268" s="383"/>
      <c r="QPF268" s="383"/>
      <c r="QPG268" s="383"/>
      <c r="QPH268" s="383"/>
      <c r="QPI268" s="383"/>
      <c r="QPJ268" s="383"/>
      <c r="QPK268" s="383"/>
      <c r="QPL268" s="383"/>
      <c r="QPM268" s="383"/>
      <c r="QPN268" s="383"/>
      <c r="QPO268" s="383"/>
      <c r="QPP268" s="383"/>
      <c r="QPQ268" s="383"/>
      <c r="QPR268" s="383"/>
      <c r="QPS268" s="383"/>
      <c r="QPT268" s="383"/>
      <c r="QPU268" s="383"/>
      <c r="QPV268" s="383"/>
      <c r="QPW268" s="383"/>
      <c r="QPX268" s="383"/>
      <c r="QPY268" s="383"/>
      <c r="QPZ268" s="383"/>
      <c r="QQA268" s="383"/>
      <c r="QQB268" s="383"/>
      <c r="QQC268" s="383"/>
      <c r="QQD268" s="383"/>
      <c r="QQE268" s="383"/>
      <c r="QQF268" s="383"/>
      <c r="QQG268" s="383"/>
      <c r="QQH268" s="383"/>
      <c r="QQI268" s="383"/>
      <c r="QQJ268" s="383"/>
      <c r="QQK268" s="383"/>
      <c r="QQL268" s="383"/>
      <c r="QQM268" s="383"/>
      <c r="QQN268" s="383"/>
      <c r="QQO268" s="383"/>
      <c r="QQP268" s="383"/>
      <c r="QQQ268" s="383"/>
      <c r="QQR268" s="383"/>
      <c r="QQS268" s="383"/>
      <c r="QQT268" s="383"/>
      <c r="QQU268" s="383"/>
      <c r="QQV268" s="383"/>
      <c r="QQW268" s="383"/>
      <c r="QQX268" s="383"/>
      <c r="QQY268" s="383"/>
      <c r="QQZ268" s="383"/>
      <c r="QRA268" s="383"/>
      <c r="QRB268" s="383"/>
      <c r="QRC268" s="383"/>
      <c r="QRD268" s="383"/>
      <c r="QRE268" s="383"/>
      <c r="QRF268" s="383"/>
      <c r="QRG268" s="383"/>
      <c r="QRH268" s="383"/>
      <c r="QRI268" s="383"/>
      <c r="QRJ268" s="383"/>
      <c r="QRK268" s="383"/>
      <c r="QRL268" s="383"/>
      <c r="QRM268" s="383"/>
      <c r="QRN268" s="383"/>
      <c r="QRO268" s="383"/>
      <c r="QRP268" s="383"/>
      <c r="QRQ268" s="383"/>
      <c r="QRR268" s="383"/>
      <c r="QRS268" s="383"/>
      <c r="QRT268" s="383"/>
      <c r="QRU268" s="383"/>
      <c r="QRV268" s="383"/>
      <c r="QRW268" s="383"/>
      <c r="QRX268" s="383"/>
      <c r="QRY268" s="383"/>
      <c r="QRZ268" s="383"/>
      <c r="QSA268" s="383"/>
      <c r="QSB268" s="383"/>
      <c r="QSC268" s="383"/>
      <c r="QSD268" s="383"/>
      <c r="QSE268" s="383"/>
      <c r="QSF268" s="383"/>
      <c r="QSG268" s="383"/>
      <c r="QSH268" s="383"/>
      <c r="QSI268" s="383"/>
      <c r="QSJ268" s="383"/>
      <c r="QSK268" s="383"/>
      <c r="QSL268" s="383"/>
      <c r="QSM268" s="383"/>
      <c r="QSN268" s="383"/>
      <c r="QSO268" s="383"/>
      <c r="QSP268" s="383"/>
      <c r="QSQ268" s="383"/>
      <c r="QSR268" s="383"/>
      <c r="QSS268" s="383"/>
      <c r="QST268" s="383"/>
      <c r="QSU268" s="383"/>
      <c r="QSV268" s="383"/>
      <c r="QSW268" s="383"/>
      <c r="QSX268" s="383"/>
      <c r="QSY268" s="383"/>
      <c r="QSZ268" s="383"/>
      <c r="QTA268" s="383"/>
      <c r="QTB268" s="383"/>
      <c r="QTC268" s="383"/>
      <c r="QTD268" s="383"/>
      <c r="QTE268" s="383"/>
      <c r="QTF268" s="383"/>
      <c r="QTG268" s="383"/>
      <c r="QTH268" s="383"/>
      <c r="QTI268" s="383"/>
      <c r="QTJ268" s="383"/>
      <c r="QTK268" s="383"/>
      <c r="QTL268" s="383"/>
      <c r="QTM268" s="383"/>
      <c r="QTN268" s="383"/>
      <c r="QTO268" s="383"/>
      <c r="QTP268" s="383"/>
      <c r="QTQ268" s="383"/>
      <c r="QTR268" s="383"/>
      <c r="QTS268" s="383"/>
      <c r="QTT268" s="383"/>
      <c r="QTU268" s="383"/>
      <c r="QTV268" s="383"/>
      <c r="QTW268" s="383"/>
      <c r="QTX268" s="383"/>
      <c r="QTY268" s="383"/>
      <c r="QTZ268" s="383"/>
      <c r="QUA268" s="383"/>
      <c r="QUB268" s="383"/>
      <c r="QUC268" s="383"/>
      <c r="QUD268" s="383"/>
      <c r="QUE268" s="383"/>
      <c r="QUF268" s="383"/>
      <c r="QUG268" s="383"/>
      <c r="QUH268" s="383"/>
      <c r="QUI268" s="383"/>
      <c r="QUJ268" s="383"/>
      <c r="QUK268" s="383"/>
      <c r="QUL268" s="383"/>
      <c r="QUM268" s="383"/>
      <c r="QUN268" s="383"/>
      <c r="QUO268" s="383"/>
      <c r="QUP268" s="383"/>
      <c r="QUQ268" s="383"/>
      <c r="QUR268" s="383"/>
      <c r="QUS268" s="383"/>
      <c r="QUT268" s="383"/>
      <c r="QUU268" s="383"/>
      <c r="QUV268" s="383"/>
      <c r="QUW268" s="383"/>
      <c r="QUX268" s="383"/>
      <c r="QUY268" s="383"/>
      <c r="QUZ268" s="383"/>
      <c r="QVA268" s="383"/>
      <c r="QVB268" s="383"/>
      <c r="QVC268" s="383"/>
      <c r="QVD268" s="383"/>
      <c r="QVE268" s="383"/>
      <c r="QVF268" s="383"/>
      <c r="QVG268" s="383"/>
      <c r="QVH268" s="383"/>
      <c r="QVI268" s="383"/>
      <c r="QVJ268" s="383"/>
      <c r="QVK268" s="383"/>
      <c r="QVL268" s="383"/>
      <c r="QVM268" s="383"/>
      <c r="QVN268" s="383"/>
      <c r="QVO268" s="383"/>
      <c r="QVP268" s="383"/>
      <c r="QVQ268" s="383"/>
      <c r="QVR268" s="383"/>
      <c r="QVS268" s="383"/>
      <c r="QVT268" s="383"/>
      <c r="QVU268" s="383"/>
      <c r="QVV268" s="383"/>
      <c r="QVW268" s="383"/>
      <c r="QVX268" s="383"/>
      <c r="QVY268" s="383"/>
      <c r="QVZ268" s="383"/>
      <c r="QWA268" s="383"/>
      <c r="QWB268" s="383"/>
      <c r="QWC268" s="383"/>
      <c r="QWD268" s="383"/>
      <c r="QWE268" s="383"/>
      <c r="QWF268" s="383"/>
      <c r="QWG268" s="383"/>
      <c r="QWH268" s="383"/>
      <c r="QWI268" s="383"/>
      <c r="QWJ268" s="383"/>
      <c r="QWK268" s="383"/>
      <c r="QWL268" s="383"/>
      <c r="QWM268" s="383"/>
      <c r="QWN268" s="383"/>
      <c r="QWO268" s="383"/>
      <c r="QWP268" s="383"/>
      <c r="QWQ268" s="383"/>
      <c r="QWR268" s="383"/>
      <c r="QWS268" s="383"/>
      <c r="QWT268" s="383"/>
      <c r="QWU268" s="383"/>
      <c r="QWV268" s="383"/>
      <c r="QWW268" s="383"/>
      <c r="QWX268" s="383"/>
      <c r="QWY268" s="383"/>
      <c r="QWZ268" s="383"/>
      <c r="QXA268" s="383"/>
      <c r="QXB268" s="383"/>
      <c r="QXC268" s="383"/>
      <c r="QXD268" s="383"/>
      <c r="QXE268" s="383"/>
      <c r="QXF268" s="383"/>
      <c r="QXG268" s="383"/>
      <c r="QXH268" s="383"/>
      <c r="QXI268" s="383"/>
      <c r="QXJ268" s="383"/>
      <c r="QXK268" s="383"/>
      <c r="QXL268" s="383"/>
      <c r="QXM268" s="383"/>
      <c r="QXN268" s="383"/>
      <c r="QXO268" s="383"/>
      <c r="QXP268" s="383"/>
      <c r="QXQ268" s="383"/>
      <c r="QXR268" s="383"/>
      <c r="QXS268" s="383"/>
      <c r="QXT268" s="383"/>
      <c r="QXU268" s="383"/>
      <c r="QXV268" s="383"/>
      <c r="QXW268" s="383"/>
      <c r="QXX268" s="383"/>
      <c r="QXY268" s="383"/>
      <c r="QXZ268" s="383"/>
      <c r="QYA268" s="383"/>
      <c r="QYB268" s="383"/>
      <c r="QYC268" s="383"/>
      <c r="QYD268" s="383"/>
      <c r="QYE268" s="383"/>
      <c r="QYF268" s="383"/>
      <c r="QYG268" s="383"/>
      <c r="QYH268" s="383"/>
      <c r="QYI268" s="383"/>
      <c r="QYJ268" s="383"/>
      <c r="QYK268" s="383"/>
      <c r="QYL268" s="383"/>
      <c r="QYM268" s="383"/>
      <c r="QYN268" s="383"/>
      <c r="QYO268" s="383"/>
      <c r="QYP268" s="383"/>
      <c r="QYQ268" s="383"/>
      <c r="QYR268" s="383"/>
      <c r="QYS268" s="383"/>
      <c r="QYT268" s="383"/>
      <c r="QYU268" s="383"/>
      <c r="QYV268" s="383"/>
      <c r="QYW268" s="383"/>
      <c r="QYX268" s="383"/>
      <c r="QYY268" s="383"/>
      <c r="QYZ268" s="383"/>
      <c r="QZA268" s="383"/>
      <c r="QZB268" s="383"/>
      <c r="QZC268" s="383"/>
      <c r="QZD268" s="383"/>
      <c r="QZE268" s="383"/>
      <c r="QZF268" s="383"/>
      <c r="QZG268" s="383"/>
      <c r="QZH268" s="383"/>
      <c r="QZI268" s="383"/>
      <c r="QZJ268" s="383"/>
      <c r="QZK268" s="383"/>
      <c r="QZL268" s="383"/>
      <c r="QZM268" s="383"/>
      <c r="QZN268" s="383"/>
      <c r="QZO268" s="383"/>
      <c r="QZP268" s="383"/>
      <c r="QZQ268" s="383"/>
      <c r="QZR268" s="383"/>
      <c r="QZS268" s="383"/>
      <c r="QZT268" s="383"/>
      <c r="QZU268" s="383"/>
      <c r="QZV268" s="383"/>
      <c r="QZW268" s="383"/>
      <c r="QZX268" s="383"/>
      <c r="QZY268" s="383"/>
      <c r="QZZ268" s="383"/>
      <c r="RAA268" s="383"/>
      <c r="RAB268" s="383"/>
      <c r="RAC268" s="383"/>
      <c r="RAD268" s="383"/>
      <c r="RAE268" s="383"/>
      <c r="RAF268" s="383"/>
      <c r="RAG268" s="383"/>
      <c r="RAH268" s="383"/>
      <c r="RAI268" s="383"/>
      <c r="RAJ268" s="383"/>
      <c r="RAK268" s="383"/>
      <c r="RAL268" s="383"/>
      <c r="RAM268" s="383"/>
      <c r="RAN268" s="383"/>
      <c r="RAO268" s="383"/>
      <c r="RAP268" s="383"/>
      <c r="RAQ268" s="383"/>
      <c r="RAR268" s="383"/>
      <c r="RAS268" s="383"/>
      <c r="RAT268" s="383"/>
      <c r="RAU268" s="383"/>
      <c r="RAV268" s="383"/>
      <c r="RAW268" s="383"/>
      <c r="RAX268" s="383"/>
      <c r="RAY268" s="383"/>
      <c r="RAZ268" s="383"/>
      <c r="RBA268" s="383"/>
      <c r="RBB268" s="383"/>
      <c r="RBC268" s="383"/>
      <c r="RBD268" s="383"/>
      <c r="RBE268" s="383"/>
      <c r="RBF268" s="383"/>
      <c r="RBG268" s="383"/>
      <c r="RBH268" s="383"/>
      <c r="RBI268" s="383"/>
      <c r="RBJ268" s="383"/>
      <c r="RBK268" s="383"/>
      <c r="RBL268" s="383"/>
      <c r="RBM268" s="383"/>
      <c r="RBN268" s="383"/>
      <c r="RBO268" s="383"/>
      <c r="RBP268" s="383"/>
      <c r="RBQ268" s="383"/>
      <c r="RBR268" s="383"/>
      <c r="RBS268" s="383"/>
      <c r="RBT268" s="383"/>
      <c r="RBU268" s="383"/>
      <c r="RBV268" s="383"/>
      <c r="RBW268" s="383"/>
      <c r="RBX268" s="383"/>
      <c r="RBY268" s="383"/>
      <c r="RBZ268" s="383"/>
      <c r="RCA268" s="383"/>
      <c r="RCB268" s="383"/>
      <c r="RCC268" s="383"/>
      <c r="RCD268" s="383"/>
      <c r="RCE268" s="383"/>
      <c r="RCF268" s="383"/>
      <c r="RCG268" s="383"/>
      <c r="RCH268" s="383"/>
      <c r="RCI268" s="383"/>
      <c r="RCJ268" s="383"/>
      <c r="RCK268" s="383"/>
      <c r="RCL268" s="383"/>
      <c r="RCM268" s="383"/>
      <c r="RCN268" s="383"/>
      <c r="RCO268" s="383"/>
      <c r="RCP268" s="383"/>
      <c r="RCQ268" s="383"/>
      <c r="RCR268" s="383"/>
      <c r="RCS268" s="383"/>
      <c r="RCT268" s="383"/>
      <c r="RCU268" s="383"/>
      <c r="RCV268" s="383"/>
      <c r="RCW268" s="383"/>
      <c r="RCX268" s="383"/>
      <c r="RCY268" s="383"/>
      <c r="RCZ268" s="383"/>
      <c r="RDA268" s="383"/>
      <c r="RDB268" s="383"/>
      <c r="RDC268" s="383"/>
      <c r="RDD268" s="383"/>
      <c r="RDE268" s="383"/>
      <c r="RDF268" s="383"/>
      <c r="RDG268" s="383"/>
      <c r="RDH268" s="383"/>
      <c r="RDI268" s="383"/>
      <c r="RDJ268" s="383"/>
      <c r="RDK268" s="383"/>
      <c r="RDL268" s="383"/>
      <c r="RDM268" s="383"/>
      <c r="RDN268" s="383"/>
      <c r="RDO268" s="383"/>
      <c r="RDP268" s="383"/>
      <c r="RDQ268" s="383"/>
      <c r="RDR268" s="383"/>
      <c r="RDS268" s="383"/>
      <c r="RDT268" s="383"/>
      <c r="RDU268" s="383"/>
      <c r="RDV268" s="383"/>
      <c r="RDW268" s="383"/>
      <c r="RDX268" s="383"/>
      <c r="RDY268" s="383"/>
      <c r="RDZ268" s="383"/>
      <c r="REA268" s="383"/>
      <c r="REB268" s="383"/>
      <c r="REC268" s="383"/>
      <c r="RED268" s="383"/>
      <c r="REE268" s="383"/>
      <c r="REF268" s="383"/>
      <c r="REG268" s="383"/>
      <c r="REH268" s="383"/>
      <c r="REI268" s="383"/>
      <c r="REJ268" s="383"/>
      <c r="REK268" s="383"/>
      <c r="REL268" s="383"/>
      <c r="REM268" s="383"/>
      <c r="REN268" s="383"/>
      <c r="REO268" s="383"/>
      <c r="REP268" s="383"/>
      <c r="REQ268" s="383"/>
      <c r="RER268" s="383"/>
      <c r="RES268" s="383"/>
      <c r="RET268" s="383"/>
      <c r="REU268" s="383"/>
      <c r="REV268" s="383"/>
      <c r="REW268" s="383"/>
      <c r="REX268" s="383"/>
      <c r="REY268" s="383"/>
      <c r="REZ268" s="383"/>
      <c r="RFA268" s="383"/>
      <c r="RFB268" s="383"/>
      <c r="RFC268" s="383"/>
      <c r="RFD268" s="383"/>
      <c r="RFE268" s="383"/>
      <c r="RFF268" s="383"/>
      <c r="RFG268" s="383"/>
      <c r="RFH268" s="383"/>
      <c r="RFI268" s="383"/>
      <c r="RFJ268" s="383"/>
      <c r="RFK268" s="383"/>
      <c r="RFL268" s="383"/>
      <c r="RFM268" s="383"/>
      <c r="RFN268" s="383"/>
      <c r="RFO268" s="383"/>
      <c r="RFP268" s="383"/>
      <c r="RFQ268" s="383"/>
      <c r="RFR268" s="383"/>
      <c r="RFS268" s="383"/>
      <c r="RFT268" s="383"/>
      <c r="RFU268" s="383"/>
      <c r="RFV268" s="383"/>
      <c r="RFW268" s="383"/>
      <c r="RFX268" s="383"/>
      <c r="RFY268" s="383"/>
      <c r="RFZ268" s="383"/>
      <c r="RGA268" s="383"/>
      <c r="RGB268" s="383"/>
      <c r="RGC268" s="383"/>
      <c r="RGD268" s="383"/>
      <c r="RGE268" s="383"/>
      <c r="RGF268" s="383"/>
      <c r="RGG268" s="383"/>
      <c r="RGH268" s="383"/>
      <c r="RGI268" s="383"/>
      <c r="RGJ268" s="383"/>
      <c r="RGK268" s="383"/>
      <c r="RGL268" s="383"/>
      <c r="RGM268" s="383"/>
      <c r="RGN268" s="383"/>
      <c r="RGO268" s="383"/>
      <c r="RGP268" s="383"/>
      <c r="RGQ268" s="383"/>
      <c r="RGR268" s="383"/>
      <c r="RGS268" s="383"/>
      <c r="RGT268" s="383"/>
      <c r="RGU268" s="383"/>
      <c r="RGV268" s="383"/>
      <c r="RGW268" s="383"/>
      <c r="RGX268" s="383"/>
      <c r="RGY268" s="383"/>
      <c r="RGZ268" s="383"/>
      <c r="RHA268" s="383"/>
      <c r="RHB268" s="383"/>
      <c r="RHC268" s="383"/>
      <c r="RHD268" s="383"/>
      <c r="RHE268" s="383"/>
      <c r="RHF268" s="383"/>
      <c r="RHG268" s="383"/>
      <c r="RHH268" s="383"/>
      <c r="RHI268" s="383"/>
      <c r="RHJ268" s="383"/>
      <c r="RHK268" s="383"/>
      <c r="RHL268" s="383"/>
      <c r="RHM268" s="383"/>
      <c r="RHN268" s="383"/>
      <c r="RHO268" s="383"/>
      <c r="RHP268" s="383"/>
      <c r="RHQ268" s="383"/>
      <c r="RHR268" s="383"/>
      <c r="RHS268" s="383"/>
      <c r="RHT268" s="383"/>
      <c r="RHU268" s="383"/>
      <c r="RHV268" s="383"/>
      <c r="RHW268" s="383"/>
      <c r="RHX268" s="383"/>
      <c r="RHY268" s="383"/>
      <c r="RHZ268" s="383"/>
      <c r="RIA268" s="383"/>
      <c r="RIB268" s="383"/>
      <c r="RIC268" s="383"/>
      <c r="RID268" s="383"/>
      <c r="RIE268" s="383"/>
      <c r="RIF268" s="383"/>
      <c r="RIG268" s="383"/>
      <c r="RIH268" s="383"/>
      <c r="RII268" s="383"/>
      <c r="RIJ268" s="383"/>
      <c r="RIK268" s="383"/>
      <c r="RIL268" s="383"/>
      <c r="RIM268" s="383"/>
      <c r="RIN268" s="383"/>
      <c r="RIO268" s="383"/>
      <c r="RIP268" s="383"/>
      <c r="RIQ268" s="383"/>
      <c r="RIR268" s="383"/>
      <c r="RIS268" s="383"/>
      <c r="RIT268" s="383"/>
      <c r="RIU268" s="383"/>
      <c r="RIV268" s="383"/>
      <c r="RIW268" s="383"/>
      <c r="RIX268" s="383"/>
      <c r="RIY268" s="383"/>
      <c r="RIZ268" s="383"/>
      <c r="RJA268" s="383"/>
      <c r="RJB268" s="383"/>
      <c r="RJC268" s="383"/>
      <c r="RJD268" s="383"/>
      <c r="RJE268" s="383"/>
      <c r="RJF268" s="383"/>
      <c r="RJG268" s="383"/>
      <c r="RJH268" s="383"/>
      <c r="RJI268" s="383"/>
      <c r="RJJ268" s="383"/>
      <c r="RJK268" s="383"/>
      <c r="RJL268" s="383"/>
      <c r="RJM268" s="383"/>
      <c r="RJN268" s="383"/>
      <c r="RJO268" s="383"/>
      <c r="RJP268" s="383"/>
      <c r="RJQ268" s="383"/>
      <c r="RJR268" s="383"/>
      <c r="RJS268" s="383"/>
      <c r="RJT268" s="383"/>
      <c r="RJU268" s="383"/>
      <c r="RJV268" s="383"/>
      <c r="RJW268" s="383"/>
      <c r="RJX268" s="383"/>
      <c r="RJY268" s="383"/>
      <c r="RJZ268" s="383"/>
      <c r="RKA268" s="383"/>
      <c r="RKB268" s="383"/>
      <c r="RKC268" s="383"/>
      <c r="RKD268" s="383"/>
      <c r="RKE268" s="383"/>
      <c r="RKF268" s="383"/>
      <c r="RKG268" s="383"/>
      <c r="RKH268" s="383"/>
      <c r="RKI268" s="383"/>
      <c r="RKJ268" s="383"/>
      <c r="RKK268" s="383"/>
      <c r="RKL268" s="383"/>
      <c r="RKM268" s="383"/>
      <c r="RKN268" s="383"/>
      <c r="RKO268" s="383"/>
      <c r="RKP268" s="383"/>
      <c r="RKQ268" s="383"/>
      <c r="RKR268" s="383"/>
      <c r="RKS268" s="383"/>
      <c r="RKT268" s="383"/>
      <c r="RKU268" s="383"/>
      <c r="RKV268" s="383"/>
      <c r="RKW268" s="383"/>
      <c r="RKX268" s="383"/>
      <c r="RKY268" s="383"/>
      <c r="RKZ268" s="383"/>
      <c r="RLA268" s="383"/>
      <c r="RLB268" s="383"/>
      <c r="RLC268" s="383"/>
      <c r="RLD268" s="383"/>
      <c r="RLE268" s="383"/>
      <c r="RLF268" s="383"/>
      <c r="RLG268" s="383"/>
      <c r="RLH268" s="383"/>
      <c r="RLI268" s="383"/>
      <c r="RLJ268" s="383"/>
      <c r="RLK268" s="383"/>
      <c r="RLL268" s="383"/>
      <c r="RLM268" s="383"/>
      <c r="RLN268" s="383"/>
      <c r="RLO268" s="383"/>
      <c r="RLP268" s="383"/>
      <c r="RLQ268" s="383"/>
      <c r="RLR268" s="383"/>
      <c r="RLS268" s="383"/>
      <c r="RLT268" s="383"/>
      <c r="RLU268" s="383"/>
      <c r="RLV268" s="383"/>
      <c r="RLW268" s="383"/>
      <c r="RLX268" s="383"/>
      <c r="RLY268" s="383"/>
      <c r="RLZ268" s="383"/>
      <c r="RMA268" s="383"/>
      <c r="RMB268" s="383"/>
      <c r="RMC268" s="383"/>
      <c r="RMD268" s="383"/>
      <c r="RME268" s="383"/>
      <c r="RMF268" s="383"/>
      <c r="RMG268" s="383"/>
      <c r="RMH268" s="383"/>
      <c r="RMI268" s="383"/>
      <c r="RMJ268" s="383"/>
      <c r="RMK268" s="383"/>
      <c r="RML268" s="383"/>
      <c r="RMM268" s="383"/>
      <c r="RMN268" s="383"/>
      <c r="RMO268" s="383"/>
      <c r="RMP268" s="383"/>
      <c r="RMQ268" s="383"/>
      <c r="RMR268" s="383"/>
      <c r="RMS268" s="383"/>
      <c r="RMT268" s="383"/>
      <c r="RMU268" s="383"/>
      <c r="RMV268" s="383"/>
      <c r="RMW268" s="383"/>
      <c r="RMX268" s="383"/>
      <c r="RMY268" s="383"/>
      <c r="RMZ268" s="383"/>
      <c r="RNA268" s="383"/>
      <c r="RNB268" s="383"/>
      <c r="RNC268" s="383"/>
      <c r="RND268" s="383"/>
      <c r="RNE268" s="383"/>
      <c r="RNF268" s="383"/>
      <c r="RNG268" s="383"/>
      <c r="RNH268" s="383"/>
      <c r="RNI268" s="383"/>
      <c r="RNJ268" s="383"/>
      <c r="RNK268" s="383"/>
      <c r="RNL268" s="383"/>
      <c r="RNM268" s="383"/>
      <c r="RNN268" s="383"/>
      <c r="RNO268" s="383"/>
      <c r="RNP268" s="383"/>
      <c r="RNQ268" s="383"/>
      <c r="RNR268" s="383"/>
      <c r="RNS268" s="383"/>
      <c r="RNT268" s="383"/>
      <c r="RNU268" s="383"/>
      <c r="RNV268" s="383"/>
      <c r="RNW268" s="383"/>
      <c r="RNX268" s="383"/>
      <c r="RNY268" s="383"/>
      <c r="RNZ268" s="383"/>
      <c r="ROA268" s="383"/>
      <c r="ROB268" s="383"/>
      <c r="ROC268" s="383"/>
      <c r="ROD268" s="383"/>
      <c r="ROE268" s="383"/>
      <c r="ROF268" s="383"/>
      <c r="ROG268" s="383"/>
      <c r="ROH268" s="383"/>
      <c r="ROI268" s="383"/>
      <c r="ROJ268" s="383"/>
      <c r="ROK268" s="383"/>
      <c r="ROL268" s="383"/>
      <c r="ROM268" s="383"/>
      <c r="RON268" s="383"/>
      <c r="ROO268" s="383"/>
      <c r="ROP268" s="383"/>
      <c r="ROQ268" s="383"/>
      <c r="ROR268" s="383"/>
      <c r="ROS268" s="383"/>
      <c r="ROT268" s="383"/>
      <c r="ROU268" s="383"/>
      <c r="ROV268" s="383"/>
      <c r="ROW268" s="383"/>
      <c r="ROX268" s="383"/>
      <c r="ROY268" s="383"/>
      <c r="ROZ268" s="383"/>
      <c r="RPA268" s="383"/>
      <c r="RPB268" s="383"/>
      <c r="RPC268" s="383"/>
      <c r="RPD268" s="383"/>
      <c r="RPE268" s="383"/>
      <c r="RPF268" s="383"/>
      <c r="RPG268" s="383"/>
      <c r="RPH268" s="383"/>
      <c r="RPI268" s="383"/>
      <c r="RPJ268" s="383"/>
      <c r="RPK268" s="383"/>
      <c r="RPL268" s="383"/>
      <c r="RPM268" s="383"/>
      <c r="RPN268" s="383"/>
      <c r="RPO268" s="383"/>
      <c r="RPP268" s="383"/>
      <c r="RPQ268" s="383"/>
      <c r="RPR268" s="383"/>
      <c r="RPS268" s="383"/>
      <c r="RPT268" s="383"/>
      <c r="RPU268" s="383"/>
      <c r="RPV268" s="383"/>
      <c r="RPW268" s="383"/>
      <c r="RPX268" s="383"/>
      <c r="RPY268" s="383"/>
      <c r="RPZ268" s="383"/>
      <c r="RQA268" s="383"/>
      <c r="RQB268" s="383"/>
      <c r="RQC268" s="383"/>
      <c r="RQD268" s="383"/>
      <c r="RQE268" s="383"/>
      <c r="RQF268" s="383"/>
      <c r="RQG268" s="383"/>
      <c r="RQH268" s="383"/>
      <c r="RQI268" s="383"/>
      <c r="RQJ268" s="383"/>
      <c r="RQK268" s="383"/>
      <c r="RQL268" s="383"/>
      <c r="RQM268" s="383"/>
      <c r="RQN268" s="383"/>
      <c r="RQO268" s="383"/>
      <c r="RQP268" s="383"/>
      <c r="RQQ268" s="383"/>
      <c r="RQR268" s="383"/>
      <c r="RQS268" s="383"/>
      <c r="RQT268" s="383"/>
      <c r="RQU268" s="383"/>
      <c r="RQV268" s="383"/>
      <c r="RQW268" s="383"/>
      <c r="RQX268" s="383"/>
      <c r="RQY268" s="383"/>
      <c r="RQZ268" s="383"/>
      <c r="RRA268" s="383"/>
      <c r="RRB268" s="383"/>
      <c r="RRC268" s="383"/>
      <c r="RRD268" s="383"/>
      <c r="RRE268" s="383"/>
      <c r="RRF268" s="383"/>
      <c r="RRG268" s="383"/>
      <c r="RRH268" s="383"/>
      <c r="RRI268" s="383"/>
      <c r="RRJ268" s="383"/>
      <c r="RRK268" s="383"/>
      <c r="RRL268" s="383"/>
      <c r="RRM268" s="383"/>
      <c r="RRN268" s="383"/>
      <c r="RRO268" s="383"/>
      <c r="RRP268" s="383"/>
      <c r="RRQ268" s="383"/>
      <c r="RRR268" s="383"/>
      <c r="RRS268" s="383"/>
      <c r="RRT268" s="383"/>
      <c r="RRU268" s="383"/>
      <c r="RRV268" s="383"/>
      <c r="RRW268" s="383"/>
      <c r="RRX268" s="383"/>
      <c r="RRY268" s="383"/>
      <c r="RRZ268" s="383"/>
      <c r="RSA268" s="383"/>
      <c r="RSB268" s="383"/>
      <c r="RSC268" s="383"/>
      <c r="RSD268" s="383"/>
      <c r="RSE268" s="383"/>
      <c r="RSF268" s="383"/>
      <c r="RSG268" s="383"/>
      <c r="RSH268" s="383"/>
      <c r="RSI268" s="383"/>
      <c r="RSJ268" s="383"/>
      <c r="RSK268" s="383"/>
      <c r="RSL268" s="383"/>
      <c r="RSM268" s="383"/>
      <c r="RSN268" s="383"/>
      <c r="RSO268" s="383"/>
      <c r="RSP268" s="383"/>
      <c r="RSQ268" s="383"/>
      <c r="RSR268" s="383"/>
      <c r="RSS268" s="383"/>
      <c r="RST268" s="383"/>
      <c r="RSU268" s="383"/>
      <c r="RSV268" s="383"/>
      <c r="RSW268" s="383"/>
      <c r="RSX268" s="383"/>
      <c r="RSY268" s="383"/>
      <c r="RSZ268" s="383"/>
      <c r="RTA268" s="383"/>
      <c r="RTB268" s="383"/>
      <c r="RTC268" s="383"/>
      <c r="RTD268" s="383"/>
      <c r="RTE268" s="383"/>
      <c r="RTF268" s="383"/>
      <c r="RTG268" s="383"/>
      <c r="RTH268" s="383"/>
      <c r="RTI268" s="383"/>
      <c r="RTJ268" s="383"/>
      <c r="RTK268" s="383"/>
      <c r="RTL268" s="383"/>
      <c r="RTM268" s="383"/>
      <c r="RTN268" s="383"/>
      <c r="RTO268" s="383"/>
      <c r="RTP268" s="383"/>
      <c r="RTQ268" s="383"/>
      <c r="RTR268" s="383"/>
      <c r="RTS268" s="383"/>
      <c r="RTT268" s="383"/>
      <c r="RTU268" s="383"/>
      <c r="RTV268" s="383"/>
      <c r="RTW268" s="383"/>
      <c r="RTX268" s="383"/>
      <c r="RTY268" s="383"/>
      <c r="RTZ268" s="383"/>
      <c r="RUA268" s="383"/>
      <c r="RUB268" s="383"/>
      <c r="RUC268" s="383"/>
      <c r="RUD268" s="383"/>
      <c r="RUE268" s="383"/>
      <c r="RUF268" s="383"/>
      <c r="RUG268" s="383"/>
      <c r="RUH268" s="383"/>
      <c r="RUI268" s="383"/>
      <c r="RUJ268" s="383"/>
      <c r="RUK268" s="383"/>
      <c r="RUL268" s="383"/>
      <c r="RUM268" s="383"/>
      <c r="RUN268" s="383"/>
      <c r="RUO268" s="383"/>
      <c r="RUP268" s="383"/>
      <c r="RUQ268" s="383"/>
      <c r="RUR268" s="383"/>
      <c r="RUS268" s="383"/>
      <c r="RUT268" s="383"/>
      <c r="RUU268" s="383"/>
      <c r="RUV268" s="383"/>
      <c r="RUW268" s="383"/>
      <c r="RUX268" s="383"/>
      <c r="RUY268" s="383"/>
      <c r="RUZ268" s="383"/>
      <c r="RVA268" s="383"/>
      <c r="RVB268" s="383"/>
      <c r="RVC268" s="383"/>
      <c r="RVD268" s="383"/>
      <c r="RVE268" s="383"/>
      <c r="RVF268" s="383"/>
      <c r="RVG268" s="383"/>
      <c r="RVH268" s="383"/>
      <c r="RVI268" s="383"/>
      <c r="RVJ268" s="383"/>
      <c r="RVK268" s="383"/>
      <c r="RVL268" s="383"/>
      <c r="RVM268" s="383"/>
      <c r="RVN268" s="383"/>
      <c r="RVO268" s="383"/>
      <c r="RVP268" s="383"/>
      <c r="RVQ268" s="383"/>
      <c r="RVR268" s="383"/>
      <c r="RVS268" s="383"/>
      <c r="RVT268" s="383"/>
      <c r="RVU268" s="383"/>
      <c r="RVV268" s="383"/>
      <c r="RVW268" s="383"/>
      <c r="RVX268" s="383"/>
      <c r="RVY268" s="383"/>
      <c r="RVZ268" s="383"/>
      <c r="RWA268" s="383"/>
      <c r="RWB268" s="383"/>
      <c r="RWC268" s="383"/>
      <c r="RWD268" s="383"/>
      <c r="RWE268" s="383"/>
      <c r="RWF268" s="383"/>
      <c r="RWG268" s="383"/>
      <c r="RWH268" s="383"/>
      <c r="RWI268" s="383"/>
      <c r="RWJ268" s="383"/>
      <c r="RWK268" s="383"/>
      <c r="RWL268" s="383"/>
      <c r="RWM268" s="383"/>
      <c r="RWN268" s="383"/>
      <c r="RWO268" s="383"/>
      <c r="RWP268" s="383"/>
      <c r="RWQ268" s="383"/>
      <c r="RWR268" s="383"/>
      <c r="RWS268" s="383"/>
      <c r="RWT268" s="383"/>
      <c r="RWU268" s="383"/>
      <c r="RWV268" s="383"/>
      <c r="RWW268" s="383"/>
      <c r="RWX268" s="383"/>
      <c r="RWY268" s="383"/>
      <c r="RWZ268" s="383"/>
      <c r="RXA268" s="383"/>
      <c r="RXB268" s="383"/>
      <c r="RXC268" s="383"/>
      <c r="RXD268" s="383"/>
      <c r="RXE268" s="383"/>
      <c r="RXF268" s="383"/>
      <c r="RXG268" s="383"/>
      <c r="RXH268" s="383"/>
      <c r="RXI268" s="383"/>
      <c r="RXJ268" s="383"/>
      <c r="RXK268" s="383"/>
      <c r="RXL268" s="383"/>
      <c r="RXM268" s="383"/>
      <c r="RXN268" s="383"/>
      <c r="RXO268" s="383"/>
      <c r="RXP268" s="383"/>
      <c r="RXQ268" s="383"/>
      <c r="RXR268" s="383"/>
      <c r="RXS268" s="383"/>
      <c r="RXT268" s="383"/>
      <c r="RXU268" s="383"/>
      <c r="RXV268" s="383"/>
      <c r="RXW268" s="383"/>
      <c r="RXX268" s="383"/>
      <c r="RXY268" s="383"/>
      <c r="RXZ268" s="383"/>
      <c r="RYA268" s="383"/>
      <c r="RYB268" s="383"/>
      <c r="RYC268" s="383"/>
      <c r="RYD268" s="383"/>
      <c r="RYE268" s="383"/>
      <c r="RYF268" s="383"/>
      <c r="RYG268" s="383"/>
      <c r="RYH268" s="383"/>
      <c r="RYI268" s="383"/>
      <c r="RYJ268" s="383"/>
      <c r="RYK268" s="383"/>
      <c r="RYL268" s="383"/>
      <c r="RYM268" s="383"/>
      <c r="RYN268" s="383"/>
      <c r="RYO268" s="383"/>
      <c r="RYP268" s="383"/>
      <c r="RYQ268" s="383"/>
      <c r="RYR268" s="383"/>
      <c r="RYS268" s="383"/>
      <c r="RYT268" s="383"/>
      <c r="RYU268" s="383"/>
      <c r="RYV268" s="383"/>
      <c r="RYW268" s="383"/>
      <c r="RYX268" s="383"/>
      <c r="RYY268" s="383"/>
      <c r="RYZ268" s="383"/>
      <c r="RZA268" s="383"/>
      <c r="RZB268" s="383"/>
      <c r="RZC268" s="383"/>
      <c r="RZD268" s="383"/>
      <c r="RZE268" s="383"/>
      <c r="RZF268" s="383"/>
      <c r="RZG268" s="383"/>
      <c r="RZH268" s="383"/>
      <c r="RZI268" s="383"/>
      <c r="RZJ268" s="383"/>
      <c r="RZK268" s="383"/>
      <c r="RZL268" s="383"/>
      <c r="RZM268" s="383"/>
      <c r="RZN268" s="383"/>
      <c r="RZO268" s="383"/>
      <c r="RZP268" s="383"/>
      <c r="RZQ268" s="383"/>
      <c r="RZR268" s="383"/>
      <c r="RZS268" s="383"/>
      <c r="RZT268" s="383"/>
      <c r="RZU268" s="383"/>
      <c r="RZV268" s="383"/>
      <c r="RZW268" s="383"/>
      <c r="RZX268" s="383"/>
      <c r="RZY268" s="383"/>
      <c r="RZZ268" s="383"/>
      <c r="SAA268" s="383"/>
      <c r="SAB268" s="383"/>
      <c r="SAC268" s="383"/>
      <c r="SAD268" s="383"/>
      <c r="SAE268" s="383"/>
      <c r="SAF268" s="383"/>
      <c r="SAG268" s="383"/>
      <c r="SAH268" s="383"/>
      <c r="SAI268" s="383"/>
      <c r="SAJ268" s="383"/>
      <c r="SAK268" s="383"/>
      <c r="SAL268" s="383"/>
      <c r="SAM268" s="383"/>
      <c r="SAN268" s="383"/>
      <c r="SAO268" s="383"/>
      <c r="SAP268" s="383"/>
      <c r="SAQ268" s="383"/>
      <c r="SAR268" s="383"/>
      <c r="SAS268" s="383"/>
      <c r="SAT268" s="383"/>
      <c r="SAU268" s="383"/>
      <c r="SAV268" s="383"/>
      <c r="SAW268" s="383"/>
      <c r="SAX268" s="383"/>
      <c r="SAY268" s="383"/>
      <c r="SAZ268" s="383"/>
      <c r="SBA268" s="383"/>
      <c r="SBB268" s="383"/>
      <c r="SBC268" s="383"/>
      <c r="SBD268" s="383"/>
      <c r="SBE268" s="383"/>
      <c r="SBF268" s="383"/>
      <c r="SBG268" s="383"/>
      <c r="SBH268" s="383"/>
      <c r="SBI268" s="383"/>
      <c r="SBJ268" s="383"/>
      <c r="SBK268" s="383"/>
      <c r="SBL268" s="383"/>
      <c r="SBM268" s="383"/>
      <c r="SBN268" s="383"/>
      <c r="SBO268" s="383"/>
      <c r="SBP268" s="383"/>
      <c r="SBQ268" s="383"/>
      <c r="SBR268" s="383"/>
      <c r="SBS268" s="383"/>
      <c r="SBT268" s="383"/>
      <c r="SBU268" s="383"/>
      <c r="SBV268" s="383"/>
      <c r="SBW268" s="383"/>
      <c r="SBX268" s="383"/>
      <c r="SBY268" s="383"/>
      <c r="SBZ268" s="383"/>
      <c r="SCA268" s="383"/>
      <c r="SCB268" s="383"/>
      <c r="SCC268" s="383"/>
      <c r="SCD268" s="383"/>
      <c r="SCE268" s="383"/>
      <c r="SCF268" s="383"/>
      <c r="SCG268" s="383"/>
      <c r="SCH268" s="383"/>
      <c r="SCI268" s="383"/>
      <c r="SCJ268" s="383"/>
      <c r="SCK268" s="383"/>
      <c r="SCL268" s="383"/>
      <c r="SCM268" s="383"/>
      <c r="SCN268" s="383"/>
      <c r="SCO268" s="383"/>
      <c r="SCP268" s="383"/>
      <c r="SCQ268" s="383"/>
      <c r="SCR268" s="383"/>
      <c r="SCS268" s="383"/>
      <c r="SCT268" s="383"/>
      <c r="SCU268" s="383"/>
      <c r="SCV268" s="383"/>
      <c r="SCW268" s="383"/>
      <c r="SCX268" s="383"/>
      <c r="SCY268" s="383"/>
      <c r="SCZ268" s="383"/>
      <c r="SDA268" s="383"/>
      <c r="SDB268" s="383"/>
      <c r="SDC268" s="383"/>
      <c r="SDD268" s="383"/>
      <c r="SDE268" s="383"/>
      <c r="SDF268" s="383"/>
      <c r="SDG268" s="383"/>
      <c r="SDH268" s="383"/>
      <c r="SDI268" s="383"/>
      <c r="SDJ268" s="383"/>
      <c r="SDK268" s="383"/>
      <c r="SDL268" s="383"/>
      <c r="SDM268" s="383"/>
      <c r="SDN268" s="383"/>
      <c r="SDO268" s="383"/>
      <c r="SDP268" s="383"/>
      <c r="SDQ268" s="383"/>
      <c r="SDR268" s="383"/>
      <c r="SDS268" s="383"/>
      <c r="SDT268" s="383"/>
      <c r="SDU268" s="383"/>
      <c r="SDV268" s="383"/>
      <c r="SDW268" s="383"/>
      <c r="SDX268" s="383"/>
      <c r="SDY268" s="383"/>
      <c r="SDZ268" s="383"/>
      <c r="SEA268" s="383"/>
      <c r="SEB268" s="383"/>
      <c r="SEC268" s="383"/>
      <c r="SED268" s="383"/>
      <c r="SEE268" s="383"/>
      <c r="SEF268" s="383"/>
      <c r="SEG268" s="383"/>
      <c r="SEH268" s="383"/>
      <c r="SEI268" s="383"/>
      <c r="SEJ268" s="383"/>
      <c r="SEK268" s="383"/>
      <c r="SEL268" s="383"/>
      <c r="SEM268" s="383"/>
      <c r="SEN268" s="383"/>
      <c r="SEO268" s="383"/>
      <c r="SEP268" s="383"/>
      <c r="SEQ268" s="383"/>
      <c r="SER268" s="383"/>
      <c r="SES268" s="383"/>
      <c r="SET268" s="383"/>
      <c r="SEU268" s="383"/>
      <c r="SEV268" s="383"/>
      <c r="SEW268" s="383"/>
      <c r="SEX268" s="383"/>
      <c r="SEY268" s="383"/>
      <c r="SEZ268" s="383"/>
      <c r="SFA268" s="383"/>
      <c r="SFB268" s="383"/>
      <c r="SFC268" s="383"/>
      <c r="SFD268" s="383"/>
      <c r="SFE268" s="383"/>
      <c r="SFF268" s="383"/>
      <c r="SFG268" s="383"/>
      <c r="SFH268" s="383"/>
      <c r="SFI268" s="383"/>
      <c r="SFJ268" s="383"/>
      <c r="SFK268" s="383"/>
      <c r="SFL268" s="383"/>
      <c r="SFM268" s="383"/>
      <c r="SFN268" s="383"/>
      <c r="SFO268" s="383"/>
      <c r="SFP268" s="383"/>
      <c r="SFQ268" s="383"/>
      <c r="SFR268" s="383"/>
      <c r="SFS268" s="383"/>
      <c r="SFT268" s="383"/>
      <c r="SFU268" s="383"/>
      <c r="SFV268" s="383"/>
      <c r="SFW268" s="383"/>
      <c r="SFX268" s="383"/>
      <c r="SFY268" s="383"/>
      <c r="SFZ268" s="383"/>
      <c r="SGA268" s="383"/>
      <c r="SGB268" s="383"/>
      <c r="SGC268" s="383"/>
      <c r="SGD268" s="383"/>
      <c r="SGE268" s="383"/>
      <c r="SGF268" s="383"/>
      <c r="SGG268" s="383"/>
      <c r="SGH268" s="383"/>
      <c r="SGI268" s="383"/>
      <c r="SGJ268" s="383"/>
      <c r="SGK268" s="383"/>
      <c r="SGL268" s="383"/>
      <c r="SGM268" s="383"/>
      <c r="SGN268" s="383"/>
      <c r="SGO268" s="383"/>
      <c r="SGP268" s="383"/>
      <c r="SGQ268" s="383"/>
      <c r="SGR268" s="383"/>
      <c r="SGS268" s="383"/>
      <c r="SGT268" s="383"/>
      <c r="SGU268" s="383"/>
      <c r="SGV268" s="383"/>
      <c r="SGW268" s="383"/>
      <c r="SGX268" s="383"/>
      <c r="SGY268" s="383"/>
      <c r="SGZ268" s="383"/>
      <c r="SHA268" s="383"/>
      <c r="SHB268" s="383"/>
      <c r="SHC268" s="383"/>
      <c r="SHD268" s="383"/>
      <c r="SHE268" s="383"/>
      <c r="SHF268" s="383"/>
      <c r="SHG268" s="383"/>
      <c r="SHH268" s="383"/>
      <c r="SHI268" s="383"/>
      <c r="SHJ268" s="383"/>
      <c r="SHK268" s="383"/>
      <c r="SHL268" s="383"/>
      <c r="SHM268" s="383"/>
      <c r="SHN268" s="383"/>
      <c r="SHO268" s="383"/>
      <c r="SHP268" s="383"/>
      <c r="SHQ268" s="383"/>
      <c r="SHR268" s="383"/>
      <c r="SHS268" s="383"/>
      <c r="SHT268" s="383"/>
      <c r="SHU268" s="383"/>
      <c r="SHV268" s="383"/>
      <c r="SHW268" s="383"/>
      <c r="SHX268" s="383"/>
      <c r="SHY268" s="383"/>
      <c r="SHZ268" s="383"/>
      <c r="SIA268" s="383"/>
      <c r="SIB268" s="383"/>
      <c r="SIC268" s="383"/>
      <c r="SID268" s="383"/>
      <c r="SIE268" s="383"/>
      <c r="SIF268" s="383"/>
      <c r="SIG268" s="383"/>
      <c r="SIH268" s="383"/>
      <c r="SII268" s="383"/>
      <c r="SIJ268" s="383"/>
      <c r="SIK268" s="383"/>
      <c r="SIL268" s="383"/>
      <c r="SIM268" s="383"/>
      <c r="SIN268" s="383"/>
      <c r="SIO268" s="383"/>
      <c r="SIP268" s="383"/>
      <c r="SIQ268" s="383"/>
      <c r="SIR268" s="383"/>
      <c r="SIS268" s="383"/>
      <c r="SIT268" s="383"/>
      <c r="SIU268" s="383"/>
      <c r="SIV268" s="383"/>
      <c r="SIW268" s="383"/>
      <c r="SIX268" s="383"/>
      <c r="SIY268" s="383"/>
      <c r="SIZ268" s="383"/>
      <c r="SJA268" s="383"/>
      <c r="SJB268" s="383"/>
      <c r="SJC268" s="383"/>
      <c r="SJD268" s="383"/>
      <c r="SJE268" s="383"/>
      <c r="SJF268" s="383"/>
      <c r="SJG268" s="383"/>
      <c r="SJH268" s="383"/>
      <c r="SJI268" s="383"/>
      <c r="SJJ268" s="383"/>
      <c r="SJK268" s="383"/>
      <c r="SJL268" s="383"/>
      <c r="SJM268" s="383"/>
      <c r="SJN268" s="383"/>
      <c r="SJO268" s="383"/>
      <c r="SJP268" s="383"/>
      <c r="SJQ268" s="383"/>
      <c r="SJR268" s="383"/>
      <c r="SJS268" s="383"/>
      <c r="SJT268" s="383"/>
      <c r="SJU268" s="383"/>
      <c r="SJV268" s="383"/>
      <c r="SJW268" s="383"/>
      <c r="SJX268" s="383"/>
      <c r="SJY268" s="383"/>
      <c r="SJZ268" s="383"/>
      <c r="SKA268" s="383"/>
      <c r="SKB268" s="383"/>
      <c r="SKC268" s="383"/>
      <c r="SKD268" s="383"/>
      <c r="SKE268" s="383"/>
      <c r="SKF268" s="383"/>
      <c r="SKG268" s="383"/>
      <c r="SKH268" s="383"/>
      <c r="SKI268" s="383"/>
      <c r="SKJ268" s="383"/>
      <c r="SKK268" s="383"/>
      <c r="SKL268" s="383"/>
      <c r="SKM268" s="383"/>
      <c r="SKN268" s="383"/>
      <c r="SKO268" s="383"/>
      <c r="SKP268" s="383"/>
      <c r="SKQ268" s="383"/>
      <c r="SKR268" s="383"/>
      <c r="SKS268" s="383"/>
      <c r="SKT268" s="383"/>
      <c r="SKU268" s="383"/>
      <c r="SKV268" s="383"/>
      <c r="SKW268" s="383"/>
      <c r="SKX268" s="383"/>
      <c r="SKY268" s="383"/>
      <c r="SKZ268" s="383"/>
      <c r="SLA268" s="383"/>
      <c r="SLB268" s="383"/>
      <c r="SLC268" s="383"/>
      <c r="SLD268" s="383"/>
      <c r="SLE268" s="383"/>
      <c r="SLF268" s="383"/>
      <c r="SLG268" s="383"/>
      <c r="SLH268" s="383"/>
      <c r="SLI268" s="383"/>
      <c r="SLJ268" s="383"/>
      <c r="SLK268" s="383"/>
      <c r="SLL268" s="383"/>
      <c r="SLM268" s="383"/>
      <c r="SLN268" s="383"/>
      <c r="SLO268" s="383"/>
      <c r="SLP268" s="383"/>
      <c r="SLQ268" s="383"/>
      <c r="SLR268" s="383"/>
      <c r="SLS268" s="383"/>
      <c r="SLT268" s="383"/>
      <c r="SLU268" s="383"/>
      <c r="SLV268" s="383"/>
      <c r="SLW268" s="383"/>
      <c r="SLX268" s="383"/>
      <c r="SLY268" s="383"/>
      <c r="SLZ268" s="383"/>
      <c r="SMA268" s="383"/>
      <c r="SMB268" s="383"/>
      <c r="SMC268" s="383"/>
      <c r="SMD268" s="383"/>
      <c r="SME268" s="383"/>
      <c r="SMF268" s="383"/>
      <c r="SMG268" s="383"/>
      <c r="SMH268" s="383"/>
      <c r="SMI268" s="383"/>
      <c r="SMJ268" s="383"/>
      <c r="SMK268" s="383"/>
      <c r="SML268" s="383"/>
      <c r="SMM268" s="383"/>
      <c r="SMN268" s="383"/>
      <c r="SMO268" s="383"/>
      <c r="SMP268" s="383"/>
      <c r="SMQ268" s="383"/>
      <c r="SMR268" s="383"/>
      <c r="SMS268" s="383"/>
      <c r="SMT268" s="383"/>
      <c r="SMU268" s="383"/>
      <c r="SMV268" s="383"/>
      <c r="SMW268" s="383"/>
      <c r="SMX268" s="383"/>
      <c r="SMY268" s="383"/>
      <c r="SMZ268" s="383"/>
      <c r="SNA268" s="383"/>
      <c r="SNB268" s="383"/>
      <c r="SNC268" s="383"/>
      <c r="SND268" s="383"/>
      <c r="SNE268" s="383"/>
      <c r="SNF268" s="383"/>
      <c r="SNG268" s="383"/>
      <c r="SNH268" s="383"/>
      <c r="SNI268" s="383"/>
      <c r="SNJ268" s="383"/>
      <c r="SNK268" s="383"/>
      <c r="SNL268" s="383"/>
      <c r="SNM268" s="383"/>
      <c r="SNN268" s="383"/>
      <c r="SNO268" s="383"/>
      <c r="SNP268" s="383"/>
      <c r="SNQ268" s="383"/>
      <c r="SNR268" s="383"/>
      <c r="SNS268" s="383"/>
      <c r="SNT268" s="383"/>
      <c r="SNU268" s="383"/>
      <c r="SNV268" s="383"/>
      <c r="SNW268" s="383"/>
      <c r="SNX268" s="383"/>
      <c r="SNY268" s="383"/>
      <c r="SNZ268" s="383"/>
      <c r="SOA268" s="383"/>
      <c r="SOB268" s="383"/>
      <c r="SOC268" s="383"/>
      <c r="SOD268" s="383"/>
      <c r="SOE268" s="383"/>
      <c r="SOF268" s="383"/>
      <c r="SOG268" s="383"/>
      <c r="SOH268" s="383"/>
      <c r="SOI268" s="383"/>
      <c r="SOJ268" s="383"/>
      <c r="SOK268" s="383"/>
      <c r="SOL268" s="383"/>
      <c r="SOM268" s="383"/>
      <c r="SON268" s="383"/>
      <c r="SOO268" s="383"/>
      <c r="SOP268" s="383"/>
      <c r="SOQ268" s="383"/>
      <c r="SOR268" s="383"/>
      <c r="SOS268" s="383"/>
      <c r="SOT268" s="383"/>
      <c r="SOU268" s="383"/>
      <c r="SOV268" s="383"/>
      <c r="SOW268" s="383"/>
      <c r="SOX268" s="383"/>
      <c r="SOY268" s="383"/>
      <c r="SOZ268" s="383"/>
      <c r="SPA268" s="383"/>
      <c r="SPB268" s="383"/>
      <c r="SPC268" s="383"/>
      <c r="SPD268" s="383"/>
      <c r="SPE268" s="383"/>
      <c r="SPF268" s="383"/>
      <c r="SPG268" s="383"/>
      <c r="SPH268" s="383"/>
      <c r="SPI268" s="383"/>
      <c r="SPJ268" s="383"/>
      <c r="SPK268" s="383"/>
      <c r="SPL268" s="383"/>
      <c r="SPM268" s="383"/>
      <c r="SPN268" s="383"/>
      <c r="SPO268" s="383"/>
      <c r="SPP268" s="383"/>
      <c r="SPQ268" s="383"/>
      <c r="SPR268" s="383"/>
      <c r="SPS268" s="383"/>
      <c r="SPT268" s="383"/>
      <c r="SPU268" s="383"/>
      <c r="SPV268" s="383"/>
      <c r="SPW268" s="383"/>
      <c r="SPX268" s="383"/>
      <c r="SPY268" s="383"/>
      <c r="SPZ268" s="383"/>
      <c r="SQA268" s="383"/>
      <c r="SQB268" s="383"/>
      <c r="SQC268" s="383"/>
      <c r="SQD268" s="383"/>
      <c r="SQE268" s="383"/>
      <c r="SQF268" s="383"/>
      <c r="SQG268" s="383"/>
      <c r="SQH268" s="383"/>
      <c r="SQI268" s="383"/>
      <c r="SQJ268" s="383"/>
      <c r="SQK268" s="383"/>
      <c r="SQL268" s="383"/>
      <c r="SQM268" s="383"/>
      <c r="SQN268" s="383"/>
      <c r="SQO268" s="383"/>
      <c r="SQP268" s="383"/>
      <c r="SQQ268" s="383"/>
      <c r="SQR268" s="383"/>
      <c r="SQS268" s="383"/>
      <c r="SQT268" s="383"/>
      <c r="SQU268" s="383"/>
      <c r="SQV268" s="383"/>
      <c r="SQW268" s="383"/>
      <c r="SQX268" s="383"/>
      <c r="SQY268" s="383"/>
      <c r="SQZ268" s="383"/>
      <c r="SRA268" s="383"/>
      <c r="SRB268" s="383"/>
      <c r="SRC268" s="383"/>
      <c r="SRD268" s="383"/>
      <c r="SRE268" s="383"/>
      <c r="SRF268" s="383"/>
      <c r="SRG268" s="383"/>
      <c r="SRH268" s="383"/>
      <c r="SRI268" s="383"/>
      <c r="SRJ268" s="383"/>
      <c r="SRK268" s="383"/>
      <c r="SRL268" s="383"/>
      <c r="SRM268" s="383"/>
      <c r="SRN268" s="383"/>
      <c r="SRO268" s="383"/>
      <c r="SRP268" s="383"/>
      <c r="SRQ268" s="383"/>
      <c r="SRR268" s="383"/>
      <c r="SRS268" s="383"/>
      <c r="SRT268" s="383"/>
      <c r="SRU268" s="383"/>
      <c r="SRV268" s="383"/>
      <c r="SRW268" s="383"/>
      <c r="SRX268" s="383"/>
      <c r="SRY268" s="383"/>
      <c r="SRZ268" s="383"/>
      <c r="SSA268" s="383"/>
      <c r="SSB268" s="383"/>
      <c r="SSC268" s="383"/>
      <c r="SSD268" s="383"/>
      <c r="SSE268" s="383"/>
      <c r="SSF268" s="383"/>
      <c r="SSG268" s="383"/>
      <c r="SSH268" s="383"/>
      <c r="SSI268" s="383"/>
      <c r="SSJ268" s="383"/>
      <c r="SSK268" s="383"/>
      <c r="SSL268" s="383"/>
      <c r="SSM268" s="383"/>
      <c r="SSN268" s="383"/>
      <c r="SSO268" s="383"/>
      <c r="SSP268" s="383"/>
      <c r="SSQ268" s="383"/>
      <c r="SSR268" s="383"/>
      <c r="SSS268" s="383"/>
      <c r="SST268" s="383"/>
      <c r="SSU268" s="383"/>
      <c r="SSV268" s="383"/>
      <c r="SSW268" s="383"/>
      <c r="SSX268" s="383"/>
      <c r="SSY268" s="383"/>
      <c r="SSZ268" s="383"/>
      <c r="STA268" s="383"/>
      <c r="STB268" s="383"/>
      <c r="STC268" s="383"/>
      <c r="STD268" s="383"/>
      <c r="STE268" s="383"/>
      <c r="STF268" s="383"/>
      <c r="STG268" s="383"/>
      <c r="STH268" s="383"/>
      <c r="STI268" s="383"/>
      <c r="STJ268" s="383"/>
      <c r="STK268" s="383"/>
      <c r="STL268" s="383"/>
      <c r="STM268" s="383"/>
      <c r="STN268" s="383"/>
      <c r="STO268" s="383"/>
      <c r="STP268" s="383"/>
      <c r="STQ268" s="383"/>
      <c r="STR268" s="383"/>
      <c r="STS268" s="383"/>
      <c r="STT268" s="383"/>
      <c r="STU268" s="383"/>
      <c r="STV268" s="383"/>
      <c r="STW268" s="383"/>
      <c r="STX268" s="383"/>
      <c r="STY268" s="383"/>
      <c r="STZ268" s="383"/>
      <c r="SUA268" s="383"/>
      <c r="SUB268" s="383"/>
      <c r="SUC268" s="383"/>
      <c r="SUD268" s="383"/>
      <c r="SUE268" s="383"/>
      <c r="SUF268" s="383"/>
      <c r="SUG268" s="383"/>
      <c r="SUH268" s="383"/>
      <c r="SUI268" s="383"/>
      <c r="SUJ268" s="383"/>
      <c r="SUK268" s="383"/>
      <c r="SUL268" s="383"/>
      <c r="SUM268" s="383"/>
      <c r="SUN268" s="383"/>
      <c r="SUO268" s="383"/>
      <c r="SUP268" s="383"/>
      <c r="SUQ268" s="383"/>
      <c r="SUR268" s="383"/>
      <c r="SUS268" s="383"/>
      <c r="SUT268" s="383"/>
      <c r="SUU268" s="383"/>
      <c r="SUV268" s="383"/>
      <c r="SUW268" s="383"/>
      <c r="SUX268" s="383"/>
      <c r="SUY268" s="383"/>
      <c r="SUZ268" s="383"/>
      <c r="SVA268" s="383"/>
      <c r="SVB268" s="383"/>
      <c r="SVC268" s="383"/>
      <c r="SVD268" s="383"/>
      <c r="SVE268" s="383"/>
      <c r="SVF268" s="383"/>
      <c r="SVG268" s="383"/>
      <c r="SVH268" s="383"/>
      <c r="SVI268" s="383"/>
      <c r="SVJ268" s="383"/>
      <c r="SVK268" s="383"/>
      <c r="SVL268" s="383"/>
      <c r="SVM268" s="383"/>
      <c r="SVN268" s="383"/>
      <c r="SVO268" s="383"/>
      <c r="SVP268" s="383"/>
      <c r="SVQ268" s="383"/>
      <c r="SVR268" s="383"/>
      <c r="SVS268" s="383"/>
      <c r="SVT268" s="383"/>
      <c r="SVU268" s="383"/>
      <c r="SVV268" s="383"/>
      <c r="SVW268" s="383"/>
      <c r="SVX268" s="383"/>
      <c r="SVY268" s="383"/>
      <c r="SVZ268" s="383"/>
      <c r="SWA268" s="383"/>
      <c r="SWB268" s="383"/>
      <c r="SWC268" s="383"/>
      <c r="SWD268" s="383"/>
      <c r="SWE268" s="383"/>
      <c r="SWF268" s="383"/>
      <c r="SWG268" s="383"/>
      <c r="SWH268" s="383"/>
      <c r="SWI268" s="383"/>
      <c r="SWJ268" s="383"/>
      <c r="SWK268" s="383"/>
      <c r="SWL268" s="383"/>
      <c r="SWM268" s="383"/>
      <c r="SWN268" s="383"/>
      <c r="SWO268" s="383"/>
      <c r="SWP268" s="383"/>
      <c r="SWQ268" s="383"/>
      <c r="SWR268" s="383"/>
      <c r="SWS268" s="383"/>
      <c r="SWT268" s="383"/>
      <c r="SWU268" s="383"/>
      <c r="SWV268" s="383"/>
      <c r="SWW268" s="383"/>
      <c r="SWX268" s="383"/>
      <c r="SWY268" s="383"/>
      <c r="SWZ268" s="383"/>
      <c r="SXA268" s="383"/>
      <c r="SXB268" s="383"/>
      <c r="SXC268" s="383"/>
      <c r="SXD268" s="383"/>
      <c r="SXE268" s="383"/>
      <c r="SXF268" s="383"/>
      <c r="SXG268" s="383"/>
      <c r="SXH268" s="383"/>
      <c r="SXI268" s="383"/>
      <c r="SXJ268" s="383"/>
      <c r="SXK268" s="383"/>
      <c r="SXL268" s="383"/>
      <c r="SXM268" s="383"/>
      <c r="SXN268" s="383"/>
      <c r="SXO268" s="383"/>
      <c r="SXP268" s="383"/>
      <c r="SXQ268" s="383"/>
      <c r="SXR268" s="383"/>
      <c r="SXS268" s="383"/>
      <c r="SXT268" s="383"/>
      <c r="SXU268" s="383"/>
      <c r="SXV268" s="383"/>
      <c r="SXW268" s="383"/>
      <c r="SXX268" s="383"/>
      <c r="SXY268" s="383"/>
      <c r="SXZ268" s="383"/>
      <c r="SYA268" s="383"/>
      <c r="SYB268" s="383"/>
      <c r="SYC268" s="383"/>
      <c r="SYD268" s="383"/>
      <c r="SYE268" s="383"/>
      <c r="SYF268" s="383"/>
      <c r="SYG268" s="383"/>
      <c r="SYH268" s="383"/>
      <c r="SYI268" s="383"/>
      <c r="SYJ268" s="383"/>
      <c r="SYK268" s="383"/>
      <c r="SYL268" s="383"/>
      <c r="SYM268" s="383"/>
      <c r="SYN268" s="383"/>
      <c r="SYO268" s="383"/>
      <c r="SYP268" s="383"/>
      <c r="SYQ268" s="383"/>
      <c r="SYR268" s="383"/>
      <c r="SYS268" s="383"/>
      <c r="SYT268" s="383"/>
      <c r="SYU268" s="383"/>
      <c r="SYV268" s="383"/>
      <c r="SYW268" s="383"/>
      <c r="SYX268" s="383"/>
      <c r="SYY268" s="383"/>
      <c r="SYZ268" s="383"/>
      <c r="SZA268" s="383"/>
      <c r="SZB268" s="383"/>
      <c r="SZC268" s="383"/>
      <c r="SZD268" s="383"/>
      <c r="SZE268" s="383"/>
      <c r="SZF268" s="383"/>
      <c r="SZG268" s="383"/>
      <c r="SZH268" s="383"/>
      <c r="SZI268" s="383"/>
      <c r="SZJ268" s="383"/>
      <c r="SZK268" s="383"/>
      <c r="SZL268" s="383"/>
      <c r="SZM268" s="383"/>
      <c r="SZN268" s="383"/>
      <c r="SZO268" s="383"/>
      <c r="SZP268" s="383"/>
      <c r="SZQ268" s="383"/>
      <c r="SZR268" s="383"/>
      <c r="SZS268" s="383"/>
      <c r="SZT268" s="383"/>
      <c r="SZU268" s="383"/>
      <c r="SZV268" s="383"/>
      <c r="SZW268" s="383"/>
      <c r="SZX268" s="383"/>
      <c r="SZY268" s="383"/>
      <c r="SZZ268" s="383"/>
      <c r="TAA268" s="383"/>
      <c r="TAB268" s="383"/>
      <c r="TAC268" s="383"/>
      <c r="TAD268" s="383"/>
      <c r="TAE268" s="383"/>
      <c r="TAF268" s="383"/>
      <c r="TAG268" s="383"/>
      <c r="TAH268" s="383"/>
      <c r="TAI268" s="383"/>
      <c r="TAJ268" s="383"/>
      <c r="TAK268" s="383"/>
      <c r="TAL268" s="383"/>
      <c r="TAM268" s="383"/>
      <c r="TAN268" s="383"/>
      <c r="TAO268" s="383"/>
      <c r="TAP268" s="383"/>
      <c r="TAQ268" s="383"/>
      <c r="TAR268" s="383"/>
      <c r="TAS268" s="383"/>
      <c r="TAT268" s="383"/>
      <c r="TAU268" s="383"/>
      <c r="TAV268" s="383"/>
      <c r="TAW268" s="383"/>
      <c r="TAX268" s="383"/>
      <c r="TAY268" s="383"/>
      <c r="TAZ268" s="383"/>
      <c r="TBA268" s="383"/>
      <c r="TBB268" s="383"/>
      <c r="TBC268" s="383"/>
      <c r="TBD268" s="383"/>
      <c r="TBE268" s="383"/>
      <c r="TBF268" s="383"/>
      <c r="TBG268" s="383"/>
      <c r="TBH268" s="383"/>
      <c r="TBI268" s="383"/>
      <c r="TBJ268" s="383"/>
      <c r="TBK268" s="383"/>
      <c r="TBL268" s="383"/>
      <c r="TBM268" s="383"/>
      <c r="TBN268" s="383"/>
      <c r="TBO268" s="383"/>
      <c r="TBP268" s="383"/>
      <c r="TBQ268" s="383"/>
      <c r="TBR268" s="383"/>
      <c r="TBS268" s="383"/>
      <c r="TBT268" s="383"/>
      <c r="TBU268" s="383"/>
      <c r="TBV268" s="383"/>
      <c r="TBW268" s="383"/>
      <c r="TBX268" s="383"/>
      <c r="TBY268" s="383"/>
      <c r="TBZ268" s="383"/>
      <c r="TCA268" s="383"/>
      <c r="TCB268" s="383"/>
      <c r="TCC268" s="383"/>
      <c r="TCD268" s="383"/>
      <c r="TCE268" s="383"/>
      <c r="TCF268" s="383"/>
      <c r="TCG268" s="383"/>
      <c r="TCH268" s="383"/>
      <c r="TCI268" s="383"/>
      <c r="TCJ268" s="383"/>
      <c r="TCK268" s="383"/>
      <c r="TCL268" s="383"/>
      <c r="TCM268" s="383"/>
      <c r="TCN268" s="383"/>
      <c r="TCO268" s="383"/>
      <c r="TCP268" s="383"/>
      <c r="TCQ268" s="383"/>
      <c r="TCR268" s="383"/>
      <c r="TCS268" s="383"/>
      <c r="TCT268" s="383"/>
      <c r="TCU268" s="383"/>
      <c r="TCV268" s="383"/>
      <c r="TCW268" s="383"/>
      <c r="TCX268" s="383"/>
      <c r="TCY268" s="383"/>
      <c r="TCZ268" s="383"/>
      <c r="TDA268" s="383"/>
      <c r="TDB268" s="383"/>
      <c r="TDC268" s="383"/>
      <c r="TDD268" s="383"/>
      <c r="TDE268" s="383"/>
      <c r="TDF268" s="383"/>
      <c r="TDG268" s="383"/>
      <c r="TDH268" s="383"/>
      <c r="TDI268" s="383"/>
      <c r="TDJ268" s="383"/>
      <c r="TDK268" s="383"/>
      <c r="TDL268" s="383"/>
      <c r="TDM268" s="383"/>
      <c r="TDN268" s="383"/>
      <c r="TDO268" s="383"/>
      <c r="TDP268" s="383"/>
      <c r="TDQ268" s="383"/>
      <c r="TDR268" s="383"/>
      <c r="TDS268" s="383"/>
      <c r="TDT268" s="383"/>
      <c r="TDU268" s="383"/>
      <c r="TDV268" s="383"/>
      <c r="TDW268" s="383"/>
      <c r="TDX268" s="383"/>
      <c r="TDY268" s="383"/>
      <c r="TDZ268" s="383"/>
      <c r="TEA268" s="383"/>
      <c r="TEB268" s="383"/>
      <c r="TEC268" s="383"/>
      <c r="TED268" s="383"/>
      <c r="TEE268" s="383"/>
      <c r="TEF268" s="383"/>
      <c r="TEG268" s="383"/>
      <c r="TEH268" s="383"/>
      <c r="TEI268" s="383"/>
      <c r="TEJ268" s="383"/>
      <c r="TEK268" s="383"/>
      <c r="TEL268" s="383"/>
      <c r="TEM268" s="383"/>
      <c r="TEN268" s="383"/>
      <c r="TEO268" s="383"/>
      <c r="TEP268" s="383"/>
      <c r="TEQ268" s="383"/>
      <c r="TER268" s="383"/>
      <c r="TES268" s="383"/>
      <c r="TET268" s="383"/>
      <c r="TEU268" s="383"/>
      <c r="TEV268" s="383"/>
      <c r="TEW268" s="383"/>
      <c r="TEX268" s="383"/>
      <c r="TEY268" s="383"/>
      <c r="TEZ268" s="383"/>
      <c r="TFA268" s="383"/>
      <c r="TFB268" s="383"/>
      <c r="TFC268" s="383"/>
      <c r="TFD268" s="383"/>
      <c r="TFE268" s="383"/>
      <c r="TFF268" s="383"/>
      <c r="TFG268" s="383"/>
      <c r="TFH268" s="383"/>
      <c r="TFI268" s="383"/>
      <c r="TFJ268" s="383"/>
      <c r="TFK268" s="383"/>
      <c r="TFL268" s="383"/>
      <c r="TFM268" s="383"/>
      <c r="TFN268" s="383"/>
      <c r="TFO268" s="383"/>
      <c r="TFP268" s="383"/>
      <c r="TFQ268" s="383"/>
      <c r="TFR268" s="383"/>
      <c r="TFS268" s="383"/>
      <c r="TFT268" s="383"/>
      <c r="TFU268" s="383"/>
      <c r="TFV268" s="383"/>
      <c r="TFW268" s="383"/>
      <c r="TFX268" s="383"/>
      <c r="TFY268" s="383"/>
      <c r="TFZ268" s="383"/>
      <c r="TGA268" s="383"/>
      <c r="TGB268" s="383"/>
      <c r="TGC268" s="383"/>
      <c r="TGD268" s="383"/>
      <c r="TGE268" s="383"/>
      <c r="TGF268" s="383"/>
      <c r="TGG268" s="383"/>
      <c r="TGH268" s="383"/>
      <c r="TGI268" s="383"/>
      <c r="TGJ268" s="383"/>
      <c r="TGK268" s="383"/>
      <c r="TGL268" s="383"/>
      <c r="TGM268" s="383"/>
      <c r="TGN268" s="383"/>
      <c r="TGO268" s="383"/>
      <c r="TGP268" s="383"/>
      <c r="TGQ268" s="383"/>
      <c r="TGR268" s="383"/>
      <c r="TGS268" s="383"/>
      <c r="TGT268" s="383"/>
      <c r="TGU268" s="383"/>
      <c r="TGV268" s="383"/>
      <c r="TGW268" s="383"/>
      <c r="TGX268" s="383"/>
      <c r="TGY268" s="383"/>
      <c r="TGZ268" s="383"/>
      <c r="THA268" s="383"/>
      <c r="THB268" s="383"/>
      <c r="THC268" s="383"/>
      <c r="THD268" s="383"/>
      <c r="THE268" s="383"/>
      <c r="THF268" s="383"/>
      <c r="THG268" s="383"/>
      <c r="THH268" s="383"/>
      <c r="THI268" s="383"/>
      <c r="THJ268" s="383"/>
      <c r="THK268" s="383"/>
      <c r="THL268" s="383"/>
      <c r="THM268" s="383"/>
      <c r="THN268" s="383"/>
      <c r="THO268" s="383"/>
      <c r="THP268" s="383"/>
      <c r="THQ268" s="383"/>
      <c r="THR268" s="383"/>
      <c r="THS268" s="383"/>
      <c r="THT268" s="383"/>
      <c r="THU268" s="383"/>
      <c r="THV268" s="383"/>
      <c r="THW268" s="383"/>
      <c r="THX268" s="383"/>
      <c r="THY268" s="383"/>
      <c r="THZ268" s="383"/>
      <c r="TIA268" s="383"/>
      <c r="TIB268" s="383"/>
      <c r="TIC268" s="383"/>
      <c r="TID268" s="383"/>
      <c r="TIE268" s="383"/>
      <c r="TIF268" s="383"/>
      <c r="TIG268" s="383"/>
      <c r="TIH268" s="383"/>
      <c r="TII268" s="383"/>
      <c r="TIJ268" s="383"/>
      <c r="TIK268" s="383"/>
      <c r="TIL268" s="383"/>
      <c r="TIM268" s="383"/>
      <c r="TIN268" s="383"/>
      <c r="TIO268" s="383"/>
      <c r="TIP268" s="383"/>
      <c r="TIQ268" s="383"/>
      <c r="TIR268" s="383"/>
      <c r="TIS268" s="383"/>
      <c r="TIT268" s="383"/>
      <c r="TIU268" s="383"/>
      <c r="TIV268" s="383"/>
      <c r="TIW268" s="383"/>
      <c r="TIX268" s="383"/>
      <c r="TIY268" s="383"/>
      <c r="TIZ268" s="383"/>
      <c r="TJA268" s="383"/>
      <c r="TJB268" s="383"/>
      <c r="TJC268" s="383"/>
      <c r="TJD268" s="383"/>
      <c r="TJE268" s="383"/>
      <c r="TJF268" s="383"/>
      <c r="TJG268" s="383"/>
      <c r="TJH268" s="383"/>
      <c r="TJI268" s="383"/>
      <c r="TJJ268" s="383"/>
      <c r="TJK268" s="383"/>
      <c r="TJL268" s="383"/>
      <c r="TJM268" s="383"/>
      <c r="TJN268" s="383"/>
      <c r="TJO268" s="383"/>
      <c r="TJP268" s="383"/>
      <c r="TJQ268" s="383"/>
      <c r="TJR268" s="383"/>
      <c r="TJS268" s="383"/>
      <c r="TJT268" s="383"/>
      <c r="TJU268" s="383"/>
      <c r="TJV268" s="383"/>
      <c r="TJW268" s="383"/>
      <c r="TJX268" s="383"/>
      <c r="TJY268" s="383"/>
      <c r="TJZ268" s="383"/>
      <c r="TKA268" s="383"/>
      <c r="TKB268" s="383"/>
      <c r="TKC268" s="383"/>
      <c r="TKD268" s="383"/>
      <c r="TKE268" s="383"/>
      <c r="TKF268" s="383"/>
      <c r="TKG268" s="383"/>
      <c r="TKH268" s="383"/>
      <c r="TKI268" s="383"/>
      <c r="TKJ268" s="383"/>
      <c r="TKK268" s="383"/>
      <c r="TKL268" s="383"/>
      <c r="TKM268" s="383"/>
      <c r="TKN268" s="383"/>
      <c r="TKO268" s="383"/>
      <c r="TKP268" s="383"/>
      <c r="TKQ268" s="383"/>
      <c r="TKR268" s="383"/>
      <c r="TKS268" s="383"/>
      <c r="TKT268" s="383"/>
      <c r="TKU268" s="383"/>
      <c r="TKV268" s="383"/>
      <c r="TKW268" s="383"/>
      <c r="TKX268" s="383"/>
      <c r="TKY268" s="383"/>
      <c r="TKZ268" s="383"/>
      <c r="TLA268" s="383"/>
      <c r="TLB268" s="383"/>
      <c r="TLC268" s="383"/>
      <c r="TLD268" s="383"/>
      <c r="TLE268" s="383"/>
      <c r="TLF268" s="383"/>
      <c r="TLG268" s="383"/>
      <c r="TLH268" s="383"/>
      <c r="TLI268" s="383"/>
      <c r="TLJ268" s="383"/>
      <c r="TLK268" s="383"/>
      <c r="TLL268" s="383"/>
      <c r="TLM268" s="383"/>
      <c r="TLN268" s="383"/>
      <c r="TLO268" s="383"/>
      <c r="TLP268" s="383"/>
      <c r="TLQ268" s="383"/>
      <c r="TLR268" s="383"/>
      <c r="TLS268" s="383"/>
      <c r="TLT268" s="383"/>
      <c r="TLU268" s="383"/>
      <c r="TLV268" s="383"/>
      <c r="TLW268" s="383"/>
      <c r="TLX268" s="383"/>
      <c r="TLY268" s="383"/>
      <c r="TLZ268" s="383"/>
      <c r="TMA268" s="383"/>
      <c r="TMB268" s="383"/>
      <c r="TMC268" s="383"/>
      <c r="TMD268" s="383"/>
      <c r="TME268" s="383"/>
      <c r="TMF268" s="383"/>
      <c r="TMG268" s="383"/>
      <c r="TMH268" s="383"/>
      <c r="TMI268" s="383"/>
      <c r="TMJ268" s="383"/>
      <c r="TMK268" s="383"/>
      <c r="TML268" s="383"/>
      <c r="TMM268" s="383"/>
      <c r="TMN268" s="383"/>
      <c r="TMO268" s="383"/>
      <c r="TMP268" s="383"/>
      <c r="TMQ268" s="383"/>
      <c r="TMR268" s="383"/>
      <c r="TMS268" s="383"/>
      <c r="TMT268" s="383"/>
      <c r="TMU268" s="383"/>
      <c r="TMV268" s="383"/>
      <c r="TMW268" s="383"/>
      <c r="TMX268" s="383"/>
      <c r="TMY268" s="383"/>
      <c r="TMZ268" s="383"/>
      <c r="TNA268" s="383"/>
      <c r="TNB268" s="383"/>
      <c r="TNC268" s="383"/>
      <c r="TND268" s="383"/>
      <c r="TNE268" s="383"/>
      <c r="TNF268" s="383"/>
      <c r="TNG268" s="383"/>
      <c r="TNH268" s="383"/>
      <c r="TNI268" s="383"/>
      <c r="TNJ268" s="383"/>
      <c r="TNK268" s="383"/>
      <c r="TNL268" s="383"/>
      <c r="TNM268" s="383"/>
      <c r="TNN268" s="383"/>
      <c r="TNO268" s="383"/>
      <c r="TNP268" s="383"/>
      <c r="TNQ268" s="383"/>
      <c r="TNR268" s="383"/>
      <c r="TNS268" s="383"/>
      <c r="TNT268" s="383"/>
      <c r="TNU268" s="383"/>
      <c r="TNV268" s="383"/>
      <c r="TNW268" s="383"/>
      <c r="TNX268" s="383"/>
      <c r="TNY268" s="383"/>
      <c r="TNZ268" s="383"/>
      <c r="TOA268" s="383"/>
      <c r="TOB268" s="383"/>
      <c r="TOC268" s="383"/>
      <c r="TOD268" s="383"/>
      <c r="TOE268" s="383"/>
      <c r="TOF268" s="383"/>
      <c r="TOG268" s="383"/>
      <c r="TOH268" s="383"/>
      <c r="TOI268" s="383"/>
      <c r="TOJ268" s="383"/>
      <c r="TOK268" s="383"/>
      <c r="TOL268" s="383"/>
      <c r="TOM268" s="383"/>
      <c r="TON268" s="383"/>
      <c r="TOO268" s="383"/>
      <c r="TOP268" s="383"/>
      <c r="TOQ268" s="383"/>
      <c r="TOR268" s="383"/>
      <c r="TOS268" s="383"/>
      <c r="TOT268" s="383"/>
      <c r="TOU268" s="383"/>
      <c r="TOV268" s="383"/>
      <c r="TOW268" s="383"/>
      <c r="TOX268" s="383"/>
      <c r="TOY268" s="383"/>
      <c r="TOZ268" s="383"/>
      <c r="TPA268" s="383"/>
      <c r="TPB268" s="383"/>
      <c r="TPC268" s="383"/>
      <c r="TPD268" s="383"/>
      <c r="TPE268" s="383"/>
      <c r="TPF268" s="383"/>
      <c r="TPG268" s="383"/>
      <c r="TPH268" s="383"/>
      <c r="TPI268" s="383"/>
      <c r="TPJ268" s="383"/>
      <c r="TPK268" s="383"/>
      <c r="TPL268" s="383"/>
      <c r="TPM268" s="383"/>
      <c r="TPN268" s="383"/>
      <c r="TPO268" s="383"/>
      <c r="TPP268" s="383"/>
      <c r="TPQ268" s="383"/>
      <c r="TPR268" s="383"/>
      <c r="TPS268" s="383"/>
      <c r="TPT268" s="383"/>
      <c r="TPU268" s="383"/>
      <c r="TPV268" s="383"/>
      <c r="TPW268" s="383"/>
      <c r="TPX268" s="383"/>
      <c r="TPY268" s="383"/>
      <c r="TPZ268" s="383"/>
      <c r="TQA268" s="383"/>
      <c r="TQB268" s="383"/>
      <c r="TQC268" s="383"/>
      <c r="TQD268" s="383"/>
      <c r="TQE268" s="383"/>
      <c r="TQF268" s="383"/>
      <c r="TQG268" s="383"/>
      <c r="TQH268" s="383"/>
      <c r="TQI268" s="383"/>
      <c r="TQJ268" s="383"/>
      <c r="TQK268" s="383"/>
      <c r="TQL268" s="383"/>
      <c r="TQM268" s="383"/>
      <c r="TQN268" s="383"/>
      <c r="TQO268" s="383"/>
      <c r="TQP268" s="383"/>
      <c r="TQQ268" s="383"/>
      <c r="TQR268" s="383"/>
      <c r="TQS268" s="383"/>
      <c r="TQT268" s="383"/>
      <c r="TQU268" s="383"/>
      <c r="TQV268" s="383"/>
      <c r="TQW268" s="383"/>
      <c r="TQX268" s="383"/>
      <c r="TQY268" s="383"/>
      <c r="TQZ268" s="383"/>
      <c r="TRA268" s="383"/>
      <c r="TRB268" s="383"/>
      <c r="TRC268" s="383"/>
      <c r="TRD268" s="383"/>
      <c r="TRE268" s="383"/>
      <c r="TRF268" s="383"/>
      <c r="TRG268" s="383"/>
      <c r="TRH268" s="383"/>
      <c r="TRI268" s="383"/>
      <c r="TRJ268" s="383"/>
      <c r="TRK268" s="383"/>
      <c r="TRL268" s="383"/>
      <c r="TRM268" s="383"/>
      <c r="TRN268" s="383"/>
      <c r="TRO268" s="383"/>
      <c r="TRP268" s="383"/>
      <c r="TRQ268" s="383"/>
      <c r="TRR268" s="383"/>
      <c r="TRS268" s="383"/>
      <c r="TRT268" s="383"/>
      <c r="TRU268" s="383"/>
      <c r="TRV268" s="383"/>
      <c r="TRW268" s="383"/>
      <c r="TRX268" s="383"/>
      <c r="TRY268" s="383"/>
      <c r="TRZ268" s="383"/>
      <c r="TSA268" s="383"/>
      <c r="TSB268" s="383"/>
      <c r="TSC268" s="383"/>
      <c r="TSD268" s="383"/>
      <c r="TSE268" s="383"/>
      <c r="TSF268" s="383"/>
      <c r="TSG268" s="383"/>
      <c r="TSH268" s="383"/>
      <c r="TSI268" s="383"/>
      <c r="TSJ268" s="383"/>
      <c r="TSK268" s="383"/>
      <c r="TSL268" s="383"/>
      <c r="TSM268" s="383"/>
      <c r="TSN268" s="383"/>
      <c r="TSO268" s="383"/>
      <c r="TSP268" s="383"/>
      <c r="TSQ268" s="383"/>
      <c r="TSR268" s="383"/>
      <c r="TSS268" s="383"/>
      <c r="TST268" s="383"/>
      <c r="TSU268" s="383"/>
      <c r="TSV268" s="383"/>
      <c r="TSW268" s="383"/>
      <c r="TSX268" s="383"/>
      <c r="TSY268" s="383"/>
      <c r="TSZ268" s="383"/>
      <c r="TTA268" s="383"/>
      <c r="TTB268" s="383"/>
      <c r="TTC268" s="383"/>
      <c r="TTD268" s="383"/>
      <c r="TTE268" s="383"/>
      <c r="TTF268" s="383"/>
      <c r="TTG268" s="383"/>
      <c r="TTH268" s="383"/>
      <c r="TTI268" s="383"/>
      <c r="TTJ268" s="383"/>
      <c r="TTK268" s="383"/>
      <c r="TTL268" s="383"/>
      <c r="TTM268" s="383"/>
      <c r="TTN268" s="383"/>
      <c r="TTO268" s="383"/>
      <c r="TTP268" s="383"/>
      <c r="TTQ268" s="383"/>
      <c r="TTR268" s="383"/>
      <c r="TTS268" s="383"/>
      <c r="TTT268" s="383"/>
      <c r="TTU268" s="383"/>
      <c r="TTV268" s="383"/>
      <c r="TTW268" s="383"/>
      <c r="TTX268" s="383"/>
      <c r="TTY268" s="383"/>
      <c r="TTZ268" s="383"/>
      <c r="TUA268" s="383"/>
      <c r="TUB268" s="383"/>
      <c r="TUC268" s="383"/>
      <c r="TUD268" s="383"/>
      <c r="TUE268" s="383"/>
      <c r="TUF268" s="383"/>
      <c r="TUG268" s="383"/>
      <c r="TUH268" s="383"/>
      <c r="TUI268" s="383"/>
      <c r="TUJ268" s="383"/>
      <c r="TUK268" s="383"/>
      <c r="TUL268" s="383"/>
      <c r="TUM268" s="383"/>
      <c r="TUN268" s="383"/>
      <c r="TUO268" s="383"/>
      <c r="TUP268" s="383"/>
      <c r="TUQ268" s="383"/>
      <c r="TUR268" s="383"/>
      <c r="TUS268" s="383"/>
      <c r="TUT268" s="383"/>
      <c r="TUU268" s="383"/>
      <c r="TUV268" s="383"/>
      <c r="TUW268" s="383"/>
      <c r="TUX268" s="383"/>
      <c r="TUY268" s="383"/>
      <c r="TUZ268" s="383"/>
      <c r="TVA268" s="383"/>
      <c r="TVB268" s="383"/>
      <c r="TVC268" s="383"/>
      <c r="TVD268" s="383"/>
      <c r="TVE268" s="383"/>
      <c r="TVF268" s="383"/>
      <c r="TVG268" s="383"/>
      <c r="TVH268" s="383"/>
      <c r="TVI268" s="383"/>
      <c r="TVJ268" s="383"/>
      <c r="TVK268" s="383"/>
      <c r="TVL268" s="383"/>
      <c r="TVM268" s="383"/>
      <c r="TVN268" s="383"/>
      <c r="TVO268" s="383"/>
      <c r="TVP268" s="383"/>
      <c r="TVQ268" s="383"/>
      <c r="TVR268" s="383"/>
      <c r="TVS268" s="383"/>
      <c r="TVT268" s="383"/>
      <c r="TVU268" s="383"/>
      <c r="TVV268" s="383"/>
      <c r="TVW268" s="383"/>
      <c r="TVX268" s="383"/>
      <c r="TVY268" s="383"/>
      <c r="TVZ268" s="383"/>
      <c r="TWA268" s="383"/>
      <c r="TWB268" s="383"/>
      <c r="TWC268" s="383"/>
      <c r="TWD268" s="383"/>
      <c r="TWE268" s="383"/>
      <c r="TWF268" s="383"/>
      <c r="TWG268" s="383"/>
      <c r="TWH268" s="383"/>
      <c r="TWI268" s="383"/>
      <c r="TWJ268" s="383"/>
      <c r="TWK268" s="383"/>
      <c r="TWL268" s="383"/>
      <c r="TWM268" s="383"/>
      <c r="TWN268" s="383"/>
      <c r="TWO268" s="383"/>
      <c r="TWP268" s="383"/>
      <c r="TWQ268" s="383"/>
      <c r="TWR268" s="383"/>
      <c r="TWS268" s="383"/>
      <c r="TWT268" s="383"/>
      <c r="TWU268" s="383"/>
      <c r="TWV268" s="383"/>
      <c r="TWW268" s="383"/>
      <c r="TWX268" s="383"/>
      <c r="TWY268" s="383"/>
      <c r="TWZ268" s="383"/>
      <c r="TXA268" s="383"/>
      <c r="TXB268" s="383"/>
      <c r="TXC268" s="383"/>
      <c r="TXD268" s="383"/>
      <c r="TXE268" s="383"/>
      <c r="TXF268" s="383"/>
      <c r="TXG268" s="383"/>
      <c r="TXH268" s="383"/>
      <c r="TXI268" s="383"/>
      <c r="TXJ268" s="383"/>
      <c r="TXK268" s="383"/>
      <c r="TXL268" s="383"/>
      <c r="TXM268" s="383"/>
      <c r="TXN268" s="383"/>
      <c r="TXO268" s="383"/>
      <c r="TXP268" s="383"/>
      <c r="TXQ268" s="383"/>
      <c r="TXR268" s="383"/>
      <c r="TXS268" s="383"/>
      <c r="TXT268" s="383"/>
      <c r="TXU268" s="383"/>
      <c r="TXV268" s="383"/>
      <c r="TXW268" s="383"/>
      <c r="TXX268" s="383"/>
      <c r="TXY268" s="383"/>
      <c r="TXZ268" s="383"/>
      <c r="TYA268" s="383"/>
      <c r="TYB268" s="383"/>
      <c r="TYC268" s="383"/>
      <c r="TYD268" s="383"/>
      <c r="TYE268" s="383"/>
      <c r="TYF268" s="383"/>
      <c r="TYG268" s="383"/>
      <c r="TYH268" s="383"/>
      <c r="TYI268" s="383"/>
      <c r="TYJ268" s="383"/>
      <c r="TYK268" s="383"/>
      <c r="TYL268" s="383"/>
      <c r="TYM268" s="383"/>
      <c r="TYN268" s="383"/>
      <c r="TYO268" s="383"/>
      <c r="TYP268" s="383"/>
      <c r="TYQ268" s="383"/>
      <c r="TYR268" s="383"/>
      <c r="TYS268" s="383"/>
      <c r="TYT268" s="383"/>
      <c r="TYU268" s="383"/>
      <c r="TYV268" s="383"/>
      <c r="TYW268" s="383"/>
      <c r="TYX268" s="383"/>
      <c r="TYY268" s="383"/>
      <c r="TYZ268" s="383"/>
      <c r="TZA268" s="383"/>
      <c r="TZB268" s="383"/>
      <c r="TZC268" s="383"/>
      <c r="TZD268" s="383"/>
      <c r="TZE268" s="383"/>
      <c r="TZF268" s="383"/>
      <c r="TZG268" s="383"/>
      <c r="TZH268" s="383"/>
      <c r="TZI268" s="383"/>
      <c r="TZJ268" s="383"/>
      <c r="TZK268" s="383"/>
      <c r="TZL268" s="383"/>
      <c r="TZM268" s="383"/>
      <c r="TZN268" s="383"/>
      <c r="TZO268" s="383"/>
      <c r="TZP268" s="383"/>
      <c r="TZQ268" s="383"/>
      <c r="TZR268" s="383"/>
      <c r="TZS268" s="383"/>
      <c r="TZT268" s="383"/>
      <c r="TZU268" s="383"/>
      <c r="TZV268" s="383"/>
      <c r="TZW268" s="383"/>
      <c r="TZX268" s="383"/>
      <c r="TZY268" s="383"/>
      <c r="TZZ268" s="383"/>
      <c r="UAA268" s="383"/>
      <c r="UAB268" s="383"/>
      <c r="UAC268" s="383"/>
      <c r="UAD268" s="383"/>
      <c r="UAE268" s="383"/>
      <c r="UAF268" s="383"/>
      <c r="UAG268" s="383"/>
      <c r="UAH268" s="383"/>
      <c r="UAI268" s="383"/>
      <c r="UAJ268" s="383"/>
      <c r="UAK268" s="383"/>
      <c r="UAL268" s="383"/>
      <c r="UAM268" s="383"/>
      <c r="UAN268" s="383"/>
      <c r="UAO268" s="383"/>
      <c r="UAP268" s="383"/>
      <c r="UAQ268" s="383"/>
      <c r="UAR268" s="383"/>
      <c r="UAS268" s="383"/>
      <c r="UAT268" s="383"/>
      <c r="UAU268" s="383"/>
      <c r="UAV268" s="383"/>
      <c r="UAW268" s="383"/>
      <c r="UAX268" s="383"/>
      <c r="UAY268" s="383"/>
      <c r="UAZ268" s="383"/>
      <c r="UBA268" s="383"/>
      <c r="UBB268" s="383"/>
      <c r="UBC268" s="383"/>
      <c r="UBD268" s="383"/>
      <c r="UBE268" s="383"/>
      <c r="UBF268" s="383"/>
      <c r="UBG268" s="383"/>
      <c r="UBH268" s="383"/>
      <c r="UBI268" s="383"/>
      <c r="UBJ268" s="383"/>
      <c r="UBK268" s="383"/>
      <c r="UBL268" s="383"/>
      <c r="UBM268" s="383"/>
      <c r="UBN268" s="383"/>
      <c r="UBO268" s="383"/>
      <c r="UBP268" s="383"/>
      <c r="UBQ268" s="383"/>
      <c r="UBR268" s="383"/>
      <c r="UBS268" s="383"/>
      <c r="UBT268" s="383"/>
      <c r="UBU268" s="383"/>
      <c r="UBV268" s="383"/>
      <c r="UBW268" s="383"/>
      <c r="UBX268" s="383"/>
      <c r="UBY268" s="383"/>
      <c r="UBZ268" s="383"/>
      <c r="UCA268" s="383"/>
      <c r="UCB268" s="383"/>
      <c r="UCC268" s="383"/>
      <c r="UCD268" s="383"/>
      <c r="UCE268" s="383"/>
      <c r="UCF268" s="383"/>
      <c r="UCG268" s="383"/>
      <c r="UCH268" s="383"/>
      <c r="UCI268" s="383"/>
      <c r="UCJ268" s="383"/>
      <c r="UCK268" s="383"/>
      <c r="UCL268" s="383"/>
      <c r="UCM268" s="383"/>
      <c r="UCN268" s="383"/>
      <c r="UCO268" s="383"/>
      <c r="UCP268" s="383"/>
      <c r="UCQ268" s="383"/>
      <c r="UCR268" s="383"/>
      <c r="UCS268" s="383"/>
      <c r="UCT268" s="383"/>
      <c r="UCU268" s="383"/>
      <c r="UCV268" s="383"/>
      <c r="UCW268" s="383"/>
      <c r="UCX268" s="383"/>
      <c r="UCY268" s="383"/>
      <c r="UCZ268" s="383"/>
      <c r="UDA268" s="383"/>
      <c r="UDB268" s="383"/>
      <c r="UDC268" s="383"/>
      <c r="UDD268" s="383"/>
      <c r="UDE268" s="383"/>
      <c r="UDF268" s="383"/>
      <c r="UDG268" s="383"/>
      <c r="UDH268" s="383"/>
      <c r="UDI268" s="383"/>
      <c r="UDJ268" s="383"/>
      <c r="UDK268" s="383"/>
      <c r="UDL268" s="383"/>
      <c r="UDM268" s="383"/>
      <c r="UDN268" s="383"/>
      <c r="UDO268" s="383"/>
      <c r="UDP268" s="383"/>
      <c r="UDQ268" s="383"/>
      <c r="UDR268" s="383"/>
      <c r="UDS268" s="383"/>
      <c r="UDT268" s="383"/>
      <c r="UDU268" s="383"/>
      <c r="UDV268" s="383"/>
      <c r="UDW268" s="383"/>
      <c r="UDX268" s="383"/>
      <c r="UDY268" s="383"/>
      <c r="UDZ268" s="383"/>
      <c r="UEA268" s="383"/>
      <c r="UEB268" s="383"/>
      <c r="UEC268" s="383"/>
      <c r="UED268" s="383"/>
      <c r="UEE268" s="383"/>
      <c r="UEF268" s="383"/>
      <c r="UEG268" s="383"/>
      <c r="UEH268" s="383"/>
      <c r="UEI268" s="383"/>
      <c r="UEJ268" s="383"/>
      <c r="UEK268" s="383"/>
      <c r="UEL268" s="383"/>
      <c r="UEM268" s="383"/>
      <c r="UEN268" s="383"/>
      <c r="UEO268" s="383"/>
      <c r="UEP268" s="383"/>
      <c r="UEQ268" s="383"/>
      <c r="UER268" s="383"/>
      <c r="UES268" s="383"/>
      <c r="UET268" s="383"/>
      <c r="UEU268" s="383"/>
      <c r="UEV268" s="383"/>
      <c r="UEW268" s="383"/>
      <c r="UEX268" s="383"/>
      <c r="UEY268" s="383"/>
      <c r="UEZ268" s="383"/>
      <c r="UFA268" s="383"/>
      <c r="UFB268" s="383"/>
      <c r="UFC268" s="383"/>
      <c r="UFD268" s="383"/>
      <c r="UFE268" s="383"/>
      <c r="UFF268" s="383"/>
      <c r="UFG268" s="383"/>
      <c r="UFH268" s="383"/>
      <c r="UFI268" s="383"/>
      <c r="UFJ268" s="383"/>
      <c r="UFK268" s="383"/>
      <c r="UFL268" s="383"/>
      <c r="UFM268" s="383"/>
      <c r="UFN268" s="383"/>
      <c r="UFO268" s="383"/>
      <c r="UFP268" s="383"/>
      <c r="UFQ268" s="383"/>
      <c r="UFR268" s="383"/>
      <c r="UFS268" s="383"/>
      <c r="UFT268" s="383"/>
      <c r="UFU268" s="383"/>
      <c r="UFV268" s="383"/>
      <c r="UFW268" s="383"/>
      <c r="UFX268" s="383"/>
      <c r="UFY268" s="383"/>
      <c r="UFZ268" s="383"/>
      <c r="UGA268" s="383"/>
      <c r="UGB268" s="383"/>
      <c r="UGC268" s="383"/>
      <c r="UGD268" s="383"/>
      <c r="UGE268" s="383"/>
      <c r="UGF268" s="383"/>
      <c r="UGG268" s="383"/>
      <c r="UGH268" s="383"/>
      <c r="UGI268" s="383"/>
      <c r="UGJ268" s="383"/>
      <c r="UGK268" s="383"/>
      <c r="UGL268" s="383"/>
      <c r="UGM268" s="383"/>
      <c r="UGN268" s="383"/>
      <c r="UGO268" s="383"/>
      <c r="UGP268" s="383"/>
      <c r="UGQ268" s="383"/>
      <c r="UGR268" s="383"/>
      <c r="UGS268" s="383"/>
      <c r="UGT268" s="383"/>
      <c r="UGU268" s="383"/>
      <c r="UGV268" s="383"/>
      <c r="UGW268" s="383"/>
      <c r="UGX268" s="383"/>
      <c r="UGY268" s="383"/>
      <c r="UGZ268" s="383"/>
      <c r="UHA268" s="383"/>
      <c r="UHB268" s="383"/>
      <c r="UHC268" s="383"/>
      <c r="UHD268" s="383"/>
      <c r="UHE268" s="383"/>
      <c r="UHF268" s="383"/>
      <c r="UHG268" s="383"/>
      <c r="UHH268" s="383"/>
      <c r="UHI268" s="383"/>
      <c r="UHJ268" s="383"/>
      <c r="UHK268" s="383"/>
      <c r="UHL268" s="383"/>
      <c r="UHM268" s="383"/>
      <c r="UHN268" s="383"/>
      <c r="UHO268" s="383"/>
      <c r="UHP268" s="383"/>
      <c r="UHQ268" s="383"/>
      <c r="UHR268" s="383"/>
      <c r="UHS268" s="383"/>
      <c r="UHT268" s="383"/>
      <c r="UHU268" s="383"/>
      <c r="UHV268" s="383"/>
      <c r="UHW268" s="383"/>
      <c r="UHX268" s="383"/>
      <c r="UHY268" s="383"/>
      <c r="UHZ268" s="383"/>
      <c r="UIA268" s="383"/>
      <c r="UIB268" s="383"/>
      <c r="UIC268" s="383"/>
      <c r="UID268" s="383"/>
      <c r="UIE268" s="383"/>
      <c r="UIF268" s="383"/>
      <c r="UIG268" s="383"/>
      <c r="UIH268" s="383"/>
      <c r="UII268" s="383"/>
      <c r="UIJ268" s="383"/>
      <c r="UIK268" s="383"/>
      <c r="UIL268" s="383"/>
      <c r="UIM268" s="383"/>
      <c r="UIN268" s="383"/>
      <c r="UIO268" s="383"/>
      <c r="UIP268" s="383"/>
      <c r="UIQ268" s="383"/>
      <c r="UIR268" s="383"/>
      <c r="UIS268" s="383"/>
      <c r="UIT268" s="383"/>
      <c r="UIU268" s="383"/>
      <c r="UIV268" s="383"/>
      <c r="UIW268" s="383"/>
      <c r="UIX268" s="383"/>
      <c r="UIY268" s="383"/>
      <c r="UIZ268" s="383"/>
      <c r="UJA268" s="383"/>
      <c r="UJB268" s="383"/>
      <c r="UJC268" s="383"/>
      <c r="UJD268" s="383"/>
      <c r="UJE268" s="383"/>
      <c r="UJF268" s="383"/>
      <c r="UJG268" s="383"/>
      <c r="UJH268" s="383"/>
      <c r="UJI268" s="383"/>
      <c r="UJJ268" s="383"/>
      <c r="UJK268" s="383"/>
      <c r="UJL268" s="383"/>
      <c r="UJM268" s="383"/>
      <c r="UJN268" s="383"/>
      <c r="UJO268" s="383"/>
      <c r="UJP268" s="383"/>
      <c r="UJQ268" s="383"/>
      <c r="UJR268" s="383"/>
      <c r="UJS268" s="383"/>
      <c r="UJT268" s="383"/>
      <c r="UJU268" s="383"/>
      <c r="UJV268" s="383"/>
      <c r="UJW268" s="383"/>
      <c r="UJX268" s="383"/>
      <c r="UJY268" s="383"/>
      <c r="UJZ268" s="383"/>
      <c r="UKA268" s="383"/>
      <c r="UKB268" s="383"/>
      <c r="UKC268" s="383"/>
      <c r="UKD268" s="383"/>
      <c r="UKE268" s="383"/>
      <c r="UKF268" s="383"/>
      <c r="UKG268" s="383"/>
      <c r="UKH268" s="383"/>
      <c r="UKI268" s="383"/>
      <c r="UKJ268" s="383"/>
      <c r="UKK268" s="383"/>
      <c r="UKL268" s="383"/>
      <c r="UKM268" s="383"/>
      <c r="UKN268" s="383"/>
      <c r="UKO268" s="383"/>
      <c r="UKP268" s="383"/>
      <c r="UKQ268" s="383"/>
      <c r="UKR268" s="383"/>
      <c r="UKS268" s="383"/>
      <c r="UKT268" s="383"/>
      <c r="UKU268" s="383"/>
      <c r="UKV268" s="383"/>
      <c r="UKW268" s="383"/>
      <c r="UKX268" s="383"/>
      <c r="UKY268" s="383"/>
      <c r="UKZ268" s="383"/>
      <c r="ULA268" s="383"/>
      <c r="ULB268" s="383"/>
      <c r="ULC268" s="383"/>
      <c r="ULD268" s="383"/>
      <c r="ULE268" s="383"/>
      <c r="ULF268" s="383"/>
      <c r="ULG268" s="383"/>
      <c r="ULH268" s="383"/>
      <c r="ULI268" s="383"/>
      <c r="ULJ268" s="383"/>
      <c r="ULK268" s="383"/>
      <c r="ULL268" s="383"/>
      <c r="ULM268" s="383"/>
      <c r="ULN268" s="383"/>
      <c r="ULO268" s="383"/>
      <c r="ULP268" s="383"/>
      <c r="ULQ268" s="383"/>
      <c r="ULR268" s="383"/>
      <c r="ULS268" s="383"/>
      <c r="ULT268" s="383"/>
      <c r="ULU268" s="383"/>
      <c r="ULV268" s="383"/>
      <c r="ULW268" s="383"/>
      <c r="ULX268" s="383"/>
      <c r="ULY268" s="383"/>
      <c r="ULZ268" s="383"/>
      <c r="UMA268" s="383"/>
      <c r="UMB268" s="383"/>
      <c r="UMC268" s="383"/>
      <c r="UMD268" s="383"/>
      <c r="UME268" s="383"/>
      <c r="UMF268" s="383"/>
      <c r="UMG268" s="383"/>
      <c r="UMH268" s="383"/>
      <c r="UMI268" s="383"/>
      <c r="UMJ268" s="383"/>
      <c r="UMK268" s="383"/>
      <c r="UML268" s="383"/>
      <c r="UMM268" s="383"/>
      <c r="UMN268" s="383"/>
      <c r="UMO268" s="383"/>
      <c r="UMP268" s="383"/>
      <c r="UMQ268" s="383"/>
      <c r="UMR268" s="383"/>
      <c r="UMS268" s="383"/>
      <c r="UMT268" s="383"/>
      <c r="UMU268" s="383"/>
      <c r="UMV268" s="383"/>
      <c r="UMW268" s="383"/>
      <c r="UMX268" s="383"/>
      <c r="UMY268" s="383"/>
      <c r="UMZ268" s="383"/>
      <c r="UNA268" s="383"/>
      <c r="UNB268" s="383"/>
      <c r="UNC268" s="383"/>
      <c r="UND268" s="383"/>
      <c r="UNE268" s="383"/>
      <c r="UNF268" s="383"/>
      <c r="UNG268" s="383"/>
      <c r="UNH268" s="383"/>
      <c r="UNI268" s="383"/>
      <c r="UNJ268" s="383"/>
      <c r="UNK268" s="383"/>
      <c r="UNL268" s="383"/>
      <c r="UNM268" s="383"/>
      <c r="UNN268" s="383"/>
      <c r="UNO268" s="383"/>
      <c r="UNP268" s="383"/>
      <c r="UNQ268" s="383"/>
      <c r="UNR268" s="383"/>
      <c r="UNS268" s="383"/>
      <c r="UNT268" s="383"/>
      <c r="UNU268" s="383"/>
      <c r="UNV268" s="383"/>
      <c r="UNW268" s="383"/>
      <c r="UNX268" s="383"/>
      <c r="UNY268" s="383"/>
      <c r="UNZ268" s="383"/>
      <c r="UOA268" s="383"/>
      <c r="UOB268" s="383"/>
      <c r="UOC268" s="383"/>
      <c r="UOD268" s="383"/>
      <c r="UOE268" s="383"/>
      <c r="UOF268" s="383"/>
      <c r="UOG268" s="383"/>
      <c r="UOH268" s="383"/>
      <c r="UOI268" s="383"/>
      <c r="UOJ268" s="383"/>
      <c r="UOK268" s="383"/>
      <c r="UOL268" s="383"/>
      <c r="UOM268" s="383"/>
      <c r="UON268" s="383"/>
      <c r="UOO268" s="383"/>
      <c r="UOP268" s="383"/>
      <c r="UOQ268" s="383"/>
      <c r="UOR268" s="383"/>
      <c r="UOS268" s="383"/>
      <c r="UOT268" s="383"/>
      <c r="UOU268" s="383"/>
      <c r="UOV268" s="383"/>
      <c r="UOW268" s="383"/>
      <c r="UOX268" s="383"/>
      <c r="UOY268" s="383"/>
      <c r="UOZ268" s="383"/>
      <c r="UPA268" s="383"/>
      <c r="UPB268" s="383"/>
      <c r="UPC268" s="383"/>
      <c r="UPD268" s="383"/>
      <c r="UPE268" s="383"/>
      <c r="UPF268" s="383"/>
      <c r="UPG268" s="383"/>
      <c r="UPH268" s="383"/>
      <c r="UPI268" s="383"/>
      <c r="UPJ268" s="383"/>
      <c r="UPK268" s="383"/>
      <c r="UPL268" s="383"/>
      <c r="UPM268" s="383"/>
      <c r="UPN268" s="383"/>
      <c r="UPO268" s="383"/>
      <c r="UPP268" s="383"/>
      <c r="UPQ268" s="383"/>
      <c r="UPR268" s="383"/>
      <c r="UPS268" s="383"/>
      <c r="UPT268" s="383"/>
      <c r="UPU268" s="383"/>
      <c r="UPV268" s="383"/>
      <c r="UPW268" s="383"/>
      <c r="UPX268" s="383"/>
      <c r="UPY268" s="383"/>
      <c r="UPZ268" s="383"/>
      <c r="UQA268" s="383"/>
      <c r="UQB268" s="383"/>
      <c r="UQC268" s="383"/>
      <c r="UQD268" s="383"/>
      <c r="UQE268" s="383"/>
      <c r="UQF268" s="383"/>
      <c r="UQG268" s="383"/>
      <c r="UQH268" s="383"/>
      <c r="UQI268" s="383"/>
      <c r="UQJ268" s="383"/>
      <c r="UQK268" s="383"/>
      <c r="UQL268" s="383"/>
      <c r="UQM268" s="383"/>
      <c r="UQN268" s="383"/>
      <c r="UQO268" s="383"/>
      <c r="UQP268" s="383"/>
      <c r="UQQ268" s="383"/>
      <c r="UQR268" s="383"/>
      <c r="UQS268" s="383"/>
      <c r="UQT268" s="383"/>
      <c r="UQU268" s="383"/>
      <c r="UQV268" s="383"/>
      <c r="UQW268" s="383"/>
      <c r="UQX268" s="383"/>
      <c r="UQY268" s="383"/>
      <c r="UQZ268" s="383"/>
      <c r="URA268" s="383"/>
      <c r="URB268" s="383"/>
      <c r="URC268" s="383"/>
      <c r="URD268" s="383"/>
      <c r="URE268" s="383"/>
      <c r="URF268" s="383"/>
      <c r="URG268" s="383"/>
      <c r="URH268" s="383"/>
      <c r="URI268" s="383"/>
      <c r="URJ268" s="383"/>
      <c r="URK268" s="383"/>
      <c r="URL268" s="383"/>
      <c r="URM268" s="383"/>
      <c r="URN268" s="383"/>
      <c r="URO268" s="383"/>
      <c r="URP268" s="383"/>
      <c r="URQ268" s="383"/>
      <c r="URR268" s="383"/>
      <c r="URS268" s="383"/>
      <c r="URT268" s="383"/>
      <c r="URU268" s="383"/>
      <c r="URV268" s="383"/>
      <c r="URW268" s="383"/>
      <c r="URX268" s="383"/>
      <c r="URY268" s="383"/>
      <c r="URZ268" s="383"/>
      <c r="USA268" s="383"/>
      <c r="USB268" s="383"/>
      <c r="USC268" s="383"/>
      <c r="USD268" s="383"/>
      <c r="USE268" s="383"/>
      <c r="USF268" s="383"/>
      <c r="USG268" s="383"/>
      <c r="USH268" s="383"/>
      <c r="USI268" s="383"/>
      <c r="USJ268" s="383"/>
      <c r="USK268" s="383"/>
      <c r="USL268" s="383"/>
      <c r="USM268" s="383"/>
      <c r="USN268" s="383"/>
      <c r="USO268" s="383"/>
      <c r="USP268" s="383"/>
      <c r="USQ268" s="383"/>
      <c r="USR268" s="383"/>
      <c r="USS268" s="383"/>
      <c r="UST268" s="383"/>
      <c r="USU268" s="383"/>
      <c r="USV268" s="383"/>
      <c r="USW268" s="383"/>
      <c r="USX268" s="383"/>
      <c r="USY268" s="383"/>
      <c r="USZ268" s="383"/>
      <c r="UTA268" s="383"/>
      <c r="UTB268" s="383"/>
      <c r="UTC268" s="383"/>
      <c r="UTD268" s="383"/>
      <c r="UTE268" s="383"/>
      <c r="UTF268" s="383"/>
      <c r="UTG268" s="383"/>
      <c r="UTH268" s="383"/>
      <c r="UTI268" s="383"/>
      <c r="UTJ268" s="383"/>
      <c r="UTK268" s="383"/>
      <c r="UTL268" s="383"/>
      <c r="UTM268" s="383"/>
      <c r="UTN268" s="383"/>
      <c r="UTO268" s="383"/>
      <c r="UTP268" s="383"/>
      <c r="UTQ268" s="383"/>
      <c r="UTR268" s="383"/>
      <c r="UTS268" s="383"/>
      <c r="UTT268" s="383"/>
      <c r="UTU268" s="383"/>
      <c r="UTV268" s="383"/>
      <c r="UTW268" s="383"/>
      <c r="UTX268" s="383"/>
      <c r="UTY268" s="383"/>
      <c r="UTZ268" s="383"/>
      <c r="UUA268" s="383"/>
      <c r="UUB268" s="383"/>
      <c r="UUC268" s="383"/>
      <c r="UUD268" s="383"/>
      <c r="UUE268" s="383"/>
      <c r="UUF268" s="383"/>
      <c r="UUG268" s="383"/>
      <c r="UUH268" s="383"/>
      <c r="UUI268" s="383"/>
      <c r="UUJ268" s="383"/>
      <c r="UUK268" s="383"/>
      <c r="UUL268" s="383"/>
      <c r="UUM268" s="383"/>
      <c r="UUN268" s="383"/>
      <c r="UUO268" s="383"/>
      <c r="UUP268" s="383"/>
      <c r="UUQ268" s="383"/>
      <c r="UUR268" s="383"/>
      <c r="UUS268" s="383"/>
      <c r="UUT268" s="383"/>
      <c r="UUU268" s="383"/>
      <c r="UUV268" s="383"/>
      <c r="UUW268" s="383"/>
      <c r="UUX268" s="383"/>
      <c r="UUY268" s="383"/>
      <c r="UUZ268" s="383"/>
      <c r="UVA268" s="383"/>
      <c r="UVB268" s="383"/>
      <c r="UVC268" s="383"/>
      <c r="UVD268" s="383"/>
      <c r="UVE268" s="383"/>
      <c r="UVF268" s="383"/>
      <c r="UVG268" s="383"/>
      <c r="UVH268" s="383"/>
      <c r="UVI268" s="383"/>
      <c r="UVJ268" s="383"/>
      <c r="UVK268" s="383"/>
      <c r="UVL268" s="383"/>
      <c r="UVM268" s="383"/>
      <c r="UVN268" s="383"/>
      <c r="UVO268" s="383"/>
      <c r="UVP268" s="383"/>
      <c r="UVQ268" s="383"/>
      <c r="UVR268" s="383"/>
      <c r="UVS268" s="383"/>
      <c r="UVT268" s="383"/>
      <c r="UVU268" s="383"/>
      <c r="UVV268" s="383"/>
      <c r="UVW268" s="383"/>
      <c r="UVX268" s="383"/>
      <c r="UVY268" s="383"/>
      <c r="UVZ268" s="383"/>
      <c r="UWA268" s="383"/>
      <c r="UWB268" s="383"/>
      <c r="UWC268" s="383"/>
      <c r="UWD268" s="383"/>
      <c r="UWE268" s="383"/>
      <c r="UWF268" s="383"/>
      <c r="UWG268" s="383"/>
      <c r="UWH268" s="383"/>
      <c r="UWI268" s="383"/>
      <c r="UWJ268" s="383"/>
      <c r="UWK268" s="383"/>
      <c r="UWL268" s="383"/>
      <c r="UWM268" s="383"/>
      <c r="UWN268" s="383"/>
      <c r="UWO268" s="383"/>
      <c r="UWP268" s="383"/>
      <c r="UWQ268" s="383"/>
      <c r="UWR268" s="383"/>
      <c r="UWS268" s="383"/>
      <c r="UWT268" s="383"/>
      <c r="UWU268" s="383"/>
      <c r="UWV268" s="383"/>
      <c r="UWW268" s="383"/>
      <c r="UWX268" s="383"/>
      <c r="UWY268" s="383"/>
      <c r="UWZ268" s="383"/>
      <c r="UXA268" s="383"/>
      <c r="UXB268" s="383"/>
      <c r="UXC268" s="383"/>
      <c r="UXD268" s="383"/>
      <c r="UXE268" s="383"/>
      <c r="UXF268" s="383"/>
      <c r="UXG268" s="383"/>
      <c r="UXH268" s="383"/>
      <c r="UXI268" s="383"/>
      <c r="UXJ268" s="383"/>
      <c r="UXK268" s="383"/>
      <c r="UXL268" s="383"/>
      <c r="UXM268" s="383"/>
      <c r="UXN268" s="383"/>
      <c r="UXO268" s="383"/>
      <c r="UXP268" s="383"/>
      <c r="UXQ268" s="383"/>
      <c r="UXR268" s="383"/>
      <c r="UXS268" s="383"/>
      <c r="UXT268" s="383"/>
      <c r="UXU268" s="383"/>
      <c r="UXV268" s="383"/>
      <c r="UXW268" s="383"/>
      <c r="UXX268" s="383"/>
      <c r="UXY268" s="383"/>
      <c r="UXZ268" s="383"/>
      <c r="UYA268" s="383"/>
      <c r="UYB268" s="383"/>
      <c r="UYC268" s="383"/>
      <c r="UYD268" s="383"/>
      <c r="UYE268" s="383"/>
      <c r="UYF268" s="383"/>
      <c r="UYG268" s="383"/>
      <c r="UYH268" s="383"/>
      <c r="UYI268" s="383"/>
      <c r="UYJ268" s="383"/>
      <c r="UYK268" s="383"/>
      <c r="UYL268" s="383"/>
      <c r="UYM268" s="383"/>
      <c r="UYN268" s="383"/>
      <c r="UYO268" s="383"/>
      <c r="UYP268" s="383"/>
      <c r="UYQ268" s="383"/>
      <c r="UYR268" s="383"/>
      <c r="UYS268" s="383"/>
      <c r="UYT268" s="383"/>
      <c r="UYU268" s="383"/>
      <c r="UYV268" s="383"/>
      <c r="UYW268" s="383"/>
      <c r="UYX268" s="383"/>
      <c r="UYY268" s="383"/>
      <c r="UYZ268" s="383"/>
      <c r="UZA268" s="383"/>
      <c r="UZB268" s="383"/>
      <c r="UZC268" s="383"/>
      <c r="UZD268" s="383"/>
      <c r="UZE268" s="383"/>
      <c r="UZF268" s="383"/>
      <c r="UZG268" s="383"/>
      <c r="UZH268" s="383"/>
      <c r="UZI268" s="383"/>
      <c r="UZJ268" s="383"/>
      <c r="UZK268" s="383"/>
      <c r="UZL268" s="383"/>
      <c r="UZM268" s="383"/>
      <c r="UZN268" s="383"/>
      <c r="UZO268" s="383"/>
      <c r="UZP268" s="383"/>
      <c r="UZQ268" s="383"/>
      <c r="UZR268" s="383"/>
      <c r="UZS268" s="383"/>
      <c r="UZT268" s="383"/>
      <c r="UZU268" s="383"/>
      <c r="UZV268" s="383"/>
      <c r="UZW268" s="383"/>
      <c r="UZX268" s="383"/>
      <c r="UZY268" s="383"/>
      <c r="UZZ268" s="383"/>
      <c r="VAA268" s="383"/>
      <c r="VAB268" s="383"/>
      <c r="VAC268" s="383"/>
      <c r="VAD268" s="383"/>
      <c r="VAE268" s="383"/>
      <c r="VAF268" s="383"/>
      <c r="VAG268" s="383"/>
      <c r="VAH268" s="383"/>
      <c r="VAI268" s="383"/>
      <c r="VAJ268" s="383"/>
      <c r="VAK268" s="383"/>
      <c r="VAL268" s="383"/>
      <c r="VAM268" s="383"/>
      <c r="VAN268" s="383"/>
      <c r="VAO268" s="383"/>
      <c r="VAP268" s="383"/>
      <c r="VAQ268" s="383"/>
      <c r="VAR268" s="383"/>
      <c r="VAS268" s="383"/>
      <c r="VAT268" s="383"/>
      <c r="VAU268" s="383"/>
      <c r="VAV268" s="383"/>
      <c r="VAW268" s="383"/>
      <c r="VAX268" s="383"/>
      <c r="VAY268" s="383"/>
      <c r="VAZ268" s="383"/>
      <c r="VBA268" s="383"/>
      <c r="VBB268" s="383"/>
      <c r="VBC268" s="383"/>
      <c r="VBD268" s="383"/>
      <c r="VBE268" s="383"/>
      <c r="VBF268" s="383"/>
      <c r="VBG268" s="383"/>
      <c r="VBH268" s="383"/>
      <c r="VBI268" s="383"/>
      <c r="VBJ268" s="383"/>
      <c r="VBK268" s="383"/>
      <c r="VBL268" s="383"/>
      <c r="VBM268" s="383"/>
      <c r="VBN268" s="383"/>
      <c r="VBO268" s="383"/>
      <c r="VBP268" s="383"/>
      <c r="VBQ268" s="383"/>
      <c r="VBR268" s="383"/>
      <c r="VBS268" s="383"/>
      <c r="VBT268" s="383"/>
      <c r="VBU268" s="383"/>
      <c r="VBV268" s="383"/>
      <c r="VBW268" s="383"/>
      <c r="VBX268" s="383"/>
      <c r="VBY268" s="383"/>
      <c r="VBZ268" s="383"/>
      <c r="VCA268" s="383"/>
      <c r="VCB268" s="383"/>
      <c r="VCC268" s="383"/>
      <c r="VCD268" s="383"/>
      <c r="VCE268" s="383"/>
      <c r="VCF268" s="383"/>
      <c r="VCG268" s="383"/>
      <c r="VCH268" s="383"/>
      <c r="VCI268" s="383"/>
      <c r="VCJ268" s="383"/>
      <c r="VCK268" s="383"/>
      <c r="VCL268" s="383"/>
      <c r="VCM268" s="383"/>
      <c r="VCN268" s="383"/>
      <c r="VCO268" s="383"/>
      <c r="VCP268" s="383"/>
      <c r="VCQ268" s="383"/>
      <c r="VCR268" s="383"/>
      <c r="VCS268" s="383"/>
      <c r="VCT268" s="383"/>
      <c r="VCU268" s="383"/>
      <c r="VCV268" s="383"/>
      <c r="VCW268" s="383"/>
      <c r="VCX268" s="383"/>
      <c r="VCY268" s="383"/>
      <c r="VCZ268" s="383"/>
      <c r="VDA268" s="383"/>
      <c r="VDB268" s="383"/>
      <c r="VDC268" s="383"/>
      <c r="VDD268" s="383"/>
      <c r="VDE268" s="383"/>
      <c r="VDF268" s="383"/>
      <c r="VDG268" s="383"/>
      <c r="VDH268" s="383"/>
      <c r="VDI268" s="383"/>
      <c r="VDJ268" s="383"/>
      <c r="VDK268" s="383"/>
      <c r="VDL268" s="383"/>
      <c r="VDM268" s="383"/>
      <c r="VDN268" s="383"/>
      <c r="VDO268" s="383"/>
      <c r="VDP268" s="383"/>
      <c r="VDQ268" s="383"/>
      <c r="VDR268" s="383"/>
      <c r="VDS268" s="383"/>
      <c r="VDT268" s="383"/>
      <c r="VDU268" s="383"/>
      <c r="VDV268" s="383"/>
      <c r="VDW268" s="383"/>
      <c r="VDX268" s="383"/>
      <c r="VDY268" s="383"/>
      <c r="VDZ268" s="383"/>
      <c r="VEA268" s="383"/>
      <c r="VEB268" s="383"/>
      <c r="VEC268" s="383"/>
      <c r="VED268" s="383"/>
      <c r="VEE268" s="383"/>
      <c r="VEF268" s="383"/>
      <c r="VEG268" s="383"/>
      <c r="VEH268" s="383"/>
      <c r="VEI268" s="383"/>
      <c r="VEJ268" s="383"/>
      <c r="VEK268" s="383"/>
      <c r="VEL268" s="383"/>
      <c r="VEM268" s="383"/>
      <c r="VEN268" s="383"/>
      <c r="VEO268" s="383"/>
      <c r="VEP268" s="383"/>
      <c r="VEQ268" s="383"/>
      <c r="VER268" s="383"/>
      <c r="VES268" s="383"/>
      <c r="VET268" s="383"/>
      <c r="VEU268" s="383"/>
      <c r="VEV268" s="383"/>
      <c r="VEW268" s="383"/>
      <c r="VEX268" s="383"/>
      <c r="VEY268" s="383"/>
      <c r="VEZ268" s="383"/>
      <c r="VFA268" s="383"/>
      <c r="VFB268" s="383"/>
      <c r="VFC268" s="383"/>
      <c r="VFD268" s="383"/>
      <c r="VFE268" s="383"/>
      <c r="VFF268" s="383"/>
      <c r="VFG268" s="383"/>
      <c r="VFH268" s="383"/>
      <c r="VFI268" s="383"/>
      <c r="VFJ268" s="383"/>
      <c r="VFK268" s="383"/>
      <c r="VFL268" s="383"/>
      <c r="VFM268" s="383"/>
      <c r="VFN268" s="383"/>
      <c r="VFO268" s="383"/>
      <c r="VFP268" s="383"/>
      <c r="VFQ268" s="383"/>
      <c r="VFR268" s="383"/>
      <c r="VFS268" s="383"/>
      <c r="VFT268" s="383"/>
      <c r="VFU268" s="383"/>
      <c r="VFV268" s="383"/>
      <c r="VFW268" s="383"/>
      <c r="VFX268" s="383"/>
      <c r="VFY268" s="383"/>
      <c r="VFZ268" s="383"/>
      <c r="VGA268" s="383"/>
      <c r="VGB268" s="383"/>
      <c r="VGC268" s="383"/>
      <c r="VGD268" s="383"/>
      <c r="VGE268" s="383"/>
      <c r="VGF268" s="383"/>
      <c r="VGG268" s="383"/>
      <c r="VGH268" s="383"/>
      <c r="VGI268" s="383"/>
      <c r="VGJ268" s="383"/>
      <c r="VGK268" s="383"/>
      <c r="VGL268" s="383"/>
      <c r="VGM268" s="383"/>
      <c r="VGN268" s="383"/>
      <c r="VGO268" s="383"/>
      <c r="VGP268" s="383"/>
      <c r="VGQ268" s="383"/>
      <c r="VGR268" s="383"/>
      <c r="VGS268" s="383"/>
      <c r="VGT268" s="383"/>
      <c r="VGU268" s="383"/>
      <c r="VGV268" s="383"/>
      <c r="VGW268" s="383"/>
      <c r="VGX268" s="383"/>
      <c r="VGY268" s="383"/>
      <c r="VGZ268" s="383"/>
      <c r="VHA268" s="383"/>
      <c r="VHB268" s="383"/>
      <c r="VHC268" s="383"/>
      <c r="VHD268" s="383"/>
      <c r="VHE268" s="383"/>
      <c r="VHF268" s="383"/>
      <c r="VHG268" s="383"/>
      <c r="VHH268" s="383"/>
      <c r="VHI268" s="383"/>
      <c r="VHJ268" s="383"/>
      <c r="VHK268" s="383"/>
      <c r="VHL268" s="383"/>
      <c r="VHM268" s="383"/>
      <c r="VHN268" s="383"/>
      <c r="VHO268" s="383"/>
      <c r="VHP268" s="383"/>
      <c r="VHQ268" s="383"/>
      <c r="VHR268" s="383"/>
      <c r="VHS268" s="383"/>
      <c r="VHT268" s="383"/>
      <c r="VHU268" s="383"/>
      <c r="VHV268" s="383"/>
      <c r="VHW268" s="383"/>
      <c r="VHX268" s="383"/>
      <c r="VHY268" s="383"/>
      <c r="VHZ268" s="383"/>
      <c r="VIA268" s="383"/>
      <c r="VIB268" s="383"/>
      <c r="VIC268" s="383"/>
      <c r="VID268" s="383"/>
      <c r="VIE268" s="383"/>
      <c r="VIF268" s="383"/>
      <c r="VIG268" s="383"/>
      <c r="VIH268" s="383"/>
      <c r="VII268" s="383"/>
      <c r="VIJ268" s="383"/>
      <c r="VIK268" s="383"/>
      <c r="VIL268" s="383"/>
      <c r="VIM268" s="383"/>
      <c r="VIN268" s="383"/>
      <c r="VIO268" s="383"/>
      <c r="VIP268" s="383"/>
      <c r="VIQ268" s="383"/>
      <c r="VIR268" s="383"/>
      <c r="VIS268" s="383"/>
      <c r="VIT268" s="383"/>
      <c r="VIU268" s="383"/>
      <c r="VIV268" s="383"/>
      <c r="VIW268" s="383"/>
      <c r="VIX268" s="383"/>
      <c r="VIY268" s="383"/>
      <c r="VIZ268" s="383"/>
      <c r="VJA268" s="383"/>
      <c r="VJB268" s="383"/>
      <c r="VJC268" s="383"/>
      <c r="VJD268" s="383"/>
      <c r="VJE268" s="383"/>
      <c r="VJF268" s="383"/>
      <c r="VJG268" s="383"/>
      <c r="VJH268" s="383"/>
      <c r="VJI268" s="383"/>
      <c r="VJJ268" s="383"/>
      <c r="VJK268" s="383"/>
      <c r="VJL268" s="383"/>
      <c r="VJM268" s="383"/>
      <c r="VJN268" s="383"/>
      <c r="VJO268" s="383"/>
      <c r="VJP268" s="383"/>
      <c r="VJQ268" s="383"/>
      <c r="VJR268" s="383"/>
      <c r="VJS268" s="383"/>
      <c r="VJT268" s="383"/>
      <c r="VJU268" s="383"/>
      <c r="VJV268" s="383"/>
      <c r="VJW268" s="383"/>
      <c r="VJX268" s="383"/>
      <c r="VJY268" s="383"/>
      <c r="VJZ268" s="383"/>
      <c r="VKA268" s="383"/>
      <c r="VKB268" s="383"/>
      <c r="VKC268" s="383"/>
      <c r="VKD268" s="383"/>
      <c r="VKE268" s="383"/>
      <c r="VKF268" s="383"/>
      <c r="VKG268" s="383"/>
      <c r="VKH268" s="383"/>
      <c r="VKI268" s="383"/>
      <c r="VKJ268" s="383"/>
      <c r="VKK268" s="383"/>
      <c r="VKL268" s="383"/>
      <c r="VKM268" s="383"/>
      <c r="VKN268" s="383"/>
      <c r="VKO268" s="383"/>
      <c r="VKP268" s="383"/>
      <c r="VKQ268" s="383"/>
      <c r="VKR268" s="383"/>
      <c r="VKS268" s="383"/>
      <c r="VKT268" s="383"/>
      <c r="VKU268" s="383"/>
      <c r="VKV268" s="383"/>
      <c r="VKW268" s="383"/>
      <c r="VKX268" s="383"/>
      <c r="VKY268" s="383"/>
      <c r="VKZ268" s="383"/>
      <c r="VLA268" s="383"/>
      <c r="VLB268" s="383"/>
      <c r="VLC268" s="383"/>
      <c r="VLD268" s="383"/>
      <c r="VLE268" s="383"/>
      <c r="VLF268" s="383"/>
      <c r="VLG268" s="383"/>
      <c r="VLH268" s="383"/>
      <c r="VLI268" s="383"/>
      <c r="VLJ268" s="383"/>
      <c r="VLK268" s="383"/>
      <c r="VLL268" s="383"/>
      <c r="VLM268" s="383"/>
      <c r="VLN268" s="383"/>
      <c r="VLO268" s="383"/>
      <c r="VLP268" s="383"/>
      <c r="VLQ268" s="383"/>
      <c r="VLR268" s="383"/>
      <c r="VLS268" s="383"/>
      <c r="VLT268" s="383"/>
      <c r="VLU268" s="383"/>
      <c r="VLV268" s="383"/>
      <c r="VLW268" s="383"/>
      <c r="VLX268" s="383"/>
      <c r="VLY268" s="383"/>
      <c r="VLZ268" s="383"/>
      <c r="VMA268" s="383"/>
      <c r="VMB268" s="383"/>
      <c r="VMC268" s="383"/>
      <c r="VMD268" s="383"/>
      <c r="VME268" s="383"/>
      <c r="VMF268" s="383"/>
      <c r="VMG268" s="383"/>
      <c r="VMH268" s="383"/>
      <c r="VMI268" s="383"/>
      <c r="VMJ268" s="383"/>
      <c r="VMK268" s="383"/>
      <c r="VML268" s="383"/>
      <c r="VMM268" s="383"/>
      <c r="VMN268" s="383"/>
      <c r="VMO268" s="383"/>
      <c r="VMP268" s="383"/>
      <c r="VMQ268" s="383"/>
      <c r="VMR268" s="383"/>
      <c r="VMS268" s="383"/>
      <c r="VMT268" s="383"/>
      <c r="VMU268" s="383"/>
      <c r="VMV268" s="383"/>
      <c r="VMW268" s="383"/>
      <c r="VMX268" s="383"/>
      <c r="VMY268" s="383"/>
      <c r="VMZ268" s="383"/>
      <c r="VNA268" s="383"/>
      <c r="VNB268" s="383"/>
      <c r="VNC268" s="383"/>
      <c r="VND268" s="383"/>
      <c r="VNE268" s="383"/>
      <c r="VNF268" s="383"/>
      <c r="VNG268" s="383"/>
      <c r="VNH268" s="383"/>
      <c r="VNI268" s="383"/>
      <c r="VNJ268" s="383"/>
      <c r="VNK268" s="383"/>
      <c r="VNL268" s="383"/>
      <c r="VNM268" s="383"/>
      <c r="VNN268" s="383"/>
      <c r="VNO268" s="383"/>
      <c r="VNP268" s="383"/>
      <c r="VNQ268" s="383"/>
      <c r="VNR268" s="383"/>
      <c r="VNS268" s="383"/>
      <c r="VNT268" s="383"/>
      <c r="VNU268" s="383"/>
      <c r="VNV268" s="383"/>
      <c r="VNW268" s="383"/>
      <c r="VNX268" s="383"/>
      <c r="VNY268" s="383"/>
      <c r="VNZ268" s="383"/>
      <c r="VOA268" s="383"/>
      <c r="VOB268" s="383"/>
      <c r="VOC268" s="383"/>
      <c r="VOD268" s="383"/>
      <c r="VOE268" s="383"/>
      <c r="VOF268" s="383"/>
      <c r="VOG268" s="383"/>
      <c r="VOH268" s="383"/>
      <c r="VOI268" s="383"/>
      <c r="VOJ268" s="383"/>
      <c r="VOK268" s="383"/>
      <c r="VOL268" s="383"/>
      <c r="VOM268" s="383"/>
      <c r="VON268" s="383"/>
      <c r="VOO268" s="383"/>
      <c r="VOP268" s="383"/>
      <c r="VOQ268" s="383"/>
      <c r="VOR268" s="383"/>
      <c r="VOS268" s="383"/>
      <c r="VOT268" s="383"/>
      <c r="VOU268" s="383"/>
      <c r="VOV268" s="383"/>
      <c r="VOW268" s="383"/>
      <c r="VOX268" s="383"/>
      <c r="VOY268" s="383"/>
      <c r="VOZ268" s="383"/>
      <c r="VPA268" s="383"/>
      <c r="VPB268" s="383"/>
      <c r="VPC268" s="383"/>
      <c r="VPD268" s="383"/>
      <c r="VPE268" s="383"/>
      <c r="VPF268" s="383"/>
      <c r="VPG268" s="383"/>
      <c r="VPH268" s="383"/>
      <c r="VPI268" s="383"/>
      <c r="VPJ268" s="383"/>
      <c r="VPK268" s="383"/>
      <c r="VPL268" s="383"/>
      <c r="VPM268" s="383"/>
      <c r="VPN268" s="383"/>
      <c r="VPO268" s="383"/>
      <c r="VPP268" s="383"/>
      <c r="VPQ268" s="383"/>
      <c r="VPR268" s="383"/>
      <c r="VPS268" s="383"/>
      <c r="VPT268" s="383"/>
      <c r="VPU268" s="383"/>
      <c r="VPV268" s="383"/>
      <c r="VPW268" s="383"/>
      <c r="VPX268" s="383"/>
      <c r="VPY268" s="383"/>
      <c r="VPZ268" s="383"/>
      <c r="VQA268" s="383"/>
      <c r="VQB268" s="383"/>
      <c r="VQC268" s="383"/>
      <c r="VQD268" s="383"/>
      <c r="VQE268" s="383"/>
      <c r="VQF268" s="383"/>
      <c r="VQG268" s="383"/>
      <c r="VQH268" s="383"/>
      <c r="VQI268" s="383"/>
      <c r="VQJ268" s="383"/>
      <c r="VQK268" s="383"/>
      <c r="VQL268" s="383"/>
      <c r="VQM268" s="383"/>
      <c r="VQN268" s="383"/>
      <c r="VQO268" s="383"/>
      <c r="VQP268" s="383"/>
      <c r="VQQ268" s="383"/>
      <c r="VQR268" s="383"/>
      <c r="VQS268" s="383"/>
      <c r="VQT268" s="383"/>
      <c r="VQU268" s="383"/>
      <c r="VQV268" s="383"/>
      <c r="VQW268" s="383"/>
      <c r="VQX268" s="383"/>
      <c r="VQY268" s="383"/>
      <c r="VQZ268" s="383"/>
      <c r="VRA268" s="383"/>
      <c r="VRB268" s="383"/>
      <c r="VRC268" s="383"/>
      <c r="VRD268" s="383"/>
      <c r="VRE268" s="383"/>
      <c r="VRF268" s="383"/>
      <c r="VRG268" s="383"/>
      <c r="VRH268" s="383"/>
      <c r="VRI268" s="383"/>
      <c r="VRJ268" s="383"/>
      <c r="VRK268" s="383"/>
      <c r="VRL268" s="383"/>
      <c r="VRM268" s="383"/>
      <c r="VRN268" s="383"/>
      <c r="VRO268" s="383"/>
      <c r="VRP268" s="383"/>
      <c r="VRQ268" s="383"/>
      <c r="VRR268" s="383"/>
      <c r="VRS268" s="383"/>
      <c r="VRT268" s="383"/>
      <c r="VRU268" s="383"/>
      <c r="VRV268" s="383"/>
      <c r="VRW268" s="383"/>
      <c r="VRX268" s="383"/>
      <c r="VRY268" s="383"/>
      <c r="VRZ268" s="383"/>
      <c r="VSA268" s="383"/>
      <c r="VSB268" s="383"/>
      <c r="VSC268" s="383"/>
      <c r="VSD268" s="383"/>
      <c r="VSE268" s="383"/>
      <c r="VSF268" s="383"/>
      <c r="VSG268" s="383"/>
      <c r="VSH268" s="383"/>
      <c r="VSI268" s="383"/>
      <c r="VSJ268" s="383"/>
      <c r="VSK268" s="383"/>
      <c r="VSL268" s="383"/>
      <c r="VSM268" s="383"/>
      <c r="VSN268" s="383"/>
      <c r="VSO268" s="383"/>
      <c r="VSP268" s="383"/>
      <c r="VSQ268" s="383"/>
      <c r="VSR268" s="383"/>
      <c r="VSS268" s="383"/>
      <c r="VST268" s="383"/>
      <c r="VSU268" s="383"/>
      <c r="VSV268" s="383"/>
      <c r="VSW268" s="383"/>
      <c r="VSX268" s="383"/>
      <c r="VSY268" s="383"/>
      <c r="VSZ268" s="383"/>
      <c r="VTA268" s="383"/>
      <c r="VTB268" s="383"/>
      <c r="VTC268" s="383"/>
      <c r="VTD268" s="383"/>
      <c r="VTE268" s="383"/>
      <c r="VTF268" s="383"/>
      <c r="VTG268" s="383"/>
      <c r="VTH268" s="383"/>
      <c r="VTI268" s="383"/>
      <c r="VTJ268" s="383"/>
      <c r="VTK268" s="383"/>
      <c r="VTL268" s="383"/>
      <c r="VTM268" s="383"/>
      <c r="VTN268" s="383"/>
      <c r="VTO268" s="383"/>
      <c r="VTP268" s="383"/>
      <c r="VTQ268" s="383"/>
      <c r="VTR268" s="383"/>
      <c r="VTS268" s="383"/>
      <c r="VTT268" s="383"/>
      <c r="VTU268" s="383"/>
      <c r="VTV268" s="383"/>
      <c r="VTW268" s="383"/>
      <c r="VTX268" s="383"/>
      <c r="VTY268" s="383"/>
      <c r="VTZ268" s="383"/>
      <c r="VUA268" s="383"/>
      <c r="VUB268" s="383"/>
      <c r="VUC268" s="383"/>
      <c r="VUD268" s="383"/>
      <c r="VUE268" s="383"/>
      <c r="VUF268" s="383"/>
      <c r="VUG268" s="383"/>
      <c r="VUH268" s="383"/>
      <c r="VUI268" s="383"/>
      <c r="VUJ268" s="383"/>
      <c r="VUK268" s="383"/>
      <c r="VUL268" s="383"/>
      <c r="VUM268" s="383"/>
      <c r="VUN268" s="383"/>
      <c r="VUO268" s="383"/>
      <c r="VUP268" s="383"/>
      <c r="VUQ268" s="383"/>
      <c r="VUR268" s="383"/>
      <c r="VUS268" s="383"/>
      <c r="VUT268" s="383"/>
      <c r="VUU268" s="383"/>
      <c r="VUV268" s="383"/>
      <c r="VUW268" s="383"/>
      <c r="VUX268" s="383"/>
      <c r="VUY268" s="383"/>
      <c r="VUZ268" s="383"/>
      <c r="VVA268" s="383"/>
      <c r="VVB268" s="383"/>
      <c r="VVC268" s="383"/>
      <c r="VVD268" s="383"/>
      <c r="VVE268" s="383"/>
      <c r="VVF268" s="383"/>
      <c r="VVG268" s="383"/>
      <c r="VVH268" s="383"/>
      <c r="VVI268" s="383"/>
      <c r="VVJ268" s="383"/>
      <c r="VVK268" s="383"/>
      <c r="VVL268" s="383"/>
      <c r="VVM268" s="383"/>
      <c r="VVN268" s="383"/>
      <c r="VVO268" s="383"/>
      <c r="VVP268" s="383"/>
      <c r="VVQ268" s="383"/>
      <c r="VVR268" s="383"/>
      <c r="VVS268" s="383"/>
      <c r="VVT268" s="383"/>
      <c r="VVU268" s="383"/>
      <c r="VVV268" s="383"/>
      <c r="VVW268" s="383"/>
      <c r="VVX268" s="383"/>
      <c r="VVY268" s="383"/>
      <c r="VVZ268" s="383"/>
      <c r="VWA268" s="383"/>
      <c r="VWB268" s="383"/>
      <c r="VWC268" s="383"/>
      <c r="VWD268" s="383"/>
      <c r="VWE268" s="383"/>
      <c r="VWF268" s="383"/>
      <c r="VWG268" s="383"/>
      <c r="VWH268" s="383"/>
      <c r="VWI268" s="383"/>
      <c r="VWJ268" s="383"/>
      <c r="VWK268" s="383"/>
      <c r="VWL268" s="383"/>
      <c r="VWM268" s="383"/>
      <c r="VWN268" s="383"/>
      <c r="VWO268" s="383"/>
      <c r="VWP268" s="383"/>
      <c r="VWQ268" s="383"/>
      <c r="VWR268" s="383"/>
      <c r="VWS268" s="383"/>
      <c r="VWT268" s="383"/>
      <c r="VWU268" s="383"/>
      <c r="VWV268" s="383"/>
      <c r="VWW268" s="383"/>
      <c r="VWX268" s="383"/>
      <c r="VWY268" s="383"/>
      <c r="VWZ268" s="383"/>
      <c r="VXA268" s="383"/>
      <c r="VXB268" s="383"/>
      <c r="VXC268" s="383"/>
      <c r="VXD268" s="383"/>
      <c r="VXE268" s="383"/>
      <c r="VXF268" s="383"/>
      <c r="VXG268" s="383"/>
      <c r="VXH268" s="383"/>
      <c r="VXI268" s="383"/>
      <c r="VXJ268" s="383"/>
      <c r="VXK268" s="383"/>
      <c r="VXL268" s="383"/>
      <c r="VXM268" s="383"/>
      <c r="VXN268" s="383"/>
      <c r="VXO268" s="383"/>
      <c r="VXP268" s="383"/>
      <c r="VXQ268" s="383"/>
      <c r="VXR268" s="383"/>
      <c r="VXS268" s="383"/>
      <c r="VXT268" s="383"/>
      <c r="VXU268" s="383"/>
      <c r="VXV268" s="383"/>
      <c r="VXW268" s="383"/>
      <c r="VXX268" s="383"/>
      <c r="VXY268" s="383"/>
      <c r="VXZ268" s="383"/>
      <c r="VYA268" s="383"/>
      <c r="VYB268" s="383"/>
      <c r="VYC268" s="383"/>
      <c r="VYD268" s="383"/>
      <c r="VYE268" s="383"/>
      <c r="VYF268" s="383"/>
      <c r="VYG268" s="383"/>
      <c r="VYH268" s="383"/>
      <c r="VYI268" s="383"/>
      <c r="VYJ268" s="383"/>
      <c r="VYK268" s="383"/>
      <c r="VYL268" s="383"/>
      <c r="VYM268" s="383"/>
      <c r="VYN268" s="383"/>
      <c r="VYO268" s="383"/>
      <c r="VYP268" s="383"/>
      <c r="VYQ268" s="383"/>
      <c r="VYR268" s="383"/>
      <c r="VYS268" s="383"/>
      <c r="VYT268" s="383"/>
      <c r="VYU268" s="383"/>
      <c r="VYV268" s="383"/>
      <c r="VYW268" s="383"/>
      <c r="VYX268" s="383"/>
      <c r="VYY268" s="383"/>
      <c r="VYZ268" s="383"/>
      <c r="VZA268" s="383"/>
      <c r="VZB268" s="383"/>
      <c r="VZC268" s="383"/>
      <c r="VZD268" s="383"/>
      <c r="VZE268" s="383"/>
      <c r="VZF268" s="383"/>
      <c r="VZG268" s="383"/>
      <c r="VZH268" s="383"/>
      <c r="VZI268" s="383"/>
      <c r="VZJ268" s="383"/>
      <c r="VZK268" s="383"/>
      <c r="VZL268" s="383"/>
      <c r="VZM268" s="383"/>
      <c r="VZN268" s="383"/>
      <c r="VZO268" s="383"/>
      <c r="VZP268" s="383"/>
      <c r="VZQ268" s="383"/>
      <c r="VZR268" s="383"/>
      <c r="VZS268" s="383"/>
      <c r="VZT268" s="383"/>
      <c r="VZU268" s="383"/>
      <c r="VZV268" s="383"/>
      <c r="VZW268" s="383"/>
      <c r="VZX268" s="383"/>
      <c r="VZY268" s="383"/>
      <c r="VZZ268" s="383"/>
      <c r="WAA268" s="383"/>
      <c r="WAB268" s="383"/>
      <c r="WAC268" s="383"/>
      <c r="WAD268" s="383"/>
      <c r="WAE268" s="383"/>
      <c r="WAF268" s="383"/>
      <c r="WAG268" s="383"/>
      <c r="WAH268" s="383"/>
      <c r="WAI268" s="383"/>
      <c r="WAJ268" s="383"/>
      <c r="WAK268" s="383"/>
      <c r="WAL268" s="383"/>
      <c r="WAM268" s="383"/>
      <c r="WAN268" s="383"/>
      <c r="WAO268" s="383"/>
      <c r="WAP268" s="383"/>
      <c r="WAQ268" s="383"/>
      <c r="WAR268" s="383"/>
      <c r="WAS268" s="383"/>
      <c r="WAT268" s="383"/>
      <c r="WAU268" s="383"/>
      <c r="WAV268" s="383"/>
      <c r="WAW268" s="383"/>
      <c r="WAX268" s="383"/>
      <c r="WAY268" s="383"/>
      <c r="WAZ268" s="383"/>
      <c r="WBA268" s="383"/>
      <c r="WBB268" s="383"/>
      <c r="WBC268" s="383"/>
      <c r="WBD268" s="383"/>
      <c r="WBE268" s="383"/>
      <c r="WBF268" s="383"/>
      <c r="WBG268" s="383"/>
      <c r="WBH268" s="383"/>
      <c r="WBI268" s="383"/>
      <c r="WBJ268" s="383"/>
      <c r="WBK268" s="383"/>
      <c r="WBL268" s="383"/>
      <c r="WBM268" s="383"/>
      <c r="WBN268" s="383"/>
      <c r="WBO268" s="383"/>
      <c r="WBP268" s="383"/>
      <c r="WBQ268" s="383"/>
      <c r="WBR268" s="383"/>
      <c r="WBS268" s="383"/>
      <c r="WBT268" s="383"/>
      <c r="WBU268" s="383"/>
      <c r="WBV268" s="383"/>
      <c r="WBW268" s="383"/>
      <c r="WBX268" s="383"/>
      <c r="WBY268" s="383"/>
      <c r="WBZ268" s="383"/>
      <c r="WCA268" s="383"/>
      <c r="WCB268" s="383"/>
      <c r="WCC268" s="383"/>
      <c r="WCD268" s="383"/>
      <c r="WCE268" s="383"/>
      <c r="WCF268" s="383"/>
      <c r="WCG268" s="383"/>
      <c r="WCH268" s="383"/>
      <c r="WCI268" s="383"/>
      <c r="WCJ268" s="383"/>
      <c r="WCK268" s="383"/>
      <c r="WCL268" s="383"/>
      <c r="WCM268" s="383"/>
      <c r="WCN268" s="383"/>
      <c r="WCO268" s="383"/>
      <c r="WCP268" s="383"/>
      <c r="WCQ268" s="383"/>
      <c r="WCR268" s="383"/>
      <c r="WCS268" s="383"/>
      <c r="WCT268" s="383"/>
      <c r="WCU268" s="383"/>
      <c r="WCV268" s="383"/>
      <c r="WCW268" s="383"/>
      <c r="WCX268" s="383"/>
      <c r="WCY268" s="383"/>
      <c r="WCZ268" s="383"/>
      <c r="WDA268" s="383"/>
      <c r="WDB268" s="383"/>
      <c r="WDC268" s="383"/>
      <c r="WDD268" s="383"/>
      <c r="WDE268" s="383"/>
      <c r="WDF268" s="383"/>
      <c r="WDG268" s="383"/>
      <c r="WDH268" s="383"/>
      <c r="WDI268" s="383"/>
      <c r="WDJ268" s="383"/>
      <c r="WDK268" s="383"/>
      <c r="WDL268" s="383"/>
      <c r="WDM268" s="383"/>
      <c r="WDN268" s="383"/>
      <c r="WDO268" s="383"/>
      <c r="WDP268" s="383"/>
      <c r="WDQ268" s="383"/>
      <c r="WDR268" s="383"/>
      <c r="WDS268" s="383"/>
      <c r="WDT268" s="383"/>
      <c r="WDU268" s="383"/>
      <c r="WDV268" s="383"/>
      <c r="WDW268" s="383"/>
      <c r="WDX268" s="383"/>
      <c r="WDY268" s="383"/>
      <c r="WDZ268" s="383"/>
      <c r="WEA268" s="383"/>
      <c r="WEB268" s="383"/>
      <c r="WEC268" s="383"/>
      <c r="WED268" s="383"/>
      <c r="WEE268" s="383"/>
      <c r="WEF268" s="383"/>
      <c r="WEG268" s="383"/>
      <c r="WEH268" s="383"/>
      <c r="WEI268" s="383"/>
      <c r="WEJ268" s="383"/>
      <c r="WEK268" s="383"/>
      <c r="WEL268" s="383"/>
      <c r="WEM268" s="383"/>
      <c r="WEN268" s="383"/>
      <c r="WEO268" s="383"/>
      <c r="WEP268" s="383"/>
      <c r="WEQ268" s="383"/>
      <c r="WER268" s="383"/>
      <c r="WES268" s="383"/>
      <c r="WET268" s="383"/>
      <c r="WEU268" s="383"/>
      <c r="WEV268" s="383"/>
      <c r="WEW268" s="383"/>
      <c r="WEX268" s="383"/>
      <c r="WEY268" s="383"/>
      <c r="WEZ268" s="383"/>
      <c r="WFA268" s="383"/>
      <c r="WFB268" s="383"/>
      <c r="WFC268" s="383"/>
      <c r="WFD268" s="383"/>
      <c r="WFE268" s="383"/>
      <c r="WFF268" s="383"/>
      <c r="WFG268" s="383"/>
      <c r="WFH268" s="383"/>
      <c r="WFI268" s="383"/>
      <c r="WFJ268" s="383"/>
      <c r="WFK268" s="383"/>
      <c r="WFL268" s="383"/>
      <c r="WFM268" s="383"/>
      <c r="WFN268" s="383"/>
      <c r="WFO268" s="383"/>
      <c r="WFP268" s="383"/>
      <c r="WFQ268" s="383"/>
      <c r="WFR268" s="383"/>
      <c r="WFS268" s="383"/>
      <c r="WFT268" s="383"/>
      <c r="WFU268" s="383"/>
      <c r="WFV268" s="383"/>
      <c r="WFW268" s="383"/>
      <c r="WFX268" s="383"/>
      <c r="WFY268" s="383"/>
      <c r="WFZ268" s="383"/>
      <c r="WGA268" s="383"/>
      <c r="WGB268" s="383"/>
      <c r="WGC268" s="383"/>
      <c r="WGD268" s="383"/>
      <c r="WGE268" s="383"/>
      <c r="WGF268" s="383"/>
      <c r="WGG268" s="383"/>
      <c r="WGH268" s="383"/>
      <c r="WGI268" s="383"/>
      <c r="WGJ268" s="383"/>
      <c r="WGK268" s="383"/>
      <c r="WGL268" s="383"/>
      <c r="WGM268" s="383"/>
      <c r="WGN268" s="383"/>
      <c r="WGO268" s="383"/>
      <c r="WGP268" s="383"/>
      <c r="WGQ268" s="383"/>
      <c r="WGR268" s="383"/>
      <c r="WGS268" s="383"/>
      <c r="WGT268" s="383"/>
      <c r="WGU268" s="383"/>
      <c r="WGV268" s="383"/>
      <c r="WGW268" s="383"/>
      <c r="WGX268" s="383"/>
      <c r="WGY268" s="383"/>
      <c r="WGZ268" s="383"/>
      <c r="WHA268" s="383"/>
      <c r="WHB268" s="383"/>
      <c r="WHC268" s="383"/>
      <c r="WHD268" s="383"/>
      <c r="WHE268" s="383"/>
      <c r="WHF268" s="383"/>
      <c r="WHG268" s="383"/>
      <c r="WHH268" s="383"/>
      <c r="WHI268" s="383"/>
      <c r="WHJ268" s="383"/>
      <c r="WHK268" s="383"/>
      <c r="WHL268" s="383"/>
      <c r="WHM268" s="383"/>
      <c r="WHN268" s="383"/>
      <c r="WHO268" s="383"/>
      <c r="WHP268" s="383"/>
      <c r="WHQ268" s="383"/>
      <c r="WHR268" s="383"/>
      <c r="WHS268" s="383"/>
      <c r="WHT268" s="383"/>
      <c r="WHU268" s="383"/>
      <c r="WHV268" s="383"/>
      <c r="WHW268" s="383"/>
      <c r="WHX268" s="383"/>
      <c r="WHY268" s="383"/>
      <c r="WHZ268" s="383"/>
      <c r="WIA268" s="383"/>
      <c r="WIB268" s="383"/>
      <c r="WIC268" s="383"/>
      <c r="WID268" s="383"/>
      <c r="WIE268" s="383"/>
      <c r="WIF268" s="383"/>
      <c r="WIG268" s="383"/>
      <c r="WIH268" s="383"/>
      <c r="WII268" s="383"/>
      <c r="WIJ268" s="383"/>
      <c r="WIK268" s="383"/>
      <c r="WIL268" s="383"/>
      <c r="WIM268" s="383"/>
      <c r="WIN268" s="383"/>
      <c r="WIO268" s="383"/>
      <c r="WIP268" s="383"/>
      <c r="WIQ268" s="383"/>
      <c r="WIR268" s="383"/>
      <c r="WIS268" s="383"/>
      <c r="WIT268" s="383"/>
      <c r="WIU268" s="383"/>
      <c r="WIV268" s="383"/>
      <c r="WIW268" s="383"/>
      <c r="WIX268" s="383"/>
      <c r="WIY268" s="383"/>
      <c r="WIZ268" s="383"/>
      <c r="WJA268" s="383"/>
      <c r="WJB268" s="383"/>
      <c r="WJC268" s="383"/>
      <c r="WJD268" s="383"/>
      <c r="WJE268" s="383"/>
      <c r="WJF268" s="383"/>
      <c r="WJG268" s="383"/>
      <c r="WJH268" s="383"/>
      <c r="WJI268" s="383"/>
      <c r="WJJ268" s="383"/>
      <c r="WJK268" s="383"/>
      <c r="WJL268" s="383"/>
      <c r="WJM268" s="383"/>
      <c r="WJN268" s="383"/>
      <c r="WJO268" s="383"/>
      <c r="WJP268" s="383"/>
      <c r="WJQ268" s="383"/>
      <c r="WJR268" s="383"/>
      <c r="WJS268" s="383"/>
      <c r="WJT268" s="383"/>
      <c r="WJU268" s="383"/>
      <c r="WJV268" s="383"/>
      <c r="WJW268" s="383"/>
      <c r="WJX268" s="383"/>
      <c r="WJY268" s="383"/>
      <c r="WJZ268" s="383"/>
      <c r="WKA268" s="383"/>
      <c r="WKB268" s="383"/>
      <c r="WKC268" s="383"/>
      <c r="WKD268" s="383"/>
      <c r="WKE268" s="383"/>
      <c r="WKF268" s="383"/>
      <c r="WKG268" s="383"/>
      <c r="WKH268" s="383"/>
      <c r="WKI268" s="383"/>
      <c r="WKJ268" s="383"/>
      <c r="WKK268" s="383"/>
      <c r="WKL268" s="383"/>
      <c r="WKM268" s="383"/>
      <c r="WKN268" s="383"/>
      <c r="WKO268" s="383"/>
      <c r="WKP268" s="383"/>
      <c r="WKQ268" s="383"/>
      <c r="WKR268" s="383"/>
      <c r="WKS268" s="383"/>
      <c r="WKT268" s="383"/>
      <c r="WKU268" s="383"/>
      <c r="WKV268" s="383"/>
      <c r="WKW268" s="383"/>
      <c r="WKX268" s="383"/>
      <c r="WKY268" s="383"/>
      <c r="WKZ268" s="383"/>
      <c r="WLA268" s="383"/>
      <c r="WLB268" s="383"/>
      <c r="WLC268" s="383"/>
      <c r="WLD268" s="383"/>
      <c r="WLE268" s="383"/>
      <c r="WLF268" s="383"/>
      <c r="WLG268" s="383"/>
      <c r="WLH268" s="383"/>
      <c r="WLI268" s="383"/>
      <c r="WLJ268" s="383"/>
      <c r="WLK268" s="383"/>
      <c r="WLL268" s="383"/>
      <c r="WLM268" s="383"/>
      <c r="WLN268" s="383"/>
      <c r="WLO268" s="383"/>
      <c r="WLP268" s="383"/>
      <c r="WLQ268" s="383"/>
      <c r="WLR268" s="383"/>
      <c r="WLS268" s="383"/>
      <c r="WLT268" s="383"/>
      <c r="WLU268" s="383"/>
      <c r="WLV268" s="383"/>
      <c r="WLW268" s="383"/>
      <c r="WLX268" s="383"/>
      <c r="WLY268" s="383"/>
      <c r="WLZ268" s="383"/>
      <c r="WMA268" s="383"/>
      <c r="WMB268" s="383"/>
      <c r="WMC268" s="383"/>
      <c r="WMD268" s="383"/>
      <c r="WME268" s="383"/>
      <c r="WMF268" s="383"/>
      <c r="WMG268" s="383"/>
      <c r="WMH268" s="383"/>
      <c r="WMI268" s="383"/>
      <c r="WMJ268" s="383"/>
      <c r="WMK268" s="383"/>
      <c r="WML268" s="383"/>
      <c r="WMM268" s="383"/>
      <c r="WMN268" s="383"/>
      <c r="WMO268" s="383"/>
      <c r="WMP268" s="383"/>
      <c r="WMQ268" s="383"/>
      <c r="WMR268" s="383"/>
      <c r="WMS268" s="383"/>
      <c r="WMT268" s="383"/>
      <c r="WMU268" s="383"/>
      <c r="WMV268" s="383"/>
      <c r="WMW268" s="383"/>
      <c r="WMX268" s="383"/>
      <c r="WMY268" s="383"/>
      <c r="WMZ268" s="383"/>
      <c r="WNA268" s="383"/>
      <c r="WNB268" s="383"/>
      <c r="WNC268" s="383"/>
      <c r="WND268" s="383"/>
      <c r="WNE268" s="383"/>
      <c r="WNF268" s="383"/>
      <c r="WNG268" s="383"/>
      <c r="WNH268" s="383"/>
      <c r="WNI268" s="383"/>
      <c r="WNJ268" s="383"/>
      <c r="WNK268" s="383"/>
      <c r="WNL268" s="383"/>
      <c r="WNM268" s="383"/>
      <c r="WNN268" s="383"/>
      <c r="WNO268" s="383"/>
      <c r="WNP268" s="383"/>
      <c r="WNQ268" s="383"/>
      <c r="WNR268" s="383"/>
      <c r="WNS268" s="383"/>
      <c r="WNT268" s="383"/>
      <c r="WNU268" s="383"/>
      <c r="WNV268" s="383"/>
      <c r="WNW268" s="383"/>
      <c r="WNX268" s="383"/>
      <c r="WNY268" s="383"/>
      <c r="WNZ268" s="383"/>
      <c r="WOA268" s="383"/>
      <c r="WOB268" s="383"/>
      <c r="WOC268" s="383"/>
      <c r="WOD268" s="383"/>
      <c r="WOE268" s="383"/>
      <c r="WOF268" s="383"/>
      <c r="WOG268" s="383"/>
      <c r="WOH268" s="383"/>
      <c r="WOI268" s="383"/>
      <c r="WOJ268" s="383"/>
      <c r="WOK268" s="383"/>
      <c r="WOL268" s="383"/>
      <c r="WOM268" s="383"/>
      <c r="WON268" s="383"/>
      <c r="WOO268" s="383"/>
      <c r="WOP268" s="383"/>
      <c r="WOQ268" s="383"/>
      <c r="WOR268" s="383"/>
      <c r="WOS268" s="383"/>
      <c r="WOT268" s="383"/>
      <c r="WOU268" s="383"/>
      <c r="WOV268" s="383"/>
      <c r="WOW268" s="383"/>
      <c r="WOX268" s="383"/>
      <c r="WOY268" s="383"/>
      <c r="WOZ268" s="383"/>
      <c r="WPA268" s="383"/>
      <c r="WPB268" s="383"/>
      <c r="WPC268" s="383"/>
      <c r="WPD268" s="383"/>
      <c r="WPE268" s="383"/>
      <c r="WPF268" s="383"/>
      <c r="WPG268" s="383"/>
      <c r="WPH268" s="383"/>
      <c r="WPI268" s="383"/>
      <c r="WPJ268" s="383"/>
      <c r="WPK268" s="383"/>
      <c r="WPL268" s="383"/>
      <c r="WPM268" s="383"/>
      <c r="WPN268" s="383"/>
      <c r="WPO268" s="383"/>
      <c r="WPP268" s="383"/>
      <c r="WPQ268" s="383"/>
      <c r="WPR268" s="383"/>
      <c r="WPS268" s="383"/>
      <c r="WPT268" s="383"/>
      <c r="WPU268" s="383"/>
      <c r="WPV268" s="383"/>
      <c r="WPW268" s="383"/>
      <c r="WPX268" s="383"/>
      <c r="WPY268" s="383"/>
      <c r="WPZ268" s="383"/>
      <c r="WQA268" s="383"/>
      <c r="WQB268" s="383"/>
      <c r="WQC268" s="383"/>
      <c r="WQD268" s="383"/>
      <c r="WQE268" s="383"/>
      <c r="WQF268" s="383"/>
      <c r="WQG268" s="383"/>
      <c r="WQH268" s="383"/>
      <c r="WQI268" s="383"/>
      <c r="WQJ268" s="383"/>
      <c r="WQK268" s="383"/>
      <c r="WQL268" s="383"/>
      <c r="WQM268" s="383"/>
      <c r="WQN268" s="383"/>
      <c r="WQO268" s="383"/>
      <c r="WQP268" s="383"/>
      <c r="WQQ268" s="383"/>
      <c r="WQR268" s="383"/>
      <c r="WQS268" s="383"/>
      <c r="WQT268" s="383"/>
      <c r="WQU268" s="383"/>
      <c r="WQV268" s="383"/>
      <c r="WQW268" s="383"/>
      <c r="WQX268" s="383"/>
      <c r="WQY268" s="383"/>
      <c r="WQZ268" s="383"/>
      <c r="WRA268" s="383"/>
      <c r="WRB268" s="383"/>
      <c r="WRC268" s="383"/>
      <c r="WRD268" s="383"/>
      <c r="WRE268" s="383"/>
      <c r="WRF268" s="383"/>
      <c r="WRG268" s="383"/>
      <c r="WRH268" s="383"/>
      <c r="WRI268" s="383"/>
      <c r="WRJ268" s="383"/>
      <c r="WRK268" s="383"/>
      <c r="WRL268" s="383"/>
      <c r="WRM268" s="383"/>
      <c r="WRN268" s="383"/>
      <c r="WRO268" s="383"/>
      <c r="WRP268" s="383"/>
      <c r="WRQ268" s="383"/>
      <c r="WRR268" s="383"/>
      <c r="WRS268" s="383"/>
      <c r="WRT268" s="383"/>
      <c r="WRU268" s="383"/>
      <c r="WRV268" s="383"/>
      <c r="WRW268" s="383"/>
      <c r="WRX268" s="383"/>
      <c r="WRY268" s="383"/>
      <c r="WRZ268" s="383"/>
      <c r="WSA268" s="383"/>
      <c r="WSB268" s="383"/>
      <c r="WSC268" s="383"/>
      <c r="WSD268" s="383"/>
      <c r="WSE268" s="383"/>
      <c r="WSF268" s="383"/>
      <c r="WSG268" s="383"/>
      <c r="WSH268" s="383"/>
      <c r="WSI268" s="383"/>
      <c r="WSJ268" s="383"/>
      <c r="WSK268" s="383"/>
      <c r="WSL268" s="383"/>
      <c r="WSM268" s="383"/>
      <c r="WSN268" s="383"/>
      <c r="WSO268" s="383"/>
      <c r="WSP268" s="383"/>
      <c r="WSQ268" s="383"/>
      <c r="WSR268" s="383"/>
      <c r="WSS268" s="383"/>
      <c r="WST268" s="383"/>
      <c r="WSU268" s="383"/>
      <c r="WSV268" s="383"/>
      <c r="WSW268" s="383"/>
      <c r="WSX268" s="383"/>
      <c r="WSY268" s="383"/>
      <c r="WSZ268" s="383"/>
      <c r="WTA268" s="383"/>
      <c r="WTB268" s="383"/>
      <c r="WTC268" s="383"/>
      <c r="WTD268" s="383"/>
      <c r="WTE268" s="383"/>
      <c r="WTF268" s="383"/>
      <c r="WTG268" s="383"/>
      <c r="WTH268" s="383"/>
      <c r="WTI268" s="383"/>
      <c r="WTJ268" s="383"/>
      <c r="WTK268" s="383"/>
      <c r="WTL268" s="383"/>
      <c r="WTM268" s="383"/>
      <c r="WTN268" s="383"/>
      <c r="WTO268" s="383"/>
      <c r="WTP268" s="383"/>
      <c r="WTQ268" s="383"/>
      <c r="WTR268" s="383"/>
      <c r="WTS268" s="383"/>
      <c r="WTT268" s="383"/>
      <c r="WTU268" s="383"/>
      <c r="WTV268" s="383"/>
      <c r="WTW268" s="383"/>
      <c r="WTX268" s="383"/>
      <c r="WTY268" s="383"/>
      <c r="WTZ268" s="383"/>
      <c r="WUA268" s="383"/>
      <c r="WUB268" s="383"/>
      <c r="WUC268" s="383"/>
      <c r="WUD268" s="383"/>
      <c r="WUE268" s="383"/>
      <c r="WUF268" s="383"/>
      <c r="WUG268" s="383"/>
      <c r="WUH268" s="383"/>
      <c r="WUI268" s="383"/>
      <c r="WUJ268" s="383"/>
      <c r="WUK268" s="383"/>
      <c r="WUL268" s="383"/>
      <c r="WUM268" s="383"/>
      <c r="WUN268" s="383"/>
      <c r="WUO268" s="383"/>
      <c r="WUP268" s="383"/>
      <c r="WUQ268" s="383"/>
      <c r="WUR268" s="383"/>
      <c r="WUS268" s="383"/>
      <c r="WUT268" s="383"/>
      <c r="WUU268" s="383"/>
      <c r="WUV268" s="383"/>
      <c r="WUW268" s="383"/>
      <c r="WUX268" s="383"/>
      <c r="WUY268" s="383"/>
      <c r="WUZ268" s="383"/>
      <c r="WVA268" s="383"/>
      <c r="WVB268" s="383"/>
      <c r="WVC268" s="383"/>
      <c r="WVD268" s="383"/>
      <c r="WVE268" s="383"/>
      <c r="WVF268" s="383"/>
      <c r="WVG268" s="383"/>
      <c r="WVH268" s="383"/>
      <c r="WVI268" s="383"/>
      <c r="WVJ268" s="383"/>
      <c r="WVK268" s="383"/>
      <c r="WVL268" s="383"/>
      <c r="WVM268" s="383"/>
      <c r="WVN268" s="383"/>
      <c r="WVO268" s="383"/>
      <c r="WVP268" s="383"/>
      <c r="WVQ268" s="383"/>
      <c r="WVR268" s="383"/>
      <c r="WVS268" s="383"/>
      <c r="WVT268" s="383"/>
      <c r="WVU268" s="383"/>
      <c r="WVV268" s="383"/>
      <c r="WVW268" s="383"/>
      <c r="WVX268" s="383"/>
      <c r="WVY268" s="383"/>
      <c r="WVZ268" s="383"/>
      <c r="WWA268" s="383"/>
      <c r="WWB268" s="383"/>
      <c r="WWC268" s="383"/>
      <c r="WWD268" s="383"/>
      <c r="WWE268" s="383"/>
      <c r="WWF268" s="383"/>
      <c r="WWG268" s="383"/>
      <c r="WWH268" s="383"/>
      <c r="WWI268" s="383"/>
      <c r="WWJ268" s="383"/>
      <c r="WWK268" s="383"/>
      <c r="WWL268" s="383"/>
      <c r="WWM268" s="383"/>
      <c r="WWN268" s="383"/>
      <c r="WWO268" s="383"/>
      <c r="WWP268" s="383"/>
      <c r="WWQ268" s="383"/>
      <c r="WWR268" s="383"/>
      <c r="WWS268" s="383"/>
      <c r="WWT268" s="383"/>
      <c r="WWU268" s="383"/>
      <c r="WWV268" s="383"/>
      <c r="WWW268" s="383"/>
      <c r="WWX268" s="383"/>
      <c r="WWY268" s="383"/>
      <c r="WWZ268" s="383"/>
      <c r="WXA268" s="383"/>
      <c r="WXB268" s="383"/>
      <c r="WXC268" s="383"/>
      <c r="WXD268" s="383"/>
      <c r="WXE268" s="383"/>
      <c r="WXF268" s="383"/>
      <c r="WXG268" s="383"/>
      <c r="WXH268" s="383"/>
      <c r="WXI268" s="383"/>
      <c r="WXJ268" s="383"/>
      <c r="WXK268" s="383"/>
      <c r="WXL268" s="383"/>
      <c r="WXM268" s="383"/>
      <c r="WXN268" s="383"/>
      <c r="WXO268" s="383"/>
      <c r="WXP268" s="383"/>
      <c r="WXQ268" s="383"/>
      <c r="WXR268" s="383"/>
      <c r="WXS268" s="383"/>
      <c r="WXT268" s="383"/>
      <c r="WXU268" s="383"/>
      <c r="WXV268" s="383"/>
      <c r="WXW268" s="383"/>
      <c r="WXX268" s="383"/>
      <c r="WXY268" s="383"/>
      <c r="WXZ268" s="383"/>
      <c r="WYA268" s="383"/>
      <c r="WYB268" s="383"/>
      <c r="WYC268" s="383"/>
      <c r="WYD268" s="383"/>
      <c r="WYE268" s="383"/>
      <c r="WYF268" s="383"/>
      <c r="WYG268" s="383"/>
      <c r="WYH268" s="383"/>
      <c r="WYI268" s="383"/>
      <c r="WYJ268" s="383"/>
      <c r="WYK268" s="383"/>
      <c r="WYL268" s="383"/>
      <c r="WYM268" s="383"/>
      <c r="WYN268" s="383"/>
      <c r="WYO268" s="383"/>
      <c r="WYP268" s="383"/>
      <c r="WYQ268" s="383"/>
      <c r="WYR268" s="383"/>
      <c r="WYS268" s="383"/>
      <c r="WYT268" s="383"/>
      <c r="WYU268" s="383"/>
      <c r="WYV268" s="383"/>
      <c r="WYW268" s="383"/>
      <c r="WYX268" s="383"/>
      <c r="WYY268" s="383"/>
      <c r="WYZ268" s="383"/>
      <c r="WZA268" s="383"/>
      <c r="WZB268" s="383"/>
      <c r="WZC268" s="383"/>
      <c r="WZD268" s="383"/>
      <c r="WZE268" s="383"/>
      <c r="WZF268" s="383"/>
      <c r="WZG268" s="383"/>
      <c r="WZH268" s="383"/>
      <c r="WZI268" s="383"/>
      <c r="WZJ268" s="383"/>
      <c r="WZK268" s="383"/>
      <c r="WZL268" s="383"/>
      <c r="WZM268" s="383"/>
      <c r="WZN268" s="383"/>
      <c r="WZO268" s="383"/>
      <c r="WZP268" s="383"/>
      <c r="WZQ268" s="383"/>
      <c r="WZR268" s="383"/>
      <c r="WZS268" s="383"/>
      <c r="WZT268" s="383"/>
      <c r="WZU268" s="383"/>
      <c r="WZV268" s="383"/>
      <c r="WZW268" s="383"/>
      <c r="WZX268" s="383"/>
      <c r="WZY268" s="383"/>
      <c r="WZZ268" s="383"/>
      <c r="XAA268" s="383"/>
      <c r="XAB268" s="383"/>
      <c r="XAC268" s="383"/>
      <c r="XAD268" s="383"/>
      <c r="XAE268" s="383"/>
      <c r="XAF268" s="383"/>
      <c r="XAG268" s="383"/>
      <c r="XAH268" s="383"/>
      <c r="XAI268" s="383"/>
      <c r="XAJ268" s="383"/>
      <c r="XAK268" s="383"/>
      <c r="XAL268" s="383"/>
      <c r="XAM268" s="383"/>
      <c r="XAN268" s="383"/>
      <c r="XAO268" s="383"/>
      <c r="XAP268" s="383"/>
      <c r="XAQ268" s="383"/>
      <c r="XAR268" s="383"/>
      <c r="XAS268" s="383"/>
      <c r="XAT268" s="383"/>
      <c r="XAU268" s="383"/>
      <c r="XAV268" s="383"/>
      <c r="XAW268" s="383"/>
      <c r="XAX268" s="383"/>
      <c r="XAY268" s="383"/>
      <c r="XAZ268" s="383"/>
      <c r="XBA268" s="383"/>
      <c r="XBB268" s="383"/>
      <c r="XBC268" s="383"/>
      <c r="XBD268" s="383"/>
      <c r="XBE268" s="383"/>
      <c r="XBF268" s="383"/>
      <c r="XBG268" s="383"/>
      <c r="XBH268" s="383"/>
      <c r="XBI268" s="383"/>
      <c r="XBJ268" s="383"/>
      <c r="XBK268" s="383"/>
      <c r="XBL268" s="383"/>
      <c r="XBM268" s="383"/>
      <c r="XBN268" s="383"/>
      <c r="XBO268" s="383"/>
      <c r="XBP268" s="383"/>
      <c r="XBQ268" s="383"/>
      <c r="XBR268" s="383"/>
      <c r="XBS268" s="383"/>
      <c r="XBT268" s="383"/>
      <c r="XBU268" s="383"/>
      <c r="XBV268" s="383"/>
      <c r="XBW268" s="383"/>
      <c r="XBX268" s="383"/>
      <c r="XBY268" s="383"/>
      <c r="XBZ268" s="383"/>
      <c r="XCA268" s="383"/>
      <c r="XCB268" s="383"/>
      <c r="XCC268" s="383"/>
      <c r="XCD268" s="383"/>
      <c r="XCE268" s="383"/>
      <c r="XCF268" s="383"/>
      <c r="XCG268" s="383"/>
      <c r="XCH268" s="383"/>
      <c r="XCI268" s="383"/>
      <c r="XCJ268" s="383"/>
      <c r="XCK268" s="383"/>
      <c r="XCL268" s="383"/>
      <c r="XCM268" s="383"/>
      <c r="XCN268" s="383"/>
      <c r="XCO268" s="383"/>
      <c r="XCP268" s="383"/>
      <c r="XCQ268" s="383"/>
      <c r="XCR268" s="383"/>
      <c r="XCS268" s="383"/>
      <c r="XCT268" s="383"/>
      <c r="XCU268" s="383"/>
      <c r="XCV268" s="383"/>
      <c r="XCW268" s="383"/>
      <c r="XCX268" s="383"/>
      <c r="XCY268" s="383"/>
      <c r="XCZ268" s="383"/>
      <c r="XDA268" s="383"/>
      <c r="XDB268" s="383"/>
      <c r="XDC268" s="383"/>
      <c r="XDD268" s="383"/>
      <c r="XDE268" s="383"/>
      <c r="XDF268" s="383"/>
      <c r="XDG268" s="383"/>
      <c r="XDH268" s="383"/>
      <c r="XDI268" s="383"/>
      <c r="XDJ268" s="383"/>
      <c r="XDK268" s="383"/>
      <c r="XDL268" s="383"/>
      <c r="XDM268" s="383"/>
      <c r="XDN268" s="383"/>
      <c r="XDO268" s="383"/>
      <c r="XDP268" s="383"/>
      <c r="XDQ268" s="383"/>
      <c r="XDR268" s="383"/>
      <c r="XDS268" s="383"/>
      <c r="XDT268" s="383"/>
      <c r="XDU268" s="383"/>
      <c r="XDV268" s="383"/>
      <c r="XDW268" s="383"/>
      <c r="XDX268" s="383"/>
      <c r="XDY268" s="383"/>
      <c r="XDZ268" s="383"/>
      <c r="XEA268" s="383"/>
      <c r="XEB268" s="383"/>
      <c r="XEC268" s="383"/>
      <c r="XED268" s="383"/>
      <c r="XEE268" s="383"/>
      <c r="XEF268" s="383"/>
      <c r="XEG268" s="383"/>
      <c r="XEH268" s="383"/>
      <c r="XEI268" s="383"/>
      <c r="XEJ268" s="383"/>
      <c r="XEK268" s="383"/>
      <c r="XEL268" s="383"/>
      <c r="XEM268" s="383"/>
      <c r="XEN268" s="383"/>
      <c r="XEO268" s="383"/>
      <c r="XEP268" s="383"/>
      <c r="XEQ268" s="383"/>
      <c r="XER268" s="383"/>
      <c r="XES268" s="383"/>
      <c r="XET268" s="383"/>
      <c r="XEU268" s="383"/>
      <c r="XEV268" s="383"/>
      <c r="XEW268" s="383"/>
      <c r="XEX268" s="383"/>
      <c r="XEY268" s="383"/>
      <c r="XEZ268" s="383"/>
      <c r="XFA268" s="383"/>
      <c r="XFB268" s="383"/>
      <c r="XFC268" s="383"/>
      <c r="XFD268" s="383"/>
    </row>
    <row r="269" spans="1:16384" ht="15" thickBot="1">
      <c r="A269" s="56"/>
      <c r="B269" s="11"/>
      <c r="C269" s="11" t="s">
        <v>286</v>
      </c>
      <c r="D269" s="11"/>
      <c r="E269" s="11" t="s">
        <v>287</v>
      </c>
      <c r="F269" s="11">
        <v>1</v>
      </c>
      <c r="G269" s="11"/>
      <c r="H269" s="11"/>
      <c r="I269" s="11"/>
      <c r="K269" s="11"/>
      <c r="L269" s="11"/>
      <c r="M269" s="11"/>
      <c r="O269" s="375"/>
      <c r="P269" s="376"/>
      <c r="Q269" s="376"/>
      <c r="R269" s="377"/>
      <c r="S269" s="384"/>
      <c r="T269" s="384"/>
      <c r="U269" s="384"/>
      <c r="V269" s="384"/>
      <c r="W269" s="383"/>
      <c r="X269" s="383"/>
      <c r="Y269" s="383"/>
      <c r="Z269" s="383"/>
      <c r="AA269" s="383"/>
      <c r="AB269" s="383"/>
      <c r="AC269" s="383"/>
      <c r="AD269" s="383"/>
      <c r="AE269" s="383"/>
      <c r="AF269" s="383"/>
      <c r="AG269" s="383"/>
      <c r="AH269" s="383"/>
      <c r="AI269" s="383"/>
      <c r="AJ269" s="383"/>
      <c r="AK269" s="383"/>
      <c r="AL269" s="383"/>
      <c r="AM269" s="383"/>
      <c r="AN269" s="383"/>
      <c r="AO269" s="383"/>
      <c r="AP269" s="383"/>
      <c r="AQ269" s="383"/>
      <c r="AR269" s="383"/>
      <c r="AS269" s="383"/>
      <c r="AT269" s="383"/>
      <c r="AU269" s="383"/>
      <c r="AV269" s="383"/>
      <c r="AW269" s="383"/>
      <c r="AX269" s="383"/>
      <c r="AY269" s="383"/>
      <c r="AZ269" s="383"/>
      <c r="BA269" s="383"/>
      <c r="BB269" s="383"/>
      <c r="BC269" s="383"/>
      <c r="BD269" s="383"/>
      <c r="BE269" s="383"/>
      <c r="BF269" s="383"/>
      <c r="BG269" s="383"/>
      <c r="BH269" s="383"/>
      <c r="BI269" s="383"/>
      <c r="BJ269" s="383"/>
      <c r="BK269" s="383"/>
      <c r="BL269" s="383"/>
      <c r="BM269" s="383"/>
      <c r="BN269" s="383"/>
      <c r="BO269" s="383"/>
      <c r="BP269" s="383"/>
      <c r="BQ269" s="383"/>
      <c r="BR269" s="383"/>
      <c r="BS269" s="383"/>
      <c r="BT269" s="383"/>
      <c r="BU269" s="383"/>
      <c r="BV269" s="383"/>
      <c r="BW269" s="383"/>
      <c r="BX269" s="383"/>
      <c r="BY269" s="383"/>
      <c r="BZ269" s="383"/>
      <c r="CA269" s="383"/>
      <c r="CB269" s="383"/>
      <c r="CC269" s="383"/>
      <c r="CD269" s="383"/>
      <c r="CE269" s="383"/>
      <c r="CF269" s="383"/>
      <c r="CG269" s="383"/>
      <c r="CH269" s="383"/>
      <c r="CI269" s="383"/>
      <c r="CJ269" s="383"/>
      <c r="CK269" s="383"/>
      <c r="CL269" s="383"/>
      <c r="CM269" s="383"/>
      <c r="CN269" s="383"/>
      <c r="CO269" s="383"/>
      <c r="CP269" s="383"/>
      <c r="CQ269" s="383"/>
      <c r="CR269" s="383"/>
      <c r="CS269" s="383"/>
      <c r="CT269" s="383"/>
      <c r="CU269" s="383"/>
      <c r="CV269" s="383"/>
      <c r="CW269" s="383"/>
      <c r="CX269" s="383"/>
      <c r="CY269" s="383"/>
      <c r="CZ269" s="383"/>
      <c r="DA269" s="383"/>
      <c r="DB269" s="383"/>
      <c r="DC269" s="383"/>
      <c r="DD269" s="383"/>
      <c r="DE269" s="383"/>
      <c r="DF269" s="383"/>
      <c r="DG269" s="383"/>
      <c r="DH269" s="383"/>
      <c r="DI269" s="383"/>
      <c r="DJ269" s="383"/>
      <c r="DK269" s="383"/>
      <c r="DL269" s="383"/>
      <c r="DM269" s="383"/>
      <c r="DN269" s="383"/>
      <c r="DO269" s="383"/>
      <c r="DP269" s="383"/>
      <c r="DQ269" s="383"/>
      <c r="DR269" s="383"/>
      <c r="DS269" s="383"/>
      <c r="DT269" s="383"/>
      <c r="DU269" s="383"/>
      <c r="DV269" s="383"/>
      <c r="DW269" s="383"/>
      <c r="DX269" s="383"/>
      <c r="DY269" s="383"/>
      <c r="DZ269" s="383"/>
      <c r="EA269" s="383"/>
      <c r="EB269" s="383"/>
      <c r="EC269" s="383"/>
      <c r="ED269" s="383"/>
      <c r="EE269" s="383"/>
      <c r="EF269" s="383"/>
      <c r="EG269" s="383"/>
      <c r="EH269" s="383"/>
      <c r="EI269" s="383"/>
      <c r="EJ269" s="383"/>
      <c r="EK269" s="383"/>
      <c r="EL269" s="383"/>
      <c r="EM269" s="383"/>
      <c r="EN269" s="383"/>
      <c r="EO269" s="383"/>
      <c r="EP269" s="383"/>
      <c r="EQ269" s="383"/>
      <c r="ER269" s="383"/>
      <c r="ES269" s="383"/>
      <c r="ET269" s="383"/>
      <c r="EU269" s="383"/>
      <c r="EV269" s="383"/>
      <c r="EW269" s="383"/>
      <c r="EX269" s="383"/>
      <c r="EY269" s="383"/>
      <c r="EZ269" s="383"/>
      <c r="FA269" s="383"/>
      <c r="FB269" s="383"/>
      <c r="FC269" s="383"/>
      <c r="FD269" s="383"/>
      <c r="FE269" s="383"/>
      <c r="FF269" s="383"/>
      <c r="FG269" s="383"/>
      <c r="FH269" s="383"/>
      <c r="FI269" s="383"/>
      <c r="FJ269" s="383"/>
      <c r="FK269" s="383"/>
      <c r="FL269" s="383"/>
      <c r="FM269" s="383"/>
      <c r="FN269" s="383"/>
      <c r="FO269" s="383"/>
      <c r="FP269" s="383"/>
      <c r="FQ269" s="383"/>
      <c r="FR269" s="383"/>
      <c r="FS269" s="383"/>
      <c r="FT269" s="383"/>
      <c r="FU269" s="383"/>
      <c r="FV269" s="383"/>
      <c r="FW269" s="383"/>
      <c r="FX269" s="383"/>
      <c r="FY269" s="383"/>
      <c r="FZ269" s="383"/>
      <c r="GA269" s="383"/>
      <c r="GB269" s="383"/>
      <c r="GC269" s="383"/>
      <c r="GD269" s="383"/>
      <c r="GE269" s="383"/>
      <c r="GF269" s="383"/>
      <c r="GG269" s="383"/>
      <c r="GH269" s="383"/>
      <c r="GI269" s="383"/>
      <c r="GJ269" s="383"/>
      <c r="GK269" s="383"/>
      <c r="GL269" s="383"/>
      <c r="GM269" s="383"/>
      <c r="GN269" s="383"/>
      <c r="GO269" s="383"/>
      <c r="GP269" s="383"/>
      <c r="GQ269" s="383"/>
      <c r="GR269" s="383"/>
      <c r="GS269" s="383"/>
      <c r="GT269" s="383"/>
      <c r="GU269" s="383"/>
      <c r="GV269" s="383"/>
      <c r="GW269" s="383"/>
      <c r="GX269" s="383"/>
      <c r="GY269" s="383"/>
      <c r="GZ269" s="383"/>
      <c r="HA269" s="383"/>
      <c r="HB269" s="383"/>
      <c r="HC269" s="383"/>
      <c r="HD269" s="383"/>
      <c r="HE269" s="383"/>
      <c r="HF269" s="383"/>
      <c r="HG269" s="383"/>
      <c r="HH269" s="383"/>
      <c r="HI269" s="383"/>
      <c r="HJ269" s="383"/>
      <c r="HK269" s="383"/>
      <c r="HL269" s="383"/>
      <c r="HM269" s="383"/>
      <c r="HN269" s="383"/>
      <c r="HO269" s="383"/>
      <c r="HP269" s="383"/>
      <c r="HQ269" s="383"/>
      <c r="HR269" s="383"/>
      <c r="HS269" s="383"/>
      <c r="HT269" s="383"/>
      <c r="HU269" s="383"/>
      <c r="HV269" s="383"/>
      <c r="HW269" s="383"/>
      <c r="HX269" s="383"/>
      <c r="HY269" s="383"/>
      <c r="HZ269" s="383"/>
      <c r="IA269" s="383"/>
      <c r="IB269" s="383"/>
      <c r="IC269" s="383"/>
      <c r="ID269" s="383"/>
      <c r="IE269" s="383"/>
      <c r="IF269" s="383"/>
      <c r="IG269" s="383"/>
      <c r="IH269" s="383"/>
      <c r="II269" s="383"/>
      <c r="IJ269" s="383"/>
      <c r="IK269" s="383"/>
      <c r="IL269" s="383"/>
      <c r="IM269" s="383"/>
      <c r="IN269" s="383"/>
      <c r="IO269" s="383"/>
      <c r="IP269" s="383"/>
      <c r="IQ269" s="383"/>
      <c r="IR269" s="383"/>
      <c r="IS269" s="383"/>
      <c r="IT269" s="383"/>
      <c r="IU269" s="383"/>
      <c r="IV269" s="383"/>
      <c r="IW269" s="383"/>
      <c r="IX269" s="383"/>
      <c r="IY269" s="383"/>
      <c r="IZ269" s="383"/>
      <c r="JA269" s="383"/>
      <c r="JB269" s="383"/>
      <c r="JC269" s="383"/>
      <c r="JD269" s="383"/>
      <c r="JE269" s="383"/>
      <c r="JF269" s="383"/>
      <c r="JG269" s="383"/>
      <c r="JH269" s="383"/>
      <c r="JI269" s="383"/>
      <c r="JJ269" s="383"/>
      <c r="JK269" s="383"/>
      <c r="JL269" s="383"/>
      <c r="JM269" s="383"/>
      <c r="JN269" s="383"/>
      <c r="JO269" s="383"/>
      <c r="JP269" s="383"/>
      <c r="JQ269" s="383"/>
      <c r="JR269" s="383"/>
      <c r="JS269" s="383"/>
      <c r="JT269" s="383"/>
      <c r="JU269" s="383"/>
      <c r="JV269" s="383"/>
      <c r="JW269" s="383"/>
      <c r="JX269" s="383"/>
      <c r="JY269" s="383"/>
      <c r="JZ269" s="383"/>
      <c r="KA269" s="383"/>
      <c r="KB269" s="383"/>
      <c r="KC269" s="383"/>
      <c r="KD269" s="383"/>
      <c r="KE269" s="383"/>
      <c r="KF269" s="383"/>
      <c r="KG269" s="383"/>
      <c r="KH269" s="383"/>
      <c r="KI269" s="383"/>
      <c r="KJ269" s="383"/>
      <c r="KK269" s="383"/>
      <c r="KL269" s="383"/>
      <c r="KM269" s="383"/>
      <c r="KN269" s="383"/>
      <c r="KO269" s="383"/>
      <c r="KP269" s="383"/>
      <c r="KQ269" s="383"/>
      <c r="KR269" s="383"/>
      <c r="KS269" s="383"/>
      <c r="KT269" s="383"/>
      <c r="KU269" s="383"/>
      <c r="KV269" s="383"/>
      <c r="KW269" s="383"/>
      <c r="KX269" s="383"/>
      <c r="KY269" s="383"/>
      <c r="KZ269" s="383"/>
      <c r="LA269" s="383"/>
      <c r="LB269" s="383"/>
      <c r="LC269" s="383"/>
      <c r="LD269" s="383"/>
      <c r="LE269" s="383"/>
      <c r="LF269" s="383"/>
      <c r="LG269" s="383"/>
      <c r="LH269" s="383"/>
      <c r="LI269" s="383"/>
      <c r="LJ269" s="383"/>
      <c r="LK269" s="383"/>
      <c r="LL269" s="383"/>
      <c r="LM269" s="383"/>
      <c r="LN269" s="383"/>
      <c r="LO269" s="383"/>
      <c r="LP269" s="383"/>
      <c r="LQ269" s="383"/>
      <c r="LR269" s="383"/>
      <c r="LS269" s="383"/>
      <c r="LT269" s="383"/>
      <c r="LU269" s="383"/>
      <c r="LV269" s="383"/>
      <c r="LW269" s="383"/>
      <c r="LX269" s="383"/>
      <c r="LY269" s="383"/>
      <c r="LZ269" s="383"/>
      <c r="MA269" s="383"/>
      <c r="MB269" s="383"/>
      <c r="MC269" s="383"/>
      <c r="MD269" s="383"/>
      <c r="ME269" s="383"/>
      <c r="MF269" s="383"/>
      <c r="MG269" s="383"/>
      <c r="MH269" s="383"/>
      <c r="MI269" s="383"/>
      <c r="MJ269" s="383"/>
      <c r="MK269" s="383"/>
      <c r="ML269" s="383"/>
      <c r="MM269" s="383"/>
      <c r="MN269" s="383"/>
      <c r="MO269" s="383"/>
      <c r="MP269" s="383"/>
      <c r="MQ269" s="383"/>
      <c r="MR269" s="383"/>
      <c r="MS269" s="383"/>
      <c r="MT269" s="383"/>
      <c r="MU269" s="383"/>
      <c r="MV269" s="383"/>
      <c r="MW269" s="383"/>
      <c r="MX269" s="383"/>
      <c r="MY269" s="383"/>
      <c r="MZ269" s="383"/>
      <c r="NA269" s="383"/>
      <c r="NB269" s="383"/>
      <c r="NC269" s="383"/>
      <c r="ND269" s="383"/>
      <c r="NE269" s="383"/>
      <c r="NF269" s="383"/>
      <c r="NG269" s="383"/>
      <c r="NH269" s="383"/>
      <c r="NI269" s="383"/>
      <c r="NJ269" s="383"/>
      <c r="NK269" s="383"/>
      <c r="NL269" s="383"/>
      <c r="NM269" s="383"/>
      <c r="NN269" s="383"/>
      <c r="NO269" s="383"/>
      <c r="NP269" s="383"/>
      <c r="NQ269" s="383"/>
      <c r="NR269" s="383"/>
      <c r="NS269" s="383"/>
      <c r="NT269" s="383"/>
      <c r="NU269" s="383"/>
      <c r="NV269" s="383"/>
      <c r="NW269" s="383"/>
      <c r="NX269" s="383"/>
      <c r="NY269" s="383"/>
      <c r="NZ269" s="383"/>
      <c r="OA269" s="383"/>
      <c r="OB269" s="383"/>
      <c r="OC269" s="383"/>
      <c r="OD269" s="383"/>
      <c r="OE269" s="383"/>
      <c r="OF269" s="383"/>
      <c r="OG269" s="383"/>
      <c r="OH269" s="383"/>
      <c r="OI269" s="383"/>
      <c r="OJ269" s="383"/>
      <c r="OK269" s="383"/>
      <c r="OL269" s="383"/>
      <c r="OM269" s="383"/>
      <c r="ON269" s="383"/>
      <c r="OO269" s="383"/>
      <c r="OP269" s="383"/>
      <c r="OQ269" s="383"/>
      <c r="OR269" s="383"/>
      <c r="OS269" s="383"/>
      <c r="OT269" s="383"/>
      <c r="OU269" s="383"/>
      <c r="OV269" s="383"/>
      <c r="OW269" s="383"/>
      <c r="OX269" s="383"/>
      <c r="OY269" s="383"/>
      <c r="OZ269" s="383"/>
      <c r="PA269" s="383"/>
      <c r="PB269" s="383"/>
      <c r="PC269" s="383"/>
      <c r="PD269" s="383"/>
      <c r="PE269" s="383"/>
      <c r="PF269" s="383"/>
      <c r="PG269" s="383"/>
      <c r="PH269" s="383"/>
      <c r="PI269" s="383"/>
      <c r="PJ269" s="383"/>
      <c r="PK269" s="383"/>
      <c r="PL269" s="383"/>
      <c r="PM269" s="383"/>
      <c r="PN269" s="383"/>
      <c r="PO269" s="383"/>
      <c r="PP269" s="383"/>
      <c r="PQ269" s="383"/>
      <c r="PR269" s="383"/>
      <c r="PS269" s="383"/>
      <c r="PT269" s="383"/>
      <c r="PU269" s="383"/>
      <c r="PV269" s="383"/>
      <c r="PW269" s="383"/>
      <c r="PX269" s="383"/>
      <c r="PY269" s="383"/>
      <c r="PZ269" s="383"/>
      <c r="QA269" s="383"/>
      <c r="QB269" s="383"/>
      <c r="QC269" s="383"/>
      <c r="QD269" s="383"/>
      <c r="QE269" s="383"/>
      <c r="QF269" s="383"/>
      <c r="QG269" s="383"/>
      <c r="QH269" s="383"/>
      <c r="QI269" s="383"/>
      <c r="QJ269" s="383"/>
      <c r="QK269" s="383"/>
      <c r="QL269" s="383"/>
      <c r="QM269" s="383"/>
      <c r="QN269" s="383"/>
      <c r="QO269" s="383"/>
      <c r="QP269" s="383"/>
      <c r="QQ269" s="383"/>
      <c r="QR269" s="383"/>
      <c r="QS269" s="383"/>
      <c r="QT269" s="383"/>
      <c r="QU269" s="383"/>
      <c r="QV269" s="383"/>
      <c r="QW269" s="383"/>
      <c r="QX269" s="383"/>
      <c r="QY269" s="383"/>
      <c r="QZ269" s="383"/>
      <c r="RA269" s="383"/>
      <c r="RB269" s="383"/>
      <c r="RC269" s="383"/>
      <c r="RD269" s="383"/>
      <c r="RE269" s="383"/>
      <c r="RF269" s="383"/>
      <c r="RG269" s="383"/>
      <c r="RH269" s="383"/>
      <c r="RI269" s="383"/>
      <c r="RJ269" s="383"/>
      <c r="RK269" s="383"/>
      <c r="RL269" s="383"/>
      <c r="RM269" s="383"/>
      <c r="RN269" s="383"/>
      <c r="RO269" s="383"/>
      <c r="RP269" s="383"/>
      <c r="RQ269" s="383"/>
      <c r="RR269" s="383"/>
      <c r="RS269" s="383"/>
      <c r="RT269" s="383"/>
      <c r="RU269" s="383"/>
      <c r="RV269" s="383"/>
      <c r="RW269" s="383"/>
      <c r="RX269" s="383"/>
      <c r="RY269" s="383"/>
      <c r="RZ269" s="383"/>
      <c r="SA269" s="383"/>
      <c r="SB269" s="383"/>
      <c r="SC269" s="383"/>
      <c r="SD269" s="383"/>
      <c r="SE269" s="383"/>
      <c r="SF269" s="383"/>
      <c r="SG269" s="383"/>
      <c r="SH269" s="383"/>
      <c r="SI269" s="383"/>
      <c r="SJ269" s="383"/>
      <c r="SK269" s="383"/>
      <c r="SL269" s="383"/>
      <c r="SM269" s="383"/>
      <c r="SN269" s="383"/>
      <c r="SO269" s="383"/>
      <c r="SP269" s="383"/>
      <c r="SQ269" s="383"/>
      <c r="SR269" s="383"/>
      <c r="SS269" s="383"/>
      <c r="ST269" s="383"/>
      <c r="SU269" s="383"/>
      <c r="SV269" s="383"/>
      <c r="SW269" s="383"/>
      <c r="SX269" s="383"/>
      <c r="SY269" s="383"/>
      <c r="SZ269" s="383"/>
      <c r="TA269" s="383"/>
      <c r="TB269" s="383"/>
      <c r="TC269" s="383"/>
      <c r="TD269" s="383"/>
      <c r="TE269" s="383"/>
      <c r="TF269" s="383"/>
      <c r="TG269" s="383"/>
      <c r="TH269" s="383"/>
      <c r="TI269" s="383"/>
      <c r="TJ269" s="383"/>
      <c r="TK269" s="383"/>
      <c r="TL269" s="383"/>
      <c r="TM269" s="383"/>
      <c r="TN269" s="383"/>
      <c r="TO269" s="383"/>
      <c r="TP269" s="383"/>
      <c r="TQ269" s="383"/>
      <c r="TR269" s="383"/>
      <c r="TS269" s="383"/>
      <c r="TT269" s="383"/>
      <c r="TU269" s="383"/>
      <c r="TV269" s="383"/>
      <c r="TW269" s="383"/>
      <c r="TX269" s="383"/>
      <c r="TY269" s="383"/>
      <c r="TZ269" s="383"/>
      <c r="UA269" s="383"/>
      <c r="UB269" s="383"/>
      <c r="UC269" s="383"/>
      <c r="UD269" s="383"/>
      <c r="UE269" s="383"/>
      <c r="UF269" s="383"/>
      <c r="UG269" s="383"/>
      <c r="UH269" s="383"/>
      <c r="UI269" s="383"/>
      <c r="UJ269" s="383"/>
      <c r="UK269" s="383"/>
      <c r="UL269" s="383"/>
      <c r="UM269" s="383"/>
      <c r="UN269" s="383"/>
      <c r="UO269" s="383"/>
      <c r="UP269" s="383"/>
      <c r="UQ269" s="383"/>
      <c r="UR269" s="383"/>
      <c r="US269" s="383"/>
      <c r="UT269" s="383"/>
      <c r="UU269" s="383"/>
      <c r="UV269" s="383"/>
      <c r="UW269" s="383"/>
      <c r="UX269" s="383"/>
      <c r="UY269" s="383"/>
      <c r="UZ269" s="383"/>
      <c r="VA269" s="383"/>
      <c r="VB269" s="383"/>
      <c r="VC269" s="383"/>
      <c r="VD269" s="383"/>
      <c r="VE269" s="383"/>
      <c r="VF269" s="383"/>
      <c r="VG269" s="383"/>
      <c r="VH269" s="383"/>
      <c r="VI269" s="383"/>
      <c r="VJ269" s="383"/>
      <c r="VK269" s="383"/>
      <c r="VL269" s="383"/>
      <c r="VM269" s="383"/>
      <c r="VN269" s="383"/>
      <c r="VO269" s="383"/>
      <c r="VP269" s="383"/>
      <c r="VQ269" s="383"/>
      <c r="VR269" s="383"/>
      <c r="VS269" s="383"/>
      <c r="VT269" s="383"/>
      <c r="VU269" s="383"/>
      <c r="VV269" s="383"/>
      <c r="VW269" s="383"/>
      <c r="VX269" s="383"/>
      <c r="VY269" s="383"/>
      <c r="VZ269" s="383"/>
      <c r="WA269" s="383"/>
      <c r="WB269" s="383"/>
      <c r="WC269" s="383"/>
      <c r="WD269" s="383"/>
      <c r="WE269" s="383"/>
      <c r="WF269" s="383"/>
      <c r="WG269" s="383"/>
      <c r="WH269" s="383"/>
      <c r="WI269" s="383"/>
      <c r="WJ269" s="383"/>
      <c r="WK269" s="383"/>
      <c r="WL269" s="383"/>
      <c r="WM269" s="383"/>
      <c r="WN269" s="383"/>
      <c r="WO269" s="383"/>
      <c r="WP269" s="383"/>
      <c r="WQ269" s="383"/>
      <c r="WR269" s="383"/>
      <c r="WS269" s="383"/>
      <c r="WT269" s="383"/>
      <c r="WU269" s="383"/>
      <c r="WV269" s="383"/>
      <c r="WW269" s="383"/>
      <c r="WX269" s="383"/>
      <c r="WY269" s="383"/>
      <c r="WZ269" s="383"/>
      <c r="XA269" s="383"/>
      <c r="XB269" s="383"/>
      <c r="XC269" s="383"/>
      <c r="XD269" s="383"/>
      <c r="XE269" s="383"/>
      <c r="XF269" s="383"/>
      <c r="XG269" s="383"/>
      <c r="XH269" s="383"/>
      <c r="XI269" s="383"/>
      <c r="XJ269" s="383"/>
      <c r="XK269" s="383"/>
      <c r="XL269" s="383"/>
      <c r="XM269" s="383"/>
      <c r="XN269" s="383"/>
      <c r="XO269" s="383"/>
      <c r="XP269" s="383"/>
      <c r="XQ269" s="383"/>
      <c r="XR269" s="383"/>
      <c r="XS269" s="383"/>
      <c r="XT269" s="383"/>
      <c r="XU269" s="383"/>
      <c r="XV269" s="383"/>
      <c r="XW269" s="383"/>
      <c r="XX269" s="383"/>
      <c r="XY269" s="383"/>
      <c r="XZ269" s="383"/>
      <c r="YA269" s="383"/>
      <c r="YB269" s="383"/>
      <c r="YC269" s="383"/>
      <c r="YD269" s="383"/>
      <c r="YE269" s="383"/>
      <c r="YF269" s="383"/>
      <c r="YG269" s="383"/>
      <c r="YH269" s="383"/>
      <c r="YI269" s="383"/>
      <c r="YJ269" s="383"/>
      <c r="YK269" s="383"/>
      <c r="YL269" s="383"/>
      <c r="YM269" s="383"/>
      <c r="YN269" s="383"/>
      <c r="YO269" s="383"/>
      <c r="YP269" s="383"/>
      <c r="YQ269" s="383"/>
      <c r="YR269" s="383"/>
      <c r="YS269" s="383"/>
      <c r="YT269" s="383"/>
      <c r="YU269" s="383"/>
      <c r="YV269" s="383"/>
      <c r="YW269" s="383"/>
      <c r="YX269" s="383"/>
      <c r="YY269" s="383"/>
      <c r="YZ269" s="383"/>
      <c r="ZA269" s="383"/>
      <c r="ZB269" s="383"/>
      <c r="ZC269" s="383"/>
      <c r="ZD269" s="383"/>
      <c r="ZE269" s="383"/>
      <c r="ZF269" s="383"/>
      <c r="ZG269" s="383"/>
      <c r="ZH269" s="383"/>
      <c r="ZI269" s="383"/>
      <c r="ZJ269" s="383"/>
      <c r="ZK269" s="383"/>
      <c r="ZL269" s="383"/>
      <c r="ZM269" s="383"/>
      <c r="ZN269" s="383"/>
      <c r="ZO269" s="383"/>
      <c r="ZP269" s="383"/>
      <c r="ZQ269" s="383"/>
      <c r="ZR269" s="383"/>
      <c r="ZS269" s="383"/>
      <c r="ZT269" s="383"/>
      <c r="ZU269" s="383"/>
      <c r="ZV269" s="383"/>
      <c r="ZW269" s="383"/>
      <c r="ZX269" s="383"/>
      <c r="ZY269" s="383"/>
      <c r="ZZ269" s="383"/>
      <c r="AAA269" s="383"/>
      <c r="AAB269" s="383"/>
      <c r="AAC269" s="383"/>
      <c r="AAD269" s="383"/>
      <c r="AAE269" s="383"/>
      <c r="AAF269" s="383"/>
      <c r="AAG269" s="383"/>
      <c r="AAH269" s="383"/>
      <c r="AAI269" s="383"/>
      <c r="AAJ269" s="383"/>
      <c r="AAK269" s="383"/>
      <c r="AAL269" s="383"/>
      <c r="AAM269" s="383"/>
      <c r="AAN269" s="383"/>
      <c r="AAO269" s="383"/>
      <c r="AAP269" s="383"/>
      <c r="AAQ269" s="383"/>
      <c r="AAR269" s="383"/>
      <c r="AAS269" s="383"/>
      <c r="AAT269" s="383"/>
      <c r="AAU269" s="383"/>
      <c r="AAV269" s="383"/>
      <c r="AAW269" s="383"/>
      <c r="AAX269" s="383"/>
      <c r="AAY269" s="383"/>
      <c r="AAZ269" s="383"/>
      <c r="ABA269" s="383"/>
      <c r="ABB269" s="383"/>
      <c r="ABC269" s="383"/>
      <c r="ABD269" s="383"/>
      <c r="ABE269" s="383"/>
      <c r="ABF269" s="383"/>
      <c r="ABG269" s="383"/>
      <c r="ABH269" s="383"/>
      <c r="ABI269" s="383"/>
      <c r="ABJ269" s="383"/>
      <c r="ABK269" s="383"/>
      <c r="ABL269" s="383"/>
      <c r="ABM269" s="383"/>
      <c r="ABN269" s="383"/>
      <c r="ABO269" s="383"/>
      <c r="ABP269" s="383"/>
      <c r="ABQ269" s="383"/>
      <c r="ABR269" s="383"/>
      <c r="ABS269" s="383"/>
      <c r="ABT269" s="383"/>
      <c r="ABU269" s="383"/>
      <c r="ABV269" s="383"/>
      <c r="ABW269" s="383"/>
      <c r="ABX269" s="383"/>
      <c r="ABY269" s="383"/>
      <c r="ABZ269" s="383"/>
      <c r="ACA269" s="383"/>
      <c r="ACB269" s="383"/>
      <c r="ACC269" s="383"/>
      <c r="ACD269" s="383"/>
      <c r="ACE269" s="383"/>
      <c r="ACF269" s="383"/>
      <c r="ACG269" s="383"/>
      <c r="ACH269" s="383"/>
      <c r="ACI269" s="383"/>
      <c r="ACJ269" s="383"/>
      <c r="ACK269" s="383"/>
      <c r="ACL269" s="383"/>
      <c r="ACM269" s="383"/>
      <c r="ACN269" s="383"/>
      <c r="ACO269" s="383"/>
      <c r="ACP269" s="383"/>
      <c r="ACQ269" s="383"/>
      <c r="ACR269" s="383"/>
      <c r="ACS269" s="383"/>
      <c r="ACT269" s="383"/>
      <c r="ACU269" s="383"/>
      <c r="ACV269" s="383"/>
      <c r="ACW269" s="383"/>
      <c r="ACX269" s="383"/>
      <c r="ACY269" s="383"/>
      <c r="ACZ269" s="383"/>
      <c r="ADA269" s="383"/>
      <c r="ADB269" s="383"/>
      <c r="ADC269" s="383"/>
      <c r="ADD269" s="383"/>
      <c r="ADE269" s="383"/>
      <c r="ADF269" s="383"/>
      <c r="ADG269" s="383"/>
      <c r="ADH269" s="383"/>
      <c r="ADI269" s="383"/>
      <c r="ADJ269" s="383"/>
      <c r="ADK269" s="383"/>
      <c r="ADL269" s="383"/>
      <c r="ADM269" s="383"/>
      <c r="ADN269" s="383"/>
      <c r="ADO269" s="383"/>
      <c r="ADP269" s="383"/>
      <c r="ADQ269" s="383"/>
      <c r="ADR269" s="383"/>
      <c r="ADS269" s="383"/>
      <c r="ADT269" s="383"/>
      <c r="ADU269" s="383"/>
      <c r="ADV269" s="383"/>
      <c r="ADW269" s="383"/>
      <c r="ADX269" s="383"/>
      <c r="ADY269" s="383"/>
      <c r="ADZ269" s="383"/>
      <c r="AEA269" s="383"/>
      <c r="AEB269" s="383"/>
      <c r="AEC269" s="383"/>
      <c r="AED269" s="383"/>
      <c r="AEE269" s="383"/>
      <c r="AEF269" s="383"/>
      <c r="AEG269" s="383"/>
      <c r="AEH269" s="383"/>
      <c r="AEI269" s="383"/>
      <c r="AEJ269" s="383"/>
      <c r="AEK269" s="383"/>
      <c r="AEL269" s="383"/>
      <c r="AEM269" s="383"/>
      <c r="AEN269" s="383"/>
      <c r="AEO269" s="383"/>
      <c r="AEP269" s="383"/>
      <c r="AEQ269" s="383"/>
      <c r="AER269" s="383"/>
      <c r="AES269" s="383"/>
      <c r="AET269" s="383"/>
      <c r="AEU269" s="383"/>
      <c r="AEV269" s="383"/>
      <c r="AEW269" s="383"/>
      <c r="AEX269" s="383"/>
      <c r="AEY269" s="383"/>
      <c r="AEZ269" s="383"/>
      <c r="AFA269" s="383"/>
      <c r="AFB269" s="383"/>
      <c r="AFC269" s="383"/>
      <c r="AFD269" s="383"/>
      <c r="AFE269" s="383"/>
      <c r="AFF269" s="383"/>
      <c r="AFG269" s="383"/>
      <c r="AFH269" s="383"/>
      <c r="AFI269" s="383"/>
      <c r="AFJ269" s="383"/>
      <c r="AFK269" s="383"/>
      <c r="AFL269" s="383"/>
      <c r="AFM269" s="383"/>
      <c r="AFN269" s="383"/>
      <c r="AFO269" s="383"/>
      <c r="AFP269" s="383"/>
      <c r="AFQ269" s="383"/>
      <c r="AFR269" s="383"/>
      <c r="AFS269" s="383"/>
      <c r="AFT269" s="383"/>
      <c r="AFU269" s="383"/>
      <c r="AFV269" s="383"/>
      <c r="AFW269" s="383"/>
      <c r="AFX269" s="383"/>
      <c r="AFY269" s="383"/>
      <c r="AFZ269" s="383"/>
      <c r="AGA269" s="383"/>
      <c r="AGB269" s="383"/>
      <c r="AGC269" s="383"/>
      <c r="AGD269" s="383"/>
      <c r="AGE269" s="383"/>
      <c r="AGF269" s="383"/>
      <c r="AGG269" s="383"/>
      <c r="AGH269" s="383"/>
      <c r="AGI269" s="383"/>
      <c r="AGJ269" s="383"/>
      <c r="AGK269" s="383"/>
      <c r="AGL269" s="383"/>
      <c r="AGM269" s="383"/>
      <c r="AGN269" s="383"/>
      <c r="AGO269" s="383"/>
      <c r="AGP269" s="383"/>
      <c r="AGQ269" s="383"/>
      <c r="AGR269" s="383"/>
      <c r="AGS269" s="383"/>
      <c r="AGT269" s="383"/>
      <c r="AGU269" s="383"/>
      <c r="AGV269" s="383"/>
      <c r="AGW269" s="383"/>
      <c r="AGX269" s="383"/>
      <c r="AGY269" s="383"/>
      <c r="AGZ269" s="383"/>
      <c r="AHA269" s="383"/>
      <c r="AHB269" s="383"/>
      <c r="AHC269" s="383"/>
      <c r="AHD269" s="383"/>
      <c r="AHE269" s="383"/>
      <c r="AHF269" s="383"/>
      <c r="AHG269" s="383"/>
      <c r="AHH269" s="383"/>
      <c r="AHI269" s="383"/>
      <c r="AHJ269" s="383"/>
      <c r="AHK269" s="383"/>
      <c r="AHL269" s="383"/>
      <c r="AHM269" s="383"/>
      <c r="AHN269" s="383"/>
      <c r="AHO269" s="383"/>
      <c r="AHP269" s="383"/>
      <c r="AHQ269" s="383"/>
      <c r="AHR269" s="383"/>
      <c r="AHS269" s="383"/>
      <c r="AHT269" s="383"/>
      <c r="AHU269" s="383"/>
      <c r="AHV269" s="383"/>
      <c r="AHW269" s="383"/>
      <c r="AHX269" s="383"/>
      <c r="AHY269" s="383"/>
      <c r="AHZ269" s="383"/>
      <c r="AIA269" s="383"/>
      <c r="AIB269" s="383"/>
      <c r="AIC269" s="383"/>
      <c r="AID269" s="383"/>
      <c r="AIE269" s="383"/>
      <c r="AIF269" s="383"/>
      <c r="AIG269" s="383"/>
      <c r="AIH269" s="383"/>
      <c r="AII269" s="383"/>
      <c r="AIJ269" s="383"/>
      <c r="AIK269" s="383"/>
      <c r="AIL269" s="383"/>
      <c r="AIM269" s="383"/>
      <c r="AIN269" s="383"/>
      <c r="AIO269" s="383"/>
      <c r="AIP269" s="383"/>
      <c r="AIQ269" s="383"/>
      <c r="AIR269" s="383"/>
      <c r="AIS269" s="383"/>
      <c r="AIT269" s="383"/>
      <c r="AIU269" s="383"/>
      <c r="AIV269" s="383"/>
      <c r="AIW269" s="383"/>
      <c r="AIX269" s="383"/>
      <c r="AIY269" s="383"/>
      <c r="AIZ269" s="383"/>
      <c r="AJA269" s="383"/>
      <c r="AJB269" s="383"/>
      <c r="AJC269" s="383"/>
      <c r="AJD269" s="383"/>
      <c r="AJE269" s="383"/>
      <c r="AJF269" s="383"/>
      <c r="AJG269" s="383"/>
      <c r="AJH269" s="383"/>
      <c r="AJI269" s="383"/>
      <c r="AJJ269" s="383"/>
      <c r="AJK269" s="383"/>
      <c r="AJL269" s="383"/>
      <c r="AJM269" s="383"/>
      <c r="AJN269" s="383"/>
      <c r="AJO269" s="383"/>
      <c r="AJP269" s="383"/>
      <c r="AJQ269" s="383"/>
      <c r="AJR269" s="383"/>
      <c r="AJS269" s="383"/>
      <c r="AJT269" s="383"/>
      <c r="AJU269" s="383"/>
      <c r="AJV269" s="383"/>
      <c r="AJW269" s="383"/>
      <c r="AJX269" s="383"/>
      <c r="AJY269" s="383"/>
      <c r="AJZ269" s="383"/>
      <c r="AKA269" s="383"/>
      <c r="AKB269" s="383"/>
      <c r="AKC269" s="383"/>
      <c r="AKD269" s="383"/>
      <c r="AKE269" s="383"/>
      <c r="AKF269" s="383"/>
      <c r="AKG269" s="383"/>
      <c r="AKH269" s="383"/>
      <c r="AKI269" s="383"/>
      <c r="AKJ269" s="383"/>
      <c r="AKK269" s="383"/>
      <c r="AKL269" s="383"/>
      <c r="AKM269" s="383"/>
      <c r="AKN269" s="383"/>
      <c r="AKO269" s="383"/>
      <c r="AKP269" s="383"/>
      <c r="AKQ269" s="383"/>
      <c r="AKR269" s="383"/>
      <c r="AKS269" s="383"/>
      <c r="AKT269" s="383"/>
      <c r="AKU269" s="383"/>
      <c r="AKV269" s="383"/>
      <c r="AKW269" s="383"/>
      <c r="AKX269" s="383"/>
      <c r="AKY269" s="383"/>
      <c r="AKZ269" s="383"/>
      <c r="ALA269" s="383"/>
      <c r="ALB269" s="383"/>
      <c r="ALC269" s="383"/>
      <c r="ALD269" s="383"/>
      <c r="ALE269" s="383"/>
      <c r="ALF269" s="383"/>
      <c r="ALG269" s="383"/>
      <c r="ALH269" s="383"/>
      <c r="ALI269" s="383"/>
      <c r="ALJ269" s="383"/>
      <c r="ALK269" s="383"/>
      <c r="ALL269" s="383"/>
      <c r="ALM269" s="383"/>
      <c r="ALN269" s="383"/>
      <c r="ALO269" s="383"/>
      <c r="ALP269" s="383"/>
      <c r="ALQ269" s="383"/>
      <c r="ALR269" s="383"/>
      <c r="ALS269" s="383"/>
      <c r="ALT269" s="383"/>
      <c r="ALU269" s="383"/>
      <c r="ALV269" s="383"/>
      <c r="ALW269" s="383"/>
      <c r="ALX269" s="383"/>
      <c r="ALY269" s="383"/>
      <c r="ALZ269" s="383"/>
      <c r="AMA269" s="383"/>
      <c r="AMB269" s="383"/>
      <c r="AMC269" s="383"/>
      <c r="AMD269" s="383"/>
      <c r="AME269" s="383"/>
      <c r="AMF269" s="383"/>
      <c r="AMG269" s="383"/>
      <c r="AMH269" s="383"/>
      <c r="AMI269" s="383"/>
      <c r="AMJ269" s="383"/>
      <c r="AMK269" s="383"/>
      <c r="AML269" s="383"/>
      <c r="AMM269" s="383"/>
      <c r="AMN269" s="383"/>
      <c r="AMO269" s="383"/>
      <c r="AMP269" s="383"/>
      <c r="AMQ269" s="383"/>
      <c r="AMR269" s="383"/>
      <c r="AMS269" s="383"/>
      <c r="AMT269" s="383"/>
      <c r="AMU269" s="383"/>
      <c r="AMV269" s="383"/>
      <c r="AMW269" s="383"/>
      <c r="AMX269" s="383"/>
      <c r="AMY269" s="383"/>
      <c r="AMZ269" s="383"/>
      <c r="ANA269" s="383"/>
      <c r="ANB269" s="383"/>
      <c r="ANC269" s="383"/>
      <c r="AND269" s="383"/>
      <c r="ANE269" s="383"/>
      <c r="ANF269" s="383"/>
      <c r="ANG269" s="383"/>
      <c r="ANH269" s="383"/>
      <c r="ANI269" s="383"/>
      <c r="ANJ269" s="383"/>
      <c r="ANK269" s="383"/>
      <c r="ANL269" s="383"/>
      <c r="ANM269" s="383"/>
      <c r="ANN269" s="383"/>
      <c r="ANO269" s="383"/>
      <c r="ANP269" s="383"/>
      <c r="ANQ269" s="383"/>
      <c r="ANR269" s="383"/>
      <c r="ANS269" s="383"/>
      <c r="ANT269" s="383"/>
      <c r="ANU269" s="383"/>
      <c r="ANV269" s="383"/>
      <c r="ANW269" s="383"/>
      <c r="ANX269" s="383"/>
      <c r="ANY269" s="383"/>
      <c r="ANZ269" s="383"/>
      <c r="AOA269" s="383"/>
      <c r="AOB269" s="383"/>
      <c r="AOC269" s="383"/>
      <c r="AOD269" s="383"/>
      <c r="AOE269" s="383"/>
      <c r="AOF269" s="383"/>
      <c r="AOG269" s="383"/>
      <c r="AOH269" s="383"/>
      <c r="AOI269" s="383"/>
      <c r="AOJ269" s="383"/>
      <c r="AOK269" s="383"/>
      <c r="AOL269" s="383"/>
      <c r="AOM269" s="383"/>
      <c r="AON269" s="383"/>
      <c r="AOO269" s="383"/>
      <c r="AOP269" s="383"/>
      <c r="AOQ269" s="383"/>
      <c r="AOR269" s="383"/>
      <c r="AOS269" s="383"/>
      <c r="AOT269" s="383"/>
      <c r="AOU269" s="383"/>
      <c r="AOV269" s="383"/>
      <c r="AOW269" s="383"/>
      <c r="AOX269" s="383"/>
      <c r="AOY269" s="383"/>
      <c r="AOZ269" s="383"/>
      <c r="APA269" s="383"/>
      <c r="APB269" s="383"/>
      <c r="APC269" s="383"/>
      <c r="APD269" s="383"/>
      <c r="APE269" s="383"/>
      <c r="APF269" s="383"/>
      <c r="APG269" s="383"/>
      <c r="APH269" s="383"/>
      <c r="API269" s="383"/>
      <c r="APJ269" s="383"/>
      <c r="APK269" s="383"/>
      <c r="APL269" s="383"/>
      <c r="APM269" s="383"/>
      <c r="APN269" s="383"/>
      <c r="APO269" s="383"/>
      <c r="APP269" s="383"/>
      <c r="APQ269" s="383"/>
      <c r="APR269" s="383"/>
      <c r="APS269" s="383"/>
      <c r="APT269" s="383"/>
      <c r="APU269" s="383"/>
      <c r="APV269" s="383"/>
      <c r="APW269" s="383"/>
      <c r="APX269" s="383"/>
      <c r="APY269" s="383"/>
      <c r="APZ269" s="383"/>
      <c r="AQA269" s="383"/>
      <c r="AQB269" s="383"/>
      <c r="AQC269" s="383"/>
      <c r="AQD269" s="383"/>
      <c r="AQE269" s="383"/>
      <c r="AQF269" s="383"/>
      <c r="AQG269" s="383"/>
      <c r="AQH269" s="383"/>
      <c r="AQI269" s="383"/>
      <c r="AQJ269" s="383"/>
      <c r="AQK269" s="383"/>
      <c r="AQL269" s="383"/>
      <c r="AQM269" s="383"/>
      <c r="AQN269" s="383"/>
      <c r="AQO269" s="383"/>
      <c r="AQP269" s="383"/>
      <c r="AQQ269" s="383"/>
      <c r="AQR269" s="383"/>
      <c r="AQS269" s="383"/>
      <c r="AQT269" s="383"/>
      <c r="AQU269" s="383"/>
      <c r="AQV269" s="383"/>
      <c r="AQW269" s="383"/>
      <c r="AQX269" s="383"/>
      <c r="AQY269" s="383"/>
      <c r="AQZ269" s="383"/>
      <c r="ARA269" s="383"/>
      <c r="ARB269" s="383"/>
      <c r="ARC269" s="383"/>
      <c r="ARD269" s="383"/>
      <c r="ARE269" s="383"/>
      <c r="ARF269" s="383"/>
      <c r="ARG269" s="383"/>
      <c r="ARH269" s="383"/>
      <c r="ARI269" s="383"/>
      <c r="ARJ269" s="383"/>
      <c r="ARK269" s="383"/>
      <c r="ARL269" s="383"/>
      <c r="ARM269" s="383"/>
      <c r="ARN269" s="383"/>
      <c r="ARO269" s="383"/>
      <c r="ARP269" s="383"/>
      <c r="ARQ269" s="383"/>
      <c r="ARR269" s="383"/>
      <c r="ARS269" s="383"/>
      <c r="ART269" s="383"/>
      <c r="ARU269" s="383"/>
      <c r="ARV269" s="383"/>
      <c r="ARW269" s="383"/>
      <c r="ARX269" s="383"/>
      <c r="ARY269" s="383"/>
      <c r="ARZ269" s="383"/>
      <c r="ASA269" s="383"/>
      <c r="ASB269" s="383"/>
      <c r="ASC269" s="383"/>
      <c r="ASD269" s="383"/>
      <c r="ASE269" s="383"/>
      <c r="ASF269" s="383"/>
      <c r="ASG269" s="383"/>
      <c r="ASH269" s="383"/>
      <c r="ASI269" s="383"/>
      <c r="ASJ269" s="383"/>
      <c r="ASK269" s="383"/>
      <c r="ASL269" s="383"/>
      <c r="ASM269" s="383"/>
      <c r="ASN269" s="383"/>
      <c r="ASO269" s="383"/>
      <c r="ASP269" s="383"/>
      <c r="ASQ269" s="383"/>
      <c r="ASR269" s="383"/>
      <c r="ASS269" s="383"/>
      <c r="AST269" s="383"/>
      <c r="ASU269" s="383"/>
      <c r="ASV269" s="383"/>
      <c r="ASW269" s="383"/>
      <c r="ASX269" s="383"/>
      <c r="ASY269" s="383"/>
      <c r="ASZ269" s="383"/>
      <c r="ATA269" s="383"/>
      <c r="ATB269" s="383"/>
      <c r="ATC269" s="383"/>
      <c r="ATD269" s="383"/>
      <c r="ATE269" s="383"/>
      <c r="ATF269" s="383"/>
      <c r="ATG269" s="383"/>
      <c r="ATH269" s="383"/>
      <c r="ATI269" s="383"/>
      <c r="ATJ269" s="383"/>
      <c r="ATK269" s="383"/>
      <c r="ATL269" s="383"/>
      <c r="ATM269" s="383"/>
      <c r="ATN269" s="383"/>
      <c r="ATO269" s="383"/>
      <c r="ATP269" s="383"/>
      <c r="ATQ269" s="383"/>
      <c r="ATR269" s="383"/>
      <c r="ATS269" s="383"/>
      <c r="ATT269" s="383"/>
      <c r="ATU269" s="383"/>
      <c r="ATV269" s="383"/>
      <c r="ATW269" s="383"/>
      <c r="ATX269" s="383"/>
      <c r="ATY269" s="383"/>
      <c r="ATZ269" s="383"/>
      <c r="AUA269" s="383"/>
      <c r="AUB269" s="383"/>
      <c r="AUC269" s="383"/>
      <c r="AUD269" s="383"/>
      <c r="AUE269" s="383"/>
      <c r="AUF269" s="383"/>
      <c r="AUG269" s="383"/>
      <c r="AUH269" s="383"/>
      <c r="AUI269" s="383"/>
      <c r="AUJ269" s="383"/>
      <c r="AUK269" s="383"/>
      <c r="AUL269" s="383"/>
      <c r="AUM269" s="383"/>
      <c r="AUN269" s="383"/>
      <c r="AUO269" s="383"/>
      <c r="AUP269" s="383"/>
      <c r="AUQ269" s="383"/>
      <c r="AUR269" s="383"/>
      <c r="AUS269" s="383"/>
      <c r="AUT269" s="383"/>
      <c r="AUU269" s="383"/>
      <c r="AUV269" s="383"/>
      <c r="AUW269" s="383"/>
      <c r="AUX269" s="383"/>
      <c r="AUY269" s="383"/>
      <c r="AUZ269" s="383"/>
      <c r="AVA269" s="383"/>
      <c r="AVB269" s="383"/>
      <c r="AVC269" s="383"/>
      <c r="AVD269" s="383"/>
      <c r="AVE269" s="383"/>
      <c r="AVF269" s="383"/>
      <c r="AVG269" s="383"/>
      <c r="AVH269" s="383"/>
      <c r="AVI269" s="383"/>
      <c r="AVJ269" s="383"/>
      <c r="AVK269" s="383"/>
      <c r="AVL269" s="383"/>
      <c r="AVM269" s="383"/>
      <c r="AVN269" s="383"/>
      <c r="AVO269" s="383"/>
      <c r="AVP269" s="383"/>
      <c r="AVQ269" s="383"/>
      <c r="AVR269" s="383"/>
      <c r="AVS269" s="383"/>
      <c r="AVT269" s="383"/>
      <c r="AVU269" s="383"/>
      <c r="AVV269" s="383"/>
      <c r="AVW269" s="383"/>
      <c r="AVX269" s="383"/>
      <c r="AVY269" s="383"/>
      <c r="AVZ269" s="383"/>
      <c r="AWA269" s="383"/>
      <c r="AWB269" s="383"/>
      <c r="AWC269" s="383"/>
      <c r="AWD269" s="383"/>
      <c r="AWE269" s="383"/>
      <c r="AWF269" s="383"/>
      <c r="AWG269" s="383"/>
      <c r="AWH269" s="383"/>
      <c r="AWI269" s="383"/>
      <c r="AWJ269" s="383"/>
      <c r="AWK269" s="383"/>
      <c r="AWL269" s="383"/>
      <c r="AWM269" s="383"/>
      <c r="AWN269" s="383"/>
      <c r="AWO269" s="383"/>
      <c r="AWP269" s="383"/>
      <c r="AWQ269" s="383"/>
      <c r="AWR269" s="383"/>
      <c r="AWS269" s="383"/>
      <c r="AWT269" s="383"/>
      <c r="AWU269" s="383"/>
      <c r="AWV269" s="383"/>
      <c r="AWW269" s="383"/>
      <c r="AWX269" s="383"/>
      <c r="AWY269" s="383"/>
      <c r="AWZ269" s="383"/>
      <c r="AXA269" s="383"/>
      <c r="AXB269" s="383"/>
      <c r="AXC269" s="383"/>
      <c r="AXD269" s="383"/>
      <c r="AXE269" s="383"/>
      <c r="AXF269" s="383"/>
      <c r="AXG269" s="383"/>
      <c r="AXH269" s="383"/>
      <c r="AXI269" s="383"/>
      <c r="AXJ269" s="383"/>
      <c r="AXK269" s="383"/>
      <c r="AXL269" s="383"/>
      <c r="AXM269" s="383"/>
      <c r="AXN269" s="383"/>
      <c r="AXO269" s="383"/>
      <c r="AXP269" s="383"/>
      <c r="AXQ269" s="383"/>
      <c r="AXR269" s="383"/>
      <c r="AXS269" s="383"/>
      <c r="AXT269" s="383"/>
      <c r="AXU269" s="383"/>
      <c r="AXV269" s="383"/>
      <c r="AXW269" s="383"/>
      <c r="AXX269" s="383"/>
      <c r="AXY269" s="383"/>
      <c r="AXZ269" s="383"/>
      <c r="AYA269" s="383"/>
      <c r="AYB269" s="383"/>
      <c r="AYC269" s="383"/>
      <c r="AYD269" s="383"/>
      <c r="AYE269" s="383"/>
      <c r="AYF269" s="383"/>
      <c r="AYG269" s="383"/>
      <c r="AYH269" s="383"/>
      <c r="AYI269" s="383"/>
      <c r="AYJ269" s="383"/>
      <c r="AYK269" s="383"/>
      <c r="AYL269" s="383"/>
      <c r="AYM269" s="383"/>
      <c r="AYN269" s="383"/>
      <c r="AYO269" s="383"/>
      <c r="AYP269" s="383"/>
      <c r="AYQ269" s="383"/>
      <c r="AYR269" s="383"/>
      <c r="AYS269" s="383"/>
      <c r="AYT269" s="383"/>
      <c r="AYU269" s="383"/>
      <c r="AYV269" s="383"/>
      <c r="AYW269" s="383"/>
      <c r="AYX269" s="383"/>
      <c r="AYY269" s="383"/>
      <c r="AYZ269" s="383"/>
      <c r="AZA269" s="383"/>
      <c r="AZB269" s="383"/>
      <c r="AZC269" s="383"/>
      <c r="AZD269" s="383"/>
      <c r="AZE269" s="383"/>
      <c r="AZF269" s="383"/>
      <c r="AZG269" s="383"/>
      <c r="AZH269" s="383"/>
      <c r="AZI269" s="383"/>
      <c r="AZJ269" s="383"/>
      <c r="AZK269" s="383"/>
      <c r="AZL269" s="383"/>
      <c r="AZM269" s="383"/>
      <c r="AZN269" s="383"/>
      <c r="AZO269" s="383"/>
      <c r="AZP269" s="383"/>
      <c r="AZQ269" s="383"/>
      <c r="AZR269" s="383"/>
      <c r="AZS269" s="383"/>
      <c r="AZT269" s="383"/>
      <c r="AZU269" s="383"/>
      <c r="AZV269" s="383"/>
      <c r="AZW269" s="383"/>
      <c r="AZX269" s="383"/>
      <c r="AZY269" s="383"/>
      <c r="AZZ269" s="383"/>
      <c r="BAA269" s="383"/>
      <c r="BAB269" s="383"/>
      <c r="BAC269" s="383"/>
      <c r="BAD269" s="383"/>
      <c r="BAE269" s="383"/>
      <c r="BAF269" s="383"/>
      <c r="BAG269" s="383"/>
      <c r="BAH269" s="383"/>
      <c r="BAI269" s="383"/>
      <c r="BAJ269" s="383"/>
      <c r="BAK269" s="383"/>
      <c r="BAL269" s="383"/>
      <c r="BAM269" s="383"/>
      <c r="BAN269" s="383"/>
      <c r="BAO269" s="383"/>
      <c r="BAP269" s="383"/>
      <c r="BAQ269" s="383"/>
      <c r="BAR269" s="383"/>
      <c r="BAS269" s="383"/>
      <c r="BAT269" s="383"/>
      <c r="BAU269" s="383"/>
      <c r="BAV269" s="383"/>
      <c r="BAW269" s="383"/>
      <c r="BAX269" s="383"/>
      <c r="BAY269" s="383"/>
      <c r="BAZ269" s="383"/>
      <c r="BBA269" s="383"/>
      <c r="BBB269" s="383"/>
      <c r="BBC269" s="383"/>
      <c r="BBD269" s="383"/>
      <c r="BBE269" s="383"/>
      <c r="BBF269" s="383"/>
      <c r="BBG269" s="383"/>
      <c r="BBH269" s="383"/>
      <c r="BBI269" s="383"/>
      <c r="BBJ269" s="383"/>
      <c r="BBK269" s="383"/>
      <c r="BBL269" s="383"/>
      <c r="BBM269" s="383"/>
      <c r="BBN269" s="383"/>
      <c r="BBO269" s="383"/>
      <c r="BBP269" s="383"/>
      <c r="BBQ269" s="383"/>
      <c r="BBR269" s="383"/>
      <c r="BBS269" s="383"/>
      <c r="BBT269" s="383"/>
      <c r="BBU269" s="383"/>
      <c r="BBV269" s="383"/>
      <c r="BBW269" s="383"/>
      <c r="BBX269" s="383"/>
      <c r="BBY269" s="383"/>
      <c r="BBZ269" s="383"/>
      <c r="BCA269" s="383"/>
      <c r="BCB269" s="383"/>
      <c r="BCC269" s="383"/>
      <c r="BCD269" s="383"/>
      <c r="BCE269" s="383"/>
      <c r="BCF269" s="383"/>
      <c r="BCG269" s="383"/>
      <c r="BCH269" s="383"/>
      <c r="BCI269" s="383"/>
      <c r="BCJ269" s="383"/>
      <c r="BCK269" s="383"/>
      <c r="BCL269" s="383"/>
      <c r="BCM269" s="383"/>
      <c r="BCN269" s="383"/>
      <c r="BCO269" s="383"/>
      <c r="BCP269" s="383"/>
      <c r="BCQ269" s="383"/>
      <c r="BCR269" s="383"/>
      <c r="BCS269" s="383"/>
      <c r="BCT269" s="383"/>
      <c r="BCU269" s="383"/>
      <c r="BCV269" s="383"/>
      <c r="BCW269" s="383"/>
      <c r="BCX269" s="383"/>
      <c r="BCY269" s="383"/>
      <c r="BCZ269" s="383"/>
      <c r="BDA269" s="383"/>
      <c r="BDB269" s="383"/>
      <c r="BDC269" s="383"/>
      <c r="BDD269" s="383"/>
      <c r="BDE269" s="383"/>
      <c r="BDF269" s="383"/>
      <c r="BDG269" s="383"/>
      <c r="BDH269" s="383"/>
      <c r="BDI269" s="383"/>
      <c r="BDJ269" s="383"/>
      <c r="BDK269" s="383"/>
      <c r="BDL269" s="383"/>
      <c r="BDM269" s="383"/>
      <c r="BDN269" s="383"/>
      <c r="BDO269" s="383"/>
      <c r="BDP269" s="383"/>
      <c r="BDQ269" s="383"/>
      <c r="BDR269" s="383"/>
      <c r="BDS269" s="383"/>
      <c r="BDT269" s="383"/>
      <c r="BDU269" s="383"/>
      <c r="BDV269" s="383"/>
      <c r="BDW269" s="383"/>
      <c r="BDX269" s="383"/>
      <c r="BDY269" s="383"/>
      <c r="BDZ269" s="383"/>
      <c r="BEA269" s="383"/>
      <c r="BEB269" s="383"/>
      <c r="BEC269" s="383"/>
      <c r="BED269" s="383"/>
      <c r="BEE269" s="383"/>
      <c r="BEF269" s="383"/>
      <c r="BEG269" s="383"/>
      <c r="BEH269" s="383"/>
      <c r="BEI269" s="383"/>
      <c r="BEJ269" s="383"/>
      <c r="BEK269" s="383"/>
      <c r="BEL269" s="383"/>
      <c r="BEM269" s="383"/>
      <c r="BEN269" s="383"/>
      <c r="BEO269" s="383"/>
      <c r="BEP269" s="383"/>
      <c r="BEQ269" s="383"/>
      <c r="BER269" s="383"/>
      <c r="BES269" s="383"/>
      <c r="BET269" s="383"/>
      <c r="BEU269" s="383"/>
      <c r="BEV269" s="383"/>
      <c r="BEW269" s="383"/>
      <c r="BEX269" s="383"/>
      <c r="BEY269" s="383"/>
      <c r="BEZ269" s="383"/>
      <c r="BFA269" s="383"/>
      <c r="BFB269" s="383"/>
      <c r="BFC269" s="383"/>
      <c r="BFD269" s="383"/>
      <c r="BFE269" s="383"/>
      <c r="BFF269" s="383"/>
      <c r="BFG269" s="383"/>
      <c r="BFH269" s="383"/>
      <c r="BFI269" s="383"/>
      <c r="BFJ269" s="383"/>
      <c r="BFK269" s="383"/>
      <c r="BFL269" s="383"/>
      <c r="BFM269" s="383"/>
      <c r="BFN269" s="383"/>
      <c r="BFO269" s="383"/>
      <c r="BFP269" s="383"/>
      <c r="BFQ269" s="383"/>
      <c r="BFR269" s="383"/>
      <c r="BFS269" s="383"/>
      <c r="BFT269" s="383"/>
      <c r="BFU269" s="383"/>
      <c r="BFV269" s="383"/>
      <c r="BFW269" s="383"/>
      <c r="BFX269" s="383"/>
      <c r="BFY269" s="383"/>
      <c r="BFZ269" s="383"/>
      <c r="BGA269" s="383"/>
      <c r="BGB269" s="383"/>
      <c r="BGC269" s="383"/>
      <c r="BGD269" s="383"/>
      <c r="BGE269" s="383"/>
      <c r="BGF269" s="383"/>
      <c r="BGG269" s="383"/>
      <c r="BGH269" s="383"/>
      <c r="BGI269" s="383"/>
      <c r="BGJ269" s="383"/>
      <c r="BGK269" s="383"/>
      <c r="BGL269" s="383"/>
      <c r="BGM269" s="383"/>
      <c r="BGN269" s="383"/>
      <c r="BGO269" s="383"/>
      <c r="BGP269" s="383"/>
      <c r="BGQ269" s="383"/>
      <c r="BGR269" s="383"/>
      <c r="BGS269" s="383"/>
      <c r="BGT269" s="383"/>
      <c r="BGU269" s="383"/>
      <c r="BGV269" s="383"/>
      <c r="BGW269" s="383"/>
      <c r="BGX269" s="383"/>
      <c r="BGY269" s="383"/>
      <c r="BGZ269" s="383"/>
      <c r="BHA269" s="383"/>
      <c r="BHB269" s="383"/>
      <c r="BHC269" s="383"/>
      <c r="BHD269" s="383"/>
      <c r="BHE269" s="383"/>
      <c r="BHF269" s="383"/>
      <c r="BHG269" s="383"/>
      <c r="BHH269" s="383"/>
      <c r="BHI269" s="383"/>
      <c r="BHJ269" s="383"/>
      <c r="BHK269" s="383"/>
      <c r="BHL269" s="383"/>
      <c r="BHM269" s="383"/>
      <c r="BHN269" s="383"/>
      <c r="BHO269" s="383"/>
      <c r="BHP269" s="383"/>
      <c r="BHQ269" s="383"/>
      <c r="BHR269" s="383"/>
      <c r="BHS269" s="383"/>
      <c r="BHT269" s="383"/>
      <c r="BHU269" s="383"/>
      <c r="BHV269" s="383"/>
      <c r="BHW269" s="383"/>
      <c r="BHX269" s="383"/>
      <c r="BHY269" s="383"/>
      <c r="BHZ269" s="383"/>
      <c r="BIA269" s="383"/>
      <c r="BIB269" s="383"/>
      <c r="BIC269" s="383"/>
      <c r="BID269" s="383"/>
      <c r="BIE269" s="383"/>
      <c r="BIF269" s="383"/>
      <c r="BIG269" s="383"/>
      <c r="BIH269" s="383"/>
      <c r="BII269" s="383"/>
      <c r="BIJ269" s="383"/>
      <c r="BIK269" s="383"/>
      <c r="BIL269" s="383"/>
      <c r="BIM269" s="383"/>
      <c r="BIN269" s="383"/>
      <c r="BIO269" s="383"/>
      <c r="BIP269" s="383"/>
      <c r="BIQ269" s="383"/>
      <c r="BIR269" s="383"/>
      <c r="BIS269" s="383"/>
      <c r="BIT269" s="383"/>
      <c r="BIU269" s="383"/>
      <c r="BIV269" s="383"/>
      <c r="BIW269" s="383"/>
      <c r="BIX269" s="383"/>
      <c r="BIY269" s="383"/>
      <c r="BIZ269" s="383"/>
      <c r="BJA269" s="383"/>
      <c r="BJB269" s="383"/>
      <c r="BJC269" s="383"/>
      <c r="BJD269" s="383"/>
      <c r="BJE269" s="383"/>
      <c r="BJF269" s="383"/>
      <c r="BJG269" s="383"/>
      <c r="BJH269" s="383"/>
      <c r="BJI269" s="383"/>
      <c r="BJJ269" s="383"/>
      <c r="BJK269" s="383"/>
      <c r="BJL269" s="383"/>
      <c r="BJM269" s="383"/>
      <c r="BJN269" s="383"/>
      <c r="BJO269" s="383"/>
      <c r="BJP269" s="383"/>
      <c r="BJQ269" s="383"/>
      <c r="BJR269" s="383"/>
      <c r="BJS269" s="383"/>
      <c r="BJT269" s="383"/>
      <c r="BJU269" s="383"/>
      <c r="BJV269" s="383"/>
      <c r="BJW269" s="383"/>
      <c r="BJX269" s="383"/>
      <c r="BJY269" s="383"/>
      <c r="BJZ269" s="383"/>
      <c r="BKA269" s="383"/>
      <c r="BKB269" s="383"/>
      <c r="BKC269" s="383"/>
      <c r="BKD269" s="383"/>
      <c r="BKE269" s="383"/>
      <c r="BKF269" s="383"/>
      <c r="BKG269" s="383"/>
      <c r="BKH269" s="383"/>
      <c r="BKI269" s="383"/>
      <c r="BKJ269" s="383"/>
      <c r="BKK269" s="383"/>
      <c r="BKL269" s="383"/>
      <c r="BKM269" s="383"/>
      <c r="BKN269" s="383"/>
      <c r="BKO269" s="383"/>
      <c r="BKP269" s="383"/>
      <c r="BKQ269" s="383"/>
      <c r="BKR269" s="383"/>
      <c r="BKS269" s="383"/>
      <c r="BKT269" s="383"/>
      <c r="BKU269" s="383"/>
      <c r="BKV269" s="383"/>
      <c r="BKW269" s="383"/>
      <c r="BKX269" s="383"/>
      <c r="BKY269" s="383"/>
      <c r="BKZ269" s="383"/>
      <c r="BLA269" s="383"/>
      <c r="BLB269" s="383"/>
      <c r="BLC269" s="383"/>
      <c r="BLD269" s="383"/>
      <c r="BLE269" s="383"/>
      <c r="BLF269" s="383"/>
      <c r="BLG269" s="383"/>
      <c r="BLH269" s="383"/>
      <c r="BLI269" s="383"/>
      <c r="BLJ269" s="383"/>
      <c r="BLK269" s="383"/>
      <c r="BLL269" s="383"/>
      <c r="BLM269" s="383"/>
      <c r="BLN269" s="383"/>
      <c r="BLO269" s="383"/>
      <c r="BLP269" s="383"/>
      <c r="BLQ269" s="383"/>
      <c r="BLR269" s="383"/>
      <c r="BLS269" s="383"/>
      <c r="BLT269" s="383"/>
      <c r="BLU269" s="383"/>
      <c r="BLV269" s="383"/>
      <c r="BLW269" s="383"/>
      <c r="BLX269" s="383"/>
      <c r="BLY269" s="383"/>
      <c r="BLZ269" s="383"/>
      <c r="BMA269" s="383"/>
      <c r="BMB269" s="383"/>
      <c r="BMC269" s="383"/>
      <c r="BMD269" s="383"/>
      <c r="BME269" s="383"/>
      <c r="BMF269" s="383"/>
      <c r="BMG269" s="383"/>
      <c r="BMH269" s="383"/>
      <c r="BMI269" s="383"/>
      <c r="BMJ269" s="383"/>
      <c r="BMK269" s="383"/>
      <c r="BML269" s="383"/>
      <c r="BMM269" s="383"/>
      <c r="BMN269" s="383"/>
      <c r="BMO269" s="383"/>
      <c r="BMP269" s="383"/>
      <c r="BMQ269" s="383"/>
      <c r="BMR269" s="383"/>
      <c r="BMS269" s="383"/>
      <c r="BMT269" s="383"/>
      <c r="BMU269" s="383"/>
      <c r="BMV269" s="383"/>
      <c r="BMW269" s="383"/>
      <c r="BMX269" s="383"/>
      <c r="BMY269" s="383"/>
      <c r="BMZ269" s="383"/>
      <c r="BNA269" s="383"/>
      <c r="BNB269" s="383"/>
      <c r="BNC269" s="383"/>
      <c r="BND269" s="383"/>
      <c r="BNE269" s="383"/>
      <c r="BNF269" s="383"/>
      <c r="BNG269" s="383"/>
      <c r="BNH269" s="383"/>
      <c r="BNI269" s="383"/>
      <c r="BNJ269" s="383"/>
      <c r="BNK269" s="383"/>
      <c r="BNL269" s="383"/>
      <c r="BNM269" s="383"/>
      <c r="BNN269" s="383"/>
      <c r="BNO269" s="383"/>
      <c r="BNP269" s="383"/>
      <c r="BNQ269" s="383"/>
      <c r="BNR269" s="383"/>
      <c r="BNS269" s="383"/>
      <c r="BNT269" s="383"/>
      <c r="BNU269" s="383"/>
      <c r="BNV269" s="383"/>
      <c r="BNW269" s="383"/>
      <c r="BNX269" s="383"/>
      <c r="BNY269" s="383"/>
      <c r="BNZ269" s="383"/>
      <c r="BOA269" s="383"/>
      <c r="BOB269" s="383"/>
      <c r="BOC269" s="383"/>
      <c r="BOD269" s="383"/>
      <c r="BOE269" s="383"/>
      <c r="BOF269" s="383"/>
      <c r="BOG269" s="383"/>
      <c r="BOH269" s="383"/>
      <c r="BOI269" s="383"/>
      <c r="BOJ269" s="383"/>
      <c r="BOK269" s="383"/>
      <c r="BOL269" s="383"/>
      <c r="BOM269" s="383"/>
      <c r="BON269" s="383"/>
      <c r="BOO269" s="383"/>
      <c r="BOP269" s="383"/>
      <c r="BOQ269" s="383"/>
      <c r="BOR269" s="383"/>
      <c r="BOS269" s="383"/>
      <c r="BOT269" s="383"/>
      <c r="BOU269" s="383"/>
      <c r="BOV269" s="383"/>
      <c r="BOW269" s="383"/>
      <c r="BOX269" s="383"/>
      <c r="BOY269" s="383"/>
      <c r="BOZ269" s="383"/>
      <c r="BPA269" s="383"/>
      <c r="BPB269" s="383"/>
      <c r="BPC269" s="383"/>
      <c r="BPD269" s="383"/>
      <c r="BPE269" s="383"/>
      <c r="BPF269" s="383"/>
      <c r="BPG269" s="383"/>
      <c r="BPH269" s="383"/>
      <c r="BPI269" s="383"/>
      <c r="BPJ269" s="383"/>
      <c r="BPK269" s="383"/>
      <c r="BPL269" s="383"/>
      <c r="BPM269" s="383"/>
      <c r="BPN269" s="383"/>
      <c r="BPO269" s="383"/>
      <c r="BPP269" s="383"/>
      <c r="BPQ269" s="383"/>
      <c r="BPR269" s="383"/>
      <c r="BPS269" s="383"/>
      <c r="BPT269" s="383"/>
      <c r="BPU269" s="383"/>
      <c r="BPV269" s="383"/>
      <c r="BPW269" s="383"/>
      <c r="BPX269" s="383"/>
      <c r="BPY269" s="383"/>
      <c r="BPZ269" s="383"/>
      <c r="BQA269" s="383"/>
      <c r="BQB269" s="383"/>
      <c r="BQC269" s="383"/>
      <c r="BQD269" s="383"/>
      <c r="BQE269" s="383"/>
      <c r="BQF269" s="383"/>
      <c r="BQG269" s="383"/>
      <c r="BQH269" s="383"/>
      <c r="BQI269" s="383"/>
      <c r="BQJ269" s="383"/>
      <c r="BQK269" s="383"/>
      <c r="BQL269" s="383"/>
      <c r="BQM269" s="383"/>
      <c r="BQN269" s="383"/>
      <c r="BQO269" s="383"/>
      <c r="BQP269" s="383"/>
      <c r="BQQ269" s="383"/>
      <c r="BQR269" s="383"/>
      <c r="BQS269" s="383"/>
      <c r="BQT269" s="383"/>
      <c r="BQU269" s="383"/>
      <c r="BQV269" s="383"/>
      <c r="BQW269" s="383"/>
      <c r="BQX269" s="383"/>
      <c r="BQY269" s="383"/>
      <c r="BQZ269" s="383"/>
      <c r="BRA269" s="383"/>
      <c r="BRB269" s="383"/>
      <c r="BRC269" s="383"/>
      <c r="BRD269" s="383"/>
      <c r="BRE269" s="383"/>
      <c r="BRF269" s="383"/>
      <c r="BRG269" s="383"/>
      <c r="BRH269" s="383"/>
      <c r="BRI269" s="383"/>
      <c r="BRJ269" s="383"/>
      <c r="BRK269" s="383"/>
      <c r="BRL269" s="383"/>
      <c r="BRM269" s="383"/>
      <c r="BRN269" s="383"/>
      <c r="BRO269" s="383"/>
      <c r="BRP269" s="383"/>
      <c r="BRQ269" s="383"/>
      <c r="BRR269" s="383"/>
      <c r="BRS269" s="383"/>
      <c r="BRT269" s="383"/>
      <c r="BRU269" s="383"/>
      <c r="BRV269" s="383"/>
      <c r="BRW269" s="383"/>
      <c r="BRX269" s="383"/>
      <c r="BRY269" s="383"/>
      <c r="BRZ269" s="383"/>
      <c r="BSA269" s="383"/>
      <c r="BSB269" s="383"/>
      <c r="BSC269" s="383"/>
      <c r="BSD269" s="383"/>
      <c r="BSE269" s="383"/>
      <c r="BSF269" s="383"/>
      <c r="BSG269" s="383"/>
      <c r="BSH269" s="383"/>
      <c r="BSI269" s="383"/>
      <c r="BSJ269" s="383"/>
      <c r="BSK269" s="383"/>
      <c r="BSL269" s="383"/>
      <c r="BSM269" s="383"/>
      <c r="BSN269" s="383"/>
      <c r="BSO269" s="383"/>
      <c r="BSP269" s="383"/>
      <c r="BSQ269" s="383"/>
      <c r="BSR269" s="383"/>
      <c r="BSS269" s="383"/>
      <c r="BST269" s="383"/>
      <c r="BSU269" s="383"/>
      <c r="BSV269" s="383"/>
      <c r="BSW269" s="383"/>
      <c r="BSX269" s="383"/>
      <c r="BSY269" s="383"/>
      <c r="BSZ269" s="383"/>
      <c r="BTA269" s="383"/>
      <c r="BTB269" s="383"/>
      <c r="BTC269" s="383"/>
      <c r="BTD269" s="383"/>
      <c r="BTE269" s="383"/>
      <c r="BTF269" s="383"/>
      <c r="BTG269" s="383"/>
      <c r="BTH269" s="383"/>
      <c r="BTI269" s="383"/>
      <c r="BTJ269" s="383"/>
      <c r="BTK269" s="383"/>
      <c r="BTL269" s="383"/>
      <c r="BTM269" s="383"/>
      <c r="BTN269" s="383"/>
      <c r="BTO269" s="383"/>
      <c r="BTP269" s="383"/>
      <c r="BTQ269" s="383"/>
      <c r="BTR269" s="383"/>
      <c r="BTS269" s="383"/>
      <c r="BTT269" s="383"/>
      <c r="BTU269" s="383"/>
      <c r="BTV269" s="383"/>
      <c r="BTW269" s="383"/>
      <c r="BTX269" s="383"/>
      <c r="BTY269" s="383"/>
      <c r="BTZ269" s="383"/>
      <c r="BUA269" s="383"/>
      <c r="BUB269" s="383"/>
      <c r="BUC269" s="383"/>
      <c r="BUD269" s="383"/>
      <c r="BUE269" s="383"/>
      <c r="BUF269" s="383"/>
      <c r="BUG269" s="383"/>
      <c r="BUH269" s="383"/>
      <c r="BUI269" s="383"/>
      <c r="BUJ269" s="383"/>
      <c r="BUK269" s="383"/>
      <c r="BUL269" s="383"/>
      <c r="BUM269" s="383"/>
      <c r="BUN269" s="383"/>
      <c r="BUO269" s="383"/>
      <c r="BUP269" s="383"/>
      <c r="BUQ269" s="383"/>
      <c r="BUR269" s="383"/>
      <c r="BUS269" s="383"/>
      <c r="BUT269" s="383"/>
      <c r="BUU269" s="383"/>
      <c r="BUV269" s="383"/>
      <c r="BUW269" s="383"/>
      <c r="BUX269" s="383"/>
      <c r="BUY269" s="383"/>
      <c r="BUZ269" s="383"/>
      <c r="BVA269" s="383"/>
      <c r="BVB269" s="383"/>
      <c r="BVC269" s="383"/>
      <c r="BVD269" s="383"/>
      <c r="BVE269" s="383"/>
      <c r="BVF269" s="383"/>
      <c r="BVG269" s="383"/>
      <c r="BVH269" s="383"/>
      <c r="BVI269" s="383"/>
      <c r="BVJ269" s="383"/>
      <c r="BVK269" s="383"/>
      <c r="BVL269" s="383"/>
      <c r="BVM269" s="383"/>
      <c r="BVN269" s="383"/>
      <c r="BVO269" s="383"/>
      <c r="BVP269" s="383"/>
      <c r="BVQ269" s="383"/>
      <c r="BVR269" s="383"/>
      <c r="BVS269" s="383"/>
      <c r="BVT269" s="383"/>
      <c r="BVU269" s="383"/>
      <c r="BVV269" s="383"/>
      <c r="BVW269" s="383"/>
      <c r="BVX269" s="383"/>
      <c r="BVY269" s="383"/>
      <c r="BVZ269" s="383"/>
      <c r="BWA269" s="383"/>
      <c r="BWB269" s="383"/>
      <c r="BWC269" s="383"/>
      <c r="BWD269" s="383"/>
      <c r="BWE269" s="383"/>
      <c r="BWF269" s="383"/>
      <c r="BWG269" s="383"/>
      <c r="BWH269" s="383"/>
      <c r="BWI269" s="383"/>
      <c r="BWJ269" s="383"/>
      <c r="BWK269" s="383"/>
      <c r="BWL269" s="383"/>
      <c r="BWM269" s="383"/>
      <c r="BWN269" s="383"/>
      <c r="BWO269" s="383"/>
      <c r="BWP269" s="383"/>
      <c r="BWQ269" s="383"/>
      <c r="BWR269" s="383"/>
      <c r="BWS269" s="383"/>
      <c r="BWT269" s="383"/>
      <c r="BWU269" s="383"/>
      <c r="BWV269" s="383"/>
      <c r="BWW269" s="383"/>
      <c r="BWX269" s="383"/>
      <c r="BWY269" s="383"/>
      <c r="BWZ269" s="383"/>
      <c r="BXA269" s="383"/>
      <c r="BXB269" s="383"/>
      <c r="BXC269" s="383"/>
      <c r="BXD269" s="383"/>
      <c r="BXE269" s="383"/>
      <c r="BXF269" s="383"/>
      <c r="BXG269" s="383"/>
      <c r="BXH269" s="383"/>
      <c r="BXI269" s="383"/>
      <c r="BXJ269" s="383"/>
      <c r="BXK269" s="383"/>
      <c r="BXL269" s="383"/>
      <c r="BXM269" s="383"/>
      <c r="BXN269" s="383"/>
      <c r="BXO269" s="383"/>
      <c r="BXP269" s="383"/>
      <c r="BXQ269" s="383"/>
      <c r="BXR269" s="383"/>
      <c r="BXS269" s="383"/>
      <c r="BXT269" s="383"/>
      <c r="BXU269" s="383"/>
      <c r="BXV269" s="383"/>
      <c r="BXW269" s="383"/>
      <c r="BXX269" s="383"/>
      <c r="BXY269" s="383"/>
      <c r="BXZ269" s="383"/>
      <c r="BYA269" s="383"/>
      <c r="BYB269" s="383"/>
      <c r="BYC269" s="383"/>
      <c r="BYD269" s="383"/>
      <c r="BYE269" s="383"/>
      <c r="BYF269" s="383"/>
      <c r="BYG269" s="383"/>
      <c r="BYH269" s="383"/>
      <c r="BYI269" s="383"/>
      <c r="BYJ269" s="383"/>
      <c r="BYK269" s="383"/>
      <c r="BYL269" s="383"/>
      <c r="BYM269" s="383"/>
      <c r="BYN269" s="383"/>
      <c r="BYO269" s="383"/>
      <c r="BYP269" s="383"/>
      <c r="BYQ269" s="383"/>
      <c r="BYR269" s="383"/>
      <c r="BYS269" s="383"/>
      <c r="BYT269" s="383"/>
      <c r="BYU269" s="383"/>
      <c r="BYV269" s="383"/>
      <c r="BYW269" s="383"/>
      <c r="BYX269" s="383"/>
      <c r="BYY269" s="383"/>
      <c r="BYZ269" s="383"/>
      <c r="BZA269" s="383"/>
      <c r="BZB269" s="383"/>
      <c r="BZC269" s="383"/>
      <c r="BZD269" s="383"/>
      <c r="BZE269" s="383"/>
      <c r="BZF269" s="383"/>
      <c r="BZG269" s="383"/>
      <c r="BZH269" s="383"/>
      <c r="BZI269" s="383"/>
      <c r="BZJ269" s="383"/>
      <c r="BZK269" s="383"/>
      <c r="BZL269" s="383"/>
      <c r="BZM269" s="383"/>
      <c r="BZN269" s="383"/>
      <c r="BZO269" s="383"/>
      <c r="BZP269" s="383"/>
      <c r="BZQ269" s="383"/>
      <c r="BZR269" s="383"/>
      <c r="BZS269" s="383"/>
      <c r="BZT269" s="383"/>
      <c r="BZU269" s="383"/>
      <c r="BZV269" s="383"/>
      <c r="BZW269" s="383"/>
      <c r="BZX269" s="383"/>
      <c r="BZY269" s="383"/>
      <c r="BZZ269" s="383"/>
      <c r="CAA269" s="383"/>
      <c r="CAB269" s="383"/>
      <c r="CAC269" s="383"/>
      <c r="CAD269" s="383"/>
      <c r="CAE269" s="383"/>
      <c r="CAF269" s="383"/>
      <c r="CAG269" s="383"/>
      <c r="CAH269" s="383"/>
      <c r="CAI269" s="383"/>
      <c r="CAJ269" s="383"/>
      <c r="CAK269" s="383"/>
      <c r="CAL269" s="383"/>
      <c r="CAM269" s="383"/>
      <c r="CAN269" s="383"/>
      <c r="CAO269" s="383"/>
      <c r="CAP269" s="383"/>
      <c r="CAQ269" s="383"/>
      <c r="CAR269" s="383"/>
      <c r="CAS269" s="383"/>
      <c r="CAT269" s="383"/>
      <c r="CAU269" s="383"/>
      <c r="CAV269" s="383"/>
      <c r="CAW269" s="383"/>
      <c r="CAX269" s="383"/>
      <c r="CAY269" s="383"/>
      <c r="CAZ269" s="383"/>
      <c r="CBA269" s="383"/>
      <c r="CBB269" s="383"/>
      <c r="CBC269" s="383"/>
      <c r="CBD269" s="383"/>
      <c r="CBE269" s="383"/>
      <c r="CBF269" s="383"/>
      <c r="CBG269" s="383"/>
      <c r="CBH269" s="383"/>
      <c r="CBI269" s="383"/>
      <c r="CBJ269" s="383"/>
      <c r="CBK269" s="383"/>
      <c r="CBL269" s="383"/>
      <c r="CBM269" s="383"/>
      <c r="CBN269" s="383"/>
      <c r="CBO269" s="383"/>
      <c r="CBP269" s="383"/>
      <c r="CBQ269" s="383"/>
      <c r="CBR269" s="383"/>
      <c r="CBS269" s="383"/>
      <c r="CBT269" s="383"/>
      <c r="CBU269" s="383"/>
      <c r="CBV269" s="383"/>
      <c r="CBW269" s="383"/>
      <c r="CBX269" s="383"/>
      <c r="CBY269" s="383"/>
      <c r="CBZ269" s="383"/>
      <c r="CCA269" s="383"/>
      <c r="CCB269" s="383"/>
      <c r="CCC269" s="383"/>
      <c r="CCD269" s="383"/>
      <c r="CCE269" s="383"/>
      <c r="CCF269" s="383"/>
      <c r="CCG269" s="383"/>
      <c r="CCH269" s="383"/>
      <c r="CCI269" s="383"/>
      <c r="CCJ269" s="383"/>
      <c r="CCK269" s="383"/>
      <c r="CCL269" s="383"/>
      <c r="CCM269" s="383"/>
      <c r="CCN269" s="383"/>
      <c r="CCO269" s="383"/>
      <c r="CCP269" s="383"/>
      <c r="CCQ269" s="383"/>
      <c r="CCR269" s="383"/>
      <c r="CCS269" s="383"/>
      <c r="CCT269" s="383"/>
      <c r="CCU269" s="383"/>
      <c r="CCV269" s="383"/>
      <c r="CCW269" s="383"/>
      <c r="CCX269" s="383"/>
      <c r="CCY269" s="383"/>
      <c r="CCZ269" s="383"/>
      <c r="CDA269" s="383"/>
      <c r="CDB269" s="383"/>
      <c r="CDC269" s="383"/>
      <c r="CDD269" s="383"/>
      <c r="CDE269" s="383"/>
      <c r="CDF269" s="383"/>
      <c r="CDG269" s="383"/>
      <c r="CDH269" s="383"/>
      <c r="CDI269" s="383"/>
      <c r="CDJ269" s="383"/>
      <c r="CDK269" s="383"/>
      <c r="CDL269" s="383"/>
      <c r="CDM269" s="383"/>
      <c r="CDN269" s="383"/>
      <c r="CDO269" s="383"/>
      <c r="CDP269" s="383"/>
      <c r="CDQ269" s="383"/>
      <c r="CDR269" s="383"/>
      <c r="CDS269" s="383"/>
      <c r="CDT269" s="383"/>
      <c r="CDU269" s="383"/>
      <c r="CDV269" s="383"/>
      <c r="CDW269" s="383"/>
      <c r="CDX269" s="383"/>
      <c r="CDY269" s="383"/>
      <c r="CDZ269" s="383"/>
      <c r="CEA269" s="383"/>
      <c r="CEB269" s="383"/>
      <c r="CEC269" s="383"/>
      <c r="CED269" s="383"/>
      <c r="CEE269" s="383"/>
      <c r="CEF269" s="383"/>
      <c r="CEG269" s="383"/>
      <c r="CEH269" s="383"/>
      <c r="CEI269" s="383"/>
      <c r="CEJ269" s="383"/>
      <c r="CEK269" s="383"/>
      <c r="CEL269" s="383"/>
      <c r="CEM269" s="383"/>
      <c r="CEN269" s="383"/>
      <c r="CEO269" s="383"/>
      <c r="CEP269" s="383"/>
      <c r="CEQ269" s="383"/>
      <c r="CER269" s="383"/>
      <c r="CES269" s="383"/>
      <c r="CET269" s="383"/>
      <c r="CEU269" s="383"/>
      <c r="CEV269" s="383"/>
      <c r="CEW269" s="383"/>
      <c r="CEX269" s="383"/>
      <c r="CEY269" s="383"/>
      <c r="CEZ269" s="383"/>
      <c r="CFA269" s="383"/>
      <c r="CFB269" s="383"/>
      <c r="CFC269" s="383"/>
      <c r="CFD269" s="383"/>
      <c r="CFE269" s="383"/>
      <c r="CFF269" s="383"/>
      <c r="CFG269" s="383"/>
      <c r="CFH269" s="383"/>
      <c r="CFI269" s="383"/>
      <c r="CFJ269" s="383"/>
      <c r="CFK269" s="383"/>
      <c r="CFL269" s="383"/>
      <c r="CFM269" s="383"/>
      <c r="CFN269" s="383"/>
      <c r="CFO269" s="383"/>
      <c r="CFP269" s="383"/>
      <c r="CFQ269" s="383"/>
      <c r="CFR269" s="383"/>
      <c r="CFS269" s="383"/>
      <c r="CFT269" s="383"/>
      <c r="CFU269" s="383"/>
      <c r="CFV269" s="383"/>
      <c r="CFW269" s="383"/>
      <c r="CFX269" s="383"/>
      <c r="CFY269" s="383"/>
      <c r="CFZ269" s="383"/>
      <c r="CGA269" s="383"/>
      <c r="CGB269" s="383"/>
      <c r="CGC269" s="383"/>
      <c r="CGD269" s="383"/>
      <c r="CGE269" s="383"/>
      <c r="CGF269" s="383"/>
      <c r="CGG269" s="383"/>
      <c r="CGH269" s="383"/>
      <c r="CGI269" s="383"/>
      <c r="CGJ269" s="383"/>
      <c r="CGK269" s="383"/>
      <c r="CGL269" s="383"/>
      <c r="CGM269" s="383"/>
      <c r="CGN269" s="383"/>
      <c r="CGO269" s="383"/>
      <c r="CGP269" s="383"/>
      <c r="CGQ269" s="383"/>
      <c r="CGR269" s="383"/>
      <c r="CGS269" s="383"/>
      <c r="CGT269" s="383"/>
      <c r="CGU269" s="383"/>
      <c r="CGV269" s="383"/>
      <c r="CGW269" s="383"/>
      <c r="CGX269" s="383"/>
      <c r="CGY269" s="383"/>
      <c r="CGZ269" s="383"/>
      <c r="CHA269" s="383"/>
      <c r="CHB269" s="383"/>
      <c r="CHC269" s="383"/>
      <c r="CHD269" s="383"/>
      <c r="CHE269" s="383"/>
      <c r="CHF269" s="383"/>
      <c r="CHG269" s="383"/>
      <c r="CHH269" s="383"/>
      <c r="CHI269" s="383"/>
      <c r="CHJ269" s="383"/>
      <c r="CHK269" s="383"/>
      <c r="CHL269" s="383"/>
      <c r="CHM269" s="383"/>
      <c r="CHN269" s="383"/>
      <c r="CHO269" s="383"/>
      <c r="CHP269" s="383"/>
      <c r="CHQ269" s="383"/>
      <c r="CHR269" s="383"/>
      <c r="CHS269" s="383"/>
      <c r="CHT269" s="383"/>
      <c r="CHU269" s="383"/>
      <c r="CHV269" s="383"/>
      <c r="CHW269" s="383"/>
      <c r="CHX269" s="383"/>
      <c r="CHY269" s="383"/>
      <c r="CHZ269" s="383"/>
      <c r="CIA269" s="383"/>
      <c r="CIB269" s="383"/>
      <c r="CIC269" s="383"/>
      <c r="CID269" s="383"/>
      <c r="CIE269" s="383"/>
      <c r="CIF269" s="383"/>
      <c r="CIG269" s="383"/>
      <c r="CIH269" s="383"/>
      <c r="CII269" s="383"/>
      <c r="CIJ269" s="383"/>
      <c r="CIK269" s="383"/>
      <c r="CIL269" s="383"/>
      <c r="CIM269" s="383"/>
      <c r="CIN269" s="383"/>
      <c r="CIO269" s="383"/>
      <c r="CIP269" s="383"/>
      <c r="CIQ269" s="383"/>
      <c r="CIR269" s="383"/>
      <c r="CIS269" s="383"/>
      <c r="CIT269" s="383"/>
      <c r="CIU269" s="383"/>
      <c r="CIV269" s="383"/>
      <c r="CIW269" s="383"/>
      <c r="CIX269" s="383"/>
      <c r="CIY269" s="383"/>
      <c r="CIZ269" s="383"/>
      <c r="CJA269" s="383"/>
      <c r="CJB269" s="383"/>
      <c r="CJC269" s="383"/>
      <c r="CJD269" s="383"/>
      <c r="CJE269" s="383"/>
      <c r="CJF269" s="383"/>
      <c r="CJG269" s="383"/>
      <c r="CJH269" s="383"/>
      <c r="CJI269" s="383"/>
      <c r="CJJ269" s="383"/>
      <c r="CJK269" s="383"/>
      <c r="CJL269" s="383"/>
      <c r="CJM269" s="383"/>
      <c r="CJN269" s="383"/>
      <c r="CJO269" s="383"/>
      <c r="CJP269" s="383"/>
      <c r="CJQ269" s="383"/>
      <c r="CJR269" s="383"/>
      <c r="CJS269" s="383"/>
      <c r="CJT269" s="383"/>
      <c r="CJU269" s="383"/>
      <c r="CJV269" s="383"/>
      <c r="CJW269" s="383"/>
      <c r="CJX269" s="383"/>
      <c r="CJY269" s="383"/>
      <c r="CJZ269" s="383"/>
      <c r="CKA269" s="383"/>
      <c r="CKB269" s="383"/>
      <c r="CKC269" s="383"/>
      <c r="CKD269" s="383"/>
      <c r="CKE269" s="383"/>
      <c r="CKF269" s="383"/>
      <c r="CKG269" s="383"/>
      <c r="CKH269" s="383"/>
      <c r="CKI269" s="383"/>
      <c r="CKJ269" s="383"/>
      <c r="CKK269" s="383"/>
      <c r="CKL269" s="383"/>
      <c r="CKM269" s="383"/>
      <c r="CKN269" s="383"/>
      <c r="CKO269" s="383"/>
      <c r="CKP269" s="383"/>
      <c r="CKQ269" s="383"/>
      <c r="CKR269" s="383"/>
      <c r="CKS269" s="383"/>
      <c r="CKT269" s="383"/>
      <c r="CKU269" s="383"/>
      <c r="CKV269" s="383"/>
      <c r="CKW269" s="383"/>
      <c r="CKX269" s="383"/>
      <c r="CKY269" s="383"/>
      <c r="CKZ269" s="383"/>
      <c r="CLA269" s="383"/>
      <c r="CLB269" s="383"/>
      <c r="CLC269" s="383"/>
      <c r="CLD269" s="383"/>
      <c r="CLE269" s="383"/>
      <c r="CLF269" s="383"/>
      <c r="CLG269" s="383"/>
      <c r="CLH269" s="383"/>
      <c r="CLI269" s="383"/>
      <c r="CLJ269" s="383"/>
      <c r="CLK269" s="383"/>
      <c r="CLL269" s="383"/>
      <c r="CLM269" s="383"/>
      <c r="CLN269" s="383"/>
      <c r="CLO269" s="383"/>
      <c r="CLP269" s="383"/>
      <c r="CLQ269" s="383"/>
      <c r="CLR269" s="383"/>
      <c r="CLS269" s="383"/>
      <c r="CLT269" s="383"/>
      <c r="CLU269" s="383"/>
      <c r="CLV269" s="383"/>
      <c r="CLW269" s="383"/>
      <c r="CLX269" s="383"/>
      <c r="CLY269" s="383"/>
      <c r="CLZ269" s="383"/>
      <c r="CMA269" s="383"/>
      <c r="CMB269" s="383"/>
      <c r="CMC269" s="383"/>
      <c r="CMD269" s="383"/>
      <c r="CME269" s="383"/>
      <c r="CMF269" s="383"/>
      <c r="CMG269" s="383"/>
      <c r="CMH269" s="383"/>
      <c r="CMI269" s="383"/>
      <c r="CMJ269" s="383"/>
      <c r="CMK269" s="383"/>
      <c r="CML269" s="383"/>
      <c r="CMM269" s="383"/>
      <c r="CMN269" s="383"/>
      <c r="CMO269" s="383"/>
      <c r="CMP269" s="383"/>
      <c r="CMQ269" s="383"/>
      <c r="CMR269" s="383"/>
      <c r="CMS269" s="383"/>
      <c r="CMT269" s="383"/>
      <c r="CMU269" s="383"/>
      <c r="CMV269" s="383"/>
      <c r="CMW269" s="383"/>
      <c r="CMX269" s="383"/>
      <c r="CMY269" s="383"/>
      <c r="CMZ269" s="383"/>
      <c r="CNA269" s="383"/>
      <c r="CNB269" s="383"/>
      <c r="CNC269" s="383"/>
      <c r="CND269" s="383"/>
      <c r="CNE269" s="383"/>
      <c r="CNF269" s="383"/>
      <c r="CNG269" s="383"/>
      <c r="CNH269" s="383"/>
      <c r="CNI269" s="383"/>
      <c r="CNJ269" s="383"/>
      <c r="CNK269" s="383"/>
      <c r="CNL269" s="383"/>
      <c r="CNM269" s="383"/>
      <c r="CNN269" s="383"/>
      <c r="CNO269" s="383"/>
      <c r="CNP269" s="383"/>
      <c r="CNQ269" s="383"/>
      <c r="CNR269" s="383"/>
      <c r="CNS269" s="383"/>
      <c r="CNT269" s="383"/>
      <c r="CNU269" s="383"/>
      <c r="CNV269" s="383"/>
      <c r="CNW269" s="383"/>
      <c r="CNX269" s="383"/>
      <c r="CNY269" s="383"/>
      <c r="CNZ269" s="383"/>
      <c r="COA269" s="383"/>
      <c r="COB269" s="383"/>
      <c r="COC269" s="383"/>
      <c r="COD269" s="383"/>
      <c r="COE269" s="383"/>
      <c r="COF269" s="383"/>
      <c r="COG269" s="383"/>
      <c r="COH269" s="383"/>
      <c r="COI269" s="383"/>
      <c r="COJ269" s="383"/>
      <c r="COK269" s="383"/>
      <c r="COL269" s="383"/>
      <c r="COM269" s="383"/>
      <c r="CON269" s="383"/>
      <c r="COO269" s="383"/>
      <c r="COP269" s="383"/>
      <c r="COQ269" s="383"/>
      <c r="COR269" s="383"/>
      <c r="COS269" s="383"/>
      <c r="COT269" s="383"/>
      <c r="COU269" s="383"/>
      <c r="COV269" s="383"/>
      <c r="COW269" s="383"/>
      <c r="COX269" s="383"/>
      <c r="COY269" s="383"/>
      <c r="COZ269" s="383"/>
      <c r="CPA269" s="383"/>
      <c r="CPB269" s="383"/>
      <c r="CPC269" s="383"/>
      <c r="CPD269" s="383"/>
      <c r="CPE269" s="383"/>
      <c r="CPF269" s="383"/>
      <c r="CPG269" s="383"/>
      <c r="CPH269" s="383"/>
      <c r="CPI269" s="383"/>
      <c r="CPJ269" s="383"/>
      <c r="CPK269" s="383"/>
      <c r="CPL269" s="383"/>
      <c r="CPM269" s="383"/>
      <c r="CPN269" s="383"/>
      <c r="CPO269" s="383"/>
      <c r="CPP269" s="383"/>
      <c r="CPQ269" s="383"/>
      <c r="CPR269" s="383"/>
      <c r="CPS269" s="383"/>
      <c r="CPT269" s="383"/>
      <c r="CPU269" s="383"/>
      <c r="CPV269" s="383"/>
      <c r="CPW269" s="383"/>
      <c r="CPX269" s="383"/>
      <c r="CPY269" s="383"/>
      <c r="CPZ269" s="383"/>
      <c r="CQA269" s="383"/>
      <c r="CQB269" s="383"/>
      <c r="CQC269" s="383"/>
      <c r="CQD269" s="383"/>
      <c r="CQE269" s="383"/>
      <c r="CQF269" s="383"/>
      <c r="CQG269" s="383"/>
      <c r="CQH269" s="383"/>
      <c r="CQI269" s="383"/>
      <c r="CQJ269" s="383"/>
      <c r="CQK269" s="383"/>
      <c r="CQL269" s="383"/>
      <c r="CQM269" s="383"/>
      <c r="CQN269" s="383"/>
      <c r="CQO269" s="383"/>
      <c r="CQP269" s="383"/>
      <c r="CQQ269" s="383"/>
      <c r="CQR269" s="383"/>
      <c r="CQS269" s="383"/>
      <c r="CQT269" s="383"/>
      <c r="CQU269" s="383"/>
      <c r="CQV269" s="383"/>
      <c r="CQW269" s="383"/>
      <c r="CQX269" s="383"/>
      <c r="CQY269" s="383"/>
      <c r="CQZ269" s="383"/>
      <c r="CRA269" s="383"/>
      <c r="CRB269" s="383"/>
      <c r="CRC269" s="383"/>
      <c r="CRD269" s="383"/>
      <c r="CRE269" s="383"/>
      <c r="CRF269" s="383"/>
      <c r="CRG269" s="383"/>
      <c r="CRH269" s="383"/>
      <c r="CRI269" s="383"/>
      <c r="CRJ269" s="383"/>
      <c r="CRK269" s="383"/>
      <c r="CRL269" s="383"/>
      <c r="CRM269" s="383"/>
      <c r="CRN269" s="383"/>
      <c r="CRO269" s="383"/>
      <c r="CRP269" s="383"/>
      <c r="CRQ269" s="383"/>
      <c r="CRR269" s="383"/>
      <c r="CRS269" s="383"/>
      <c r="CRT269" s="383"/>
      <c r="CRU269" s="383"/>
      <c r="CRV269" s="383"/>
      <c r="CRW269" s="383"/>
      <c r="CRX269" s="383"/>
      <c r="CRY269" s="383"/>
      <c r="CRZ269" s="383"/>
      <c r="CSA269" s="383"/>
      <c r="CSB269" s="383"/>
      <c r="CSC269" s="383"/>
      <c r="CSD269" s="383"/>
      <c r="CSE269" s="383"/>
      <c r="CSF269" s="383"/>
      <c r="CSG269" s="383"/>
      <c r="CSH269" s="383"/>
      <c r="CSI269" s="383"/>
      <c r="CSJ269" s="383"/>
      <c r="CSK269" s="383"/>
      <c r="CSL269" s="383"/>
      <c r="CSM269" s="383"/>
      <c r="CSN269" s="383"/>
      <c r="CSO269" s="383"/>
      <c r="CSP269" s="383"/>
      <c r="CSQ269" s="383"/>
      <c r="CSR269" s="383"/>
      <c r="CSS269" s="383"/>
      <c r="CST269" s="383"/>
      <c r="CSU269" s="383"/>
      <c r="CSV269" s="383"/>
      <c r="CSW269" s="383"/>
      <c r="CSX269" s="383"/>
      <c r="CSY269" s="383"/>
      <c r="CSZ269" s="383"/>
      <c r="CTA269" s="383"/>
      <c r="CTB269" s="383"/>
      <c r="CTC269" s="383"/>
      <c r="CTD269" s="383"/>
      <c r="CTE269" s="383"/>
      <c r="CTF269" s="383"/>
      <c r="CTG269" s="383"/>
      <c r="CTH269" s="383"/>
      <c r="CTI269" s="383"/>
      <c r="CTJ269" s="383"/>
      <c r="CTK269" s="383"/>
      <c r="CTL269" s="383"/>
      <c r="CTM269" s="383"/>
      <c r="CTN269" s="383"/>
      <c r="CTO269" s="383"/>
      <c r="CTP269" s="383"/>
      <c r="CTQ269" s="383"/>
      <c r="CTR269" s="383"/>
      <c r="CTS269" s="383"/>
      <c r="CTT269" s="383"/>
      <c r="CTU269" s="383"/>
      <c r="CTV269" s="383"/>
      <c r="CTW269" s="383"/>
      <c r="CTX269" s="383"/>
      <c r="CTY269" s="383"/>
      <c r="CTZ269" s="383"/>
      <c r="CUA269" s="383"/>
      <c r="CUB269" s="383"/>
      <c r="CUC269" s="383"/>
      <c r="CUD269" s="383"/>
      <c r="CUE269" s="383"/>
      <c r="CUF269" s="383"/>
      <c r="CUG269" s="383"/>
      <c r="CUH269" s="383"/>
      <c r="CUI269" s="383"/>
      <c r="CUJ269" s="383"/>
      <c r="CUK269" s="383"/>
      <c r="CUL269" s="383"/>
      <c r="CUM269" s="383"/>
      <c r="CUN269" s="383"/>
      <c r="CUO269" s="383"/>
      <c r="CUP269" s="383"/>
      <c r="CUQ269" s="383"/>
      <c r="CUR269" s="383"/>
      <c r="CUS269" s="383"/>
      <c r="CUT269" s="383"/>
      <c r="CUU269" s="383"/>
      <c r="CUV269" s="383"/>
      <c r="CUW269" s="383"/>
      <c r="CUX269" s="383"/>
      <c r="CUY269" s="383"/>
      <c r="CUZ269" s="383"/>
      <c r="CVA269" s="383"/>
      <c r="CVB269" s="383"/>
      <c r="CVC269" s="383"/>
      <c r="CVD269" s="383"/>
      <c r="CVE269" s="383"/>
      <c r="CVF269" s="383"/>
      <c r="CVG269" s="383"/>
      <c r="CVH269" s="383"/>
      <c r="CVI269" s="383"/>
      <c r="CVJ269" s="383"/>
      <c r="CVK269" s="383"/>
      <c r="CVL269" s="383"/>
      <c r="CVM269" s="383"/>
      <c r="CVN269" s="383"/>
      <c r="CVO269" s="383"/>
      <c r="CVP269" s="383"/>
      <c r="CVQ269" s="383"/>
      <c r="CVR269" s="383"/>
      <c r="CVS269" s="383"/>
      <c r="CVT269" s="383"/>
      <c r="CVU269" s="383"/>
      <c r="CVV269" s="383"/>
      <c r="CVW269" s="383"/>
      <c r="CVX269" s="383"/>
      <c r="CVY269" s="383"/>
      <c r="CVZ269" s="383"/>
      <c r="CWA269" s="383"/>
      <c r="CWB269" s="383"/>
      <c r="CWC269" s="383"/>
      <c r="CWD269" s="383"/>
      <c r="CWE269" s="383"/>
      <c r="CWF269" s="383"/>
      <c r="CWG269" s="383"/>
      <c r="CWH269" s="383"/>
      <c r="CWI269" s="383"/>
      <c r="CWJ269" s="383"/>
      <c r="CWK269" s="383"/>
      <c r="CWL269" s="383"/>
      <c r="CWM269" s="383"/>
      <c r="CWN269" s="383"/>
      <c r="CWO269" s="383"/>
      <c r="CWP269" s="383"/>
      <c r="CWQ269" s="383"/>
      <c r="CWR269" s="383"/>
      <c r="CWS269" s="383"/>
      <c r="CWT269" s="383"/>
      <c r="CWU269" s="383"/>
      <c r="CWV269" s="383"/>
      <c r="CWW269" s="383"/>
      <c r="CWX269" s="383"/>
      <c r="CWY269" s="383"/>
      <c r="CWZ269" s="383"/>
      <c r="CXA269" s="383"/>
      <c r="CXB269" s="383"/>
      <c r="CXC269" s="383"/>
      <c r="CXD269" s="383"/>
      <c r="CXE269" s="383"/>
      <c r="CXF269" s="383"/>
      <c r="CXG269" s="383"/>
      <c r="CXH269" s="383"/>
      <c r="CXI269" s="383"/>
      <c r="CXJ269" s="383"/>
      <c r="CXK269" s="383"/>
      <c r="CXL269" s="383"/>
      <c r="CXM269" s="383"/>
      <c r="CXN269" s="383"/>
      <c r="CXO269" s="383"/>
      <c r="CXP269" s="383"/>
      <c r="CXQ269" s="383"/>
      <c r="CXR269" s="383"/>
      <c r="CXS269" s="383"/>
      <c r="CXT269" s="383"/>
      <c r="CXU269" s="383"/>
      <c r="CXV269" s="383"/>
      <c r="CXW269" s="383"/>
      <c r="CXX269" s="383"/>
      <c r="CXY269" s="383"/>
      <c r="CXZ269" s="383"/>
      <c r="CYA269" s="383"/>
      <c r="CYB269" s="383"/>
      <c r="CYC269" s="383"/>
      <c r="CYD269" s="383"/>
      <c r="CYE269" s="383"/>
      <c r="CYF269" s="383"/>
      <c r="CYG269" s="383"/>
      <c r="CYH269" s="383"/>
      <c r="CYI269" s="383"/>
      <c r="CYJ269" s="383"/>
      <c r="CYK269" s="383"/>
      <c r="CYL269" s="383"/>
      <c r="CYM269" s="383"/>
      <c r="CYN269" s="383"/>
      <c r="CYO269" s="383"/>
      <c r="CYP269" s="383"/>
      <c r="CYQ269" s="383"/>
      <c r="CYR269" s="383"/>
      <c r="CYS269" s="383"/>
      <c r="CYT269" s="383"/>
      <c r="CYU269" s="383"/>
      <c r="CYV269" s="383"/>
      <c r="CYW269" s="383"/>
      <c r="CYX269" s="383"/>
      <c r="CYY269" s="383"/>
      <c r="CYZ269" s="383"/>
      <c r="CZA269" s="383"/>
      <c r="CZB269" s="383"/>
      <c r="CZC269" s="383"/>
      <c r="CZD269" s="383"/>
      <c r="CZE269" s="383"/>
      <c r="CZF269" s="383"/>
      <c r="CZG269" s="383"/>
      <c r="CZH269" s="383"/>
      <c r="CZI269" s="383"/>
      <c r="CZJ269" s="383"/>
      <c r="CZK269" s="383"/>
      <c r="CZL269" s="383"/>
      <c r="CZM269" s="383"/>
      <c r="CZN269" s="383"/>
      <c r="CZO269" s="383"/>
      <c r="CZP269" s="383"/>
      <c r="CZQ269" s="383"/>
      <c r="CZR269" s="383"/>
      <c r="CZS269" s="383"/>
      <c r="CZT269" s="383"/>
      <c r="CZU269" s="383"/>
      <c r="CZV269" s="383"/>
      <c r="CZW269" s="383"/>
      <c r="CZX269" s="383"/>
      <c r="CZY269" s="383"/>
      <c r="CZZ269" s="383"/>
      <c r="DAA269" s="383"/>
      <c r="DAB269" s="383"/>
      <c r="DAC269" s="383"/>
      <c r="DAD269" s="383"/>
      <c r="DAE269" s="383"/>
      <c r="DAF269" s="383"/>
      <c r="DAG269" s="383"/>
      <c r="DAH269" s="383"/>
      <c r="DAI269" s="383"/>
      <c r="DAJ269" s="383"/>
      <c r="DAK269" s="383"/>
      <c r="DAL269" s="383"/>
      <c r="DAM269" s="383"/>
      <c r="DAN269" s="383"/>
      <c r="DAO269" s="383"/>
      <c r="DAP269" s="383"/>
      <c r="DAQ269" s="383"/>
      <c r="DAR269" s="383"/>
      <c r="DAS269" s="383"/>
      <c r="DAT269" s="383"/>
      <c r="DAU269" s="383"/>
      <c r="DAV269" s="383"/>
      <c r="DAW269" s="383"/>
      <c r="DAX269" s="383"/>
      <c r="DAY269" s="383"/>
      <c r="DAZ269" s="383"/>
      <c r="DBA269" s="383"/>
      <c r="DBB269" s="383"/>
      <c r="DBC269" s="383"/>
      <c r="DBD269" s="383"/>
      <c r="DBE269" s="383"/>
      <c r="DBF269" s="383"/>
      <c r="DBG269" s="383"/>
      <c r="DBH269" s="383"/>
      <c r="DBI269" s="383"/>
      <c r="DBJ269" s="383"/>
      <c r="DBK269" s="383"/>
      <c r="DBL269" s="383"/>
      <c r="DBM269" s="383"/>
      <c r="DBN269" s="383"/>
      <c r="DBO269" s="383"/>
      <c r="DBP269" s="383"/>
      <c r="DBQ269" s="383"/>
      <c r="DBR269" s="383"/>
      <c r="DBS269" s="383"/>
      <c r="DBT269" s="383"/>
      <c r="DBU269" s="383"/>
      <c r="DBV269" s="383"/>
      <c r="DBW269" s="383"/>
      <c r="DBX269" s="383"/>
      <c r="DBY269" s="383"/>
      <c r="DBZ269" s="383"/>
      <c r="DCA269" s="383"/>
      <c r="DCB269" s="383"/>
      <c r="DCC269" s="383"/>
      <c r="DCD269" s="383"/>
      <c r="DCE269" s="383"/>
      <c r="DCF269" s="383"/>
      <c r="DCG269" s="383"/>
      <c r="DCH269" s="383"/>
      <c r="DCI269" s="383"/>
      <c r="DCJ269" s="383"/>
      <c r="DCK269" s="383"/>
      <c r="DCL269" s="383"/>
      <c r="DCM269" s="383"/>
      <c r="DCN269" s="383"/>
      <c r="DCO269" s="383"/>
      <c r="DCP269" s="383"/>
      <c r="DCQ269" s="383"/>
      <c r="DCR269" s="383"/>
      <c r="DCS269" s="383"/>
      <c r="DCT269" s="383"/>
      <c r="DCU269" s="383"/>
      <c r="DCV269" s="383"/>
      <c r="DCW269" s="383"/>
      <c r="DCX269" s="383"/>
      <c r="DCY269" s="383"/>
      <c r="DCZ269" s="383"/>
      <c r="DDA269" s="383"/>
      <c r="DDB269" s="383"/>
      <c r="DDC269" s="383"/>
      <c r="DDD269" s="383"/>
      <c r="DDE269" s="383"/>
      <c r="DDF269" s="383"/>
      <c r="DDG269" s="383"/>
      <c r="DDH269" s="383"/>
      <c r="DDI269" s="383"/>
      <c r="DDJ269" s="383"/>
      <c r="DDK269" s="383"/>
      <c r="DDL269" s="383"/>
      <c r="DDM269" s="383"/>
      <c r="DDN269" s="383"/>
      <c r="DDO269" s="383"/>
      <c r="DDP269" s="383"/>
      <c r="DDQ269" s="383"/>
      <c r="DDR269" s="383"/>
      <c r="DDS269" s="383"/>
      <c r="DDT269" s="383"/>
      <c r="DDU269" s="383"/>
      <c r="DDV269" s="383"/>
      <c r="DDW269" s="383"/>
      <c r="DDX269" s="383"/>
      <c r="DDY269" s="383"/>
      <c r="DDZ269" s="383"/>
      <c r="DEA269" s="383"/>
      <c r="DEB269" s="383"/>
      <c r="DEC269" s="383"/>
      <c r="DED269" s="383"/>
      <c r="DEE269" s="383"/>
      <c r="DEF269" s="383"/>
      <c r="DEG269" s="383"/>
      <c r="DEH269" s="383"/>
      <c r="DEI269" s="383"/>
      <c r="DEJ269" s="383"/>
      <c r="DEK269" s="383"/>
      <c r="DEL269" s="383"/>
      <c r="DEM269" s="383"/>
      <c r="DEN269" s="383"/>
      <c r="DEO269" s="383"/>
      <c r="DEP269" s="383"/>
      <c r="DEQ269" s="383"/>
      <c r="DER269" s="383"/>
      <c r="DES269" s="383"/>
      <c r="DET269" s="383"/>
      <c r="DEU269" s="383"/>
      <c r="DEV269" s="383"/>
      <c r="DEW269" s="383"/>
      <c r="DEX269" s="383"/>
      <c r="DEY269" s="383"/>
      <c r="DEZ269" s="383"/>
      <c r="DFA269" s="383"/>
      <c r="DFB269" s="383"/>
      <c r="DFC269" s="383"/>
      <c r="DFD269" s="383"/>
      <c r="DFE269" s="383"/>
      <c r="DFF269" s="383"/>
      <c r="DFG269" s="383"/>
      <c r="DFH269" s="383"/>
      <c r="DFI269" s="383"/>
      <c r="DFJ269" s="383"/>
      <c r="DFK269" s="383"/>
      <c r="DFL269" s="383"/>
      <c r="DFM269" s="383"/>
      <c r="DFN269" s="383"/>
      <c r="DFO269" s="383"/>
      <c r="DFP269" s="383"/>
      <c r="DFQ269" s="383"/>
      <c r="DFR269" s="383"/>
      <c r="DFS269" s="383"/>
      <c r="DFT269" s="383"/>
      <c r="DFU269" s="383"/>
      <c r="DFV269" s="383"/>
      <c r="DFW269" s="383"/>
      <c r="DFX269" s="383"/>
      <c r="DFY269" s="383"/>
      <c r="DFZ269" s="383"/>
      <c r="DGA269" s="383"/>
      <c r="DGB269" s="383"/>
      <c r="DGC269" s="383"/>
      <c r="DGD269" s="383"/>
      <c r="DGE269" s="383"/>
      <c r="DGF269" s="383"/>
      <c r="DGG269" s="383"/>
      <c r="DGH269" s="383"/>
      <c r="DGI269" s="383"/>
      <c r="DGJ269" s="383"/>
      <c r="DGK269" s="383"/>
      <c r="DGL269" s="383"/>
      <c r="DGM269" s="383"/>
      <c r="DGN269" s="383"/>
      <c r="DGO269" s="383"/>
      <c r="DGP269" s="383"/>
      <c r="DGQ269" s="383"/>
      <c r="DGR269" s="383"/>
      <c r="DGS269" s="383"/>
      <c r="DGT269" s="383"/>
      <c r="DGU269" s="383"/>
      <c r="DGV269" s="383"/>
      <c r="DGW269" s="383"/>
      <c r="DGX269" s="383"/>
      <c r="DGY269" s="383"/>
      <c r="DGZ269" s="383"/>
      <c r="DHA269" s="383"/>
      <c r="DHB269" s="383"/>
      <c r="DHC269" s="383"/>
      <c r="DHD269" s="383"/>
      <c r="DHE269" s="383"/>
      <c r="DHF269" s="383"/>
      <c r="DHG269" s="383"/>
      <c r="DHH269" s="383"/>
      <c r="DHI269" s="383"/>
      <c r="DHJ269" s="383"/>
      <c r="DHK269" s="383"/>
      <c r="DHL269" s="383"/>
      <c r="DHM269" s="383"/>
      <c r="DHN269" s="383"/>
      <c r="DHO269" s="383"/>
      <c r="DHP269" s="383"/>
      <c r="DHQ269" s="383"/>
      <c r="DHR269" s="383"/>
      <c r="DHS269" s="383"/>
      <c r="DHT269" s="383"/>
      <c r="DHU269" s="383"/>
      <c r="DHV269" s="383"/>
      <c r="DHW269" s="383"/>
      <c r="DHX269" s="383"/>
      <c r="DHY269" s="383"/>
      <c r="DHZ269" s="383"/>
      <c r="DIA269" s="383"/>
      <c r="DIB269" s="383"/>
      <c r="DIC269" s="383"/>
      <c r="DID269" s="383"/>
      <c r="DIE269" s="383"/>
      <c r="DIF269" s="383"/>
      <c r="DIG269" s="383"/>
      <c r="DIH269" s="383"/>
      <c r="DII269" s="383"/>
      <c r="DIJ269" s="383"/>
      <c r="DIK269" s="383"/>
      <c r="DIL269" s="383"/>
      <c r="DIM269" s="383"/>
      <c r="DIN269" s="383"/>
      <c r="DIO269" s="383"/>
      <c r="DIP269" s="383"/>
      <c r="DIQ269" s="383"/>
      <c r="DIR269" s="383"/>
      <c r="DIS269" s="383"/>
      <c r="DIT269" s="383"/>
      <c r="DIU269" s="383"/>
      <c r="DIV269" s="383"/>
      <c r="DIW269" s="383"/>
      <c r="DIX269" s="383"/>
      <c r="DIY269" s="383"/>
      <c r="DIZ269" s="383"/>
      <c r="DJA269" s="383"/>
      <c r="DJB269" s="383"/>
      <c r="DJC269" s="383"/>
      <c r="DJD269" s="383"/>
      <c r="DJE269" s="383"/>
      <c r="DJF269" s="383"/>
      <c r="DJG269" s="383"/>
      <c r="DJH269" s="383"/>
      <c r="DJI269" s="383"/>
      <c r="DJJ269" s="383"/>
      <c r="DJK269" s="383"/>
      <c r="DJL269" s="383"/>
      <c r="DJM269" s="383"/>
      <c r="DJN269" s="383"/>
      <c r="DJO269" s="383"/>
      <c r="DJP269" s="383"/>
      <c r="DJQ269" s="383"/>
      <c r="DJR269" s="383"/>
      <c r="DJS269" s="383"/>
      <c r="DJT269" s="383"/>
      <c r="DJU269" s="383"/>
      <c r="DJV269" s="383"/>
      <c r="DJW269" s="383"/>
      <c r="DJX269" s="383"/>
      <c r="DJY269" s="383"/>
      <c r="DJZ269" s="383"/>
      <c r="DKA269" s="383"/>
      <c r="DKB269" s="383"/>
      <c r="DKC269" s="383"/>
      <c r="DKD269" s="383"/>
      <c r="DKE269" s="383"/>
      <c r="DKF269" s="383"/>
      <c r="DKG269" s="383"/>
      <c r="DKH269" s="383"/>
      <c r="DKI269" s="383"/>
      <c r="DKJ269" s="383"/>
      <c r="DKK269" s="383"/>
      <c r="DKL269" s="383"/>
      <c r="DKM269" s="383"/>
      <c r="DKN269" s="383"/>
      <c r="DKO269" s="383"/>
      <c r="DKP269" s="383"/>
      <c r="DKQ269" s="383"/>
      <c r="DKR269" s="383"/>
      <c r="DKS269" s="383"/>
      <c r="DKT269" s="383"/>
      <c r="DKU269" s="383"/>
      <c r="DKV269" s="383"/>
      <c r="DKW269" s="383"/>
      <c r="DKX269" s="383"/>
      <c r="DKY269" s="383"/>
      <c r="DKZ269" s="383"/>
      <c r="DLA269" s="383"/>
      <c r="DLB269" s="383"/>
      <c r="DLC269" s="383"/>
      <c r="DLD269" s="383"/>
      <c r="DLE269" s="383"/>
      <c r="DLF269" s="383"/>
      <c r="DLG269" s="383"/>
      <c r="DLH269" s="383"/>
      <c r="DLI269" s="383"/>
      <c r="DLJ269" s="383"/>
      <c r="DLK269" s="383"/>
      <c r="DLL269" s="383"/>
      <c r="DLM269" s="383"/>
      <c r="DLN269" s="383"/>
      <c r="DLO269" s="383"/>
      <c r="DLP269" s="383"/>
      <c r="DLQ269" s="383"/>
      <c r="DLR269" s="383"/>
      <c r="DLS269" s="383"/>
      <c r="DLT269" s="383"/>
      <c r="DLU269" s="383"/>
      <c r="DLV269" s="383"/>
      <c r="DLW269" s="383"/>
      <c r="DLX269" s="383"/>
      <c r="DLY269" s="383"/>
      <c r="DLZ269" s="383"/>
      <c r="DMA269" s="383"/>
      <c r="DMB269" s="383"/>
      <c r="DMC269" s="383"/>
      <c r="DMD269" s="383"/>
      <c r="DME269" s="383"/>
      <c r="DMF269" s="383"/>
      <c r="DMG269" s="383"/>
      <c r="DMH269" s="383"/>
      <c r="DMI269" s="383"/>
      <c r="DMJ269" s="383"/>
      <c r="DMK269" s="383"/>
      <c r="DML269" s="383"/>
      <c r="DMM269" s="383"/>
      <c r="DMN269" s="383"/>
      <c r="DMO269" s="383"/>
      <c r="DMP269" s="383"/>
      <c r="DMQ269" s="383"/>
      <c r="DMR269" s="383"/>
      <c r="DMS269" s="383"/>
      <c r="DMT269" s="383"/>
      <c r="DMU269" s="383"/>
      <c r="DMV269" s="383"/>
      <c r="DMW269" s="383"/>
      <c r="DMX269" s="383"/>
      <c r="DMY269" s="383"/>
      <c r="DMZ269" s="383"/>
      <c r="DNA269" s="383"/>
      <c r="DNB269" s="383"/>
      <c r="DNC269" s="383"/>
      <c r="DND269" s="383"/>
      <c r="DNE269" s="383"/>
      <c r="DNF269" s="383"/>
      <c r="DNG269" s="383"/>
      <c r="DNH269" s="383"/>
      <c r="DNI269" s="383"/>
      <c r="DNJ269" s="383"/>
      <c r="DNK269" s="383"/>
      <c r="DNL269" s="383"/>
      <c r="DNM269" s="383"/>
      <c r="DNN269" s="383"/>
      <c r="DNO269" s="383"/>
      <c r="DNP269" s="383"/>
      <c r="DNQ269" s="383"/>
      <c r="DNR269" s="383"/>
      <c r="DNS269" s="383"/>
      <c r="DNT269" s="383"/>
      <c r="DNU269" s="383"/>
      <c r="DNV269" s="383"/>
      <c r="DNW269" s="383"/>
      <c r="DNX269" s="383"/>
      <c r="DNY269" s="383"/>
      <c r="DNZ269" s="383"/>
      <c r="DOA269" s="383"/>
      <c r="DOB269" s="383"/>
      <c r="DOC269" s="383"/>
      <c r="DOD269" s="383"/>
      <c r="DOE269" s="383"/>
      <c r="DOF269" s="383"/>
      <c r="DOG269" s="383"/>
      <c r="DOH269" s="383"/>
      <c r="DOI269" s="383"/>
      <c r="DOJ269" s="383"/>
      <c r="DOK269" s="383"/>
      <c r="DOL269" s="383"/>
      <c r="DOM269" s="383"/>
      <c r="DON269" s="383"/>
      <c r="DOO269" s="383"/>
      <c r="DOP269" s="383"/>
      <c r="DOQ269" s="383"/>
      <c r="DOR269" s="383"/>
      <c r="DOS269" s="383"/>
      <c r="DOT269" s="383"/>
      <c r="DOU269" s="383"/>
      <c r="DOV269" s="383"/>
      <c r="DOW269" s="383"/>
      <c r="DOX269" s="383"/>
      <c r="DOY269" s="383"/>
      <c r="DOZ269" s="383"/>
      <c r="DPA269" s="383"/>
      <c r="DPB269" s="383"/>
      <c r="DPC269" s="383"/>
      <c r="DPD269" s="383"/>
      <c r="DPE269" s="383"/>
      <c r="DPF269" s="383"/>
      <c r="DPG269" s="383"/>
      <c r="DPH269" s="383"/>
      <c r="DPI269" s="383"/>
      <c r="DPJ269" s="383"/>
      <c r="DPK269" s="383"/>
      <c r="DPL269" s="383"/>
      <c r="DPM269" s="383"/>
      <c r="DPN269" s="383"/>
      <c r="DPO269" s="383"/>
      <c r="DPP269" s="383"/>
      <c r="DPQ269" s="383"/>
      <c r="DPR269" s="383"/>
      <c r="DPS269" s="383"/>
      <c r="DPT269" s="383"/>
      <c r="DPU269" s="383"/>
      <c r="DPV269" s="383"/>
      <c r="DPW269" s="383"/>
      <c r="DPX269" s="383"/>
      <c r="DPY269" s="383"/>
      <c r="DPZ269" s="383"/>
      <c r="DQA269" s="383"/>
      <c r="DQB269" s="383"/>
      <c r="DQC269" s="383"/>
      <c r="DQD269" s="383"/>
      <c r="DQE269" s="383"/>
      <c r="DQF269" s="383"/>
      <c r="DQG269" s="383"/>
      <c r="DQH269" s="383"/>
      <c r="DQI269" s="383"/>
      <c r="DQJ269" s="383"/>
      <c r="DQK269" s="383"/>
      <c r="DQL269" s="383"/>
      <c r="DQM269" s="383"/>
      <c r="DQN269" s="383"/>
      <c r="DQO269" s="383"/>
      <c r="DQP269" s="383"/>
      <c r="DQQ269" s="383"/>
      <c r="DQR269" s="383"/>
      <c r="DQS269" s="383"/>
      <c r="DQT269" s="383"/>
      <c r="DQU269" s="383"/>
      <c r="DQV269" s="383"/>
      <c r="DQW269" s="383"/>
      <c r="DQX269" s="383"/>
      <c r="DQY269" s="383"/>
      <c r="DQZ269" s="383"/>
      <c r="DRA269" s="383"/>
      <c r="DRB269" s="383"/>
      <c r="DRC269" s="383"/>
      <c r="DRD269" s="383"/>
      <c r="DRE269" s="383"/>
      <c r="DRF269" s="383"/>
      <c r="DRG269" s="383"/>
      <c r="DRH269" s="383"/>
      <c r="DRI269" s="383"/>
      <c r="DRJ269" s="383"/>
      <c r="DRK269" s="383"/>
      <c r="DRL269" s="383"/>
      <c r="DRM269" s="383"/>
      <c r="DRN269" s="383"/>
      <c r="DRO269" s="383"/>
      <c r="DRP269" s="383"/>
      <c r="DRQ269" s="383"/>
      <c r="DRR269" s="383"/>
      <c r="DRS269" s="383"/>
      <c r="DRT269" s="383"/>
      <c r="DRU269" s="383"/>
      <c r="DRV269" s="383"/>
      <c r="DRW269" s="383"/>
      <c r="DRX269" s="383"/>
      <c r="DRY269" s="383"/>
      <c r="DRZ269" s="383"/>
      <c r="DSA269" s="383"/>
      <c r="DSB269" s="383"/>
      <c r="DSC269" s="383"/>
      <c r="DSD269" s="383"/>
      <c r="DSE269" s="383"/>
      <c r="DSF269" s="383"/>
      <c r="DSG269" s="383"/>
      <c r="DSH269" s="383"/>
      <c r="DSI269" s="383"/>
      <c r="DSJ269" s="383"/>
      <c r="DSK269" s="383"/>
      <c r="DSL269" s="383"/>
      <c r="DSM269" s="383"/>
      <c r="DSN269" s="383"/>
      <c r="DSO269" s="383"/>
      <c r="DSP269" s="383"/>
      <c r="DSQ269" s="383"/>
      <c r="DSR269" s="383"/>
      <c r="DSS269" s="383"/>
      <c r="DST269" s="383"/>
      <c r="DSU269" s="383"/>
      <c r="DSV269" s="383"/>
      <c r="DSW269" s="383"/>
      <c r="DSX269" s="383"/>
      <c r="DSY269" s="383"/>
      <c r="DSZ269" s="383"/>
      <c r="DTA269" s="383"/>
      <c r="DTB269" s="383"/>
      <c r="DTC269" s="383"/>
      <c r="DTD269" s="383"/>
      <c r="DTE269" s="383"/>
      <c r="DTF269" s="383"/>
      <c r="DTG269" s="383"/>
      <c r="DTH269" s="383"/>
      <c r="DTI269" s="383"/>
      <c r="DTJ269" s="383"/>
      <c r="DTK269" s="383"/>
      <c r="DTL269" s="383"/>
      <c r="DTM269" s="383"/>
      <c r="DTN269" s="383"/>
      <c r="DTO269" s="383"/>
      <c r="DTP269" s="383"/>
      <c r="DTQ269" s="383"/>
      <c r="DTR269" s="383"/>
      <c r="DTS269" s="383"/>
      <c r="DTT269" s="383"/>
      <c r="DTU269" s="383"/>
      <c r="DTV269" s="383"/>
      <c r="DTW269" s="383"/>
      <c r="DTX269" s="383"/>
      <c r="DTY269" s="383"/>
      <c r="DTZ269" s="383"/>
      <c r="DUA269" s="383"/>
      <c r="DUB269" s="383"/>
      <c r="DUC269" s="383"/>
      <c r="DUD269" s="383"/>
      <c r="DUE269" s="383"/>
      <c r="DUF269" s="383"/>
      <c r="DUG269" s="383"/>
      <c r="DUH269" s="383"/>
      <c r="DUI269" s="383"/>
      <c r="DUJ269" s="383"/>
      <c r="DUK269" s="383"/>
      <c r="DUL269" s="383"/>
      <c r="DUM269" s="383"/>
      <c r="DUN269" s="383"/>
      <c r="DUO269" s="383"/>
      <c r="DUP269" s="383"/>
      <c r="DUQ269" s="383"/>
      <c r="DUR269" s="383"/>
      <c r="DUS269" s="383"/>
      <c r="DUT269" s="383"/>
      <c r="DUU269" s="383"/>
      <c r="DUV269" s="383"/>
      <c r="DUW269" s="383"/>
      <c r="DUX269" s="383"/>
      <c r="DUY269" s="383"/>
      <c r="DUZ269" s="383"/>
      <c r="DVA269" s="383"/>
      <c r="DVB269" s="383"/>
      <c r="DVC269" s="383"/>
      <c r="DVD269" s="383"/>
      <c r="DVE269" s="383"/>
      <c r="DVF269" s="383"/>
      <c r="DVG269" s="383"/>
      <c r="DVH269" s="383"/>
      <c r="DVI269" s="383"/>
      <c r="DVJ269" s="383"/>
      <c r="DVK269" s="383"/>
      <c r="DVL269" s="383"/>
      <c r="DVM269" s="383"/>
      <c r="DVN269" s="383"/>
      <c r="DVO269" s="383"/>
      <c r="DVP269" s="383"/>
      <c r="DVQ269" s="383"/>
      <c r="DVR269" s="383"/>
      <c r="DVS269" s="383"/>
      <c r="DVT269" s="383"/>
      <c r="DVU269" s="383"/>
      <c r="DVV269" s="383"/>
      <c r="DVW269" s="383"/>
      <c r="DVX269" s="383"/>
      <c r="DVY269" s="383"/>
      <c r="DVZ269" s="383"/>
      <c r="DWA269" s="383"/>
      <c r="DWB269" s="383"/>
      <c r="DWC269" s="383"/>
      <c r="DWD269" s="383"/>
      <c r="DWE269" s="383"/>
      <c r="DWF269" s="383"/>
      <c r="DWG269" s="383"/>
      <c r="DWH269" s="383"/>
      <c r="DWI269" s="383"/>
      <c r="DWJ269" s="383"/>
      <c r="DWK269" s="383"/>
      <c r="DWL269" s="383"/>
      <c r="DWM269" s="383"/>
      <c r="DWN269" s="383"/>
      <c r="DWO269" s="383"/>
      <c r="DWP269" s="383"/>
      <c r="DWQ269" s="383"/>
      <c r="DWR269" s="383"/>
      <c r="DWS269" s="383"/>
      <c r="DWT269" s="383"/>
      <c r="DWU269" s="383"/>
      <c r="DWV269" s="383"/>
      <c r="DWW269" s="383"/>
      <c r="DWX269" s="383"/>
      <c r="DWY269" s="383"/>
      <c r="DWZ269" s="383"/>
      <c r="DXA269" s="383"/>
      <c r="DXB269" s="383"/>
      <c r="DXC269" s="383"/>
      <c r="DXD269" s="383"/>
      <c r="DXE269" s="383"/>
      <c r="DXF269" s="383"/>
      <c r="DXG269" s="383"/>
      <c r="DXH269" s="383"/>
      <c r="DXI269" s="383"/>
      <c r="DXJ269" s="383"/>
      <c r="DXK269" s="383"/>
      <c r="DXL269" s="383"/>
      <c r="DXM269" s="383"/>
      <c r="DXN269" s="383"/>
      <c r="DXO269" s="383"/>
      <c r="DXP269" s="383"/>
      <c r="DXQ269" s="383"/>
      <c r="DXR269" s="383"/>
      <c r="DXS269" s="383"/>
      <c r="DXT269" s="383"/>
      <c r="DXU269" s="383"/>
      <c r="DXV269" s="383"/>
      <c r="DXW269" s="383"/>
      <c r="DXX269" s="383"/>
      <c r="DXY269" s="383"/>
      <c r="DXZ269" s="383"/>
      <c r="DYA269" s="383"/>
      <c r="DYB269" s="383"/>
      <c r="DYC269" s="383"/>
      <c r="DYD269" s="383"/>
      <c r="DYE269" s="383"/>
      <c r="DYF269" s="383"/>
      <c r="DYG269" s="383"/>
      <c r="DYH269" s="383"/>
      <c r="DYI269" s="383"/>
      <c r="DYJ269" s="383"/>
      <c r="DYK269" s="383"/>
      <c r="DYL269" s="383"/>
      <c r="DYM269" s="383"/>
      <c r="DYN269" s="383"/>
      <c r="DYO269" s="383"/>
      <c r="DYP269" s="383"/>
      <c r="DYQ269" s="383"/>
      <c r="DYR269" s="383"/>
      <c r="DYS269" s="383"/>
      <c r="DYT269" s="383"/>
      <c r="DYU269" s="383"/>
      <c r="DYV269" s="383"/>
      <c r="DYW269" s="383"/>
      <c r="DYX269" s="383"/>
      <c r="DYY269" s="383"/>
      <c r="DYZ269" s="383"/>
      <c r="DZA269" s="383"/>
      <c r="DZB269" s="383"/>
      <c r="DZC269" s="383"/>
      <c r="DZD269" s="383"/>
      <c r="DZE269" s="383"/>
      <c r="DZF269" s="383"/>
      <c r="DZG269" s="383"/>
      <c r="DZH269" s="383"/>
      <c r="DZI269" s="383"/>
      <c r="DZJ269" s="383"/>
      <c r="DZK269" s="383"/>
      <c r="DZL269" s="383"/>
      <c r="DZM269" s="383"/>
      <c r="DZN269" s="383"/>
      <c r="DZO269" s="383"/>
      <c r="DZP269" s="383"/>
      <c r="DZQ269" s="383"/>
      <c r="DZR269" s="383"/>
      <c r="DZS269" s="383"/>
      <c r="DZT269" s="383"/>
      <c r="DZU269" s="383"/>
      <c r="DZV269" s="383"/>
      <c r="DZW269" s="383"/>
      <c r="DZX269" s="383"/>
      <c r="DZY269" s="383"/>
      <c r="DZZ269" s="383"/>
      <c r="EAA269" s="383"/>
      <c r="EAB269" s="383"/>
      <c r="EAC269" s="383"/>
      <c r="EAD269" s="383"/>
      <c r="EAE269" s="383"/>
      <c r="EAF269" s="383"/>
      <c r="EAG269" s="383"/>
      <c r="EAH269" s="383"/>
      <c r="EAI269" s="383"/>
      <c r="EAJ269" s="383"/>
      <c r="EAK269" s="383"/>
      <c r="EAL269" s="383"/>
      <c r="EAM269" s="383"/>
      <c r="EAN269" s="383"/>
      <c r="EAO269" s="383"/>
      <c r="EAP269" s="383"/>
      <c r="EAQ269" s="383"/>
      <c r="EAR269" s="383"/>
      <c r="EAS269" s="383"/>
      <c r="EAT269" s="383"/>
      <c r="EAU269" s="383"/>
      <c r="EAV269" s="383"/>
      <c r="EAW269" s="383"/>
      <c r="EAX269" s="383"/>
      <c r="EAY269" s="383"/>
      <c r="EAZ269" s="383"/>
      <c r="EBA269" s="383"/>
      <c r="EBB269" s="383"/>
      <c r="EBC269" s="383"/>
      <c r="EBD269" s="383"/>
      <c r="EBE269" s="383"/>
      <c r="EBF269" s="383"/>
      <c r="EBG269" s="383"/>
      <c r="EBH269" s="383"/>
      <c r="EBI269" s="383"/>
      <c r="EBJ269" s="383"/>
      <c r="EBK269" s="383"/>
      <c r="EBL269" s="383"/>
      <c r="EBM269" s="383"/>
      <c r="EBN269" s="383"/>
      <c r="EBO269" s="383"/>
      <c r="EBP269" s="383"/>
      <c r="EBQ269" s="383"/>
      <c r="EBR269" s="383"/>
      <c r="EBS269" s="383"/>
      <c r="EBT269" s="383"/>
      <c r="EBU269" s="383"/>
      <c r="EBV269" s="383"/>
      <c r="EBW269" s="383"/>
      <c r="EBX269" s="383"/>
      <c r="EBY269" s="383"/>
      <c r="EBZ269" s="383"/>
      <c r="ECA269" s="383"/>
      <c r="ECB269" s="383"/>
      <c r="ECC269" s="383"/>
      <c r="ECD269" s="383"/>
      <c r="ECE269" s="383"/>
      <c r="ECF269" s="383"/>
      <c r="ECG269" s="383"/>
      <c r="ECH269" s="383"/>
      <c r="ECI269" s="383"/>
      <c r="ECJ269" s="383"/>
      <c r="ECK269" s="383"/>
      <c r="ECL269" s="383"/>
      <c r="ECM269" s="383"/>
      <c r="ECN269" s="383"/>
      <c r="ECO269" s="383"/>
      <c r="ECP269" s="383"/>
      <c r="ECQ269" s="383"/>
      <c r="ECR269" s="383"/>
      <c r="ECS269" s="383"/>
      <c r="ECT269" s="383"/>
      <c r="ECU269" s="383"/>
      <c r="ECV269" s="383"/>
      <c r="ECW269" s="383"/>
      <c r="ECX269" s="383"/>
      <c r="ECY269" s="383"/>
      <c r="ECZ269" s="383"/>
      <c r="EDA269" s="383"/>
      <c r="EDB269" s="383"/>
      <c r="EDC269" s="383"/>
      <c r="EDD269" s="383"/>
      <c r="EDE269" s="383"/>
      <c r="EDF269" s="383"/>
      <c r="EDG269" s="383"/>
      <c r="EDH269" s="383"/>
      <c r="EDI269" s="383"/>
      <c r="EDJ269" s="383"/>
      <c r="EDK269" s="383"/>
      <c r="EDL269" s="383"/>
      <c r="EDM269" s="383"/>
      <c r="EDN269" s="383"/>
      <c r="EDO269" s="383"/>
      <c r="EDP269" s="383"/>
      <c r="EDQ269" s="383"/>
      <c r="EDR269" s="383"/>
      <c r="EDS269" s="383"/>
      <c r="EDT269" s="383"/>
      <c r="EDU269" s="383"/>
      <c r="EDV269" s="383"/>
      <c r="EDW269" s="383"/>
      <c r="EDX269" s="383"/>
      <c r="EDY269" s="383"/>
      <c r="EDZ269" s="383"/>
      <c r="EEA269" s="383"/>
      <c r="EEB269" s="383"/>
      <c r="EEC269" s="383"/>
      <c r="EED269" s="383"/>
      <c r="EEE269" s="383"/>
      <c r="EEF269" s="383"/>
      <c r="EEG269" s="383"/>
      <c r="EEH269" s="383"/>
      <c r="EEI269" s="383"/>
      <c r="EEJ269" s="383"/>
      <c r="EEK269" s="383"/>
      <c r="EEL269" s="383"/>
      <c r="EEM269" s="383"/>
      <c r="EEN269" s="383"/>
      <c r="EEO269" s="383"/>
      <c r="EEP269" s="383"/>
      <c r="EEQ269" s="383"/>
      <c r="EER269" s="383"/>
      <c r="EES269" s="383"/>
      <c r="EET269" s="383"/>
      <c r="EEU269" s="383"/>
      <c r="EEV269" s="383"/>
      <c r="EEW269" s="383"/>
      <c r="EEX269" s="383"/>
      <c r="EEY269" s="383"/>
      <c r="EEZ269" s="383"/>
      <c r="EFA269" s="383"/>
      <c r="EFB269" s="383"/>
      <c r="EFC269" s="383"/>
      <c r="EFD269" s="383"/>
      <c r="EFE269" s="383"/>
      <c r="EFF269" s="383"/>
      <c r="EFG269" s="383"/>
      <c r="EFH269" s="383"/>
      <c r="EFI269" s="383"/>
      <c r="EFJ269" s="383"/>
      <c r="EFK269" s="383"/>
      <c r="EFL269" s="383"/>
      <c r="EFM269" s="383"/>
      <c r="EFN269" s="383"/>
      <c r="EFO269" s="383"/>
      <c r="EFP269" s="383"/>
      <c r="EFQ269" s="383"/>
      <c r="EFR269" s="383"/>
      <c r="EFS269" s="383"/>
      <c r="EFT269" s="383"/>
      <c r="EFU269" s="383"/>
      <c r="EFV269" s="383"/>
      <c r="EFW269" s="383"/>
      <c r="EFX269" s="383"/>
      <c r="EFY269" s="383"/>
      <c r="EFZ269" s="383"/>
      <c r="EGA269" s="383"/>
      <c r="EGB269" s="383"/>
      <c r="EGC269" s="383"/>
      <c r="EGD269" s="383"/>
      <c r="EGE269" s="383"/>
      <c r="EGF269" s="383"/>
      <c r="EGG269" s="383"/>
      <c r="EGH269" s="383"/>
      <c r="EGI269" s="383"/>
      <c r="EGJ269" s="383"/>
      <c r="EGK269" s="383"/>
      <c r="EGL269" s="383"/>
      <c r="EGM269" s="383"/>
      <c r="EGN269" s="383"/>
      <c r="EGO269" s="383"/>
      <c r="EGP269" s="383"/>
      <c r="EGQ269" s="383"/>
      <c r="EGR269" s="383"/>
      <c r="EGS269" s="383"/>
      <c r="EGT269" s="383"/>
      <c r="EGU269" s="383"/>
      <c r="EGV269" s="383"/>
      <c r="EGW269" s="383"/>
      <c r="EGX269" s="383"/>
      <c r="EGY269" s="383"/>
      <c r="EGZ269" s="383"/>
      <c r="EHA269" s="383"/>
      <c r="EHB269" s="383"/>
      <c r="EHC269" s="383"/>
      <c r="EHD269" s="383"/>
      <c r="EHE269" s="383"/>
      <c r="EHF269" s="383"/>
      <c r="EHG269" s="383"/>
      <c r="EHH269" s="383"/>
      <c r="EHI269" s="383"/>
      <c r="EHJ269" s="383"/>
      <c r="EHK269" s="383"/>
      <c r="EHL269" s="383"/>
      <c r="EHM269" s="383"/>
      <c r="EHN269" s="383"/>
      <c r="EHO269" s="383"/>
      <c r="EHP269" s="383"/>
      <c r="EHQ269" s="383"/>
      <c r="EHR269" s="383"/>
      <c r="EHS269" s="383"/>
      <c r="EHT269" s="383"/>
      <c r="EHU269" s="383"/>
      <c r="EHV269" s="383"/>
      <c r="EHW269" s="383"/>
      <c r="EHX269" s="383"/>
      <c r="EHY269" s="383"/>
      <c r="EHZ269" s="383"/>
      <c r="EIA269" s="383"/>
      <c r="EIB269" s="383"/>
      <c r="EIC269" s="383"/>
      <c r="EID269" s="383"/>
      <c r="EIE269" s="383"/>
      <c r="EIF269" s="383"/>
      <c r="EIG269" s="383"/>
      <c r="EIH269" s="383"/>
      <c r="EII269" s="383"/>
      <c r="EIJ269" s="383"/>
      <c r="EIK269" s="383"/>
      <c r="EIL269" s="383"/>
      <c r="EIM269" s="383"/>
      <c r="EIN269" s="383"/>
      <c r="EIO269" s="383"/>
      <c r="EIP269" s="383"/>
      <c r="EIQ269" s="383"/>
      <c r="EIR269" s="383"/>
      <c r="EIS269" s="383"/>
      <c r="EIT269" s="383"/>
      <c r="EIU269" s="383"/>
      <c r="EIV269" s="383"/>
      <c r="EIW269" s="383"/>
      <c r="EIX269" s="383"/>
      <c r="EIY269" s="383"/>
      <c r="EIZ269" s="383"/>
      <c r="EJA269" s="383"/>
      <c r="EJB269" s="383"/>
      <c r="EJC269" s="383"/>
      <c r="EJD269" s="383"/>
      <c r="EJE269" s="383"/>
      <c r="EJF269" s="383"/>
      <c r="EJG269" s="383"/>
      <c r="EJH269" s="383"/>
      <c r="EJI269" s="383"/>
      <c r="EJJ269" s="383"/>
      <c r="EJK269" s="383"/>
      <c r="EJL269" s="383"/>
      <c r="EJM269" s="383"/>
      <c r="EJN269" s="383"/>
      <c r="EJO269" s="383"/>
      <c r="EJP269" s="383"/>
      <c r="EJQ269" s="383"/>
      <c r="EJR269" s="383"/>
      <c r="EJS269" s="383"/>
      <c r="EJT269" s="383"/>
      <c r="EJU269" s="383"/>
      <c r="EJV269" s="383"/>
      <c r="EJW269" s="383"/>
      <c r="EJX269" s="383"/>
      <c r="EJY269" s="383"/>
      <c r="EJZ269" s="383"/>
      <c r="EKA269" s="383"/>
      <c r="EKB269" s="383"/>
      <c r="EKC269" s="383"/>
      <c r="EKD269" s="383"/>
      <c r="EKE269" s="383"/>
      <c r="EKF269" s="383"/>
      <c r="EKG269" s="383"/>
      <c r="EKH269" s="383"/>
      <c r="EKI269" s="383"/>
      <c r="EKJ269" s="383"/>
      <c r="EKK269" s="383"/>
      <c r="EKL269" s="383"/>
      <c r="EKM269" s="383"/>
      <c r="EKN269" s="383"/>
      <c r="EKO269" s="383"/>
      <c r="EKP269" s="383"/>
      <c r="EKQ269" s="383"/>
      <c r="EKR269" s="383"/>
      <c r="EKS269" s="383"/>
      <c r="EKT269" s="383"/>
      <c r="EKU269" s="383"/>
      <c r="EKV269" s="383"/>
      <c r="EKW269" s="383"/>
      <c r="EKX269" s="383"/>
      <c r="EKY269" s="383"/>
      <c r="EKZ269" s="383"/>
      <c r="ELA269" s="383"/>
      <c r="ELB269" s="383"/>
      <c r="ELC269" s="383"/>
      <c r="ELD269" s="383"/>
      <c r="ELE269" s="383"/>
      <c r="ELF269" s="383"/>
      <c r="ELG269" s="383"/>
      <c r="ELH269" s="383"/>
      <c r="ELI269" s="383"/>
      <c r="ELJ269" s="383"/>
      <c r="ELK269" s="383"/>
      <c r="ELL269" s="383"/>
      <c r="ELM269" s="383"/>
      <c r="ELN269" s="383"/>
      <c r="ELO269" s="383"/>
      <c r="ELP269" s="383"/>
      <c r="ELQ269" s="383"/>
      <c r="ELR269" s="383"/>
      <c r="ELS269" s="383"/>
      <c r="ELT269" s="383"/>
      <c r="ELU269" s="383"/>
      <c r="ELV269" s="383"/>
      <c r="ELW269" s="383"/>
      <c r="ELX269" s="383"/>
      <c r="ELY269" s="383"/>
      <c r="ELZ269" s="383"/>
      <c r="EMA269" s="383"/>
      <c r="EMB269" s="383"/>
      <c r="EMC269" s="383"/>
      <c r="EMD269" s="383"/>
      <c r="EME269" s="383"/>
      <c r="EMF269" s="383"/>
      <c r="EMG269" s="383"/>
      <c r="EMH269" s="383"/>
      <c r="EMI269" s="383"/>
      <c r="EMJ269" s="383"/>
      <c r="EMK269" s="383"/>
      <c r="EML269" s="383"/>
      <c r="EMM269" s="383"/>
      <c r="EMN269" s="383"/>
      <c r="EMO269" s="383"/>
      <c r="EMP269" s="383"/>
      <c r="EMQ269" s="383"/>
      <c r="EMR269" s="383"/>
      <c r="EMS269" s="383"/>
      <c r="EMT269" s="383"/>
      <c r="EMU269" s="383"/>
      <c r="EMV269" s="383"/>
      <c r="EMW269" s="383"/>
      <c r="EMX269" s="383"/>
      <c r="EMY269" s="383"/>
      <c r="EMZ269" s="383"/>
      <c r="ENA269" s="383"/>
      <c r="ENB269" s="383"/>
      <c r="ENC269" s="383"/>
      <c r="END269" s="383"/>
      <c r="ENE269" s="383"/>
      <c r="ENF269" s="383"/>
      <c r="ENG269" s="383"/>
      <c r="ENH269" s="383"/>
      <c r="ENI269" s="383"/>
      <c r="ENJ269" s="383"/>
      <c r="ENK269" s="383"/>
      <c r="ENL269" s="383"/>
      <c r="ENM269" s="383"/>
      <c r="ENN269" s="383"/>
      <c r="ENO269" s="383"/>
      <c r="ENP269" s="383"/>
      <c r="ENQ269" s="383"/>
      <c r="ENR269" s="383"/>
      <c r="ENS269" s="383"/>
      <c r="ENT269" s="383"/>
      <c r="ENU269" s="383"/>
      <c r="ENV269" s="383"/>
      <c r="ENW269" s="383"/>
      <c r="ENX269" s="383"/>
      <c r="ENY269" s="383"/>
      <c r="ENZ269" s="383"/>
      <c r="EOA269" s="383"/>
      <c r="EOB269" s="383"/>
      <c r="EOC269" s="383"/>
      <c r="EOD269" s="383"/>
      <c r="EOE269" s="383"/>
      <c r="EOF269" s="383"/>
      <c r="EOG269" s="383"/>
      <c r="EOH269" s="383"/>
      <c r="EOI269" s="383"/>
      <c r="EOJ269" s="383"/>
      <c r="EOK269" s="383"/>
      <c r="EOL269" s="383"/>
      <c r="EOM269" s="383"/>
      <c r="EON269" s="383"/>
      <c r="EOO269" s="383"/>
      <c r="EOP269" s="383"/>
      <c r="EOQ269" s="383"/>
      <c r="EOR269" s="383"/>
      <c r="EOS269" s="383"/>
      <c r="EOT269" s="383"/>
      <c r="EOU269" s="383"/>
      <c r="EOV269" s="383"/>
      <c r="EOW269" s="383"/>
      <c r="EOX269" s="383"/>
      <c r="EOY269" s="383"/>
      <c r="EOZ269" s="383"/>
      <c r="EPA269" s="383"/>
      <c r="EPB269" s="383"/>
      <c r="EPC269" s="383"/>
      <c r="EPD269" s="383"/>
      <c r="EPE269" s="383"/>
      <c r="EPF269" s="383"/>
      <c r="EPG269" s="383"/>
      <c r="EPH269" s="383"/>
      <c r="EPI269" s="383"/>
      <c r="EPJ269" s="383"/>
      <c r="EPK269" s="383"/>
      <c r="EPL269" s="383"/>
      <c r="EPM269" s="383"/>
      <c r="EPN269" s="383"/>
      <c r="EPO269" s="383"/>
      <c r="EPP269" s="383"/>
      <c r="EPQ269" s="383"/>
      <c r="EPR269" s="383"/>
      <c r="EPS269" s="383"/>
      <c r="EPT269" s="383"/>
      <c r="EPU269" s="383"/>
      <c r="EPV269" s="383"/>
      <c r="EPW269" s="383"/>
      <c r="EPX269" s="383"/>
      <c r="EPY269" s="383"/>
      <c r="EPZ269" s="383"/>
      <c r="EQA269" s="383"/>
      <c r="EQB269" s="383"/>
      <c r="EQC269" s="383"/>
      <c r="EQD269" s="383"/>
      <c r="EQE269" s="383"/>
      <c r="EQF269" s="383"/>
      <c r="EQG269" s="383"/>
      <c r="EQH269" s="383"/>
      <c r="EQI269" s="383"/>
      <c r="EQJ269" s="383"/>
      <c r="EQK269" s="383"/>
      <c r="EQL269" s="383"/>
      <c r="EQM269" s="383"/>
      <c r="EQN269" s="383"/>
      <c r="EQO269" s="383"/>
      <c r="EQP269" s="383"/>
      <c r="EQQ269" s="383"/>
      <c r="EQR269" s="383"/>
      <c r="EQS269" s="383"/>
      <c r="EQT269" s="383"/>
      <c r="EQU269" s="383"/>
      <c r="EQV269" s="383"/>
      <c r="EQW269" s="383"/>
      <c r="EQX269" s="383"/>
      <c r="EQY269" s="383"/>
      <c r="EQZ269" s="383"/>
      <c r="ERA269" s="383"/>
      <c r="ERB269" s="383"/>
      <c r="ERC269" s="383"/>
      <c r="ERD269" s="383"/>
      <c r="ERE269" s="383"/>
      <c r="ERF269" s="383"/>
      <c r="ERG269" s="383"/>
      <c r="ERH269" s="383"/>
      <c r="ERI269" s="383"/>
      <c r="ERJ269" s="383"/>
      <c r="ERK269" s="383"/>
      <c r="ERL269" s="383"/>
      <c r="ERM269" s="383"/>
      <c r="ERN269" s="383"/>
      <c r="ERO269" s="383"/>
      <c r="ERP269" s="383"/>
      <c r="ERQ269" s="383"/>
      <c r="ERR269" s="383"/>
      <c r="ERS269" s="383"/>
      <c r="ERT269" s="383"/>
      <c r="ERU269" s="383"/>
      <c r="ERV269" s="383"/>
      <c r="ERW269" s="383"/>
      <c r="ERX269" s="383"/>
      <c r="ERY269" s="383"/>
      <c r="ERZ269" s="383"/>
      <c r="ESA269" s="383"/>
      <c r="ESB269" s="383"/>
      <c r="ESC269" s="383"/>
      <c r="ESD269" s="383"/>
      <c r="ESE269" s="383"/>
      <c r="ESF269" s="383"/>
      <c r="ESG269" s="383"/>
      <c r="ESH269" s="383"/>
      <c r="ESI269" s="383"/>
      <c r="ESJ269" s="383"/>
      <c r="ESK269" s="383"/>
      <c r="ESL269" s="383"/>
      <c r="ESM269" s="383"/>
      <c r="ESN269" s="383"/>
      <c r="ESO269" s="383"/>
      <c r="ESP269" s="383"/>
      <c r="ESQ269" s="383"/>
      <c r="ESR269" s="383"/>
      <c r="ESS269" s="383"/>
      <c r="EST269" s="383"/>
      <c r="ESU269" s="383"/>
      <c r="ESV269" s="383"/>
      <c r="ESW269" s="383"/>
      <c r="ESX269" s="383"/>
      <c r="ESY269" s="383"/>
      <c r="ESZ269" s="383"/>
      <c r="ETA269" s="383"/>
      <c r="ETB269" s="383"/>
      <c r="ETC269" s="383"/>
      <c r="ETD269" s="383"/>
      <c r="ETE269" s="383"/>
      <c r="ETF269" s="383"/>
      <c r="ETG269" s="383"/>
      <c r="ETH269" s="383"/>
      <c r="ETI269" s="383"/>
      <c r="ETJ269" s="383"/>
      <c r="ETK269" s="383"/>
      <c r="ETL269" s="383"/>
      <c r="ETM269" s="383"/>
      <c r="ETN269" s="383"/>
      <c r="ETO269" s="383"/>
      <c r="ETP269" s="383"/>
      <c r="ETQ269" s="383"/>
      <c r="ETR269" s="383"/>
      <c r="ETS269" s="383"/>
      <c r="ETT269" s="383"/>
      <c r="ETU269" s="383"/>
      <c r="ETV269" s="383"/>
      <c r="ETW269" s="383"/>
      <c r="ETX269" s="383"/>
      <c r="ETY269" s="383"/>
      <c r="ETZ269" s="383"/>
      <c r="EUA269" s="383"/>
      <c r="EUB269" s="383"/>
      <c r="EUC269" s="383"/>
      <c r="EUD269" s="383"/>
      <c r="EUE269" s="383"/>
      <c r="EUF269" s="383"/>
      <c r="EUG269" s="383"/>
      <c r="EUH269" s="383"/>
      <c r="EUI269" s="383"/>
      <c r="EUJ269" s="383"/>
      <c r="EUK269" s="383"/>
      <c r="EUL269" s="383"/>
      <c r="EUM269" s="383"/>
      <c r="EUN269" s="383"/>
      <c r="EUO269" s="383"/>
      <c r="EUP269" s="383"/>
      <c r="EUQ269" s="383"/>
      <c r="EUR269" s="383"/>
      <c r="EUS269" s="383"/>
      <c r="EUT269" s="383"/>
      <c r="EUU269" s="383"/>
      <c r="EUV269" s="383"/>
      <c r="EUW269" s="383"/>
      <c r="EUX269" s="383"/>
      <c r="EUY269" s="383"/>
      <c r="EUZ269" s="383"/>
      <c r="EVA269" s="383"/>
      <c r="EVB269" s="383"/>
      <c r="EVC269" s="383"/>
      <c r="EVD269" s="383"/>
      <c r="EVE269" s="383"/>
      <c r="EVF269" s="383"/>
      <c r="EVG269" s="383"/>
      <c r="EVH269" s="383"/>
      <c r="EVI269" s="383"/>
      <c r="EVJ269" s="383"/>
      <c r="EVK269" s="383"/>
      <c r="EVL269" s="383"/>
      <c r="EVM269" s="383"/>
      <c r="EVN269" s="383"/>
      <c r="EVO269" s="383"/>
      <c r="EVP269" s="383"/>
      <c r="EVQ269" s="383"/>
      <c r="EVR269" s="383"/>
      <c r="EVS269" s="383"/>
      <c r="EVT269" s="383"/>
      <c r="EVU269" s="383"/>
      <c r="EVV269" s="383"/>
      <c r="EVW269" s="383"/>
      <c r="EVX269" s="383"/>
      <c r="EVY269" s="383"/>
      <c r="EVZ269" s="383"/>
      <c r="EWA269" s="383"/>
      <c r="EWB269" s="383"/>
      <c r="EWC269" s="383"/>
      <c r="EWD269" s="383"/>
      <c r="EWE269" s="383"/>
      <c r="EWF269" s="383"/>
      <c r="EWG269" s="383"/>
      <c r="EWH269" s="383"/>
      <c r="EWI269" s="383"/>
      <c r="EWJ269" s="383"/>
      <c r="EWK269" s="383"/>
      <c r="EWL269" s="383"/>
      <c r="EWM269" s="383"/>
      <c r="EWN269" s="383"/>
      <c r="EWO269" s="383"/>
      <c r="EWP269" s="383"/>
      <c r="EWQ269" s="383"/>
      <c r="EWR269" s="383"/>
      <c r="EWS269" s="383"/>
      <c r="EWT269" s="383"/>
      <c r="EWU269" s="383"/>
      <c r="EWV269" s="383"/>
      <c r="EWW269" s="383"/>
      <c r="EWX269" s="383"/>
      <c r="EWY269" s="383"/>
      <c r="EWZ269" s="383"/>
      <c r="EXA269" s="383"/>
      <c r="EXB269" s="383"/>
      <c r="EXC269" s="383"/>
      <c r="EXD269" s="383"/>
      <c r="EXE269" s="383"/>
      <c r="EXF269" s="383"/>
      <c r="EXG269" s="383"/>
      <c r="EXH269" s="383"/>
      <c r="EXI269" s="383"/>
      <c r="EXJ269" s="383"/>
      <c r="EXK269" s="383"/>
      <c r="EXL269" s="383"/>
      <c r="EXM269" s="383"/>
      <c r="EXN269" s="383"/>
      <c r="EXO269" s="383"/>
      <c r="EXP269" s="383"/>
      <c r="EXQ269" s="383"/>
      <c r="EXR269" s="383"/>
      <c r="EXS269" s="383"/>
      <c r="EXT269" s="383"/>
      <c r="EXU269" s="383"/>
      <c r="EXV269" s="383"/>
      <c r="EXW269" s="383"/>
      <c r="EXX269" s="383"/>
      <c r="EXY269" s="383"/>
      <c r="EXZ269" s="383"/>
      <c r="EYA269" s="383"/>
      <c r="EYB269" s="383"/>
      <c r="EYC269" s="383"/>
      <c r="EYD269" s="383"/>
      <c r="EYE269" s="383"/>
      <c r="EYF269" s="383"/>
      <c r="EYG269" s="383"/>
      <c r="EYH269" s="383"/>
      <c r="EYI269" s="383"/>
      <c r="EYJ269" s="383"/>
      <c r="EYK269" s="383"/>
      <c r="EYL269" s="383"/>
      <c r="EYM269" s="383"/>
      <c r="EYN269" s="383"/>
      <c r="EYO269" s="383"/>
      <c r="EYP269" s="383"/>
      <c r="EYQ269" s="383"/>
      <c r="EYR269" s="383"/>
      <c r="EYS269" s="383"/>
      <c r="EYT269" s="383"/>
      <c r="EYU269" s="383"/>
      <c r="EYV269" s="383"/>
      <c r="EYW269" s="383"/>
      <c r="EYX269" s="383"/>
      <c r="EYY269" s="383"/>
      <c r="EYZ269" s="383"/>
      <c r="EZA269" s="383"/>
      <c r="EZB269" s="383"/>
      <c r="EZC269" s="383"/>
      <c r="EZD269" s="383"/>
      <c r="EZE269" s="383"/>
      <c r="EZF269" s="383"/>
      <c r="EZG269" s="383"/>
      <c r="EZH269" s="383"/>
      <c r="EZI269" s="383"/>
      <c r="EZJ269" s="383"/>
      <c r="EZK269" s="383"/>
      <c r="EZL269" s="383"/>
      <c r="EZM269" s="383"/>
      <c r="EZN269" s="383"/>
      <c r="EZO269" s="383"/>
      <c r="EZP269" s="383"/>
      <c r="EZQ269" s="383"/>
      <c r="EZR269" s="383"/>
      <c r="EZS269" s="383"/>
      <c r="EZT269" s="383"/>
      <c r="EZU269" s="383"/>
      <c r="EZV269" s="383"/>
      <c r="EZW269" s="383"/>
      <c r="EZX269" s="383"/>
      <c r="EZY269" s="383"/>
      <c r="EZZ269" s="383"/>
      <c r="FAA269" s="383"/>
      <c r="FAB269" s="383"/>
      <c r="FAC269" s="383"/>
      <c r="FAD269" s="383"/>
      <c r="FAE269" s="383"/>
      <c r="FAF269" s="383"/>
      <c r="FAG269" s="383"/>
      <c r="FAH269" s="383"/>
      <c r="FAI269" s="383"/>
      <c r="FAJ269" s="383"/>
      <c r="FAK269" s="383"/>
      <c r="FAL269" s="383"/>
      <c r="FAM269" s="383"/>
      <c r="FAN269" s="383"/>
      <c r="FAO269" s="383"/>
      <c r="FAP269" s="383"/>
      <c r="FAQ269" s="383"/>
      <c r="FAR269" s="383"/>
      <c r="FAS269" s="383"/>
      <c r="FAT269" s="383"/>
      <c r="FAU269" s="383"/>
      <c r="FAV269" s="383"/>
      <c r="FAW269" s="383"/>
      <c r="FAX269" s="383"/>
      <c r="FAY269" s="383"/>
      <c r="FAZ269" s="383"/>
      <c r="FBA269" s="383"/>
      <c r="FBB269" s="383"/>
      <c r="FBC269" s="383"/>
      <c r="FBD269" s="383"/>
      <c r="FBE269" s="383"/>
      <c r="FBF269" s="383"/>
      <c r="FBG269" s="383"/>
      <c r="FBH269" s="383"/>
      <c r="FBI269" s="383"/>
      <c r="FBJ269" s="383"/>
      <c r="FBK269" s="383"/>
      <c r="FBL269" s="383"/>
      <c r="FBM269" s="383"/>
      <c r="FBN269" s="383"/>
      <c r="FBO269" s="383"/>
      <c r="FBP269" s="383"/>
      <c r="FBQ269" s="383"/>
      <c r="FBR269" s="383"/>
      <c r="FBS269" s="383"/>
      <c r="FBT269" s="383"/>
      <c r="FBU269" s="383"/>
      <c r="FBV269" s="383"/>
      <c r="FBW269" s="383"/>
      <c r="FBX269" s="383"/>
      <c r="FBY269" s="383"/>
      <c r="FBZ269" s="383"/>
      <c r="FCA269" s="383"/>
      <c r="FCB269" s="383"/>
      <c r="FCC269" s="383"/>
      <c r="FCD269" s="383"/>
      <c r="FCE269" s="383"/>
      <c r="FCF269" s="383"/>
      <c r="FCG269" s="383"/>
      <c r="FCH269" s="383"/>
      <c r="FCI269" s="383"/>
      <c r="FCJ269" s="383"/>
      <c r="FCK269" s="383"/>
      <c r="FCL269" s="383"/>
      <c r="FCM269" s="383"/>
      <c r="FCN269" s="383"/>
      <c r="FCO269" s="383"/>
      <c r="FCP269" s="383"/>
      <c r="FCQ269" s="383"/>
      <c r="FCR269" s="383"/>
      <c r="FCS269" s="383"/>
      <c r="FCT269" s="383"/>
      <c r="FCU269" s="383"/>
      <c r="FCV269" s="383"/>
      <c r="FCW269" s="383"/>
      <c r="FCX269" s="383"/>
      <c r="FCY269" s="383"/>
      <c r="FCZ269" s="383"/>
      <c r="FDA269" s="383"/>
      <c r="FDB269" s="383"/>
      <c r="FDC269" s="383"/>
      <c r="FDD269" s="383"/>
      <c r="FDE269" s="383"/>
      <c r="FDF269" s="383"/>
      <c r="FDG269" s="383"/>
      <c r="FDH269" s="383"/>
      <c r="FDI269" s="383"/>
      <c r="FDJ269" s="383"/>
      <c r="FDK269" s="383"/>
      <c r="FDL269" s="383"/>
      <c r="FDM269" s="383"/>
      <c r="FDN269" s="383"/>
      <c r="FDO269" s="383"/>
      <c r="FDP269" s="383"/>
      <c r="FDQ269" s="383"/>
      <c r="FDR269" s="383"/>
      <c r="FDS269" s="383"/>
      <c r="FDT269" s="383"/>
      <c r="FDU269" s="383"/>
      <c r="FDV269" s="383"/>
      <c r="FDW269" s="383"/>
      <c r="FDX269" s="383"/>
      <c r="FDY269" s="383"/>
      <c r="FDZ269" s="383"/>
      <c r="FEA269" s="383"/>
      <c r="FEB269" s="383"/>
      <c r="FEC269" s="383"/>
      <c r="FED269" s="383"/>
      <c r="FEE269" s="383"/>
      <c r="FEF269" s="383"/>
      <c r="FEG269" s="383"/>
      <c r="FEH269" s="383"/>
      <c r="FEI269" s="383"/>
      <c r="FEJ269" s="383"/>
      <c r="FEK269" s="383"/>
      <c r="FEL269" s="383"/>
      <c r="FEM269" s="383"/>
      <c r="FEN269" s="383"/>
      <c r="FEO269" s="383"/>
      <c r="FEP269" s="383"/>
      <c r="FEQ269" s="383"/>
      <c r="FER269" s="383"/>
      <c r="FES269" s="383"/>
      <c r="FET269" s="383"/>
      <c r="FEU269" s="383"/>
      <c r="FEV269" s="383"/>
      <c r="FEW269" s="383"/>
      <c r="FEX269" s="383"/>
      <c r="FEY269" s="383"/>
      <c r="FEZ269" s="383"/>
      <c r="FFA269" s="383"/>
      <c r="FFB269" s="383"/>
      <c r="FFC269" s="383"/>
      <c r="FFD269" s="383"/>
      <c r="FFE269" s="383"/>
      <c r="FFF269" s="383"/>
      <c r="FFG269" s="383"/>
      <c r="FFH269" s="383"/>
      <c r="FFI269" s="383"/>
      <c r="FFJ269" s="383"/>
      <c r="FFK269" s="383"/>
      <c r="FFL269" s="383"/>
      <c r="FFM269" s="383"/>
      <c r="FFN269" s="383"/>
      <c r="FFO269" s="383"/>
      <c r="FFP269" s="383"/>
      <c r="FFQ269" s="383"/>
      <c r="FFR269" s="383"/>
      <c r="FFS269" s="383"/>
      <c r="FFT269" s="383"/>
      <c r="FFU269" s="383"/>
      <c r="FFV269" s="383"/>
      <c r="FFW269" s="383"/>
      <c r="FFX269" s="383"/>
      <c r="FFY269" s="383"/>
      <c r="FFZ269" s="383"/>
      <c r="FGA269" s="383"/>
      <c r="FGB269" s="383"/>
      <c r="FGC269" s="383"/>
      <c r="FGD269" s="383"/>
      <c r="FGE269" s="383"/>
      <c r="FGF269" s="383"/>
      <c r="FGG269" s="383"/>
      <c r="FGH269" s="383"/>
      <c r="FGI269" s="383"/>
      <c r="FGJ269" s="383"/>
      <c r="FGK269" s="383"/>
      <c r="FGL269" s="383"/>
      <c r="FGM269" s="383"/>
      <c r="FGN269" s="383"/>
      <c r="FGO269" s="383"/>
      <c r="FGP269" s="383"/>
      <c r="FGQ269" s="383"/>
      <c r="FGR269" s="383"/>
      <c r="FGS269" s="383"/>
      <c r="FGT269" s="383"/>
      <c r="FGU269" s="383"/>
      <c r="FGV269" s="383"/>
      <c r="FGW269" s="383"/>
      <c r="FGX269" s="383"/>
      <c r="FGY269" s="383"/>
      <c r="FGZ269" s="383"/>
      <c r="FHA269" s="383"/>
      <c r="FHB269" s="383"/>
      <c r="FHC269" s="383"/>
      <c r="FHD269" s="383"/>
      <c r="FHE269" s="383"/>
      <c r="FHF269" s="383"/>
      <c r="FHG269" s="383"/>
      <c r="FHH269" s="383"/>
      <c r="FHI269" s="383"/>
      <c r="FHJ269" s="383"/>
      <c r="FHK269" s="383"/>
      <c r="FHL269" s="383"/>
      <c r="FHM269" s="383"/>
      <c r="FHN269" s="383"/>
      <c r="FHO269" s="383"/>
      <c r="FHP269" s="383"/>
      <c r="FHQ269" s="383"/>
      <c r="FHR269" s="383"/>
      <c r="FHS269" s="383"/>
      <c r="FHT269" s="383"/>
      <c r="FHU269" s="383"/>
      <c r="FHV269" s="383"/>
      <c r="FHW269" s="383"/>
      <c r="FHX269" s="383"/>
      <c r="FHY269" s="383"/>
      <c r="FHZ269" s="383"/>
      <c r="FIA269" s="383"/>
      <c r="FIB269" s="383"/>
      <c r="FIC269" s="383"/>
      <c r="FID269" s="383"/>
      <c r="FIE269" s="383"/>
      <c r="FIF269" s="383"/>
      <c r="FIG269" s="383"/>
      <c r="FIH269" s="383"/>
      <c r="FII269" s="383"/>
      <c r="FIJ269" s="383"/>
      <c r="FIK269" s="383"/>
      <c r="FIL269" s="383"/>
      <c r="FIM269" s="383"/>
      <c r="FIN269" s="383"/>
      <c r="FIO269" s="383"/>
      <c r="FIP269" s="383"/>
      <c r="FIQ269" s="383"/>
      <c r="FIR269" s="383"/>
      <c r="FIS269" s="383"/>
      <c r="FIT269" s="383"/>
      <c r="FIU269" s="383"/>
      <c r="FIV269" s="383"/>
      <c r="FIW269" s="383"/>
      <c r="FIX269" s="383"/>
      <c r="FIY269" s="383"/>
      <c r="FIZ269" s="383"/>
      <c r="FJA269" s="383"/>
      <c r="FJB269" s="383"/>
      <c r="FJC269" s="383"/>
      <c r="FJD269" s="383"/>
      <c r="FJE269" s="383"/>
      <c r="FJF269" s="383"/>
      <c r="FJG269" s="383"/>
      <c r="FJH269" s="383"/>
      <c r="FJI269" s="383"/>
      <c r="FJJ269" s="383"/>
      <c r="FJK269" s="383"/>
      <c r="FJL269" s="383"/>
      <c r="FJM269" s="383"/>
      <c r="FJN269" s="383"/>
      <c r="FJO269" s="383"/>
      <c r="FJP269" s="383"/>
      <c r="FJQ269" s="383"/>
      <c r="FJR269" s="383"/>
      <c r="FJS269" s="383"/>
      <c r="FJT269" s="383"/>
      <c r="FJU269" s="383"/>
      <c r="FJV269" s="383"/>
      <c r="FJW269" s="383"/>
      <c r="FJX269" s="383"/>
      <c r="FJY269" s="383"/>
      <c r="FJZ269" s="383"/>
      <c r="FKA269" s="383"/>
      <c r="FKB269" s="383"/>
      <c r="FKC269" s="383"/>
      <c r="FKD269" s="383"/>
      <c r="FKE269" s="383"/>
      <c r="FKF269" s="383"/>
      <c r="FKG269" s="383"/>
      <c r="FKH269" s="383"/>
      <c r="FKI269" s="383"/>
      <c r="FKJ269" s="383"/>
      <c r="FKK269" s="383"/>
      <c r="FKL269" s="383"/>
      <c r="FKM269" s="383"/>
      <c r="FKN269" s="383"/>
      <c r="FKO269" s="383"/>
      <c r="FKP269" s="383"/>
      <c r="FKQ269" s="383"/>
      <c r="FKR269" s="383"/>
      <c r="FKS269" s="383"/>
      <c r="FKT269" s="383"/>
      <c r="FKU269" s="383"/>
      <c r="FKV269" s="383"/>
      <c r="FKW269" s="383"/>
      <c r="FKX269" s="383"/>
      <c r="FKY269" s="383"/>
      <c r="FKZ269" s="383"/>
      <c r="FLA269" s="383"/>
      <c r="FLB269" s="383"/>
      <c r="FLC269" s="383"/>
      <c r="FLD269" s="383"/>
      <c r="FLE269" s="383"/>
      <c r="FLF269" s="383"/>
      <c r="FLG269" s="383"/>
      <c r="FLH269" s="383"/>
      <c r="FLI269" s="383"/>
      <c r="FLJ269" s="383"/>
      <c r="FLK269" s="383"/>
      <c r="FLL269" s="383"/>
      <c r="FLM269" s="383"/>
      <c r="FLN269" s="383"/>
      <c r="FLO269" s="383"/>
      <c r="FLP269" s="383"/>
      <c r="FLQ269" s="383"/>
      <c r="FLR269" s="383"/>
      <c r="FLS269" s="383"/>
      <c r="FLT269" s="383"/>
      <c r="FLU269" s="383"/>
      <c r="FLV269" s="383"/>
      <c r="FLW269" s="383"/>
      <c r="FLX269" s="383"/>
      <c r="FLY269" s="383"/>
      <c r="FLZ269" s="383"/>
      <c r="FMA269" s="383"/>
      <c r="FMB269" s="383"/>
      <c r="FMC269" s="383"/>
      <c r="FMD269" s="383"/>
      <c r="FME269" s="383"/>
      <c r="FMF269" s="383"/>
      <c r="FMG269" s="383"/>
      <c r="FMH269" s="383"/>
      <c r="FMI269" s="383"/>
      <c r="FMJ269" s="383"/>
      <c r="FMK269" s="383"/>
      <c r="FML269" s="383"/>
      <c r="FMM269" s="383"/>
      <c r="FMN269" s="383"/>
      <c r="FMO269" s="383"/>
      <c r="FMP269" s="383"/>
      <c r="FMQ269" s="383"/>
      <c r="FMR269" s="383"/>
      <c r="FMS269" s="383"/>
      <c r="FMT269" s="383"/>
      <c r="FMU269" s="383"/>
      <c r="FMV269" s="383"/>
      <c r="FMW269" s="383"/>
      <c r="FMX269" s="383"/>
      <c r="FMY269" s="383"/>
      <c r="FMZ269" s="383"/>
      <c r="FNA269" s="383"/>
      <c r="FNB269" s="383"/>
      <c r="FNC269" s="383"/>
      <c r="FND269" s="383"/>
      <c r="FNE269" s="383"/>
      <c r="FNF269" s="383"/>
      <c r="FNG269" s="383"/>
      <c r="FNH269" s="383"/>
      <c r="FNI269" s="383"/>
      <c r="FNJ269" s="383"/>
      <c r="FNK269" s="383"/>
      <c r="FNL269" s="383"/>
      <c r="FNM269" s="383"/>
      <c r="FNN269" s="383"/>
      <c r="FNO269" s="383"/>
      <c r="FNP269" s="383"/>
      <c r="FNQ269" s="383"/>
      <c r="FNR269" s="383"/>
      <c r="FNS269" s="383"/>
      <c r="FNT269" s="383"/>
      <c r="FNU269" s="383"/>
      <c r="FNV269" s="383"/>
      <c r="FNW269" s="383"/>
      <c r="FNX269" s="383"/>
      <c r="FNY269" s="383"/>
      <c r="FNZ269" s="383"/>
      <c r="FOA269" s="383"/>
      <c r="FOB269" s="383"/>
      <c r="FOC269" s="383"/>
      <c r="FOD269" s="383"/>
      <c r="FOE269" s="383"/>
      <c r="FOF269" s="383"/>
      <c r="FOG269" s="383"/>
      <c r="FOH269" s="383"/>
      <c r="FOI269" s="383"/>
      <c r="FOJ269" s="383"/>
      <c r="FOK269" s="383"/>
      <c r="FOL269" s="383"/>
      <c r="FOM269" s="383"/>
      <c r="FON269" s="383"/>
      <c r="FOO269" s="383"/>
      <c r="FOP269" s="383"/>
      <c r="FOQ269" s="383"/>
      <c r="FOR269" s="383"/>
      <c r="FOS269" s="383"/>
      <c r="FOT269" s="383"/>
      <c r="FOU269" s="383"/>
      <c r="FOV269" s="383"/>
      <c r="FOW269" s="383"/>
      <c r="FOX269" s="383"/>
      <c r="FOY269" s="383"/>
      <c r="FOZ269" s="383"/>
      <c r="FPA269" s="383"/>
      <c r="FPB269" s="383"/>
      <c r="FPC269" s="383"/>
      <c r="FPD269" s="383"/>
      <c r="FPE269" s="383"/>
      <c r="FPF269" s="383"/>
      <c r="FPG269" s="383"/>
      <c r="FPH269" s="383"/>
      <c r="FPI269" s="383"/>
      <c r="FPJ269" s="383"/>
      <c r="FPK269" s="383"/>
      <c r="FPL269" s="383"/>
      <c r="FPM269" s="383"/>
      <c r="FPN269" s="383"/>
      <c r="FPO269" s="383"/>
      <c r="FPP269" s="383"/>
      <c r="FPQ269" s="383"/>
      <c r="FPR269" s="383"/>
      <c r="FPS269" s="383"/>
      <c r="FPT269" s="383"/>
      <c r="FPU269" s="383"/>
      <c r="FPV269" s="383"/>
      <c r="FPW269" s="383"/>
      <c r="FPX269" s="383"/>
      <c r="FPY269" s="383"/>
      <c r="FPZ269" s="383"/>
      <c r="FQA269" s="383"/>
      <c r="FQB269" s="383"/>
      <c r="FQC269" s="383"/>
      <c r="FQD269" s="383"/>
      <c r="FQE269" s="383"/>
      <c r="FQF269" s="383"/>
      <c r="FQG269" s="383"/>
      <c r="FQH269" s="383"/>
      <c r="FQI269" s="383"/>
      <c r="FQJ269" s="383"/>
      <c r="FQK269" s="383"/>
      <c r="FQL269" s="383"/>
      <c r="FQM269" s="383"/>
      <c r="FQN269" s="383"/>
      <c r="FQO269" s="383"/>
      <c r="FQP269" s="383"/>
      <c r="FQQ269" s="383"/>
      <c r="FQR269" s="383"/>
      <c r="FQS269" s="383"/>
      <c r="FQT269" s="383"/>
      <c r="FQU269" s="383"/>
      <c r="FQV269" s="383"/>
      <c r="FQW269" s="383"/>
      <c r="FQX269" s="383"/>
      <c r="FQY269" s="383"/>
      <c r="FQZ269" s="383"/>
      <c r="FRA269" s="383"/>
      <c r="FRB269" s="383"/>
      <c r="FRC269" s="383"/>
      <c r="FRD269" s="383"/>
      <c r="FRE269" s="383"/>
      <c r="FRF269" s="383"/>
      <c r="FRG269" s="383"/>
      <c r="FRH269" s="383"/>
      <c r="FRI269" s="383"/>
      <c r="FRJ269" s="383"/>
      <c r="FRK269" s="383"/>
      <c r="FRL269" s="383"/>
      <c r="FRM269" s="383"/>
      <c r="FRN269" s="383"/>
      <c r="FRO269" s="383"/>
      <c r="FRP269" s="383"/>
      <c r="FRQ269" s="383"/>
      <c r="FRR269" s="383"/>
      <c r="FRS269" s="383"/>
      <c r="FRT269" s="383"/>
      <c r="FRU269" s="383"/>
      <c r="FRV269" s="383"/>
      <c r="FRW269" s="383"/>
      <c r="FRX269" s="383"/>
      <c r="FRY269" s="383"/>
      <c r="FRZ269" s="383"/>
      <c r="FSA269" s="383"/>
      <c r="FSB269" s="383"/>
      <c r="FSC269" s="383"/>
      <c r="FSD269" s="383"/>
      <c r="FSE269" s="383"/>
      <c r="FSF269" s="383"/>
      <c r="FSG269" s="383"/>
      <c r="FSH269" s="383"/>
      <c r="FSI269" s="383"/>
      <c r="FSJ269" s="383"/>
      <c r="FSK269" s="383"/>
      <c r="FSL269" s="383"/>
      <c r="FSM269" s="383"/>
      <c r="FSN269" s="383"/>
      <c r="FSO269" s="383"/>
      <c r="FSP269" s="383"/>
      <c r="FSQ269" s="383"/>
      <c r="FSR269" s="383"/>
      <c r="FSS269" s="383"/>
      <c r="FST269" s="383"/>
      <c r="FSU269" s="383"/>
      <c r="FSV269" s="383"/>
      <c r="FSW269" s="383"/>
      <c r="FSX269" s="383"/>
      <c r="FSY269" s="383"/>
      <c r="FSZ269" s="383"/>
      <c r="FTA269" s="383"/>
      <c r="FTB269" s="383"/>
      <c r="FTC269" s="383"/>
      <c r="FTD269" s="383"/>
      <c r="FTE269" s="383"/>
      <c r="FTF269" s="383"/>
      <c r="FTG269" s="383"/>
      <c r="FTH269" s="383"/>
      <c r="FTI269" s="383"/>
      <c r="FTJ269" s="383"/>
      <c r="FTK269" s="383"/>
      <c r="FTL269" s="383"/>
      <c r="FTM269" s="383"/>
      <c r="FTN269" s="383"/>
      <c r="FTO269" s="383"/>
      <c r="FTP269" s="383"/>
      <c r="FTQ269" s="383"/>
      <c r="FTR269" s="383"/>
      <c r="FTS269" s="383"/>
      <c r="FTT269" s="383"/>
      <c r="FTU269" s="383"/>
      <c r="FTV269" s="383"/>
      <c r="FTW269" s="383"/>
      <c r="FTX269" s="383"/>
      <c r="FTY269" s="383"/>
      <c r="FTZ269" s="383"/>
      <c r="FUA269" s="383"/>
      <c r="FUB269" s="383"/>
      <c r="FUC269" s="383"/>
      <c r="FUD269" s="383"/>
      <c r="FUE269" s="383"/>
      <c r="FUF269" s="383"/>
      <c r="FUG269" s="383"/>
      <c r="FUH269" s="383"/>
      <c r="FUI269" s="383"/>
      <c r="FUJ269" s="383"/>
      <c r="FUK269" s="383"/>
      <c r="FUL269" s="383"/>
      <c r="FUM269" s="383"/>
      <c r="FUN269" s="383"/>
      <c r="FUO269" s="383"/>
      <c r="FUP269" s="383"/>
      <c r="FUQ269" s="383"/>
      <c r="FUR269" s="383"/>
      <c r="FUS269" s="383"/>
      <c r="FUT269" s="383"/>
      <c r="FUU269" s="383"/>
      <c r="FUV269" s="383"/>
      <c r="FUW269" s="383"/>
      <c r="FUX269" s="383"/>
      <c r="FUY269" s="383"/>
      <c r="FUZ269" s="383"/>
      <c r="FVA269" s="383"/>
      <c r="FVB269" s="383"/>
      <c r="FVC269" s="383"/>
      <c r="FVD269" s="383"/>
      <c r="FVE269" s="383"/>
      <c r="FVF269" s="383"/>
      <c r="FVG269" s="383"/>
      <c r="FVH269" s="383"/>
      <c r="FVI269" s="383"/>
      <c r="FVJ269" s="383"/>
      <c r="FVK269" s="383"/>
      <c r="FVL269" s="383"/>
      <c r="FVM269" s="383"/>
      <c r="FVN269" s="383"/>
      <c r="FVO269" s="383"/>
      <c r="FVP269" s="383"/>
      <c r="FVQ269" s="383"/>
      <c r="FVR269" s="383"/>
      <c r="FVS269" s="383"/>
      <c r="FVT269" s="383"/>
      <c r="FVU269" s="383"/>
      <c r="FVV269" s="383"/>
      <c r="FVW269" s="383"/>
      <c r="FVX269" s="383"/>
      <c r="FVY269" s="383"/>
      <c r="FVZ269" s="383"/>
      <c r="FWA269" s="383"/>
      <c r="FWB269" s="383"/>
      <c r="FWC269" s="383"/>
      <c r="FWD269" s="383"/>
      <c r="FWE269" s="383"/>
      <c r="FWF269" s="383"/>
      <c r="FWG269" s="383"/>
      <c r="FWH269" s="383"/>
      <c r="FWI269" s="383"/>
      <c r="FWJ269" s="383"/>
      <c r="FWK269" s="383"/>
      <c r="FWL269" s="383"/>
      <c r="FWM269" s="383"/>
      <c r="FWN269" s="383"/>
      <c r="FWO269" s="383"/>
      <c r="FWP269" s="383"/>
      <c r="FWQ269" s="383"/>
      <c r="FWR269" s="383"/>
      <c r="FWS269" s="383"/>
      <c r="FWT269" s="383"/>
      <c r="FWU269" s="383"/>
      <c r="FWV269" s="383"/>
      <c r="FWW269" s="383"/>
      <c r="FWX269" s="383"/>
      <c r="FWY269" s="383"/>
      <c r="FWZ269" s="383"/>
      <c r="FXA269" s="383"/>
      <c r="FXB269" s="383"/>
      <c r="FXC269" s="383"/>
      <c r="FXD269" s="383"/>
      <c r="FXE269" s="383"/>
      <c r="FXF269" s="383"/>
      <c r="FXG269" s="383"/>
      <c r="FXH269" s="383"/>
      <c r="FXI269" s="383"/>
      <c r="FXJ269" s="383"/>
      <c r="FXK269" s="383"/>
      <c r="FXL269" s="383"/>
      <c r="FXM269" s="383"/>
      <c r="FXN269" s="383"/>
      <c r="FXO269" s="383"/>
      <c r="FXP269" s="383"/>
      <c r="FXQ269" s="383"/>
      <c r="FXR269" s="383"/>
      <c r="FXS269" s="383"/>
      <c r="FXT269" s="383"/>
      <c r="FXU269" s="383"/>
      <c r="FXV269" s="383"/>
      <c r="FXW269" s="383"/>
      <c r="FXX269" s="383"/>
      <c r="FXY269" s="383"/>
      <c r="FXZ269" s="383"/>
      <c r="FYA269" s="383"/>
      <c r="FYB269" s="383"/>
      <c r="FYC269" s="383"/>
      <c r="FYD269" s="383"/>
      <c r="FYE269" s="383"/>
      <c r="FYF269" s="383"/>
      <c r="FYG269" s="383"/>
      <c r="FYH269" s="383"/>
      <c r="FYI269" s="383"/>
      <c r="FYJ269" s="383"/>
      <c r="FYK269" s="383"/>
      <c r="FYL269" s="383"/>
      <c r="FYM269" s="383"/>
      <c r="FYN269" s="383"/>
      <c r="FYO269" s="383"/>
      <c r="FYP269" s="383"/>
      <c r="FYQ269" s="383"/>
      <c r="FYR269" s="383"/>
      <c r="FYS269" s="383"/>
      <c r="FYT269" s="383"/>
      <c r="FYU269" s="383"/>
      <c r="FYV269" s="383"/>
      <c r="FYW269" s="383"/>
      <c r="FYX269" s="383"/>
      <c r="FYY269" s="383"/>
      <c r="FYZ269" s="383"/>
      <c r="FZA269" s="383"/>
      <c r="FZB269" s="383"/>
      <c r="FZC269" s="383"/>
      <c r="FZD269" s="383"/>
      <c r="FZE269" s="383"/>
      <c r="FZF269" s="383"/>
      <c r="FZG269" s="383"/>
      <c r="FZH269" s="383"/>
      <c r="FZI269" s="383"/>
      <c r="FZJ269" s="383"/>
      <c r="FZK269" s="383"/>
      <c r="FZL269" s="383"/>
      <c r="FZM269" s="383"/>
      <c r="FZN269" s="383"/>
      <c r="FZO269" s="383"/>
      <c r="FZP269" s="383"/>
      <c r="FZQ269" s="383"/>
      <c r="FZR269" s="383"/>
      <c r="FZS269" s="383"/>
      <c r="FZT269" s="383"/>
      <c r="FZU269" s="383"/>
      <c r="FZV269" s="383"/>
      <c r="FZW269" s="383"/>
      <c r="FZX269" s="383"/>
      <c r="FZY269" s="383"/>
      <c r="FZZ269" s="383"/>
      <c r="GAA269" s="383"/>
      <c r="GAB269" s="383"/>
      <c r="GAC269" s="383"/>
      <c r="GAD269" s="383"/>
      <c r="GAE269" s="383"/>
      <c r="GAF269" s="383"/>
      <c r="GAG269" s="383"/>
      <c r="GAH269" s="383"/>
      <c r="GAI269" s="383"/>
      <c r="GAJ269" s="383"/>
      <c r="GAK269" s="383"/>
      <c r="GAL269" s="383"/>
      <c r="GAM269" s="383"/>
      <c r="GAN269" s="383"/>
      <c r="GAO269" s="383"/>
      <c r="GAP269" s="383"/>
      <c r="GAQ269" s="383"/>
      <c r="GAR269" s="383"/>
      <c r="GAS269" s="383"/>
      <c r="GAT269" s="383"/>
      <c r="GAU269" s="383"/>
      <c r="GAV269" s="383"/>
      <c r="GAW269" s="383"/>
      <c r="GAX269" s="383"/>
      <c r="GAY269" s="383"/>
      <c r="GAZ269" s="383"/>
      <c r="GBA269" s="383"/>
      <c r="GBB269" s="383"/>
      <c r="GBC269" s="383"/>
      <c r="GBD269" s="383"/>
      <c r="GBE269" s="383"/>
      <c r="GBF269" s="383"/>
      <c r="GBG269" s="383"/>
      <c r="GBH269" s="383"/>
      <c r="GBI269" s="383"/>
      <c r="GBJ269" s="383"/>
      <c r="GBK269" s="383"/>
      <c r="GBL269" s="383"/>
      <c r="GBM269" s="383"/>
      <c r="GBN269" s="383"/>
      <c r="GBO269" s="383"/>
      <c r="GBP269" s="383"/>
      <c r="GBQ269" s="383"/>
      <c r="GBR269" s="383"/>
      <c r="GBS269" s="383"/>
      <c r="GBT269" s="383"/>
      <c r="GBU269" s="383"/>
      <c r="GBV269" s="383"/>
      <c r="GBW269" s="383"/>
      <c r="GBX269" s="383"/>
      <c r="GBY269" s="383"/>
      <c r="GBZ269" s="383"/>
      <c r="GCA269" s="383"/>
      <c r="GCB269" s="383"/>
      <c r="GCC269" s="383"/>
      <c r="GCD269" s="383"/>
      <c r="GCE269" s="383"/>
      <c r="GCF269" s="383"/>
      <c r="GCG269" s="383"/>
      <c r="GCH269" s="383"/>
      <c r="GCI269" s="383"/>
      <c r="GCJ269" s="383"/>
      <c r="GCK269" s="383"/>
      <c r="GCL269" s="383"/>
      <c r="GCM269" s="383"/>
      <c r="GCN269" s="383"/>
      <c r="GCO269" s="383"/>
      <c r="GCP269" s="383"/>
      <c r="GCQ269" s="383"/>
      <c r="GCR269" s="383"/>
      <c r="GCS269" s="383"/>
      <c r="GCT269" s="383"/>
      <c r="GCU269" s="383"/>
      <c r="GCV269" s="383"/>
      <c r="GCW269" s="383"/>
      <c r="GCX269" s="383"/>
      <c r="GCY269" s="383"/>
      <c r="GCZ269" s="383"/>
      <c r="GDA269" s="383"/>
      <c r="GDB269" s="383"/>
      <c r="GDC269" s="383"/>
      <c r="GDD269" s="383"/>
      <c r="GDE269" s="383"/>
      <c r="GDF269" s="383"/>
      <c r="GDG269" s="383"/>
      <c r="GDH269" s="383"/>
      <c r="GDI269" s="383"/>
      <c r="GDJ269" s="383"/>
      <c r="GDK269" s="383"/>
      <c r="GDL269" s="383"/>
      <c r="GDM269" s="383"/>
      <c r="GDN269" s="383"/>
      <c r="GDO269" s="383"/>
      <c r="GDP269" s="383"/>
      <c r="GDQ269" s="383"/>
      <c r="GDR269" s="383"/>
      <c r="GDS269" s="383"/>
      <c r="GDT269" s="383"/>
      <c r="GDU269" s="383"/>
      <c r="GDV269" s="383"/>
      <c r="GDW269" s="383"/>
      <c r="GDX269" s="383"/>
      <c r="GDY269" s="383"/>
      <c r="GDZ269" s="383"/>
      <c r="GEA269" s="383"/>
      <c r="GEB269" s="383"/>
      <c r="GEC269" s="383"/>
      <c r="GED269" s="383"/>
      <c r="GEE269" s="383"/>
      <c r="GEF269" s="383"/>
      <c r="GEG269" s="383"/>
      <c r="GEH269" s="383"/>
      <c r="GEI269" s="383"/>
      <c r="GEJ269" s="383"/>
      <c r="GEK269" s="383"/>
      <c r="GEL269" s="383"/>
      <c r="GEM269" s="383"/>
      <c r="GEN269" s="383"/>
      <c r="GEO269" s="383"/>
      <c r="GEP269" s="383"/>
      <c r="GEQ269" s="383"/>
      <c r="GER269" s="383"/>
      <c r="GES269" s="383"/>
      <c r="GET269" s="383"/>
      <c r="GEU269" s="383"/>
      <c r="GEV269" s="383"/>
      <c r="GEW269" s="383"/>
      <c r="GEX269" s="383"/>
      <c r="GEY269" s="383"/>
      <c r="GEZ269" s="383"/>
      <c r="GFA269" s="383"/>
      <c r="GFB269" s="383"/>
      <c r="GFC269" s="383"/>
      <c r="GFD269" s="383"/>
      <c r="GFE269" s="383"/>
      <c r="GFF269" s="383"/>
      <c r="GFG269" s="383"/>
      <c r="GFH269" s="383"/>
      <c r="GFI269" s="383"/>
      <c r="GFJ269" s="383"/>
      <c r="GFK269" s="383"/>
      <c r="GFL269" s="383"/>
      <c r="GFM269" s="383"/>
      <c r="GFN269" s="383"/>
      <c r="GFO269" s="383"/>
      <c r="GFP269" s="383"/>
      <c r="GFQ269" s="383"/>
      <c r="GFR269" s="383"/>
      <c r="GFS269" s="383"/>
      <c r="GFT269" s="383"/>
      <c r="GFU269" s="383"/>
      <c r="GFV269" s="383"/>
      <c r="GFW269" s="383"/>
      <c r="GFX269" s="383"/>
      <c r="GFY269" s="383"/>
      <c r="GFZ269" s="383"/>
      <c r="GGA269" s="383"/>
      <c r="GGB269" s="383"/>
      <c r="GGC269" s="383"/>
      <c r="GGD269" s="383"/>
      <c r="GGE269" s="383"/>
      <c r="GGF269" s="383"/>
      <c r="GGG269" s="383"/>
      <c r="GGH269" s="383"/>
      <c r="GGI269" s="383"/>
      <c r="GGJ269" s="383"/>
      <c r="GGK269" s="383"/>
      <c r="GGL269" s="383"/>
      <c r="GGM269" s="383"/>
      <c r="GGN269" s="383"/>
      <c r="GGO269" s="383"/>
      <c r="GGP269" s="383"/>
      <c r="GGQ269" s="383"/>
      <c r="GGR269" s="383"/>
      <c r="GGS269" s="383"/>
      <c r="GGT269" s="383"/>
      <c r="GGU269" s="383"/>
      <c r="GGV269" s="383"/>
      <c r="GGW269" s="383"/>
      <c r="GGX269" s="383"/>
      <c r="GGY269" s="383"/>
      <c r="GGZ269" s="383"/>
      <c r="GHA269" s="383"/>
      <c r="GHB269" s="383"/>
      <c r="GHC269" s="383"/>
      <c r="GHD269" s="383"/>
      <c r="GHE269" s="383"/>
      <c r="GHF269" s="383"/>
      <c r="GHG269" s="383"/>
      <c r="GHH269" s="383"/>
      <c r="GHI269" s="383"/>
      <c r="GHJ269" s="383"/>
      <c r="GHK269" s="383"/>
      <c r="GHL269" s="383"/>
      <c r="GHM269" s="383"/>
      <c r="GHN269" s="383"/>
      <c r="GHO269" s="383"/>
      <c r="GHP269" s="383"/>
      <c r="GHQ269" s="383"/>
      <c r="GHR269" s="383"/>
      <c r="GHS269" s="383"/>
      <c r="GHT269" s="383"/>
      <c r="GHU269" s="383"/>
      <c r="GHV269" s="383"/>
      <c r="GHW269" s="383"/>
      <c r="GHX269" s="383"/>
      <c r="GHY269" s="383"/>
      <c r="GHZ269" s="383"/>
      <c r="GIA269" s="383"/>
      <c r="GIB269" s="383"/>
      <c r="GIC269" s="383"/>
      <c r="GID269" s="383"/>
      <c r="GIE269" s="383"/>
      <c r="GIF269" s="383"/>
      <c r="GIG269" s="383"/>
      <c r="GIH269" s="383"/>
      <c r="GII269" s="383"/>
      <c r="GIJ269" s="383"/>
      <c r="GIK269" s="383"/>
      <c r="GIL269" s="383"/>
      <c r="GIM269" s="383"/>
      <c r="GIN269" s="383"/>
      <c r="GIO269" s="383"/>
      <c r="GIP269" s="383"/>
      <c r="GIQ269" s="383"/>
      <c r="GIR269" s="383"/>
      <c r="GIS269" s="383"/>
      <c r="GIT269" s="383"/>
      <c r="GIU269" s="383"/>
      <c r="GIV269" s="383"/>
      <c r="GIW269" s="383"/>
      <c r="GIX269" s="383"/>
      <c r="GIY269" s="383"/>
      <c r="GIZ269" s="383"/>
      <c r="GJA269" s="383"/>
      <c r="GJB269" s="383"/>
      <c r="GJC269" s="383"/>
      <c r="GJD269" s="383"/>
      <c r="GJE269" s="383"/>
      <c r="GJF269" s="383"/>
      <c r="GJG269" s="383"/>
      <c r="GJH269" s="383"/>
      <c r="GJI269" s="383"/>
      <c r="GJJ269" s="383"/>
      <c r="GJK269" s="383"/>
      <c r="GJL269" s="383"/>
      <c r="GJM269" s="383"/>
      <c r="GJN269" s="383"/>
      <c r="GJO269" s="383"/>
      <c r="GJP269" s="383"/>
      <c r="GJQ269" s="383"/>
      <c r="GJR269" s="383"/>
      <c r="GJS269" s="383"/>
      <c r="GJT269" s="383"/>
      <c r="GJU269" s="383"/>
      <c r="GJV269" s="383"/>
      <c r="GJW269" s="383"/>
      <c r="GJX269" s="383"/>
      <c r="GJY269" s="383"/>
      <c r="GJZ269" s="383"/>
      <c r="GKA269" s="383"/>
      <c r="GKB269" s="383"/>
      <c r="GKC269" s="383"/>
      <c r="GKD269" s="383"/>
      <c r="GKE269" s="383"/>
      <c r="GKF269" s="383"/>
      <c r="GKG269" s="383"/>
      <c r="GKH269" s="383"/>
      <c r="GKI269" s="383"/>
      <c r="GKJ269" s="383"/>
      <c r="GKK269" s="383"/>
      <c r="GKL269" s="383"/>
      <c r="GKM269" s="383"/>
      <c r="GKN269" s="383"/>
      <c r="GKO269" s="383"/>
      <c r="GKP269" s="383"/>
      <c r="GKQ269" s="383"/>
      <c r="GKR269" s="383"/>
      <c r="GKS269" s="383"/>
      <c r="GKT269" s="383"/>
      <c r="GKU269" s="383"/>
      <c r="GKV269" s="383"/>
      <c r="GKW269" s="383"/>
      <c r="GKX269" s="383"/>
      <c r="GKY269" s="383"/>
      <c r="GKZ269" s="383"/>
      <c r="GLA269" s="383"/>
      <c r="GLB269" s="383"/>
      <c r="GLC269" s="383"/>
      <c r="GLD269" s="383"/>
      <c r="GLE269" s="383"/>
      <c r="GLF269" s="383"/>
      <c r="GLG269" s="383"/>
      <c r="GLH269" s="383"/>
      <c r="GLI269" s="383"/>
      <c r="GLJ269" s="383"/>
      <c r="GLK269" s="383"/>
      <c r="GLL269" s="383"/>
      <c r="GLM269" s="383"/>
      <c r="GLN269" s="383"/>
      <c r="GLO269" s="383"/>
      <c r="GLP269" s="383"/>
      <c r="GLQ269" s="383"/>
      <c r="GLR269" s="383"/>
      <c r="GLS269" s="383"/>
      <c r="GLT269" s="383"/>
      <c r="GLU269" s="383"/>
      <c r="GLV269" s="383"/>
      <c r="GLW269" s="383"/>
      <c r="GLX269" s="383"/>
      <c r="GLY269" s="383"/>
      <c r="GLZ269" s="383"/>
      <c r="GMA269" s="383"/>
      <c r="GMB269" s="383"/>
      <c r="GMC269" s="383"/>
      <c r="GMD269" s="383"/>
      <c r="GME269" s="383"/>
      <c r="GMF269" s="383"/>
      <c r="GMG269" s="383"/>
      <c r="GMH269" s="383"/>
      <c r="GMI269" s="383"/>
      <c r="GMJ269" s="383"/>
      <c r="GMK269" s="383"/>
      <c r="GML269" s="383"/>
      <c r="GMM269" s="383"/>
      <c r="GMN269" s="383"/>
      <c r="GMO269" s="383"/>
      <c r="GMP269" s="383"/>
      <c r="GMQ269" s="383"/>
      <c r="GMR269" s="383"/>
      <c r="GMS269" s="383"/>
      <c r="GMT269" s="383"/>
      <c r="GMU269" s="383"/>
      <c r="GMV269" s="383"/>
      <c r="GMW269" s="383"/>
      <c r="GMX269" s="383"/>
      <c r="GMY269" s="383"/>
      <c r="GMZ269" s="383"/>
      <c r="GNA269" s="383"/>
      <c r="GNB269" s="383"/>
      <c r="GNC269" s="383"/>
      <c r="GND269" s="383"/>
      <c r="GNE269" s="383"/>
      <c r="GNF269" s="383"/>
      <c r="GNG269" s="383"/>
      <c r="GNH269" s="383"/>
      <c r="GNI269" s="383"/>
      <c r="GNJ269" s="383"/>
      <c r="GNK269" s="383"/>
      <c r="GNL269" s="383"/>
      <c r="GNM269" s="383"/>
      <c r="GNN269" s="383"/>
      <c r="GNO269" s="383"/>
      <c r="GNP269" s="383"/>
      <c r="GNQ269" s="383"/>
      <c r="GNR269" s="383"/>
      <c r="GNS269" s="383"/>
      <c r="GNT269" s="383"/>
      <c r="GNU269" s="383"/>
      <c r="GNV269" s="383"/>
      <c r="GNW269" s="383"/>
      <c r="GNX269" s="383"/>
      <c r="GNY269" s="383"/>
      <c r="GNZ269" s="383"/>
      <c r="GOA269" s="383"/>
      <c r="GOB269" s="383"/>
      <c r="GOC269" s="383"/>
      <c r="GOD269" s="383"/>
      <c r="GOE269" s="383"/>
      <c r="GOF269" s="383"/>
      <c r="GOG269" s="383"/>
      <c r="GOH269" s="383"/>
      <c r="GOI269" s="383"/>
      <c r="GOJ269" s="383"/>
      <c r="GOK269" s="383"/>
      <c r="GOL269" s="383"/>
      <c r="GOM269" s="383"/>
      <c r="GON269" s="383"/>
      <c r="GOO269" s="383"/>
      <c r="GOP269" s="383"/>
      <c r="GOQ269" s="383"/>
      <c r="GOR269" s="383"/>
      <c r="GOS269" s="383"/>
      <c r="GOT269" s="383"/>
      <c r="GOU269" s="383"/>
      <c r="GOV269" s="383"/>
      <c r="GOW269" s="383"/>
      <c r="GOX269" s="383"/>
      <c r="GOY269" s="383"/>
      <c r="GOZ269" s="383"/>
      <c r="GPA269" s="383"/>
      <c r="GPB269" s="383"/>
      <c r="GPC269" s="383"/>
      <c r="GPD269" s="383"/>
      <c r="GPE269" s="383"/>
      <c r="GPF269" s="383"/>
      <c r="GPG269" s="383"/>
      <c r="GPH269" s="383"/>
      <c r="GPI269" s="383"/>
      <c r="GPJ269" s="383"/>
      <c r="GPK269" s="383"/>
      <c r="GPL269" s="383"/>
      <c r="GPM269" s="383"/>
      <c r="GPN269" s="383"/>
      <c r="GPO269" s="383"/>
      <c r="GPP269" s="383"/>
      <c r="GPQ269" s="383"/>
      <c r="GPR269" s="383"/>
      <c r="GPS269" s="383"/>
      <c r="GPT269" s="383"/>
      <c r="GPU269" s="383"/>
      <c r="GPV269" s="383"/>
      <c r="GPW269" s="383"/>
      <c r="GPX269" s="383"/>
      <c r="GPY269" s="383"/>
      <c r="GPZ269" s="383"/>
      <c r="GQA269" s="383"/>
      <c r="GQB269" s="383"/>
      <c r="GQC269" s="383"/>
      <c r="GQD269" s="383"/>
      <c r="GQE269" s="383"/>
      <c r="GQF269" s="383"/>
      <c r="GQG269" s="383"/>
      <c r="GQH269" s="383"/>
      <c r="GQI269" s="383"/>
      <c r="GQJ269" s="383"/>
      <c r="GQK269" s="383"/>
      <c r="GQL269" s="383"/>
      <c r="GQM269" s="383"/>
      <c r="GQN269" s="383"/>
      <c r="GQO269" s="383"/>
      <c r="GQP269" s="383"/>
      <c r="GQQ269" s="383"/>
      <c r="GQR269" s="383"/>
      <c r="GQS269" s="383"/>
      <c r="GQT269" s="383"/>
      <c r="GQU269" s="383"/>
      <c r="GQV269" s="383"/>
      <c r="GQW269" s="383"/>
      <c r="GQX269" s="383"/>
      <c r="GQY269" s="383"/>
      <c r="GQZ269" s="383"/>
      <c r="GRA269" s="383"/>
      <c r="GRB269" s="383"/>
      <c r="GRC269" s="383"/>
      <c r="GRD269" s="383"/>
      <c r="GRE269" s="383"/>
      <c r="GRF269" s="383"/>
      <c r="GRG269" s="383"/>
      <c r="GRH269" s="383"/>
      <c r="GRI269" s="383"/>
      <c r="GRJ269" s="383"/>
      <c r="GRK269" s="383"/>
      <c r="GRL269" s="383"/>
      <c r="GRM269" s="383"/>
      <c r="GRN269" s="383"/>
      <c r="GRO269" s="383"/>
      <c r="GRP269" s="383"/>
      <c r="GRQ269" s="383"/>
      <c r="GRR269" s="383"/>
      <c r="GRS269" s="383"/>
      <c r="GRT269" s="383"/>
      <c r="GRU269" s="383"/>
      <c r="GRV269" s="383"/>
      <c r="GRW269" s="383"/>
      <c r="GRX269" s="383"/>
      <c r="GRY269" s="383"/>
      <c r="GRZ269" s="383"/>
      <c r="GSA269" s="383"/>
      <c r="GSB269" s="383"/>
      <c r="GSC269" s="383"/>
      <c r="GSD269" s="383"/>
      <c r="GSE269" s="383"/>
      <c r="GSF269" s="383"/>
      <c r="GSG269" s="383"/>
      <c r="GSH269" s="383"/>
      <c r="GSI269" s="383"/>
      <c r="GSJ269" s="383"/>
      <c r="GSK269" s="383"/>
      <c r="GSL269" s="383"/>
      <c r="GSM269" s="383"/>
      <c r="GSN269" s="383"/>
      <c r="GSO269" s="383"/>
      <c r="GSP269" s="383"/>
      <c r="GSQ269" s="383"/>
      <c r="GSR269" s="383"/>
      <c r="GSS269" s="383"/>
      <c r="GST269" s="383"/>
      <c r="GSU269" s="383"/>
      <c r="GSV269" s="383"/>
      <c r="GSW269" s="383"/>
      <c r="GSX269" s="383"/>
      <c r="GSY269" s="383"/>
      <c r="GSZ269" s="383"/>
      <c r="GTA269" s="383"/>
      <c r="GTB269" s="383"/>
      <c r="GTC269" s="383"/>
      <c r="GTD269" s="383"/>
      <c r="GTE269" s="383"/>
      <c r="GTF269" s="383"/>
      <c r="GTG269" s="383"/>
      <c r="GTH269" s="383"/>
      <c r="GTI269" s="383"/>
      <c r="GTJ269" s="383"/>
      <c r="GTK269" s="383"/>
      <c r="GTL269" s="383"/>
      <c r="GTM269" s="383"/>
      <c r="GTN269" s="383"/>
      <c r="GTO269" s="383"/>
      <c r="GTP269" s="383"/>
      <c r="GTQ269" s="383"/>
      <c r="GTR269" s="383"/>
      <c r="GTS269" s="383"/>
      <c r="GTT269" s="383"/>
      <c r="GTU269" s="383"/>
      <c r="GTV269" s="383"/>
      <c r="GTW269" s="383"/>
      <c r="GTX269" s="383"/>
      <c r="GTY269" s="383"/>
      <c r="GTZ269" s="383"/>
      <c r="GUA269" s="383"/>
      <c r="GUB269" s="383"/>
      <c r="GUC269" s="383"/>
      <c r="GUD269" s="383"/>
      <c r="GUE269" s="383"/>
      <c r="GUF269" s="383"/>
      <c r="GUG269" s="383"/>
      <c r="GUH269" s="383"/>
      <c r="GUI269" s="383"/>
      <c r="GUJ269" s="383"/>
      <c r="GUK269" s="383"/>
      <c r="GUL269" s="383"/>
      <c r="GUM269" s="383"/>
      <c r="GUN269" s="383"/>
      <c r="GUO269" s="383"/>
      <c r="GUP269" s="383"/>
      <c r="GUQ269" s="383"/>
      <c r="GUR269" s="383"/>
      <c r="GUS269" s="383"/>
      <c r="GUT269" s="383"/>
      <c r="GUU269" s="383"/>
      <c r="GUV269" s="383"/>
      <c r="GUW269" s="383"/>
      <c r="GUX269" s="383"/>
      <c r="GUY269" s="383"/>
      <c r="GUZ269" s="383"/>
      <c r="GVA269" s="383"/>
      <c r="GVB269" s="383"/>
      <c r="GVC269" s="383"/>
      <c r="GVD269" s="383"/>
      <c r="GVE269" s="383"/>
      <c r="GVF269" s="383"/>
      <c r="GVG269" s="383"/>
      <c r="GVH269" s="383"/>
      <c r="GVI269" s="383"/>
      <c r="GVJ269" s="383"/>
      <c r="GVK269" s="383"/>
      <c r="GVL269" s="383"/>
      <c r="GVM269" s="383"/>
      <c r="GVN269" s="383"/>
      <c r="GVO269" s="383"/>
      <c r="GVP269" s="383"/>
      <c r="GVQ269" s="383"/>
      <c r="GVR269" s="383"/>
      <c r="GVS269" s="383"/>
      <c r="GVT269" s="383"/>
      <c r="GVU269" s="383"/>
      <c r="GVV269" s="383"/>
      <c r="GVW269" s="383"/>
      <c r="GVX269" s="383"/>
      <c r="GVY269" s="383"/>
      <c r="GVZ269" s="383"/>
      <c r="GWA269" s="383"/>
      <c r="GWB269" s="383"/>
      <c r="GWC269" s="383"/>
      <c r="GWD269" s="383"/>
      <c r="GWE269" s="383"/>
      <c r="GWF269" s="383"/>
      <c r="GWG269" s="383"/>
      <c r="GWH269" s="383"/>
      <c r="GWI269" s="383"/>
      <c r="GWJ269" s="383"/>
      <c r="GWK269" s="383"/>
      <c r="GWL269" s="383"/>
      <c r="GWM269" s="383"/>
      <c r="GWN269" s="383"/>
      <c r="GWO269" s="383"/>
      <c r="GWP269" s="383"/>
      <c r="GWQ269" s="383"/>
      <c r="GWR269" s="383"/>
      <c r="GWS269" s="383"/>
      <c r="GWT269" s="383"/>
      <c r="GWU269" s="383"/>
      <c r="GWV269" s="383"/>
      <c r="GWW269" s="383"/>
      <c r="GWX269" s="383"/>
      <c r="GWY269" s="383"/>
      <c r="GWZ269" s="383"/>
      <c r="GXA269" s="383"/>
      <c r="GXB269" s="383"/>
      <c r="GXC269" s="383"/>
      <c r="GXD269" s="383"/>
      <c r="GXE269" s="383"/>
      <c r="GXF269" s="383"/>
      <c r="GXG269" s="383"/>
      <c r="GXH269" s="383"/>
      <c r="GXI269" s="383"/>
      <c r="GXJ269" s="383"/>
      <c r="GXK269" s="383"/>
      <c r="GXL269" s="383"/>
      <c r="GXM269" s="383"/>
      <c r="GXN269" s="383"/>
      <c r="GXO269" s="383"/>
      <c r="GXP269" s="383"/>
      <c r="GXQ269" s="383"/>
      <c r="GXR269" s="383"/>
      <c r="GXS269" s="383"/>
      <c r="GXT269" s="383"/>
      <c r="GXU269" s="383"/>
      <c r="GXV269" s="383"/>
      <c r="GXW269" s="383"/>
      <c r="GXX269" s="383"/>
      <c r="GXY269" s="383"/>
      <c r="GXZ269" s="383"/>
      <c r="GYA269" s="383"/>
      <c r="GYB269" s="383"/>
      <c r="GYC269" s="383"/>
      <c r="GYD269" s="383"/>
      <c r="GYE269" s="383"/>
      <c r="GYF269" s="383"/>
      <c r="GYG269" s="383"/>
      <c r="GYH269" s="383"/>
      <c r="GYI269" s="383"/>
      <c r="GYJ269" s="383"/>
      <c r="GYK269" s="383"/>
      <c r="GYL269" s="383"/>
      <c r="GYM269" s="383"/>
      <c r="GYN269" s="383"/>
      <c r="GYO269" s="383"/>
      <c r="GYP269" s="383"/>
      <c r="GYQ269" s="383"/>
      <c r="GYR269" s="383"/>
      <c r="GYS269" s="383"/>
      <c r="GYT269" s="383"/>
      <c r="GYU269" s="383"/>
      <c r="GYV269" s="383"/>
      <c r="GYW269" s="383"/>
      <c r="GYX269" s="383"/>
      <c r="GYY269" s="383"/>
      <c r="GYZ269" s="383"/>
      <c r="GZA269" s="383"/>
      <c r="GZB269" s="383"/>
      <c r="GZC269" s="383"/>
      <c r="GZD269" s="383"/>
      <c r="GZE269" s="383"/>
      <c r="GZF269" s="383"/>
      <c r="GZG269" s="383"/>
      <c r="GZH269" s="383"/>
      <c r="GZI269" s="383"/>
      <c r="GZJ269" s="383"/>
      <c r="GZK269" s="383"/>
      <c r="GZL269" s="383"/>
      <c r="GZM269" s="383"/>
      <c r="GZN269" s="383"/>
      <c r="GZO269" s="383"/>
      <c r="GZP269" s="383"/>
      <c r="GZQ269" s="383"/>
      <c r="GZR269" s="383"/>
      <c r="GZS269" s="383"/>
      <c r="GZT269" s="383"/>
      <c r="GZU269" s="383"/>
      <c r="GZV269" s="383"/>
      <c r="GZW269" s="383"/>
      <c r="GZX269" s="383"/>
      <c r="GZY269" s="383"/>
      <c r="GZZ269" s="383"/>
      <c r="HAA269" s="383"/>
      <c r="HAB269" s="383"/>
      <c r="HAC269" s="383"/>
      <c r="HAD269" s="383"/>
      <c r="HAE269" s="383"/>
      <c r="HAF269" s="383"/>
      <c r="HAG269" s="383"/>
      <c r="HAH269" s="383"/>
      <c r="HAI269" s="383"/>
      <c r="HAJ269" s="383"/>
      <c r="HAK269" s="383"/>
      <c r="HAL269" s="383"/>
      <c r="HAM269" s="383"/>
      <c r="HAN269" s="383"/>
      <c r="HAO269" s="383"/>
      <c r="HAP269" s="383"/>
      <c r="HAQ269" s="383"/>
      <c r="HAR269" s="383"/>
      <c r="HAS269" s="383"/>
      <c r="HAT269" s="383"/>
      <c r="HAU269" s="383"/>
      <c r="HAV269" s="383"/>
      <c r="HAW269" s="383"/>
      <c r="HAX269" s="383"/>
      <c r="HAY269" s="383"/>
      <c r="HAZ269" s="383"/>
      <c r="HBA269" s="383"/>
      <c r="HBB269" s="383"/>
      <c r="HBC269" s="383"/>
      <c r="HBD269" s="383"/>
      <c r="HBE269" s="383"/>
      <c r="HBF269" s="383"/>
      <c r="HBG269" s="383"/>
      <c r="HBH269" s="383"/>
      <c r="HBI269" s="383"/>
      <c r="HBJ269" s="383"/>
      <c r="HBK269" s="383"/>
      <c r="HBL269" s="383"/>
      <c r="HBM269" s="383"/>
      <c r="HBN269" s="383"/>
      <c r="HBO269" s="383"/>
      <c r="HBP269" s="383"/>
      <c r="HBQ269" s="383"/>
      <c r="HBR269" s="383"/>
      <c r="HBS269" s="383"/>
      <c r="HBT269" s="383"/>
      <c r="HBU269" s="383"/>
      <c r="HBV269" s="383"/>
      <c r="HBW269" s="383"/>
      <c r="HBX269" s="383"/>
      <c r="HBY269" s="383"/>
      <c r="HBZ269" s="383"/>
      <c r="HCA269" s="383"/>
      <c r="HCB269" s="383"/>
      <c r="HCC269" s="383"/>
      <c r="HCD269" s="383"/>
      <c r="HCE269" s="383"/>
      <c r="HCF269" s="383"/>
      <c r="HCG269" s="383"/>
      <c r="HCH269" s="383"/>
      <c r="HCI269" s="383"/>
      <c r="HCJ269" s="383"/>
      <c r="HCK269" s="383"/>
      <c r="HCL269" s="383"/>
      <c r="HCM269" s="383"/>
      <c r="HCN269" s="383"/>
      <c r="HCO269" s="383"/>
      <c r="HCP269" s="383"/>
      <c r="HCQ269" s="383"/>
      <c r="HCR269" s="383"/>
      <c r="HCS269" s="383"/>
      <c r="HCT269" s="383"/>
      <c r="HCU269" s="383"/>
      <c r="HCV269" s="383"/>
      <c r="HCW269" s="383"/>
      <c r="HCX269" s="383"/>
      <c r="HCY269" s="383"/>
      <c r="HCZ269" s="383"/>
      <c r="HDA269" s="383"/>
      <c r="HDB269" s="383"/>
      <c r="HDC269" s="383"/>
      <c r="HDD269" s="383"/>
      <c r="HDE269" s="383"/>
      <c r="HDF269" s="383"/>
      <c r="HDG269" s="383"/>
      <c r="HDH269" s="383"/>
      <c r="HDI269" s="383"/>
      <c r="HDJ269" s="383"/>
      <c r="HDK269" s="383"/>
      <c r="HDL269" s="383"/>
      <c r="HDM269" s="383"/>
      <c r="HDN269" s="383"/>
      <c r="HDO269" s="383"/>
      <c r="HDP269" s="383"/>
      <c r="HDQ269" s="383"/>
      <c r="HDR269" s="383"/>
      <c r="HDS269" s="383"/>
      <c r="HDT269" s="383"/>
      <c r="HDU269" s="383"/>
      <c r="HDV269" s="383"/>
      <c r="HDW269" s="383"/>
      <c r="HDX269" s="383"/>
      <c r="HDY269" s="383"/>
      <c r="HDZ269" s="383"/>
      <c r="HEA269" s="383"/>
      <c r="HEB269" s="383"/>
      <c r="HEC269" s="383"/>
      <c r="HED269" s="383"/>
      <c r="HEE269" s="383"/>
      <c r="HEF269" s="383"/>
      <c r="HEG269" s="383"/>
      <c r="HEH269" s="383"/>
      <c r="HEI269" s="383"/>
      <c r="HEJ269" s="383"/>
      <c r="HEK269" s="383"/>
      <c r="HEL269" s="383"/>
      <c r="HEM269" s="383"/>
      <c r="HEN269" s="383"/>
      <c r="HEO269" s="383"/>
      <c r="HEP269" s="383"/>
      <c r="HEQ269" s="383"/>
      <c r="HER269" s="383"/>
      <c r="HES269" s="383"/>
      <c r="HET269" s="383"/>
      <c r="HEU269" s="383"/>
      <c r="HEV269" s="383"/>
      <c r="HEW269" s="383"/>
      <c r="HEX269" s="383"/>
      <c r="HEY269" s="383"/>
      <c r="HEZ269" s="383"/>
      <c r="HFA269" s="383"/>
      <c r="HFB269" s="383"/>
      <c r="HFC269" s="383"/>
      <c r="HFD269" s="383"/>
      <c r="HFE269" s="383"/>
      <c r="HFF269" s="383"/>
      <c r="HFG269" s="383"/>
      <c r="HFH269" s="383"/>
      <c r="HFI269" s="383"/>
      <c r="HFJ269" s="383"/>
      <c r="HFK269" s="383"/>
      <c r="HFL269" s="383"/>
      <c r="HFM269" s="383"/>
      <c r="HFN269" s="383"/>
      <c r="HFO269" s="383"/>
      <c r="HFP269" s="383"/>
      <c r="HFQ269" s="383"/>
      <c r="HFR269" s="383"/>
      <c r="HFS269" s="383"/>
      <c r="HFT269" s="383"/>
      <c r="HFU269" s="383"/>
      <c r="HFV269" s="383"/>
      <c r="HFW269" s="383"/>
      <c r="HFX269" s="383"/>
      <c r="HFY269" s="383"/>
      <c r="HFZ269" s="383"/>
      <c r="HGA269" s="383"/>
      <c r="HGB269" s="383"/>
      <c r="HGC269" s="383"/>
      <c r="HGD269" s="383"/>
      <c r="HGE269" s="383"/>
      <c r="HGF269" s="383"/>
      <c r="HGG269" s="383"/>
      <c r="HGH269" s="383"/>
      <c r="HGI269" s="383"/>
      <c r="HGJ269" s="383"/>
      <c r="HGK269" s="383"/>
      <c r="HGL269" s="383"/>
      <c r="HGM269" s="383"/>
      <c r="HGN269" s="383"/>
      <c r="HGO269" s="383"/>
      <c r="HGP269" s="383"/>
      <c r="HGQ269" s="383"/>
      <c r="HGR269" s="383"/>
      <c r="HGS269" s="383"/>
      <c r="HGT269" s="383"/>
      <c r="HGU269" s="383"/>
      <c r="HGV269" s="383"/>
      <c r="HGW269" s="383"/>
      <c r="HGX269" s="383"/>
      <c r="HGY269" s="383"/>
      <c r="HGZ269" s="383"/>
      <c r="HHA269" s="383"/>
      <c r="HHB269" s="383"/>
      <c r="HHC269" s="383"/>
      <c r="HHD269" s="383"/>
      <c r="HHE269" s="383"/>
      <c r="HHF269" s="383"/>
      <c r="HHG269" s="383"/>
      <c r="HHH269" s="383"/>
      <c r="HHI269" s="383"/>
      <c r="HHJ269" s="383"/>
      <c r="HHK269" s="383"/>
      <c r="HHL269" s="383"/>
      <c r="HHM269" s="383"/>
      <c r="HHN269" s="383"/>
      <c r="HHO269" s="383"/>
      <c r="HHP269" s="383"/>
      <c r="HHQ269" s="383"/>
      <c r="HHR269" s="383"/>
      <c r="HHS269" s="383"/>
      <c r="HHT269" s="383"/>
      <c r="HHU269" s="383"/>
      <c r="HHV269" s="383"/>
      <c r="HHW269" s="383"/>
      <c r="HHX269" s="383"/>
      <c r="HHY269" s="383"/>
      <c r="HHZ269" s="383"/>
      <c r="HIA269" s="383"/>
      <c r="HIB269" s="383"/>
      <c r="HIC269" s="383"/>
      <c r="HID269" s="383"/>
      <c r="HIE269" s="383"/>
      <c r="HIF269" s="383"/>
      <c r="HIG269" s="383"/>
      <c r="HIH269" s="383"/>
      <c r="HII269" s="383"/>
      <c r="HIJ269" s="383"/>
      <c r="HIK269" s="383"/>
      <c r="HIL269" s="383"/>
      <c r="HIM269" s="383"/>
      <c r="HIN269" s="383"/>
      <c r="HIO269" s="383"/>
      <c r="HIP269" s="383"/>
      <c r="HIQ269" s="383"/>
      <c r="HIR269" s="383"/>
      <c r="HIS269" s="383"/>
      <c r="HIT269" s="383"/>
      <c r="HIU269" s="383"/>
      <c r="HIV269" s="383"/>
      <c r="HIW269" s="383"/>
      <c r="HIX269" s="383"/>
      <c r="HIY269" s="383"/>
      <c r="HIZ269" s="383"/>
      <c r="HJA269" s="383"/>
      <c r="HJB269" s="383"/>
      <c r="HJC269" s="383"/>
      <c r="HJD269" s="383"/>
      <c r="HJE269" s="383"/>
      <c r="HJF269" s="383"/>
      <c r="HJG269" s="383"/>
      <c r="HJH269" s="383"/>
      <c r="HJI269" s="383"/>
      <c r="HJJ269" s="383"/>
      <c r="HJK269" s="383"/>
      <c r="HJL269" s="383"/>
      <c r="HJM269" s="383"/>
      <c r="HJN269" s="383"/>
      <c r="HJO269" s="383"/>
      <c r="HJP269" s="383"/>
      <c r="HJQ269" s="383"/>
      <c r="HJR269" s="383"/>
      <c r="HJS269" s="383"/>
      <c r="HJT269" s="383"/>
      <c r="HJU269" s="383"/>
      <c r="HJV269" s="383"/>
      <c r="HJW269" s="383"/>
      <c r="HJX269" s="383"/>
      <c r="HJY269" s="383"/>
      <c r="HJZ269" s="383"/>
      <c r="HKA269" s="383"/>
      <c r="HKB269" s="383"/>
      <c r="HKC269" s="383"/>
      <c r="HKD269" s="383"/>
      <c r="HKE269" s="383"/>
      <c r="HKF269" s="383"/>
      <c r="HKG269" s="383"/>
      <c r="HKH269" s="383"/>
      <c r="HKI269" s="383"/>
      <c r="HKJ269" s="383"/>
      <c r="HKK269" s="383"/>
      <c r="HKL269" s="383"/>
      <c r="HKM269" s="383"/>
      <c r="HKN269" s="383"/>
      <c r="HKO269" s="383"/>
      <c r="HKP269" s="383"/>
      <c r="HKQ269" s="383"/>
      <c r="HKR269" s="383"/>
      <c r="HKS269" s="383"/>
      <c r="HKT269" s="383"/>
      <c r="HKU269" s="383"/>
      <c r="HKV269" s="383"/>
      <c r="HKW269" s="383"/>
      <c r="HKX269" s="383"/>
      <c r="HKY269" s="383"/>
      <c r="HKZ269" s="383"/>
      <c r="HLA269" s="383"/>
      <c r="HLB269" s="383"/>
      <c r="HLC269" s="383"/>
      <c r="HLD269" s="383"/>
      <c r="HLE269" s="383"/>
      <c r="HLF269" s="383"/>
      <c r="HLG269" s="383"/>
      <c r="HLH269" s="383"/>
      <c r="HLI269" s="383"/>
      <c r="HLJ269" s="383"/>
      <c r="HLK269" s="383"/>
      <c r="HLL269" s="383"/>
      <c r="HLM269" s="383"/>
      <c r="HLN269" s="383"/>
      <c r="HLO269" s="383"/>
      <c r="HLP269" s="383"/>
      <c r="HLQ269" s="383"/>
      <c r="HLR269" s="383"/>
      <c r="HLS269" s="383"/>
      <c r="HLT269" s="383"/>
      <c r="HLU269" s="383"/>
      <c r="HLV269" s="383"/>
      <c r="HLW269" s="383"/>
      <c r="HLX269" s="383"/>
      <c r="HLY269" s="383"/>
      <c r="HLZ269" s="383"/>
      <c r="HMA269" s="383"/>
      <c r="HMB269" s="383"/>
      <c r="HMC269" s="383"/>
      <c r="HMD269" s="383"/>
      <c r="HME269" s="383"/>
      <c r="HMF269" s="383"/>
      <c r="HMG269" s="383"/>
      <c r="HMH269" s="383"/>
      <c r="HMI269" s="383"/>
      <c r="HMJ269" s="383"/>
      <c r="HMK269" s="383"/>
      <c r="HML269" s="383"/>
      <c r="HMM269" s="383"/>
      <c r="HMN269" s="383"/>
      <c r="HMO269" s="383"/>
      <c r="HMP269" s="383"/>
      <c r="HMQ269" s="383"/>
      <c r="HMR269" s="383"/>
      <c r="HMS269" s="383"/>
      <c r="HMT269" s="383"/>
      <c r="HMU269" s="383"/>
      <c r="HMV269" s="383"/>
      <c r="HMW269" s="383"/>
      <c r="HMX269" s="383"/>
      <c r="HMY269" s="383"/>
      <c r="HMZ269" s="383"/>
      <c r="HNA269" s="383"/>
      <c r="HNB269" s="383"/>
      <c r="HNC269" s="383"/>
      <c r="HND269" s="383"/>
      <c r="HNE269" s="383"/>
      <c r="HNF269" s="383"/>
      <c r="HNG269" s="383"/>
      <c r="HNH269" s="383"/>
      <c r="HNI269" s="383"/>
      <c r="HNJ269" s="383"/>
      <c r="HNK269" s="383"/>
      <c r="HNL269" s="383"/>
      <c r="HNM269" s="383"/>
      <c r="HNN269" s="383"/>
      <c r="HNO269" s="383"/>
      <c r="HNP269" s="383"/>
      <c r="HNQ269" s="383"/>
      <c r="HNR269" s="383"/>
      <c r="HNS269" s="383"/>
      <c r="HNT269" s="383"/>
      <c r="HNU269" s="383"/>
      <c r="HNV269" s="383"/>
      <c r="HNW269" s="383"/>
      <c r="HNX269" s="383"/>
      <c r="HNY269" s="383"/>
      <c r="HNZ269" s="383"/>
      <c r="HOA269" s="383"/>
      <c r="HOB269" s="383"/>
      <c r="HOC269" s="383"/>
      <c r="HOD269" s="383"/>
      <c r="HOE269" s="383"/>
      <c r="HOF269" s="383"/>
      <c r="HOG269" s="383"/>
      <c r="HOH269" s="383"/>
      <c r="HOI269" s="383"/>
      <c r="HOJ269" s="383"/>
      <c r="HOK269" s="383"/>
      <c r="HOL269" s="383"/>
      <c r="HOM269" s="383"/>
      <c r="HON269" s="383"/>
      <c r="HOO269" s="383"/>
      <c r="HOP269" s="383"/>
      <c r="HOQ269" s="383"/>
      <c r="HOR269" s="383"/>
      <c r="HOS269" s="383"/>
      <c r="HOT269" s="383"/>
      <c r="HOU269" s="383"/>
      <c r="HOV269" s="383"/>
      <c r="HOW269" s="383"/>
      <c r="HOX269" s="383"/>
      <c r="HOY269" s="383"/>
      <c r="HOZ269" s="383"/>
      <c r="HPA269" s="383"/>
      <c r="HPB269" s="383"/>
      <c r="HPC269" s="383"/>
      <c r="HPD269" s="383"/>
      <c r="HPE269" s="383"/>
      <c r="HPF269" s="383"/>
      <c r="HPG269" s="383"/>
      <c r="HPH269" s="383"/>
      <c r="HPI269" s="383"/>
      <c r="HPJ269" s="383"/>
      <c r="HPK269" s="383"/>
      <c r="HPL269" s="383"/>
      <c r="HPM269" s="383"/>
      <c r="HPN269" s="383"/>
      <c r="HPO269" s="383"/>
      <c r="HPP269" s="383"/>
      <c r="HPQ269" s="383"/>
      <c r="HPR269" s="383"/>
      <c r="HPS269" s="383"/>
      <c r="HPT269" s="383"/>
      <c r="HPU269" s="383"/>
      <c r="HPV269" s="383"/>
      <c r="HPW269" s="383"/>
      <c r="HPX269" s="383"/>
      <c r="HPY269" s="383"/>
      <c r="HPZ269" s="383"/>
      <c r="HQA269" s="383"/>
      <c r="HQB269" s="383"/>
      <c r="HQC269" s="383"/>
      <c r="HQD269" s="383"/>
      <c r="HQE269" s="383"/>
      <c r="HQF269" s="383"/>
      <c r="HQG269" s="383"/>
      <c r="HQH269" s="383"/>
      <c r="HQI269" s="383"/>
      <c r="HQJ269" s="383"/>
      <c r="HQK269" s="383"/>
      <c r="HQL269" s="383"/>
      <c r="HQM269" s="383"/>
      <c r="HQN269" s="383"/>
      <c r="HQO269" s="383"/>
      <c r="HQP269" s="383"/>
      <c r="HQQ269" s="383"/>
      <c r="HQR269" s="383"/>
      <c r="HQS269" s="383"/>
      <c r="HQT269" s="383"/>
      <c r="HQU269" s="383"/>
      <c r="HQV269" s="383"/>
      <c r="HQW269" s="383"/>
      <c r="HQX269" s="383"/>
      <c r="HQY269" s="383"/>
      <c r="HQZ269" s="383"/>
      <c r="HRA269" s="383"/>
      <c r="HRB269" s="383"/>
      <c r="HRC269" s="383"/>
      <c r="HRD269" s="383"/>
      <c r="HRE269" s="383"/>
      <c r="HRF269" s="383"/>
      <c r="HRG269" s="383"/>
      <c r="HRH269" s="383"/>
      <c r="HRI269" s="383"/>
      <c r="HRJ269" s="383"/>
      <c r="HRK269" s="383"/>
      <c r="HRL269" s="383"/>
      <c r="HRM269" s="383"/>
      <c r="HRN269" s="383"/>
      <c r="HRO269" s="383"/>
      <c r="HRP269" s="383"/>
      <c r="HRQ269" s="383"/>
      <c r="HRR269" s="383"/>
      <c r="HRS269" s="383"/>
      <c r="HRT269" s="383"/>
      <c r="HRU269" s="383"/>
      <c r="HRV269" s="383"/>
      <c r="HRW269" s="383"/>
      <c r="HRX269" s="383"/>
      <c r="HRY269" s="383"/>
      <c r="HRZ269" s="383"/>
      <c r="HSA269" s="383"/>
      <c r="HSB269" s="383"/>
      <c r="HSC269" s="383"/>
      <c r="HSD269" s="383"/>
      <c r="HSE269" s="383"/>
      <c r="HSF269" s="383"/>
      <c r="HSG269" s="383"/>
      <c r="HSH269" s="383"/>
      <c r="HSI269" s="383"/>
      <c r="HSJ269" s="383"/>
      <c r="HSK269" s="383"/>
      <c r="HSL269" s="383"/>
      <c r="HSM269" s="383"/>
      <c r="HSN269" s="383"/>
      <c r="HSO269" s="383"/>
      <c r="HSP269" s="383"/>
      <c r="HSQ269" s="383"/>
      <c r="HSR269" s="383"/>
      <c r="HSS269" s="383"/>
      <c r="HST269" s="383"/>
      <c r="HSU269" s="383"/>
      <c r="HSV269" s="383"/>
      <c r="HSW269" s="383"/>
      <c r="HSX269" s="383"/>
      <c r="HSY269" s="383"/>
      <c r="HSZ269" s="383"/>
      <c r="HTA269" s="383"/>
      <c r="HTB269" s="383"/>
      <c r="HTC269" s="383"/>
      <c r="HTD269" s="383"/>
      <c r="HTE269" s="383"/>
      <c r="HTF269" s="383"/>
      <c r="HTG269" s="383"/>
      <c r="HTH269" s="383"/>
      <c r="HTI269" s="383"/>
      <c r="HTJ269" s="383"/>
      <c r="HTK269" s="383"/>
      <c r="HTL269" s="383"/>
      <c r="HTM269" s="383"/>
      <c r="HTN269" s="383"/>
      <c r="HTO269" s="383"/>
      <c r="HTP269" s="383"/>
      <c r="HTQ269" s="383"/>
      <c r="HTR269" s="383"/>
      <c r="HTS269" s="383"/>
      <c r="HTT269" s="383"/>
      <c r="HTU269" s="383"/>
      <c r="HTV269" s="383"/>
      <c r="HTW269" s="383"/>
      <c r="HTX269" s="383"/>
      <c r="HTY269" s="383"/>
      <c r="HTZ269" s="383"/>
      <c r="HUA269" s="383"/>
      <c r="HUB269" s="383"/>
      <c r="HUC269" s="383"/>
      <c r="HUD269" s="383"/>
      <c r="HUE269" s="383"/>
      <c r="HUF269" s="383"/>
      <c r="HUG269" s="383"/>
      <c r="HUH269" s="383"/>
      <c r="HUI269" s="383"/>
      <c r="HUJ269" s="383"/>
      <c r="HUK269" s="383"/>
      <c r="HUL269" s="383"/>
      <c r="HUM269" s="383"/>
      <c r="HUN269" s="383"/>
      <c r="HUO269" s="383"/>
      <c r="HUP269" s="383"/>
      <c r="HUQ269" s="383"/>
      <c r="HUR269" s="383"/>
      <c r="HUS269" s="383"/>
      <c r="HUT269" s="383"/>
      <c r="HUU269" s="383"/>
      <c r="HUV269" s="383"/>
      <c r="HUW269" s="383"/>
      <c r="HUX269" s="383"/>
      <c r="HUY269" s="383"/>
      <c r="HUZ269" s="383"/>
      <c r="HVA269" s="383"/>
      <c r="HVB269" s="383"/>
      <c r="HVC269" s="383"/>
      <c r="HVD269" s="383"/>
      <c r="HVE269" s="383"/>
      <c r="HVF269" s="383"/>
      <c r="HVG269" s="383"/>
      <c r="HVH269" s="383"/>
      <c r="HVI269" s="383"/>
      <c r="HVJ269" s="383"/>
      <c r="HVK269" s="383"/>
      <c r="HVL269" s="383"/>
      <c r="HVM269" s="383"/>
      <c r="HVN269" s="383"/>
      <c r="HVO269" s="383"/>
      <c r="HVP269" s="383"/>
      <c r="HVQ269" s="383"/>
      <c r="HVR269" s="383"/>
      <c r="HVS269" s="383"/>
      <c r="HVT269" s="383"/>
      <c r="HVU269" s="383"/>
      <c r="HVV269" s="383"/>
      <c r="HVW269" s="383"/>
      <c r="HVX269" s="383"/>
      <c r="HVY269" s="383"/>
      <c r="HVZ269" s="383"/>
      <c r="HWA269" s="383"/>
      <c r="HWB269" s="383"/>
      <c r="HWC269" s="383"/>
      <c r="HWD269" s="383"/>
      <c r="HWE269" s="383"/>
      <c r="HWF269" s="383"/>
      <c r="HWG269" s="383"/>
      <c r="HWH269" s="383"/>
      <c r="HWI269" s="383"/>
      <c r="HWJ269" s="383"/>
      <c r="HWK269" s="383"/>
      <c r="HWL269" s="383"/>
      <c r="HWM269" s="383"/>
      <c r="HWN269" s="383"/>
      <c r="HWO269" s="383"/>
      <c r="HWP269" s="383"/>
      <c r="HWQ269" s="383"/>
      <c r="HWR269" s="383"/>
      <c r="HWS269" s="383"/>
      <c r="HWT269" s="383"/>
      <c r="HWU269" s="383"/>
      <c r="HWV269" s="383"/>
      <c r="HWW269" s="383"/>
      <c r="HWX269" s="383"/>
      <c r="HWY269" s="383"/>
      <c r="HWZ269" s="383"/>
      <c r="HXA269" s="383"/>
      <c r="HXB269" s="383"/>
      <c r="HXC269" s="383"/>
      <c r="HXD269" s="383"/>
      <c r="HXE269" s="383"/>
      <c r="HXF269" s="383"/>
      <c r="HXG269" s="383"/>
      <c r="HXH269" s="383"/>
      <c r="HXI269" s="383"/>
      <c r="HXJ269" s="383"/>
      <c r="HXK269" s="383"/>
      <c r="HXL269" s="383"/>
      <c r="HXM269" s="383"/>
      <c r="HXN269" s="383"/>
      <c r="HXO269" s="383"/>
      <c r="HXP269" s="383"/>
      <c r="HXQ269" s="383"/>
      <c r="HXR269" s="383"/>
      <c r="HXS269" s="383"/>
      <c r="HXT269" s="383"/>
      <c r="HXU269" s="383"/>
      <c r="HXV269" s="383"/>
      <c r="HXW269" s="383"/>
      <c r="HXX269" s="383"/>
      <c r="HXY269" s="383"/>
      <c r="HXZ269" s="383"/>
      <c r="HYA269" s="383"/>
      <c r="HYB269" s="383"/>
      <c r="HYC269" s="383"/>
      <c r="HYD269" s="383"/>
      <c r="HYE269" s="383"/>
      <c r="HYF269" s="383"/>
      <c r="HYG269" s="383"/>
      <c r="HYH269" s="383"/>
      <c r="HYI269" s="383"/>
      <c r="HYJ269" s="383"/>
      <c r="HYK269" s="383"/>
      <c r="HYL269" s="383"/>
      <c r="HYM269" s="383"/>
      <c r="HYN269" s="383"/>
      <c r="HYO269" s="383"/>
      <c r="HYP269" s="383"/>
      <c r="HYQ269" s="383"/>
      <c r="HYR269" s="383"/>
      <c r="HYS269" s="383"/>
      <c r="HYT269" s="383"/>
      <c r="HYU269" s="383"/>
      <c r="HYV269" s="383"/>
      <c r="HYW269" s="383"/>
      <c r="HYX269" s="383"/>
      <c r="HYY269" s="383"/>
      <c r="HYZ269" s="383"/>
      <c r="HZA269" s="383"/>
      <c r="HZB269" s="383"/>
      <c r="HZC269" s="383"/>
      <c r="HZD269" s="383"/>
      <c r="HZE269" s="383"/>
      <c r="HZF269" s="383"/>
      <c r="HZG269" s="383"/>
      <c r="HZH269" s="383"/>
      <c r="HZI269" s="383"/>
      <c r="HZJ269" s="383"/>
      <c r="HZK269" s="383"/>
      <c r="HZL269" s="383"/>
      <c r="HZM269" s="383"/>
      <c r="HZN269" s="383"/>
      <c r="HZO269" s="383"/>
      <c r="HZP269" s="383"/>
      <c r="HZQ269" s="383"/>
      <c r="HZR269" s="383"/>
      <c r="HZS269" s="383"/>
      <c r="HZT269" s="383"/>
      <c r="HZU269" s="383"/>
      <c r="HZV269" s="383"/>
      <c r="HZW269" s="383"/>
      <c r="HZX269" s="383"/>
      <c r="HZY269" s="383"/>
      <c r="HZZ269" s="383"/>
      <c r="IAA269" s="383"/>
      <c r="IAB269" s="383"/>
      <c r="IAC269" s="383"/>
      <c r="IAD269" s="383"/>
      <c r="IAE269" s="383"/>
      <c r="IAF269" s="383"/>
      <c r="IAG269" s="383"/>
      <c r="IAH269" s="383"/>
      <c r="IAI269" s="383"/>
      <c r="IAJ269" s="383"/>
      <c r="IAK269" s="383"/>
      <c r="IAL269" s="383"/>
      <c r="IAM269" s="383"/>
      <c r="IAN269" s="383"/>
      <c r="IAO269" s="383"/>
      <c r="IAP269" s="383"/>
      <c r="IAQ269" s="383"/>
      <c r="IAR269" s="383"/>
      <c r="IAS269" s="383"/>
      <c r="IAT269" s="383"/>
      <c r="IAU269" s="383"/>
      <c r="IAV269" s="383"/>
      <c r="IAW269" s="383"/>
      <c r="IAX269" s="383"/>
      <c r="IAY269" s="383"/>
      <c r="IAZ269" s="383"/>
      <c r="IBA269" s="383"/>
      <c r="IBB269" s="383"/>
      <c r="IBC269" s="383"/>
      <c r="IBD269" s="383"/>
      <c r="IBE269" s="383"/>
      <c r="IBF269" s="383"/>
      <c r="IBG269" s="383"/>
      <c r="IBH269" s="383"/>
      <c r="IBI269" s="383"/>
      <c r="IBJ269" s="383"/>
      <c r="IBK269" s="383"/>
      <c r="IBL269" s="383"/>
      <c r="IBM269" s="383"/>
      <c r="IBN269" s="383"/>
      <c r="IBO269" s="383"/>
      <c r="IBP269" s="383"/>
      <c r="IBQ269" s="383"/>
      <c r="IBR269" s="383"/>
      <c r="IBS269" s="383"/>
      <c r="IBT269" s="383"/>
      <c r="IBU269" s="383"/>
      <c r="IBV269" s="383"/>
      <c r="IBW269" s="383"/>
      <c r="IBX269" s="383"/>
      <c r="IBY269" s="383"/>
      <c r="IBZ269" s="383"/>
      <c r="ICA269" s="383"/>
      <c r="ICB269" s="383"/>
      <c r="ICC269" s="383"/>
      <c r="ICD269" s="383"/>
      <c r="ICE269" s="383"/>
      <c r="ICF269" s="383"/>
      <c r="ICG269" s="383"/>
      <c r="ICH269" s="383"/>
      <c r="ICI269" s="383"/>
      <c r="ICJ269" s="383"/>
      <c r="ICK269" s="383"/>
      <c r="ICL269" s="383"/>
      <c r="ICM269" s="383"/>
      <c r="ICN269" s="383"/>
      <c r="ICO269" s="383"/>
      <c r="ICP269" s="383"/>
      <c r="ICQ269" s="383"/>
      <c r="ICR269" s="383"/>
      <c r="ICS269" s="383"/>
      <c r="ICT269" s="383"/>
      <c r="ICU269" s="383"/>
      <c r="ICV269" s="383"/>
      <c r="ICW269" s="383"/>
      <c r="ICX269" s="383"/>
      <c r="ICY269" s="383"/>
      <c r="ICZ269" s="383"/>
      <c r="IDA269" s="383"/>
      <c r="IDB269" s="383"/>
      <c r="IDC269" s="383"/>
      <c r="IDD269" s="383"/>
      <c r="IDE269" s="383"/>
      <c r="IDF269" s="383"/>
      <c r="IDG269" s="383"/>
      <c r="IDH269" s="383"/>
      <c r="IDI269" s="383"/>
      <c r="IDJ269" s="383"/>
      <c r="IDK269" s="383"/>
      <c r="IDL269" s="383"/>
      <c r="IDM269" s="383"/>
      <c r="IDN269" s="383"/>
      <c r="IDO269" s="383"/>
      <c r="IDP269" s="383"/>
      <c r="IDQ269" s="383"/>
      <c r="IDR269" s="383"/>
      <c r="IDS269" s="383"/>
      <c r="IDT269" s="383"/>
      <c r="IDU269" s="383"/>
      <c r="IDV269" s="383"/>
      <c r="IDW269" s="383"/>
      <c r="IDX269" s="383"/>
      <c r="IDY269" s="383"/>
      <c r="IDZ269" s="383"/>
      <c r="IEA269" s="383"/>
      <c r="IEB269" s="383"/>
      <c r="IEC269" s="383"/>
      <c r="IED269" s="383"/>
      <c r="IEE269" s="383"/>
      <c r="IEF269" s="383"/>
      <c r="IEG269" s="383"/>
      <c r="IEH269" s="383"/>
      <c r="IEI269" s="383"/>
      <c r="IEJ269" s="383"/>
      <c r="IEK269" s="383"/>
      <c r="IEL269" s="383"/>
      <c r="IEM269" s="383"/>
      <c r="IEN269" s="383"/>
      <c r="IEO269" s="383"/>
      <c r="IEP269" s="383"/>
      <c r="IEQ269" s="383"/>
      <c r="IER269" s="383"/>
      <c r="IES269" s="383"/>
      <c r="IET269" s="383"/>
      <c r="IEU269" s="383"/>
      <c r="IEV269" s="383"/>
      <c r="IEW269" s="383"/>
      <c r="IEX269" s="383"/>
      <c r="IEY269" s="383"/>
      <c r="IEZ269" s="383"/>
      <c r="IFA269" s="383"/>
      <c r="IFB269" s="383"/>
      <c r="IFC269" s="383"/>
      <c r="IFD269" s="383"/>
      <c r="IFE269" s="383"/>
      <c r="IFF269" s="383"/>
      <c r="IFG269" s="383"/>
      <c r="IFH269" s="383"/>
      <c r="IFI269" s="383"/>
      <c r="IFJ269" s="383"/>
      <c r="IFK269" s="383"/>
      <c r="IFL269" s="383"/>
      <c r="IFM269" s="383"/>
      <c r="IFN269" s="383"/>
      <c r="IFO269" s="383"/>
      <c r="IFP269" s="383"/>
      <c r="IFQ269" s="383"/>
      <c r="IFR269" s="383"/>
      <c r="IFS269" s="383"/>
      <c r="IFT269" s="383"/>
      <c r="IFU269" s="383"/>
      <c r="IFV269" s="383"/>
      <c r="IFW269" s="383"/>
      <c r="IFX269" s="383"/>
      <c r="IFY269" s="383"/>
      <c r="IFZ269" s="383"/>
      <c r="IGA269" s="383"/>
      <c r="IGB269" s="383"/>
      <c r="IGC269" s="383"/>
      <c r="IGD269" s="383"/>
      <c r="IGE269" s="383"/>
      <c r="IGF269" s="383"/>
      <c r="IGG269" s="383"/>
      <c r="IGH269" s="383"/>
      <c r="IGI269" s="383"/>
      <c r="IGJ269" s="383"/>
      <c r="IGK269" s="383"/>
      <c r="IGL269" s="383"/>
      <c r="IGM269" s="383"/>
      <c r="IGN269" s="383"/>
      <c r="IGO269" s="383"/>
      <c r="IGP269" s="383"/>
      <c r="IGQ269" s="383"/>
      <c r="IGR269" s="383"/>
      <c r="IGS269" s="383"/>
      <c r="IGT269" s="383"/>
      <c r="IGU269" s="383"/>
      <c r="IGV269" s="383"/>
      <c r="IGW269" s="383"/>
      <c r="IGX269" s="383"/>
      <c r="IGY269" s="383"/>
      <c r="IGZ269" s="383"/>
      <c r="IHA269" s="383"/>
      <c r="IHB269" s="383"/>
      <c r="IHC269" s="383"/>
      <c r="IHD269" s="383"/>
      <c r="IHE269" s="383"/>
      <c r="IHF269" s="383"/>
      <c r="IHG269" s="383"/>
      <c r="IHH269" s="383"/>
      <c r="IHI269" s="383"/>
      <c r="IHJ269" s="383"/>
      <c r="IHK269" s="383"/>
      <c r="IHL269" s="383"/>
      <c r="IHM269" s="383"/>
      <c r="IHN269" s="383"/>
      <c r="IHO269" s="383"/>
      <c r="IHP269" s="383"/>
      <c r="IHQ269" s="383"/>
      <c r="IHR269" s="383"/>
      <c r="IHS269" s="383"/>
      <c r="IHT269" s="383"/>
      <c r="IHU269" s="383"/>
      <c r="IHV269" s="383"/>
      <c r="IHW269" s="383"/>
      <c r="IHX269" s="383"/>
      <c r="IHY269" s="383"/>
      <c r="IHZ269" s="383"/>
      <c r="IIA269" s="383"/>
      <c r="IIB269" s="383"/>
      <c r="IIC269" s="383"/>
      <c r="IID269" s="383"/>
      <c r="IIE269" s="383"/>
      <c r="IIF269" s="383"/>
      <c r="IIG269" s="383"/>
      <c r="IIH269" s="383"/>
      <c r="III269" s="383"/>
      <c r="IIJ269" s="383"/>
      <c r="IIK269" s="383"/>
      <c r="IIL269" s="383"/>
      <c r="IIM269" s="383"/>
      <c r="IIN269" s="383"/>
      <c r="IIO269" s="383"/>
      <c r="IIP269" s="383"/>
      <c r="IIQ269" s="383"/>
      <c r="IIR269" s="383"/>
      <c r="IIS269" s="383"/>
      <c r="IIT269" s="383"/>
      <c r="IIU269" s="383"/>
      <c r="IIV269" s="383"/>
      <c r="IIW269" s="383"/>
      <c r="IIX269" s="383"/>
      <c r="IIY269" s="383"/>
      <c r="IIZ269" s="383"/>
      <c r="IJA269" s="383"/>
      <c r="IJB269" s="383"/>
      <c r="IJC269" s="383"/>
      <c r="IJD269" s="383"/>
      <c r="IJE269" s="383"/>
      <c r="IJF269" s="383"/>
      <c r="IJG269" s="383"/>
      <c r="IJH269" s="383"/>
      <c r="IJI269" s="383"/>
      <c r="IJJ269" s="383"/>
      <c r="IJK269" s="383"/>
      <c r="IJL269" s="383"/>
      <c r="IJM269" s="383"/>
      <c r="IJN269" s="383"/>
      <c r="IJO269" s="383"/>
      <c r="IJP269" s="383"/>
      <c r="IJQ269" s="383"/>
      <c r="IJR269" s="383"/>
      <c r="IJS269" s="383"/>
      <c r="IJT269" s="383"/>
      <c r="IJU269" s="383"/>
      <c r="IJV269" s="383"/>
      <c r="IJW269" s="383"/>
      <c r="IJX269" s="383"/>
      <c r="IJY269" s="383"/>
      <c r="IJZ269" s="383"/>
      <c r="IKA269" s="383"/>
      <c r="IKB269" s="383"/>
      <c r="IKC269" s="383"/>
      <c r="IKD269" s="383"/>
      <c r="IKE269" s="383"/>
      <c r="IKF269" s="383"/>
      <c r="IKG269" s="383"/>
      <c r="IKH269" s="383"/>
      <c r="IKI269" s="383"/>
      <c r="IKJ269" s="383"/>
      <c r="IKK269" s="383"/>
      <c r="IKL269" s="383"/>
      <c r="IKM269" s="383"/>
      <c r="IKN269" s="383"/>
      <c r="IKO269" s="383"/>
      <c r="IKP269" s="383"/>
      <c r="IKQ269" s="383"/>
      <c r="IKR269" s="383"/>
      <c r="IKS269" s="383"/>
      <c r="IKT269" s="383"/>
      <c r="IKU269" s="383"/>
      <c r="IKV269" s="383"/>
      <c r="IKW269" s="383"/>
      <c r="IKX269" s="383"/>
      <c r="IKY269" s="383"/>
      <c r="IKZ269" s="383"/>
      <c r="ILA269" s="383"/>
      <c r="ILB269" s="383"/>
      <c r="ILC269" s="383"/>
      <c r="ILD269" s="383"/>
      <c r="ILE269" s="383"/>
      <c r="ILF269" s="383"/>
      <c r="ILG269" s="383"/>
      <c r="ILH269" s="383"/>
      <c r="ILI269" s="383"/>
      <c r="ILJ269" s="383"/>
      <c r="ILK269" s="383"/>
      <c r="ILL269" s="383"/>
      <c r="ILM269" s="383"/>
      <c r="ILN269" s="383"/>
      <c r="ILO269" s="383"/>
      <c r="ILP269" s="383"/>
      <c r="ILQ269" s="383"/>
      <c r="ILR269" s="383"/>
      <c r="ILS269" s="383"/>
      <c r="ILT269" s="383"/>
      <c r="ILU269" s="383"/>
      <c r="ILV269" s="383"/>
      <c r="ILW269" s="383"/>
      <c r="ILX269" s="383"/>
      <c r="ILY269" s="383"/>
      <c r="ILZ269" s="383"/>
      <c r="IMA269" s="383"/>
      <c r="IMB269" s="383"/>
      <c r="IMC269" s="383"/>
      <c r="IMD269" s="383"/>
      <c r="IME269" s="383"/>
      <c r="IMF269" s="383"/>
      <c r="IMG269" s="383"/>
      <c r="IMH269" s="383"/>
      <c r="IMI269" s="383"/>
      <c r="IMJ269" s="383"/>
      <c r="IMK269" s="383"/>
      <c r="IML269" s="383"/>
      <c r="IMM269" s="383"/>
      <c r="IMN269" s="383"/>
      <c r="IMO269" s="383"/>
      <c r="IMP269" s="383"/>
      <c r="IMQ269" s="383"/>
      <c r="IMR269" s="383"/>
      <c r="IMS269" s="383"/>
      <c r="IMT269" s="383"/>
      <c r="IMU269" s="383"/>
      <c r="IMV269" s="383"/>
      <c r="IMW269" s="383"/>
      <c r="IMX269" s="383"/>
      <c r="IMY269" s="383"/>
      <c r="IMZ269" s="383"/>
      <c r="INA269" s="383"/>
      <c r="INB269" s="383"/>
      <c r="INC269" s="383"/>
      <c r="IND269" s="383"/>
      <c r="INE269" s="383"/>
      <c r="INF269" s="383"/>
      <c r="ING269" s="383"/>
      <c r="INH269" s="383"/>
      <c r="INI269" s="383"/>
      <c r="INJ269" s="383"/>
      <c r="INK269" s="383"/>
      <c r="INL269" s="383"/>
      <c r="INM269" s="383"/>
      <c r="INN269" s="383"/>
      <c r="INO269" s="383"/>
      <c r="INP269" s="383"/>
      <c r="INQ269" s="383"/>
      <c r="INR269" s="383"/>
      <c r="INS269" s="383"/>
      <c r="INT269" s="383"/>
      <c r="INU269" s="383"/>
      <c r="INV269" s="383"/>
      <c r="INW269" s="383"/>
      <c r="INX269" s="383"/>
      <c r="INY269" s="383"/>
      <c r="INZ269" s="383"/>
      <c r="IOA269" s="383"/>
      <c r="IOB269" s="383"/>
      <c r="IOC269" s="383"/>
      <c r="IOD269" s="383"/>
      <c r="IOE269" s="383"/>
      <c r="IOF269" s="383"/>
      <c r="IOG269" s="383"/>
      <c r="IOH269" s="383"/>
      <c r="IOI269" s="383"/>
      <c r="IOJ269" s="383"/>
      <c r="IOK269" s="383"/>
      <c r="IOL269" s="383"/>
      <c r="IOM269" s="383"/>
      <c r="ION269" s="383"/>
      <c r="IOO269" s="383"/>
      <c r="IOP269" s="383"/>
      <c r="IOQ269" s="383"/>
      <c r="IOR269" s="383"/>
      <c r="IOS269" s="383"/>
      <c r="IOT269" s="383"/>
      <c r="IOU269" s="383"/>
      <c r="IOV269" s="383"/>
      <c r="IOW269" s="383"/>
      <c r="IOX269" s="383"/>
      <c r="IOY269" s="383"/>
      <c r="IOZ269" s="383"/>
      <c r="IPA269" s="383"/>
      <c r="IPB269" s="383"/>
      <c r="IPC269" s="383"/>
      <c r="IPD269" s="383"/>
      <c r="IPE269" s="383"/>
      <c r="IPF269" s="383"/>
      <c r="IPG269" s="383"/>
      <c r="IPH269" s="383"/>
      <c r="IPI269" s="383"/>
      <c r="IPJ269" s="383"/>
      <c r="IPK269" s="383"/>
      <c r="IPL269" s="383"/>
      <c r="IPM269" s="383"/>
      <c r="IPN269" s="383"/>
      <c r="IPO269" s="383"/>
      <c r="IPP269" s="383"/>
      <c r="IPQ269" s="383"/>
      <c r="IPR269" s="383"/>
      <c r="IPS269" s="383"/>
      <c r="IPT269" s="383"/>
      <c r="IPU269" s="383"/>
      <c r="IPV269" s="383"/>
      <c r="IPW269" s="383"/>
      <c r="IPX269" s="383"/>
      <c r="IPY269" s="383"/>
      <c r="IPZ269" s="383"/>
      <c r="IQA269" s="383"/>
      <c r="IQB269" s="383"/>
      <c r="IQC269" s="383"/>
      <c r="IQD269" s="383"/>
      <c r="IQE269" s="383"/>
      <c r="IQF269" s="383"/>
      <c r="IQG269" s="383"/>
      <c r="IQH269" s="383"/>
      <c r="IQI269" s="383"/>
      <c r="IQJ269" s="383"/>
      <c r="IQK269" s="383"/>
      <c r="IQL269" s="383"/>
      <c r="IQM269" s="383"/>
      <c r="IQN269" s="383"/>
      <c r="IQO269" s="383"/>
      <c r="IQP269" s="383"/>
      <c r="IQQ269" s="383"/>
      <c r="IQR269" s="383"/>
      <c r="IQS269" s="383"/>
      <c r="IQT269" s="383"/>
      <c r="IQU269" s="383"/>
      <c r="IQV269" s="383"/>
      <c r="IQW269" s="383"/>
      <c r="IQX269" s="383"/>
      <c r="IQY269" s="383"/>
      <c r="IQZ269" s="383"/>
      <c r="IRA269" s="383"/>
      <c r="IRB269" s="383"/>
      <c r="IRC269" s="383"/>
      <c r="IRD269" s="383"/>
      <c r="IRE269" s="383"/>
      <c r="IRF269" s="383"/>
      <c r="IRG269" s="383"/>
      <c r="IRH269" s="383"/>
      <c r="IRI269" s="383"/>
      <c r="IRJ269" s="383"/>
      <c r="IRK269" s="383"/>
      <c r="IRL269" s="383"/>
      <c r="IRM269" s="383"/>
      <c r="IRN269" s="383"/>
      <c r="IRO269" s="383"/>
      <c r="IRP269" s="383"/>
      <c r="IRQ269" s="383"/>
      <c r="IRR269" s="383"/>
      <c r="IRS269" s="383"/>
      <c r="IRT269" s="383"/>
      <c r="IRU269" s="383"/>
      <c r="IRV269" s="383"/>
      <c r="IRW269" s="383"/>
      <c r="IRX269" s="383"/>
      <c r="IRY269" s="383"/>
      <c r="IRZ269" s="383"/>
      <c r="ISA269" s="383"/>
      <c r="ISB269" s="383"/>
      <c r="ISC269" s="383"/>
      <c r="ISD269" s="383"/>
      <c r="ISE269" s="383"/>
      <c r="ISF269" s="383"/>
      <c r="ISG269" s="383"/>
      <c r="ISH269" s="383"/>
      <c r="ISI269" s="383"/>
      <c r="ISJ269" s="383"/>
      <c r="ISK269" s="383"/>
      <c r="ISL269" s="383"/>
      <c r="ISM269" s="383"/>
      <c r="ISN269" s="383"/>
      <c r="ISO269" s="383"/>
      <c r="ISP269" s="383"/>
      <c r="ISQ269" s="383"/>
      <c r="ISR269" s="383"/>
      <c r="ISS269" s="383"/>
      <c r="IST269" s="383"/>
      <c r="ISU269" s="383"/>
      <c r="ISV269" s="383"/>
      <c r="ISW269" s="383"/>
      <c r="ISX269" s="383"/>
      <c r="ISY269" s="383"/>
      <c r="ISZ269" s="383"/>
      <c r="ITA269" s="383"/>
      <c r="ITB269" s="383"/>
      <c r="ITC269" s="383"/>
      <c r="ITD269" s="383"/>
      <c r="ITE269" s="383"/>
      <c r="ITF269" s="383"/>
      <c r="ITG269" s="383"/>
      <c r="ITH269" s="383"/>
      <c r="ITI269" s="383"/>
      <c r="ITJ269" s="383"/>
      <c r="ITK269" s="383"/>
      <c r="ITL269" s="383"/>
      <c r="ITM269" s="383"/>
      <c r="ITN269" s="383"/>
      <c r="ITO269" s="383"/>
      <c r="ITP269" s="383"/>
      <c r="ITQ269" s="383"/>
      <c r="ITR269" s="383"/>
      <c r="ITS269" s="383"/>
      <c r="ITT269" s="383"/>
      <c r="ITU269" s="383"/>
      <c r="ITV269" s="383"/>
      <c r="ITW269" s="383"/>
      <c r="ITX269" s="383"/>
      <c r="ITY269" s="383"/>
      <c r="ITZ269" s="383"/>
      <c r="IUA269" s="383"/>
      <c r="IUB269" s="383"/>
      <c r="IUC269" s="383"/>
      <c r="IUD269" s="383"/>
      <c r="IUE269" s="383"/>
      <c r="IUF269" s="383"/>
      <c r="IUG269" s="383"/>
      <c r="IUH269" s="383"/>
      <c r="IUI269" s="383"/>
      <c r="IUJ269" s="383"/>
      <c r="IUK269" s="383"/>
      <c r="IUL269" s="383"/>
      <c r="IUM269" s="383"/>
      <c r="IUN269" s="383"/>
      <c r="IUO269" s="383"/>
      <c r="IUP269" s="383"/>
      <c r="IUQ269" s="383"/>
      <c r="IUR269" s="383"/>
      <c r="IUS269" s="383"/>
      <c r="IUT269" s="383"/>
      <c r="IUU269" s="383"/>
      <c r="IUV269" s="383"/>
      <c r="IUW269" s="383"/>
      <c r="IUX269" s="383"/>
      <c r="IUY269" s="383"/>
      <c r="IUZ269" s="383"/>
      <c r="IVA269" s="383"/>
      <c r="IVB269" s="383"/>
      <c r="IVC269" s="383"/>
      <c r="IVD269" s="383"/>
      <c r="IVE269" s="383"/>
      <c r="IVF269" s="383"/>
      <c r="IVG269" s="383"/>
      <c r="IVH269" s="383"/>
      <c r="IVI269" s="383"/>
      <c r="IVJ269" s="383"/>
      <c r="IVK269" s="383"/>
      <c r="IVL269" s="383"/>
      <c r="IVM269" s="383"/>
      <c r="IVN269" s="383"/>
      <c r="IVO269" s="383"/>
      <c r="IVP269" s="383"/>
      <c r="IVQ269" s="383"/>
      <c r="IVR269" s="383"/>
      <c r="IVS269" s="383"/>
      <c r="IVT269" s="383"/>
      <c r="IVU269" s="383"/>
      <c r="IVV269" s="383"/>
      <c r="IVW269" s="383"/>
      <c r="IVX269" s="383"/>
      <c r="IVY269" s="383"/>
      <c r="IVZ269" s="383"/>
      <c r="IWA269" s="383"/>
      <c r="IWB269" s="383"/>
      <c r="IWC269" s="383"/>
      <c r="IWD269" s="383"/>
      <c r="IWE269" s="383"/>
      <c r="IWF269" s="383"/>
      <c r="IWG269" s="383"/>
      <c r="IWH269" s="383"/>
      <c r="IWI269" s="383"/>
      <c r="IWJ269" s="383"/>
      <c r="IWK269" s="383"/>
      <c r="IWL269" s="383"/>
      <c r="IWM269" s="383"/>
      <c r="IWN269" s="383"/>
      <c r="IWO269" s="383"/>
      <c r="IWP269" s="383"/>
      <c r="IWQ269" s="383"/>
      <c r="IWR269" s="383"/>
      <c r="IWS269" s="383"/>
      <c r="IWT269" s="383"/>
      <c r="IWU269" s="383"/>
      <c r="IWV269" s="383"/>
      <c r="IWW269" s="383"/>
      <c r="IWX269" s="383"/>
      <c r="IWY269" s="383"/>
      <c r="IWZ269" s="383"/>
      <c r="IXA269" s="383"/>
      <c r="IXB269" s="383"/>
      <c r="IXC269" s="383"/>
      <c r="IXD269" s="383"/>
      <c r="IXE269" s="383"/>
      <c r="IXF269" s="383"/>
      <c r="IXG269" s="383"/>
      <c r="IXH269" s="383"/>
      <c r="IXI269" s="383"/>
      <c r="IXJ269" s="383"/>
      <c r="IXK269" s="383"/>
      <c r="IXL269" s="383"/>
      <c r="IXM269" s="383"/>
      <c r="IXN269" s="383"/>
      <c r="IXO269" s="383"/>
      <c r="IXP269" s="383"/>
      <c r="IXQ269" s="383"/>
      <c r="IXR269" s="383"/>
      <c r="IXS269" s="383"/>
      <c r="IXT269" s="383"/>
      <c r="IXU269" s="383"/>
      <c r="IXV269" s="383"/>
      <c r="IXW269" s="383"/>
      <c r="IXX269" s="383"/>
      <c r="IXY269" s="383"/>
      <c r="IXZ269" s="383"/>
      <c r="IYA269" s="383"/>
      <c r="IYB269" s="383"/>
      <c r="IYC269" s="383"/>
      <c r="IYD269" s="383"/>
      <c r="IYE269" s="383"/>
      <c r="IYF269" s="383"/>
      <c r="IYG269" s="383"/>
      <c r="IYH269" s="383"/>
      <c r="IYI269" s="383"/>
      <c r="IYJ269" s="383"/>
      <c r="IYK269" s="383"/>
      <c r="IYL269" s="383"/>
      <c r="IYM269" s="383"/>
      <c r="IYN269" s="383"/>
      <c r="IYO269" s="383"/>
      <c r="IYP269" s="383"/>
      <c r="IYQ269" s="383"/>
      <c r="IYR269" s="383"/>
      <c r="IYS269" s="383"/>
      <c r="IYT269" s="383"/>
      <c r="IYU269" s="383"/>
      <c r="IYV269" s="383"/>
      <c r="IYW269" s="383"/>
      <c r="IYX269" s="383"/>
      <c r="IYY269" s="383"/>
      <c r="IYZ269" s="383"/>
      <c r="IZA269" s="383"/>
      <c r="IZB269" s="383"/>
      <c r="IZC269" s="383"/>
      <c r="IZD269" s="383"/>
      <c r="IZE269" s="383"/>
      <c r="IZF269" s="383"/>
      <c r="IZG269" s="383"/>
      <c r="IZH269" s="383"/>
      <c r="IZI269" s="383"/>
      <c r="IZJ269" s="383"/>
      <c r="IZK269" s="383"/>
      <c r="IZL269" s="383"/>
      <c r="IZM269" s="383"/>
      <c r="IZN269" s="383"/>
      <c r="IZO269" s="383"/>
      <c r="IZP269" s="383"/>
      <c r="IZQ269" s="383"/>
      <c r="IZR269" s="383"/>
      <c r="IZS269" s="383"/>
      <c r="IZT269" s="383"/>
      <c r="IZU269" s="383"/>
      <c r="IZV269" s="383"/>
      <c r="IZW269" s="383"/>
      <c r="IZX269" s="383"/>
      <c r="IZY269" s="383"/>
      <c r="IZZ269" s="383"/>
      <c r="JAA269" s="383"/>
      <c r="JAB269" s="383"/>
      <c r="JAC269" s="383"/>
      <c r="JAD269" s="383"/>
      <c r="JAE269" s="383"/>
      <c r="JAF269" s="383"/>
      <c r="JAG269" s="383"/>
      <c r="JAH269" s="383"/>
      <c r="JAI269" s="383"/>
      <c r="JAJ269" s="383"/>
      <c r="JAK269" s="383"/>
      <c r="JAL269" s="383"/>
      <c r="JAM269" s="383"/>
      <c r="JAN269" s="383"/>
      <c r="JAO269" s="383"/>
      <c r="JAP269" s="383"/>
      <c r="JAQ269" s="383"/>
      <c r="JAR269" s="383"/>
      <c r="JAS269" s="383"/>
      <c r="JAT269" s="383"/>
      <c r="JAU269" s="383"/>
      <c r="JAV269" s="383"/>
      <c r="JAW269" s="383"/>
      <c r="JAX269" s="383"/>
      <c r="JAY269" s="383"/>
      <c r="JAZ269" s="383"/>
      <c r="JBA269" s="383"/>
      <c r="JBB269" s="383"/>
      <c r="JBC269" s="383"/>
      <c r="JBD269" s="383"/>
      <c r="JBE269" s="383"/>
      <c r="JBF269" s="383"/>
      <c r="JBG269" s="383"/>
      <c r="JBH269" s="383"/>
      <c r="JBI269" s="383"/>
      <c r="JBJ269" s="383"/>
      <c r="JBK269" s="383"/>
      <c r="JBL269" s="383"/>
      <c r="JBM269" s="383"/>
      <c r="JBN269" s="383"/>
      <c r="JBO269" s="383"/>
      <c r="JBP269" s="383"/>
      <c r="JBQ269" s="383"/>
      <c r="JBR269" s="383"/>
      <c r="JBS269" s="383"/>
      <c r="JBT269" s="383"/>
      <c r="JBU269" s="383"/>
      <c r="JBV269" s="383"/>
      <c r="JBW269" s="383"/>
      <c r="JBX269" s="383"/>
      <c r="JBY269" s="383"/>
      <c r="JBZ269" s="383"/>
      <c r="JCA269" s="383"/>
      <c r="JCB269" s="383"/>
      <c r="JCC269" s="383"/>
      <c r="JCD269" s="383"/>
      <c r="JCE269" s="383"/>
      <c r="JCF269" s="383"/>
      <c r="JCG269" s="383"/>
      <c r="JCH269" s="383"/>
      <c r="JCI269" s="383"/>
      <c r="JCJ269" s="383"/>
      <c r="JCK269" s="383"/>
      <c r="JCL269" s="383"/>
      <c r="JCM269" s="383"/>
      <c r="JCN269" s="383"/>
      <c r="JCO269" s="383"/>
      <c r="JCP269" s="383"/>
      <c r="JCQ269" s="383"/>
      <c r="JCR269" s="383"/>
      <c r="JCS269" s="383"/>
      <c r="JCT269" s="383"/>
      <c r="JCU269" s="383"/>
      <c r="JCV269" s="383"/>
      <c r="JCW269" s="383"/>
      <c r="JCX269" s="383"/>
      <c r="JCY269" s="383"/>
      <c r="JCZ269" s="383"/>
      <c r="JDA269" s="383"/>
      <c r="JDB269" s="383"/>
      <c r="JDC269" s="383"/>
      <c r="JDD269" s="383"/>
      <c r="JDE269" s="383"/>
      <c r="JDF269" s="383"/>
      <c r="JDG269" s="383"/>
      <c r="JDH269" s="383"/>
      <c r="JDI269" s="383"/>
      <c r="JDJ269" s="383"/>
      <c r="JDK269" s="383"/>
      <c r="JDL269" s="383"/>
      <c r="JDM269" s="383"/>
      <c r="JDN269" s="383"/>
      <c r="JDO269" s="383"/>
      <c r="JDP269" s="383"/>
      <c r="JDQ269" s="383"/>
      <c r="JDR269" s="383"/>
      <c r="JDS269" s="383"/>
      <c r="JDT269" s="383"/>
      <c r="JDU269" s="383"/>
      <c r="JDV269" s="383"/>
      <c r="JDW269" s="383"/>
      <c r="JDX269" s="383"/>
      <c r="JDY269" s="383"/>
      <c r="JDZ269" s="383"/>
      <c r="JEA269" s="383"/>
      <c r="JEB269" s="383"/>
      <c r="JEC269" s="383"/>
      <c r="JED269" s="383"/>
      <c r="JEE269" s="383"/>
      <c r="JEF269" s="383"/>
      <c r="JEG269" s="383"/>
      <c r="JEH269" s="383"/>
      <c r="JEI269" s="383"/>
      <c r="JEJ269" s="383"/>
      <c r="JEK269" s="383"/>
      <c r="JEL269" s="383"/>
      <c r="JEM269" s="383"/>
      <c r="JEN269" s="383"/>
      <c r="JEO269" s="383"/>
      <c r="JEP269" s="383"/>
      <c r="JEQ269" s="383"/>
      <c r="JER269" s="383"/>
      <c r="JES269" s="383"/>
      <c r="JET269" s="383"/>
      <c r="JEU269" s="383"/>
      <c r="JEV269" s="383"/>
      <c r="JEW269" s="383"/>
      <c r="JEX269" s="383"/>
      <c r="JEY269" s="383"/>
      <c r="JEZ269" s="383"/>
      <c r="JFA269" s="383"/>
      <c r="JFB269" s="383"/>
      <c r="JFC269" s="383"/>
      <c r="JFD269" s="383"/>
      <c r="JFE269" s="383"/>
      <c r="JFF269" s="383"/>
      <c r="JFG269" s="383"/>
      <c r="JFH269" s="383"/>
      <c r="JFI269" s="383"/>
      <c r="JFJ269" s="383"/>
      <c r="JFK269" s="383"/>
      <c r="JFL269" s="383"/>
      <c r="JFM269" s="383"/>
      <c r="JFN269" s="383"/>
      <c r="JFO269" s="383"/>
      <c r="JFP269" s="383"/>
      <c r="JFQ269" s="383"/>
      <c r="JFR269" s="383"/>
      <c r="JFS269" s="383"/>
      <c r="JFT269" s="383"/>
      <c r="JFU269" s="383"/>
      <c r="JFV269" s="383"/>
      <c r="JFW269" s="383"/>
      <c r="JFX269" s="383"/>
      <c r="JFY269" s="383"/>
      <c r="JFZ269" s="383"/>
      <c r="JGA269" s="383"/>
      <c r="JGB269" s="383"/>
      <c r="JGC269" s="383"/>
      <c r="JGD269" s="383"/>
      <c r="JGE269" s="383"/>
      <c r="JGF269" s="383"/>
      <c r="JGG269" s="383"/>
      <c r="JGH269" s="383"/>
      <c r="JGI269" s="383"/>
      <c r="JGJ269" s="383"/>
      <c r="JGK269" s="383"/>
      <c r="JGL269" s="383"/>
      <c r="JGM269" s="383"/>
      <c r="JGN269" s="383"/>
      <c r="JGO269" s="383"/>
      <c r="JGP269" s="383"/>
      <c r="JGQ269" s="383"/>
      <c r="JGR269" s="383"/>
      <c r="JGS269" s="383"/>
      <c r="JGT269" s="383"/>
      <c r="JGU269" s="383"/>
      <c r="JGV269" s="383"/>
      <c r="JGW269" s="383"/>
      <c r="JGX269" s="383"/>
      <c r="JGY269" s="383"/>
      <c r="JGZ269" s="383"/>
      <c r="JHA269" s="383"/>
      <c r="JHB269" s="383"/>
      <c r="JHC269" s="383"/>
      <c r="JHD269" s="383"/>
      <c r="JHE269" s="383"/>
      <c r="JHF269" s="383"/>
      <c r="JHG269" s="383"/>
      <c r="JHH269" s="383"/>
      <c r="JHI269" s="383"/>
      <c r="JHJ269" s="383"/>
      <c r="JHK269" s="383"/>
      <c r="JHL269" s="383"/>
      <c r="JHM269" s="383"/>
      <c r="JHN269" s="383"/>
      <c r="JHO269" s="383"/>
      <c r="JHP269" s="383"/>
      <c r="JHQ269" s="383"/>
      <c r="JHR269" s="383"/>
      <c r="JHS269" s="383"/>
      <c r="JHT269" s="383"/>
      <c r="JHU269" s="383"/>
      <c r="JHV269" s="383"/>
      <c r="JHW269" s="383"/>
      <c r="JHX269" s="383"/>
      <c r="JHY269" s="383"/>
      <c r="JHZ269" s="383"/>
      <c r="JIA269" s="383"/>
      <c r="JIB269" s="383"/>
      <c r="JIC269" s="383"/>
      <c r="JID269" s="383"/>
      <c r="JIE269" s="383"/>
      <c r="JIF269" s="383"/>
      <c r="JIG269" s="383"/>
      <c r="JIH269" s="383"/>
      <c r="JII269" s="383"/>
      <c r="JIJ269" s="383"/>
      <c r="JIK269" s="383"/>
      <c r="JIL269" s="383"/>
      <c r="JIM269" s="383"/>
      <c r="JIN269" s="383"/>
      <c r="JIO269" s="383"/>
      <c r="JIP269" s="383"/>
      <c r="JIQ269" s="383"/>
      <c r="JIR269" s="383"/>
      <c r="JIS269" s="383"/>
      <c r="JIT269" s="383"/>
      <c r="JIU269" s="383"/>
      <c r="JIV269" s="383"/>
      <c r="JIW269" s="383"/>
      <c r="JIX269" s="383"/>
      <c r="JIY269" s="383"/>
      <c r="JIZ269" s="383"/>
      <c r="JJA269" s="383"/>
      <c r="JJB269" s="383"/>
      <c r="JJC269" s="383"/>
      <c r="JJD269" s="383"/>
      <c r="JJE269" s="383"/>
      <c r="JJF269" s="383"/>
      <c r="JJG269" s="383"/>
      <c r="JJH269" s="383"/>
      <c r="JJI269" s="383"/>
      <c r="JJJ269" s="383"/>
      <c r="JJK269" s="383"/>
      <c r="JJL269" s="383"/>
      <c r="JJM269" s="383"/>
      <c r="JJN269" s="383"/>
      <c r="JJO269" s="383"/>
      <c r="JJP269" s="383"/>
      <c r="JJQ269" s="383"/>
      <c r="JJR269" s="383"/>
      <c r="JJS269" s="383"/>
      <c r="JJT269" s="383"/>
      <c r="JJU269" s="383"/>
      <c r="JJV269" s="383"/>
      <c r="JJW269" s="383"/>
      <c r="JJX269" s="383"/>
      <c r="JJY269" s="383"/>
      <c r="JJZ269" s="383"/>
      <c r="JKA269" s="383"/>
      <c r="JKB269" s="383"/>
      <c r="JKC269" s="383"/>
      <c r="JKD269" s="383"/>
      <c r="JKE269" s="383"/>
      <c r="JKF269" s="383"/>
      <c r="JKG269" s="383"/>
      <c r="JKH269" s="383"/>
      <c r="JKI269" s="383"/>
      <c r="JKJ269" s="383"/>
      <c r="JKK269" s="383"/>
      <c r="JKL269" s="383"/>
      <c r="JKM269" s="383"/>
      <c r="JKN269" s="383"/>
      <c r="JKO269" s="383"/>
      <c r="JKP269" s="383"/>
      <c r="JKQ269" s="383"/>
      <c r="JKR269" s="383"/>
      <c r="JKS269" s="383"/>
      <c r="JKT269" s="383"/>
      <c r="JKU269" s="383"/>
      <c r="JKV269" s="383"/>
      <c r="JKW269" s="383"/>
      <c r="JKX269" s="383"/>
      <c r="JKY269" s="383"/>
      <c r="JKZ269" s="383"/>
      <c r="JLA269" s="383"/>
      <c r="JLB269" s="383"/>
      <c r="JLC269" s="383"/>
      <c r="JLD269" s="383"/>
      <c r="JLE269" s="383"/>
      <c r="JLF269" s="383"/>
      <c r="JLG269" s="383"/>
      <c r="JLH269" s="383"/>
      <c r="JLI269" s="383"/>
      <c r="JLJ269" s="383"/>
      <c r="JLK269" s="383"/>
      <c r="JLL269" s="383"/>
      <c r="JLM269" s="383"/>
      <c r="JLN269" s="383"/>
      <c r="JLO269" s="383"/>
      <c r="JLP269" s="383"/>
      <c r="JLQ269" s="383"/>
      <c r="JLR269" s="383"/>
      <c r="JLS269" s="383"/>
      <c r="JLT269" s="383"/>
      <c r="JLU269" s="383"/>
      <c r="JLV269" s="383"/>
      <c r="JLW269" s="383"/>
      <c r="JLX269" s="383"/>
      <c r="JLY269" s="383"/>
      <c r="JLZ269" s="383"/>
      <c r="JMA269" s="383"/>
      <c r="JMB269" s="383"/>
      <c r="JMC269" s="383"/>
      <c r="JMD269" s="383"/>
      <c r="JME269" s="383"/>
      <c r="JMF269" s="383"/>
      <c r="JMG269" s="383"/>
      <c r="JMH269" s="383"/>
      <c r="JMI269" s="383"/>
      <c r="JMJ269" s="383"/>
      <c r="JMK269" s="383"/>
      <c r="JML269" s="383"/>
      <c r="JMM269" s="383"/>
      <c r="JMN269" s="383"/>
      <c r="JMO269" s="383"/>
      <c r="JMP269" s="383"/>
      <c r="JMQ269" s="383"/>
      <c r="JMR269" s="383"/>
      <c r="JMS269" s="383"/>
      <c r="JMT269" s="383"/>
      <c r="JMU269" s="383"/>
      <c r="JMV269" s="383"/>
      <c r="JMW269" s="383"/>
      <c r="JMX269" s="383"/>
      <c r="JMY269" s="383"/>
      <c r="JMZ269" s="383"/>
      <c r="JNA269" s="383"/>
      <c r="JNB269" s="383"/>
      <c r="JNC269" s="383"/>
      <c r="JND269" s="383"/>
      <c r="JNE269" s="383"/>
      <c r="JNF269" s="383"/>
      <c r="JNG269" s="383"/>
      <c r="JNH269" s="383"/>
      <c r="JNI269" s="383"/>
      <c r="JNJ269" s="383"/>
      <c r="JNK269" s="383"/>
      <c r="JNL269" s="383"/>
      <c r="JNM269" s="383"/>
      <c r="JNN269" s="383"/>
      <c r="JNO269" s="383"/>
      <c r="JNP269" s="383"/>
      <c r="JNQ269" s="383"/>
      <c r="JNR269" s="383"/>
      <c r="JNS269" s="383"/>
      <c r="JNT269" s="383"/>
      <c r="JNU269" s="383"/>
      <c r="JNV269" s="383"/>
      <c r="JNW269" s="383"/>
      <c r="JNX269" s="383"/>
      <c r="JNY269" s="383"/>
      <c r="JNZ269" s="383"/>
      <c r="JOA269" s="383"/>
      <c r="JOB269" s="383"/>
      <c r="JOC269" s="383"/>
      <c r="JOD269" s="383"/>
      <c r="JOE269" s="383"/>
      <c r="JOF269" s="383"/>
      <c r="JOG269" s="383"/>
      <c r="JOH269" s="383"/>
      <c r="JOI269" s="383"/>
      <c r="JOJ269" s="383"/>
      <c r="JOK269" s="383"/>
      <c r="JOL269" s="383"/>
      <c r="JOM269" s="383"/>
      <c r="JON269" s="383"/>
      <c r="JOO269" s="383"/>
      <c r="JOP269" s="383"/>
      <c r="JOQ269" s="383"/>
      <c r="JOR269" s="383"/>
      <c r="JOS269" s="383"/>
      <c r="JOT269" s="383"/>
      <c r="JOU269" s="383"/>
      <c r="JOV269" s="383"/>
      <c r="JOW269" s="383"/>
      <c r="JOX269" s="383"/>
      <c r="JOY269" s="383"/>
      <c r="JOZ269" s="383"/>
      <c r="JPA269" s="383"/>
      <c r="JPB269" s="383"/>
      <c r="JPC269" s="383"/>
      <c r="JPD269" s="383"/>
      <c r="JPE269" s="383"/>
      <c r="JPF269" s="383"/>
      <c r="JPG269" s="383"/>
      <c r="JPH269" s="383"/>
      <c r="JPI269" s="383"/>
      <c r="JPJ269" s="383"/>
      <c r="JPK269" s="383"/>
      <c r="JPL269" s="383"/>
      <c r="JPM269" s="383"/>
      <c r="JPN269" s="383"/>
      <c r="JPO269" s="383"/>
      <c r="JPP269" s="383"/>
      <c r="JPQ269" s="383"/>
      <c r="JPR269" s="383"/>
      <c r="JPS269" s="383"/>
      <c r="JPT269" s="383"/>
      <c r="JPU269" s="383"/>
      <c r="JPV269" s="383"/>
      <c r="JPW269" s="383"/>
      <c r="JPX269" s="383"/>
      <c r="JPY269" s="383"/>
      <c r="JPZ269" s="383"/>
      <c r="JQA269" s="383"/>
      <c r="JQB269" s="383"/>
      <c r="JQC269" s="383"/>
      <c r="JQD269" s="383"/>
      <c r="JQE269" s="383"/>
      <c r="JQF269" s="383"/>
      <c r="JQG269" s="383"/>
      <c r="JQH269" s="383"/>
      <c r="JQI269" s="383"/>
      <c r="JQJ269" s="383"/>
      <c r="JQK269" s="383"/>
      <c r="JQL269" s="383"/>
      <c r="JQM269" s="383"/>
      <c r="JQN269" s="383"/>
      <c r="JQO269" s="383"/>
      <c r="JQP269" s="383"/>
      <c r="JQQ269" s="383"/>
      <c r="JQR269" s="383"/>
      <c r="JQS269" s="383"/>
      <c r="JQT269" s="383"/>
      <c r="JQU269" s="383"/>
      <c r="JQV269" s="383"/>
      <c r="JQW269" s="383"/>
      <c r="JQX269" s="383"/>
      <c r="JQY269" s="383"/>
      <c r="JQZ269" s="383"/>
      <c r="JRA269" s="383"/>
      <c r="JRB269" s="383"/>
      <c r="JRC269" s="383"/>
      <c r="JRD269" s="383"/>
      <c r="JRE269" s="383"/>
      <c r="JRF269" s="383"/>
      <c r="JRG269" s="383"/>
      <c r="JRH269" s="383"/>
      <c r="JRI269" s="383"/>
      <c r="JRJ269" s="383"/>
      <c r="JRK269" s="383"/>
      <c r="JRL269" s="383"/>
      <c r="JRM269" s="383"/>
      <c r="JRN269" s="383"/>
      <c r="JRO269" s="383"/>
      <c r="JRP269" s="383"/>
      <c r="JRQ269" s="383"/>
      <c r="JRR269" s="383"/>
      <c r="JRS269" s="383"/>
      <c r="JRT269" s="383"/>
      <c r="JRU269" s="383"/>
      <c r="JRV269" s="383"/>
      <c r="JRW269" s="383"/>
      <c r="JRX269" s="383"/>
      <c r="JRY269" s="383"/>
      <c r="JRZ269" s="383"/>
      <c r="JSA269" s="383"/>
      <c r="JSB269" s="383"/>
      <c r="JSC269" s="383"/>
      <c r="JSD269" s="383"/>
      <c r="JSE269" s="383"/>
      <c r="JSF269" s="383"/>
      <c r="JSG269" s="383"/>
      <c r="JSH269" s="383"/>
      <c r="JSI269" s="383"/>
      <c r="JSJ269" s="383"/>
      <c r="JSK269" s="383"/>
      <c r="JSL269" s="383"/>
      <c r="JSM269" s="383"/>
      <c r="JSN269" s="383"/>
      <c r="JSO269" s="383"/>
      <c r="JSP269" s="383"/>
      <c r="JSQ269" s="383"/>
      <c r="JSR269" s="383"/>
      <c r="JSS269" s="383"/>
      <c r="JST269" s="383"/>
      <c r="JSU269" s="383"/>
      <c r="JSV269" s="383"/>
      <c r="JSW269" s="383"/>
      <c r="JSX269" s="383"/>
      <c r="JSY269" s="383"/>
      <c r="JSZ269" s="383"/>
      <c r="JTA269" s="383"/>
      <c r="JTB269" s="383"/>
      <c r="JTC269" s="383"/>
      <c r="JTD269" s="383"/>
      <c r="JTE269" s="383"/>
      <c r="JTF269" s="383"/>
      <c r="JTG269" s="383"/>
      <c r="JTH269" s="383"/>
      <c r="JTI269" s="383"/>
      <c r="JTJ269" s="383"/>
      <c r="JTK269" s="383"/>
      <c r="JTL269" s="383"/>
      <c r="JTM269" s="383"/>
      <c r="JTN269" s="383"/>
      <c r="JTO269" s="383"/>
      <c r="JTP269" s="383"/>
      <c r="JTQ269" s="383"/>
      <c r="JTR269" s="383"/>
      <c r="JTS269" s="383"/>
      <c r="JTT269" s="383"/>
      <c r="JTU269" s="383"/>
      <c r="JTV269" s="383"/>
      <c r="JTW269" s="383"/>
      <c r="JTX269" s="383"/>
      <c r="JTY269" s="383"/>
      <c r="JTZ269" s="383"/>
      <c r="JUA269" s="383"/>
      <c r="JUB269" s="383"/>
      <c r="JUC269" s="383"/>
      <c r="JUD269" s="383"/>
      <c r="JUE269" s="383"/>
      <c r="JUF269" s="383"/>
      <c r="JUG269" s="383"/>
      <c r="JUH269" s="383"/>
      <c r="JUI269" s="383"/>
      <c r="JUJ269" s="383"/>
      <c r="JUK269" s="383"/>
      <c r="JUL269" s="383"/>
      <c r="JUM269" s="383"/>
      <c r="JUN269" s="383"/>
      <c r="JUO269" s="383"/>
      <c r="JUP269" s="383"/>
      <c r="JUQ269" s="383"/>
      <c r="JUR269" s="383"/>
      <c r="JUS269" s="383"/>
      <c r="JUT269" s="383"/>
      <c r="JUU269" s="383"/>
      <c r="JUV269" s="383"/>
      <c r="JUW269" s="383"/>
      <c r="JUX269" s="383"/>
      <c r="JUY269" s="383"/>
      <c r="JUZ269" s="383"/>
      <c r="JVA269" s="383"/>
      <c r="JVB269" s="383"/>
      <c r="JVC269" s="383"/>
      <c r="JVD269" s="383"/>
      <c r="JVE269" s="383"/>
      <c r="JVF269" s="383"/>
      <c r="JVG269" s="383"/>
      <c r="JVH269" s="383"/>
      <c r="JVI269" s="383"/>
      <c r="JVJ269" s="383"/>
      <c r="JVK269" s="383"/>
      <c r="JVL269" s="383"/>
      <c r="JVM269" s="383"/>
      <c r="JVN269" s="383"/>
      <c r="JVO269" s="383"/>
      <c r="JVP269" s="383"/>
      <c r="JVQ269" s="383"/>
      <c r="JVR269" s="383"/>
      <c r="JVS269" s="383"/>
      <c r="JVT269" s="383"/>
      <c r="JVU269" s="383"/>
      <c r="JVV269" s="383"/>
      <c r="JVW269" s="383"/>
      <c r="JVX269" s="383"/>
      <c r="JVY269" s="383"/>
      <c r="JVZ269" s="383"/>
      <c r="JWA269" s="383"/>
      <c r="JWB269" s="383"/>
      <c r="JWC269" s="383"/>
      <c r="JWD269" s="383"/>
      <c r="JWE269" s="383"/>
      <c r="JWF269" s="383"/>
      <c r="JWG269" s="383"/>
      <c r="JWH269" s="383"/>
      <c r="JWI269" s="383"/>
      <c r="JWJ269" s="383"/>
      <c r="JWK269" s="383"/>
      <c r="JWL269" s="383"/>
      <c r="JWM269" s="383"/>
      <c r="JWN269" s="383"/>
      <c r="JWO269" s="383"/>
      <c r="JWP269" s="383"/>
      <c r="JWQ269" s="383"/>
      <c r="JWR269" s="383"/>
      <c r="JWS269" s="383"/>
      <c r="JWT269" s="383"/>
      <c r="JWU269" s="383"/>
      <c r="JWV269" s="383"/>
      <c r="JWW269" s="383"/>
      <c r="JWX269" s="383"/>
      <c r="JWY269" s="383"/>
      <c r="JWZ269" s="383"/>
      <c r="JXA269" s="383"/>
      <c r="JXB269" s="383"/>
      <c r="JXC269" s="383"/>
      <c r="JXD269" s="383"/>
      <c r="JXE269" s="383"/>
      <c r="JXF269" s="383"/>
      <c r="JXG269" s="383"/>
      <c r="JXH269" s="383"/>
      <c r="JXI269" s="383"/>
      <c r="JXJ269" s="383"/>
      <c r="JXK269" s="383"/>
      <c r="JXL269" s="383"/>
      <c r="JXM269" s="383"/>
      <c r="JXN269" s="383"/>
      <c r="JXO269" s="383"/>
      <c r="JXP269" s="383"/>
      <c r="JXQ269" s="383"/>
      <c r="JXR269" s="383"/>
      <c r="JXS269" s="383"/>
      <c r="JXT269" s="383"/>
      <c r="JXU269" s="383"/>
      <c r="JXV269" s="383"/>
      <c r="JXW269" s="383"/>
      <c r="JXX269" s="383"/>
      <c r="JXY269" s="383"/>
      <c r="JXZ269" s="383"/>
      <c r="JYA269" s="383"/>
      <c r="JYB269" s="383"/>
      <c r="JYC269" s="383"/>
      <c r="JYD269" s="383"/>
      <c r="JYE269" s="383"/>
      <c r="JYF269" s="383"/>
      <c r="JYG269" s="383"/>
      <c r="JYH269" s="383"/>
      <c r="JYI269" s="383"/>
      <c r="JYJ269" s="383"/>
      <c r="JYK269" s="383"/>
      <c r="JYL269" s="383"/>
      <c r="JYM269" s="383"/>
      <c r="JYN269" s="383"/>
      <c r="JYO269" s="383"/>
      <c r="JYP269" s="383"/>
      <c r="JYQ269" s="383"/>
      <c r="JYR269" s="383"/>
      <c r="JYS269" s="383"/>
      <c r="JYT269" s="383"/>
      <c r="JYU269" s="383"/>
      <c r="JYV269" s="383"/>
      <c r="JYW269" s="383"/>
      <c r="JYX269" s="383"/>
      <c r="JYY269" s="383"/>
      <c r="JYZ269" s="383"/>
      <c r="JZA269" s="383"/>
      <c r="JZB269" s="383"/>
      <c r="JZC269" s="383"/>
      <c r="JZD269" s="383"/>
      <c r="JZE269" s="383"/>
      <c r="JZF269" s="383"/>
      <c r="JZG269" s="383"/>
      <c r="JZH269" s="383"/>
      <c r="JZI269" s="383"/>
      <c r="JZJ269" s="383"/>
      <c r="JZK269" s="383"/>
      <c r="JZL269" s="383"/>
      <c r="JZM269" s="383"/>
      <c r="JZN269" s="383"/>
      <c r="JZO269" s="383"/>
      <c r="JZP269" s="383"/>
      <c r="JZQ269" s="383"/>
      <c r="JZR269" s="383"/>
      <c r="JZS269" s="383"/>
      <c r="JZT269" s="383"/>
      <c r="JZU269" s="383"/>
      <c r="JZV269" s="383"/>
      <c r="JZW269" s="383"/>
      <c r="JZX269" s="383"/>
      <c r="JZY269" s="383"/>
      <c r="JZZ269" s="383"/>
      <c r="KAA269" s="383"/>
      <c r="KAB269" s="383"/>
      <c r="KAC269" s="383"/>
      <c r="KAD269" s="383"/>
      <c r="KAE269" s="383"/>
      <c r="KAF269" s="383"/>
      <c r="KAG269" s="383"/>
      <c r="KAH269" s="383"/>
      <c r="KAI269" s="383"/>
      <c r="KAJ269" s="383"/>
      <c r="KAK269" s="383"/>
      <c r="KAL269" s="383"/>
      <c r="KAM269" s="383"/>
      <c r="KAN269" s="383"/>
      <c r="KAO269" s="383"/>
      <c r="KAP269" s="383"/>
      <c r="KAQ269" s="383"/>
      <c r="KAR269" s="383"/>
      <c r="KAS269" s="383"/>
      <c r="KAT269" s="383"/>
      <c r="KAU269" s="383"/>
      <c r="KAV269" s="383"/>
      <c r="KAW269" s="383"/>
      <c r="KAX269" s="383"/>
      <c r="KAY269" s="383"/>
      <c r="KAZ269" s="383"/>
      <c r="KBA269" s="383"/>
      <c r="KBB269" s="383"/>
      <c r="KBC269" s="383"/>
      <c r="KBD269" s="383"/>
      <c r="KBE269" s="383"/>
      <c r="KBF269" s="383"/>
      <c r="KBG269" s="383"/>
      <c r="KBH269" s="383"/>
      <c r="KBI269" s="383"/>
      <c r="KBJ269" s="383"/>
      <c r="KBK269" s="383"/>
      <c r="KBL269" s="383"/>
      <c r="KBM269" s="383"/>
      <c r="KBN269" s="383"/>
      <c r="KBO269" s="383"/>
      <c r="KBP269" s="383"/>
      <c r="KBQ269" s="383"/>
      <c r="KBR269" s="383"/>
      <c r="KBS269" s="383"/>
      <c r="KBT269" s="383"/>
      <c r="KBU269" s="383"/>
      <c r="KBV269" s="383"/>
      <c r="KBW269" s="383"/>
      <c r="KBX269" s="383"/>
      <c r="KBY269" s="383"/>
      <c r="KBZ269" s="383"/>
      <c r="KCA269" s="383"/>
      <c r="KCB269" s="383"/>
      <c r="KCC269" s="383"/>
      <c r="KCD269" s="383"/>
      <c r="KCE269" s="383"/>
      <c r="KCF269" s="383"/>
      <c r="KCG269" s="383"/>
      <c r="KCH269" s="383"/>
      <c r="KCI269" s="383"/>
      <c r="KCJ269" s="383"/>
      <c r="KCK269" s="383"/>
      <c r="KCL269" s="383"/>
      <c r="KCM269" s="383"/>
      <c r="KCN269" s="383"/>
      <c r="KCO269" s="383"/>
      <c r="KCP269" s="383"/>
      <c r="KCQ269" s="383"/>
      <c r="KCR269" s="383"/>
      <c r="KCS269" s="383"/>
      <c r="KCT269" s="383"/>
      <c r="KCU269" s="383"/>
      <c r="KCV269" s="383"/>
      <c r="KCW269" s="383"/>
      <c r="KCX269" s="383"/>
      <c r="KCY269" s="383"/>
      <c r="KCZ269" s="383"/>
      <c r="KDA269" s="383"/>
      <c r="KDB269" s="383"/>
      <c r="KDC269" s="383"/>
      <c r="KDD269" s="383"/>
      <c r="KDE269" s="383"/>
      <c r="KDF269" s="383"/>
      <c r="KDG269" s="383"/>
      <c r="KDH269" s="383"/>
      <c r="KDI269" s="383"/>
      <c r="KDJ269" s="383"/>
      <c r="KDK269" s="383"/>
      <c r="KDL269" s="383"/>
      <c r="KDM269" s="383"/>
      <c r="KDN269" s="383"/>
      <c r="KDO269" s="383"/>
      <c r="KDP269" s="383"/>
      <c r="KDQ269" s="383"/>
      <c r="KDR269" s="383"/>
      <c r="KDS269" s="383"/>
      <c r="KDT269" s="383"/>
      <c r="KDU269" s="383"/>
      <c r="KDV269" s="383"/>
      <c r="KDW269" s="383"/>
      <c r="KDX269" s="383"/>
      <c r="KDY269" s="383"/>
      <c r="KDZ269" s="383"/>
      <c r="KEA269" s="383"/>
      <c r="KEB269" s="383"/>
      <c r="KEC269" s="383"/>
      <c r="KED269" s="383"/>
      <c r="KEE269" s="383"/>
      <c r="KEF269" s="383"/>
      <c r="KEG269" s="383"/>
      <c r="KEH269" s="383"/>
      <c r="KEI269" s="383"/>
      <c r="KEJ269" s="383"/>
      <c r="KEK269" s="383"/>
      <c r="KEL269" s="383"/>
      <c r="KEM269" s="383"/>
      <c r="KEN269" s="383"/>
      <c r="KEO269" s="383"/>
      <c r="KEP269" s="383"/>
      <c r="KEQ269" s="383"/>
      <c r="KER269" s="383"/>
      <c r="KES269" s="383"/>
      <c r="KET269" s="383"/>
      <c r="KEU269" s="383"/>
      <c r="KEV269" s="383"/>
      <c r="KEW269" s="383"/>
      <c r="KEX269" s="383"/>
      <c r="KEY269" s="383"/>
      <c r="KEZ269" s="383"/>
      <c r="KFA269" s="383"/>
      <c r="KFB269" s="383"/>
      <c r="KFC269" s="383"/>
      <c r="KFD269" s="383"/>
      <c r="KFE269" s="383"/>
      <c r="KFF269" s="383"/>
      <c r="KFG269" s="383"/>
      <c r="KFH269" s="383"/>
      <c r="KFI269" s="383"/>
      <c r="KFJ269" s="383"/>
      <c r="KFK269" s="383"/>
      <c r="KFL269" s="383"/>
      <c r="KFM269" s="383"/>
      <c r="KFN269" s="383"/>
      <c r="KFO269" s="383"/>
      <c r="KFP269" s="383"/>
      <c r="KFQ269" s="383"/>
      <c r="KFR269" s="383"/>
      <c r="KFS269" s="383"/>
      <c r="KFT269" s="383"/>
      <c r="KFU269" s="383"/>
      <c r="KFV269" s="383"/>
      <c r="KFW269" s="383"/>
      <c r="KFX269" s="383"/>
      <c r="KFY269" s="383"/>
      <c r="KFZ269" s="383"/>
      <c r="KGA269" s="383"/>
      <c r="KGB269" s="383"/>
      <c r="KGC269" s="383"/>
      <c r="KGD269" s="383"/>
      <c r="KGE269" s="383"/>
      <c r="KGF269" s="383"/>
      <c r="KGG269" s="383"/>
      <c r="KGH269" s="383"/>
      <c r="KGI269" s="383"/>
      <c r="KGJ269" s="383"/>
      <c r="KGK269" s="383"/>
      <c r="KGL269" s="383"/>
      <c r="KGM269" s="383"/>
      <c r="KGN269" s="383"/>
      <c r="KGO269" s="383"/>
      <c r="KGP269" s="383"/>
      <c r="KGQ269" s="383"/>
      <c r="KGR269" s="383"/>
      <c r="KGS269" s="383"/>
      <c r="KGT269" s="383"/>
      <c r="KGU269" s="383"/>
      <c r="KGV269" s="383"/>
      <c r="KGW269" s="383"/>
      <c r="KGX269" s="383"/>
      <c r="KGY269" s="383"/>
      <c r="KGZ269" s="383"/>
      <c r="KHA269" s="383"/>
      <c r="KHB269" s="383"/>
      <c r="KHC269" s="383"/>
      <c r="KHD269" s="383"/>
      <c r="KHE269" s="383"/>
      <c r="KHF269" s="383"/>
      <c r="KHG269" s="383"/>
      <c r="KHH269" s="383"/>
      <c r="KHI269" s="383"/>
      <c r="KHJ269" s="383"/>
      <c r="KHK269" s="383"/>
      <c r="KHL269" s="383"/>
      <c r="KHM269" s="383"/>
      <c r="KHN269" s="383"/>
      <c r="KHO269" s="383"/>
      <c r="KHP269" s="383"/>
      <c r="KHQ269" s="383"/>
      <c r="KHR269" s="383"/>
      <c r="KHS269" s="383"/>
      <c r="KHT269" s="383"/>
      <c r="KHU269" s="383"/>
      <c r="KHV269" s="383"/>
      <c r="KHW269" s="383"/>
      <c r="KHX269" s="383"/>
      <c r="KHY269" s="383"/>
      <c r="KHZ269" s="383"/>
      <c r="KIA269" s="383"/>
      <c r="KIB269" s="383"/>
      <c r="KIC269" s="383"/>
      <c r="KID269" s="383"/>
      <c r="KIE269" s="383"/>
      <c r="KIF269" s="383"/>
      <c r="KIG269" s="383"/>
      <c r="KIH269" s="383"/>
      <c r="KII269" s="383"/>
      <c r="KIJ269" s="383"/>
      <c r="KIK269" s="383"/>
      <c r="KIL269" s="383"/>
      <c r="KIM269" s="383"/>
      <c r="KIN269" s="383"/>
      <c r="KIO269" s="383"/>
      <c r="KIP269" s="383"/>
      <c r="KIQ269" s="383"/>
      <c r="KIR269" s="383"/>
      <c r="KIS269" s="383"/>
      <c r="KIT269" s="383"/>
      <c r="KIU269" s="383"/>
      <c r="KIV269" s="383"/>
      <c r="KIW269" s="383"/>
      <c r="KIX269" s="383"/>
      <c r="KIY269" s="383"/>
      <c r="KIZ269" s="383"/>
      <c r="KJA269" s="383"/>
      <c r="KJB269" s="383"/>
      <c r="KJC269" s="383"/>
      <c r="KJD269" s="383"/>
      <c r="KJE269" s="383"/>
      <c r="KJF269" s="383"/>
      <c r="KJG269" s="383"/>
      <c r="KJH269" s="383"/>
      <c r="KJI269" s="383"/>
      <c r="KJJ269" s="383"/>
      <c r="KJK269" s="383"/>
      <c r="KJL269" s="383"/>
      <c r="KJM269" s="383"/>
      <c r="KJN269" s="383"/>
      <c r="KJO269" s="383"/>
      <c r="KJP269" s="383"/>
      <c r="KJQ269" s="383"/>
      <c r="KJR269" s="383"/>
      <c r="KJS269" s="383"/>
      <c r="KJT269" s="383"/>
      <c r="KJU269" s="383"/>
      <c r="KJV269" s="383"/>
      <c r="KJW269" s="383"/>
      <c r="KJX269" s="383"/>
      <c r="KJY269" s="383"/>
      <c r="KJZ269" s="383"/>
      <c r="KKA269" s="383"/>
      <c r="KKB269" s="383"/>
      <c r="KKC269" s="383"/>
      <c r="KKD269" s="383"/>
      <c r="KKE269" s="383"/>
      <c r="KKF269" s="383"/>
      <c r="KKG269" s="383"/>
      <c r="KKH269" s="383"/>
      <c r="KKI269" s="383"/>
      <c r="KKJ269" s="383"/>
      <c r="KKK269" s="383"/>
      <c r="KKL269" s="383"/>
      <c r="KKM269" s="383"/>
      <c r="KKN269" s="383"/>
      <c r="KKO269" s="383"/>
      <c r="KKP269" s="383"/>
      <c r="KKQ269" s="383"/>
      <c r="KKR269" s="383"/>
      <c r="KKS269" s="383"/>
      <c r="KKT269" s="383"/>
      <c r="KKU269" s="383"/>
      <c r="KKV269" s="383"/>
      <c r="KKW269" s="383"/>
      <c r="KKX269" s="383"/>
      <c r="KKY269" s="383"/>
      <c r="KKZ269" s="383"/>
      <c r="KLA269" s="383"/>
      <c r="KLB269" s="383"/>
      <c r="KLC269" s="383"/>
      <c r="KLD269" s="383"/>
      <c r="KLE269" s="383"/>
      <c r="KLF269" s="383"/>
      <c r="KLG269" s="383"/>
      <c r="KLH269" s="383"/>
      <c r="KLI269" s="383"/>
      <c r="KLJ269" s="383"/>
      <c r="KLK269" s="383"/>
      <c r="KLL269" s="383"/>
      <c r="KLM269" s="383"/>
      <c r="KLN269" s="383"/>
      <c r="KLO269" s="383"/>
      <c r="KLP269" s="383"/>
      <c r="KLQ269" s="383"/>
      <c r="KLR269" s="383"/>
      <c r="KLS269" s="383"/>
      <c r="KLT269" s="383"/>
      <c r="KLU269" s="383"/>
      <c r="KLV269" s="383"/>
      <c r="KLW269" s="383"/>
      <c r="KLX269" s="383"/>
      <c r="KLY269" s="383"/>
      <c r="KLZ269" s="383"/>
      <c r="KMA269" s="383"/>
      <c r="KMB269" s="383"/>
      <c r="KMC269" s="383"/>
      <c r="KMD269" s="383"/>
      <c r="KME269" s="383"/>
      <c r="KMF269" s="383"/>
      <c r="KMG269" s="383"/>
      <c r="KMH269" s="383"/>
      <c r="KMI269" s="383"/>
      <c r="KMJ269" s="383"/>
      <c r="KMK269" s="383"/>
      <c r="KML269" s="383"/>
      <c r="KMM269" s="383"/>
      <c r="KMN269" s="383"/>
      <c r="KMO269" s="383"/>
      <c r="KMP269" s="383"/>
      <c r="KMQ269" s="383"/>
      <c r="KMR269" s="383"/>
      <c r="KMS269" s="383"/>
      <c r="KMT269" s="383"/>
      <c r="KMU269" s="383"/>
      <c r="KMV269" s="383"/>
      <c r="KMW269" s="383"/>
      <c r="KMX269" s="383"/>
      <c r="KMY269" s="383"/>
      <c r="KMZ269" s="383"/>
      <c r="KNA269" s="383"/>
      <c r="KNB269" s="383"/>
      <c r="KNC269" s="383"/>
      <c r="KND269" s="383"/>
      <c r="KNE269" s="383"/>
      <c r="KNF269" s="383"/>
      <c r="KNG269" s="383"/>
      <c r="KNH269" s="383"/>
      <c r="KNI269" s="383"/>
      <c r="KNJ269" s="383"/>
      <c r="KNK269" s="383"/>
      <c r="KNL269" s="383"/>
      <c r="KNM269" s="383"/>
      <c r="KNN269" s="383"/>
      <c r="KNO269" s="383"/>
      <c r="KNP269" s="383"/>
      <c r="KNQ269" s="383"/>
      <c r="KNR269" s="383"/>
      <c r="KNS269" s="383"/>
      <c r="KNT269" s="383"/>
      <c r="KNU269" s="383"/>
      <c r="KNV269" s="383"/>
      <c r="KNW269" s="383"/>
      <c r="KNX269" s="383"/>
      <c r="KNY269" s="383"/>
      <c r="KNZ269" s="383"/>
      <c r="KOA269" s="383"/>
      <c r="KOB269" s="383"/>
      <c r="KOC269" s="383"/>
      <c r="KOD269" s="383"/>
      <c r="KOE269" s="383"/>
      <c r="KOF269" s="383"/>
      <c r="KOG269" s="383"/>
      <c r="KOH269" s="383"/>
      <c r="KOI269" s="383"/>
      <c r="KOJ269" s="383"/>
      <c r="KOK269" s="383"/>
      <c r="KOL269" s="383"/>
      <c r="KOM269" s="383"/>
      <c r="KON269" s="383"/>
      <c r="KOO269" s="383"/>
      <c r="KOP269" s="383"/>
      <c r="KOQ269" s="383"/>
      <c r="KOR269" s="383"/>
      <c r="KOS269" s="383"/>
      <c r="KOT269" s="383"/>
      <c r="KOU269" s="383"/>
      <c r="KOV269" s="383"/>
      <c r="KOW269" s="383"/>
      <c r="KOX269" s="383"/>
      <c r="KOY269" s="383"/>
      <c r="KOZ269" s="383"/>
      <c r="KPA269" s="383"/>
      <c r="KPB269" s="383"/>
      <c r="KPC269" s="383"/>
      <c r="KPD269" s="383"/>
      <c r="KPE269" s="383"/>
      <c r="KPF269" s="383"/>
      <c r="KPG269" s="383"/>
      <c r="KPH269" s="383"/>
      <c r="KPI269" s="383"/>
      <c r="KPJ269" s="383"/>
      <c r="KPK269" s="383"/>
      <c r="KPL269" s="383"/>
      <c r="KPM269" s="383"/>
      <c r="KPN269" s="383"/>
      <c r="KPO269" s="383"/>
      <c r="KPP269" s="383"/>
      <c r="KPQ269" s="383"/>
      <c r="KPR269" s="383"/>
      <c r="KPS269" s="383"/>
      <c r="KPT269" s="383"/>
      <c r="KPU269" s="383"/>
      <c r="KPV269" s="383"/>
      <c r="KPW269" s="383"/>
      <c r="KPX269" s="383"/>
      <c r="KPY269" s="383"/>
      <c r="KPZ269" s="383"/>
      <c r="KQA269" s="383"/>
      <c r="KQB269" s="383"/>
      <c r="KQC269" s="383"/>
      <c r="KQD269" s="383"/>
      <c r="KQE269" s="383"/>
      <c r="KQF269" s="383"/>
      <c r="KQG269" s="383"/>
      <c r="KQH269" s="383"/>
      <c r="KQI269" s="383"/>
      <c r="KQJ269" s="383"/>
      <c r="KQK269" s="383"/>
      <c r="KQL269" s="383"/>
      <c r="KQM269" s="383"/>
      <c r="KQN269" s="383"/>
      <c r="KQO269" s="383"/>
      <c r="KQP269" s="383"/>
      <c r="KQQ269" s="383"/>
      <c r="KQR269" s="383"/>
      <c r="KQS269" s="383"/>
      <c r="KQT269" s="383"/>
      <c r="KQU269" s="383"/>
      <c r="KQV269" s="383"/>
      <c r="KQW269" s="383"/>
      <c r="KQX269" s="383"/>
      <c r="KQY269" s="383"/>
      <c r="KQZ269" s="383"/>
      <c r="KRA269" s="383"/>
      <c r="KRB269" s="383"/>
      <c r="KRC269" s="383"/>
      <c r="KRD269" s="383"/>
      <c r="KRE269" s="383"/>
      <c r="KRF269" s="383"/>
      <c r="KRG269" s="383"/>
      <c r="KRH269" s="383"/>
      <c r="KRI269" s="383"/>
      <c r="KRJ269" s="383"/>
      <c r="KRK269" s="383"/>
      <c r="KRL269" s="383"/>
      <c r="KRM269" s="383"/>
      <c r="KRN269" s="383"/>
      <c r="KRO269" s="383"/>
      <c r="KRP269" s="383"/>
      <c r="KRQ269" s="383"/>
      <c r="KRR269" s="383"/>
      <c r="KRS269" s="383"/>
      <c r="KRT269" s="383"/>
      <c r="KRU269" s="383"/>
      <c r="KRV269" s="383"/>
      <c r="KRW269" s="383"/>
      <c r="KRX269" s="383"/>
      <c r="KRY269" s="383"/>
      <c r="KRZ269" s="383"/>
      <c r="KSA269" s="383"/>
      <c r="KSB269" s="383"/>
      <c r="KSC269" s="383"/>
      <c r="KSD269" s="383"/>
      <c r="KSE269" s="383"/>
      <c r="KSF269" s="383"/>
      <c r="KSG269" s="383"/>
      <c r="KSH269" s="383"/>
      <c r="KSI269" s="383"/>
      <c r="KSJ269" s="383"/>
      <c r="KSK269" s="383"/>
      <c r="KSL269" s="383"/>
      <c r="KSM269" s="383"/>
      <c r="KSN269" s="383"/>
      <c r="KSO269" s="383"/>
      <c r="KSP269" s="383"/>
      <c r="KSQ269" s="383"/>
      <c r="KSR269" s="383"/>
      <c r="KSS269" s="383"/>
      <c r="KST269" s="383"/>
      <c r="KSU269" s="383"/>
      <c r="KSV269" s="383"/>
      <c r="KSW269" s="383"/>
      <c r="KSX269" s="383"/>
      <c r="KSY269" s="383"/>
      <c r="KSZ269" s="383"/>
      <c r="KTA269" s="383"/>
      <c r="KTB269" s="383"/>
      <c r="KTC269" s="383"/>
      <c r="KTD269" s="383"/>
      <c r="KTE269" s="383"/>
      <c r="KTF269" s="383"/>
      <c r="KTG269" s="383"/>
      <c r="KTH269" s="383"/>
      <c r="KTI269" s="383"/>
      <c r="KTJ269" s="383"/>
      <c r="KTK269" s="383"/>
      <c r="KTL269" s="383"/>
      <c r="KTM269" s="383"/>
      <c r="KTN269" s="383"/>
      <c r="KTO269" s="383"/>
      <c r="KTP269" s="383"/>
      <c r="KTQ269" s="383"/>
      <c r="KTR269" s="383"/>
      <c r="KTS269" s="383"/>
      <c r="KTT269" s="383"/>
      <c r="KTU269" s="383"/>
      <c r="KTV269" s="383"/>
      <c r="KTW269" s="383"/>
      <c r="KTX269" s="383"/>
      <c r="KTY269" s="383"/>
      <c r="KTZ269" s="383"/>
      <c r="KUA269" s="383"/>
      <c r="KUB269" s="383"/>
      <c r="KUC269" s="383"/>
      <c r="KUD269" s="383"/>
      <c r="KUE269" s="383"/>
      <c r="KUF269" s="383"/>
      <c r="KUG269" s="383"/>
      <c r="KUH269" s="383"/>
      <c r="KUI269" s="383"/>
      <c r="KUJ269" s="383"/>
      <c r="KUK269" s="383"/>
      <c r="KUL269" s="383"/>
      <c r="KUM269" s="383"/>
      <c r="KUN269" s="383"/>
      <c r="KUO269" s="383"/>
      <c r="KUP269" s="383"/>
      <c r="KUQ269" s="383"/>
      <c r="KUR269" s="383"/>
      <c r="KUS269" s="383"/>
      <c r="KUT269" s="383"/>
      <c r="KUU269" s="383"/>
      <c r="KUV269" s="383"/>
      <c r="KUW269" s="383"/>
      <c r="KUX269" s="383"/>
      <c r="KUY269" s="383"/>
      <c r="KUZ269" s="383"/>
      <c r="KVA269" s="383"/>
      <c r="KVB269" s="383"/>
      <c r="KVC269" s="383"/>
      <c r="KVD269" s="383"/>
      <c r="KVE269" s="383"/>
      <c r="KVF269" s="383"/>
      <c r="KVG269" s="383"/>
      <c r="KVH269" s="383"/>
      <c r="KVI269" s="383"/>
      <c r="KVJ269" s="383"/>
      <c r="KVK269" s="383"/>
      <c r="KVL269" s="383"/>
      <c r="KVM269" s="383"/>
      <c r="KVN269" s="383"/>
      <c r="KVO269" s="383"/>
      <c r="KVP269" s="383"/>
      <c r="KVQ269" s="383"/>
      <c r="KVR269" s="383"/>
      <c r="KVS269" s="383"/>
      <c r="KVT269" s="383"/>
      <c r="KVU269" s="383"/>
      <c r="KVV269" s="383"/>
      <c r="KVW269" s="383"/>
      <c r="KVX269" s="383"/>
      <c r="KVY269" s="383"/>
      <c r="KVZ269" s="383"/>
      <c r="KWA269" s="383"/>
      <c r="KWB269" s="383"/>
      <c r="KWC269" s="383"/>
      <c r="KWD269" s="383"/>
      <c r="KWE269" s="383"/>
      <c r="KWF269" s="383"/>
      <c r="KWG269" s="383"/>
      <c r="KWH269" s="383"/>
      <c r="KWI269" s="383"/>
      <c r="KWJ269" s="383"/>
      <c r="KWK269" s="383"/>
      <c r="KWL269" s="383"/>
      <c r="KWM269" s="383"/>
      <c r="KWN269" s="383"/>
      <c r="KWO269" s="383"/>
      <c r="KWP269" s="383"/>
      <c r="KWQ269" s="383"/>
      <c r="KWR269" s="383"/>
      <c r="KWS269" s="383"/>
      <c r="KWT269" s="383"/>
      <c r="KWU269" s="383"/>
      <c r="KWV269" s="383"/>
      <c r="KWW269" s="383"/>
      <c r="KWX269" s="383"/>
      <c r="KWY269" s="383"/>
      <c r="KWZ269" s="383"/>
      <c r="KXA269" s="383"/>
      <c r="KXB269" s="383"/>
      <c r="KXC269" s="383"/>
      <c r="KXD269" s="383"/>
      <c r="KXE269" s="383"/>
      <c r="KXF269" s="383"/>
      <c r="KXG269" s="383"/>
      <c r="KXH269" s="383"/>
      <c r="KXI269" s="383"/>
      <c r="KXJ269" s="383"/>
      <c r="KXK269" s="383"/>
      <c r="KXL269" s="383"/>
      <c r="KXM269" s="383"/>
      <c r="KXN269" s="383"/>
      <c r="KXO269" s="383"/>
      <c r="KXP269" s="383"/>
      <c r="KXQ269" s="383"/>
      <c r="KXR269" s="383"/>
      <c r="KXS269" s="383"/>
      <c r="KXT269" s="383"/>
      <c r="KXU269" s="383"/>
      <c r="KXV269" s="383"/>
      <c r="KXW269" s="383"/>
      <c r="KXX269" s="383"/>
      <c r="KXY269" s="383"/>
      <c r="KXZ269" s="383"/>
      <c r="KYA269" s="383"/>
      <c r="KYB269" s="383"/>
      <c r="KYC269" s="383"/>
      <c r="KYD269" s="383"/>
      <c r="KYE269" s="383"/>
      <c r="KYF269" s="383"/>
      <c r="KYG269" s="383"/>
      <c r="KYH269" s="383"/>
      <c r="KYI269" s="383"/>
      <c r="KYJ269" s="383"/>
      <c r="KYK269" s="383"/>
      <c r="KYL269" s="383"/>
      <c r="KYM269" s="383"/>
      <c r="KYN269" s="383"/>
      <c r="KYO269" s="383"/>
      <c r="KYP269" s="383"/>
      <c r="KYQ269" s="383"/>
      <c r="KYR269" s="383"/>
      <c r="KYS269" s="383"/>
      <c r="KYT269" s="383"/>
      <c r="KYU269" s="383"/>
      <c r="KYV269" s="383"/>
      <c r="KYW269" s="383"/>
      <c r="KYX269" s="383"/>
      <c r="KYY269" s="383"/>
      <c r="KYZ269" s="383"/>
      <c r="KZA269" s="383"/>
      <c r="KZB269" s="383"/>
      <c r="KZC269" s="383"/>
      <c r="KZD269" s="383"/>
      <c r="KZE269" s="383"/>
      <c r="KZF269" s="383"/>
      <c r="KZG269" s="383"/>
      <c r="KZH269" s="383"/>
      <c r="KZI269" s="383"/>
      <c r="KZJ269" s="383"/>
      <c r="KZK269" s="383"/>
      <c r="KZL269" s="383"/>
      <c r="KZM269" s="383"/>
      <c r="KZN269" s="383"/>
      <c r="KZO269" s="383"/>
      <c r="KZP269" s="383"/>
      <c r="KZQ269" s="383"/>
      <c r="KZR269" s="383"/>
      <c r="KZS269" s="383"/>
      <c r="KZT269" s="383"/>
      <c r="KZU269" s="383"/>
      <c r="KZV269" s="383"/>
      <c r="KZW269" s="383"/>
      <c r="KZX269" s="383"/>
      <c r="KZY269" s="383"/>
      <c r="KZZ269" s="383"/>
      <c r="LAA269" s="383"/>
      <c r="LAB269" s="383"/>
      <c r="LAC269" s="383"/>
      <c r="LAD269" s="383"/>
      <c r="LAE269" s="383"/>
      <c r="LAF269" s="383"/>
      <c r="LAG269" s="383"/>
      <c r="LAH269" s="383"/>
      <c r="LAI269" s="383"/>
      <c r="LAJ269" s="383"/>
      <c r="LAK269" s="383"/>
      <c r="LAL269" s="383"/>
      <c r="LAM269" s="383"/>
      <c r="LAN269" s="383"/>
      <c r="LAO269" s="383"/>
      <c r="LAP269" s="383"/>
      <c r="LAQ269" s="383"/>
      <c r="LAR269" s="383"/>
      <c r="LAS269" s="383"/>
      <c r="LAT269" s="383"/>
      <c r="LAU269" s="383"/>
      <c r="LAV269" s="383"/>
      <c r="LAW269" s="383"/>
      <c r="LAX269" s="383"/>
      <c r="LAY269" s="383"/>
      <c r="LAZ269" s="383"/>
      <c r="LBA269" s="383"/>
      <c r="LBB269" s="383"/>
      <c r="LBC269" s="383"/>
      <c r="LBD269" s="383"/>
      <c r="LBE269" s="383"/>
      <c r="LBF269" s="383"/>
      <c r="LBG269" s="383"/>
      <c r="LBH269" s="383"/>
      <c r="LBI269" s="383"/>
      <c r="LBJ269" s="383"/>
      <c r="LBK269" s="383"/>
      <c r="LBL269" s="383"/>
      <c r="LBM269" s="383"/>
      <c r="LBN269" s="383"/>
      <c r="LBO269" s="383"/>
      <c r="LBP269" s="383"/>
      <c r="LBQ269" s="383"/>
      <c r="LBR269" s="383"/>
      <c r="LBS269" s="383"/>
      <c r="LBT269" s="383"/>
      <c r="LBU269" s="383"/>
      <c r="LBV269" s="383"/>
      <c r="LBW269" s="383"/>
      <c r="LBX269" s="383"/>
      <c r="LBY269" s="383"/>
      <c r="LBZ269" s="383"/>
      <c r="LCA269" s="383"/>
      <c r="LCB269" s="383"/>
      <c r="LCC269" s="383"/>
      <c r="LCD269" s="383"/>
      <c r="LCE269" s="383"/>
      <c r="LCF269" s="383"/>
      <c r="LCG269" s="383"/>
      <c r="LCH269" s="383"/>
      <c r="LCI269" s="383"/>
      <c r="LCJ269" s="383"/>
      <c r="LCK269" s="383"/>
      <c r="LCL269" s="383"/>
      <c r="LCM269" s="383"/>
      <c r="LCN269" s="383"/>
      <c r="LCO269" s="383"/>
      <c r="LCP269" s="383"/>
      <c r="LCQ269" s="383"/>
      <c r="LCR269" s="383"/>
      <c r="LCS269" s="383"/>
      <c r="LCT269" s="383"/>
      <c r="LCU269" s="383"/>
      <c r="LCV269" s="383"/>
      <c r="LCW269" s="383"/>
      <c r="LCX269" s="383"/>
      <c r="LCY269" s="383"/>
      <c r="LCZ269" s="383"/>
      <c r="LDA269" s="383"/>
      <c r="LDB269" s="383"/>
      <c r="LDC269" s="383"/>
      <c r="LDD269" s="383"/>
      <c r="LDE269" s="383"/>
      <c r="LDF269" s="383"/>
      <c r="LDG269" s="383"/>
      <c r="LDH269" s="383"/>
      <c r="LDI269" s="383"/>
      <c r="LDJ269" s="383"/>
      <c r="LDK269" s="383"/>
      <c r="LDL269" s="383"/>
      <c r="LDM269" s="383"/>
      <c r="LDN269" s="383"/>
      <c r="LDO269" s="383"/>
      <c r="LDP269" s="383"/>
      <c r="LDQ269" s="383"/>
      <c r="LDR269" s="383"/>
      <c r="LDS269" s="383"/>
      <c r="LDT269" s="383"/>
      <c r="LDU269" s="383"/>
      <c r="LDV269" s="383"/>
      <c r="LDW269" s="383"/>
      <c r="LDX269" s="383"/>
      <c r="LDY269" s="383"/>
      <c r="LDZ269" s="383"/>
      <c r="LEA269" s="383"/>
      <c r="LEB269" s="383"/>
      <c r="LEC269" s="383"/>
      <c r="LED269" s="383"/>
      <c r="LEE269" s="383"/>
      <c r="LEF269" s="383"/>
      <c r="LEG269" s="383"/>
      <c r="LEH269" s="383"/>
      <c r="LEI269" s="383"/>
      <c r="LEJ269" s="383"/>
      <c r="LEK269" s="383"/>
      <c r="LEL269" s="383"/>
      <c r="LEM269" s="383"/>
      <c r="LEN269" s="383"/>
      <c r="LEO269" s="383"/>
      <c r="LEP269" s="383"/>
      <c r="LEQ269" s="383"/>
      <c r="LER269" s="383"/>
      <c r="LES269" s="383"/>
      <c r="LET269" s="383"/>
      <c r="LEU269" s="383"/>
      <c r="LEV269" s="383"/>
      <c r="LEW269" s="383"/>
      <c r="LEX269" s="383"/>
      <c r="LEY269" s="383"/>
      <c r="LEZ269" s="383"/>
      <c r="LFA269" s="383"/>
      <c r="LFB269" s="383"/>
      <c r="LFC269" s="383"/>
      <c r="LFD269" s="383"/>
      <c r="LFE269" s="383"/>
      <c r="LFF269" s="383"/>
      <c r="LFG269" s="383"/>
      <c r="LFH269" s="383"/>
      <c r="LFI269" s="383"/>
      <c r="LFJ269" s="383"/>
      <c r="LFK269" s="383"/>
      <c r="LFL269" s="383"/>
      <c r="LFM269" s="383"/>
      <c r="LFN269" s="383"/>
      <c r="LFO269" s="383"/>
      <c r="LFP269" s="383"/>
      <c r="LFQ269" s="383"/>
      <c r="LFR269" s="383"/>
      <c r="LFS269" s="383"/>
      <c r="LFT269" s="383"/>
      <c r="LFU269" s="383"/>
      <c r="LFV269" s="383"/>
      <c r="LFW269" s="383"/>
      <c r="LFX269" s="383"/>
      <c r="LFY269" s="383"/>
      <c r="LFZ269" s="383"/>
      <c r="LGA269" s="383"/>
      <c r="LGB269" s="383"/>
      <c r="LGC269" s="383"/>
      <c r="LGD269" s="383"/>
      <c r="LGE269" s="383"/>
      <c r="LGF269" s="383"/>
      <c r="LGG269" s="383"/>
      <c r="LGH269" s="383"/>
      <c r="LGI269" s="383"/>
      <c r="LGJ269" s="383"/>
      <c r="LGK269" s="383"/>
      <c r="LGL269" s="383"/>
      <c r="LGM269" s="383"/>
      <c r="LGN269" s="383"/>
      <c r="LGO269" s="383"/>
      <c r="LGP269" s="383"/>
      <c r="LGQ269" s="383"/>
      <c r="LGR269" s="383"/>
      <c r="LGS269" s="383"/>
      <c r="LGT269" s="383"/>
      <c r="LGU269" s="383"/>
      <c r="LGV269" s="383"/>
      <c r="LGW269" s="383"/>
      <c r="LGX269" s="383"/>
      <c r="LGY269" s="383"/>
      <c r="LGZ269" s="383"/>
      <c r="LHA269" s="383"/>
      <c r="LHB269" s="383"/>
      <c r="LHC269" s="383"/>
      <c r="LHD269" s="383"/>
      <c r="LHE269" s="383"/>
      <c r="LHF269" s="383"/>
      <c r="LHG269" s="383"/>
      <c r="LHH269" s="383"/>
      <c r="LHI269" s="383"/>
      <c r="LHJ269" s="383"/>
      <c r="LHK269" s="383"/>
      <c r="LHL269" s="383"/>
      <c r="LHM269" s="383"/>
      <c r="LHN269" s="383"/>
      <c r="LHO269" s="383"/>
      <c r="LHP269" s="383"/>
      <c r="LHQ269" s="383"/>
      <c r="LHR269" s="383"/>
      <c r="LHS269" s="383"/>
      <c r="LHT269" s="383"/>
      <c r="LHU269" s="383"/>
      <c r="LHV269" s="383"/>
      <c r="LHW269" s="383"/>
      <c r="LHX269" s="383"/>
      <c r="LHY269" s="383"/>
      <c r="LHZ269" s="383"/>
      <c r="LIA269" s="383"/>
      <c r="LIB269" s="383"/>
      <c r="LIC269" s="383"/>
      <c r="LID269" s="383"/>
      <c r="LIE269" s="383"/>
      <c r="LIF269" s="383"/>
      <c r="LIG269" s="383"/>
      <c r="LIH269" s="383"/>
      <c r="LII269" s="383"/>
      <c r="LIJ269" s="383"/>
      <c r="LIK269" s="383"/>
      <c r="LIL269" s="383"/>
      <c r="LIM269" s="383"/>
      <c r="LIN269" s="383"/>
      <c r="LIO269" s="383"/>
      <c r="LIP269" s="383"/>
      <c r="LIQ269" s="383"/>
      <c r="LIR269" s="383"/>
      <c r="LIS269" s="383"/>
      <c r="LIT269" s="383"/>
      <c r="LIU269" s="383"/>
      <c r="LIV269" s="383"/>
      <c r="LIW269" s="383"/>
      <c r="LIX269" s="383"/>
      <c r="LIY269" s="383"/>
      <c r="LIZ269" s="383"/>
      <c r="LJA269" s="383"/>
      <c r="LJB269" s="383"/>
      <c r="LJC269" s="383"/>
      <c r="LJD269" s="383"/>
      <c r="LJE269" s="383"/>
      <c r="LJF269" s="383"/>
      <c r="LJG269" s="383"/>
      <c r="LJH269" s="383"/>
      <c r="LJI269" s="383"/>
      <c r="LJJ269" s="383"/>
      <c r="LJK269" s="383"/>
      <c r="LJL269" s="383"/>
      <c r="LJM269" s="383"/>
      <c r="LJN269" s="383"/>
      <c r="LJO269" s="383"/>
      <c r="LJP269" s="383"/>
      <c r="LJQ269" s="383"/>
      <c r="LJR269" s="383"/>
      <c r="LJS269" s="383"/>
      <c r="LJT269" s="383"/>
      <c r="LJU269" s="383"/>
      <c r="LJV269" s="383"/>
      <c r="LJW269" s="383"/>
      <c r="LJX269" s="383"/>
      <c r="LJY269" s="383"/>
      <c r="LJZ269" s="383"/>
      <c r="LKA269" s="383"/>
      <c r="LKB269" s="383"/>
      <c r="LKC269" s="383"/>
      <c r="LKD269" s="383"/>
      <c r="LKE269" s="383"/>
      <c r="LKF269" s="383"/>
      <c r="LKG269" s="383"/>
      <c r="LKH269" s="383"/>
      <c r="LKI269" s="383"/>
      <c r="LKJ269" s="383"/>
      <c r="LKK269" s="383"/>
      <c r="LKL269" s="383"/>
      <c r="LKM269" s="383"/>
      <c r="LKN269" s="383"/>
      <c r="LKO269" s="383"/>
      <c r="LKP269" s="383"/>
      <c r="LKQ269" s="383"/>
      <c r="LKR269" s="383"/>
      <c r="LKS269" s="383"/>
      <c r="LKT269" s="383"/>
      <c r="LKU269" s="383"/>
      <c r="LKV269" s="383"/>
      <c r="LKW269" s="383"/>
      <c r="LKX269" s="383"/>
      <c r="LKY269" s="383"/>
      <c r="LKZ269" s="383"/>
      <c r="LLA269" s="383"/>
      <c r="LLB269" s="383"/>
      <c r="LLC269" s="383"/>
      <c r="LLD269" s="383"/>
      <c r="LLE269" s="383"/>
      <c r="LLF269" s="383"/>
      <c r="LLG269" s="383"/>
      <c r="LLH269" s="383"/>
      <c r="LLI269" s="383"/>
      <c r="LLJ269" s="383"/>
      <c r="LLK269" s="383"/>
      <c r="LLL269" s="383"/>
      <c r="LLM269" s="383"/>
      <c r="LLN269" s="383"/>
      <c r="LLO269" s="383"/>
      <c r="LLP269" s="383"/>
      <c r="LLQ269" s="383"/>
      <c r="LLR269" s="383"/>
      <c r="LLS269" s="383"/>
      <c r="LLT269" s="383"/>
      <c r="LLU269" s="383"/>
      <c r="LLV269" s="383"/>
      <c r="LLW269" s="383"/>
      <c r="LLX269" s="383"/>
      <c r="LLY269" s="383"/>
      <c r="LLZ269" s="383"/>
      <c r="LMA269" s="383"/>
      <c r="LMB269" s="383"/>
      <c r="LMC269" s="383"/>
      <c r="LMD269" s="383"/>
      <c r="LME269" s="383"/>
      <c r="LMF269" s="383"/>
      <c r="LMG269" s="383"/>
      <c r="LMH269" s="383"/>
      <c r="LMI269" s="383"/>
      <c r="LMJ269" s="383"/>
      <c r="LMK269" s="383"/>
      <c r="LML269" s="383"/>
      <c r="LMM269" s="383"/>
      <c r="LMN269" s="383"/>
      <c r="LMO269" s="383"/>
      <c r="LMP269" s="383"/>
      <c r="LMQ269" s="383"/>
      <c r="LMR269" s="383"/>
      <c r="LMS269" s="383"/>
      <c r="LMT269" s="383"/>
      <c r="LMU269" s="383"/>
      <c r="LMV269" s="383"/>
      <c r="LMW269" s="383"/>
      <c r="LMX269" s="383"/>
      <c r="LMY269" s="383"/>
      <c r="LMZ269" s="383"/>
      <c r="LNA269" s="383"/>
      <c r="LNB269" s="383"/>
      <c r="LNC269" s="383"/>
      <c r="LND269" s="383"/>
      <c r="LNE269" s="383"/>
      <c r="LNF269" s="383"/>
      <c r="LNG269" s="383"/>
      <c r="LNH269" s="383"/>
      <c r="LNI269" s="383"/>
      <c r="LNJ269" s="383"/>
      <c r="LNK269" s="383"/>
      <c r="LNL269" s="383"/>
      <c r="LNM269" s="383"/>
      <c r="LNN269" s="383"/>
      <c r="LNO269" s="383"/>
      <c r="LNP269" s="383"/>
      <c r="LNQ269" s="383"/>
      <c r="LNR269" s="383"/>
      <c r="LNS269" s="383"/>
      <c r="LNT269" s="383"/>
      <c r="LNU269" s="383"/>
      <c r="LNV269" s="383"/>
      <c r="LNW269" s="383"/>
      <c r="LNX269" s="383"/>
      <c r="LNY269" s="383"/>
      <c r="LNZ269" s="383"/>
      <c r="LOA269" s="383"/>
      <c r="LOB269" s="383"/>
      <c r="LOC269" s="383"/>
      <c r="LOD269" s="383"/>
      <c r="LOE269" s="383"/>
      <c r="LOF269" s="383"/>
      <c r="LOG269" s="383"/>
      <c r="LOH269" s="383"/>
      <c r="LOI269" s="383"/>
      <c r="LOJ269" s="383"/>
      <c r="LOK269" s="383"/>
      <c r="LOL269" s="383"/>
      <c r="LOM269" s="383"/>
      <c r="LON269" s="383"/>
      <c r="LOO269" s="383"/>
      <c r="LOP269" s="383"/>
      <c r="LOQ269" s="383"/>
      <c r="LOR269" s="383"/>
      <c r="LOS269" s="383"/>
      <c r="LOT269" s="383"/>
      <c r="LOU269" s="383"/>
      <c r="LOV269" s="383"/>
      <c r="LOW269" s="383"/>
      <c r="LOX269" s="383"/>
      <c r="LOY269" s="383"/>
      <c r="LOZ269" s="383"/>
      <c r="LPA269" s="383"/>
      <c r="LPB269" s="383"/>
      <c r="LPC269" s="383"/>
      <c r="LPD269" s="383"/>
      <c r="LPE269" s="383"/>
      <c r="LPF269" s="383"/>
      <c r="LPG269" s="383"/>
      <c r="LPH269" s="383"/>
      <c r="LPI269" s="383"/>
      <c r="LPJ269" s="383"/>
      <c r="LPK269" s="383"/>
      <c r="LPL269" s="383"/>
      <c r="LPM269" s="383"/>
      <c r="LPN269" s="383"/>
      <c r="LPO269" s="383"/>
      <c r="LPP269" s="383"/>
      <c r="LPQ269" s="383"/>
      <c r="LPR269" s="383"/>
      <c r="LPS269" s="383"/>
      <c r="LPT269" s="383"/>
      <c r="LPU269" s="383"/>
      <c r="LPV269" s="383"/>
      <c r="LPW269" s="383"/>
      <c r="LPX269" s="383"/>
      <c r="LPY269" s="383"/>
      <c r="LPZ269" s="383"/>
      <c r="LQA269" s="383"/>
      <c r="LQB269" s="383"/>
      <c r="LQC269" s="383"/>
      <c r="LQD269" s="383"/>
      <c r="LQE269" s="383"/>
      <c r="LQF269" s="383"/>
      <c r="LQG269" s="383"/>
      <c r="LQH269" s="383"/>
      <c r="LQI269" s="383"/>
      <c r="LQJ269" s="383"/>
      <c r="LQK269" s="383"/>
      <c r="LQL269" s="383"/>
      <c r="LQM269" s="383"/>
      <c r="LQN269" s="383"/>
      <c r="LQO269" s="383"/>
      <c r="LQP269" s="383"/>
      <c r="LQQ269" s="383"/>
      <c r="LQR269" s="383"/>
      <c r="LQS269" s="383"/>
      <c r="LQT269" s="383"/>
      <c r="LQU269" s="383"/>
      <c r="LQV269" s="383"/>
      <c r="LQW269" s="383"/>
      <c r="LQX269" s="383"/>
      <c r="LQY269" s="383"/>
      <c r="LQZ269" s="383"/>
      <c r="LRA269" s="383"/>
      <c r="LRB269" s="383"/>
      <c r="LRC269" s="383"/>
      <c r="LRD269" s="383"/>
      <c r="LRE269" s="383"/>
      <c r="LRF269" s="383"/>
      <c r="LRG269" s="383"/>
      <c r="LRH269" s="383"/>
      <c r="LRI269" s="383"/>
      <c r="LRJ269" s="383"/>
      <c r="LRK269" s="383"/>
      <c r="LRL269" s="383"/>
      <c r="LRM269" s="383"/>
      <c r="LRN269" s="383"/>
      <c r="LRO269" s="383"/>
      <c r="LRP269" s="383"/>
      <c r="LRQ269" s="383"/>
      <c r="LRR269" s="383"/>
      <c r="LRS269" s="383"/>
      <c r="LRT269" s="383"/>
      <c r="LRU269" s="383"/>
      <c r="LRV269" s="383"/>
      <c r="LRW269" s="383"/>
      <c r="LRX269" s="383"/>
      <c r="LRY269" s="383"/>
      <c r="LRZ269" s="383"/>
      <c r="LSA269" s="383"/>
      <c r="LSB269" s="383"/>
      <c r="LSC269" s="383"/>
      <c r="LSD269" s="383"/>
      <c r="LSE269" s="383"/>
      <c r="LSF269" s="383"/>
      <c r="LSG269" s="383"/>
      <c r="LSH269" s="383"/>
      <c r="LSI269" s="383"/>
      <c r="LSJ269" s="383"/>
      <c r="LSK269" s="383"/>
      <c r="LSL269" s="383"/>
      <c r="LSM269" s="383"/>
      <c r="LSN269" s="383"/>
      <c r="LSO269" s="383"/>
      <c r="LSP269" s="383"/>
      <c r="LSQ269" s="383"/>
      <c r="LSR269" s="383"/>
      <c r="LSS269" s="383"/>
      <c r="LST269" s="383"/>
      <c r="LSU269" s="383"/>
      <c r="LSV269" s="383"/>
      <c r="LSW269" s="383"/>
      <c r="LSX269" s="383"/>
      <c r="LSY269" s="383"/>
      <c r="LSZ269" s="383"/>
      <c r="LTA269" s="383"/>
      <c r="LTB269" s="383"/>
      <c r="LTC269" s="383"/>
      <c r="LTD269" s="383"/>
      <c r="LTE269" s="383"/>
      <c r="LTF269" s="383"/>
      <c r="LTG269" s="383"/>
      <c r="LTH269" s="383"/>
      <c r="LTI269" s="383"/>
      <c r="LTJ269" s="383"/>
      <c r="LTK269" s="383"/>
      <c r="LTL269" s="383"/>
      <c r="LTM269" s="383"/>
      <c r="LTN269" s="383"/>
      <c r="LTO269" s="383"/>
      <c r="LTP269" s="383"/>
      <c r="LTQ269" s="383"/>
      <c r="LTR269" s="383"/>
      <c r="LTS269" s="383"/>
      <c r="LTT269" s="383"/>
      <c r="LTU269" s="383"/>
      <c r="LTV269" s="383"/>
      <c r="LTW269" s="383"/>
      <c r="LTX269" s="383"/>
      <c r="LTY269" s="383"/>
      <c r="LTZ269" s="383"/>
      <c r="LUA269" s="383"/>
      <c r="LUB269" s="383"/>
      <c r="LUC269" s="383"/>
      <c r="LUD269" s="383"/>
      <c r="LUE269" s="383"/>
      <c r="LUF269" s="383"/>
      <c r="LUG269" s="383"/>
      <c r="LUH269" s="383"/>
      <c r="LUI269" s="383"/>
      <c r="LUJ269" s="383"/>
      <c r="LUK269" s="383"/>
      <c r="LUL269" s="383"/>
      <c r="LUM269" s="383"/>
      <c r="LUN269" s="383"/>
      <c r="LUO269" s="383"/>
      <c r="LUP269" s="383"/>
      <c r="LUQ269" s="383"/>
      <c r="LUR269" s="383"/>
      <c r="LUS269" s="383"/>
      <c r="LUT269" s="383"/>
      <c r="LUU269" s="383"/>
      <c r="LUV269" s="383"/>
      <c r="LUW269" s="383"/>
      <c r="LUX269" s="383"/>
      <c r="LUY269" s="383"/>
      <c r="LUZ269" s="383"/>
      <c r="LVA269" s="383"/>
      <c r="LVB269" s="383"/>
      <c r="LVC269" s="383"/>
      <c r="LVD269" s="383"/>
      <c r="LVE269" s="383"/>
      <c r="LVF269" s="383"/>
      <c r="LVG269" s="383"/>
      <c r="LVH269" s="383"/>
      <c r="LVI269" s="383"/>
      <c r="LVJ269" s="383"/>
      <c r="LVK269" s="383"/>
      <c r="LVL269" s="383"/>
      <c r="LVM269" s="383"/>
      <c r="LVN269" s="383"/>
      <c r="LVO269" s="383"/>
      <c r="LVP269" s="383"/>
      <c r="LVQ269" s="383"/>
      <c r="LVR269" s="383"/>
      <c r="LVS269" s="383"/>
      <c r="LVT269" s="383"/>
      <c r="LVU269" s="383"/>
      <c r="LVV269" s="383"/>
      <c r="LVW269" s="383"/>
      <c r="LVX269" s="383"/>
      <c r="LVY269" s="383"/>
      <c r="LVZ269" s="383"/>
      <c r="LWA269" s="383"/>
      <c r="LWB269" s="383"/>
      <c r="LWC269" s="383"/>
      <c r="LWD269" s="383"/>
      <c r="LWE269" s="383"/>
      <c r="LWF269" s="383"/>
      <c r="LWG269" s="383"/>
      <c r="LWH269" s="383"/>
      <c r="LWI269" s="383"/>
      <c r="LWJ269" s="383"/>
      <c r="LWK269" s="383"/>
      <c r="LWL269" s="383"/>
      <c r="LWM269" s="383"/>
      <c r="LWN269" s="383"/>
      <c r="LWO269" s="383"/>
      <c r="LWP269" s="383"/>
      <c r="LWQ269" s="383"/>
      <c r="LWR269" s="383"/>
      <c r="LWS269" s="383"/>
      <c r="LWT269" s="383"/>
      <c r="LWU269" s="383"/>
      <c r="LWV269" s="383"/>
      <c r="LWW269" s="383"/>
      <c r="LWX269" s="383"/>
      <c r="LWY269" s="383"/>
      <c r="LWZ269" s="383"/>
      <c r="LXA269" s="383"/>
      <c r="LXB269" s="383"/>
      <c r="LXC269" s="383"/>
      <c r="LXD269" s="383"/>
      <c r="LXE269" s="383"/>
      <c r="LXF269" s="383"/>
      <c r="LXG269" s="383"/>
      <c r="LXH269" s="383"/>
      <c r="LXI269" s="383"/>
      <c r="LXJ269" s="383"/>
      <c r="LXK269" s="383"/>
      <c r="LXL269" s="383"/>
      <c r="LXM269" s="383"/>
      <c r="LXN269" s="383"/>
      <c r="LXO269" s="383"/>
      <c r="LXP269" s="383"/>
      <c r="LXQ269" s="383"/>
      <c r="LXR269" s="383"/>
      <c r="LXS269" s="383"/>
      <c r="LXT269" s="383"/>
      <c r="LXU269" s="383"/>
      <c r="LXV269" s="383"/>
      <c r="LXW269" s="383"/>
      <c r="LXX269" s="383"/>
      <c r="LXY269" s="383"/>
      <c r="LXZ269" s="383"/>
      <c r="LYA269" s="383"/>
      <c r="LYB269" s="383"/>
      <c r="LYC269" s="383"/>
      <c r="LYD269" s="383"/>
      <c r="LYE269" s="383"/>
      <c r="LYF269" s="383"/>
      <c r="LYG269" s="383"/>
      <c r="LYH269" s="383"/>
      <c r="LYI269" s="383"/>
      <c r="LYJ269" s="383"/>
      <c r="LYK269" s="383"/>
      <c r="LYL269" s="383"/>
      <c r="LYM269" s="383"/>
      <c r="LYN269" s="383"/>
      <c r="LYO269" s="383"/>
      <c r="LYP269" s="383"/>
      <c r="LYQ269" s="383"/>
      <c r="LYR269" s="383"/>
      <c r="LYS269" s="383"/>
      <c r="LYT269" s="383"/>
      <c r="LYU269" s="383"/>
      <c r="LYV269" s="383"/>
      <c r="LYW269" s="383"/>
      <c r="LYX269" s="383"/>
      <c r="LYY269" s="383"/>
      <c r="LYZ269" s="383"/>
      <c r="LZA269" s="383"/>
      <c r="LZB269" s="383"/>
      <c r="LZC269" s="383"/>
      <c r="LZD269" s="383"/>
      <c r="LZE269" s="383"/>
      <c r="LZF269" s="383"/>
      <c r="LZG269" s="383"/>
      <c r="LZH269" s="383"/>
      <c r="LZI269" s="383"/>
      <c r="LZJ269" s="383"/>
      <c r="LZK269" s="383"/>
      <c r="LZL269" s="383"/>
      <c r="LZM269" s="383"/>
      <c r="LZN269" s="383"/>
      <c r="LZO269" s="383"/>
      <c r="LZP269" s="383"/>
      <c r="LZQ269" s="383"/>
      <c r="LZR269" s="383"/>
      <c r="LZS269" s="383"/>
      <c r="LZT269" s="383"/>
      <c r="LZU269" s="383"/>
      <c r="LZV269" s="383"/>
      <c r="LZW269" s="383"/>
      <c r="LZX269" s="383"/>
      <c r="LZY269" s="383"/>
      <c r="LZZ269" s="383"/>
      <c r="MAA269" s="383"/>
      <c r="MAB269" s="383"/>
      <c r="MAC269" s="383"/>
      <c r="MAD269" s="383"/>
      <c r="MAE269" s="383"/>
      <c r="MAF269" s="383"/>
      <c r="MAG269" s="383"/>
      <c r="MAH269" s="383"/>
      <c r="MAI269" s="383"/>
      <c r="MAJ269" s="383"/>
      <c r="MAK269" s="383"/>
      <c r="MAL269" s="383"/>
      <c r="MAM269" s="383"/>
      <c r="MAN269" s="383"/>
      <c r="MAO269" s="383"/>
      <c r="MAP269" s="383"/>
      <c r="MAQ269" s="383"/>
      <c r="MAR269" s="383"/>
      <c r="MAS269" s="383"/>
      <c r="MAT269" s="383"/>
      <c r="MAU269" s="383"/>
      <c r="MAV269" s="383"/>
      <c r="MAW269" s="383"/>
      <c r="MAX269" s="383"/>
      <c r="MAY269" s="383"/>
      <c r="MAZ269" s="383"/>
      <c r="MBA269" s="383"/>
      <c r="MBB269" s="383"/>
      <c r="MBC269" s="383"/>
      <c r="MBD269" s="383"/>
      <c r="MBE269" s="383"/>
      <c r="MBF269" s="383"/>
      <c r="MBG269" s="383"/>
      <c r="MBH269" s="383"/>
      <c r="MBI269" s="383"/>
      <c r="MBJ269" s="383"/>
      <c r="MBK269" s="383"/>
      <c r="MBL269" s="383"/>
      <c r="MBM269" s="383"/>
      <c r="MBN269" s="383"/>
      <c r="MBO269" s="383"/>
      <c r="MBP269" s="383"/>
      <c r="MBQ269" s="383"/>
      <c r="MBR269" s="383"/>
      <c r="MBS269" s="383"/>
      <c r="MBT269" s="383"/>
      <c r="MBU269" s="383"/>
      <c r="MBV269" s="383"/>
      <c r="MBW269" s="383"/>
      <c r="MBX269" s="383"/>
      <c r="MBY269" s="383"/>
      <c r="MBZ269" s="383"/>
      <c r="MCA269" s="383"/>
      <c r="MCB269" s="383"/>
      <c r="MCC269" s="383"/>
      <c r="MCD269" s="383"/>
      <c r="MCE269" s="383"/>
      <c r="MCF269" s="383"/>
      <c r="MCG269" s="383"/>
      <c r="MCH269" s="383"/>
      <c r="MCI269" s="383"/>
      <c r="MCJ269" s="383"/>
      <c r="MCK269" s="383"/>
      <c r="MCL269" s="383"/>
      <c r="MCM269" s="383"/>
      <c r="MCN269" s="383"/>
      <c r="MCO269" s="383"/>
      <c r="MCP269" s="383"/>
      <c r="MCQ269" s="383"/>
      <c r="MCR269" s="383"/>
      <c r="MCS269" s="383"/>
      <c r="MCT269" s="383"/>
      <c r="MCU269" s="383"/>
      <c r="MCV269" s="383"/>
      <c r="MCW269" s="383"/>
      <c r="MCX269" s="383"/>
      <c r="MCY269" s="383"/>
      <c r="MCZ269" s="383"/>
      <c r="MDA269" s="383"/>
      <c r="MDB269" s="383"/>
      <c r="MDC269" s="383"/>
      <c r="MDD269" s="383"/>
      <c r="MDE269" s="383"/>
      <c r="MDF269" s="383"/>
      <c r="MDG269" s="383"/>
      <c r="MDH269" s="383"/>
      <c r="MDI269" s="383"/>
      <c r="MDJ269" s="383"/>
      <c r="MDK269" s="383"/>
      <c r="MDL269" s="383"/>
      <c r="MDM269" s="383"/>
      <c r="MDN269" s="383"/>
      <c r="MDO269" s="383"/>
      <c r="MDP269" s="383"/>
      <c r="MDQ269" s="383"/>
      <c r="MDR269" s="383"/>
      <c r="MDS269" s="383"/>
      <c r="MDT269" s="383"/>
      <c r="MDU269" s="383"/>
      <c r="MDV269" s="383"/>
      <c r="MDW269" s="383"/>
      <c r="MDX269" s="383"/>
      <c r="MDY269" s="383"/>
      <c r="MDZ269" s="383"/>
      <c r="MEA269" s="383"/>
      <c r="MEB269" s="383"/>
      <c r="MEC269" s="383"/>
      <c r="MED269" s="383"/>
      <c r="MEE269" s="383"/>
      <c r="MEF269" s="383"/>
      <c r="MEG269" s="383"/>
      <c r="MEH269" s="383"/>
      <c r="MEI269" s="383"/>
      <c r="MEJ269" s="383"/>
      <c r="MEK269" s="383"/>
      <c r="MEL269" s="383"/>
      <c r="MEM269" s="383"/>
      <c r="MEN269" s="383"/>
      <c r="MEO269" s="383"/>
      <c r="MEP269" s="383"/>
      <c r="MEQ269" s="383"/>
      <c r="MER269" s="383"/>
      <c r="MES269" s="383"/>
      <c r="MET269" s="383"/>
      <c r="MEU269" s="383"/>
      <c r="MEV269" s="383"/>
      <c r="MEW269" s="383"/>
      <c r="MEX269" s="383"/>
      <c r="MEY269" s="383"/>
      <c r="MEZ269" s="383"/>
      <c r="MFA269" s="383"/>
      <c r="MFB269" s="383"/>
      <c r="MFC269" s="383"/>
      <c r="MFD269" s="383"/>
      <c r="MFE269" s="383"/>
      <c r="MFF269" s="383"/>
      <c r="MFG269" s="383"/>
      <c r="MFH269" s="383"/>
      <c r="MFI269" s="383"/>
      <c r="MFJ269" s="383"/>
      <c r="MFK269" s="383"/>
      <c r="MFL269" s="383"/>
      <c r="MFM269" s="383"/>
      <c r="MFN269" s="383"/>
      <c r="MFO269" s="383"/>
      <c r="MFP269" s="383"/>
      <c r="MFQ269" s="383"/>
      <c r="MFR269" s="383"/>
      <c r="MFS269" s="383"/>
      <c r="MFT269" s="383"/>
      <c r="MFU269" s="383"/>
      <c r="MFV269" s="383"/>
      <c r="MFW269" s="383"/>
      <c r="MFX269" s="383"/>
      <c r="MFY269" s="383"/>
      <c r="MFZ269" s="383"/>
      <c r="MGA269" s="383"/>
      <c r="MGB269" s="383"/>
      <c r="MGC269" s="383"/>
      <c r="MGD269" s="383"/>
      <c r="MGE269" s="383"/>
      <c r="MGF269" s="383"/>
      <c r="MGG269" s="383"/>
      <c r="MGH269" s="383"/>
      <c r="MGI269" s="383"/>
      <c r="MGJ269" s="383"/>
      <c r="MGK269" s="383"/>
      <c r="MGL269" s="383"/>
      <c r="MGM269" s="383"/>
      <c r="MGN269" s="383"/>
      <c r="MGO269" s="383"/>
      <c r="MGP269" s="383"/>
      <c r="MGQ269" s="383"/>
      <c r="MGR269" s="383"/>
      <c r="MGS269" s="383"/>
      <c r="MGT269" s="383"/>
      <c r="MGU269" s="383"/>
      <c r="MGV269" s="383"/>
      <c r="MGW269" s="383"/>
      <c r="MGX269" s="383"/>
      <c r="MGY269" s="383"/>
      <c r="MGZ269" s="383"/>
      <c r="MHA269" s="383"/>
      <c r="MHB269" s="383"/>
      <c r="MHC269" s="383"/>
      <c r="MHD269" s="383"/>
      <c r="MHE269" s="383"/>
      <c r="MHF269" s="383"/>
      <c r="MHG269" s="383"/>
      <c r="MHH269" s="383"/>
      <c r="MHI269" s="383"/>
      <c r="MHJ269" s="383"/>
      <c r="MHK269" s="383"/>
      <c r="MHL269" s="383"/>
      <c r="MHM269" s="383"/>
      <c r="MHN269" s="383"/>
      <c r="MHO269" s="383"/>
      <c r="MHP269" s="383"/>
      <c r="MHQ269" s="383"/>
      <c r="MHR269" s="383"/>
      <c r="MHS269" s="383"/>
      <c r="MHT269" s="383"/>
      <c r="MHU269" s="383"/>
      <c r="MHV269" s="383"/>
      <c r="MHW269" s="383"/>
      <c r="MHX269" s="383"/>
      <c r="MHY269" s="383"/>
      <c r="MHZ269" s="383"/>
      <c r="MIA269" s="383"/>
      <c r="MIB269" s="383"/>
      <c r="MIC269" s="383"/>
      <c r="MID269" s="383"/>
      <c r="MIE269" s="383"/>
      <c r="MIF269" s="383"/>
      <c r="MIG269" s="383"/>
      <c r="MIH269" s="383"/>
      <c r="MII269" s="383"/>
      <c r="MIJ269" s="383"/>
      <c r="MIK269" s="383"/>
      <c r="MIL269" s="383"/>
      <c r="MIM269" s="383"/>
      <c r="MIN269" s="383"/>
      <c r="MIO269" s="383"/>
      <c r="MIP269" s="383"/>
      <c r="MIQ269" s="383"/>
      <c r="MIR269" s="383"/>
      <c r="MIS269" s="383"/>
      <c r="MIT269" s="383"/>
      <c r="MIU269" s="383"/>
      <c r="MIV269" s="383"/>
      <c r="MIW269" s="383"/>
      <c r="MIX269" s="383"/>
      <c r="MIY269" s="383"/>
      <c r="MIZ269" s="383"/>
      <c r="MJA269" s="383"/>
      <c r="MJB269" s="383"/>
      <c r="MJC269" s="383"/>
      <c r="MJD269" s="383"/>
      <c r="MJE269" s="383"/>
      <c r="MJF269" s="383"/>
      <c r="MJG269" s="383"/>
      <c r="MJH269" s="383"/>
      <c r="MJI269" s="383"/>
      <c r="MJJ269" s="383"/>
      <c r="MJK269" s="383"/>
      <c r="MJL269" s="383"/>
      <c r="MJM269" s="383"/>
      <c r="MJN269" s="383"/>
      <c r="MJO269" s="383"/>
      <c r="MJP269" s="383"/>
      <c r="MJQ269" s="383"/>
      <c r="MJR269" s="383"/>
      <c r="MJS269" s="383"/>
      <c r="MJT269" s="383"/>
      <c r="MJU269" s="383"/>
      <c r="MJV269" s="383"/>
      <c r="MJW269" s="383"/>
      <c r="MJX269" s="383"/>
      <c r="MJY269" s="383"/>
      <c r="MJZ269" s="383"/>
      <c r="MKA269" s="383"/>
      <c r="MKB269" s="383"/>
      <c r="MKC269" s="383"/>
      <c r="MKD269" s="383"/>
      <c r="MKE269" s="383"/>
      <c r="MKF269" s="383"/>
      <c r="MKG269" s="383"/>
      <c r="MKH269" s="383"/>
      <c r="MKI269" s="383"/>
      <c r="MKJ269" s="383"/>
      <c r="MKK269" s="383"/>
      <c r="MKL269" s="383"/>
      <c r="MKM269" s="383"/>
      <c r="MKN269" s="383"/>
      <c r="MKO269" s="383"/>
      <c r="MKP269" s="383"/>
      <c r="MKQ269" s="383"/>
      <c r="MKR269" s="383"/>
      <c r="MKS269" s="383"/>
      <c r="MKT269" s="383"/>
      <c r="MKU269" s="383"/>
      <c r="MKV269" s="383"/>
      <c r="MKW269" s="383"/>
      <c r="MKX269" s="383"/>
      <c r="MKY269" s="383"/>
      <c r="MKZ269" s="383"/>
      <c r="MLA269" s="383"/>
      <c r="MLB269" s="383"/>
      <c r="MLC269" s="383"/>
      <c r="MLD269" s="383"/>
      <c r="MLE269" s="383"/>
      <c r="MLF269" s="383"/>
      <c r="MLG269" s="383"/>
      <c r="MLH269" s="383"/>
      <c r="MLI269" s="383"/>
      <c r="MLJ269" s="383"/>
      <c r="MLK269" s="383"/>
      <c r="MLL269" s="383"/>
      <c r="MLM269" s="383"/>
      <c r="MLN269" s="383"/>
      <c r="MLO269" s="383"/>
      <c r="MLP269" s="383"/>
      <c r="MLQ269" s="383"/>
      <c r="MLR269" s="383"/>
      <c r="MLS269" s="383"/>
      <c r="MLT269" s="383"/>
      <c r="MLU269" s="383"/>
      <c r="MLV269" s="383"/>
      <c r="MLW269" s="383"/>
      <c r="MLX269" s="383"/>
      <c r="MLY269" s="383"/>
      <c r="MLZ269" s="383"/>
      <c r="MMA269" s="383"/>
      <c r="MMB269" s="383"/>
      <c r="MMC269" s="383"/>
      <c r="MMD269" s="383"/>
      <c r="MME269" s="383"/>
      <c r="MMF269" s="383"/>
      <c r="MMG269" s="383"/>
      <c r="MMH269" s="383"/>
      <c r="MMI269" s="383"/>
      <c r="MMJ269" s="383"/>
      <c r="MMK269" s="383"/>
      <c r="MML269" s="383"/>
      <c r="MMM269" s="383"/>
      <c r="MMN269" s="383"/>
      <c r="MMO269" s="383"/>
      <c r="MMP269" s="383"/>
      <c r="MMQ269" s="383"/>
      <c r="MMR269" s="383"/>
      <c r="MMS269" s="383"/>
      <c r="MMT269" s="383"/>
      <c r="MMU269" s="383"/>
      <c r="MMV269" s="383"/>
      <c r="MMW269" s="383"/>
      <c r="MMX269" s="383"/>
      <c r="MMY269" s="383"/>
      <c r="MMZ269" s="383"/>
      <c r="MNA269" s="383"/>
      <c r="MNB269" s="383"/>
      <c r="MNC269" s="383"/>
      <c r="MND269" s="383"/>
      <c r="MNE269" s="383"/>
      <c r="MNF269" s="383"/>
      <c r="MNG269" s="383"/>
      <c r="MNH269" s="383"/>
      <c r="MNI269" s="383"/>
      <c r="MNJ269" s="383"/>
      <c r="MNK269" s="383"/>
      <c r="MNL269" s="383"/>
      <c r="MNM269" s="383"/>
      <c r="MNN269" s="383"/>
      <c r="MNO269" s="383"/>
      <c r="MNP269" s="383"/>
      <c r="MNQ269" s="383"/>
      <c r="MNR269" s="383"/>
      <c r="MNS269" s="383"/>
      <c r="MNT269" s="383"/>
      <c r="MNU269" s="383"/>
      <c r="MNV269" s="383"/>
      <c r="MNW269" s="383"/>
      <c r="MNX269" s="383"/>
      <c r="MNY269" s="383"/>
      <c r="MNZ269" s="383"/>
      <c r="MOA269" s="383"/>
      <c r="MOB269" s="383"/>
      <c r="MOC269" s="383"/>
      <c r="MOD269" s="383"/>
      <c r="MOE269" s="383"/>
      <c r="MOF269" s="383"/>
      <c r="MOG269" s="383"/>
      <c r="MOH269" s="383"/>
      <c r="MOI269" s="383"/>
      <c r="MOJ269" s="383"/>
      <c r="MOK269" s="383"/>
      <c r="MOL269" s="383"/>
      <c r="MOM269" s="383"/>
      <c r="MON269" s="383"/>
      <c r="MOO269" s="383"/>
      <c r="MOP269" s="383"/>
      <c r="MOQ269" s="383"/>
      <c r="MOR269" s="383"/>
      <c r="MOS269" s="383"/>
      <c r="MOT269" s="383"/>
      <c r="MOU269" s="383"/>
      <c r="MOV269" s="383"/>
      <c r="MOW269" s="383"/>
      <c r="MOX269" s="383"/>
      <c r="MOY269" s="383"/>
      <c r="MOZ269" s="383"/>
      <c r="MPA269" s="383"/>
      <c r="MPB269" s="383"/>
      <c r="MPC269" s="383"/>
      <c r="MPD269" s="383"/>
      <c r="MPE269" s="383"/>
      <c r="MPF269" s="383"/>
      <c r="MPG269" s="383"/>
      <c r="MPH269" s="383"/>
      <c r="MPI269" s="383"/>
      <c r="MPJ269" s="383"/>
      <c r="MPK269" s="383"/>
      <c r="MPL269" s="383"/>
      <c r="MPM269" s="383"/>
      <c r="MPN269" s="383"/>
      <c r="MPO269" s="383"/>
      <c r="MPP269" s="383"/>
      <c r="MPQ269" s="383"/>
      <c r="MPR269" s="383"/>
      <c r="MPS269" s="383"/>
      <c r="MPT269" s="383"/>
      <c r="MPU269" s="383"/>
      <c r="MPV269" s="383"/>
      <c r="MPW269" s="383"/>
      <c r="MPX269" s="383"/>
      <c r="MPY269" s="383"/>
      <c r="MPZ269" s="383"/>
      <c r="MQA269" s="383"/>
      <c r="MQB269" s="383"/>
      <c r="MQC269" s="383"/>
      <c r="MQD269" s="383"/>
      <c r="MQE269" s="383"/>
      <c r="MQF269" s="383"/>
      <c r="MQG269" s="383"/>
      <c r="MQH269" s="383"/>
      <c r="MQI269" s="383"/>
      <c r="MQJ269" s="383"/>
      <c r="MQK269" s="383"/>
      <c r="MQL269" s="383"/>
      <c r="MQM269" s="383"/>
      <c r="MQN269" s="383"/>
      <c r="MQO269" s="383"/>
      <c r="MQP269" s="383"/>
      <c r="MQQ269" s="383"/>
      <c r="MQR269" s="383"/>
      <c r="MQS269" s="383"/>
      <c r="MQT269" s="383"/>
      <c r="MQU269" s="383"/>
      <c r="MQV269" s="383"/>
      <c r="MQW269" s="383"/>
      <c r="MQX269" s="383"/>
      <c r="MQY269" s="383"/>
      <c r="MQZ269" s="383"/>
      <c r="MRA269" s="383"/>
      <c r="MRB269" s="383"/>
      <c r="MRC269" s="383"/>
      <c r="MRD269" s="383"/>
      <c r="MRE269" s="383"/>
      <c r="MRF269" s="383"/>
      <c r="MRG269" s="383"/>
      <c r="MRH269" s="383"/>
      <c r="MRI269" s="383"/>
      <c r="MRJ269" s="383"/>
      <c r="MRK269" s="383"/>
      <c r="MRL269" s="383"/>
      <c r="MRM269" s="383"/>
      <c r="MRN269" s="383"/>
      <c r="MRO269" s="383"/>
      <c r="MRP269" s="383"/>
      <c r="MRQ269" s="383"/>
      <c r="MRR269" s="383"/>
      <c r="MRS269" s="383"/>
      <c r="MRT269" s="383"/>
      <c r="MRU269" s="383"/>
      <c r="MRV269" s="383"/>
      <c r="MRW269" s="383"/>
      <c r="MRX269" s="383"/>
      <c r="MRY269" s="383"/>
      <c r="MRZ269" s="383"/>
      <c r="MSA269" s="383"/>
      <c r="MSB269" s="383"/>
      <c r="MSC269" s="383"/>
      <c r="MSD269" s="383"/>
      <c r="MSE269" s="383"/>
      <c r="MSF269" s="383"/>
      <c r="MSG269" s="383"/>
      <c r="MSH269" s="383"/>
      <c r="MSI269" s="383"/>
      <c r="MSJ269" s="383"/>
      <c r="MSK269" s="383"/>
      <c r="MSL269" s="383"/>
      <c r="MSM269" s="383"/>
      <c r="MSN269" s="383"/>
      <c r="MSO269" s="383"/>
      <c r="MSP269" s="383"/>
      <c r="MSQ269" s="383"/>
      <c r="MSR269" s="383"/>
      <c r="MSS269" s="383"/>
      <c r="MST269" s="383"/>
      <c r="MSU269" s="383"/>
      <c r="MSV269" s="383"/>
      <c r="MSW269" s="383"/>
      <c r="MSX269" s="383"/>
      <c r="MSY269" s="383"/>
      <c r="MSZ269" s="383"/>
      <c r="MTA269" s="383"/>
      <c r="MTB269" s="383"/>
      <c r="MTC269" s="383"/>
      <c r="MTD269" s="383"/>
      <c r="MTE269" s="383"/>
      <c r="MTF269" s="383"/>
      <c r="MTG269" s="383"/>
      <c r="MTH269" s="383"/>
      <c r="MTI269" s="383"/>
      <c r="MTJ269" s="383"/>
      <c r="MTK269" s="383"/>
      <c r="MTL269" s="383"/>
      <c r="MTM269" s="383"/>
      <c r="MTN269" s="383"/>
      <c r="MTO269" s="383"/>
      <c r="MTP269" s="383"/>
      <c r="MTQ269" s="383"/>
      <c r="MTR269" s="383"/>
      <c r="MTS269" s="383"/>
      <c r="MTT269" s="383"/>
      <c r="MTU269" s="383"/>
      <c r="MTV269" s="383"/>
      <c r="MTW269" s="383"/>
      <c r="MTX269" s="383"/>
      <c r="MTY269" s="383"/>
      <c r="MTZ269" s="383"/>
      <c r="MUA269" s="383"/>
      <c r="MUB269" s="383"/>
      <c r="MUC269" s="383"/>
      <c r="MUD269" s="383"/>
      <c r="MUE269" s="383"/>
      <c r="MUF269" s="383"/>
      <c r="MUG269" s="383"/>
      <c r="MUH269" s="383"/>
      <c r="MUI269" s="383"/>
      <c r="MUJ269" s="383"/>
      <c r="MUK269" s="383"/>
      <c r="MUL269" s="383"/>
      <c r="MUM269" s="383"/>
      <c r="MUN269" s="383"/>
      <c r="MUO269" s="383"/>
      <c r="MUP269" s="383"/>
      <c r="MUQ269" s="383"/>
      <c r="MUR269" s="383"/>
      <c r="MUS269" s="383"/>
      <c r="MUT269" s="383"/>
      <c r="MUU269" s="383"/>
      <c r="MUV269" s="383"/>
      <c r="MUW269" s="383"/>
      <c r="MUX269" s="383"/>
      <c r="MUY269" s="383"/>
      <c r="MUZ269" s="383"/>
      <c r="MVA269" s="383"/>
      <c r="MVB269" s="383"/>
      <c r="MVC269" s="383"/>
      <c r="MVD269" s="383"/>
      <c r="MVE269" s="383"/>
      <c r="MVF269" s="383"/>
      <c r="MVG269" s="383"/>
      <c r="MVH269" s="383"/>
      <c r="MVI269" s="383"/>
      <c r="MVJ269" s="383"/>
      <c r="MVK269" s="383"/>
      <c r="MVL269" s="383"/>
      <c r="MVM269" s="383"/>
      <c r="MVN269" s="383"/>
      <c r="MVO269" s="383"/>
      <c r="MVP269" s="383"/>
      <c r="MVQ269" s="383"/>
      <c r="MVR269" s="383"/>
      <c r="MVS269" s="383"/>
      <c r="MVT269" s="383"/>
      <c r="MVU269" s="383"/>
      <c r="MVV269" s="383"/>
      <c r="MVW269" s="383"/>
      <c r="MVX269" s="383"/>
      <c r="MVY269" s="383"/>
      <c r="MVZ269" s="383"/>
      <c r="MWA269" s="383"/>
      <c r="MWB269" s="383"/>
      <c r="MWC269" s="383"/>
      <c r="MWD269" s="383"/>
      <c r="MWE269" s="383"/>
      <c r="MWF269" s="383"/>
      <c r="MWG269" s="383"/>
      <c r="MWH269" s="383"/>
      <c r="MWI269" s="383"/>
      <c r="MWJ269" s="383"/>
      <c r="MWK269" s="383"/>
      <c r="MWL269" s="383"/>
      <c r="MWM269" s="383"/>
      <c r="MWN269" s="383"/>
      <c r="MWO269" s="383"/>
      <c r="MWP269" s="383"/>
      <c r="MWQ269" s="383"/>
      <c r="MWR269" s="383"/>
      <c r="MWS269" s="383"/>
      <c r="MWT269" s="383"/>
      <c r="MWU269" s="383"/>
      <c r="MWV269" s="383"/>
      <c r="MWW269" s="383"/>
      <c r="MWX269" s="383"/>
      <c r="MWY269" s="383"/>
      <c r="MWZ269" s="383"/>
      <c r="MXA269" s="383"/>
      <c r="MXB269" s="383"/>
      <c r="MXC269" s="383"/>
      <c r="MXD269" s="383"/>
      <c r="MXE269" s="383"/>
      <c r="MXF269" s="383"/>
      <c r="MXG269" s="383"/>
      <c r="MXH269" s="383"/>
      <c r="MXI269" s="383"/>
      <c r="MXJ269" s="383"/>
      <c r="MXK269" s="383"/>
      <c r="MXL269" s="383"/>
      <c r="MXM269" s="383"/>
      <c r="MXN269" s="383"/>
      <c r="MXO269" s="383"/>
      <c r="MXP269" s="383"/>
      <c r="MXQ269" s="383"/>
      <c r="MXR269" s="383"/>
      <c r="MXS269" s="383"/>
      <c r="MXT269" s="383"/>
      <c r="MXU269" s="383"/>
      <c r="MXV269" s="383"/>
      <c r="MXW269" s="383"/>
      <c r="MXX269" s="383"/>
      <c r="MXY269" s="383"/>
      <c r="MXZ269" s="383"/>
      <c r="MYA269" s="383"/>
      <c r="MYB269" s="383"/>
      <c r="MYC269" s="383"/>
      <c r="MYD269" s="383"/>
      <c r="MYE269" s="383"/>
      <c r="MYF269" s="383"/>
      <c r="MYG269" s="383"/>
      <c r="MYH269" s="383"/>
      <c r="MYI269" s="383"/>
      <c r="MYJ269" s="383"/>
      <c r="MYK269" s="383"/>
      <c r="MYL269" s="383"/>
      <c r="MYM269" s="383"/>
      <c r="MYN269" s="383"/>
      <c r="MYO269" s="383"/>
      <c r="MYP269" s="383"/>
      <c r="MYQ269" s="383"/>
      <c r="MYR269" s="383"/>
      <c r="MYS269" s="383"/>
      <c r="MYT269" s="383"/>
      <c r="MYU269" s="383"/>
      <c r="MYV269" s="383"/>
      <c r="MYW269" s="383"/>
      <c r="MYX269" s="383"/>
      <c r="MYY269" s="383"/>
      <c r="MYZ269" s="383"/>
      <c r="MZA269" s="383"/>
      <c r="MZB269" s="383"/>
      <c r="MZC269" s="383"/>
      <c r="MZD269" s="383"/>
      <c r="MZE269" s="383"/>
      <c r="MZF269" s="383"/>
      <c r="MZG269" s="383"/>
      <c r="MZH269" s="383"/>
      <c r="MZI269" s="383"/>
      <c r="MZJ269" s="383"/>
      <c r="MZK269" s="383"/>
      <c r="MZL269" s="383"/>
      <c r="MZM269" s="383"/>
      <c r="MZN269" s="383"/>
      <c r="MZO269" s="383"/>
      <c r="MZP269" s="383"/>
      <c r="MZQ269" s="383"/>
      <c r="MZR269" s="383"/>
      <c r="MZS269" s="383"/>
      <c r="MZT269" s="383"/>
      <c r="MZU269" s="383"/>
      <c r="MZV269" s="383"/>
      <c r="MZW269" s="383"/>
      <c r="MZX269" s="383"/>
      <c r="MZY269" s="383"/>
      <c r="MZZ269" s="383"/>
      <c r="NAA269" s="383"/>
      <c r="NAB269" s="383"/>
      <c r="NAC269" s="383"/>
      <c r="NAD269" s="383"/>
      <c r="NAE269" s="383"/>
      <c r="NAF269" s="383"/>
      <c r="NAG269" s="383"/>
      <c r="NAH269" s="383"/>
      <c r="NAI269" s="383"/>
      <c r="NAJ269" s="383"/>
      <c r="NAK269" s="383"/>
      <c r="NAL269" s="383"/>
      <c r="NAM269" s="383"/>
      <c r="NAN269" s="383"/>
      <c r="NAO269" s="383"/>
      <c r="NAP269" s="383"/>
      <c r="NAQ269" s="383"/>
      <c r="NAR269" s="383"/>
      <c r="NAS269" s="383"/>
      <c r="NAT269" s="383"/>
      <c r="NAU269" s="383"/>
      <c r="NAV269" s="383"/>
      <c r="NAW269" s="383"/>
      <c r="NAX269" s="383"/>
      <c r="NAY269" s="383"/>
      <c r="NAZ269" s="383"/>
      <c r="NBA269" s="383"/>
      <c r="NBB269" s="383"/>
      <c r="NBC269" s="383"/>
      <c r="NBD269" s="383"/>
      <c r="NBE269" s="383"/>
      <c r="NBF269" s="383"/>
      <c r="NBG269" s="383"/>
      <c r="NBH269" s="383"/>
      <c r="NBI269" s="383"/>
      <c r="NBJ269" s="383"/>
      <c r="NBK269" s="383"/>
      <c r="NBL269" s="383"/>
      <c r="NBM269" s="383"/>
      <c r="NBN269" s="383"/>
      <c r="NBO269" s="383"/>
      <c r="NBP269" s="383"/>
      <c r="NBQ269" s="383"/>
      <c r="NBR269" s="383"/>
      <c r="NBS269" s="383"/>
      <c r="NBT269" s="383"/>
      <c r="NBU269" s="383"/>
      <c r="NBV269" s="383"/>
      <c r="NBW269" s="383"/>
      <c r="NBX269" s="383"/>
      <c r="NBY269" s="383"/>
      <c r="NBZ269" s="383"/>
      <c r="NCA269" s="383"/>
      <c r="NCB269" s="383"/>
      <c r="NCC269" s="383"/>
      <c r="NCD269" s="383"/>
      <c r="NCE269" s="383"/>
      <c r="NCF269" s="383"/>
      <c r="NCG269" s="383"/>
      <c r="NCH269" s="383"/>
      <c r="NCI269" s="383"/>
      <c r="NCJ269" s="383"/>
      <c r="NCK269" s="383"/>
      <c r="NCL269" s="383"/>
      <c r="NCM269" s="383"/>
      <c r="NCN269" s="383"/>
      <c r="NCO269" s="383"/>
      <c r="NCP269" s="383"/>
      <c r="NCQ269" s="383"/>
      <c r="NCR269" s="383"/>
      <c r="NCS269" s="383"/>
      <c r="NCT269" s="383"/>
      <c r="NCU269" s="383"/>
      <c r="NCV269" s="383"/>
      <c r="NCW269" s="383"/>
      <c r="NCX269" s="383"/>
      <c r="NCY269" s="383"/>
      <c r="NCZ269" s="383"/>
      <c r="NDA269" s="383"/>
      <c r="NDB269" s="383"/>
      <c r="NDC269" s="383"/>
      <c r="NDD269" s="383"/>
      <c r="NDE269" s="383"/>
      <c r="NDF269" s="383"/>
      <c r="NDG269" s="383"/>
      <c r="NDH269" s="383"/>
      <c r="NDI269" s="383"/>
      <c r="NDJ269" s="383"/>
      <c r="NDK269" s="383"/>
      <c r="NDL269" s="383"/>
      <c r="NDM269" s="383"/>
      <c r="NDN269" s="383"/>
      <c r="NDO269" s="383"/>
      <c r="NDP269" s="383"/>
      <c r="NDQ269" s="383"/>
      <c r="NDR269" s="383"/>
      <c r="NDS269" s="383"/>
      <c r="NDT269" s="383"/>
      <c r="NDU269" s="383"/>
      <c r="NDV269" s="383"/>
      <c r="NDW269" s="383"/>
      <c r="NDX269" s="383"/>
      <c r="NDY269" s="383"/>
      <c r="NDZ269" s="383"/>
      <c r="NEA269" s="383"/>
      <c r="NEB269" s="383"/>
      <c r="NEC269" s="383"/>
      <c r="NED269" s="383"/>
      <c r="NEE269" s="383"/>
      <c r="NEF269" s="383"/>
      <c r="NEG269" s="383"/>
      <c r="NEH269" s="383"/>
      <c r="NEI269" s="383"/>
      <c r="NEJ269" s="383"/>
      <c r="NEK269" s="383"/>
      <c r="NEL269" s="383"/>
      <c r="NEM269" s="383"/>
      <c r="NEN269" s="383"/>
      <c r="NEO269" s="383"/>
      <c r="NEP269" s="383"/>
      <c r="NEQ269" s="383"/>
      <c r="NER269" s="383"/>
      <c r="NES269" s="383"/>
      <c r="NET269" s="383"/>
      <c r="NEU269" s="383"/>
      <c r="NEV269" s="383"/>
      <c r="NEW269" s="383"/>
      <c r="NEX269" s="383"/>
      <c r="NEY269" s="383"/>
      <c r="NEZ269" s="383"/>
      <c r="NFA269" s="383"/>
      <c r="NFB269" s="383"/>
      <c r="NFC269" s="383"/>
      <c r="NFD269" s="383"/>
      <c r="NFE269" s="383"/>
      <c r="NFF269" s="383"/>
      <c r="NFG269" s="383"/>
      <c r="NFH269" s="383"/>
      <c r="NFI269" s="383"/>
      <c r="NFJ269" s="383"/>
      <c r="NFK269" s="383"/>
      <c r="NFL269" s="383"/>
      <c r="NFM269" s="383"/>
      <c r="NFN269" s="383"/>
      <c r="NFO269" s="383"/>
      <c r="NFP269" s="383"/>
      <c r="NFQ269" s="383"/>
      <c r="NFR269" s="383"/>
      <c r="NFS269" s="383"/>
      <c r="NFT269" s="383"/>
      <c r="NFU269" s="383"/>
      <c r="NFV269" s="383"/>
      <c r="NFW269" s="383"/>
      <c r="NFX269" s="383"/>
      <c r="NFY269" s="383"/>
      <c r="NFZ269" s="383"/>
      <c r="NGA269" s="383"/>
      <c r="NGB269" s="383"/>
      <c r="NGC269" s="383"/>
      <c r="NGD269" s="383"/>
      <c r="NGE269" s="383"/>
      <c r="NGF269" s="383"/>
      <c r="NGG269" s="383"/>
      <c r="NGH269" s="383"/>
      <c r="NGI269" s="383"/>
      <c r="NGJ269" s="383"/>
      <c r="NGK269" s="383"/>
      <c r="NGL269" s="383"/>
      <c r="NGM269" s="383"/>
      <c r="NGN269" s="383"/>
      <c r="NGO269" s="383"/>
      <c r="NGP269" s="383"/>
      <c r="NGQ269" s="383"/>
      <c r="NGR269" s="383"/>
      <c r="NGS269" s="383"/>
      <c r="NGT269" s="383"/>
      <c r="NGU269" s="383"/>
      <c r="NGV269" s="383"/>
      <c r="NGW269" s="383"/>
      <c r="NGX269" s="383"/>
      <c r="NGY269" s="383"/>
      <c r="NGZ269" s="383"/>
      <c r="NHA269" s="383"/>
      <c r="NHB269" s="383"/>
      <c r="NHC269" s="383"/>
      <c r="NHD269" s="383"/>
      <c r="NHE269" s="383"/>
      <c r="NHF269" s="383"/>
      <c r="NHG269" s="383"/>
      <c r="NHH269" s="383"/>
      <c r="NHI269" s="383"/>
      <c r="NHJ269" s="383"/>
      <c r="NHK269" s="383"/>
      <c r="NHL269" s="383"/>
      <c r="NHM269" s="383"/>
      <c r="NHN269" s="383"/>
      <c r="NHO269" s="383"/>
      <c r="NHP269" s="383"/>
      <c r="NHQ269" s="383"/>
      <c r="NHR269" s="383"/>
      <c r="NHS269" s="383"/>
      <c r="NHT269" s="383"/>
      <c r="NHU269" s="383"/>
      <c r="NHV269" s="383"/>
      <c r="NHW269" s="383"/>
      <c r="NHX269" s="383"/>
      <c r="NHY269" s="383"/>
      <c r="NHZ269" s="383"/>
      <c r="NIA269" s="383"/>
      <c r="NIB269" s="383"/>
      <c r="NIC269" s="383"/>
      <c r="NID269" s="383"/>
      <c r="NIE269" s="383"/>
      <c r="NIF269" s="383"/>
      <c r="NIG269" s="383"/>
      <c r="NIH269" s="383"/>
      <c r="NII269" s="383"/>
      <c r="NIJ269" s="383"/>
      <c r="NIK269" s="383"/>
      <c r="NIL269" s="383"/>
      <c r="NIM269" s="383"/>
      <c r="NIN269" s="383"/>
      <c r="NIO269" s="383"/>
      <c r="NIP269" s="383"/>
      <c r="NIQ269" s="383"/>
      <c r="NIR269" s="383"/>
      <c r="NIS269" s="383"/>
      <c r="NIT269" s="383"/>
      <c r="NIU269" s="383"/>
      <c r="NIV269" s="383"/>
      <c r="NIW269" s="383"/>
      <c r="NIX269" s="383"/>
      <c r="NIY269" s="383"/>
      <c r="NIZ269" s="383"/>
      <c r="NJA269" s="383"/>
      <c r="NJB269" s="383"/>
      <c r="NJC269" s="383"/>
      <c r="NJD269" s="383"/>
      <c r="NJE269" s="383"/>
      <c r="NJF269" s="383"/>
      <c r="NJG269" s="383"/>
      <c r="NJH269" s="383"/>
      <c r="NJI269" s="383"/>
      <c r="NJJ269" s="383"/>
      <c r="NJK269" s="383"/>
      <c r="NJL269" s="383"/>
      <c r="NJM269" s="383"/>
      <c r="NJN269" s="383"/>
      <c r="NJO269" s="383"/>
      <c r="NJP269" s="383"/>
      <c r="NJQ269" s="383"/>
      <c r="NJR269" s="383"/>
      <c r="NJS269" s="383"/>
      <c r="NJT269" s="383"/>
      <c r="NJU269" s="383"/>
      <c r="NJV269" s="383"/>
      <c r="NJW269" s="383"/>
      <c r="NJX269" s="383"/>
      <c r="NJY269" s="383"/>
      <c r="NJZ269" s="383"/>
      <c r="NKA269" s="383"/>
      <c r="NKB269" s="383"/>
      <c r="NKC269" s="383"/>
      <c r="NKD269" s="383"/>
      <c r="NKE269" s="383"/>
      <c r="NKF269" s="383"/>
      <c r="NKG269" s="383"/>
      <c r="NKH269" s="383"/>
      <c r="NKI269" s="383"/>
      <c r="NKJ269" s="383"/>
      <c r="NKK269" s="383"/>
      <c r="NKL269" s="383"/>
      <c r="NKM269" s="383"/>
      <c r="NKN269" s="383"/>
      <c r="NKO269" s="383"/>
      <c r="NKP269" s="383"/>
      <c r="NKQ269" s="383"/>
      <c r="NKR269" s="383"/>
      <c r="NKS269" s="383"/>
      <c r="NKT269" s="383"/>
      <c r="NKU269" s="383"/>
      <c r="NKV269" s="383"/>
      <c r="NKW269" s="383"/>
      <c r="NKX269" s="383"/>
      <c r="NKY269" s="383"/>
      <c r="NKZ269" s="383"/>
      <c r="NLA269" s="383"/>
      <c r="NLB269" s="383"/>
      <c r="NLC269" s="383"/>
      <c r="NLD269" s="383"/>
      <c r="NLE269" s="383"/>
      <c r="NLF269" s="383"/>
      <c r="NLG269" s="383"/>
      <c r="NLH269" s="383"/>
      <c r="NLI269" s="383"/>
      <c r="NLJ269" s="383"/>
      <c r="NLK269" s="383"/>
      <c r="NLL269" s="383"/>
      <c r="NLM269" s="383"/>
      <c r="NLN269" s="383"/>
      <c r="NLO269" s="383"/>
      <c r="NLP269" s="383"/>
      <c r="NLQ269" s="383"/>
      <c r="NLR269" s="383"/>
      <c r="NLS269" s="383"/>
      <c r="NLT269" s="383"/>
      <c r="NLU269" s="383"/>
      <c r="NLV269" s="383"/>
      <c r="NLW269" s="383"/>
      <c r="NLX269" s="383"/>
      <c r="NLY269" s="383"/>
      <c r="NLZ269" s="383"/>
      <c r="NMA269" s="383"/>
      <c r="NMB269" s="383"/>
      <c r="NMC269" s="383"/>
      <c r="NMD269" s="383"/>
      <c r="NME269" s="383"/>
      <c r="NMF269" s="383"/>
      <c r="NMG269" s="383"/>
      <c r="NMH269" s="383"/>
      <c r="NMI269" s="383"/>
      <c r="NMJ269" s="383"/>
      <c r="NMK269" s="383"/>
      <c r="NML269" s="383"/>
      <c r="NMM269" s="383"/>
      <c r="NMN269" s="383"/>
      <c r="NMO269" s="383"/>
      <c r="NMP269" s="383"/>
      <c r="NMQ269" s="383"/>
      <c r="NMR269" s="383"/>
      <c r="NMS269" s="383"/>
      <c r="NMT269" s="383"/>
      <c r="NMU269" s="383"/>
      <c r="NMV269" s="383"/>
      <c r="NMW269" s="383"/>
      <c r="NMX269" s="383"/>
      <c r="NMY269" s="383"/>
      <c r="NMZ269" s="383"/>
      <c r="NNA269" s="383"/>
      <c r="NNB269" s="383"/>
      <c r="NNC269" s="383"/>
      <c r="NND269" s="383"/>
      <c r="NNE269" s="383"/>
      <c r="NNF269" s="383"/>
      <c r="NNG269" s="383"/>
      <c r="NNH269" s="383"/>
      <c r="NNI269" s="383"/>
      <c r="NNJ269" s="383"/>
      <c r="NNK269" s="383"/>
      <c r="NNL269" s="383"/>
      <c r="NNM269" s="383"/>
      <c r="NNN269" s="383"/>
      <c r="NNO269" s="383"/>
      <c r="NNP269" s="383"/>
      <c r="NNQ269" s="383"/>
      <c r="NNR269" s="383"/>
      <c r="NNS269" s="383"/>
      <c r="NNT269" s="383"/>
      <c r="NNU269" s="383"/>
      <c r="NNV269" s="383"/>
      <c r="NNW269" s="383"/>
      <c r="NNX269" s="383"/>
      <c r="NNY269" s="383"/>
      <c r="NNZ269" s="383"/>
      <c r="NOA269" s="383"/>
      <c r="NOB269" s="383"/>
      <c r="NOC269" s="383"/>
      <c r="NOD269" s="383"/>
      <c r="NOE269" s="383"/>
      <c r="NOF269" s="383"/>
      <c r="NOG269" s="383"/>
      <c r="NOH269" s="383"/>
      <c r="NOI269" s="383"/>
      <c r="NOJ269" s="383"/>
      <c r="NOK269" s="383"/>
      <c r="NOL269" s="383"/>
      <c r="NOM269" s="383"/>
      <c r="NON269" s="383"/>
      <c r="NOO269" s="383"/>
      <c r="NOP269" s="383"/>
      <c r="NOQ269" s="383"/>
      <c r="NOR269" s="383"/>
      <c r="NOS269" s="383"/>
      <c r="NOT269" s="383"/>
      <c r="NOU269" s="383"/>
      <c r="NOV269" s="383"/>
      <c r="NOW269" s="383"/>
      <c r="NOX269" s="383"/>
      <c r="NOY269" s="383"/>
      <c r="NOZ269" s="383"/>
      <c r="NPA269" s="383"/>
      <c r="NPB269" s="383"/>
      <c r="NPC269" s="383"/>
      <c r="NPD269" s="383"/>
      <c r="NPE269" s="383"/>
      <c r="NPF269" s="383"/>
      <c r="NPG269" s="383"/>
      <c r="NPH269" s="383"/>
      <c r="NPI269" s="383"/>
      <c r="NPJ269" s="383"/>
      <c r="NPK269" s="383"/>
      <c r="NPL269" s="383"/>
      <c r="NPM269" s="383"/>
      <c r="NPN269" s="383"/>
      <c r="NPO269" s="383"/>
      <c r="NPP269" s="383"/>
      <c r="NPQ269" s="383"/>
      <c r="NPR269" s="383"/>
      <c r="NPS269" s="383"/>
      <c r="NPT269" s="383"/>
      <c r="NPU269" s="383"/>
      <c r="NPV269" s="383"/>
      <c r="NPW269" s="383"/>
      <c r="NPX269" s="383"/>
      <c r="NPY269" s="383"/>
      <c r="NPZ269" s="383"/>
      <c r="NQA269" s="383"/>
      <c r="NQB269" s="383"/>
      <c r="NQC269" s="383"/>
      <c r="NQD269" s="383"/>
      <c r="NQE269" s="383"/>
      <c r="NQF269" s="383"/>
      <c r="NQG269" s="383"/>
      <c r="NQH269" s="383"/>
      <c r="NQI269" s="383"/>
      <c r="NQJ269" s="383"/>
      <c r="NQK269" s="383"/>
      <c r="NQL269" s="383"/>
      <c r="NQM269" s="383"/>
      <c r="NQN269" s="383"/>
      <c r="NQO269" s="383"/>
      <c r="NQP269" s="383"/>
      <c r="NQQ269" s="383"/>
      <c r="NQR269" s="383"/>
      <c r="NQS269" s="383"/>
      <c r="NQT269" s="383"/>
      <c r="NQU269" s="383"/>
      <c r="NQV269" s="383"/>
      <c r="NQW269" s="383"/>
      <c r="NQX269" s="383"/>
      <c r="NQY269" s="383"/>
      <c r="NQZ269" s="383"/>
      <c r="NRA269" s="383"/>
      <c r="NRB269" s="383"/>
      <c r="NRC269" s="383"/>
      <c r="NRD269" s="383"/>
      <c r="NRE269" s="383"/>
      <c r="NRF269" s="383"/>
      <c r="NRG269" s="383"/>
      <c r="NRH269" s="383"/>
      <c r="NRI269" s="383"/>
      <c r="NRJ269" s="383"/>
      <c r="NRK269" s="383"/>
      <c r="NRL269" s="383"/>
      <c r="NRM269" s="383"/>
      <c r="NRN269" s="383"/>
      <c r="NRO269" s="383"/>
      <c r="NRP269" s="383"/>
      <c r="NRQ269" s="383"/>
      <c r="NRR269" s="383"/>
      <c r="NRS269" s="383"/>
      <c r="NRT269" s="383"/>
      <c r="NRU269" s="383"/>
      <c r="NRV269" s="383"/>
      <c r="NRW269" s="383"/>
      <c r="NRX269" s="383"/>
      <c r="NRY269" s="383"/>
      <c r="NRZ269" s="383"/>
      <c r="NSA269" s="383"/>
      <c r="NSB269" s="383"/>
      <c r="NSC269" s="383"/>
      <c r="NSD269" s="383"/>
      <c r="NSE269" s="383"/>
      <c r="NSF269" s="383"/>
      <c r="NSG269" s="383"/>
      <c r="NSH269" s="383"/>
      <c r="NSI269" s="383"/>
      <c r="NSJ269" s="383"/>
      <c r="NSK269" s="383"/>
      <c r="NSL269" s="383"/>
      <c r="NSM269" s="383"/>
      <c r="NSN269" s="383"/>
      <c r="NSO269" s="383"/>
      <c r="NSP269" s="383"/>
      <c r="NSQ269" s="383"/>
      <c r="NSR269" s="383"/>
      <c r="NSS269" s="383"/>
      <c r="NST269" s="383"/>
      <c r="NSU269" s="383"/>
      <c r="NSV269" s="383"/>
      <c r="NSW269" s="383"/>
      <c r="NSX269" s="383"/>
      <c r="NSY269" s="383"/>
      <c r="NSZ269" s="383"/>
      <c r="NTA269" s="383"/>
      <c r="NTB269" s="383"/>
      <c r="NTC269" s="383"/>
      <c r="NTD269" s="383"/>
      <c r="NTE269" s="383"/>
      <c r="NTF269" s="383"/>
      <c r="NTG269" s="383"/>
      <c r="NTH269" s="383"/>
      <c r="NTI269" s="383"/>
      <c r="NTJ269" s="383"/>
      <c r="NTK269" s="383"/>
      <c r="NTL269" s="383"/>
      <c r="NTM269" s="383"/>
      <c r="NTN269" s="383"/>
      <c r="NTO269" s="383"/>
      <c r="NTP269" s="383"/>
      <c r="NTQ269" s="383"/>
      <c r="NTR269" s="383"/>
      <c r="NTS269" s="383"/>
      <c r="NTT269" s="383"/>
      <c r="NTU269" s="383"/>
      <c r="NTV269" s="383"/>
      <c r="NTW269" s="383"/>
      <c r="NTX269" s="383"/>
      <c r="NTY269" s="383"/>
      <c r="NTZ269" s="383"/>
      <c r="NUA269" s="383"/>
      <c r="NUB269" s="383"/>
      <c r="NUC269" s="383"/>
      <c r="NUD269" s="383"/>
      <c r="NUE269" s="383"/>
      <c r="NUF269" s="383"/>
      <c r="NUG269" s="383"/>
      <c r="NUH269" s="383"/>
      <c r="NUI269" s="383"/>
      <c r="NUJ269" s="383"/>
      <c r="NUK269" s="383"/>
      <c r="NUL269" s="383"/>
      <c r="NUM269" s="383"/>
      <c r="NUN269" s="383"/>
      <c r="NUO269" s="383"/>
      <c r="NUP269" s="383"/>
      <c r="NUQ269" s="383"/>
      <c r="NUR269" s="383"/>
      <c r="NUS269" s="383"/>
      <c r="NUT269" s="383"/>
      <c r="NUU269" s="383"/>
      <c r="NUV269" s="383"/>
      <c r="NUW269" s="383"/>
      <c r="NUX269" s="383"/>
      <c r="NUY269" s="383"/>
      <c r="NUZ269" s="383"/>
      <c r="NVA269" s="383"/>
      <c r="NVB269" s="383"/>
      <c r="NVC269" s="383"/>
      <c r="NVD269" s="383"/>
      <c r="NVE269" s="383"/>
      <c r="NVF269" s="383"/>
      <c r="NVG269" s="383"/>
      <c r="NVH269" s="383"/>
      <c r="NVI269" s="383"/>
      <c r="NVJ269" s="383"/>
      <c r="NVK269" s="383"/>
      <c r="NVL269" s="383"/>
      <c r="NVM269" s="383"/>
      <c r="NVN269" s="383"/>
      <c r="NVO269" s="383"/>
      <c r="NVP269" s="383"/>
      <c r="NVQ269" s="383"/>
      <c r="NVR269" s="383"/>
      <c r="NVS269" s="383"/>
      <c r="NVT269" s="383"/>
      <c r="NVU269" s="383"/>
      <c r="NVV269" s="383"/>
      <c r="NVW269" s="383"/>
      <c r="NVX269" s="383"/>
      <c r="NVY269" s="383"/>
      <c r="NVZ269" s="383"/>
      <c r="NWA269" s="383"/>
      <c r="NWB269" s="383"/>
      <c r="NWC269" s="383"/>
      <c r="NWD269" s="383"/>
      <c r="NWE269" s="383"/>
      <c r="NWF269" s="383"/>
      <c r="NWG269" s="383"/>
      <c r="NWH269" s="383"/>
      <c r="NWI269" s="383"/>
      <c r="NWJ269" s="383"/>
      <c r="NWK269" s="383"/>
      <c r="NWL269" s="383"/>
      <c r="NWM269" s="383"/>
      <c r="NWN269" s="383"/>
      <c r="NWO269" s="383"/>
      <c r="NWP269" s="383"/>
      <c r="NWQ269" s="383"/>
      <c r="NWR269" s="383"/>
      <c r="NWS269" s="383"/>
      <c r="NWT269" s="383"/>
      <c r="NWU269" s="383"/>
      <c r="NWV269" s="383"/>
      <c r="NWW269" s="383"/>
      <c r="NWX269" s="383"/>
      <c r="NWY269" s="383"/>
      <c r="NWZ269" s="383"/>
      <c r="NXA269" s="383"/>
      <c r="NXB269" s="383"/>
      <c r="NXC269" s="383"/>
      <c r="NXD269" s="383"/>
      <c r="NXE269" s="383"/>
      <c r="NXF269" s="383"/>
      <c r="NXG269" s="383"/>
      <c r="NXH269" s="383"/>
      <c r="NXI269" s="383"/>
      <c r="NXJ269" s="383"/>
      <c r="NXK269" s="383"/>
      <c r="NXL269" s="383"/>
      <c r="NXM269" s="383"/>
      <c r="NXN269" s="383"/>
      <c r="NXO269" s="383"/>
      <c r="NXP269" s="383"/>
      <c r="NXQ269" s="383"/>
      <c r="NXR269" s="383"/>
      <c r="NXS269" s="383"/>
      <c r="NXT269" s="383"/>
      <c r="NXU269" s="383"/>
      <c r="NXV269" s="383"/>
      <c r="NXW269" s="383"/>
      <c r="NXX269" s="383"/>
      <c r="NXY269" s="383"/>
      <c r="NXZ269" s="383"/>
      <c r="NYA269" s="383"/>
      <c r="NYB269" s="383"/>
      <c r="NYC269" s="383"/>
      <c r="NYD269" s="383"/>
      <c r="NYE269" s="383"/>
      <c r="NYF269" s="383"/>
      <c r="NYG269" s="383"/>
      <c r="NYH269" s="383"/>
      <c r="NYI269" s="383"/>
      <c r="NYJ269" s="383"/>
      <c r="NYK269" s="383"/>
      <c r="NYL269" s="383"/>
      <c r="NYM269" s="383"/>
      <c r="NYN269" s="383"/>
      <c r="NYO269" s="383"/>
      <c r="NYP269" s="383"/>
      <c r="NYQ269" s="383"/>
      <c r="NYR269" s="383"/>
      <c r="NYS269" s="383"/>
      <c r="NYT269" s="383"/>
      <c r="NYU269" s="383"/>
      <c r="NYV269" s="383"/>
      <c r="NYW269" s="383"/>
      <c r="NYX269" s="383"/>
      <c r="NYY269" s="383"/>
      <c r="NYZ269" s="383"/>
      <c r="NZA269" s="383"/>
      <c r="NZB269" s="383"/>
      <c r="NZC269" s="383"/>
      <c r="NZD269" s="383"/>
      <c r="NZE269" s="383"/>
      <c r="NZF269" s="383"/>
      <c r="NZG269" s="383"/>
      <c r="NZH269" s="383"/>
      <c r="NZI269" s="383"/>
      <c r="NZJ269" s="383"/>
      <c r="NZK269" s="383"/>
      <c r="NZL269" s="383"/>
      <c r="NZM269" s="383"/>
      <c r="NZN269" s="383"/>
      <c r="NZO269" s="383"/>
      <c r="NZP269" s="383"/>
      <c r="NZQ269" s="383"/>
      <c r="NZR269" s="383"/>
      <c r="NZS269" s="383"/>
      <c r="NZT269" s="383"/>
      <c r="NZU269" s="383"/>
      <c r="NZV269" s="383"/>
      <c r="NZW269" s="383"/>
      <c r="NZX269" s="383"/>
      <c r="NZY269" s="383"/>
      <c r="NZZ269" s="383"/>
      <c r="OAA269" s="383"/>
      <c r="OAB269" s="383"/>
      <c r="OAC269" s="383"/>
      <c r="OAD269" s="383"/>
      <c r="OAE269" s="383"/>
      <c r="OAF269" s="383"/>
      <c r="OAG269" s="383"/>
      <c r="OAH269" s="383"/>
      <c r="OAI269" s="383"/>
      <c r="OAJ269" s="383"/>
      <c r="OAK269" s="383"/>
      <c r="OAL269" s="383"/>
      <c r="OAM269" s="383"/>
      <c r="OAN269" s="383"/>
      <c r="OAO269" s="383"/>
      <c r="OAP269" s="383"/>
      <c r="OAQ269" s="383"/>
      <c r="OAR269" s="383"/>
      <c r="OAS269" s="383"/>
      <c r="OAT269" s="383"/>
      <c r="OAU269" s="383"/>
      <c r="OAV269" s="383"/>
      <c r="OAW269" s="383"/>
      <c r="OAX269" s="383"/>
      <c r="OAY269" s="383"/>
      <c r="OAZ269" s="383"/>
      <c r="OBA269" s="383"/>
      <c r="OBB269" s="383"/>
      <c r="OBC269" s="383"/>
      <c r="OBD269" s="383"/>
      <c r="OBE269" s="383"/>
      <c r="OBF269" s="383"/>
      <c r="OBG269" s="383"/>
      <c r="OBH269" s="383"/>
      <c r="OBI269" s="383"/>
      <c r="OBJ269" s="383"/>
      <c r="OBK269" s="383"/>
      <c r="OBL269" s="383"/>
      <c r="OBM269" s="383"/>
      <c r="OBN269" s="383"/>
      <c r="OBO269" s="383"/>
      <c r="OBP269" s="383"/>
      <c r="OBQ269" s="383"/>
      <c r="OBR269" s="383"/>
      <c r="OBS269" s="383"/>
      <c r="OBT269" s="383"/>
      <c r="OBU269" s="383"/>
      <c r="OBV269" s="383"/>
      <c r="OBW269" s="383"/>
      <c r="OBX269" s="383"/>
      <c r="OBY269" s="383"/>
      <c r="OBZ269" s="383"/>
      <c r="OCA269" s="383"/>
      <c r="OCB269" s="383"/>
      <c r="OCC269" s="383"/>
      <c r="OCD269" s="383"/>
      <c r="OCE269" s="383"/>
      <c r="OCF269" s="383"/>
      <c r="OCG269" s="383"/>
      <c r="OCH269" s="383"/>
      <c r="OCI269" s="383"/>
      <c r="OCJ269" s="383"/>
      <c r="OCK269" s="383"/>
      <c r="OCL269" s="383"/>
      <c r="OCM269" s="383"/>
      <c r="OCN269" s="383"/>
      <c r="OCO269" s="383"/>
      <c r="OCP269" s="383"/>
      <c r="OCQ269" s="383"/>
      <c r="OCR269" s="383"/>
      <c r="OCS269" s="383"/>
      <c r="OCT269" s="383"/>
      <c r="OCU269" s="383"/>
      <c r="OCV269" s="383"/>
      <c r="OCW269" s="383"/>
      <c r="OCX269" s="383"/>
      <c r="OCY269" s="383"/>
      <c r="OCZ269" s="383"/>
      <c r="ODA269" s="383"/>
      <c r="ODB269" s="383"/>
      <c r="ODC269" s="383"/>
      <c r="ODD269" s="383"/>
      <c r="ODE269" s="383"/>
      <c r="ODF269" s="383"/>
      <c r="ODG269" s="383"/>
      <c r="ODH269" s="383"/>
      <c r="ODI269" s="383"/>
      <c r="ODJ269" s="383"/>
      <c r="ODK269" s="383"/>
      <c r="ODL269" s="383"/>
      <c r="ODM269" s="383"/>
      <c r="ODN269" s="383"/>
      <c r="ODO269" s="383"/>
      <c r="ODP269" s="383"/>
      <c r="ODQ269" s="383"/>
      <c r="ODR269" s="383"/>
      <c r="ODS269" s="383"/>
      <c r="ODT269" s="383"/>
      <c r="ODU269" s="383"/>
      <c r="ODV269" s="383"/>
      <c r="ODW269" s="383"/>
      <c r="ODX269" s="383"/>
      <c r="ODY269" s="383"/>
      <c r="ODZ269" s="383"/>
      <c r="OEA269" s="383"/>
      <c r="OEB269" s="383"/>
      <c r="OEC269" s="383"/>
      <c r="OED269" s="383"/>
      <c r="OEE269" s="383"/>
      <c r="OEF269" s="383"/>
      <c r="OEG269" s="383"/>
      <c r="OEH269" s="383"/>
      <c r="OEI269" s="383"/>
      <c r="OEJ269" s="383"/>
      <c r="OEK269" s="383"/>
      <c r="OEL269" s="383"/>
      <c r="OEM269" s="383"/>
      <c r="OEN269" s="383"/>
      <c r="OEO269" s="383"/>
      <c r="OEP269" s="383"/>
      <c r="OEQ269" s="383"/>
      <c r="OER269" s="383"/>
      <c r="OES269" s="383"/>
      <c r="OET269" s="383"/>
      <c r="OEU269" s="383"/>
      <c r="OEV269" s="383"/>
      <c r="OEW269" s="383"/>
      <c r="OEX269" s="383"/>
      <c r="OEY269" s="383"/>
      <c r="OEZ269" s="383"/>
      <c r="OFA269" s="383"/>
      <c r="OFB269" s="383"/>
      <c r="OFC269" s="383"/>
      <c r="OFD269" s="383"/>
      <c r="OFE269" s="383"/>
      <c r="OFF269" s="383"/>
      <c r="OFG269" s="383"/>
      <c r="OFH269" s="383"/>
      <c r="OFI269" s="383"/>
      <c r="OFJ269" s="383"/>
      <c r="OFK269" s="383"/>
      <c r="OFL269" s="383"/>
      <c r="OFM269" s="383"/>
      <c r="OFN269" s="383"/>
      <c r="OFO269" s="383"/>
      <c r="OFP269" s="383"/>
      <c r="OFQ269" s="383"/>
      <c r="OFR269" s="383"/>
      <c r="OFS269" s="383"/>
      <c r="OFT269" s="383"/>
      <c r="OFU269" s="383"/>
      <c r="OFV269" s="383"/>
      <c r="OFW269" s="383"/>
      <c r="OFX269" s="383"/>
      <c r="OFY269" s="383"/>
      <c r="OFZ269" s="383"/>
      <c r="OGA269" s="383"/>
      <c r="OGB269" s="383"/>
      <c r="OGC269" s="383"/>
      <c r="OGD269" s="383"/>
      <c r="OGE269" s="383"/>
      <c r="OGF269" s="383"/>
      <c r="OGG269" s="383"/>
      <c r="OGH269" s="383"/>
      <c r="OGI269" s="383"/>
      <c r="OGJ269" s="383"/>
      <c r="OGK269" s="383"/>
      <c r="OGL269" s="383"/>
      <c r="OGM269" s="383"/>
      <c r="OGN269" s="383"/>
      <c r="OGO269" s="383"/>
      <c r="OGP269" s="383"/>
      <c r="OGQ269" s="383"/>
      <c r="OGR269" s="383"/>
      <c r="OGS269" s="383"/>
      <c r="OGT269" s="383"/>
      <c r="OGU269" s="383"/>
      <c r="OGV269" s="383"/>
      <c r="OGW269" s="383"/>
      <c r="OGX269" s="383"/>
      <c r="OGY269" s="383"/>
      <c r="OGZ269" s="383"/>
      <c r="OHA269" s="383"/>
      <c r="OHB269" s="383"/>
      <c r="OHC269" s="383"/>
      <c r="OHD269" s="383"/>
      <c r="OHE269" s="383"/>
      <c r="OHF269" s="383"/>
      <c r="OHG269" s="383"/>
      <c r="OHH269" s="383"/>
      <c r="OHI269" s="383"/>
      <c r="OHJ269" s="383"/>
      <c r="OHK269" s="383"/>
      <c r="OHL269" s="383"/>
      <c r="OHM269" s="383"/>
      <c r="OHN269" s="383"/>
      <c r="OHO269" s="383"/>
      <c r="OHP269" s="383"/>
      <c r="OHQ269" s="383"/>
      <c r="OHR269" s="383"/>
      <c r="OHS269" s="383"/>
      <c r="OHT269" s="383"/>
      <c r="OHU269" s="383"/>
      <c r="OHV269" s="383"/>
      <c r="OHW269" s="383"/>
      <c r="OHX269" s="383"/>
      <c r="OHY269" s="383"/>
      <c r="OHZ269" s="383"/>
      <c r="OIA269" s="383"/>
      <c r="OIB269" s="383"/>
      <c r="OIC269" s="383"/>
      <c r="OID269" s="383"/>
      <c r="OIE269" s="383"/>
      <c r="OIF269" s="383"/>
      <c r="OIG269" s="383"/>
      <c r="OIH269" s="383"/>
      <c r="OII269" s="383"/>
      <c r="OIJ269" s="383"/>
      <c r="OIK269" s="383"/>
      <c r="OIL269" s="383"/>
      <c r="OIM269" s="383"/>
      <c r="OIN269" s="383"/>
      <c r="OIO269" s="383"/>
      <c r="OIP269" s="383"/>
      <c r="OIQ269" s="383"/>
      <c r="OIR269" s="383"/>
      <c r="OIS269" s="383"/>
      <c r="OIT269" s="383"/>
      <c r="OIU269" s="383"/>
      <c r="OIV269" s="383"/>
      <c r="OIW269" s="383"/>
      <c r="OIX269" s="383"/>
      <c r="OIY269" s="383"/>
      <c r="OIZ269" s="383"/>
      <c r="OJA269" s="383"/>
      <c r="OJB269" s="383"/>
      <c r="OJC269" s="383"/>
      <c r="OJD269" s="383"/>
      <c r="OJE269" s="383"/>
      <c r="OJF269" s="383"/>
      <c r="OJG269" s="383"/>
      <c r="OJH269" s="383"/>
      <c r="OJI269" s="383"/>
      <c r="OJJ269" s="383"/>
      <c r="OJK269" s="383"/>
      <c r="OJL269" s="383"/>
      <c r="OJM269" s="383"/>
      <c r="OJN269" s="383"/>
      <c r="OJO269" s="383"/>
      <c r="OJP269" s="383"/>
      <c r="OJQ269" s="383"/>
      <c r="OJR269" s="383"/>
      <c r="OJS269" s="383"/>
      <c r="OJT269" s="383"/>
      <c r="OJU269" s="383"/>
      <c r="OJV269" s="383"/>
      <c r="OJW269" s="383"/>
      <c r="OJX269" s="383"/>
      <c r="OJY269" s="383"/>
      <c r="OJZ269" s="383"/>
      <c r="OKA269" s="383"/>
      <c r="OKB269" s="383"/>
      <c r="OKC269" s="383"/>
      <c r="OKD269" s="383"/>
      <c r="OKE269" s="383"/>
      <c r="OKF269" s="383"/>
      <c r="OKG269" s="383"/>
      <c r="OKH269" s="383"/>
      <c r="OKI269" s="383"/>
      <c r="OKJ269" s="383"/>
      <c r="OKK269" s="383"/>
      <c r="OKL269" s="383"/>
      <c r="OKM269" s="383"/>
      <c r="OKN269" s="383"/>
      <c r="OKO269" s="383"/>
      <c r="OKP269" s="383"/>
      <c r="OKQ269" s="383"/>
      <c r="OKR269" s="383"/>
      <c r="OKS269" s="383"/>
      <c r="OKT269" s="383"/>
      <c r="OKU269" s="383"/>
      <c r="OKV269" s="383"/>
      <c r="OKW269" s="383"/>
      <c r="OKX269" s="383"/>
      <c r="OKY269" s="383"/>
      <c r="OKZ269" s="383"/>
      <c r="OLA269" s="383"/>
      <c r="OLB269" s="383"/>
      <c r="OLC269" s="383"/>
      <c r="OLD269" s="383"/>
      <c r="OLE269" s="383"/>
      <c r="OLF269" s="383"/>
      <c r="OLG269" s="383"/>
      <c r="OLH269" s="383"/>
      <c r="OLI269" s="383"/>
      <c r="OLJ269" s="383"/>
      <c r="OLK269" s="383"/>
      <c r="OLL269" s="383"/>
      <c r="OLM269" s="383"/>
      <c r="OLN269" s="383"/>
      <c r="OLO269" s="383"/>
      <c r="OLP269" s="383"/>
      <c r="OLQ269" s="383"/>
      <c r="OLR269" s="383"/>
      <c r="OLS269" s="383"/>
      <c r="OLT269" s="383"/>
      <c r="OLU269" s="383"/>
      <c r="OLV269" s="383"/>
      <c r="OLW269" s="383"/>
      <c r="OLX269" s="383"/>
      <c r="OLY269" s="383"/>
      <c r="OLZ269" s="383"/>
      <c r="OMA269" s="383"/>
      <c r="OMB269" s="383"/>
      <c r="OMC269" s="383"/>
      <c r="OMD269" s="383"/>
      <c r="OME269" s="383"/>
      <c r="OMF269" s="383"/>
      <c r="OMG269" s="383"/>
      <c r="OMH269" s="383"/>
      <c r="OMI269" s="383"/>
      <c r="OMJ269" s="383"/>
      <c r="OMK269" s="383"/>
      <c r="OML269" s="383"/>
      <c r="OMM269" s="383"/>
      <c r="OMN269" s="383"/>
      <c r="OMO269" s="383"/>
      <c r="OMP269" s="383"/>
      <c r="OMQ269" s="383"/>
      <c r="OMR269" s="383"/>
      <c r="OMS269" s="383"/>
      <c r="OMT269" s="383"/>
      <c r="OMU269" s="383"/>
      <c r="OMV269" s="383"/>
      <c r="OMW269" s="383"/>
      <c r="OMX269" s="383"/>
      <c r="OMY269" s="383"/>
      <c r="OMZ269" s="383"/>
      <c r="ONA269" s="383"/>
      <c r="ONB269" s="383"/>
      <c r="ONC269" s="383"/>
      <c r="OND269" s="383"/>
      <c r="ONE269" s="383"/>
      <c r="ONF269" s="383"/>
      <c r="ONG269" s="383"/>
      <c r="ONH269" s="383"/>
      <c r="ONI269" s="383"/>
      <c r="ONJ269" s="383"/>
      <c r="ONK269" s="383"/>
      <c r="ONL269" s="383"/>
      <c r="ONM269" s="383"/>
      <c r="ONN269" s="383"/>
      <c r="ONO269" s="383"/>
      <c r="ONP269" s="383"/>
      <c r="ONQ269" s="383"/>
      <c r="ONR269" s="383"/>
      <c r="ONS269" s="383"/>
      <c r="ONT269" s="383"/>
      <c r="ONU269" s="383"/>
      <c r="ONV269" s="383"/>
      <c r="ONW269" s="383"/>
      <c r="ONX269" s="383"/>
      <c r="ONY269" s="383"/>
      <c r="ONZ269" s="383"/>
      <c r="OOA269" s="383"/>
      <c r="OOB269" s="383"/>
      <c r="OOC269" s="383"/>
      <c r="OOD269" s="383"/>
      <c r="OOE269" s="383"/>
      <c r="OOF269" s="383"/>
      <c r="OOG269" s="383"/>
      <c r="OOH269" s="383"/>
      <c r="OOI269" s="383"/>
      <c r="OOJ269" s="383"/>
      <c r="OOK269" s="383"/>
      <c r="OOL269" s="383"/>
      <c r="OOM269" s="383"/>
      <c r="OON269" s="383"/>
      <c r="OOO269" s="383"/>
      <c r="OOP269" s="383"/>
      <c r="OOQ269" s="383"/>
      <c r="OOR269" s="383"/>
      <c r="OOS269" s="383"/>
      <c r="OOT269" s="383"/>
      <c r="OOU269" s="383"/>
      <c r="OOV269" s="383"/>
      <c r="OOW269" s="383"/>
      <c r="OOX269" s="383"/>
      <c r="OOY269" s="383"/>
      <c r="OOZ269" s="383"/>
      <c r="OPA269" s="383"/>
      <c r="OPB269" s="383"/>
      <c r="OPC269" s="383"/>
      <c r="OPD269" s="383"/>
      <c r="OPE269" s="383"/>
      <c r="OPF269" s="383"/>
      <c r="OPG269" s="383"/>
      <c r="OPH269" s="383"/>
      <c r="OPI269" s="383"/>
      <c r="OPJ269" s="383"/>
      <c r="OPK269" s="383"/>
      <c r="OPL269" s="383"/>
      <c r="OPM269" s="383"/>
      <c r="OPN269" s="383"/>
      <c r="OPO269" s="383"/>
      <c r="OPP269" s="383"/>
      <c r="OPQ269" s="383"/>
      <c r="OPR269" s="383"/>
      <c r="OPS269" s="383"/>
      <c r="OPT269" s="383"/>
      <c r="OPU269" s="383"/>
      <c r="OPV269" s="383"/>
      <c r="OPW269" s="383"/>
      <c r="OPX269" s="383"/>
      <c r="OPY269" s="383"/>
      <c r="OPZ269" s="383"/>
      <c r="OQA269" s="383"/>
      <c r="OQB269" s="383"/>
      <c r="OQC269" s="383"/>
      <c r="OQD269" s="383"/>
      <c r="OQE269" s="383"/>
      <c r="OQF269" s="383"/>
      <c r="OQG269" s="383"/>
      <c r="OQH269" s="383"/>
      <c r="OQI269" s="383"/>
      <c r="OQJ269" s="383"/>
      <c r="OQK269" s="383"/>
      <c r="OQL269" s="383"/>
      <c r="OQM269" s="383"/>
      <c r="OQN269" s="383"/>
      <c r="OQO269" s="383"/>
      <c r="OQP269" s="383"/>
      <c r="OQQ269" s="383"/>
      <c r="OQR269" s="383"/>
      <c r="OQS269" s="383"/>
      <c r="OQT269" s="383"/>
      <c r="OQU269" s="383"/>
      <c r="OQV269" s="383"/>
      <c r="OQW269" s="383"/>
      <c r="OQX269" s="383"/>
      <c r="OQY269" s="383"/>
      <c r="OQZ269" s="383"/>
      <c r="ORA269" s="383"/>
      <c r="ORB269" s="383"/>
      <c r="ORC269" s="383"/>
      <c r="ORD269" s="383"/>
      <c r="ORE269" s="383"/>
      <c r="ORF269" s="383"/>
      <c r="ORG269" s="383"/>
      <c r="ORH269" s="383"/>
      <c r="ORI269" s="383"/>
      <c r="ORJ269" s="383"/>
      <c r="ORK269" s="383"/>
      <c r="ORL269" s="383"/>
      <c r="ORM269" s="383"/>
      <c r="ORN269" s="383"/>
      <c r="ORO269" s="383"/>
      <c r="ORP269" s="383"/>
      <c r="ORQ269" s="383"/>
      <c r="ORR269" s="383"/>
      <c r="ORS269" s="383"/>
      <c r="ORT269" s="383"/>
      <c r="ORU269" s="383"/>
      <c r="ORV269" s="383"/>
      <c r="ORW269" s="383"/>
      <c r="ORX269" s="383"/>
      <c r="ORY269" s="383"/>
      <c r="ORZ269" s="383"/>
      <c r="OSA269" s="383"/>
      <c r="OSB269" s="383"/>
      <c r="OSC269" s="383"/>
      <c r="OSD269" s="383"/>
      <c r="OSE269" s="383"/>
      <c r="OSF269" s="383"/>
      <c r="OSG269" s="383"/>
      <c r="OSH269" s="383"/>
      <c r="OSI269" s="383"/>
      <c r="OSJ269" s="383"/>
      <c r="OSK269" s="383"/>
      <c r="OSL269" s="383"/>
      <c r="OSM269" s="383"/>
      <c r="OSN269" s="383"/>
      <c r="OSO269" s="383"/>
      <c r="OSP269" s="383"/>
      <c r="OSQ269" s="383"/>
      <c r="OSR269" s="383"/>
      <c r="OSS269" s="383"/>
      <c r="OST269" s="383"/>
      <c r="OSU269" s="383"/>
      <c r="OSV269" s="383"/>
      <c r="OSW269" s="383"/>
      <c r="OSX269" s="383"/>
      <c r="OSY269" s="383"/>
      <c r="OSZ269" s="383"/>
      <c r="OTA269" s="383"/>
      <c r="OTB269" s="383"/>
      <c r="OTC269" s="383"/>
      <c r="OTD269" s="383"/>
      <c r="OTE269" s="383"/>
      <c r="OTF269" s="383"/>
      <c r="OTG269" s="383"/>
      <c r="OTH269" s="383"/>
      <c r="OTI269" s="383"/>
      <c r="OTJ269" s="383"/>
      <c r="OTK269" s="383"/>
      <c r="OTL269" s="383"/>
      <c r="OTM269" s="383"/>
      <c r="OTN269" s="383"/>
      <c r="OTO269" s="383"/>
      <c r="OTP269" s="383"/>
      <c r="OTQ269" s="383"/>
      <c r="OTR269" s="383"/>
      <c r="OTS269" s="383"/>
      <c r="OTT269" s="383"/>
      <c r="OTU269" s="383"/>
      <c r="OTV269" s="383"/>
      <c r="OTW269" s="383"/>
      <c r="OTX269" s="383"/>
      <c r="OTY269" s="383"/>
      <c r="OTZ269" s="383"/>
      <c r="OUA269" s="383"/>
      <c r="OUB269" s="383"/>
      <c r="OUC269" s="383"/>
      <c r="OUD269" s="383"/>
      <c r="OUE269" s="383"/>
      <c r="OUF269" s="383"/>
      <c r="OUG269" s="383"/>
      <c r="OUH269" s="383"/>
      <c r="OUI269" s="383"/>
      <c r="OUJ269" s="383"/>
      <c r="OUK269" s="383"/>
      <c r="OUL269" s="383"/>
      <c r="OUM269" s="383"/>
      <c r="OUN269" s="383"/>
      <c r="OUO269" s="383"/>
      <c r="OUP269" s="383"/>
      <c r="OUQ269" s="383"/>
      <c r="OUR269" s="383"/>
      <c r="OUS269" s="383"/>
      <c r="OUT269" s="383"/>
      <c r="OUU269" s="383"/>
      <c r="OUV269" s="383"/>
      <c r="OUW269" s="383"/>
      <c r="OUX269" s="383"/>
      <c r="OUY269" s="383"/>
      <c r="OUZ269" s="383"/>
      <c r="OVA269" s="383"/>
      <c r="OVB269" s="383"/>
      <c r="OVC269" s="383"/>
      <c r="OVD269" s="383"/>
      <c r="OVE269" s="383"/>
      <c r="OVF269" s="383"/>
      <c r="OVG269" s="383"/>
      <c r="OVH269" s="383"/>
      <c r="OVI269" s="383"/>
      <c r="OVJ269" s="383"/>
      <c r="OVK269" s="383"/>
      <c r="OVL269" s="383"/>
      <c r="OVM269" s="383"/>
      <c r="OVN269" s="383"/>
      <c r="OVO269" s="383"/>
      <c r="OVP269" s="383"/>
      <c r="OVQ269" s="383"/>
      <c r="OVR269" s="383"/>
      <c r="OVS269" s="383"/>
      <c r="OVT269" s="383"/>
      <c r="OVU269" s="383"/>
      <c r="OVV269" s="383"/>
      <c r="OVW269" s="383"/>
      <c r="OVX269" s="383"/>
      <c r="OVY269" s="383"/>
      <c r="OVZ269" s="383"/>
      <c r="OWA269" s="383"/>
      <c r="OWB269" s="383"/>
      <c r="OWC269" s="383"/>
      <c r="OWD269" s="383"/>
      <c r="OWE269" s="383"/>
      <c r="OWF269" s="383"/>
      <c r="OWG269" s="383"/>
      <c r="OWH269" s="383"/>
      <c r="OWI269" s="383"/>
      <c r="OWJ269" s="383"/>
      <c r="OWK269" s="383"/>
      <c r="OWL269" s="383"/>
      <c r="OWM269" s="383"/>
      <c r="OWN269" s="383"/>
      <c r="OWO269" s="383"/>
      <c r="OWP269" s="383"/>
      <c r="OWQ269" s="383"/>
      <c r="OWR269" s="383"/>
      <c r="OWS269" s="383"/>
      <c r="OWT269" s="383"/>
      <c r="OWU269" s="383"/>
      <c r="OWV269" s="383"/>
      <c r="OWW269" s="383"/>
      <c r="OWX269" s="383"/>
      <c r="OWY269" s="383"/>
      <c r="OWZ269" s="383"/>
      <c r="OXA269" s="383"/>
      <c r="OXB269" s="383"/>
      <c r="OXC269" s="383"/>
      <c r="OXD269" s="383"/>
      <c r="OXE269" s="383"/>
      <c r="OXF269" s="383"/>
      <c r="OXG269" s="383"/>
      <c r="OXH269" s="383"/>
      <c r="OXI269" s="383"/>
      <c r="OXJ269" s="383"/>
      <c r="OXK269" s="383"/>
      <c r="OXL269" s="383"/>
      <c r="OXM269" s="383"/>
      <c r="OXN269" s="383"/>
      <c r="OXO269" s="383"/>
      <c r="OXP269" s="383"/>
      <c r="OXQ269" s="383"/>
      <c r="OXR269" s="383"/>
      <c r="OXS269" s="383"/>
      <c r="OXT269" s="383"/>
      <c r="OXU269" s="383"/>
      <c r="OXV269" s="383"/>
      <c r="OXW269" s="383"/>
      <c r="OXX269" s="383"/>
      <c r="OXY269" s="383"/>
      <c r="OXZ269" s="383"/>
      <c r="OYA269" s="383"/>
      <c r="OYB269" s="383"/>
      <c r="OYC269" s="383"/>
      <c r="OYD269" s="383"/>
      <c r="OYE269" s="383"/>
      <c r="OYF269" s="383"/>
      <c r="OYG269" s="383"/>
      <c r="OYH269" s="383"/>
      <c r="OYI269" s="383"/>
      <c r="OYJ269" s="383"/>
      <c r="OYK269" s="383"/>
      <c r="OYL269" s="383"/>
      <c r="OYM269" s="383"/>
      <c r="OYN269" s="383"/>
      <c r="OYO269" s="383"/>
      <c r="OYP269" s="383"/>
      <c r="OYQ269" s="383"/>
      <c r="OYR269" s="383"/>
      <c r="OYS269" s="383"/>
      <c r="OYT269" s="383"/>
      <c r="OYU269" s="383"/>
      <c r="OYV269" s="383"/>
      <c r="OYW269" s="383"/>
      <c r="OYX269" s="383"/>
      <c r="OYY269" s="383"/>
      <c r="OYZ269" s="383"/>
      <c r="OZA269" s="383"/>
      <c r="OZB269" s="383"/>
      <c r="OZC269" s="383"/>
      <c r="OZD269" s="383"/>
      <c r="OZE269" s="383"/>
      <c r="OZF269" s="383"/>
      <c r="OZG269" s="383"/>
      <c r="OZH269" s="383"/>
      <c r="OZI269" s="383"/>
      <c r="OZJ269" s="383"/>
      <c r="OZK269" s="383"/>
      <c r="OZL269" s="383"/>
      <c r="OZM269" s="383"/>
      <c r="OZN269" s="383"/>
      <c r="OZO269" s="383"/>
      <c r="OZP269" s="383"/>
      <c r="OZQ269" s="383"/>
      <c r="OZR269" s="383"/>
      <c r="OZS269" s="383"/>
      <c r="OZT269" s="383"/>
      <c r="OZU269" s="383"/>
      <c r="OZV269" s="383"/>
      <c r="OZW269" s="383"/>
      <c r="OZX269" s="383"/>
      <c r="OZY269" s="383"/>
      <c r="OZZ269" s="383"/>
      <c r="PAA269" s="383"/>
      <c r="PAB269" s="383"/>
      <c r="PAC269" s="383"/>
      <c r="PAD269" s="383"/>
      <c r="PAE269" s="383"/>
      <c r="PAF269" s="383"/>
      <c r="PAG269" s="383"/>
      <c r="PAH269" s="383"/>
      <c r="PAI269" s="383"/>
      <c r="PAJ269" s="383"/>
      <c r="PAK269" s="383"/>
      <c r="PAL269" s="383"/>
      <c r="PAM269" s="383"/>
      <c r="PAN269" s="383"/>
      <c r="PAO269" s="383"/>
      <c r="PAP269" s="383"/>
      <c r="PAQ269" s="383"/>
      <c r="PAR269" s="383"/>
      <c r="PAS269" s="383"/>
      <c r="PAT269" s="383"/>
      <c r="PAU269" s="383"/>
      <c r="PAV269" s="383"/>
      <c r="PAW269" s="383"/>
      <c r="PAX269" s="383"/>
      <c r="PAY269" s="383"/>
      <c r="PAZ269" s="383"/>
      <c r="PBA269" s="383"/>
      <c r="PBB269" s="383"/>
      <c r="PBC269" s="383"/>
      <c r="PBD269" s="383"/>
      <c r="PBE269" s="383"/>
      <c r="PBF269" s="383"/>
      <c r="PBG269" s="383"/>
      <c r="PBH269" s="383"/>
      <c r="PBI269" s="383"/>
      <c r="PBJ269" s="383"/>
      <c r="PBK269" s="383"/>
      <c r="PBL269" s="383"/>
      <c r="PBM269" s="383"/>
      <c r="PBN269" s="383"/>
      <c r="PBO269" s="383"/>
      <c r="PBP269" s="383"/>
      <c r="PBQ269" s="383"/>
      <c r="PBR269" s="383"/>
      <c r="PBS269" s="383"/>
      <c r="PBT269" s="383"/>
      <c r="PBU269" s="383"/>
      <c r="PBV269" s="383"/>
      <c r="PBW269" s="383"/>
      <c r="PBX269" s="383"/>
      <c r="PBY269" s="383"/>
      <c r="PBZ269" s="383"/>
      <c r="PCA269" s="383"/>
      <c r="PCB269" s="383"/>
      <c r="PCC269" s="383"/>
      <c r="PCD269" s="383"/>
      <c r="PCE269" s="383"/>
      <c r="PCF269" s="383"/>
      <c r="PCG269" s="383"/>
      <c r="PCH269" s="383"/>
      <c r="PCI269" s="383"/>
      <c r="PCJ269" s="383"/>
      <c r="PCK269" s="383"/>
      <c r="PCL269" s="383"/>
      <c r="PCM269" s="383"/>
      <c r="PCN269" s="383"/>
      <c r="PCO269" s="383"/>
      <c r="PCP269" s="383"/>
      <c r="PCQ269" s="383"/>
      <c r="PCR269" s="383"/>
      <c r="PCS269" s="383"/>
      <c r="PCT269" s="383"/>
      <c r="PCU269" s="383"/>
      <c r="PCV269" s="383"/>
      <c r="PCW269" s="383"/>
      <c r="PCX269" s="383"/>
      <c r="PCY269" s="383"/>
      <c r="PCZ269" s="383"/>
      <c r="PDA269" s="383"/>
      <c r="PDB269" s="383"/>
      <c r="PDC269" s="383"/>
      <c r="PDD269" s="383"/>
      <c r="PDE269" s="383"/>
      <c r="PDF269" s="383"/>
      <c r="PDG269" s="383"/>
      <c r="PDH269" s="383"/>
      <c r="PDI269" s="383"/>
      <c r="PDJ269" s="383"/>
      <c r="PDK269" s="383"/>
      <c r="PDL269" s="383"/>
      <c r="PDM269" s="383"/>
      <c r="PDN269" s="383"/>
      <c r="PDO269" s="383"/>
      <c r="PDP269" s="383"/>
      <c r="PDQ269" s="383"/>
      <c r="PDR269" s="383"/>
      <c r="PDS269" s="383"/>
      <c r="PDT269" s="383"/>
      <c r="PDU269" s="383"/>
      <c r="PDV269" s="383"/>
      <c r="PDW269" s="383"/>
      <c r="PDX269" s="383"/>
      <c r="PDY269" s="383"/>
      <c r="PDZ269" s="383"/>
      <c r="PEA269" s="383"/>
      <c r="PEB269" s="383"/>
      <c r="PEC269" s="383"/>
      <c r="PED269" s="383"/>
      <c r="PEE269" s="383"/>
      <c r="PEF269" s="383"/>
      <c r="PEG269" s="383"/>
      <c r="PEH269" s="383"/>
      <c r="PEI269" s="383"/>
      <c r="PEJ269" s="383"/>
      <c r="PEK269" s="383"/>
      <c r="PEL269" s="383"/>
      <c r="PEM269" s="383"/>
      <c r="PEN269" s="383"/>
      <c r="PEO269" s="383"/>
      <c r="PEP269" s="383"/>
      <c r="PEQ269" s="383"/>
      <c r="PER269" s="383"/>
      <c r="PES269" s="383"/>
      <c r="PET269" s="383"/>
      <c r="PEU269" s="383"/>
      <c r="PEV269" s="383"/>
      <c r="PEW269" s="383"/>
      <c r="PEX269" s="383"/>
      <c r="PEY269" s="383"/>
      <c r="PEZ269" s="383"/>
      <c r="PFA269" s="383"/>
      <c r="PFB269" s="383"/>
      <c r="PFC269" s="383"/>
      <c r="PFD269" s="383"/>
      <c r="PFE269" s="383"/>
      <c r="PFF269" s="383"/>
      <c r="PFG269" s="383"/>
      <c r="PFH269" s="383"/>
      <c r="PFI269" s="383"/>
      <c r="PFJ269" s="383"/>
      <c r="PFK269" s="383"/>
      <c r="PFL269" s="383"/>
      <c r="PFM269" s="383"/>
      <c r="PFN269" s="383"/>
      <c r="PFO269" s="383"/>
      <c r="PFP269" s="383"/>
      <c r="PFQ269" s="383"/>
      <c r="PFR269" s="383"/>
      <c r="PFS269" s="383"/>
      <c r="PFT269" s="383"/>
      <c r="PFU269" s="383"/>
      <c r="PFV269" s="383"/>
      <c r="PFW269" s="383"/>
      <c r="PFX269" s="383"/>
      <c r="PFY269" s="383"/>
      <c r="PFZ269" s="383"/>
      <c r="PGA269" s="383"/>
      <c r="PGB269" s="383"/>
      <c r="PGC269" s="383"/>
      <c r="PGD269" s="383"/>
      <c r="PGE269" s="383"/>
      <c r="PGF269" s="383"/>
      <c r="PGG269" s="383"/>
      <c r="PGH269" s="383"/>
      <c r="PGI269" s="383"/>
      <c r="PGJ269" s="383"/>
      <c r="PGK269" s="383"/>
      <c r="PGL269" s="383"/>
      <c r="PGM269" s="383"/>
      <c r="PGN269" s="383"/>
      <c r="PGO269" s="383"/>
      <c r="PGP269" s="383"/>
      <c r="PGQ269" s="383"/>
      <c r="PGR269" s="383"/>
      <c r="PGS269" s="383"/>
      <c r="PGT269" s="383"/>
      <c r="PGU269" s="383"/>
      <c r="PGV269" s="383"/>
      <c r="PGW269" s="383"/>
      <c r="PGX269" s="383"/>
      <c r="PGY269" s="383"/>
      <c r="PGZ269" s="383"/>
      <c r="PHA269" s="383"/>
      <c r="PHB269" s="383"/>
      <c r="PHC269" s="383"/>
      <c r="PHD269" s="383"/>
      <c r="PHE269" s="383"/>
      <c r="PHF269" s="383"/>
      <c r="PHG269" s="383"/>
      <c r="PHH269" s="383"/>
      <c r="PHI269" s="383"/>
      <c r="PHJ269" s="383"/>
      <c r="PHK269" s="383"/>
      <c r="PHL269" s="383"/>
      <c r="PHM269" s="383"/>
      <c r="PHN269" s="383"/>
      <c r="PHO269" s="383"/>
      <c r="PHP269" s="383"/>
      <c r="PHQ269" s="383"/>
      <c r="PHR269" s="383"/>
      <c r="PHS269" s="383"/>
      <c r="PHT269" s="383"/>
      <c r="PHU269" s="383"/>
      <c r="PHV269" s="383"/>
      <c r="PHW269" s="383"/>
      <c r="PHX269" s="383"/>
      <c r="PHY269" s="383"/>
      <c r="PHZ269" s="383"/>
      <c r="PIA269" s="383"/>
      <c r="PIB269" s="383"/>
      <c r="PIC269" s="383"/>
      <c r="PID269" s="383"/>
      <c r="PIE269" s="383"/>
      <c r="PIF269" s="383"/>
      <c r="PIG269" s="383"/>
      <c r="PIH269" s="383"/>
      <c r="PII269" s="383"/>
      <c r="PIJ269" s="383"/>
      <c r="PIK269" s="383"/>
      <c r="PIL269" s="383"/>
      <c r="PIM269" s="383"/>
      <c r="PIN269" s="383"/>
      <c r="PIO269" s="383"/>
      <c r="PIP269" s="383"/>
      <c r="PIQ269" s="383"/>
      <c r="PIR269" s="383"/>
      <c r="PIS269" s="383"/>
      <c r="PIT269" s="383"/>
      <c r="PIU269" s="383"/>
      <c r="PIV269" s="383"/>
      <c r="PIW269" s="383"/>
      <c r="PIX269" s="383"/>
      <c r="PIY269" s="383"/>
      <c r="PIZ269" s="383"/>
      <c r="PJA269" s="383"/>
      <c r="PJB269" s="383"/>
      <c r="PJC269" s="383"/>
      <c r="PJD269" s="383"/>
      <c r="PJE269" s="383"/>
      <c r="PJF269" s="383"/>
      <c r="PJG269" s="383"/>
      <c r="PJH269" s="383"/>
      <c r="PJI269" s="383"/>
      <c r="PJJ269" s="383"/>
      <c r="PJK269" s="383"/>
      <c r="PJL269" s="383"/>
      <c r="PJM269" s="383"/>
      <c r="PJN269" s="383"/>
      <c r="PJO269" s="383"/>
      <c r="PJP269" s="383"/>
      <c r="PJQ269" s="383"/>
      <c r="PJR269" s="383"/>
      <c r="PJS269" s="383"/>
      <c r="PJT269" s="383"/>
      <c r="PJU269" s="383"/>
      <c r="PJV269" s="383"/>
      <c r="PJW269" s="383"/>
      <c r="PJX269" s="383"/>
      <c r="PJY269" s="383"/>
      <c r="PJZ269" s="383"/>
      <c r="PKA269" s="383"/>
      <c r="PKB269" s="383"/>
      <c r="PKC269" s="383"/>
      <c r="PKD269" s="383"/>
      <c r="PKE269" s="383"/>
      <c r="PKF269" s="383"/>
      <c r="PKG269" s="383"/>
      <c r="PKH269" s="383"/>
      <c r="PKI269" s="383"/>
      <c r="PKJ269" s="383"/>
      <c r="PKK269" s="383"/>
      <c r="PKL269" s="383"/>
      <c r="PKM269" s="383"/>
      <c r="PKN269" s="383"/>
      <c r="PKO269" s="383"/>
      <c r="PKP269" s="383"/>
      <c r="PKQ269" s="383"/>
      <c r="PKR269" s="383"/>
      <c r="PKS269" s="383"/>
      <c r="PKT269" s="383"/>
      <c r="PKU269" s="383"/>
      <c r="PKV269" s="383"/>
      <c r="PKW269" s="383"/>
      <c r="PKX269" s="383"/>
      <c r="PKY269" s="383"/>
      <c r="PKZ269" s="383"/>
      <c r="PLA269" s="383"/>
      <c r="PLB269" s="383"/>
      <c r="PLC269" s="383"/>
      <c r="PLD269" s="383"/>
      <c r="PLE269" s="383"/>
      <c r="PLF269" s="383"/>
      <c r="PLG269" s="383"/>
      <c r="PLH269" s="383"/>
      <c r="PLI269" s="383"/>
      <c r="PLJ269" s="383"/>
      <c r="PLK269" s="383"/>
      <c r="PLL269" s="383"/>
      <c r="PLM269" s="383"/>
      <c r="PLN269" s="383"/>
      <c r="PLO269" s="383"/>
      <c r="PLP269" s="383"/>
      <c r="PLQ269" s="383"/>
      <c r="PLR269" s="383"/>
      <c r="PLS269" s="383"/>
      <c r="PLT269" s="383"/>
      <c r="PLU269" s="383"/>
      <c r="PLV269" s="383"/>
      <c r="PLW269" s="383"/>
      <c r="PLX269" s="383"/>
      <c r="PLY269" s="383"/>
      <c r="PLZ269" s="383"/>
      <c r="PMA269" s="383"/>
      <c r="PMB269" s="383"/>
      <c r="PMC269" s="383"/>
      <c r="PMD269" s="383"/>
      <c r="PME269" s="383"/>
      <c r="PMF269" s="383"/>
      <c r="PMG269" s="383"/>
      <c r="PMH269" s="383"/>
      <c r="PMI269" s="383"/>
      <c r="PMJ269" s="383"/>
      <c r="PMK269" s="383"/>
      <c r="PML269" s="383"/>
      <c r="PMM269" s="383"/>
      <c r="PMN269" s="383"/>
      <c r="PMO269" s="383"/>
      <c r="PMP269" s="383"/>
      <c r="PMQ269" s="383"/>
      <c r="PMR269" s="383"/>
      <c r="PMS269" s="383"/>
      <c r="PMT269" s="383"/>
      <c r="PMU269" s="383"/>
      <c r="PMV269" s="383"/>
      <c r="PMW269" s="383"/>
      <c r="PMX269" s="383"/>
      <c r="PMY269" s="383"/>
      <c r="PMZ269" s="383"/>
      <c r="PNA269" s="383"/>
      <c r="PNB269" s="383"/>
      <c r="PNC269" s="383"/>
      <c r="PND269" s="383"/>
      <c r="PNE269" s="383"/>
      <c r="PNF269" s="383"/>
      <c r="PNG269" s="383"/>
      <c r="PNH269" s="383"/>
      <c r="PNI269" s="383"/>
      <c r="PNJ269" s="383"/>
      <c r="PNK269" s="383"/>
      <c r="PNL269" s="383"/>
      <c r="PNM269" s="383"/>
      <c r="PNN269" s="383"/>
      <c r="PNO269" s="383"/>
      <c r="PNP269" s="383"/>
      <c r="PNQ269" s="383"/>
      <c r="PNR269" s="383"/>
      <c r="PNS269" s="383"/>
      <c r="PNT269" s="383"/>
      <c r="PNU269" s="383"/>
      <c r="PNV269" s="383"/>
      <c r="PNW269" s="383"/>
      <c r="PNX269" s="383"/>
      <c r="PNY269" s="383"/>
      <c r="PNZ269" s="383"/>
      <c r="POA269" s="383"/>
      <c r="POB269" s="383"/>
      <c r="POC269" s="383"/>
      <c r="POD269" s="383"/>
      <c r="POE269" s="383"/>
      <c r="POF269" s="383"/>
      <c r="POG269" s="383"/>
      <c r="POH269" s="383"/>
      <c r="POI269" s="383"/>
      <c r="POJ269" s="383"/>
      <c r="POK269" s="383"/>
      <c r="POL269" s="383"/>
      <c r="POM269" s="383"/>
      <c r="PON269" s="383"/>
      <c r="POO269" s="383"/>
      <c r="POP269" s="383"/>
      <c r="POQ269" s="383"/>
      <c r="POR269" s="383"/>
      <c r="POS269" s="383"/>
      <c r="POT269" s="383"/>
      <c r="POU269" s="383"/>
      <c r="POV269" s="383"/>
      <c r="POW269" s="383"/>
      <c r="POX269" s="383"/>
      <c r="POY269" s="383"/>
      <c r="POZ269" s="383"/>
      <c r="PPA269" s="383"/>
      <c r="PPB269" s="383"/>
      <c r="PPC269" s="383"/>
      <c r="PPD269" s="383"/>
      <c r="PPE269" s="383"/>
      <c r="PPF269" s="383"/>
      <c r="PPG269" s="383"/>
      <c r="PPH269" s="383"/>
      <c r="PPI269" s="383"/>
      <c r="PPJ269" s="383"/>
      <c r="PPK269" s="383"/>
      <c r="PPL269" s="383"/>
      <c r="PPM269" s="383"/>
      <c r="PPN269" s="383"/>
      <c r="PPO269" s="383"/>
      <c r="PPP269" s="383"/>
      <c r="PPQ269" s="383"/>
      <c r="PPR269" s="383"/>
      <c r="PPS269" s="383"/>
      <c r="PPT269" s="383"/>
      <c r="PPU269" s="383"/>
      <c r="PPV269" s="383"/>
      <c r="PPW269" s="383"/>
      <c r="PPX269" s="383"/>
      <c r="PPY269" s="383"/>
      <c r="PPZ269" s="383"/>
      <c r="PQA269" s="383"/>
      <c r="PQB269" s="383"/>
      <c r="PQC269" s="383"/>
      <c r="PQD269" s="383"/>
      <c r="PQE269" s="383"/>
      <c r="PQF269" s="383"/>
      <c r="PQG269" s="383"/>
      <c r="PQH269" s="383"/>
      <c r="PQI269" s="383"/>
      <c r="PQJ269" s="383"/>
      <c r="PQK269" s="383"/>
      <c r="PQL269" s="383"/>
      <c r="PQM269" s="383"/>
      <c r="PQN269" s="383"/>
      <c r="PQO269" s="383"/>
      <c r="PQP269" s="383"/>
      <c r="PQQ269" s="383"/>
      <c r="PQR269" s="383"/>
      <c r="PQS269" s="383"/>
      <c r="PQT269" s="383"/>
      <c r="PQU269" s="383"/>
      <c r="PQV269" s="383"/>
      <c r="PQW269" s="383"/>
      <c r="PQX269" s="383"/>
      <c r="PQY269" s="383"/>
      <c r="PQZ269" s="383"/>
      <c r="PRA269" s="383"/>
      <c r="PRB269" s="383"/>
      <c r="PRC269" s="383"/>
      <c r="PRD269" s="383"/>
      <c r="PRE269" s="383"/>
      <c r="PRF269" s="383"/>
      <c r="PRG269" s="383"/>
      <c r="PRH269" s="383"/>
      <c r="PRI269" s="383"/>
      <c r="PRJ269" s="383"/>
      <c r="PRK269" s="383"/>
      <c r="PRL269" s="383"/>
      <c r="PRM269" s="383"/>
      <c r="PRN269" s="383"/>
      <c r="PRO269" s="383"/>
      <c r="PRP269" s="383"/>
      <c r="PRQ269" s="383"/>
      <c r="PRR269" s="383"/>
      <c r="PRS269" s="383"/>
      <c r="PRT269" s="383"/>
      <c r="PRU269" s="383"/>
      <c r="PRV269" s="383"/>
      <c r="PRW269" s="383"/>
      <c r="PRX269" s="383"/>
      <c r="PRY269" s="383"/>
      <c r="PRZ269" s="383"/>
      <c r="PSA269" s="383"/>
      <c r="PSB269" s="383"/>
      <c r="PSC269" s="383"/>
      <c r="PSD269" s="383"/>
      <c r="PSE269" s="383"/>
      <c r="PSF269" s="383"/>
      <c r="PSG269" s="383"/>
      <c r="PSH269" s="383"/>
      <c r="PSI269" s="383"/>
      <c r="PSJ269" s="383"/>
      <c r="PSK269" s="383"/>
      <c r="PSL269" s="383"/>
      <c r="PSM269" s="383"/>
      <c r="PSN269" s="383"/>
      <c r="PSO269" s="383"/>
      <c r="PSP269" s="383"/>
      <c r="PSQ269" s="383"/>
      <c r="PSR269" s="383"/>
      <c r="PSS269" s="383"/>
      <c r="PST269" s="383"/>
      <c r="PSU269" s="383"/>
      <c r="PSV269" s="383"/>
      <c r="PSW269" s="383"/>
      <c r="PSX269" s="383"/>
      <c r="PSY269" s="383"/>
      <c r="PSZ269" s="383"/>
      <c r="PTA269" s="383"/>
      <c r="PTB269" s="383"/>
      <c r="PTC269" s="383"/>
      <c r="PTD269" s="383"/>
      <c r="PTE269" s="383"/>
      <c r="PTF269" s="383"/>
      <c r="PTG269" s="383"/>
      <c r="PTH269" s="383"/>
      <c r="PTI269" s="383"/>
      <c r="PTJ269" s="383"/>
      <c r="PTK269" s="383"/>
      <c r="PTL269" s="383"/>
      <c r="PTM269" s="383"/>
      <c r="PTN269" s="383"/>
      <c r="PTO269" s="383"/>
      <c r="PTP269" s="383"/>
      <c r="PTQ269" s="383"/>
      <c r="PTR269" s="383"/>
      <c r="PTS269" s="383"/>
      <c r="PTT269" s="383"/>
      <c r="PTU269" s="383"/>
      <c r="PTV269" s="383"/>
      <c r="PTW269" s="383"/>
      <c r="PTX269" s="383"/>
      <c r="PTY269" s="383"/>
      <c r="PTZ269" s="383"/>
      <c r="PUA269" s="383"/>
      <c r="PUB269" s="383"/>
      <c r="PUC269" s="383"/>
      <c r="PUD269" s="383"/>
      <c r="PUE269" s="383"/>
      <c r="PUF269" s="383"/>
      <c r="PUG269" s="383"/>
      <c r="PUH269" s="383"/>
      <c r="PUI269" s="383"/>
      <c r="PUJ269" s="383"/>
      <c r="PUK269" s="383"/>
      <c r="PUL269" s="383"/>
      <c r="PUM269" s="383"/>
      <c r="PUN269" s="383"/>
      <c r="PUO269" s="383"/>
      <c r="PUP269" s="383"/>
      <c r="PUQ269" s="383"/>
      <c r="PUR269" s="383"/>
      <c r="PUS269" s="383"/>
      <c r="PUT269" s="383"/>
      <c r="PUU269" s="383"/>
      <c r="PUV269" s="383"/>
      <c r="PUW269" s="383"/>
      <c r="PUX269" s="383"/>
      <c r="PUY269" s="383"/>
      <c r="PUZ269" s="383"/>
      <c r="PVA269" s="383"/>
      <c r="PVB269" s="383"/>
      <c r="PVC269" s="383"/>
      <c r="PVD269" s="383"/>
      <c r="PVE269" s="383"/>
      <c r="PVF269" s="383"/>
      <c r="PVG269" s="383"/>
      <c r="PVH269" s="383"/>
      <c r="PVI269" s="383"/>
      <c r="PVJ269" s="383"/>
      <c r="PVK269" s="383"/>
      <c r="PVL269" s="383"/>
      <c r="PVM269" s="383"/>
      <c r="PVN269" s="383"/>
      <c r="PVO269" s="383"/>
      <c r="PVP269" s="383"/>
      <c r="PVQ269" s="383"/>
      <c r="PVR269" s="383"/>
      <c r="PVS269" s="383"/>
      <c r="PVT269" s="383"/>
      <c r="PVU269" s="383"/>
      <c r="PVV269" s="383"/>
      <c r="PVW269" s="383"/>
      <c r="PVX269" s="383"/>
      <c r="PVY269" s="383"/>
      <c r="PVZ269" s="383"/>
      <c r="PWA269" s="383"/>
      <c r="PWB269" s="383"/>
      <c r="PWC269" s="383"/>
      <c r="PWD269" s="383"/>
      <c r="PWE269" s="383"/>
      <c r="PWF269" s="383"/>
      <c r="PWG269" s="383"/>
      <c r="PWH269" s="383"/>
      <c r="PWI269" s="383"/>
      <c r="PWJ269" s="383"/>
      <c r="PWK269" s="383"/>
      <c r="PWL269" s="383"/>
      <c r="PWM269" s="383"/>
      <c r="PWN269" s="383"/>
      <c r="PWO269" s="383"/>
      <c r="PWP269" s="383"/>
      <c r="PWQ269" s="383"/>
      <c r="PWR269" s="383"/>
      <c r="PWS269" s="383"/>
      <c r="PWT269" s="383"/>
      <c r="PWU269" s="383"/>
      <c r="PWV269" s="383"/>
      <c r="PWW269" s="383"/>
      <c r="PWX269" s="383"/>
      <c r="PWY269" s="383"/>
      <c r="PWZ269" s="383"/>
      <c r="PXA269" s="383"/>
      <c r="PXB269" s="383"/>
      <c r="PXC269" s="383"/>
      <c r="PXD269" s="383"/>
      <c r="PXE269" s="383"/>
      <c r="PXF269" s="383"/>
      <c r="PXG269" s="383"/>
      <c r="PXH269" s="383"/>
      <c r="PXI269" s="383"/>
      <c r="PXJ269" s="383"/>
      <c r="PXK269" s="383"/>
      <c r="PXL269" s="383"/>
      <c r="PXM269" s="383"/>
      <c r="PXN269" s="383"/>
      <c r="PXO269" s="383"/>
      <c r="PXP269" s="383"/>
      <c r="PXQ269" s="383"/>
      <c r="PXR269" s="383"/>
      <c r="PXS269" s="383"/>
      <c r="PXT269" s="383"/>
      <c r="PXU269" s="383"/>
      <c r="PXV269" s="383"/>
      <c r="PXW269" s="383"/>
      <c r="PXX269" s="383"/>
      <c r="PXY269" s="383"/>
      <c r="PXZ269" s="383"/>
      <c r="PYA269" s="383"/>
      <c r="PYB269" s="383"/>
      <c r="PYC269" s="383"/>
      <c r="PYD269" s="383"/>
      <c r="PYE269" s="383"/>
      <c r="PYF269" s="383"/>
      <c r="PYG269" s="383"/>
      <c r="PYH269" s="383"/>
      <c r="PYI269" s="383"/>
      <c r="PYJ269" s="383"/>
      <c r="PYK269" s="383"/>
      <c r="PYL269" s="383"/>
      <c r="PYM269" s="383"/>
      <c r="PYN269" s="383"/>
      <c r="PYO269" s="383"/>
      <c r="PYP269" s="383"/>
      <c r="PYQ269" s="383"/>
      <c r="PYR269" s="383"/>
      <c r="PYS269" s="383"/>
      <c r="PYT269" s="383"/>
      <c r="PYU269" s="383"/>
      <c r="PYV269" s="383"/>
      <c r="PYW269" s="383"/>
      <c r="PYX269" s="383"/>
      <c r="PYY269" s="383"/>
      <c r="PYZ269" s="383"/>
      <c r="PZA269" s="383"/>
      <c r="PZB269" s="383"/>
      <c r="PZC269" s="383"/>
      <c r="PZD269" s="383"/>
      <c r="PZE269" s="383"/>
      <c r="PZF269" s="383"/>
      <c r="PZG269" s="383"/>
      <c r="PZH269" s="383"/>
      <c r="PZI269" s="383"/>
      <c r="PZJ269" s="383"/>
      <c r="PZK269" s="383"/>
      <c r="PZL269" s="383"/>
      <c r="PZM269" s="383"/>
      <c r="PZN269" s="383"/>
      <c r="PZO269" s="383"/>
      <c r="PZP269" s="383"/>
      <c r="PZQ269" s="383"/>
      <c r="PZR269" s="383"/>
      <c r="PZS269" s="383"/>
      <c r="PZT269" s="383"/>
      <c r="PZU269" s="383"/>
      <c r="PZV269" s="383"/>
      <c r="PZW269" s="383"/>
      <c r="PZX269" s="383"/>
      <c r="PZY269" s="383"/>
      <c r="PZZ269" s="383"/>
      <c r="QAA269" s="383"/>
      <c r="QAB269" s="383"/>
      <c r="QAC269" s="383"/>
      <c r="QAD269" s="383"/>
      <c r="QAE269" s="383"/>
      <c r="QAF269" s="383"/>
      <c r="QAG269" s="383"/>
      <c r="QAH269" s="383"/>
      <c r="QAI269" s="383"/>
      <c r="QAJ269" s="383"/>
      <c r="QAK269" s="383"/>
      <c r="QAL269" s="383"/>
      <c r="QAM269" s="383"/>
      <c r="QAN269" s="383"/>
      <c r="QAO269" s="383"/>
      <c r="QAP269" s="383"/>
      <c r="QAQ269" s="383"/>
      <c r="QAR269" s="383"/>
      <c r="QAS269" s="383"/>
      <c r="QAT269" s="383"/>
      <c r="QAU269" s="383"/>
      <c r="QAV269" s="383"/>
      <c r="QAW269" s="383"/>
      <c r="QAX269" s="383"/>
      <c r="QAY269" s="383"/>
      <c r="QAZ269" s="383"/>
      <c r="QBA269" s="383"/>
      <c r="QBB269" s="383"/>
      <c r="QBC269" s="383"/>
      <c r="QBD269" s="383"/>
      <c r="QBE269" s="383"/>
      <c r="QBF269" s="383"/>
      <c r="QBG269" s="383"/>
      <c r="QBH269" s="383"/>
      <c r="QBI269" s="383"/>
      <c r="QBJ269" s="383"/>
      <c r="QBK269" s="383"/>
      <c r="QBL269" s="383"/>
      <c r="QBM269" s="383"/>
      <c r="QBN269" s="383"/>
      <c r="QBO269" s="383"/>
      <c r="QBP269" s="383"/>
      <c r="QBQ269" s="383"/>
      <c r="QBR269" s="383"/>
      <c r="QBS269" s="383"/>
      <c r="QBT269" s="383"/>
      <c r="QBU269" s="383"/>
      <c r="QBV269" s="383"/>
      <c r="QBW269" s="383"/>
      <c r="QBX269" s="383"/>
      <c r="QBY269" s="383"/>
      <c r="QBZ269" s="383"/>
      <c r="QCA269" s="383"/>
      <c r="QCB269" s="383"/>
      <c r="QCC269" s="383"/>
      <c r="QCD269" s="383"/>
      <c r="QCE269" s="383"/>
      <c r="QCF269" s="383"/>
      <c r="QCG269" s="383"/>
      <c r="QCH269" s="383"/>
      <c r="QCI269" s="383"/>
      <c r="QCJ269" s="383"/>
      <c r="QCK269" s="383"/>
      <c r="QCL269" s="383"/>
      <c r="QCM269" s="383"/>
      <c r="QCN269" s="383"/>
      <c r="QCO269" s="383"/>
      <c r="QCP269" s="383"/>
      <c r="QCQ269" s="383"/>
      <c r="QCR269" s="383"/>
      <c r="QCS269" s="383"/>
      <c r="QCT269" s="383"/>
      <c r="QCU269" s="383"/>
      <c r="QCV269" s="383"/>
      <c r="QCW269" s="383"/>
      <c r="QCX269" s="383"/>
      <c r="QCY269" s="383"/>
      <c r="QCZ269" s="383"/>
      <c r="QDA269" s="383"/>
      <c r="QDB269" s="383"/>
      <c r="QDC269" s="383"/>
      <c r="QDD269" s="383"/>
      <c r="QDE269" s="383"/>
      <c r="QDF269" s="383"/>
      <c r="QDG269" s="383"/>
      <c r="QDH269" s="383"/>
      <c r="QDI269" s="383"/>
      <c r="QDJ269" s="383"/>
      <c r="QDK269" s="383"/>
      <c r="QDL269" s="383"/>
      <c r="QDM269" s="383"/>
      <c r="QDN269" s="383"/>
      <c r="QDO269" s="383"/>
      <c r="QDP269" s="383"/>
      <c r="QDQ269" s="383"/>
      <c r="QDR269" s="383"/>
      <c r="QDS269" s="383"/>
      <c r="QDT269" s="383"/>
      <c r="QDU269" s="383"/>
      <c r="QDV269" s="383"/>
      <c r="QDW269" s="383"/>
      <c r="QDX269" s="383"/>
      <c r="QDY269" s="383"/>
      <c r="QDZ269" s="383"/>
      <c r="QEA269" s="383"/>
      <c r="QEB269" s="383"/>
      <c r="QEC269" s="383"/>
      <c r="QED269" s="383"/>
      <c r="QEE269" s="383"/>
      <c r="QEF269" s="383"/>
      <c r="QEG269" s="383"/>
      <c r="QEH269" s="383"/>
      <c r="QEI269" s="383"/>
      <c r="QEJ269" s="383"/>
      <c r="QEK269" s="383"/>
      <c r="QEL269" s="383"/>
      <c r="QEM269" s="383"/>
      <c r="QEN269" s="383"/>
      <c r="QEO269" s="383"/>
      <c r="QEP269" s="383"/>
      <c r="QEQ269" s="383"/>
      <c r="QER269" s="383"/>
      <c r="QES269" s="383"/>
      <c r="QET269" s="383"/>
      <c r="QEU269" s="383"/>
      <c r="QEV269" s="383"/>
      <c r="QEW269" s="383"/>
      <c r="QEX269" s="383"/>
      <c r="QEY269" s="383"/>
      <c r="QEZ269" s="383"/>
      <c r="QFA269" s="383"/>
      <c r="QFB269" s="383"/>
      <c r="QFC269" s="383"/>
      <c r="QFD269" s="383"/>
      <c r="QFE269" s="383"/>
      <c r="QFF269" s="383"/>
      <c r="QFG269" s="383"/>
      <c r="QFH269" s="383"/>
      <c r="QFI269" s="383"/>
      <c r="QFJ269" s="383"/>
      <c r="QFK269" s="383"/>
      <c r="QFL269" s="383"/>
      <c r="QFM269" s="383"/>
      <c r="QFN269" s="383"/>
      <c r="QFO269" s="383"/>
      <c r="QFP269" s="383"/>
      <c r="QFQ269" s="383"/>
      <c r="QFR269" s="383"/>
      <c r="QFS269" s="383"/>
      <c r="QFT269" s="383"/>
      <c r="QFU269" s="383"/>
      <c r="QFV269" s="383"/>
      <c r="QFW269" s="383"/>
      <c r="QFX269" s="383"/>
      <c r="QFY269" s="383"/>
      <c r="QFZ269" s="383"/>
      <c r="QGA269" s="383"/>
      <c r="QGB269" s="383"/>
      <c r="QGC269" s="383"/>
      <c r="QGD269" s="383"/>
      <c r="QGE269" s="383"/>
      <c r="QGF269" s="383"/>
      <c r="QGG269" s="383"/>
      <c r="QGH269" s="383"/>
      <c r="QGI269" s="383"/>
      <c r="QGJ269" s="383"/>
      <c r="QGK269" s="383"/>
      <c r="QGL269" s="383"/>
      <c r="QGM269" s="383"/>
      <c r="QGN269" s="383"/>
      <c r="QGO269" s="383"/>
      <c r="QGP269" s="383"/>
      <c r="QGQ269" s="383"/>
      <c r="QGR269" s="383"/>
      <c r="QGS269" s="383"/>
      <c r="QGT269" s="383"/>
      <c r="QGU269" s="383"/>
      <c r="QGV269" s="383"/>
      <c r="QGW269" s="383"/>
      <c r="QGX269" s="383"/>
      <c r="QGY269" s="383"/>
      <c r="QGZ269" s="383"/>
      <c r="QHA269" s="383"/>
      <c r="QHB269" s="383"/>
      <c r="QHC269" s="383"/>
      <c r="QHD269" s="383"/>
      <c r="QHE269" s="383"/>
      <c r="QHF269" s="383"/>
      <c r="QHG269" s="383"/>
      <c r="QHH269" s="383"/>
      <c r="QHI269" s="383"/>
      <c r="QHJ269" s="383"/>
      <c r="QHK269" s="383"/>
      <c r="QHL269" s="383"/>
      <c r="QHM269" s="383"/>
      <c r="QHN269" s="383"/>
      <c r="QHO269" s="383"/>
      <c r="QHP269" s="383"/>
      <c r="QHQ269" s="383"/>
      <c r="QHR269" s="383"/>
      <c r="QHS269" s="383"/>
      <c r="QHT269" s="383"/>
      <c r="QHU269" s="383"/>
      <c r="QHV269" s="383"/>
      <c r="QHW269" s="383"/>
      <c r="QHX269" s="383"/>
      <c r="QHY269" s="383"/>
      <c r="QHZ269" s="383"/>
      <c r="QIA269" s="383"/>
      <c r="QIB269" s="383"/>
      <c r="QIC269" s="383"/>
      <c r="QID269" s="383"/>
      <c r="QIE269" s="383"/>
      <c r="QIF269" s="383"/>
      <c r="QIG269" s="383"/>
      <c r="QIH269" s="383"/>
      <c r="QII269" s="383"/>
      <c r="QIJ269" s="383"/>
      <c r="QIK269" s="383"/>
      <c r="QIL269" s="383"/>
      <c r="QIM269" s="383"/>
      <c r="QIN269" s="383"/>
      <c r="QIO269" s="383"/>
      <c r="QIP269" s="383"/>
      <c r="QIQ269" s="383"/>
      <c r="QIR269" s="383"/>
      <c r="QIS269" s="383"/>
      <c r="QIT269" s="383"/>
      <c r="QIU269" s="383"/>
      <c r="QIV269" s="383"/>
      <c r="QIW269" s="383"/>
      <c r="QIX269" s="383"/>
      <c r="QIY269" s="383"/>
      <c r="QIZ269" s="383"/>
      <c r="QJA269" s="383"/>
      <c r="QJB269" s="383"/>
      <c r="QJC269" s="383"/>
      <c r="QJD269" s="383"/>
      <c r="QJE269" s="383"/>
      <c r="QJF269" s="383"/>
      <c r="QJG269" s="383"/>
      <c r="QJH269" s="383"/>
      <c r="QJI269" s="383"/>
      <c r="QJJ269" s="383"/>
      <c r="QJK269" s="383"/>
      <c r="QJL269" s="383"/>
      <c r="QJM269" s="383"/>
      <c r="QJN269" s="383"/>
      <c r="QJO269" s="383"/>
      <c r="QJP269" s="383"/>
      <c r="QJQ269" s="383"/>
      <c r="QJR269" s="383"/>
      <c r="QJS269" s="383"/>
      <c r="QJT269" s="383"/>
      <c r="QJU269" s="383"/>
      <c r="QJV269" s="383"/>
      <c r="QJW269" s="383"/>
      <c r="QJX269" s="383"/>
      <c r="QJY269" s="383"/>
      <c r="QJZ269" s="383"/>
      <c r="QKA269" s="383"/>
      <c r="QKB269" s="383"/>
      <c r="QKC269" s="383"/>
      <c r="QKD269" s="383"/>
      <c r="QKE269" s="383"/>
      <c r="QKF269" s="383"/>
      <c r="QKG269" s="383"/>
      <c r="QKH269" s="383"/>
      <c r="QKI269" s="383"/>
      <c r="QKJ269" s="383"/>
      <c r="QKK269" s="383"/>
      <c r="QKL269" s="383"/>
      <c r="QKM269" s="383"/>
      <c r="QKN269" s="383"/>
      <c r="QKO269" s="383"/>
      <c r="QKP269" s="383"/>
      <c r="QKQ269" s="383"/>
      <c r="QKR269" s="383"/>
      <c r="QKS269" s="383"/>
      <c r="QKT269" s="383"/>
      <c r="QKU269" s="383"/>
      <c r="QKV269" s="383"/>
      <c r="QKW269" s="383"/>
      <c r="QKX269" s="383"/>
      <c r="QKY269" s="383"/>
      <c r="QKZ269" s="383"/>
      <c r="QLA269" s="383"/>
      <c r="QLB269" s="383"/>
      <c r="QLC269" s="383"/>
      <c r="QLD269" s="383"/>
      <c r="QLE269" s="383"/>
      <c r="QLF269" s="383"/>
      <c r="QLG269" s="383"/>
      <c r="QLH269" s="383"/>
      <c r="QLI269" s="383"/>
      <c r="QLJ269" s="383"/>
      <c r="QLK269" s="383"/>
      <c r="QLL269" s="383"/>
      <c r="QLM269" s="383"/>
      <c r="QLN269" s="383"/>
      <c r="QLO269" s="383"/>
      <c r="QLP269" s="383"/>
      <c r="QLQ269" s="383"/>
      <c r="QLR269" s="383"/>
      <c r="QLS269" s="383"/>
      <c r="QLT269" s="383"/>
      <c r="QLU269" s="383"/>
      <c r="QLV269" s="383"/>
      <c r="QLW269" s="383"/>
      <c r="QLX269" s="383"/>
      <c r="QLY269" s="383"/>
      <c r="QLZ269" s="383"/>
      <c r="QMA269" s="383"/>
      <c r="QMB269" s="383"/>
      <c r="QMC269" s="383"/>
      <c r="QMD269" s="383"/>
      <c r="QME269" s="383"/>
      <c r="QMF269" s="383"/>
      <c r="QMG269" s="383"/>
      <c r="QMH269" s="383"/>
      <c r="QMI269" s="383"/>
      <c r="QMJ269" s="383"/>
      <c r="QMK269" s="383"/>
      <c r="QML269" s="383"/>
      <c r="QMM269" s="383"/>
      <c r="QMN269" s="383"/>
      <c r="QMO269" s="383"/>
      <c r="QMP269" s="383"/>
      <c r="QMQ269" s="383"/>
      <c r="QMR269" s="383"/>
      <c r="QMS269" s="383"/>
      <c r="QMT269" s="383"/>
      <c r="QMU269" s="383"/>
      <c r="QMV269" s="383"/>
      <c r="QMW269" s="383"/>
      <c r="QMX269" s="383"/>
      <c r="QMY269" s="383"/>
      <c r="QMZ269" s="383"/>
      <c r="QNA269" s="383"/>
      <c r="QNB269" s="383"/>
      <c r="QNC269" s="383"/>
      <c r="QND269" s="383"/>
      <c r="QNE269" s="383"/>
      <c r="QNF269" s="383"/>
      <c r="QNG269" s="383"/>
      <c r="QNH269" s="383"/>
      <c r="QNI269" s="383"/>
      <c r="QNJ269" s="383"/>
      <c r="QNK269" s="383"/>
      <c r="QNL269" s="383"/>
      <c r="QNM269" s="383"/>
      <c r="QNN269" s="383"/>
      <c r="QNO269" s="383"/>
      <c r="QNP269" s="383"/>
      <c r="QNQ269" s="383"/>
      <c r="QNR269" s="383"/>
      <c r="QNS269" s="383"/>
      <c r="QNT269" s="383"/>
      <c r="QNU269" s="383"/>
      <c r="QNV269" s="383"/>
      <c r="QNW269" s="383"/>
      <c r="QNX269" s="383"/>
      <c r="QNY269" s="383"/>
      <c r="QNZ269" s="383"/>
      <c r="QOA269" s="383"/>
      <c r="QOB269" s="383"/>
      <c r="QOC269" s="383"/>
      <c r="QOD269" s="383"/>
      <c r="QOE269" s="383"/>
      <c r="QOF269" s="383"/>
      <c r="QOG269" s="383"/>
      <c r="QOH269" s="383"/>
      <c r="QOI269" s="383"/>
      <c r="QOJ269" s="383"/>
      <c r="QOK269" s="383"/>
      <c r="QOL269" s="383"/>
      <c r="QOM269" s="383"/>
      <c r="QON269" s="383"/>
      <c r="QOO269" s="383"/>
      <c r="QOP269" s="383"/>
      <c r="QOQ269" s="383"/>
      <c r="QOR269" s="383"/>
      <c r="QOS269" s="383"/>
      <c r="QOT269" s="383"/>
      <c r="QOU269" s="383"/>
      <c r="QOV269" s="383"/>
      <c r="QOW269" s="383"/>
      <c r="QOX269" s="383"/>
      <c r="QOY269" s="383"/>
      <c r="QOZ269" s="383"/>
      <c r="QPA269" s="383"/>
      <c r="QPB269" s="383"/>
      <c r="QPC269" s="383"/>
      <c r="QPD269" s="383"/>
      <c r="QPE269" s="383"/>
      <c r="QPF269" s="383"/>
      <c r="QPG269" s="383"/>
      <c r="QPH269" s="383"/>
      <c r="QPI269" s="383"/>
      <c r="QPJ269" s="383"/>
      <c r="QPK269" s="383"/>
      <c r="QPL269" s="383"/>
      <c r="QPM269" s="383"/>
      <c r="QPN269" s="383"/>
      <c r="QPO269" s="383"/>
      <c r="QPP269" s="383"/>
      <c r="QPQ269" s="383"/>
      <c r="QPR269" s="383"/>
      <c r="QPS269" s="383"/>
      <c r="QPT269" s="383"/>
      <c r="QPU269" s="383"/>
      <c r="QPV269" s="383"/>
      <c r="QPW269" s="383"/>
      <c r="QPX269" s="383"/>
      <c r="QPY269" s="383"/>
      <c r="QPZ269" s="383"/>
      <c r="QQA269" s="383"/>
      <c r="QQB269" s="383"/>
      <c r="QQC269" s="383"/>
      <c r="QQD269" s="383"/>
      <c r="QQE269" s="383"/>
      <c r="QQF269" s="383"/>
      <c r="QQG269" s="383"/>
      <c r="QQH269" s="383"/>
      <c r="QQI269" s="383"/>
      <c r="QQJ269" s="383"/>
      <c r="QQK269" s="383"/>
      <c r="QQL269" s="383"/>
      <c r="QQM269" s="383"/>
      <c r="QQN269" s="383"/>
      <c r="QQO269" s="383"/>
      <c r="QQP269" s="383"/>
      <c r="QQQ269" s="383"/>
      <c r="QQR269" s="383"/>
      <c r="QQS269" s="383"/>
      <c r="QQT269" s="383"/>
      <c r="QQU269" s="383"/>
      <c r="QQV269" s="383"/>
      <c r="QQW269" s="383"/>
      <c r="QQX269" s="383"/>
      <c r="QQY269" s="383"/>
      <c r="QQZ269" s="383"/>
      <c r="QRA269" s="383"/>
      <c r="QRB269" s="383"/>
      <c r="QRC269" s="383"/>
      <c r="QRD269" s="383"/>
      <c r="QRE269" s="383"/>
      <c r="QRF269" s="383"/>
      <c r="QRG269" s="383"/>
      <c r="QRH269" s="383"/>
      <c r="QRI269" s="383"/>
      <c r="QRJ269" s="383"/>
      <c r="QRK269" s="383"/>
      <c r="QRL269" s="383"/>
      <c r="QRM269" s="383"/>
      <c r="QRN269" s="383"/>
      <c r="QRO269" s="383"/>
      <c r="QRP269" s="383"/>
      <c r="QRQ269" s="383"/>
      <c r="QRR269" s="383"/>
      <c r="QRS269" s="383"/>
      <c r="QRT269" s="383"/>
      <c r="QRU269" s="383"/>
      <c r="QRV269" s="383"/>
      <c r="QRW269" s="383"/>
      <c r="QRX269" s="383"/>
      <c r="QRY269" s="383"/>
      <c r="QRZ269" s="383"/>
      <c r="QSA269" s="383"/>
      <c r="QSB269" s="383"/>
      <c r="QSC269" s="383"/>
      <c r="QSD269" s="383"/>
      <c r="QSE269" s="383"/>
      <c r="QSF269" s="383"/>
      <c r="QSG269" s="383"/>
      <c r="QSH269" s="383"/>
      <c r="QSI269" s="383"/>
      <c r="QSJ269" s="383"/>
      <c r="QSK269" s="383"/>
      <c r="QSL269" s="383"/>
      <c r="QSM269" s="383"/>
      <c r="QSN269" s="383"/>
      <c r="QSO269" s="383"/>
      <c r="QSP269" s="383"/>
      <c r="QSQ269" s="383"/>
      <c r="QSR269" s="383"/>
      <c r="QSS269" s="383"/>
      <c r="QST269" s="383"/>
      <c r="QSU269" s="383"/>
      <c r="QSV269" s="383"/>
      <c r="QSW269" s="383"/>
      <c r="QSX269" s="383"/>
      <c r="QSY269" s="383"/>
      <c r="QSZ269" s="383"/>
      <c r="QTA269" s="383"/>
      <c r="QTB269" s="383"/>
      <c r="QTC269" s="383"/>
      <c r="QTD269" s="383"/>
      <c r="QTE269" s="383"/>
      <c r="QTF269" s="383"/>
      <c r="QTG269" s="383"/>
      <c r="QTH269" s="383"/>
      <c r="QTI269" s="383"/>
      <c r="QTJ269" s="383"/>
      <c r="QTK269" s="383"/>
      <c r="QTL269" s="383"/>
      <c r="QTM269" s="383"/>
      <c r="QTN269" s="383"/>
      <c r="QTO269" s="383"/>
      <c r="QTP269" s="383"/>
      <c r="QTQ269" s="383"/>
      <c r="QTR269" s="383"/>
      <c r="QTS269" s="383"/>
      <c r="QTT269" s="383"/>
      <c r="QTU269" s="383"/>
      <c r="QTV269" s="383"/>
      <c r="QTW269" s="383"/>
      <c r="QTX269" s="383"/>
      <c r="QTY269" s="383"/>
      <c r="QTZ269" s="383"/>
      <c r="QUA269" s="383"/>
      <c r="QUB269" s="383"/>
      <c r="QUC269" s="383"/>
      <c r="QUD269" s="383"/>
      <c r="QUE269" s="383"/>
      <c r="QUF269" s="383"/>
      <c r="QUG269" s="383"/>
      <c r="QUH269" s="383"/>
      <c r="QUI269" s="383"/>
      <c r="QUJ269" s="383"/>
      <c r="QUK269" s="383"/>
      <c r="QUL269" s="383"/>
      <c r="QUM269" s="383"/>
      <c r="QUN269" s="383"/>
      <c r="QUO269" s="383"/>
      <c r="QUP269" s="383"/>
      <c r="QUQ269" s="383"/>
      <c r="QUR269" s="383"/>
      <c r="QUS269" s="383"/>
      <c r="QUT269" s="383"/>
      <c r="QUU269" s="383"/>
      <c r="QUV269" s="383"/>
      <c r="QUW269" s="383"/>
      <c r="QUX269" s="383"/>
      <c r="QUY269" s="383"/>
      <c r="QUZ269" s="383"/>
      <c r="QVA269" s="383"/>
      <c r="QVB269" s="383"/>
      <c r="QVC269" s="383"/>
      <c r="QVD269" s="383"/>
      <c r="QVE269" s="383"/>
      <c r="QVF269" s="383"/>
      <c r="QVG269" s="383"/>
      <c r="QVH269" s="383"/>
      <c r="QVI269" s="383"/>
      <c r="QVJ269" s="383"/>
      <c r="QVK269" s="383"/>
      <c r="QVL269" s="383"/>
      <c r="QVM269" s="383"/>
      <c r="QVN269" s="383"/>
      <c r="QVO269" s="383"/>
      <c r="QVP269" s="383"/>
      <c r="QVQ269" s="383"/>
      <c r="QVR269" s="383"/>
      <c r="QVS269" s="383"/>
      <c r="QVT269" s="383"/>
      <c r="QVU269" s="383"/>
      <c r="QVV269" s="383"/>
      <c r="QVW269" s="383"/>
      <c r="QVX269" s="383"/>
      <c r="QVY269" s="383"/>
      <c r="QVZ269" s="383"/>
      <c r="QWA269" s="383"/>
      <c r="QWB269" s="383"/>
      <c r="QWC269" s="383"/>
      <c r="QWD269" s="383"/>
      <c r="QWE269" s="383"/>
      <c r="QWF269" s="383"/>
      <c r="QWG269" s="383"/>
      <c r="QWH269" s="383"/>
      <c r="QWI269" s="383"/>
      <c r="QWJ269" s="383"/>
      <c r="QWK269" s="383"/>
      <c r="QWL269" s="383"/>
      <c r="QWM269" s="383"/>
      <c r="QWN269" s="383"/>
      <c r="QWO269" s="383"/>
      <c r="QWP269" s="383"/>
      <c r="QWQ269" s="383"/>
      <c r="QWR269" s="383"/>
      <c r="QWS269" s="383"/>
      <c r="QWT269" s="383"/>
      <c r="QWU269" s="383"/>
      <c r="QWV269" s="383"/>
      <c r="QWW269" s="383"/>
      <c r="QWX269" s="383"/>
      <c r="QWY269" s="383"/>
      <c r="QWZ269" s="383"/>
      <c r="QXA269" s="383"/>
      <c r="QXB269" s="383"/>
      <c r="QXC269" s="383"/>
      <c r="QXD269" s="383"/>
      <c r="QXE269" s="383"/>
      <c r="QXF269" s="383"/>
      <c r="QXG269" s="383"/>
      <c r="QXH269" s="383"/>
      <c r="QXI269" s="383"/>
      <c r="QXJ269" s="383"/>
      <c r="QXK269" s="383"/>
      <c r="QXL269" s="383"/>
      <c r="QXM269" s="383"/>
      <c r="QXN269" s="383"/>
      <c r="QXO269" s="383"/>
      <c r="QXP269" s="383"/>
      <c r="QXQ269" s="383"/>
      <c r="QXR269" s="383"/>
      <c r="QXS269" s="383"/>
      <c r="QXT269" s="383"/>
      <c r="QXU269" s="383"/>
      <c r="QXV269" s="383"/>
      <c r="QXW269" s="383"/>
      <c r="QXX269" s="383"/>
      <c r="QXY269" s="383"/>
      <c r="QXZ269" s="383"/>
      <c r="QYA269" s="383"/>
      <c r="QYB269" s="383"/>
      <c r="QYC269" s="383"/>
      <c r="QYD269" s="383"/>
      <c r="QYE269" s="383"/>
      <c r="QYF269" s="383"/>
      <c r="QYG269" s="383"/>
      <c r="QYH269" s="383"/>
      <c r="QYI269" s="383"/>
      <c r="QYJ269" s="383"/>
      <c r="QYK269" s="383"/>
      <c r="QYL269" s="383"/>
      <c r="QYM269" s="383"/>
      <c r="QYN269" s="383"/>
      <c r="QYO269" s="383"/>
      <c r="QYP269" s="383"/>
      <c r="QYQ269" s="383"/>
      <c r="QYR269" s="383"/>
      <c r="QYS269" s="383"/>
      <c r="QYT269" s="383"/>
      <c r="QYU269" s="383"/>
      <c r="QYV269" s="383"/>
      <c r="QYW269" s="383"/>
      <c r="QYX269" s="383"/>
      <c r="QYY269" s="383"/>
      <c r="QYZ269" s="383"/>
      <c r="QZA269" s="383"/>
      <c r="QZB269" s="383"/>
      <c r="QZC269" s="383"/>
      <c r="QZD269" s="383"/>
      <c r="QZE269" s="383"/>
      <c r="QZF269" s="383"/>
      <c r="QZG269" s="383"/>
      <c r="QZH269" s="383"/>
      <c r="QZI269" s="383"/>
      <c r="QZJ269" s="383"/>
      <c r="QZK269" s="383"/>
      <c r="QZL269" s="383"/>
      <c r="QZM269" s="383"/>
      <c r="QZN269" s="383"/>
      <c r="QZO269" s="383"/>
      <c r="QZP269" s="383"/>
      <c r="QZQ269" s="383"/>
      <c r="QZR269" s="383"/>
      <c r="QZS269" s="383"/>
      <c r="QZT269" s="383"/>
      <c r="QZU269" s="383"/>
      <c r="QZV269" s="383"/>
      <c r="QZW269" s="383"/>
      <c r="QZX269" s="383"/>
      <c r="QZY269" s="383"/>
      <c r="QZZ269" s="383"/>
      <c r="RAA269" s="383"/>
      <c r="RAB269" s="383"/>
      <c r="RAC269" s="383"/>
      <c r="RAD269" s="383"/>
      <c r="RAE269" s="383"/>
      <c r="RAF269" s="383"/>
      <c r="RAG269" s="383"/>
      <c r="RAH269" s="383"/>
      <c r="RAI269" s="383"/>
      <c r="RAJ269" s="383"/>
      <c r="RAK269" s="383"/>
      <c r="RAL269" s="383"/>
      <c r="RAM269" s="383"/>
      <c r="RAN269" s="383"/>
      <c r="RAO269" s="383"/>
      <c r="RAP269" s="383"/>
      <c r="RAQ269" s="383"/>
      <c r="RAR269" s="383"/>
      <c r="RAS269" s="383"/>
      <c r="RAT269" s="383"/>
      <c r="RAU269" s="383"/>
      <c r="RAV269" s="383"/>
      <c r="RAW269" s="383"/>
      <c r="RAX269" s="383"/>
      <c r="RAY269" s="383"/>
      <c r="RAZ269" s="383"/>
      <c r="RBA269" s="383"/>
      <c r="RBB269" s="383"/>
      <c r="RBC269" s="383"/>
      <c r="RBD269" s="383"/>
      <c r="RBE269" s="383"/>
      <c r="RBF269" s="383"/>
      <c r="RBG269" s="383"/>
      <c r="RBH269" s="383"/>
      <c r="RBI269" s="383"/>
      <c r="RBJ269" s="383"/>
      <c r="RBK269" s="383"/>
      <c r="RBL269" s="383"/>
      <c r="RBM269" s="383"/>
      <c r="RBN269" s="383"/>
      <c r="RBO269" s="383"/>
      <c r="RBP269" s="383"/>
      <c r="RBQ269" s="383"/>
      <c r="RBR269" s="383"/>
      <c r="RBS269" s="383"/>
      <c r="RBT269" s="383"/>
      <c r="RBU269" s="383"/>
      <c r="RBV269" s="383"/>
      <c r="RBW269" s="383"/>
      <c r="RBX269" s="383"/>
      <c r="RBY269" s="383"/>
      <c r="RBZ269" s="383"/>
      <c r="RCA269" s="383"/>
      <c r="RCB269" s="383"/>
      <c r="RCC269" s="383"/>
      <c r="RCD269" s="383"/>
      <c r="RCE269" s="383"/>
      <c r="RCF269" s="383"/>
      <c r="RCG269" s="383"/>
      <c r="RCH269" s="383"/>
      <c r="RCI269" s="383"/>
      <c r="RCJ269" s="383"/>
      <c r="RCK269" s="383"/>
      <c r="RCL269" s="383"/>
      <c r="RCM269" s="383"/>
      <c r="RCN269" s="383"/>
      <c r="RCO269" s="383"/>
      <c r="RCP269" s="383"/>
      <c r="RCQ269" s="383"/>
      <c r="RCR269" s="383"/>
      <c r="RCS269" s="383"/>
      <c r="RCT269" s="383"/>
      <c r="RCU269" s="383"/>
      <c r="RCV269" s="383"/>
      <c r="RCW269" s="383"/>
      <c r="RCX269" s="383"/>
      <c r="RCY269" s="383"/>
      <c r="RCZ269" s="383"/>
      <c r="RDA269" s="383"/>
      <c r="RDB269" s="383"/>
      <c r="RDC269" s="383"/>
      <c r="RDD269" s="383"/>
      <c r="RDE269" s="383"/>
      <c r="RDF269" s="383"/>
      <c r="RDG269" s="383"/>
      <c r="RDH269" s="383"/>
      <c r="RDI269" s="383"/>
      <c r="RDJ269" s="383"/>
      <c r="RDK269" s="383"/>
      <c r="RDL269" s="383"/>
      <c r="RDM269" s="383"/>
      <c r="RDN269" s="383"/>
      <c r="RDO269" s="383"/>
      <c r="RDP269" s="383"/>
      <c r="RDQ269" s="383"/>
      <c r="RDR269" s="383"/>
      <c r="RDS269" s="383"/>
      <c r="RDT269" s="383"/>
      <c r="RDU269" s="383"/>
      <c r="RDV269" s="383"/>
      <c r="RDW269" s="383"/>
      <c r="RDX269" s="383"/>
      <c r="RDY269" s="383"/>
      <c r="RDZ269" s="383"/>
      <c r="REA269" s="383"/>
      <c r="REB269" s="383"/>
      <c r="REC269" s="383"/>
      <c r="RED269" s="383"/>
      <c r="REE269" s="383"/>
      <c r="REF269" s="383"/>
      <c r="REG269" s="383"/>
      <c r="REH269" s="383"/>
      <c r="REI269" s="383"/>
      <c r="REJ269" s="383"/>
      <c r="REK269" s="383"/>
      <c r="REL269" s="383"/>
      <c r="REM269" s="383"/>
      <c r="REN269" s="383"/>
      <c r="REO269" s="383"/>
      <c r="REP269" s="383"/>
      <c r="REQ269" s="383"/>
      <c r="RER269" s="383"/>
      <c r="RES269" s="383"/>
      <c r="RET269" s="383"/>
      <c r="REU269" s="383"/>
      <c r="REV269" s="383"/>
      <c r="REW269" s="383"/>
      <c r="REX269" s="383"/>
      <c r="REY269" s="383"/>
      <c r="REZ269" s="383"/>
      <c r="RFA269" s="383"/>
      <c r="RFB269" s="383"/>
      <c r="RFC269" s="383"/>
      <c r="RFD269" s="383"/>
      <c r="RFE269" s="383"/>
      <c r="RFF269" s="383"/>
      <c r="RFG269" s="383"/>
      <c r="RFH269" s="383"/>
      <c r="RFI269" s="383"/>
      <c r="RFJ269" s="383"/>
      <c r="RFK269" s="383"/>
      <c r="RFL269" s="383"/>
      <c r="RFM269" s="383"/>
      <c r="RFN269" s="383"/>
      <c r="RFO269" s="383"/>
      <c r="RFP269" s="383"/>
      <c r="RFQ269" s="383"/>
      <c r="RFR269" s="383"/>
      <c r="RFS269" s="383"/>
      <c r="RFT269" s="383"/>
      <c r="RFU269" s="383"/>
      <c r="RFV269" s="383"/>
      <c r="RFW269" s="383"/>
      <c r="RFX269" s="383"/>
      <c r="RFY269" s="383"/>
      <c r="RFZ269" s="383"/>
      <c r="RGA269" s="383"/>
      <c r="RGB269" s="383"/>
      <c r="RGC269" s="383"/>
      <c r="RGD269" s="383"/>
      <c r="RGE269" s="383"/>
      <c r="RGF269" s="383"/>
      <c r="RGG269" s="383"/>
      <c r="RGH269" s="383"/>
      <c r="RGI269" s="383"/>
      <c r="RGJ269" s="383"/>
      <c r="RGK269" s="383"/>
      <c r="RGL269" s="383"/>
      <c r="RGM269" s="383"/>
      <c r="RGN269" s="383"/>
      <c r="RGO269" s="383"/>
      <c r="RGP269" s="383"/>
      <c r="RGQ269" s="383"/>
      <c r="RGR269" s="383"/>
      <c r="RGS269" s="383"/>
      <c r="RGT269" s="383"/>
      <c r="RGU269" s="383"/>
      <c r="RGV269" s="383"/>
      <c r="RGW269" s="383"/>
      <c r="RGX269" s="383"/>
      <c r="RGY269" s="383"/>
      <c r="RGZ269" s="383"/>
      <c r="RHA269" s="383"/>
      <c r="RHB269" s="383"/>
      <c r="RHC269" s="383"/>
      <c r="RHD269" s="383"/>
      <c r="RHE269" s="383"/>
      <c r="RHF269" s="383"/>
      <c r="RHG269" s="383"/>
      <c r="RHH269" s="383"/>
      <c r="RHI269" s="383"/>
      <c r="RHJ269" s="383"/>
      <c r="RHK269" s="383"/>
      <c r="RHL269" s="383"/>
      <c r="RHM269" s="383"/>
      <c r="RHN269" s="383"/>
      <c r="RHO269" s="383"/>
      <c r="RHP269" s="383"/>
      <c r="RHQ269" s="383"/>
      <c r="RHR269" s="383"/>
      <c r="RHS269" s="383"/>
      <c r="RHT269" s="383"/>
      <c r="RHU269" s="383"/>
      <c r="RHV269" s="383"/>
      <c r="RHW269" s="383"/>
      <c r="RHX269" s="383"/>
      <c r="RHY269" s="383"/>
      <c r="RHZ269" s="383"/>
      <c r="RIA269" s="383"/>
      <c r="RIB269" s="383"/>
      <c r="RIC269" s="383"/>
      <c r="RID269" s="383"/>
      <c r="RIE269" s="383"/>
      <c r="RIF269" s="383"/>
      <c r="RIG269" s="383"/>
      <c r="RIH269" s="383"/>
      <c r="RII269" s="383"/>
      <c r="RIJ269" s="383"/>
      <c r="RIK269" s="383"/>
      <c r="RIL269" s="383"/>
      <c r="RIM269" s="383"/>
      <c r="RIN269" s="383"/>
      <c r="RIO269" s="383"/>
      <c r="RIP269" s="383"/>
      <c r="RIQ269" s="383"/>
      <c r="RIR269" s="383"/>
      <c r="RIS269" s="383"/>
      <c r="RIT269" s="383"/>
      <c r="RIU269" s="383"/>
      <c r="RIV269" s="383"/>
      <c r="RIW269" s="383"/>
      <c r="RIX269" s="383"/>
      <c r="RIY269" s="383"/>
      <c r="RIZ269" s="383"/>
      <c r="RJA269" s="383"/>
      <c r="RJB269" s="383"/>
      <c r="RJC269" s="383"/>
      <c r="RJD269" s="383"/>
      <c r="RJE269" s="383"/>
      <c r="RJF269" s="383"/>
      <c r="RJG269" s="383"/>
      <c r="RJH269" s="383"/>
      <c r="RJI269" s="383"/>
      <c r="RJJ269" s="383"/>
      <c r="RJK269" s="383"/>
      <c r="RJL269" s="383"/>
      <c r="RJM269" s="383"/>
      <c r="RJN269" s="383"/>
      <c r="RJO269" s="383"/>
      <c r="RJP269" s="383"/>
      <c r="RJQ269" s="383"/>
      <c r="RJR269" s="383"/>
      <c r="RJS269" s="383"/>
      <c r="RJT269" s="383"/>
      <c r="RJU269" s="383"/>
      <c r="RJV269" s="383"/>
      <c r="RJW269" s="383"/>
      <c r="RJX269" s="383"/>
      <c r="RJY269" s="383"/>
      <c r="RJZ269" s="383"/>
      <c r="RKA269" s="383"/>
      <c r="RKB269" s="383"/>
      <c r="RKC269" s="383"/>
      <c r="RKD269" s="383"/>
      <c r="RKE269" s="383"/>
      <c r="RKF269" s="383"/>
      <c r="RKG269" s="383"/>
      <c r="RKH269" s="383"/>
      <c r="RKI269" s="383"/>
      <c r="RKJ269" s="383"/>
      <c r="RKK269" s="383"/>
      <c r="RKL269" s="383"/>
      <c r="RKM269" s="383"/>
      <c r="RKN269" s="383"/>
      <c r="RKO269" s="383"/>
      <c r="RKP269" s="383"/>
      <c r="RKQ269" s="383"/>
      <c r="RKR269" s="383"/>
      <c r="RKS269" s="383"/>
      <c r="RKT269" s="383"/>
      <c r="RKU269" s="383"/>
      <c r="RKV269" s="383"/>
      <c r="RKW269" s="383"/>
      <c r="RKX269" s="383"/>
      <c r="RKY269" s="383"/>
      <c r="RKZ269" s="383"/>
      <c r="RLA269" s="383"/>
      <c r="RLB269" s="383"/>
      <c r="RLC269" s="383"/>
      <c r="RLD269" s="383"/>
      <c r="RLE269" s="383"/>
      <c r="RLF269" s="383"/>
      <c r="RLG269" s="383"/>
      <c r="RLH269" s="383"/>
      <c r="RLI269" s="383"/>
      <c r="RLJ269" s="383"/>
      <c r="RLK269" s="383"/>
      <c r="RLL269" s="383"/>
      <c r="RLM269" s="383"/>
      <c r="RLN269" s="383"/>
      <c r="RLO269" s="383"/>
      <c r="RLP269" s="383"/>
      <c r="RLQ269" s="383"/>
      <c r="RLR269" s="383"/>
      <c r="RLS269" s="383"/>
      <c r="RLT269" s="383"/>
      <c r="RLU269" s="383"/>
      <c r="RLV269" s="383"/>
      <c r="RLW269" s="383"/>
      <c r="RLX269" s="383"/>
      <c r="RLY269" s="383"/>
      <c r="RLZ269" s="383"/>
      <c r="RMA269" s="383"/>
      <c r="RMB269" s="383"/>
      <c r="RMC269" s="383"/>
      <c r="RMD269" s="383"/>
      <c r="RME269" s="383"/>
      <c r="RMF269" s="383"/>
      <c r="RMG269" s="383"/>
      <c r="RMH269" s="383"/>
      <c r="RMI269" s="383"/>
      <c r="RMJ269" s="383"/>
      <c r="RMK269" s="383"/>
      <c r="RML269" s="383"/>
      <c r="RMM269" s="383"/>
      <c r="RMN269" s="383"/>
      <c r="RMO269" s="383"/>
      <c r="RMP269" s="383"/>
      <c r="RMQ269" s="383"/>
      <c r="RMR269" s="383"/>
      <c r="RMS269" s="383"/>
      <c r="RMT269" s="383"/>
      <c r="RMU269" s="383"/>
      <c r="RMV269" s="383"/>
      <c r="RMW269" s="383"/>
      <c r="RMX269" s="383"/>
      <c r="RMY269" s="383"/>
      <c r="RMZ269" s="383"/>
      <c r="RNA269" s="383"/>
      <c r="RNB269" s="383"/>
      <c r="RNC269" s="383"/>
      <c r="RND269" s="383"/>
      <c r="RNE269" s="383"/>
      <c r="RNF269" s="383"/>
      <c r="RNG269" s="383"/>
      <c r="RNH269" s="383"/>
      <c r="RNI269" s="383"/>
      <c r="RNJ269" s="383"/>
      <c r="RNK269" s="383"/>
      <c r="RNL269" s="383"/>
      <c r="RNM269" s="383"/>
      <c r="RNN269" s="383"/>
      <c r="RNO269" s="383"/>
      <c r="RNP269" s="383"/>
      <c r="RNQ269" s="383"/>
      <c r="RNR269" s="383"/>
      <c r="RNS269" s="383"/>
      <c r="RNT269" s="383"/>
      <c r="RNU269" s="383"/>
      <c r="RNV269" s="383"/>
      <c r="RNW269" s="383"/>
      <c r="RNX269" s="383"/>
      <c r="RNY269" s="383"/>
      <c r="RNZ269" s="383"/>
      <c r="ROA269" s="383"/>
      <c r="ROB269" s="383"/>
      <c r="ROC269" s="383"/>
      <c r="ROD269" s="383"/>
      <c r="ROE269" s="383"/>
      <c r="ROF269" s="383"/>
      <c r="ROG269" s="383"/>
      <c r="ROH269" s="383"/>
      <c r="ROI269" s="383"/>
      <c r="ROJ269" s="383"/>
      <c r="ROK269" s="383"/>
      <c r="ROL269" s="383"/>
      <c r="ROM269" s="383"/>
      <c r="RON269" s="383"/>
      <c r="ROO269" s="383"/>
      <c r="ROP269" s="383"/>
      <c r="ROQ269" s="383"/>
      <c r="ROR269" s="383"/>
      <c r="ROS269" s="383"/>
      <c r="ROT269" s="383"/>
      <c r="ROU269" s="383"/>
      <c r="ROV269" s="383"/>
      <c r="ROW269" s="383"/>
      <c r="ROX269" s="383"/>
      <c r="ROY269" s="383"/>
      <c r="ROZ269" s="383"/>
      <c r="RPA269" s="383"/>
      <c r="RPB269" s="383"/>
      <c r="RPC269" s="383"/>
      <c r="RPD269" s="383"/>
      <c r="RPE269" s="383"/>
      <c r="RPF269" s="383"/>
      <c r="RPG269" s="383"/>
      <c r="RPH269" s="383"/>
      <c r="RPI269" s="383"/>
      <c r="RPJ269" s="383"/>
      <c r="RPK269" s="383"/>
      <c r="RPL269" s="383"/>
      <c r="RPM269" s="383"/>
      <c r="RPN269" s="383"/>
      <c r="RPO269" s="383"/>
      <c r="RPP269" s="383"/>
      <c r="RPQ269" s="383"/>
      <c r="RPR269" s="383"/>
      <c r="RPS269" s="383"/>
      <c r="RPT269" s="383"/>
      <c r="RPU269" s="383"/>
      <c r="RPV269" s="383"/>
      <c r="RPW269" s="383"/>
      <c r="RPX269" s="383"/>
      <c r="RPY269" s="383"/>
      <c r="RPZ269" s="383"/>
      <c r="RQA269" s="383"/>
      <c r="RQB269" s="383"/>
      <c r="RQC269" s="383"/>
      <c r="RQD269" s="383"/>
      <c r="RQE269" s="383"/>
      <c r="RQF269" s="383"/>
      <c r="RQG269" s="383"/>
      <c r="RQH269" s="383"/>
      <c r="RQI269" s="383"/>
      <c r="RQJ269" s="383"/>
      <c r="RQK269" s="383"/>
      <c r="RQL269" s="383"/>
      <c r="RQM269" s="383"/>
      <c r="RQN269" s="383"/>
      <c r="RQO269" s="383"/>
      <c r="RQP269" s="383"/>
      <c r="RQQ269" s="383"/>
      <c r="RQR269" s="383"/>
      <c r="RQS269" s="383"/>
      <c r="RQT269" s="383"/>
      <c r="RQU269" s="383"/>
      <c r="RQV269" s="383"/>
      <c r="RQW269" s="383"/>
      <c r="RQX269" s="383"/>
      <c r="RQY269" s="383"/>
      <c r="RQZ269" s="383"/>
      <c r="RRA269" s="383"/>
      <c r="RRB269" s="383"/>
      <c r="RRC269" s="383"/>
      <c r="RRD269" s="383"/>
      <c r="RRE269" s="383"/>
      <c r="RRF269" s="383"/>
      <c r="RRG269" s="383"/>
      <c r="RRH269" s="383"/>
      <c r="RRI269" s="383"/>
      <c r="RRJ269" s="383"/>
      <c r="RRK269" s="383"/>
      <c r="RRL269" s="383"/>
      <c r="RRM269" s="383"/>
      <c r="RRN269" s="383"/>
      <c r="RRO269" s="383"/>
      <c r="RRP269" s="383"/>
      <c r="RRQ269" s="383"/>
      <c r="RRR269" s="383"/>
      <c r="RRS269" s="383"/>
      <c r="RRT269" s="383"/>
      <c r="RRU269" s="383"/>
      <c r="RRV269" s="383"/>
      <c r="RRW269" s="383"/>
      <c r="RRX269" s="383"/>
      <c r="RRY269" s="383"/>
      <c r="RRZ269" s="383"/>
      <c r="RSA269" s="383"/>
      <c r="RSB269" s="383"/>
      <c r="RSC269" s="383"/>
      <c r="RSD269" s="383"/>
      <c r="RSE269" s="383"/>
      <c r="RSF269" s="383"/>
      <c r="RSG269" s="383"/>
      <c r="RSH269" s="383"/>
      <c r="RSI269" s="383"/>
      <c r="RSJ269" s="383"/>
      <c r="RSK269" s="383"/>
      <c r="RSL269" s="383"/>
      <c r="RSM269" s="383"/>
      <c r="RSN269" s="383"/>
      <c r="RSO269" s="383"/>
      <c r="RSP269" s="383"/>
      <c r="RSQ269" s="383"/>
      <c r="RSR269" s="383"/>
      <c r="RSS269" s="383"/>
      <c r="RST269" s="383"/>
      <c r="RSU269" s="383"/>
      <c r="RSV269" s="383"/>
      <c r="RSW269" s="383"/>
      <c r="RSX269" s="383"/>
      <c r="RSY269" s="383"/>
      <c r="RSZ269" s="383"/>
      <c r="RTA269" s="383"/>
      <c r="RTB269" s="383"/>
      <c r="RTC269" s="383"/>
      <c r="RTD269" s="383"/>
      <c r="RTE269" s="383"/>
      <c r="RTF269" s="383"/>
      <c r="RTG269" s="383"/>
      <c r="RTH269" s="383"/>
      <c r="RTI269" s="383"/>
      <c r="RTJ269" s="383"/>
      <c r="RTK269" s="383"/>
      <c r="RTL269" s="383"/>
      <c r="RTM269" s="383"/>
      <c r="RTN269" s="383"/>
      <c r="RTO269" s="383"/>
      <c r="RTP269" s="383"/>
      <c r="RTQ269" s="383"/>
      <c r="RTR269" s="383"/>
      <c r="RTS269" s="383"/>
      <c r="RTT269" s="383"/>
      <c r="RTU269" s="383"/>
      <c r="RTV269" s="383"/>
      <c r="RTW269" s="383"/>
      <c r="RTX269" s="383"/>
      <c r="RTY269" s="383"/>
      <c r="RTZ269" s="383"/>
      <c r="RUA269" s="383"/>
      <c r="RUB269" s="383"/>
      <c r="RUC269" s="383"/>
      <c r="RUD269" s="383"/>
      <c r="RUE269" s="383"/>
      <c r="RUF269" s="383"/>
      <c r="RUG269" s="383"/>
      <c r="RUH269" s="383"/>
      <c r="RUI269" s="383"/>
      <c r="RUJ269" s="383"/>
      <c r="RUK269" s="383"/>
      <c r="RUL269" s="383"/>
      <c r="RUM269" s="383"/>
      <c r="RUN269" s="383"/>
      <c r="RUO269" s="383"/>
      <c r="RUP269" s="383"/>
      <c r="RUQ269" s="383"/>
      <c r="RUR269" s="383"/>
      <c r="RUS269" s="383"/>
      <c r="RUT269" s="383"/>
      <c r="RUU269" s="383"/>
      <c r="RUV269" s="383"/>
      <c r="RUW269" s="383"/>
      <c r="RUX269" s="383"/>
      <c r="RUY269" s="383"/>
      <c r="RUZ269" s="383"/>
      <c r="RVA269" s="383"/>
      <c r="RVB269" s="383"/>
      <c r="RVC269" s="383"/>
      <c r="RVD269" s="383"/>
      <c r="RVE269" s="383"/>
      <c r="RVF269" s="383"/>
      <c r="RVG269" s="383"/>
      <c r="RVH269" s="383"/>
      <c r="RVI269" s="383"/>
      <c r="RVJ269" s="383"/>
      <c r="RVK269" s="383"/>
      <c r="RVL269" s="383"/>
      <c r="RVM269" s="383"/>
      <c r="RVN269" s="383"/>
      <c r="RVO269" s="383"/>
      <c r="RVP269" s="383"/>
      <c r="RVQ269" s="383"/>
      <c r="RVR269" s="383"/>
      <c r="RVS269" s="383"/>
      <c r="RVT269" s="383"/>
      <c r="RVU269" s="383"/>
      <c r="RVV269" s="383"/>
      <c r="RVW269" s="383"/>
      <c r="RVX269" s="383"/>
      <c r="RVY269" s="383"/>
      <c r="RVZ269" s="383"/>
      <c r="RWA269" s="383"/>
      <c r="RWB269" s="383"/>
      <c r="RWC269" s="383"/>
      <c r="RWD269" s="383"/>
      <c r="RWE269" s="383"/>
      <c r="RWF269" s="383"/>
      <c r="RWG269" s="383"/>
      <c r="RWH269" s="383"/>
      <c r="RWI269" s="383"/>
      <c r="RWJ269" s="383"/>
      <c r="RWK269" s="383"/>
      <c r="RWL269" s="383"/>
      <c r="RWM269" s="383"/>
      <c r="RWN269" s="383"/>
      <c r="RWO269" s="383"/>
      <c r="RWP269" s="383"/>
      <c r="RWQ269" s="383"/>
      <c r="RWR269" s="383"/>
      <c r="RWS269" s="383"/>
      <c r="RWT269" s="383"/>
      <c r="RWU269" s="383"/>
      <c r="RWV269" s="383"/>
      <c r="RWW269" s="383"/>
      <c r="RWX269" s="383"/>
      <c r="RWY269" s="383"/>
      <c r="RWZ269" s="383"/>
      <c r="RXA269" s="383"/>
      <c r="RXB269" s="383"/>
      <c r="RXC269" s="383"/>
      <c r="RXD269" s="383"/>
      <c r="RXE269" s="383"/>
      <c r="RXF269" s="383"/>
      <c r="RXG269" s="383"/>
      <c r="RXH269" s="383"/>
      <c r="RXI269" s="383"/>
      <c r="RXJ269" s="383"/>
      <c r="RXK269" s="383"/>
      <c r="RXL269" s="383"/>
      <c r="RXM269" s="383"/>
      <c r="RXN269" s="383"/>
      <c r="RXO269" s="383"/>
      <c r="RXP269" s="383"/>
      <c r="RXQ269" s="383"/>
      <c r="RXR269" s="383"/>
      <c r="RXS269" s="383"/>
      <c r="RXT269" s="383"/>
      <c r="RXU269" s="383"/>
      <c r="RXV269" s="383"/>
      <c r="RXW269" s="383"/>
      <c r="RXX269" s="383"/>
      <c r="RXY269" s="383"/>
      <c r="RXZ269" s="383"/>
      <c r="RYA269" s="383"/>
      <c r="RYB269" s="383"/>
      <c r="RYC269" s="383"/>
      <c r="RYD269" s="383"/>
      <c r="RYE269" s="383"/>
      <c r="RYF269" s="383"/>
      <c r="RYG269" s="383"/>
      <c r="RYH269" s="383"/>
      <c r="RYI269" s="383"/>
      <c r="RYJ269" s="383"/>
      <c r="RYK269" s="383"/>
      <c r="RYL269" s="383"/>
      <c r="RYM269" s="383"/>
      <c r="RYN269" s="383"/>
      <c r="RYO269" s="383"/>
      <c r="RYP269" s="383"/>
      <c r="RYQ269" s="383"/>
      <c r="RYR269" s="383"/>
      <c r="RYS269" s="383"/>
      <c r="RYT269" s="383"/>
      <c r="RYU269" s="383"/>
      <c r="RYV269" s="383"/>
      <c r="RYW269" s="383"/>
      <c r="RYX269" s="383"/>
      <c r="RYY269" s="383"/>
      <c r="RYZ269" s="383"/>
      <c r="RZA269" s="383"/>
      <c r="RZB269" s="383"/>
      <c r="RZC269" s="383"/>
      <c r="RZD269" s="383"/>
      <c r="RZE269" s="383"/>
      <c r="RZF269" s="383"/>
      <c r="RZG269" s="383"/>
      <c r="RZH269" s="383"/>
      <c r="RZI269" s="383"/>
      <c r="RZJ269" s="383"/>
      <c r="RZK269" s="383"/>
      <c r="RZL269" s="383"/>
      <c r="RZM269" s="383"/>
      <c r="RZN269" s="383"/>
      <c r="RZO269" s="383"/>
      <c r="RZP269" s="383"/>
      <c r="RZQ269" s="383"/>
      <c r="RZR269" s="383"/>
      <c r="RZS269" s="383"/>
      <c r="RZT269" s="383"/>
      <c r="RZU269" s="383"/>
      <c r="RZV269" s="383"/>
      <c r="RZW269" s="383"/>
      <c r="RZX269" s="383"/>
      <c r="RZY269" s="383"/>
      <c r="RZZ269" s="383"/>
      <c r="SAA269" s="383"/>
      <c r="SAB269" s="383"/>
      <c r="SAC269" s="383"/>
      <c r="SAD269" s="383"/>
      <c r="SAE269" s="383"/>
      <c r="SAF269" s="383"/>
      <c r="SAG269" s="383"/>
      <c r="SAH269" s="383"/>
      <c r="SAI269" s="383"/>
      <c r="SAJ269" s="383"/>
      <c r="SAK269" s="383"/>
      <c r="SAL269" s="383"/>
      <c r="SAM269" s="383"/>
      <c r="SAN269" s="383"/>
      <c r="SAO269" s="383"/>
      <c r="SAP269" s="383"/>
      <c r="SAQ269" s="383"/>
      <c r="SAR269" s="383"/>
      <c r="SAS269" s="383"/>
      <c r="SAT269" s="383"/>
      <c r="SAU269" s="383"/>
      <c r="SAV269" s="383"/>
      <c r="SAW269" s="383"/>
      <c r="SAX269" s="383"/>
      <c r="SAY269" s="383"/>
      <c r="SAZ269" s="383"/>
      <c r="SBA269" s="383"/>
      <c r="SBB269" s="383"/>
      <c r="SBC269" s="383"/>
      <c r="SBD269" s="383"/>
      <c r="SBE269" s="383"/>
      <c r="SBF269" s="383"/>
      <c r="SBG269" s="383"/>
      <c r="SBH269" s="383"/>
      <c r="SBI269" s="383"/>
      <c r="SBJ269" s="383"/>
      <c r="SBK269" s="383"/>
      <c r="SBL269" s="383"/>
      <c r="SBM269" s="383"/>
      <c r="SBN269" s="383"/>
      <c r="SBO269" s="383"/>
      <c r="SBP269" s="383"/>
      <c r="SBQ269" s="383"/>
      <c r="SBR269" s="383"/>
      <c r="SBS269" s="383"/>
      <c r="SBT269" s="383"/>
      <c r="SBU269" s="383"/>
      <c r="SBV269" s="383"/>
      <c r="SBW269" s="383"/>
      <c r="SBX269" s="383"/>
      <c r="SBY269" s="383"/>
      <c r="SBZ269" s="383"/>
      <c r="SCA269" s="383"/>
      <c r="SCB269" s="383"/>
      <c r="SCC269" s="383"/>
      <c r="SCD269" s="383"/>
      <c r="SCE269" s="383"/>
      <c r="SCF269" s="383"/>
      <c r="SCG269" s="383"/>
      <c r="SCH269" s="383"/>
      <c r="SCI269" s="383"/>
      <c r="SCJ269" s="383"/>
      <c r="SCK269" s="383"/>
      <c r="SCL269" s="383"/>
      <c r="SCM269" s="383"/>
      <c r="SCN269" s="383"/>
      <c r="SCO269" s="383"/>
      <c r="SCP269" s="383"/>
      <c r="SCQ269" s="383"/>
      <c r="SCR269" s="383"/>
      <c r="SCS269" s="383"/>
      <c r="SCT269" s="383"/>
      <c r="SCU269" s="383"/>
      <c r="SCV269" s="383"/>
      <c r="SCW269" s="383"/>
      <c r="SCX269" s="383"/>
      <c r="SCY269" s="383"/>
      <c r="SCZ269" s="383"/>
      <c r="SDA269" s="383"/>
      <c r="SDB269" s="383"/>
      <c r="SDC269" s="383"/>
      <c r="SDD269" s="383"/>
      <c r="SDE269" s="383"/>
      <c r="SDF269" s="383"/>
      <c r="SDG269" s="383"/>
      <c r="SDH269" s="383"/>
      <c r="SDI269" s="383"/>
      <c r="SDJ269" s="383"/>
      <c r="SDK269" s="383"/>
      <c r="SDL269" s="383"/>
      <c r="SDM269" s="383"/>
      <c r="SDN269" s="383"/>
      <c r="SDO269" s="383"/>
      <c r="SDP269" s="383"/>
      <c r="SDQ269" s="383"/>
      <c r="SDR269" s="383"/>
      <c r="SDS269" s="383"/>
      <c r="SDT269" s="383"/>
      <c r="SDU269" s="383"/>
      <c r="SDV269" s="383"/>
      <c r="SDW269" s="383"/>
      <c r="SDX269" s="383"/>
      <c r="SDY269" s="383"/>
      <c r="SDZ269" s="383"/>
      <c r="SEA269" s="383"/>
      <c r="SEB269" s="383"/>
      <c r="SEC269" s="383"/>
      <c r="SED269" s="383"/>
      <c r="SEE269" s="383"/>
      <c r="SEF269" s="383"/>
      <c r="SEG269" s="383"/>
      <c r="SEH269" s="383"/>
      <c r="SEI269" s="383"/>
      <c r="SEJ269" s="383"/>
      <c r="SEK269" s="383"/>
      <c r="SEL269" s="383"/>
      <c r="SEM269" s="383"/>
      <c r="SEN269" s="383"/>
      <c r="SEO269" s="383"/>
      <c r="SEP269" s="383"/>
      <c r="SEQ269" s="383"/>
      <c r="SER269" s="383"/>
      <c r="SES269" s="383"/>
      <c r="SET269" s="383"/>
      <c r="SEU269" s="383"/>
      <c r="SEV269" s="383"/>
      <c r="SEW269" s="383"/>
      <c r="SEX269" s="383"/>
      <c r="SEY269" s="383"/>
      <c r="SEZ269" s="383"/>
      <c r="SFA269" s="383"/>
      <c r="SFB269" s="383"/>
      <c r="SFC269" s="383"/>
      <c r="SFD269" s="383"/>
      <c r="SFE269" s="383"/>
      <c r="SFF269" s="383"/>
      <c r="SFG269" s="383"/>
      <c r="SFH269" s="383"/>
      <c r="SFI269" s="383"/>
      <c r="SFJ269" s="383"/>
      <c r="SFK269" s="383"/>
      <c r="SFL269" s="383"/>
      <c r="SFM269" s="383"/>
      <c r="SFN269" s="383"/>
      <c r="SFO269" s="383"/>
      <c r="SFP269" s="383"/>
      <c r="SFQ269" s="383"/>
      <c r="SFR269" s="383"/>
      <c r="SFS269" s="383"/>
      <c r="SFT269" s="383"/>
      <c r="SFU269" s="383"/>
      <c r="SFV269" s="383"/>
      <c r="SFW269" s="383"/>
      <c r="SFX269" s="383"/>
      <c r="SFY269" s="383"/>
      <c r="SFZ269" s="383"/>
      <c r="SGA269" s="383"/>
      <c r="SGB269" s="383"/>
      <c r="SGC269" s="383"/>
      <c r="SGD269" s="383"/>
      <c r="SGE269" s="383"/>
      <c r="SGF269" s="383"/>
      <c r="SGG269" s="383"/>
      <c r="SGH269" s="383"/>
      <c r="SGI269" s="383"/>
      <c r="SGJ269" s="383"/>
      <c r="SGK269" s="383"/>
      <c r="SGL269" s="383"/>
      <c r="SGM269" s="383"/>
      <c r="SGN269" s="383"/>
      <c r="SGO269" s="383"/>
      <c r="SGP269" s="383"/>
      <c r="SGQ269" s="383"/>
      <c r="SGR269" s="383"/>
      <c r="SGS269" s="383"/>
      <c r="SGT269" s="383"/>
      <c r="SGU269" s="383"/>
      <c r="SGV269" s="383"/>
      <c r="SGW269" s="383"/>
      <c r="SGX269" s="383"/>
      <c r="SGY269" s="383"/>
      <c r="SGZ269" s="383"/>
      <c r="SHA269" s="383"/>
      <c r="SHB269" s="383"/>
      <c r="SHC269" s="383"/>
      <c r="SHD269" s="383"/>
      <c r="SHE269" s="383"/>
      <c r="SHF269" s="383"/>
      <c r="SHG269" s="383"/>
      <c r="SHH269" s="383"/>
      <c r="SHI269" s="383"/>
      <c r="SHJ269" s="383"/>
      <c r="SHK269" s="383"/>
      <c r="SHL269" s="383"/>
      <c r="SHM269" s="383"/>
      <c r="SHN269" s="383"/>
      <c r="SHO269" s="383"/>
      <c r="SHP269" s="383"/>
      <c r="SHQ269" s="383"/>
      <c r="SHR269" s="383"/>
      <c r="SHS269" s="383"/>
      <c r="SHT269" s="383"/>
      <c r="SHU269" s="383"/>
      <c r="SHV269" s="383"/>
      <c r="SHW269" s="383"/>
      <c r="SHX269" s="383"/>
      <c r="SHY269" s="383"/>
      <c r="SHZ269" s="383"/>
      <c r="SIA269" s="383"/>
      <c r="SIB269" s="383"/>
      <c r="SIC269" s="383"/>
      <c r="SID269" s="383"/>
      <c r="SIE269" s="383"/>
      <c r="SIF269" s="383"/>
      <c r="SIG269" s="383"/>
      <c r="SIH269" s="383"/>
      <c r="SII269" s="383"/>
      <c r="SIJ269" s="383"/>
      <c r="SIK269" s="383"/>
      <c r="SIL269" s="383"/>
      <c r="SIM269" s="383"/>
      <c r="SIN269" s="383"/>
      <c r="SIO269" s="383"/>
      <c r="SIP269" s="383"/>
      <c r="SIQ269" s="383"/>
      <c r="SIR269" s="383"/>
      <c r="SIS269" s="383"/>
      <c r="SIT269" s="383"/>
      <c r="SIU269" s="383"/>
      <c r="SIV269" s="383"/>
      <c r="SIW269" s="383"/>
      <c r="SIX269" s="383"/>
      <c r="SIY269" s="383"/>
      <c r="SIZ269" s="383"/>
      <c r="SJA269" s="383"/>
      <c r="SJB269" s="383"/>
      <c r="SJC269" s="383"/>
      <c r="SJD269" s="383"/>
      <c r="SJE269" s="383"/>
      <c r="SJF269" s="383"/>
      <c r="SJG269" s="383"/>
      <c r="SJH269" s="383"/>
      <c r="SJI269" s="383"/>
      <c r="SJJ269" s="383"/>
      <c r="SJK269" s="383"/>
      <c r="SJL269" s="383"/>
      <c r="SJM269" s="383"/>
      <c r="SJN269" s="383"/>
      <c r="SJO269" s="383"/>
      <c r="SJP269" s="383"/>
      <c r="SJQ269" s="383"/>
      <c r="SJR269" s="383"/>
      <c r="SJS269" s="383"/>
      <c r="SJT269" s="383"/>
      <c r="SJU269" s="383"/>
      <c r="SJV269" s="383"/>
      <c r="SJW269" s="383"/>
      <c r="SJX269" s="383"/>
      <c r="SJY269" s="383"/>
      <c r="SJZ269" s="383"/>
      <c r="SKA269" s="383"/>
      <c r="SKB269" s="383"/>
      <c r="SKC269" s="383"/>
      <c r="SKD269" s="383"/>
      <c r="SKE269" s="383"/>
      <c r="SKF269" s="383"/>
      <c r="SKG269" s="383"/>
      <c r="SKH269" s="383"/>
      <c r="SKI269" s="383"/>
      <c r="SKJ269" s="383"/>
      <c r="SKK269" s="383"/>
      <c r="SKL269" s="383"/>
      <c r="SKM269" s="383"/>
      <c r="SKN269" s="383"/>
      <c r="SKO269" s="383"/>
      <c r="SKP269" s="383"/>
      <c r="SKQ269" s="383"/>
      <c r="SKR269" s="383"/>
      <c r="SKS269" s="383"/>
      <c r="SKT269" s="383"/>
      <c r="SKU269" s="383"/>
      <c r="SKV269" s="383"/>
      <c r="SKW269" s="383"/>
      <c r="SKX269" s="383"/>
      <c r="SKY269" s="383"/>
      <c r="SKZ269" s="383"/>
      <c r="SLA269" s="383"/>
      <c r="SLB269" s="383"/>
      <c r="SLC269" s="383"/>
      <c r="SLD269" s="383"/>
      <c r="SLE269" s="383"/>
      <c r="SLF269" s="383"/>
      <c r="SLG269" s="383"/>
      <c r="SLH269" s="383"/>
      <c r="SLI269" s="383"/>
      <c r="SLJ269" s="383"/>
      <c r="SLK269" s="383"/>
      <c r="SLL269" s="383"/>
      <c r="SLM269" s="383"/>
      <c r="SLN269" s="383"/>
      <c r="SLO269" s="383"/>
      <c r="SLP269" s="383"/>
      <c r="SLQ269" s="383"/>
      <c r="SLR269" s="383"/>
      <c r="SLS269" s="383"/>
      <c r="SLT269" s="383"/>
      <c r="SLU269" s="383"/>
      <c r="SLV269" s="383"/>
      <c r="SLW269" s="383"/>
      <c r="SLX269" s="383"/>
      <c r="SLY269" s="383"/>
      <c r="SLZ269" s="383"/>
      <c r="SMA269" s="383"/>
      <c r="SMB269" s="383"/>
      <c r="SMC269" s="383"/>
      <c r="SMD269" s="383"/>
      <c r="SME269" s="383"/>
      <c r="SMF269" s="383"/>
      <c r="SMG269" s="383"/>
      <c r="SMH269" s="383"/>
      <c r="SMI269" s="383"/>
      <c r="SMJ269" s="383"/>
      <c r="SMK269" s="383"/>
      <c r="SML269" s="383"/>
      <c r="SMM269" s="383"/>
      <c r="SMN269" s="383"/>
      <c r="SMO269" s="383"/>
      <c r="SMP269" s="383"/>
      <c r="SMQ269" s="383"/>
      <c r="SMR269" s="383"/>
      <c r="SMS269" s="383"/>
      <c r="SMT269" s="383"/>
      <c r="SMU269" s="383"/>
      <c r="SMV269" s="383"/>
      <c r="SMW269" s="383"/>
      <c r="SMX269" s="383"/>
      <c r="SMY269" s="383"/>
      <c r="SMZ269" s="383"/>
      <c r="SNA269" s="383"/>
      <c r="SNB269" s="383"/>
      <c r="SNC269" s="383"/>
      <c r="SND269" s="383"/>
      <c r="SNE269" s="383"/>
      <c r="SNF269" s="383"/>
      <c r="SNG269" s="383"/>
      <c r="SNH269" s="383"/>
      <c r="SNI269" s="383"/>
      <c r="SNJ269" s="383"/>
      <c r="SNK269" s="383"/>
      <c r="SNL269" s="383"/>
      <c r="SNM269" s="383"/>
      <c r="SNN269" s="383"/>
      <c r="SNO269" s="383"/>
      <c r="SNP269" s="383"/>
      <c r="SNQ269" s="383"/>
      <c r="SNR269" s="383"/>
      <c r="SNS269" s="383"/>
      <c r="SNT269" s="383"/>
      <c r="SNU269" s="383"/>
      <c r="SNV269" s="383"/>
      <c r="SNW269" s="383"/>
      <c r="SNX269" s="383"/>
      <c r="SNY269" s="383"/>
      <c r="SNZ269" s="383"/>
      <c r="SOA269" s="383"/>
      <c r="SOB269" s="383"/>
      <c r="SOC269" s="383"/>
      <c r="SOD269" s="383"/>
      <c r="SOE269" s="383"/>
      <c r="SOF269" s="383"/>
      <c r="SOG269" s="383"/>
      <c r="SOH269" s="383"/>
      <c r="SOI269" s="383"/>
      <c r="SOJ269" s="383"/>
      <c r="SOK269" s="383"/>
      <c r="SOL269" s="383"/>
      <c r="SOM269" s="383"/>
      <c r="SON269" s="383"/>
      <c r="SOO269" s="383"/>
      <c r="SOP269" s="383"/>
      <c r="SOQ269" s="383"/>
      <c r="SOR269" s="383"/>
      <c r="SOS269" s="383"/>
      <c r="SOT269" s="383"/>
      <c r="SOU269" s="383"/>
      <c r="SOV269" s="383"/>
      <c r="SOW269" s="383"/>
      <c r="SOX269" s="383"/>
      <c r="SOY269" s="383"/>
      <c r="SOZ269" s="383"/>
      <c r="SPA269" s="383"/>
      <c r="SPB269" s="383"/>
      <c r="SPC269" s="383"/>
      <c r="SPD269" s="383"/>
      <c r="SPE269" s="383"/>
      <c r="SPF269" s="383"/>
      <c r="SPG269" s="383"/>
      <c r="SPH269" s="383"/>
      <c r="SPI269" s="383"/>
      <c r="SPJ269" s="383"/>
      <c r="SPK269" s="383"/>
      <c r="SPL269" s="383"/>
      <c r="SPM269" s="383"/>
      <c r="SPN269" s="383"/>
      <c r="SPO269" s="383"/>
      <c r="SPP269" s="383"/>
      <c r="SPQ269" s="383"/>
      <c r="SPR269" s="383"/>
      <c r="SPS269" s="383"/>
      <c r="SPT269" s="383"/>
      <c r="SPU269" s="383"/>
      <c r="SPV269" s="383"/>
      <c r="SPW269" s="383"/>
      <c r="SPX269" s="383"/>
      <c r="SPY269" s="383"/>
      <c r="SPZ269" s="383"/>
      <c r="SQA269" s="383"/>
      <c r="SQB269" s="383"/>
      <c r="SQC269" s="383"/>
      <c r="SQD269" s="383"/>
      <c r="SQE269" s="383"/>
      <c r="SQF269" s="383"/>
      <c r="SQG269" s="383"/>
      <c r="SQH269" s="383"/>
      <c r="SQI269" s="383"/>
      <c r="SQJ269" s="383"/>
      <c r="SQK269" s="383"/>
      <c r="SQL269" s="383"/>
      <c r="SQM269" s="383"/>
      <c r="SQN269" s="383"/>
      <c r="SQO269" s="383"/>
      <c r="SQP269" s="383"/>
      <c r="SQQ269" s="383"/>
      <c r="SQR269" s="383"/>
      <c r="SQS269" s="383"/>
      <c r="SQT269" s="383"/>
      <c r="SQU269" s="383"/>
      <c r="SQV269" s="383"/>
      <c r="SQW269" s="383"/>
      <c r="SQX269" s="383"/>
      <c r="SQY269" s="383"/>
      <c r="SQZ269" s="383"/>
      <c r="SRA269" s="383"/>
      <c r="SRB269" s="383"/>
      <c r="SRC269" s="383"/>
      <c r="SRD269" s="383"/>
      <c r="SRE269" s="383"/>
      <c r="SRF269" s="383"/>
      <c r="SRG269" s="383"/>
      <c r="SRH269" s="383"/>
      <c r="SRI269" s="383"/>
      <c r="SRJ269" s="383"/>
      <c r="SRK269" s="383"/>
      <c r="SRL269" s="383"/>
      <c r="SRM269" s="383"/>
      <c r="SRN269" s="383"/>
      <c r="SRO269" s="383"/>
      <c r="SRP269" s="383"/>
      <c r="SRQ269" s="383"/>
      <c r="SRR269" s="383"/>
      <c r="SRS269" s="383"/>
      <c r="SRT269" s="383"/>
      <c r="SRU269" s="383"/>
      <c r="SRV269" s="383"/>
      <c r="SRW269" s="383"/>
      <c r="SRX269" s="383"/>
      <c r="SRY269" s="383"/>
      <c r="SRZ269" s="383"/>
      <c r="SSA269" s="383"/>
      <c r="SSB269" s="383"/>
      <c r="SSC269" s="383"/>
      <c r="SSD269" s="383"/>
      <c r="SSE269" s="383"/>
      <c r="SSF269" s="383"/>
      <c r="SSG269" s="383"/>
      <c r="SSH269" s="383"/>
      <c r="SSI269" s="383"/>
      <c r="SSJ269" s="383"/>
      <c r="SSK269" s="383"/>
      <c r="SSL269" s="383"/>
      <c r="SSM269" s="383"/>
      <c r="SSN269" s="383"/>
      <c r="SSO269" s="383"/>
      <c r="SSP269" s="383"/>
      <c r="SSQ269" s="383"/>
      <c r="SSR269" s="383"/>
      <c r="SSS269" s="383"/>
      <c r="SST269" s="383"/>
      <c r="SSU269" s="383"/>
      <c r="SSV269" s="383"/>
      <c r="SSW269" s="383"/>
      <c r="SSX269" s="383"/>
      <c r="SSY269" s="383"/>
      <c r="SSZ269" s="383"/>
      <c r="STA269" s="383"/>
      <c r="STB269" s="383"/>
      <c r="STC269" s="383"/>
      <c r="STD269" s="383"/>
      <c r="STE269" s="383"/>
      <c r="STF269" s="383"/>
      <c r="STG269" s="383"/>
      <c r="STH269" s="383"/>
      <c r="STI269" s="383"/>
      <c r="STJ269" s="383"/>
      <c r="STK269" s="383"/>
      <c r="STL269" s="383"/>
      <c r="STM269" s="383"/>
      <c r="STN269" s="383"/>
      <c r="STO269" s="383"/>
      <c r="STP269" s="383"/>
      <c r="STQ269" s="383"/>
      <c r="STR269" s="383"/>
      <c r="STS269" s="383"/>
      <c r="STT269" s="383"/>
      <c r="STU269" s="383"/>
      <c r="STV269" s="383"/>
      <c r="STW269" s="383"/>
      <c r="STX269" s="383"/>
      <c r="STY269" s="383"/>
      <c r="STZ269" s="383"/>
      <c r="SUA269" s="383"/>
      <c r="SUB269" s="383"/>
      <c r="SUC269" s="383"/>
      <c r="SUD269" s="383"/>
      <c r="SUE269" s="383"/>
      <c r="SUF269" s="383"/>
      <c r="SUG269" s="383"/>
      <c r="SUH269" s="383"/>
      <c r="SUI269" s="383"/>
      <c r="SUJ269" s="383"/>
      <c r="SUK269" s="383"/>
      <c r="SUL269" s="383"/>
      <c r="SUM269" s="383"/>
      <c r="SUN269" s="383"/>
      <c r="SUO269" s="383"/>
      <c r="SUP269" s="383"/>
      <c r="SUQ269" s="383"/>
      <c r="SUR269" s="383"/>
      <c r="SUS269" s="383"/>
      <c r="SUT269" s="383"/>
      <c r="SUU269" s="383"/>
      <c r="SUV269" s="383"/>
      <c r="SUW269" s="383"/>
      <c r="SUX269" s="383"/>
      <c r="SUY269" s="383"/>
      <c r="SUZ269" s="383"/>
      <c r="SVA269" s="383"/>
      <c r="SVB269" s="383"/>
      <c r="SVC269" s="383"/>
      <c r="SVD269" s="383"/>
      <c r="SVE269" s="383"/>
      <c r="SVF269" s="383"/>
      <c r="SVG269" s="383"/>
      <c r="SVH269" s="383"/>
      <c r="SVI269" s="383"/>
      <c r="SVJ269" s="383"/>
      <c r="SVK269" s="383"/>
      <c r="SVL269" s="383"/>
      <c r="SVM269" s="383"/>
      <c r="SVN269" s="383"/>
      <c r="SVO269" s="383"/>
      <c r="SVP269" s="383"/>
      <c r="SVQ269" s="383"/>
      <c r="SVR269" s="383"/>
      <c r="SVS269" s="383"/>
      <c r="SVT269" s="383"/>
      <c r="SVU269" s="383"/>
      <c r="SVV269" s="383"/>
      <c r="SVW269" s="383"/>
      <c r="SVX269" s="383"/>
      <c r="SVY269" s="383"/>
      <c r="SVZ269" s="383"/>
      <c r="SWA269" s="383"/>
      <c r="SWB269" s="383"/>
      <c r="SWC269" s="383"/>
      <c r="SWD269" s="383"/>
      <c r="SWE269" s="383"/>
      <c r="SWF269" s="383"/>
      <c r="SWG269" s="383"/>
      <c r="SWH269" s="383"/>
      <c r="SWI269" s="383"/>
      <c r="SWJ269" s="383"/>
      <c r="SWK269" s="383"/>
      <c r="SWL269" s="383"/>
      <c r="SWM269" s="383"/>
      <c r="SWN269" s="383"/>
      <c r="SWO269" s="383"/>
      <c r="SWP269" s="383"/>
      <c r="SWQ269" s="383"/>
      <c r="SWR269" s="383"/>
      <c r="SWS269" s="383"/>
      <c r="SWT269" s="383"/>
      <c r="SWU269" s="383"/>
      <c r="SWV269" s="383"/>
      <c r="SWW269" s="383"/>
      <c r="SWX269" s="383"/>
      <c r="SWY269" s="383"/>
      <c r="SWZ269" s="383"/>
      <c r="SXA269" s="383"/>
      <c r="SXB269" s="383"/>
      <c r="SXC269" s="383"/>
      <c r="SXD269" s="383"/>
      <c r="SXE269" s="383"/>
      <c r="SXF269" s="383"/>
      <c r="SXG269" s="383"/>
      <c r="SXH269" s="383"/>
      <c r="SXI269" s="383"/>
      <c r="SXJ269" s="383"/>
      <c r="SXK269" s="383"/>
      <c r="SXL269" s="383"/>
      <c r="SXM269" s="383"/>
      <c r="SXN269" s="383"/>
      <c r="SXO269" s="383"/>
      <c r="SXP269" s="383"/>
      <c r="SXQ269" s="383"/>
      <c r="SXR269" s="383"/>
      <c r="SXS269" s="383"/>
      <c r="SXT269" s="383"/>
      <c r="SXU269" s="383"/>
      <c r="SXV269" s="383"/>
      <c r="SXW269" s="383"/>
      <c r="SXX269" s="383"/>
      <c r="SXY269" s="383"/>
      <c r="SXZ269" s="383"/>
      <c r="SYA269" s="383"/>
      <c r="SYB269" s="383"/>
      <c r="SYC269" s="383"/>
      <c r="SYD269" s="383"/>
      <c r="SYE269" s="383"/>
      <c r="SYF269" s="383"/>
      <c r="SYG269" s="383"/>
      <c r="SYH269" s="383"/>
      <c r="SYI269" s="383"/>
      <c r="SYJ269" s="383"/>
      <c r="SYK269" s="383"/>
      <c r="SYL269" s="383"/>
      <c r="SYM269" s="383"/>
      <c r="SYN269" s="383"/>
      <c r="SYO269" s="383"/>
      <c r="SYP269" s="383"/>
      <c r="SYQ269" s="383"/>
      <c r="SYR269" s="383"/>
      <c r="SYS269" s="383"/>
      <c r="SYT269" s="383"/>
      <c r="SYU269" s="383"/>
      <c r="SYV269" s="383"/>
      <c r="SYW269" s="383"/>
      <c r="SYX269" s="383"/>
      <c r="SYY269" s="383"/>
      <c r="SYZ269" s="383"/>
      <c r="SZA269" s="383"/>
      <c r="SZB269" s="383"/>
      <c r="SZC269" s="383"/>
      <c r="SZD269" s="383"/>
      <c r="SZE269" s="383"/>
      <c r="SZF269" s="383"/>
      <c r="SZG269" s="383"/>
      <c r="SZH269" s="383"/>
      <c r="SZI269" s="383"/>
      <c r="SZJ269" s="383"/>
      <c r="SZK269" s="383"/>
      <c r="SZL269" s="383"/>
      <c r="SZM269" s="383"/>
      <c r="SZN269" s="383"/>
      <c r="SZO269" s="383"/>
      <c r="SZP269" s="383"/>
      <c r="SZQ269" s="383"/>
      <c r="SZR269" s="383"/>
      <c r="SZS269" s="383"/>
      <c r="SZT269" s="383"/>
      <c r="SZU269" s="383"/>
      <c r="SZV269" s="383"/>
      <c r="SZW269" s="383"/>
      <c r="SZX269" s="383"/>
      <c r="SZY269" s="383"/>
      <c r="SZZ269" s="383"/>
      <c r="TAA269" s="383"/>
      <c r="TAB269" s="383"/>
      <c r="TAC269" s="383"/>
      <c r="TAD269" s="383"/>
      <c r="TAE269" s="383"/>
      <c r="TAF269" s="383"/>
      <c r="TAG269" s="383"/>
      <c r="TAH269" s="383"/>
      <c r="TAI269" s="383"/>
      <c r="TAJ269" s="383"/>
      <c r="TAK269" s="383"/>
      <c r="TAL269" s="383"/>
      <c r="TAM269" s="383"/>
      <c r="TAN269" s="383"/>
      <c r="TAO269" s="383"/>
      <c r="TAP269" s="383"/>
      <c r="TAQ269" s="383"/>
      <c r="TAR269" s="383"/>
      <c r="TAS269" s="383"/>
      <c r="TAT269" s="383"/>
      <c r="TAU269" s="383"/>
      <c r="TAV269" s="383"/>
      <c r="TAW269" s="383"/>
      <c r="TAX269" s="383"/>
      <c r="TAY269" s="383"/>
      <c r="TAZ269" s="383"/>
      <c r="TBA269" s="383"/>
      <c r="TBB269" s="383"/>
      <c r="TBC269" s="383"/>
      <c r="TBD269" s="383"/>
      <c r="TBE269" s="383"/>
      <c r="TBF269" s="383"/>
      <c r="TBG269" s="383"/>
      <c r="TBH269" s="383"/>
      <c r="TBI269" s="383"/>
      <c r="TBJ269" s="383"/>
      <c r="TBK269" s="383"/>
      <c r="TBL269" s="383"/>
      <c r="TBM269" s="383"/>
      <c r="TBN269" s="383"/>
      <c r="TBO269" s="383"/>
      <c r="TBP269" s="383"/>
      <c r="TBQ269" s="383"/>
      <c r="TBR269" s="383"/>
      <c r="TBS269" s="383"/>
      <c r="TBT269" s="383"/>
      <c r="TBU269" s="383"/>
      <c r="TBV269" s="383"/>
      <c r="TBW269" s="383"/>
      <c r="TBX269" s="383"/>
      <c r="TBY269" s="383"/>
      <c r="TBZ269" s="383"/>
      <c r="TCA269" s="383"/>
      <c r="TCB269" s="383"/>
      <c r="TCC269" s="383"/>
      <c r="TCD269" s="383"/>
      <c r="TCE269" s="383"/>
      <c r="TCF269" s="383"/>
      <c r="TCG269" s="383"/>
      <c r="TCH269" s="383"/>
      <c r="TCI269" s="383"/>
      <c r="TCJ269" s="383"/>
      <c r="TCK269" s="383"/>
      <c r="TCL269" s="383"/>
      <c r="TCM269" s="383"/>
      <c r="TCN269" s="383"/>
      <c r="TCO269" s="383"/>
      <c r="TCP269" s="383"/>
      <c r="TCQ269" s="383"/>
      <c r="TCR269" s="383"/>
      <c r="TCS269" s="383"/>
      <c r="TCT269" s="383"/>
      <c r="TCU269" s="383"/>
      <c r="TCV269" s="383"/>
      <c r="TCW269" s="383"/>
      <c r="TCX269" s="383"/>
      <c r="TCY269" s="383"/>
      <c r="TCZ269" s="383"/>
      <c r="TDA269" s="383"/>
      <c r="TDB269" s="383"/>
      <c r="TDC269" s="383"/>
      <c r="TDD269" s="383"/>
      <c r="TDE269" s="383"/>
      <c r="TDF269" s="383"/>
      <c r="TDG269" s="383"/>
      <c r="TDH269" s="383"/>
      <c r="TDI269" s="383"/>
      <c r="TDJ269" s="383"/>
      <c r="TDK269" s="383"/>
      <c r="TDL269" s="383"/>
      <c r="TDM269" s="383"/>
      <c r="TDN269" s="383"/>
      <c r="TDO269" s="383"/>
      <c r="TDP269" s="383"/>
      <c r="TDQ269" s="383"/>
      <c r="TDR269" s="383"/>
      <c r="TDS269" s="383"/>
      <c r="TDT269" s="383"/>
      <c r="TDU269" s="383"/>
      <c r="TDV269" s="383"/>
      <c r="TDW269" s="383"/>
      <c r="TDX269" s="383"/>
      <c r="TDY269" s="383"/>
      <c r="TDZ269" s="383"/>
      <c r="TEA269" s="383"/>
      <c r="TEB269" s="383"/>
      <c r="TEC269" s="383"/>
      <c r="TED269" s="383"/>
      <c r="TEE269" s="383"/>
      <c r="TEF269" s="383"/>
      <c r="TEG269" s="383"/>
      <c r="TEH269" s="383"/>
      <c r="TEI269" s="383"/>
      <c r="TEJ269" s="383"/>
      <c r="TEK269" s="383"/>
      <c r="TEL269" s="383"/>
      <c r="TEM269" s="383"/>
      <c r="TEN269" s="383"/>
      <c r="TEO269" s="383"/>
      <c r="TEP269" s="383"/>
      <c r="TEQ269" s="383"/>
      <c r="TER269" s="383"/>
      <c r="TES269" s="383"/>
      <c r="TET269" s="383"/>
      <c r="TEU269" s="383"/>
      <c r="TEV269" s="383"/>
      <c r="TEW269" s="383"/>
      <c r="TEX269" s="383"/>
      <c r="TEY269" s="383"/>
      <c r="TEZ269" s="383"/>
      <c r="TFA269" s="383"/>
      <c r="TFB269" s="383"/>
      <c r="TFC269" s="383"/>
      <c r="TFD269" s="383"/>
      <c r="TFE269" s="383"/>
      <c r="TFF269" s="383"/>
      <c r="TFG269" s="383"/>
      <c r="TFH269" s="383"/>
      <c r="TFI269" s="383"/>
      <c r="TFJ269" s="383"/>
      <c r="TFK269" s="383"/>
      <c r="TFL269" s="383"/>
      <c r="TFM269" s="383"/>
      <c r="TFN269" s="383"/>
      <c r="TFO269" s="383"/>
      <c r="TFP269" s="383"/>
      <c r="TFQ269" s="383"/>
      <c r="TFR269" s="383"/>
      <c r="TFS269" s="383"/>
      <c r="TFT269" s="383"/>
      <c r="TFU269" s="383"/>
      <c r="TFV269" s="383"/>
      <c r="TFW269" s="383"/>
      <c r="TFX269" s="383"/>
      <c r="TFY269" s="383"/>
      <c r="TFZ269" s="383"/>
      <c r="TGA269" s="383"/>
      <c r="TGB269" s="383"/>
      <c r="TGC269" s="383"/>
      <c r="TGD269" s="383"/>
      <c r="TGE269" s="383"/>
      <c r="TGF269" s="383"/>
      <c r="TGG269" s="383"/>
      <c r="TGH269" s="383"/>
      <c r="TGI269" s="383"/>
      <c r="TGJ269" s="383"/>
      <c r="TGK269" s="383"/>
      <c r="TGL269" s="383"/>
      <c r="TGM269" s="383"/>
      <c r="TGN269" s="383"/>
      <c r="TGO269" s="383"/>
      <c r="TGP269" s="383"/>
      <c r="TGQ269" s="383"/>
      <c r="TGR269" s="383"/>
      <c r="TGS269" s="383"/>
      <c r="TGT269" s="383"/>
      <c r="TGU269" s="383"/>
      <c r="TGV269" s="383"/>
      <c r="TGW269" s="383"/>
      <c r="TGX269" s="383"/>
      <c r="TGY269" s="383"/>
      <c r="TGZ269" s="383"/>
      <c r="THA269" s="383"/>
      <c r="THB269" s="383"/>
      <c r="THC269" s="383"/>
      <c r="THD269" s="383"/>
      <c r="THE269" s="383"/>
      <c r="THF269" s="383"/>
      <c r="THG269" s="383"/>
      <c r="THH269" s="383"/>
      <c r="THI269" s="383"/>
      <c r="THJ269" s="383"/>
      <c r="THK269" s="383"/>
      <c r="THL269" s="383"/>
      <c r="THM269" s="383"/>
      <c r="THN269" s="383"/>
      <c r="THO269" s="383"/>
      <c r="THP269" s="383"/>
      <c r="THQ269" s="383"/>
      <c r="THR269" s="383"/>
      <c r="THS269" s="383"/>
      <c r="THT269" s="383"/>
      <c r="THU269" s="383"/>
      <c r="THV269" s="383"/>
      <c r="THW269" s="383"/>
      <c r="THX269" s="383"/>
      <c r="THY269" s="383"/>
      <c r="THZ269" s="383"/>
      <c r="TIA269" s="383"/>
      <c r="TIB269" s="383"/>
      <c r="TIC269" s="383"/>
      <c r="TID269" s="383"/>
      <c r="TIE269" s="383"/>
      <c r="TIF269" s="383"/>
      <c r="TIG269" s="383"/>
      <c r="TIH269" s="383"/>
      <c r="TII269" s="383"/>
      <c r="TIJ269" s="383"/>
      <c r="TIK269" s="383"/>
      <c r="TIL269" s="383"/>
      <c r="TIM269" s="383"/>
      <c r="TIN269" s="383"/>
      <c r="TIO269" s="383"/>
      <c r="TIP269" s="383"/>
      <c r="TIQ269" s="383"/>
      <c r="TIR269" s="383"/>
      <c r="TIS269" s="383"/>
      <c r="TIT269" s="383"/>
      <c r="TIU269" s="383"/>
      <c r="TIV269" s="383"/>
      <c r="TIW269" s="383"/>
      <c r="TIX269" s="383"/>
      <c r="TIY269" s="383"/>
      <c r="TIZ269" s="383"/>
      <c r="TJA269" s="383"/>
      <c r="TJB269" s="383"/>
      <c r="TJC269" s="383"/>
      <c r="TJD269" s="383"/>
      <c r="TJE269" s="383"/>
      <c r="TJF269" s="383"/>
      <c r="TJG269" s="383"/>
      <c r="TJH269" s="383"/>
      <c r="TJI269" s="383"/>
      <c r="TJJ269" s="383"/>
      <c r="TJK269" s="383"/>
      <c r="TJL269" s="383"/>
      <c r="TJM269" s="383"/>
      <c r="TJN269" s="383"/>
      <c r="TJO269" s="383"/>
      <c r="TJP269" s="383"/>
      <c r="TJQ269" s="383"/>
      <c r="TJR269" s="383"/>
      <c r="TJS269" s="383"/>
      <c r="TJT269" s="383"/>
      <c r="TJU269" s="383"/>
      <c r="TJV269" s="383"/>
      <c r="TJW269" s="383"/>
      <c r="TJX269" s="383"/>
      <c r="TJY269" s="383"/>
      <c r="TJZ269" s="383"/>
      <c r="TKA269" s="383"/>
      <c r="TKB269" s="383"/>
      <c r="TKC269" s="383"/>
      <c r="TKD269" s="383"/>
      <c r="TKE269" s="383"/>
      <c r="TKF269" s="383"/>
      <c r="TKG269" s="383"/>
      <c r="TKH269" s="383"/>
      <c r="TKI269" s="383"/>
      <c r="TKJ269" s="383"/>
      <c r="TKK269" s="383"/>
      <c r="TKL269" s="383"/>
      <c r="TKM269" s="383"/>
      <c r="TKN269" s="383"/>
      <c r="TKO269" s="383"/>
      <c r="TKP269" s="383"/>
      <c r="TKQ269" s="383"/>
      <c r="TKR269" s="383"/>
      <c r="TKS269" s="383"/>
      <c r="TKT269" s="383"/>
      <c r="TKU269" s="383"/>
      <c r="TKV269" s="383"/>
      <c r="TKW269" s="383"/>
      <c r="TKX269" s="383"/>
      <c r="TKY269" s="383"/>
      <c r="TKZ269" s="383"/>
      <c r="TLA269" s="383"/>
      <c r="TLB269" s="383"/>
      <c r="TLC269" s="383"/>
      <c r="TLD269" s="383"/>
      <c r="TLE269" s="383"/>
      <c r="TLF269" s="383"/>
      <c r="TLG269" s="383"/>
      <c r="TLH269" s="383"/>
      <c r="TLI269" s="383"/>
      <c r="TLJ269" s="383"/>
      <c r="TLK269" s="383"/>
      <c r="TLL269" s="383"/>
      <c r="TLM269" s="383"/>
      <c r="TLN269" s="383"/>
      <c r="TLO269" s="383"/>
      <c r="TLP269" s="383"/>
      <c r="TLQ269" s="383"/>
      <c r="TLR269" s="383"/>
      <c r="TLS269" s="383"/>
      <c r="TLT269" s="383"/>
      <c r="TLU269" s="383"/>
      <c r="TLV269" s="383"/>
      <c r="TLW269" s="383"/>
      <c r="TLX269" s="383"/>
      <c r="TLY269" s="383"/>
      <c r="TLZ269" s="383"/>
      <c r="TMA269" s="383"/>
      <c r="TMB269" s="383"/>
      <c r="TMC269" s="383"/>
      <c r="TMD269" s="383"/>
      <c r="TME269" s="383"/>
      <c r="TMF269" s="383"/>
      <c r="TMG269" s="383"/>
      <c r="TMH269" s="383"/>
      <c r="TMI269" s="383"/>
      <c r="TMJ269" s="383"/>
      <c r="TMK269" s="383"/>
      <c r="TML269" s="383"/>
      <c r="TMM269" s="383"/>
      <c r="TMN269" s="383"/>
      <c r="TMO269" s="383"/>
      <c r="TMP269" s="383"/>
      <c r="TMQ269" s="383"/>
      <c r="TMR269" s="383"/>
      <c r="TMS269" s="383"/>
      <c r="TMT269" s="383"/>
      <c r="TMU269" s="383"/>
      <c r="TMV269" s="383"/>
      <c r="TMW269" s="383"/>
      <c r="TMX269" s="383"/>
      <c r="TMY269" s="383"/>
      <c r="TMZ269" s="383"/>
      <c r="TNA269" s="383"/>
      <c r="TNB269" s="383"/>
      <c r="TNC269" s="383"/>
      <c r="TND269" s="383"/>
      <c r="TNE269" s="383"/>
      <c r="TNF269" s="383"/>
      <c r="TNG269" s="383"/>
      <c r="TNH269" s="383"/>
      <c r="TNI269" s="383"/>
      <c r="TNJ269" s="383"/>
      <c r="TNK269" s="383"/>
      <c r="TNL269" s="383"/>
      <c r="TNM269" s="383"/>
      <c r="TNN269" s="383"/>
      <c r="TNO269" s="383"/>
      <c r="TNP269" s="383"/>
      <c r="TNQ269" s="383"/>
      <c r="TNR269" s="383"/>
      <c r="TNS269" s="383"/>
      <c r="TNT269" s="383"/>
      <c r="TNU269" s="383"/>
      <c r="TNV269" s="383"/>
      <c r="TNW269" s="383"/>
      <c r="TNX269" s="383"/>
      <c r="TNY269" s="383"/>
      <c r="TNZ269" s="383"/>
      <c r="TOA269" s="383"/>
      <c r="TOB269" s="383"/>
      <c r="TOC269" s="383"/>
      <c r="TOD269" s="383"/>
      <c r="TOE269" s="383"/>
      <c r="TOF269" s="383"/>
      <c r="TOG269" s="383"/>
      <c r="TOH269" s="383"/>
      <c r="TOI269" s="383"/>
      <c r="TOJ269" s="383"/>
      <c r="TOK269" s="383"/>
      <c r="TOL269" s="383"/>
      <c r="TOM269" s="383"/>
      <c r="TON269" s="383"/>
      <c r="TOO269" s="383"/>
      <c r="TOP269" s="383"/>
      <c r="TOQ269" s="383"/>
      <c r="TOR269" s="383"/>
      <c r="TOS269" s="383"/>
      <c r="TOT269" s="383"/>
      <c r="TOU269" s="383"/>
      <c r="TOV269" s="383"/>
      <c r="TOW269" s="383"/>
      <c r="TOX269" s="383"/>
      <c r="TOY269" s="383"/>
      <c r="TOZ269" s="383"/>
      <c r="TPA269" s="383"/>
      <c r="TPB269" s="383"/>
      <c r="TPC269" s="383"/>
      <c r="TPD269" s="383"/>
      <c r="TPE269" s="383"/>
      <c r="TPF269" s="383"/>
      <c r="TPG269" s="383"/>
      <c r="TPH269" s="383"/>
      <c r="TPI269" s="383"/>
      <c r="TPJ269" s="383"/>
      <c r="TPK269" s="383"/>
      <c r="TPL269" s="383"/>
      <c r="TPM269" s="383"/>
      <c r="TPN269" s="383"/>
      <c r="TPO269" s="383"/>
      <c r="TPP269" s="383"/>
      <c r="TPQ269" s="383"/>
      <c r="TPR269" s="383"/>
      <c r="TPS269" s="383"/>
      <c r="TPT269" s="383"/>
      <c r="TPU269" s="383"/>
      <c r="TPV269" s="383"/>
      <c r="TPW269" s="383"/>
      <c r="TPX269" s="383"/>
      <c r="TPY269" s="383"/>
      <c r="TPZ269" s="383"/>
      <c r="TQA269" s="383"/>
      <c r="TQB269" s="383"/>
      <c r="TQC269" s="383"/>
      <c r="TQD269" s="383"/>
      <c r="TQE269" s="383"/>
      <c r="TQF269" s="383"/>
      <c r="TQG269" s="383"/>
      <c r="TQH269" s="383"/>
      <c r="TQI269" s="383"/>
      <c r="TQJ269" s="383"/>
      <c r="TQK269" s="383"/>
      <c r="TQL269" s="383"/>
      <c r="TQM269" s="383"/>
      <c r="TQN269" s="383"/>
      <c r="TQO269" s="383"/>
      <c r="TQP269" s="383"/>
      <c r="TQQ269" s="383"/>
      <c r="TQR269" s="383"/>
      <c r="TQS269" s="383"/>
      <c r="TQT269" s="383"/>
      <c r="TQU269" s="383"/>
      <c r="TQV269" s="383"/>
      <c r="TQW269" s="383"/>
      <c r="TQX269" s="383"/>
      <c r="TQY269" s="383"/>
      <c r="TQZ269" s="383"/>
      <c r="TRA269" s="383"/>
      <c r="TRB269" s="383"/>
      <c r="TRC269" s="383"/>
      <c r="TRD269" s="383"/>
      <c r="TRE269" s="383"/>
      <c r="TRF269" s="383"/>
      <c r="TRG269" s="383"/>
      <c r="TRH269" s="383"/>
      <c r="TRI269" s="383"/>
      <c r="TRJ269" s="383"/>
      <c r="TRK269" s="383"/>
      <c r="TRL269" s="383"/>
      <c r="TRM269" s="383"/>
      <c r="TRN269" s="383"/>
      <c r="TRO269" s="383"/>
      <c r="TRP269" s="383"/>
      <c r="TRQ269" s="383"/>
      <c r="TRR269" s="383"/>
      <c r="TRS269" s="383"/>
      <c r="TRT269" s="383"/>
      <c r="TRU269" s="383"/>
      <c r="TRV269" s="383"/>
      <c r="TRW269" s="383"/>
      <c r="TRX269" s="383"/>
      <c r="TRY269" s="383"/>
      <c r="TRZ269" s="383"/>
      <c r="TSA269" s="383"/>
      <c r="TSB269" s="383"/>
      <c r="TSC269" s="383"/>
      <c r="TSD269" s="383"/>
      <c r="TSE269" s="383"/>
      <c r="TSF269" s="383"/>
      <c r="TSG269" s="383"/>
      <c r="TSH269" s="383"/>
      <c r="TSI269" s="383"/>
      <c r="TSJ269" s="383"/>
      <c r="TSK269" s="383"/>
      <c r="TSL269" s="383"/>
      <c r="TSM269" s="383"/>
      <c r="TSN269" s="383"/>
      <c r="TSO269" s="383"/>
      <c r="TSP269" s="383"/>
      <c r="TSQ269" s="383"/>
      <c r="TSR269" s="383"/>
      <c r="TSS269" s="383"/>
      <c r="TST269" s="383"/>
      <c r="TSU269" s="383"/>
      <c r="TSV269" s="383"/>
      <c r="TSW269" s="383"/>
      <c r="TSX269" s="383"/>
      <c r="TSY269" s="383"/>
      <c r="TSZ269" s="383"/>
      <c r="TTA269" s="383"/>
      <c r="TTB269" s="383"/>
      <c r="TTC269" s="383"/>
      <c r="TTD269" s="383"/>
      <c r="TTE269" s="383"/>
      <c r="TTF269" s="383"/>
      <c r="TTG269" s="383"/>
      <c r="TTH269" s="383"/>
      <c r="TTI269" s="383"/>
      <c r="TTJ269" s="383"/>
      <c r="TTK269" s="383"/>
      <c r="TTL269" s="383"/>
      <c r="TTM269" s="383"/>
      <c r="TTN269" s="383"/>
      <c r="TTO269" s="383"/>
      <c r="TTP269" s="383"/>
      <c r="TTQ269" s="383"/>
      <c r="TTR269" s="383"/>
      <c r="TTS269" s="383"/>
      <c r="TTT269" s="383"/>
      <c r="TTU269" s="383"/>
      <c r="TTV269" s="383"/>
      <c r="TTW269" s="383"/>
      <c r="TTX269" s="383"/>
      <c r="TTY269" s="383"/>
      <c r="TTZ269" s="383"/>
      <c r="TUA269" s="383"/>
      <c r="TUB269" s="383"/>
      <c r="TUC269" s="383"/>
      <c r="TUD269" s="383"/>
      <c r="TUE269" s="383"/>
      <c r="TUF269" s="383"/>
      <c r="TUG269" s="383"/>
      <c r="TUH269" s="383"/>
      <c r="TUI269" s="383"/>
      <c r="TUJ269" s="383"/>
      <c r="TUK269" s="383"/>
      <c r="TUL269" s="383"/>
      <c r="TUM269" s="383"/>
      <c r="TUN269" s="383"/>
      <c r="TUO269" s="383"/>
      <c r="TUP269" s="383"/>
      <c r="TUQ269" s="383"/>
      <c r="TUR269" s="383"/>
      <c r="TUS269" s="383"/>
      <c r="TUT269" s="383"/>
      <c r="TUU269" s="383"/>
      <c r="TUV269" s="383"/>
      <c r="TUW269" s="383"/>
      <c r="TUX269" s="383"/>
      <c r="TUY269" s="383"/>
      <c r="TUZ269" s="383"/>
      <c r="TVA269" s="383"/>
      <c r="TVB269" s="383"/>
      <c r="TVC269" s="383"/>
      <c r="TVD269" s="383"/>
      <c r="TVE269" s="383"/>
      <c r="TVF269" s="383"/>
      <c r="TVG269" s="383"/>
      <c r="TVH269" s="383"/>
      <c r="TVI269" s="383"/>
      <c r="TVJ269" s="383"/>
      <c r="TVK269" s="383"/>
      <c r="TVL269" s="383"/>
      <c r="TVM269" s="383"/>
      <c r="TVN269" s="383"/>
      <c r="TVO269" s="383"/>
      <c r="TVP269" s="383"/>
      <c r="TVQ269" s="383"/>
      <c r="TVR269" s="383"/>
      <c r="TVS269" s="383"/>
      <c r="TVT269" s="383"/>
      <c r="TVU269" s="383"/>
      <c r="TVV269" s="383"/>
      <c r="TVW269" s="383"/>
      <c r="TVX269" s="383"/>
      <c r="TVY269" s="383"/>
      <c r="TVZ269" s="383"/>
      <c r="TWA269" s="383"/>
      <c r="TWB269" s="383"/>
      <c r="TWC269" s="383"/>
      <c r="TWD269" s="383"/>
      <c r="TWE269" s="383"/>
      <c r="TWF269" s="383"/>
      <c r="TWG269" s="383"/>
      <c r="TWH269" s="383"/>
      <c r="TWI269" s="383"/>
      <c r="TWJ269" s="383"/>
      <c r="TWK269" s="383"/>
      <c r="TWL269" s="383"/>
      <c r="TWM269" s="383"/>
      <c r="TWN269" s="383"/>
      <c r="TWO269" s="383"/>
      <c r="TWP269" s="383"/>
      <c r="TWQ269" s="383"/>
      <c r="TWR269" s="383"/>
      <c r="TWS269" s="383"/>
      <c r="TWT269" s="383"/>
      <c r="TWU269" s="383"/>
      <c r="TWV269" s="383"/>
      <c r="TWW269" s="383"/>
      <c r="TWX269" s="383"/>
      <c r="TWY269" s="383"/>
      <c r="TWZ269" s="383"/>
      <c r="TXA269" s="383"/>
      <c r="TXB269" s="383"/>
      <c r="TXC269" s="383"/>
      <c r="TXD269" s="383"/>
      <c r="TXE269" s="383"/>
      <c r="TXF269" s="383"/>
      <c r="TXG269" s="383"/>
      <c r="TXH269" s="383"/>
      <c r="TXI269" s="383"/>
      <c r="TXJ269" s="383"/>
      <c r="TXK269" s="383"/>
      <c r="TXL269" s="383"/>
      <c r="TXM269" s="383"/>
      <c r="TXN269" s="383"/>
      <c r="TXO269" s="383"/>
      <c r="TXP269" s="383"/>
      <c r="TXQ269" s="383"/>
      <c r="TXR269" s="383"/>
      <c r="TXS269" s="383"/>
      <c r="TXT269" s="383"/>
      <c r="TXU269" s="383"/>
      <c r="TXV269" s="383"/>
      <c r="TXW269" s="383"/>
      <c r="TXX269" s="383"/>
      <c r="TXY269" s="383"/>
      <c r="TXZ269" s="383"/>
      <c r="TYA269" s="383"/>
      <c r="TYB269" s="383"/>
      <c r="TYC269" s="383"/>
      <c r="TYD269" s="383"/>
      <c r="TYE269" s="383"/>
      <c r="TYF269" s="383"/>
      <c r="TYG269" s="383"/>
      <c r="TYH269" s="383"/>
      <c r="TYI269" s="383"/>
      <c r="TYJ269" s="383"/>
      <c r="TYK269" s="383"/>
      <c r="TYL269" s="383"/>
      <c r="TYM269" s="383"/>
      <c r="TYN269" s="383"/>
      <c r="TYO269" s="383"/>
      <c r="TYP269" s="383"/>
      <c r="TYQ269" s="383"/>
      <c r="TYR269" s="383"/>
      <c r="TYS269" s="383"/>
      <c r="TYT269" s="383"/>
      <c r="TYU269" s="383"/>
      <c r="TYV269" s="383"/>
      <c r="TYW269" s="383"/>
      <c r="TYX269" s="383"/>
      <c r="TYY269" s="383"/>
      <c r="TYZ269" s="383"/>
      <c r="TZA269" s="383"/>
      <c r="TZB269" s="383"/>
      <c r="TZC269" s="383"/>
      <c r="TZD269" s="383"/>
      <c r="TZE269" s="383"/>
      <c r="TZF269" s="383"/>
      <c r="TZG269" s="383"/>
      <c r="TZH269" s="383"/>
      <c r="TZI269" s="383"/>
      <c r="TZJ269" s="383"/>
      <c r="TZK269" s="383"/>
      <c r="TZL269" s="383"/>
      <c r="TZM269" s="383"/>
      <c r="TZN269" s="383"/>
      <c r="TZO269" s="383"/>
      <c r="TZP269" s="383"/>
      <c r="TZQ269" s="383"/>
      <c r="TZR269" s="383"/>
      <c r="TZS269" s="383"/>
      <c r="TZT269" s="383"/>
      <c r="TZU269" s="383"/>
      <c r="TZV269" s="383"/>
      <c r="TZW269" s="383"/>
      <c r="TZX269" s="383"/>
      <c r="TZY269" s="383"/>
      <c r="TZZ269" s="383"/>
      <c r="UAA269" s="383"/>
      <c r="UAB269" s="383"/>
      <c r="UAC269" s="383"/>
      <c r="UAD269" s="383"/>
      <c r="UAE269" s="383"/>
      <c r="UAF269" s="383"/>
      <c r="UAG269" s="383"/>
      <c r="UAH269" s="383"/>
      <c r="UAI269" s="383"/>
      <c r="UAJ269" s="383"/>
      <c r="UAK269" s="383"/>
      <c r="UAL269" s="383"/>
      <c r="UAM269" s="383"/>
      <c r="UAN269" s="383"/>
      <c r="UAO269" s="383"/>
      <c r="UAP269" s="383"/>
      <c r="UAQ269" s="383"/>
      <c r="UAR269" s="383"/>
      <c r="UAS269" s="383"/>
      <c r="UAT269" s="383"/>
      <c r="UAU269" s="383"/>
      <c r="UAV269" s="383"/>
      <c r="UAW269" s="383"/>
      <c r="UAX269" s="383"/>
      <c r="UAY269" s="383"/>
      <c r="UAZ269" s="383"/>
      <c r="UBA269" s="383"/>
      <c r="UBB269" s="383"/>
      <c r="UBC269" s="383"/>
      <c r="UBD269" s="383"/>
      <c r="UBE269" s="383"/>
      <c r="UBF269" s="383"/>
      <c r="UBG269" s="383"/>
      <c r="UBH269" s="383"/>
      <c r="UBI269" s="383"/>
      <c r="UBJ269" s="383"/>
      <c r="UBK269" s="383"/>
      <c r="UBL269" s="383"/>
      <c r="UBM269" s="383"/>
      <c r="UBN269" s="383"/>
      <c r="UBO269" s="383"/>
      <c r="UBP269" s="383"/>
      <c r="UBQ269" s="383"/>
      <c r="UBR269" s="383"/>
      <c r="UBS269" s="383"/>
      <c r="UBT269" s="383"/>
      <c r="UBU269" s="383"/>
      <c r="UBV269" s="383"/>
      <c r="UBW269" s="383"/>
      <c r="UBX269" s="383"/>
      <c r="UBY269" s="383"/>
      <c r="UBZ269" s="383"/>
      <c r="UCA269" s="383"/>
      <c r="UCB269" s="383"/>
      <c r="UCC269" s="383"/>
      <c r="UCD269" s="383"/>
      <c r="UCE269" s="383"/>
      <c r="UCF269" s="383"/>
      <c r="UCG269" s="383"/>
      <c r="UCH269" s="383"/>
      <c r="UCI269" s="383"/>
      <c r="UCJ269" s="383"/>
      <c r="UCK269" s="383"/>
      <c r="UCL269" s="383"/>
      <c r="UCM269" s="383"/>
      <c r="UCN269" s="383"/>
      <c r="UCO269" s="383"/>
      <c r="UCP269" s="383"/>
      <c r="UCQ269" s="383"/>
      <c r="UCR269" s="383"/>
      <c r="UCS269" s="383"/>
      <c r="UCT269" s="383"/>
      <c r="UCU269" s="383"/>
      <c r="UCV269" s="383"/>
      <c r="UCW269" s="383"/>
      <c r="UCX269" s="383"/>
      <c r="UCY269" s="383"/>
      <c r="UCZ269" s="383"/>
      <c r="UDA269" s="383"/>
      <c r="UDB269" s="383"/>
      <c r="UDC269" s="383"/>
      <c r="UDD269" s="383"/>
      <c r="UDE269" s="383"/>
      <c r="UDF269" s="383"/>
      <c r="UDG269" s="383"/>
      <c r="UDH269" s="383"/>
      <c r="UDI269" s="383"/>
      <c r="UDJ269" s="383"/>
      <c r="UDK269" s="383"/>
      <c r="UDL269" s="383"/>
      <c r="UDM269" s="383"/>
      <c r="UDN269" s="383"/>
      <c r="UDO269" s="383"/>
      <c r="UDP269" s="383"/>
      <c r="UDQ269" s="383"/>
      <c r="UDR269" s="383"/>
      <c r="UDS269" s="383"/>
      <c r="UDT269" s="383"/>
      <c r="UDU269" s="383"/>
      <c r="UDV269" s="383"/>
      <c r="UDW269" s="383"/>
      <c r="UDX269" s="383"/>
      <c r="UDY269" s="383"/>
      <c r="UDZ269" s="383"/>
      <c r="UEA269" s="383"/>
      <c r="UEB269" s="383"/>
      <c r="UEC269" s="383"/>
      <c r="UED269" s="383"/>
      <c r="UEE269" s="383"/>
      <c r="UEF269" s="383"/>
      <c r="UEG269" s="383"/>
      <c r="UEH269" s="383"/>
      <c r="UEI269" s="383"/>
      <c r="UEJ269" s="383"/>
      <c r="UEK269" s="383"/>
      <c r="UEL269" s="383"/>
      <c r="UEM269" s="383"/>
      <c r="UEN269" s="383"/>
      <c r="UEO269" s="383"/>
      <c r="UEP269" s="383"/>
      <c r="UEQ269" s="383"/>
      <c r="UER269" s="383"/>
      <c r="UES269" s="383"/>
      <c r="UET269" s="383"/>
      <c r="UEU269" s="383"/>
      <c r="UEV269" s="383"/>
      <c r="UEW269" s="383"/>
      <c r="UEX269" s="383"/>
      <c r="UEY269" s="383"/>
      <c r="UEZ269" s="383"/>
      <c r="UFA269" s="383"/>
      <c r="UFB269" s="383"/>
      <c r="UFC269" s="383"/>
      <c r="UFD269" s="383"/>
      <c r="UFE269" s="383"/>
      <c r="UFF269" s="383"/>
      <c r="UFG269" s="383"/>
      <c r="UFH269" s="383"/>
      <c r="UFI269" s="383"/>
      <c r="UFJ269" s="383"/>
      <c r="UFK269" s="383"/>
      <c r="UFL269" s="383"/>
      <c r="UFM269" s="383"/>
      <c r="UFN269" s="383"/>
      <c r="UFO269" s="383"/>
      <c r="UFP269" s="383"/>
      <c r="UFQ269" s="383"/>
      <c r="UFR269" s="383"/>
      <c r="UFS269" s="383"/>
      <c r="UFT269" s="383"/>
      <c r="UFU269" s="383"/>
      <c r="UFV269" s="383"/>
      <c r="UFW269" s="383"/>
      <c r="UFX269" s="383"/>
      <c r="UFY269" s="383"/>
      <c r="UFZ269" s="383"/>
      <c r="UGA269" s="383"/>
      <c r="UGB269" s="383"/>
      <c r="UGC269" s="383"/>
      <c r="UGD269" s="383"/>
      <c r="UGE269" s="383"/>
      <c r="UGF269" s="383"/>
      <c r="UGG269" s="383"/>
      <c r="UGH269" s="383"/>
      <c r="UGI269" s="383"/>
      <c r="UGJ269" s="383"/>
      <c r="UGK269" s="383"/>
      <c r="UGL269" s="383"/>
      <c r="UGM269" s="383"/>
      <c r="UGN269" s="383"/>
      <c r="UGO269" s="383"/>
      <c r="UGP269" s="383"/>
      <c r="UGQ269" s="383"/>
      <c r="UGR269" s="383"/>
      <c r="UGS269" s="383"/>
      <c r="UGT269" s="383"/>
      <c r="UGU269" s="383"/>
      <c r="UGV269" s="383"/>
      <c r="UGW269" s="383"/>
      <c r="UGX269" s="383"/>
      <c r="UGY269" s="383"/>
      <c r="UGZ269" s="383"/>
      <c r="UHA269" s="383"/>
      <c r="UHB269" s="383"/>
      <c r="UHC269" s="383"/>
      <c r="UHD269" s="383"/>
      <c r="UHE269" s="383"/>
      <c r="UHF269" s="383"/>
      <c r="UHG269" s="383"/>
      <c r="UHH269" s="383"/>
      <c r="UHI269" s="383"/>
      <c r="UHJ269" s="383"/>
      <c r="UHK269" s="383"/>
      <c r="UHL269" s="383"/>
      <c r="UHM269" s="383"/>
      <c r="UHN269" s="383"/>
      <c r="UHO269" s="383"/>
      <c r="UHP269" s="383"/>
      <c r="UHQ269" s="383"/>
      <c r="UHR269" s="383"/>
      <c r="UHS269" s="383"/>
      <c r="UHT269" s="383"/>
      <c r="UHU269" s="383"/>
      <c r="UHV269" s="383"/>
      <c r="UHW269" s="383"/>
      <c r="UHX269" s="383"/>
      <c r="UHY269" s="383"/>
      <c r="UHZ269" s="383"/>
      <c r="UIA269" s="383"/>
      <c r="UIB269" s="383"/>
      <c r="UIC269" s="383"/>
      <c r="UID269" s="383"/>
      <c r="UIE269" s="383"/>
      <c r="UIF269" s="383"/>
      <c r="UIG269" s="383"/>
      <c r="UIH269" s="383"/>
      <c r="UII269" s="383"/>
      <c r="UIJ269" s="383"/>
      <c r="UIK269" s="383"/>
      <c r="UIL269" s="383"/>
      <c r="UIM269" s="383"/>
      <c r="UIN269" s="383"/>
      <c r="UIO269" s="383"/>
      <c r="UIP269" s="383"/>
      <c r="UIQ269" s="383"/>
      <c r="UIR269" s="383"/>
      <c r="UIS269" s="383"/>
      <c r="UIT269" s="383"/>
      <c r="UIU269" s="383"/>
      <c r="UIV269" s="383"/>
      <c r="UIW269" s="383"/>
      <c r="UIX269" s="383"/>
      <c r="UIY269" s="383"/>
      <c r="UIZ269" s="383"/>
      <c r="UJA269" s="383"/>
      <c r="UJB269" s="383"/>
      <c r="UJC269" s="383"/>
      <c r="UJD269" s="383"/>
      <c r="UJE269" s="383"/>
      <c r="UJF269" s="383"/>
      <c r="UJG269" s="383"/>
      <c r="UJH269" s="383"/>
      <c r="UJI269" s="383"/>
      <c r="UJJ269" s="383"/>
      <c r="UJK269" s="383"/>
      <c r="UJL269" s="383"/>
      <c r="UJM269" s="383"/>
      <c r="UJN269" s="383"/>
      <c r="UJO269" s="383"/>
      <c r="UJP269" s="383"/>
      <c r="UJQ269" s="383"/>
      <c r="UJR269" s="383"/>
      <c r="UJS269" s="383"/>
      <c r="UJT269" s="383"/>
      <c r="UJU269" s="383"/>
      <c r="UJV269" s="383"/>
      <c r="UJW269" s="383"/>
      <c r="UJX269" s="383"/>
      <c r="UJY269" s="383"/>
      <c r="UJZ269" s="383"/>
      <c r="UKA269" s="383"/>
      <c r="UKB269" s="383"/>
      <c r="UKC269" s="383"/>
      <c r="UKD269" s="383"/>
      <c r="UKE269" s="383"/>
      <c r="UKF269" s="383"/>
      <c r="UKG269" s="383"/>
      <c r="UKH269" s="383"/>
      <c r="UKI269" s="383"/>
      <c r="UKJ269" s="383"/>
      <c r="UKK269" s="383"/>
      <c r="UKL269" s="383"/>
      <c r="UKM269" s="383"/>
      <c r="UKN269" s="383"/>
      <c r="UKO269" s="383"/>
      <c r="UKP269" s="383"/>
      <c r="UKQ269" s="383"/>
      <c r="UKR269" s="383"/>
      <c r="UKS269" s="383"/>
      <c r="UKT269" s="383"/>
      <c r="UKU269" s="383"/>
      <c r="UKV269" s="383"/>
      <c r="UKW269" s="383"/>
      <c r="UKX269" s="383"/>
      <c r="UKY269" s="383"/>
      <c r="UKZ269" s="383"/>
      <c r="ULA269" s="383"/>
      <c r="ULB269" s="383"/>
      <c r="ULC269" s="383"/>
      <c r="ULD269" s="383"/>
      <c r="ULE269" s="383"/>
      <c r="ULF269" s="383"/>
      <c r="ULG269" s="383"/>
      <c r="ULH269" s="383"/>
      <c r="ULI269" s="383"/>
      <c r="ULJ269" s="383"/>
      <c r="ULK269" s="383"/>
      <c r="ULL269" s="383"/>
      <c r="ULM269" s="383"/>
      <c r="ULN269" s="383"/>
      <c r="ULO269" s="383"/>
      <c r="ULP269" s="383"/>
      <c r="ULQ269" s="383"/>
      <c r="ULR269" s="383"/>
      <c r="ULS269" s="383"/>
      <c r="ULT269" s="383"/>
      <c r="ULU269" s="383"/>
      <c r="ULV269" s="383"/>
      <c r="ULW269" s="383"/>
      <c r="ULX269" s="383"/>
      <c r="ULY269" s="383"/>
      <c r="ULZ269" s="383"/>
      <c r="UMA269" s="383"/>
      <c r="UMB269" s="383"/>
      <c r="UMC269" s="383"/>
      <c r="UMD269" s="383"/>
      <c r="UME269" s="383"/>
      <c r="UMF269" s="383"/>
      <c r="UMG269" s="383"/>
      <c r="UMH269" s="383"/>
      <c r="UMI269" s="383"/>
      <c r="UMJ269" s="383"/>
      <c r="UMK269" s="383"/>
      <c r="UML269" s="383"/>
      <c r="UMM269" s="383"/>
      <c r="UMN269" s="383"/>
      <c r="UMO269" s="383"/>
      <c r="UMP269" s="383"/>
      <c r="UMQ269" s="383"/>
      <c r="UMR269" s="383"/>
      <c r="UMS269" s="383"/>
      <c r="UMT269" s="383"/>
      <c r="UMU269" s="383"/>
      <c r="UMV269" s="383"/>
      <c r="UMW269" s="383"/>
      <c r="UMX269" s="383"/>
      <c r="UMY269" s="383"/>
      <c r="UMZ269" s="383"/>
      <c r="UNA269" s="383"/>
      <c r="UNB269" s="383"/>
      <c r="UNC269" s="383"/>
      <c r="UND269" s="383"/>
      <c r="UNE269" s="383"/>
      <c r="UNF269" s="383"/>
      <c r="UNG269" s="383"/>
      <c r="UNH269" s="383"/>
      <c r="UNI269" s="383"/>
      <c r="UNJ269" s="383"/>
      <c r="UNK269" s="383"/>
      <c r="UNL269" s="383"/>
      <c r="UNM269" s="383"/>
      <c r="UNN269" s="383"/>
      <c r="UNO269" s="383"/>
      <c r="UNP269" s="383"/>
      <c r="UNQ269" s="383"/>
      <c r="UNR269" s="383"/>
      <c r="UNS269" s="383"/>
      <c r="UNT269" s="383"/>
      <c r="UNU269" s="383"/>
      <c r="UNV269" s="383"/>
      <c r="UNW269" s="383"/>
      <c r="UNX269" s="383"/>
      <c r="UNY269" s="383"/>
      <c r="UNZ269" s="383"/>
      <c r="UOA269" s="383"/>
      <c r="UOB269" s="383"/>
      <c r="UOC269" s="383"/>
      <c r="UOD269" s="383"/>
      <c r="UOE269" s="383"/>
      <c r="UOF269" s="383"/>
      <c r="UOG269" s="383"/>
      <c r="UOH269" s="383"/>
      <c r="UOI269" s="383"/>
      <c r="UOJ269" s="383"/>
      <c r="UOK269" s="383"/>
      <c r="UOL269" s="383"/>
      <c r="UOM269" s="383"/>
      <c r="UON269" s="383"/>
      <c r="UOO269" s="383"/>
      <c r="UOP269" s="383"/>
      <c r="UOQ269" s="383"/>
      <c r="UOR269" s="383"/>
      <c r="UOS269" s="383"/>
      <c r="UOT269" s="383"/>
      <c r="UOU269" s="383"/>
      <c r="UOV269" s="383"/>
      <c r="UOW269" s="383"/>
      <c r="UOX269" s="383"/>
      <c r="UOY269" s="383"/>
      <c r="UOZ269" s="383"/>
      <c r="UPA269" s="383"/>
      <c r="UPB269" s="383"/>
      <c r="UPC269" s="383"/>
      <c r="UPD269" s="383"/>
      <c r="UPE269" s="383"/>
      <c r="UPF269" s="383"/>
      <c r="UPG269" s="383"/>
      <c r="UPH269" s="383"/>
      <c r="UPI269" s="383"/>
      <c r="UPJ269" s="383"/>
      <c r="UPK269" s="383"/>
      <c r="UPL269" s="383"/>
      <c r="UPM269" s="383"/>
      <c r="UPN269" s="383"/>
      <c r="UPO269" s="383"/>
      <c r="UPP269" s="383"/>
      <c r="UPQ269" s="383"/>
      <c r="UPR269" s="383"/>
      <c r="UPS269" s="383"/>
      <c r="UPT269" s="383"/>
      <c r="UPU269" s="383"/>
      <c r="UPV269" s="383"/>
      <c r="UPW269" s="383"/>
      <c r="UPX269" s="383"/>
      <c r="UPY269" s="383"/>
      <c r="UPZ269" s="383"/>
      <c r="UQA269" s="383"/>
      <c r="UQB269" s="383"/>
      <c r="UQC269" s="383"/>
      <c r="UQD269" s="383"/>
      <c r="UQE269" s="383"/>
      <c r="UQF269" s="383"/>
      <c r="UQG269" s="383"/>
      <c r="UQH269" s="383"/>
      <c r="UQI269" s="383"/>
      <c r="UQJ269" s="383"/>
      <c r="UQK269" s="383"/>
      <c r="UQL269" s="383"/>
      <c r="UQM269" s="383"/>
      <c r="UQN269" s="383"/>
      <c r="UQO269" s="383"/>
      <c r="UQP269" s="383"/>
      <c r="UQQ269" s="383"/>
      <c r="UQR269" s="383"/>
      <c r="UQS269" s="383"/>
      <c r="UQT269" s="383"/>
      <c r="UQU269" s="383"/>
      <c r="UQV269" s="383"/>
      <c r="UQW269" s="383"/>
      <c r="UQX269" s="383"/>
      <c r="UQY269" s="383"/>
      <c r="UQZ269" s="383"/>
      <c r="URA269" s="383"/>
      <c r="URB269" s="383"/>
      <c r="URC269" s="383"/>
      <c r="URD269" s="383"/>
      <c r="URE269" s="383"/>
      <c r="URF269" s="383"/>
      <c r="URG269" s="383"/>
      <c r="URH269" s="383"/>
      <c r="URI269" s="383"/>
      <c r="URJ269" s="383"/>
      <c r="URK269" s="383"/>
      <c r="URL269" s="383"/>
      <c r="URM269" s="383"/>
      <c r="URN269" s="383"/>
      <c r="URO269" s="383"/>
      <c r="URP269" s="383"/>
      <c r="URQ269" s="383"/>
      <c r="URR269" s="383"/>
      <c r="URS269" s="383"/>
      <c r="URT269" s="383"/>
      <c r="URU269" s="383"/>
      <c r="URV269" s="383"/>
      <c r="URW269" s="383"/>
      <c r="URX269" s="383"/>
      <c r="URY269" s="383"/>
      <c r="URZ269" s="383"/>
      <c r="USA269" s="383"/>
      <c r="USB269" s="383"/>
      <c r="USC269" s="383"/>
      <c r="USD269" s="383"/>
      <c r="USE269" s="383"/>
      <c r="USF269" s="383"/>
      <c r="USG269" s="383"/>
      <c r="USH269" s="383"/>
      <c r="USI269" s="383"/>
      <c r="USJ269" s="383"/>
      <c r="USK269" s="383"/>
      <c r="USL269" s="383"/>
      <c r="USM269" s="383"/>
      <c r="USN269" s="383"/>
      <c r="USO269" s="383"/>
      <c r="USP269" s="383"/>
      <c r="USQ269" s="383"/>
      <c r="USR269" s="383"/>
      <c r="USS269" s="383"/>
      <c r="UST269" s="383"/>
      <c r="USU269" s="383"/>
      <c r="USV269" s="383"/>
      <c r="USW269" s="383"/>
      <c r="USX269" s="383"/>
      <c r="USY269" s="383"/>
      <c r="USZ269" s="383"/>
      <c r="UTA269" s="383"/>
      <c r="UTB269" s="383"/>
      <c r="UTC269" s="383"/>
      <c r="UTD269" s="383"/>
      <c r="UTE269" s="383"/>
      <c r="UTF269" s="383"/>
      <c r="UTG269" s="383"/>
      <c r="UTH269" s="383"/>
      <c r="UTI269" s="383"/>
      <c r="UTJ269" s="383"/>
      <c r="UTK269" s="383"/>
      <c r="UTL269" s="383"/>
      <c r="UTM269" s="383"/>
      <c r="UTN269" s="383"/>
      <c r="UTO269" s="383"/>
      <c r="UTP269" s="383"/>
      <c r="UTQ269" s="383"/>
      <c r="UTR269" s="383"/>
      <c r="UTS269" s="383"/>
      <c r="UTT269" s="383"/>
      <c r="UTU269" s="383"/>
      <c r="UTV269" s="383"/>
      <c r="UTW269" s="383"/>
      <c r="UTX269" s="383"/>
      <c r="UTY269" s="383"/>
      <c r="UTZ269" s="383"/>
      <c r="UUA269" s="383"/>
      <c r="UUB269" s="383"/>
      <c r="UUC269" s="383"/>
      <c r="UUD269" s="383"/>
      <c r="UUE269" s="383"/>
      <c r="UUF269" s="383"/>
      <c r="UUG269" s="383"/>
      <c r="UUH269" s="383"/>
      <c r="UUI269" s="383"/>
      <c r="UUJ269" s="383"/>
      <c r="UUK269" s="383"/>
      <c r="UUL269" s="383"/>
      <c r="UUM269" s="383"/>
      <c r="UUN269" s="383"/>
      <c r="UUO269" s="383"/>
      <c r="UUP269" s="383"/>
      <c r="UUQ269" s="383"/>
      <c r="UUR269" s="383"/>
      <c r="UUS269" s="383"/>
      <c r="UUT269" s="383"/>
      <c r="UUU269" s="383"/>
      <c r="UUV269" s="383"/>
      <c r="UUW269" s="383"/>
      <c r="UUX269" s="383"/>
      <c r="UUY269" s="383"/>
      <c r="UUZ269" s="383"/>
      <c r="UVA269" s="383"/>
      <c r="UVB269" s="383"/>
      <c r="UVC269" s="383"/>
      <c r="UVD269" s="383"/>
      <c r="UVE269" s="383"/>
      <c r="UVF269" s="383"/>
      <c r="UVG269" s="383"/>
      <c r="UVH269" s="383"/>
      <c r="UVI269" s="383"/>
      <c r="UVJ269" s="383"/>
      <c r="UVK269" s="383"/>
      <c r="UVL269" s="383"/>
      <c r="UVM269" s="383"/>
      <c r="UVN269" s="383"/>
      <c r="UVO269" s="383"/>
      <c r="UVP269" s="383"/>
      <c r="UVQ269" s="383"/>
      <c r="UVR269" s="383"/>
      <c r="UVS269" s="383"/>
      <c r="UVT269" s="383"/>
      <c r="UVU269" s="383"/>
      <c r="UVV269" s="383"/>
      <c r="UVW269" s="383"/>
      <c r="UVX269" s="383"/>
      <c r="UVY269" s="383"/>
      <c r="UVZ269" s="383"/>
      <c r="UWA269" s="383"/>
      <c r="UWB269" s="383"/>
      <c r="UWC269" s="383"/>
      <c r="UWD269" s="383"/>
      <c r="UWE269" s="383"/>
      <c r="UWF269" s="383"/>
      <c r="UWG269" s="383"/>
      <c r="UWH269" s="383"/>
      <c r="UWI269" s="383"/>
      <c r="UWJ269" s="383"/>
      <c r="UWK269" s="383"/>
      <c r="UWL269" s="383"/>
      <c r="UWM269" s="383"/>
      <c r="UWN269" s="383"/>
      <c r="UWO269" s="383"/>
      <c r="UWP269" s="383"/>
      <c r="UWQ269" s="383"/>
      <c r="UWR269" s="383"/>
      <c r="UWS269" s="383"/>
      <c r="UWT269" s="383"/>
      <c r="UWU269" s="383"/>
      <c r="UWV269" s="383"/>
      <c r="UWW269" s="383"/>
      <c r="UWX269" s="383"/>
      <c r="UWY269" s="383"/>
      <c r="UWZ269" s="383"/>
      <c r="UXA269" s="383"/>
      <c r="UXB269" s="383"/>
      <c r="UXC269" s="383"/>
      <c r="UXD269" s="383"/>
      <c r="UXE269" s="383"/>
      <c r="UXF269" s="383"/>
      <c r="UXG269" s="383"/>
      <c r="UXH269" s="383"/>
      <c r="UXI269" s="383"/>
      <c r="UXJ269" s="383"/>
      <c r="UXK269" s="383"/>
      <c r="UXL269" s="383"/>
      <c r="UXM269" s="383"/>
      <c r="UXN269" s="383"/>
      <c r="UXO269" s="383"/>
      <c r="UXP269" s="383"/>
      <c r="UXQ269" s="383"/>
      <c r="UXR269" s="383"/>
      <c r="UXS269" s="383"/>
      <c r="UXT269" s="383"/>
      <c r="UXU269" s="383"/>
      <c r="UXV269" s="383"/>
      <c r="UXW269" s="383"/>
      <c r="UXX269" s="383"/>
      <c r="UXY269" s="383"/>
      <c r="UXZ269" s="383"/>
      <c r="UYA269" s="383"/>
      <c r="UYB269" s="383"/>
      <c r="UYC269" s="383"/>
      <c r="UYD269" s="383"/>
      <c r="UYE269" s="383"/>
      <c r="UYF269" s="383"/>
      <c r="UYG269" s="383"/>
      <c r="UYH269" s="383"/>
      <c r="UYI269" s="383"/>
      <c r="UYJ269" s="383"/>
      <c r="UYK269" s="383"/>
      <c r="UYL269" s="383"/>
      <c r="UYM269" s="383"/>
      <c r="UYN269" s="383"/>
      <c r="UYO269" s="383"/>
      <c r="UYP269" s="383"/>
      <c r="UYQ269" s="383"/>
      <c r="UYR269" s="383"/>
      <c r="UYS269" s="383"/>
      <c r="UYT269" s="383"/>
      <c r="UYU269" s="383"/>
      <c r="UYV269" s="383"/>
      <c r="UYW269" s="383"/>
      <c r="UYX269" s="383"/>
      <c r="UYY269" s="383"/>
      <c r="UYZ269" s="383"/>
      <c r="UZA269" s="383"/>
      <c r="UZB269" s="383"/>
      <c r="UZC269" s="383"/>
      <c r="UZD269" s="383"/>
      <c r="UZE269" s="383"/>
      <c r="UZF269" s="383"/>
      <c r="UZG269" s="383"/>
      <c r="UZH269" s="383"/>
      <c r="UZI269" s="383"/>
      <c r="UZJ269" s="383"/>
      <c r="UZK269" s="383"/>
      <c r="UZL269" s="383"/>
      <c r="UZM269" s="383"/>
      <c r="UZN269" s="383"/>
      <c r="UZO269" s="383"/>
      <c r="UZP269" s="383"/>
      <c r="UZQ269" s="383"/>
      <c r="UZR269" s="383"/>
      <c r="UZS269" s="383"/>
      <c r="UZT269" s="383"/>
      <c r="UZU269" s="383"/>
      <c r="UZV269" s="383"/>
      <c r="UZW269" s="383"/>
      <c r="UZX269" s="383"/>
      <c r="UZY269" s="383"/>
      <c r="UZZ269" s="383"/>
      <c r="VAA269" s="383"/>
      <c r="VAB269" s="383"/>
      <c r="VAC269" s="383"/>
      <c r="VAD269" s="383"/>
      <c r="VAE269" s="383"/>
      <c r="VAF269" s="383"/>
      <c r="VAG269" s="383"/>
      <c r="VAH269" s="383"/>
      <c r="VAI269" s="383"/>
      <c r="VAJ269" s="383"/>
      <c r="VAK269" s="383"/>
      <c r="VAL269" s="383"/>
      <c r="VAM269" s="383"/>
      <c r="VAN269" s="383"/>
      <c r="VAO269" s="383"/>
      <c r="VAP269" s="383"/>
      <c r="VAQ269" s="383"/>
      <c r="VAR269" s="383"/>
      <c r="VAS269" s="383"/>
      <c r="VAT269" s="383"/>
      <c r="VAU269" s="383"/>
      <c r="VAV269" s="383"/>
      <c r="VAW269" s="383"/>
      <c r="VAX269" s="383"/>
      <c r="VAY269" s="383"/>
      <c r="VAZ269" s="383"/>
      <c r="VBA269" s="383"/>
      <c r="VBB269" s="383"/>
      <c r="VBC269" s="383"/>
      <c r="VBD269" s="383"/>
      <c r="VBE269" s="383"/>
      <c r="VBF269" s="383"/>
      <c r="VBG269" s="383"/>
      <c r="VBH269" s="383"/>
      <c r="VBI269" s="383"/>
      <c r="VBJ269" s="383"/>
      <c r="VBK269" s="383"/>
      <c r="VBL269" s="383"/>
      <c r="VBM269" s="383"/>
      <c r="VBN269" s="383"/>
      <c r="VBO269" s="383"/>
      <c r="VBP269" s="383"/>
      <c r="VBQ269" s="383"/>
      <c r="VBR269" s="383"/>
      <c r="VBS269" s="383"/>
      <c r="VBT269" s="383"/>
      <c r="VBU269" s="383"/>
      <c r="VBV269" s="383"/>
      <c r="VBW269" s="383"/>
      <c r="VBX269" s="383"/>
      <c r="VBY269" s="383"/>
      <c r="VBZ269" s="383"/>
      <c r="VCA269" s="383"/>
      <c r="VCB269" s="383"/>
      <c r="VCC269" s="383"/>
      <c r="VCD269" s="383"/>
      <c r="VCE269" s="383"/>
      <c r="VCF269" s="383"/>
      <c r="VCG269" s="383"/>
      <c r="VCH269" s="383"/>
      <c r="VCI269" s="383"/>
      <c r="VCJ269" s="383"/>
      <c r="VCK269" s="383"/>
      <c r="VCL269" s="383"/>
      <c r="VCM269" s="383"/>
      <c r="VCN269" s="383"/>
      <c r="VCO269" s="383"/>
      <c r="VCP269" s="383"/>
      <c r="VCQ269" s="383"/>
      <c r="VCR269" s="383"/>
      <c r="VCS269" s="383"/>
      <c r="VCT269" s="383"/>
      <c r="VCU269" s="383"/>
      <c r="VCV269" s="383"/>
      <c r="VCW269" s="383"/>
      <c r="VCX269" s="383"/>
      <c r="VCY269" s="383"/>
      <c r="VCZ269" s="383"/>
      <c r="VDA269" s="383"/>
      <c r="VDB269" s="383"/>
      <c r="VDC269" s="383"/>
      <c r="VDD269" s="383"/>
      <c r="VDE269" s="383"/>
      <c r="VDF269" s="383"/>
      <c r="VDG269" s="383"/>
      <c r="VDH269" s="383"/>
      <c r="VDI269" s="383"/>
      <c r="VDJ269" s="383"/>
      <c r="VDK269" s="383"/>
      <c r="VDL269" s="383"/>
      <c r="VDM269" s="383"/>
      <c r="VDN269" s="383"/>
      <c r="VDO269" s="383"/>
      <c r="VDP269" s="383"/>
      <c r="VDQ269" s="383"/>
      <c r="VDR269" s="383"/>
      <c r="VDS269" s="383"/>
      <c r="VDT269" s="383"/>
      <c r="VDU269" s="383"/>
      <c r="VDV269" s="383"/>
      <c r="VDW269" s="383"/>
      <c r="VDX269" s="383"/>
      <c r="VDY269" s="383"/>
      <c r="VDZ269" s="383"/>
      <c r="VEA269" s="383"/>
      <c r="VEB269" s="383"/>
      <c r="VEC269" s="383"/>
      <c r="VED269" s="383"/>
      <c r="VEE269" s="383"/>
      <c r="VEF269" s="383"/>
      <c r="VEG269" s="383"/>
      <c r="VEH269" s="383"/>
      <c r="VEI269" s="383"/>
      <c r="VEJ269" s="383"/>
      <c r="VEK269" s="383"/>
      <c r="VEL269" s="383"/>
      <c r="VEM269" s="383"/>
      <c r="VEN269" s="383"/>
      <c r="VEO269" s="383"/>
      <c r="VEP269" s="383"/>
      <c r="VEQ269" s="383"/>
      <c r="VER269" s="383"/>
      <c r="VES269" s="383"/>
      <c r="VET269" s="383"/>
      <c r="VEU269" s="383"/>
      <c r="VEV269" s="383"/>
      <c r="VEW269" s="383"/>
      <c r="VEX269" s="383"/>
      <c r="VEY269" s="383"/>
      <c r="VEZ269" s="383"/>
      <c r="VFA269" s="383"/>
      <c r="VFB269" s="383"/>
      <c r="VFC269" s="383"/>
      <c r="VFD269" s="383"/>
      <c r="VFE269" s="383"/>
      <c r="VFF269" s="383"/>
      <c r="VFG269" s="383"/>
      <c r="VFH269" s="383"/>
      <c r="VFI269" s="383"/>
      <c r="VFJ269" s="383"/>
      <c r="VFK269" s="383"/>
      <c r="VFL269" s="383"/>
      <c r="VFM269" s="383"/>
      <c r="VFN269" s="383"/>
      <c r="VFO269" s="383"/>
      <c r="VFP269" s="383"/>
      <c r="VFQ269" s="383"/>
      <c r="VFR269" s="383"/>
      <c r="VFS269" s="383"/>
      <c r="VFT269" s="383"/>
      <c r="VFU269" s="383"/>
      <c r="VFV269" s="383"/>
      <c r="VFW269" s="383"/>
      <c r="VFX269" s="383"/>
      <c r="VFY269" s="383"/>
      <c r="VFZ269" s="383"/>
      <c r="VGA269" s="383"/>
      <c r="VGB269" s="383"/>
      <c r="VGC269" s="383"/>
      <c r="VGD269" s="383"/>
      <c r="VGE269" s="383"/>
      <c r="VGF269" s="383"/>
      <c r="VGG269" s="383"/>
      <c r="VGH269" s="383"/>
      <c r="VGI269" s="383"/>
      <c r="VGJ269" s="383"/>
      <c r="VGK269" s="383"/>
      <c r="VGL269" s="383"/>
      <c r="VGM269" s="383"/>
      <c r="VGN269" s="383"/>
      <c r="VGO269" s="383"/>
      <c r="VGP269" s="383"/>
      <c r="VGQ269" s="383"/>
      <c r="VGR269" s="383"/>
      <c r="VGS269" s="383"/>
      <c r="VGT269" s="383"/>
      <c r="VGU269" s="383"/>
      <c r="VGV269" s="383"/>
      <c r="VGW269" s="383"/>
      <c r="VGX269" s="383"/>
      <c r="VGY269" s="383"/>
      <c r="VGZ269" s="383"/>
      <c r="VHA269" s="383"/>
      <c r="VHB269" s="383"/>
      <c r="VHC269" s="383"/>
      <c r="VHD269" s="383"/>
      <c r="VHE269" s="383"/>
      <c r="VHF269" s="383"/>
      <c r="VHG269" s="383"/>
      <c r="VHH269" s="383"/>
      <c r="VHI269" s="383"/>
      <c r="VHJ269" s="383"/>
      <c r="VHK269" s="383"/>
      <c r="VHL269" s="383"/>
      <c r="VHM269" s="383"/>
      <c r="VHN269" s="383"/>
      <c r="VHO269" s="383"/>
      <c r="VHP269" s="383"/>
      <c r="VHQ269" s="383"/>
      <c r="VHR269" s="383"/>
      <c r="VHS269" s="383"/>
      <c r="VHT269" s="383"/>
      <c r="VHU269" s="383"/>
      <c r="VHV269" s="383"/>
      <c r="VHW269" s="383"/>
      <c r="VHX269" s="383"/>
      <c r="VHY269" s="383"/>
      <c r="VHZ269" s="383"/>
      <c r="VIA269" s="383"/>
      <c r="VIB269" s="383"/>
      <c r="VIC269" s="383"/>
      <c r="VID269" s="383"/>
      <c r="VIE269" s="383"/>
      <c r="VIF269" s="383"/>
      <c r="VIG269" s="383"/>
      <c r="VIH269" s="383"/>
      <c r="VII269" s="383"/>
      <c r="VIJ269" s="383"/>
      <c r="VIK269" s="383"/>
      <c r="VIL269" s="383"/>
      <c r="VIM269" s="383"/>
      <c r="VIN269" s="383"/>
      <c r="VIO269" s="383"/>
      <c r="VIP269" s="383"/>
      <c r="VIQ269" s="383"/>
      <c r="VIR269" s="383"/>
      <c r="VIS269" s="383"/>
      <c r="VIT269" s="383"/>
      <c r="VIU269" s="383"/>
      <c r="VIV269" s="383"/>
      <c r="VIW269" s="383"/>
      <c r="VIX269" s="383"/>
      <c r="VIY269" s="383"/>
      <c r="VIZ269" s="383"/>
      <c r="VJA269" s="383"/>
      <c r="VJB269" s="383"/>
      <c r="VJC269" s="383"/>
      <c r="VJD269" s="383"/>
      <c r="VJE269" s="383"/>
      <c r="VJF269" s="383"/>
      <c r="VJG269" s="383"/>
      <c r="VJH269" s="383"/>
      <c r="VJI269" s="383"/>
      <c r="VJJ269" s="383"/>
      <c r="VJK269" s="383"/>
      <c r="VJL269" s="383"/>
      <c r="VJM269" s="383"/>
      <c r="VJN269" s="383"/>
      <c r="VJO269" s="383"/>
      <c r="VJP269" s="383"/>
      <c r="VJQ269" s="383"/>
      <c r="VJR269" s="383"/>
      <c r="VJS269" s="383"/>
      <c r="VJT269" s="383"/>
      <c r="VJU269" s="383"/>
      <c r="VJV269" s="383"/>
      <c r="VJW269" s="383"/>
      <c r="VJX269" s="383"/>
      <c r="VJY269" s="383"/>
      <c r="VJZ269" s="383"/>
      <c r="VKA269" s="383"/>
      <c r="VKB269" s="383"/>
      <c r="VKC269" s="383"/>
      <c r="VKD269" s="383"/>
      <c r="VKE269" s="383"/>
      <c r="VKF269" s="383"/>
      <c r="VKG269" s="383"/>
      <c r="VKH269" s="383"/>
      <c r="VKI269" s="383"/>
      <c r="VKJ269" s="383"/>
      <c r="VKK269" s="383"/>
      <c r="VKL269" s="383"/>
      <c r="VKM269" s="383"/>
      <c r="VKN269" s="383"/>
      <c r="VKO269" s="383"/>
      <c r="VKP269" s="383"/>
      <c r="VKQ269" s="383"/>
      <c r="VKR269" s="383"/>
      <c r="VKS269" s="383"/>
      <c r="VKT269" s="383"/>
      <c r="VKU269" s="383"/>
      <c r="VKV269" s="383"/>
      <c r="VKW269" s="383"/>
      <c r="VKX269" s="383"/>
      <c r="VKY269" s="383"/>
      <c r="VKZ269" s="383"/>
      <c r="VLA269" s="383"/>
      <c r="VLB269" s="383"/>
      <c r="VLC269" s="383"/>
      <c r="VLD269" s="383"/>
      <c r="VLE269" s="383"/>
      <c r="VLF269" s="383"/>
      <c r="VLG269" s="383"/>
      <c r="VLH269" s="383"/>
      <c r="VLI269" s="383"/>
      <c r="VLJ269" s="383"/>
      <c r="VLK269" s="383"/>
      <c r="VLL269" s="383"/>
      <c r="VLM269" s="383"/>
      <c r="VLN269" s="383"/>
      <c r="VLO269" s="383"/>
      <c r="VLP269" s="383"/>
      <c r="VLQ269" s="383"/>
      <c r="VLR269" s="383"/>
      <c r="VLS269" s="383"/>
      <c r="VLT269" s="383"/>
      <c r="VLU269" s="383"/>
      <c r="VLV269" s="383"/>
      <c r="VLW269" s="383"/>
      <c r="VLX269" s="383"/>
      <c r="VLY269" s="383"/>
      <c r="VLZ269" s="383"/>
      <c r="VMA269" s="383"/>
      <c r="VMB269" s="383"/>
      <c r="VMC269" s="383"/>
      <c r="VMD269" s="383"/>
      <c r="VME269" s="383"/>
      <c r="VMF269" s="383"/>
      <c r="VMG269" s="383"/>
      <c r="VMH269" s="383"/>
      <c r="VMI269" s="383"/>
      <c r="VMJ269" s="383"/>
      <c r="VMK269" s="383"/>
      <c r="VML269" s="383"/>
      <c r="VMM269" s="383"/>
      <c r="VMN269" s="383"/>
      <c r="VMO269" s="383"/>
      <c r="VMP269" s="383"/>
      <c r="VMQ269" s="383"/>
      <c r="VMR269" s="383"/>
      <c r="VMS269" s="383"/>
      <c r="VMT269" s="383"/>
      <c r="VMU269" s="383"/>
      <c r="VMV269" s="383"/>
      <c r="VMW269" s="383"/>
      <c r="VMX269" s="383"/>
      <c r="VMY269" s="383"/>
      <c r="VMZ269" s="383"/>
      <c r="VNA269" s="383"/>
      <c r="VNB269" s="383"/>
      <c r="VNC269" s="383"/>
      <c r="VND269" s="383"/>
      <c r="VNE269" s="383"/>
      <c r="VNF269" s="383"/>
      <c r="VNG269" s="383"/>
      <c r="VNH269" s="383"/>
      <c r="VNI269" s="383"/>
      <c r="VNJ269" s="383"/>
      <c r="VNK269" s="383"/>
      <c r="VNL269" s="383"/>
      <c r="VNM269" s="383"/>
      <c r="VNN269" s="383"/>
      <c r="VNO269" s="383"/>
      <c r="VNP269" s="383"/>
      <c r="VNQ269" s="383"/>
      <c r="VNR269" s="383"/>
      <c r="VNS269" s="383"/>
      <c r="VNT269" s="383"/>
      <c r="VNU269" s="383"/>
      <c r="VNV269" s="383"/>
      <c r="VNW269" s="383"/>
      <c r="VNX269" s="383"/>
      <c r="VNY269" s="383"/>
      <c r="VNZ269" s="383"/>
      <c r="VOA269" s="383"/>
      <c r="VOB269" s="383"/>
      <c r="VOC269" s="383"/>
      <c r="VOD269" s="383"/>
      <c r="VOE269" s="383"/>
      <c r="VOF269" s="383"/>
      <c r="VOG269" s="383"/>
      <c r="VOH269" s="383"/>
      <c r="VOI269" s="383"/>
      <c r="VOJ269" s="383"/>
      <c r="VOK269" s="383"/>
      <c r="VOL269" s="383"/>
      <c r="VOM269" s="383"/>
      <c r="VON269" s="383"/>
      <c r="VOO269" s="383"/>
      <c r="VOP269" s="383"/>
      <c r="VOQ269" s="383"/>
      <c r="VOR269" s="383"/>
      <c r="VOS269" s="383"/>
      <c r="VOT269" s="383"/>
      <c r="VOU269" s="383"/>
      <c r="VOV269" s="383"/>
      <c r="VOW269" s="383"/>
      <c r="VOX269" s="383"/>
      <c r="VOY269" s="383"/>
      <c r="VOZ269" s="383"/>
      <c r="VPA269" s="383"/>
      <c r="VPB269" s="383"/>
      <c r="VPC269" s="383"/>
      <c r="VPD269" s="383"/>
      <c r="VPE269" s="383"/>
      <c r="VPF269" s="383"/>
      <c r="VPG269" s="383"/>
      <c r="VPH269" s="383"/>
      <c r="VPI269" s="383"/>
      <c r="VPJ269" s="383"/>
      <c r="VPK269" s="383"/>
      <c r="VPL269" s="383"/>
      <c r="VPM269" s="383"/>
      <c r="VPN269" s="383"/>
      <c r="VPO269" s="383"/>
      <c r="VPP269" s="383"/>
      <c r="VPQ269" s="383"/>
      <c r="VPR269" s="383"/>
      <c r="VPS269" s="383"/>
      <c r="VPT269" s="383"/>
      <c r="VPU269" s="383"/>
      <c r="VPV269" s="383"/>
      <c r="VPW269" s="383"/>
      <c r="VPX269" s="383"/>
      <c r="VPY269" s="383"/>
      <c r="VPZ269" s="383"/>
      <c r="VQA269" s="383"/>
      <c r="VQB269" s="383"/>
      <c r="VQC269" s="383"/>
      <c r="VQD269" s="383"/>
      <c r="VQE269" s="383"/>
      <c r="VQF269" s="383"/>
      <c r="VQG269" s="383"/>
      <c r="VQH269" s="383"/>
      <c r="VQI269" s="383"/>
      <c r="VQJ269" s="383"/>
      <c r="VQK269" s="383"/>
      <c r="VQL269" s="383"/>
      <c r="VQM269" s="383"/>
      <c r="VQN269" s="383"/>
      <c r="VQO269" s="383"/>
      <c r="VQP269" s="383"/>
      <c r="VQQ269" s="383"/>
      <c r="VQR269" s="383"/>
      <c r="VQS269" s="383"/>
      <c r="VQT269" s="383"/>
      <c r="VQU269" s="383"/>
      <c r="VQV269" s="383"/>
      <c r="VQW269" s="383"/>
      <c r="VQX269" s="383"/>
      <c r="VQY269" s="383"/>
      <c r="VQZ269" s="383"/>
      <c r="VRA269" s="383"/>
      <c r="VRB269" s="383"/>
      <c r="VRC269" s="383"/>
      <c r="VRD269" s="383"/>
      <c r="VRE269" s="383"/>
      <c r="VRF269" s="383"/>
      <c r="VRG269" s="383"/>
      <c r="VRH269" s="383"/>
      <c r="VRI269" s="383"/>
      <c r="VRJ269" s="383"/>
      <c r="VRK269" s="383"/>
      <c r="VRL269" s="383"/>
      <c r="VRM269" s="383"/>
      <c r="VRN269" s="383"/>
      <c r="VRO269" s="383"/>
      <c r="VRP269" s="383"/>
      <c r="VRQ269" s="383"/>
      <c r="VRR269" s="383"/>
      <c r="VRS269" s="383"/>
      <c r="VRT269" s="383"/>
      <c r="VRU269" s="383"/>
      <c r="VRV269" s="383"/>
      <c r="VRW269" s="383"/>
      <c r="VRX269" s="383"/>
      <c r="VRY269" s="383"/>
      <c r="VRZ269" s="383"/>
      <c r="VSA269" s="383"/>
      <c r="VSB269" s="383"/>
      <c r="VSC269" s="383"/>
      <c r="VSD269" s="383"/>
      <c r="VSE269" s="383"/>
      <c r="VSF269" s="383"/>
      <c r="VSG269" s="383"/>
      <c r="VSH269" s="383"/>
      <c r="VSI269" s="383"/>
      <c r="VSJ269" s="383"/>
      <c r="VSK269" s="383"/>
      <c r="VSL269" s="383"/>
      <c r="VSM269" s="383"/>
      <c r="VSN269" s="383"/>
      <c r="VSO269" s="383"/>
      <c r="VSP269" s="383"/>
      <c r="VSQ269" s="383"/>
      <c r="VSR269" s="383"/>
      <c r="VSS269" s="383"/>
      <c r="VST269" s="383"/>
      <c r="VSU269" s="383"/>
      <c r="VSV269" s="383"/>
      <c r="VSW269" s="383"/>
      <c r="VSX269" s="383"/>
      <c r="VSY269" s="383"/>
      <c r="VSZ269" s="383"/>
      <c r="VTA269" s="383"/>
      <c r="VTB269" s="383"/>
      <c r="VTC269" s="383"/>
      <c r="VTD269" s="383"/>
      <c r="VTE269" s="383"/>
      <c r="VTF269" s="383"/>
      <c r="VTG269" s="383"/>
      <c r="VTH269" s="383"/>
      <c r="VTI269" s="383"/>
      <c r="VTJ269" s="383"/>
      <c r="VTK269" s="383"/>
      <c r="VTL269" s="383"/>
      <c r="VTM269" s="383"/>
      <c r="VTN269" s="383"/>
      <c r="VTO269" s="383"/>
      <c r="VTP269" s="383"/>
      <c r="VTQ269" s="383"/>
      <c r="VTR269" s="383"/>
      <c r="VTS269" s="383"/>
      <c r="VTT269" s="383"/>
      <c r="VTU269" s="383"/>
      <c r="VTV269" s="383"/>
      <c r="VTW269" s="383"/>
      <c r="VTX269" s="383"/>
      <c r="VTY269" s="383"/>
      <c r="VTZ269" s="383"/>
      <c r="VUA269" s="383"/>
      <c r="VUB269" s="383"/>
      <c r="VUC269" s="383"/>
      <c r="VUD269" s="383"/>
      <c r="VUE269" s="383"/>
      <c r="VUF269" s="383"/>
      <c r="VUG269" s="383"/>
      <c r="VUH269" s="383"/>
      <c r="VUI269" s="383"/>
      <c r="VUJ269" s="383"/>
      <c r="VUK269" s="383"/>
      <c r="VUL269" s="383"/>
      <c r="VUM269" s="383"/>
      <c r="VUN269" s="383"/>
      <c r="VUO269" s="383"/>
      <c r="VUP269" s="383"/>
      <c r="VUQ269" s="383"/>
      <c r="VUR269" s="383"/>
      <c r="VUS269" s="383"/>
      <c r="VUT269" s="383"/>
      <c r="VUU269" s="383"/>
      <c r="VUV269" s="383"/>
      <c r="VUW269" s="383"/>
      <c r="VUX269" s="383"/>
      <c r="VUY269" s="383"/>
      <c r="VUZ269" s="383"/>
      <c r="VVA269" s="383"/>
      <c r="VVB269" s="383"/>
      <c r="VVC269" s="383"/>
      <c r="VVD269" s="383"/>
      <c r="VVE269" s="383"/>
      <c r="VVF269" s="383"/>
      <c r="VVG269" s="383"/>
      <c r="VVH269" s="383"/>
      <c r="VVI269" s="383"/>
      <c r="VVJ269" s="383"/>
      <c r="VVK269" s="383"/>
      <c r="VVL269" s="383"/>
      <c r="VVM269" s="383"/>
      <c r="VVN269" s="383"/>
      <c r="VVO269" s="383"/>
      <c r="VVP269" s="383"/>
      <c r="VVQ269" s="383"/>
      <c r="VVR269" s="383"/>
      <c r="VVS269" s="383"/>
      <c r="VVT269" s="383"/>
      <c r="VVU269" s="383"/>
      <c r="VVV269" s="383"/>
      <c r="VVW269" s="383"/>
      <c r="VVX269" s="383"/>
      <c r="VVY269" s="383"/>
      <c r="VVZ269" s="383"/>
      <c r="VWA269" s="383"/>
      <c r="VWB269" s="383"/>
      <c r="VWC269" s="383"/>
      <c r="VWD269" s="383"/>
      <c r="VWE269" s="383"/>
      <c r="VWF269" s="383"/>
      <c r="VWG269" s="383"/>
      <c r="VWH269" s="383"/>
      <c r="VWI269" s="383"/>
      <c r="VWJ269" s="383"/>
      <c r="VWK269" s="383"/>
      <c r="VWL269" s="383"/>
      <c r="VWM269" s="383"/>
      <c r="VWN269" s="383"/>
      <c r="VWO269" s="383"/>
      <c r="VWP269" s="383"/>
      <c r="VWQ269" s="383"/>
      <c r="VWR269" s="383"/>
      <c r="VWS269" s="383"/>
      <c r="VWT269" s="383"/>
      <c r="VWU269" s="383"/>
      <c r="VWV269" s="383"/>
      <c r="VWW269" s="383"/>
      <c r="VWX269" s="383"/>
      <c r="VWY269" s="383"/>
      <c r="VWZ269" s="383"/>
      <c r="VXA269" s="383"/>
      <c r="VXB269" s="383"/>
      <c r="VXC269" s="383"/>
      <c r="VXD269" s="383"/>
      <c r="VXE269" s="383"/>
      <c r="VXF269" s="383"/>
      <c r="VXG269" s="383"/>
      <c r="VXH269" s="383"/>
      <c r="VXI269" s="383"/>
      <c r="VXJ269" s="383"/>
      <c r="VXK269" s="383"/>
      <c r="VXL269" s="383"/>
      <c r="VXM269" s="383"/>
      <c r="VXN269" s="383"/>
      <c r="VXO269" s="383"/>
      <c r="VXP269" s="383"/>
      <c r="VXQ269" s="383"/>
      <c r="VXR269" s="383"/>
      <c r="VXS269" s="383"/>
      <c r="VXT269" s="383"/>
      <c r="VXU269" s="383"/>
      <c r="VXV269" s="383"/>
      <c r="VXW269" s="383"/>
      <c r="VXX269" s="383"/>
      <c r="VXY269" s="383"/>
      <c r="VXZ269" s="383"/>
      <c r="VYA269" s="383"/>
      <c r="VYB269" s="383"/>
      <c r="VYC269" s="383"/>
      <c r="VYD269" s="383"/>
      <c r="VYE269" s="383"/>
      <c r="VYF269" s="383"/>
      <c r="VYG269" s="383"/>
      <c r="VYH269" s="383"/>
      <c r="VYI269" s="383"/>
      <c r="VYJ269" s="383"/>
      <c r="VYK269" s="383"/>
      <c r="VYL269" s="383"/>
      <c r="VYM269" s="383"/>
      <c r="VYN269" s="383"/>
      <c r="VYO269" s="383"/>
      <c r="VYP269" s="383"/>
      <c r="VYQ269" s="383"/>
      <c r="VYR269" s="383"/>
      <c r="VYS269" s="383"/>
      <c r="VYT269" s="383"/>
      <c r="VYU269" s="383"/>
      <c r="VYV269" s="383"/>
      <c r="VYW269" s="383"/>
      <c r="VYX269" s="383"/>
      <c r="VYY269" s="383"/>
      <c r="VYZ269" s="383"/>
      <c r="VZA269" s="383"/>
      <c r="VZB269" s="383"/>
      <c r="VZC269" s="383"/>
      <c r="VZD269" s="383"/>
      <c r="VZE269" s="383"/>
      <c r="VZF269" s="383"/>
      <c r="VZG269" s="383"/>
      <c r="VZH269" s="383"/>
      <c r="VZI269" s="383"/>
      <c r="VZJ269" s="383"/>
      <c r="VZK269" s="383"/>
      <c r="VZL269" s="383"/>
      <c r="VZM269" s="383"/>
      <c r="VZN269" s="383"/>
      <c r="VZO269" s="383"/>
      <c r="VZP269" s="383"/>
      <c r="VZQ269" s="383"/>
      <c r="VZR269" s="383"/>
      <c r="VZS269" s="383"/>
      <c r="VZT269" s="383"/>
      <c r="VZU269" s="383"/>
      <c r="VZV269" s="383"/>
      <c r="VZW269" s="383"/>
      <c r="VZX269" s="383"/>
      <c r="VZY269" s="383"/>
      <c r="VZZ269" s="383"/>
      <c r="WAA269" s="383"/>
      <c r="WAB269" s="383"/>
      <c r="WAC269" s="383"/>
      <c r="WAD269" s="383"/>
      <c r="WAE269" s="383"/>
      <c r="WAF269" s="383"/>
      <c r="WAG269" s="383"/>
      <c r="WAH269" s="383"/>
      <c r="WAI269" s="383"/>
      <c r="WAJ269" s="383"/>
      <c r="WAK269" s="383"/>
      <c r="WAL269" s="383"/>
      <c r="WAM269" s="383"/>
      <c r="WAN269" s="383"/>
      <c r="WAO269" s="383"/>
      <c r="WAP269" s="383"/>
      <c r="WAQ269" s="383"/>
      <c r="WAR269" s="383"/>
      <c r="WAS269" s="383"/>
      <c r="WAT269" s="383"/>
      <c r="WAU269" s="383"/>
      <c r="WAV269" s="383"/>
      <c r="WAW269" s="383"/>
      <c r="WAX269" s="383"/>
      <c r="WAY269" s="383"/>
      <c r="WAZ269" s="383"/>
      <c r="WBA269" s="383"/>
      <c r="WBB269" s="383"/>
      <c r="WBC269" s="383"/>
      <c r="WBD269" s="383"/>
      <c r="WBE269" s="383"/>
      <c r="WBF269" s="383"/>
      <c r="WBG269" s="383"/>
      <c r="WBH269" s="383"/>
      <c r="WBI269" s="383"/>
      <c r="WBJ269" s="383"/>
      <c r="WBK269" s="383"/>
      <c r="WBL269" s="383"/>
      <c r="WBM269" s="383"/>
      <c r="WBN269" s="383"/>
      <c r="WBO269" s="383"/>
      <c r="WBP269" s="383"/>
      <c r="WBQ269" s="383"/>
      <c r="WBR269" s="383"/>
      <c r="WBS269" s="383"/>
      <c r="WBT269" s="383"/>
      <c r="WBU269" s="383"/>
      <c r="WBV269" s="383"/>
      <c r="WBW269" s="383"/>
      <c r="WBX269" s="383"/>
      <c r="WBY269" s="383"/>
      <c r="WBZ269" s="383"/>
      <c r="WCA269" s="383"/>
      <c r="WCB269" s="383"/>
      <c r="WCC269" s="383"/>
      <c r="WCD269" s="383"/>
      <c r="WCE269" s="383"/>
      <c r="WCF269" s="383"/>
      <c r="WCG269" s="383"/>
      <c r="WCH269" s="383"/>
      <c r="WCI269" s="383"/>
      <c r="WCJ269" s="383"/>
      <c r="WCK269" s="383"/>
      <c r="WCL269" s="383"/>
      <c r="WCM269" s="383"/>
      <c r="WCN269" s="383"/>
      <c r="WCO269" s="383"/>
      <c r="WCP269" s="383"/>
      <c r="WCQ269" s="383"/>
      <c r="WCR269" s="383"/>
      <c r="WCS269" s="383"/>
      <c r="WCT269" s="383"/>
      <c r="WCU269" s="383"/>
      <c r="WCV269" s="383"/>
      <c r="WCW269" s="383"/>
      <c r="WCX269" s="383"/>
      <c r="WCY269" s="383"/>
      <c r="WCZ269" s="383"/>
      <c r="WDA269" s="383"/>
      <c r="WDB269" s="383"/>
      <c r="WDC269" s="383"/>
      <c r="WDD269" s="383"/>
      <c r="WDE269" s="383"/>
      <c r="WDF269" s="383"/>
      <c r="WDG269" s="383"/>
      <c r="WDH269" s="383"/>
      <c r="WDI269" s="383"/>
      <c r="WDJ269" s="383"/>
      <c r="WDK269" s="383"/>
      <c r="WDL269" s="383"/>
      <c r="WDM269" s="383"/>
      <c r="WDN269" s="383"/>
      <c r="WDO269" s="383"/>
      <c r="WDP269" s="383"/>
      <c r="WDQ269" s="383"/>
      <c r="WDR269" s="383"/>
      <c r="WDS269" s="383"/>
      <c r="WDT269" s="383"/>
      <c r="WDU269" s="383"/>
      <c r="WDV269" s="383"/>
      <c r="WDW269" s="383"/>
      <c r="WDX269" s="383"/>
      <c r="WDY269" s="383"/>
      <c r="WDZ269" s="383"/>
      <c r="WEA269" s="383"/>
      <c r="WEB269" s="383"/>
      <c r="WEC269" s="383"/>
      <c r="WED269" s="383"/>
      <c r="WEE269" s="383"/>
      <c r="WEF269" s="383"/>
      <c r="WEG269" s="383"/>
      <c r="WEH269" s="383"/>
      <c r="WEI269" s="383"/>
      <c r="WEJ269" s="383"/>
      <c r="WEK269" s="383"/>
      <c r="WEL269" s="383"/>
      <c r="WEM269" s="383"/>
      <c r="WEN269" s="383"/>
      <c r="WEO269" s="383"/>
      <c r="WEP269" s="383"/>
      <c r="WEQ269" s="383"/>
      <c r="WER269" s="383"/>
      <c r="WES269" s="383"/>
      <c r="WET269" s="383"/>
      <c r="WEU269" s="383"/>
      <c r="WEV269" s="383"/>
      <c r="WEW269" s="383"/>
      <c r="WEX269" s="383"/>
      <c r="WEY269" s="383"/>
      <c r="WEZ269" s="383"/>
      <c r="WFA269" s="383"/>
      <c r="WFB269" s="383"/>
      <c r="WFC269" s="383"/>
      <c r="WFD269" s="383"/>
      <c r="WFE269" s="383"/>
      <c r="WFF269" s="383"/>
      <c r="WFG269" s="383"/>
      <c r="WFH269" s="383"/>
      <c r="WFI269" s="383"/>
      <c r="WFJ269" s="383"/>
      <c r="WFK269" s="383"/>
      <c r="WFL269" s="383"/>
      <c r="WFM269" s="383"/>
      <c r="WFN269" s="383"/>
      <c r="WFO269" s="383"/>
      <c r="WFP269" s="383"/>
      <c r="WFQ269" s="383"/>
      <c r="WFR269" s="383"/>
      <c r="WFS269" s="383"/>
      <c r="WFT269" s="383"/>
      <c r="WFU269" s="383"/>
      <c r="WFV269" s="383"/>
      <c r="WFW269" s="383"/>
      <c r="WFX269" s="383"/>
      <c r="WFY269" s="383"/>
      <c r="WFZ269" s="383"/>
      <c r="WGA269" s="383"/>
      <c r="WGB269" s="383"/>
      <c r="WGC269" s="383"/>
      <c r="WGD269" s="383"/>
      <c r="WGE269" s="383"/>
      <c r="WGF269" s="383"/>
      <c r="WGG269" s="383"/>
      <c r="WGH269" s="383"/>
      <c r="WGI269" s="383"/>
      <c r="WGJ269" s="383"/>
      <c r="WGK269" s="383"/>
      <c r="WGL269" s="383"/>
      <c r="WGM269" s="383"/>
      <c r="WGN269" s="383"/>
      <c r="WGO269" s="383"/>
      <c r="WGP269" s="383"/>
      <c r="WGQ269" s="383"/>
      <c r="WGR269" s="383"/>
      <c r="WGS269" s="383"/>
      <c r="WGT269" s="383"/>
      <c r="WGU269" s="383"/>
      <c r="WGV269" s="383"/>
      <c r="WGW269" s="383"/>
      <c r="WGX269" s="383"/>
      <c r="WGY269" s="383"/>
      <c r="WGZ269" s="383"/>
      <c r="WHA269" s="383"/>
      <c r="WHB269" s="383"/>
      <c r="WHC269" s="383"/>
      <c r="WHD269" s="383"/>
      <c r="WHE269" s="383"/>
      <c r="WHF269" s="383"/>
      <c r="WHG269" s="383"/>
      <c r="WHH269" s="383"/>
      <c r="WHI269" s="383"/>
      <c r="WHJ269" s="383"/>
      <c r="WHK269" s="383"/>
      <c r="WHL269" s="383"/>
      <c r="WHM269" s="383"/>
      <c r="WHN269" s="383"/>
      <c r="WHO269" s="383"/>
      <c r="WHP269" s="383"/>
      <c r="WHQ269" s="383"/>
      <c r="WHR269" s="383"/>
      <c r="WHS269" s="383"/>
      <c r="WHT269" s="383"/>
      <c r="WHU269" s="383"/>
      <c r="WHV269" s="383"/>
      <c r="WHW269" s="383"/>
      <c r="WHX269" s="383"/>
      <c r="WHY269" s="383"/>
      <c r="WHZ269" s="383"/>
      <c r="WIA269" s="383"/>
      <c r="WIB269" s="383"/>
      <c r="WIC269" s="383"/>
      <c r="WID269" s="383"/>
      <c r="WIE269" s="383"/>
      <c r="WIF269" s="383"/>
      <c r="WIG269" s="383"/>
      <c r="WIH269" s="383"/>
      <c r="WII269" s="383"/>
      <c r="WIJ269" s="383"/>
      <c r="WIK269" s="383"/>
      <c r="WIL269" s="383"/>
      <c r="WIM269" s="383"/>
      <c r="WIN269" s="383"/>
      <c r="WIO269" s="383"/>
      <c r="WIP269" s="383"/>
      <c r="WIQ269" s="383"/>
      <c r="WIR269" s="383"/>
      <c r="WIS269" s="383"/>
      <c r="WIT269" s="383"/>
      <c r="WIU269" s="383"/>
      <c r="WIV269" s="383"/>
      <c r="WIW269" s="383"/>
      <c r="WIX269" s="383"/>
      <c r="WIY269" s="383"/>
      <c r="WIZ269" s="383"/>
      <c r="WJA269" s="383"/>
      <c r="WJB269" s="383"/>
      <c r="WJC269" s="383"/>
      <c r="WJD269" s="383"/>
      <c r="WJE269" s="383"/>
      <c r="WJF269" s="383"/>
      <c r="WJG269" s="383"/>
      <c r="WJH269" s="383"/>
      <c r="WJI269" s="383"/>
      <c r="WJJ269" s="383"/>
      <c r="WJK269" s="383"/>
      <c r="WJL269" s="383"/>
      <c r="WJM269" s="383"/>
      <c r="WJN269" s="383"/>
      <c r="WJO269" s="383"/>
      <c r="WJP269" s="383"/>
      <c r="WJQ269" s="383"/>
      <c r="WJR269" s="383"/>
      <c r="WJS269" s="383"/>
      <c r="WJT269" s="383"/>
      <c r="WJU269" s="383"/>
      <c r="WJV269" s="383"/>
      <c r="WJW269" s="383"/>
      <c r="WJX269" s="383"/>
      <c r="WJY269" s="383"/>
      <c r="WJZ269" s="383"/>
      <c r="WKA269" s="383"/>
      <c r="WKB269" s="383"/>
      <c r="WKC269" s="383"/>
      <c r="WKD269" s="383"/>
      <c r="WKE269" s="383"/>
      <c r="WKF269" s="383"/>
      <c r="WKG269" s="383"/>
      <c r="WKH269" s="383"/>
      <c r="WKI269" s="383"/>
      <c r="WKJ269" s="383"/>
      <c r="WKK269" s="383"/>
      <c r="WKL269" s="383"/>
      <c r="WKM269" s="383"/>
      <c r="WKN269" s="383"/>
      <c r="WKO269" s="383"/>
      <c r="WKP269" s="383"/>
      <c r="WKQ269" s="383"/>
      <c r="WKR269" s="383"/>
      <c r="WKS269" s="383"/>
      <c r="WKT269" s="383"/>
      <c r="WKU269" s="383"/>
      <c r="WKV269" s="383"/>
      <c r="WKW269" s="383"/>
      <c r="WKX269" s="383"/>
      <c r="WKY269" s="383"/>
      <c r="WKZ269" s="383"/>
      <c r="WLA269" s="383"/>
      <c r="WLB269" s="383"/>
      <c r="WLC269" s="383"/>
      <c r="WLD269" s="383"/>
      <c r="WLE269" s="383"/>
      <c r="WLF269" s="383"/>
      <c r="WLG269" s="383"/>
      <c r="WLH269" s="383"/>
      <c r="WLI269" s="383"/>
      <c r="WLJ269" s="383"/>
      <c r="WLK269" s="383"/>
      <c r="WLL269" s="383"/>
      <c r="WLM269" s="383"/>
      <c r="WLN269" s="383"/>
      <c r="WLO269" s="383"/>
      <c r="WLP269" s="383"/>
      <c r="WLQ269" s="383"/>
      <c r="WLR269" s="383"/>
      <c r="WLS269" s="383"/>
      <c r="WLT269" s="383"/>
      <c r="WLU269" s="383"/>
      <c r="WLV269" s="383"/>
      <c r="WLW269" s="383"/>
      <c r="WLX269" s="383"/>
      <c r="WLY269" s="383"/>
      <c r="WLZ269" s="383"/>
      <c r="WMA269" s="383"/>
      <c r="WMB269" s="383"/>
      <c r="WMC269" s="383"/>
      <c r="WMD269" s="383"/>
      <c r="WME269" s="383"/>
      <c r="WMF269" s="383"/>
      <c r="WMG269" s="383"/>
      <c r="WMH269" s="383"/>
      <c r="WMI269" s="383"/>
      <c r="WMJ269" s="383"/>
      <c r="WMK269" s="383"/>
      <c r="WML269" s="383"/>
      <c r="WMM269" s="383"/>
      <c r="WMN269" s="383"/>
      <c r="WMO269" s="383"/>
      <c r="WMP269" s="383"/>
      <c r="WMQ269" s="383"/>
      <c r="WMR269" s="383"/>
      <c r="WMS269" s="383"/>
      <c r="WMT269" s="383"/>
      <c r="WMU269" s="383"/>
      <c r="WMV269" s="383"/>
      <c r="WMW269" s="383"/>
      <c r="WMX269" s="383"/>
      <c r="WMY269" s="383"/>
      <c r="WMZ269" s="383"/>
      <c r="WNA269" s="383"/>
      <c r="WNB269" s="383"/>
      <c r="WNC269" s="383"/>
      <c r="WND269" s="383"/>
      <c r="WNE269" s="383"/>
      <c r="WNF269" s="383"/>
      <c r="WNG269" s="383"/>
      <c r="WNH269" s="383"/>
      <c r="WNI269" s="383"/>
      <c r="WNJ269" s="383"/>
      <c r="WNK269" s="383"/>
      <c r="WNL269" s="383"/>
      <c r="WNM269" s="383"/>
      <c r="WNN269" s="383"/>
      <c r="WNO269" s="383"/>
      <c r="WNP269" s="383"/>
      <c r="WNQ269" s="383"/>
      <c r="WNR269" s="383"/>
      <c r="WNS269" s="383"/>
      <c r="WNT269" s="383"/>
      <c r="WNU269" s="383"/>
      <c r="WNV269" s="383"/>
      <c r="WNW269" s="383"/>
      <c r="WNX269" s="383"/>
      <c r="WNY269" s="383"/>
      <c r="WNZ269" s="383"/>
      <c r="WOA269" s="383"/>
      <c r="WOB269" s="383"/>
      <c r="WOC269" s="383"/>
      <c r="WOD269" s="383"/>
      <c r="WOE269" s="383"/>
      <c r="WOF269" s="383"/>
      <c r="WOG269" s="383"/>
      <c r="WOH269" s="383"/>
      <c r="WOI269" s="383"/>
      <c r="WOJ269" s="383"/>
      <c r="WOK269" s="383"/>
      <c r="WOL269" s="383"/>
      <c r="WOM269" s="383"/>
      <c r="WON269" s="383"/>
      <c r="WOO269" s="383"/>
      <c r="WOP269" s="383"/>
      <c r="WOQ269" s="383"/>
      <c r="WOR269" s="383"/>
      <c r="WOS269" s="383"/>
      <c r="WOT269" s="383"/>
      <c r="WOU269" s="383"/>
      <c r="WOV269" s="383"/>
      <c r="WOW269" s="383"/>
      <c r="WOX269" s="383"/>
      <c r="WOY269" s="383"/>
      <c r="WOZ269" s="383"/>
      <c r="WPA269" s="383"/>
      <c r="WPB269" s="383"/>
      <c r="WPC269" s="383"/>
      <c r="WPD269" s="383"/>
      <c r="WPE269" s="383"/>
      <c r="WPF269" s="383"/>
      <c r="WPG269" s="383"/>
      <c r="WPH269" s="383"/>
      <c r="WPI269" s="383"/>
      <c r="WPJ269" s="383"/>
      <c r="WPK269" s="383"/>
      <c r="WPL269" s="383"/>
      <c r="WPM269" s="383"/>
      <c r="WPN269" s="383"/>
      <c r="WPO269" s="383"/>
      <c r="WPP269" s="383"/>
      <c r="WPQ269" s="383"/>
      <c r="WPR269" s="383"/>
      <c r="WPS269" s="383"/>
      <c r="WPT269" s="383"/>
      <c r="WPU269" s="383"/>
      <c r="WPV269" s="383"/>
      <c r="WPW269" s="383"/>
      <c r="WPX269" s="383"/>
      <c r="WPY269" s="383"/>
      <c r="WPZ269" s="383"/>
      <c r="WQA269" s="383"/>
      <c r="WQB269" s="383"/>
      <c r="WQC269" s="383"/>
      <c r="WQD269" s="383"/>
      <c r="WQE269" s="383"/>
      <c r="WQF269" s="383"/>
      <c r="WQG269" s="383"/>
      <c r="WQH269" s="383"/>
      <c r="WQI269" s="383"/>
      <c r="WQJ269" s="383"/>
      <c r="WQK269" s="383"/>
      <c r="WQL269" s="383"/>
      <c r="WQM269" s="383"/>
      <c r="WQN269" s="383"/>
      <c r="WQO269" s="383"/>
      <c r="WQP269" s="383"/>
      <c r="WQQ269" s="383"/>
      <c r="WQR269" s="383"/>
      <c r="WQS269" s="383"/>
      <c r="WQT269" s="383"/>
      <c r="WQU269" s="383"/>
      <c r="WQV269" s="383"/>
      <c r="WQW269" s="383"/>
      <c r="WQX269" s="383"/>
      <c r="WQY269" s="383"/>
      <c r="WQZ269" s="383"/>
      <c r="WRA269" s="383"/>
      <c r="WRB269" s="383"/>
      <c r="WRC269" s="383"/>
      <c r="WRD269" s="383"/>
      <c r="WRE269" s="383"/>
      <c r="WRF269" s="383"/>
      <c r="WRG269" s="383"/>
      <c r="WRH269" s="383"/>
      <c r="WRI269" s="383"/>
      <c r="WRJ269" s="383"/>
      <c r="WRK269" s="383"/>
      <c r="WRL269" s="383"/>
      <c r="WRM269" s="383"/>
      <c r="WRN269" s="383"/>
      <c r="WRO269" s="383"/>
      <c r="WRP269" s="383"/>
      <c r="WRQ269" s="383"/>
      <c r="WRR269" s="383"/>
      <c r="WRS269" s="383"/>
      <c r="WRT269" s="383"/>
      <c r="WRU269" s="383"/>
      <c r="WRV269" s="383"/>
      <c r="WRW269" s="383"/>
      <c r="WRX269" s="383"/>
      <c r="WRY269" s="383"/>
      <c r="WRZ269" s="383"/>
      <c r="WSA269" s="383"/>
      <c r="WSB269" s="383"/>
      <c r="WSC269" s="383"/>
      <c r="WSD269" s="383"/>
      <c r="WSE269" s="383"/>
      <c r="WSF269" s="383"/>
      <c r="WSG269" s="383"/>
      <c r="WSH269" s="383"/>
      <c r="WSI269" s="383"/>
      <c r="WSJ269" s="383"/>
      <c r="WSK269" s="383"/>
      <c r="WSL269" s="383"/>
      <c r="WSM269" s="383"/>
      <c r="WSN269" s="383"/>
      <c r="WSO269" s="383"/>
      <c r="WSP269" s="383"/>
      <c r="WSQ269" s="383"/>
      <c r="WSR269" s="383"/>
      <c r="WSS269" s="383"/>
      <c r="WST269" s="383"/>
      <c r="WSU269" s="383"/>
      <c r="WSV269" s="383"/>
      <c r="WSW269" s="383"/>
      <c r="WSX269" s="383"/>
      <c r="WSY269" s="383"/>
      <c r="WSZ269" s="383"/>
      <c r="WTA269" s="383"/>
      <c r="WTB269" s="383"/>
      <c r="WTC269" s="383"/>
      <c r="WTD269" s="383"/>
      <c r="WTE269" s="383"/>
      <c r="WTF269" s="383"/>
      <c r="WTG269" s="383"/>
      <c r="WTH269" s="383"/>
      <c r="WTI269" s="383"/>
      <c r="WTJ269" s="383"/>
      <c r="WTK269" s="383"/>
      <c r="WTL269" s="383"/>
      <c r="WTM269" s="383"/>
      <c r="WTN269" s="383"/>
      <c r="WTO269" s="383"/>
      <c r="WTP269" s="383"/>
      <c r="WTQ269" s="383"/>
      <c r="WTR269" s="383"/>
      <c r="WTS269" s="383"/>
      <c r="WTT269" s="383"/>
      <c r="WTU269" s="383"/>
      <c r="WTV269" s="383"/>
      <c r="WTW269" s="383"/>
      <c r="WTX269" s="383"/>
      <c r="WTY269" s="383"/>
      <c r="WTZ269" s="383"/>
      <c r="WUA269" s="383"/>
      <c r="WUB269" s="383"/>
      <c r="WUC269" s="383"/>
      <c r="WUD269" s="383"/>
      <c r="WUE269" s="383"/>
      <c r="WUF269" s="383"/>
      <c r="WUG269" s="383"/>
      <c r="WUH269" s="383"/>
      <c r="WUI269" s="383"/>
      <c r="WUJ269" s="383"/>
      <c r="WUK269" s="383"/>
      <c r="WUL269" s="383"/>
      <c r="WUM269" s="383"/>
      <c r="WUN269" s="383"/>
      <c r="WUO269" s="383"/>
      <c r="WUP269" s="383"/>
      <c r="WUQ269" s="383"/>
      <c r="WUR269" s="383"/>
      <c r="WUS269" s="383"/>
      <c r="WUT269" s="383"/>
      <c r="WUU269" s="383"/>
      <c r="WUV269" s="383"/>
      <c r="WUW269" s="383"/>
      <c r="WUX269" s="383"/>
      <c r="WUY269" s="383"/>
      <c r="WUZ269" s="383"/>
      <c r="WVA269" s="383"/>
      <c r="WVB269" s="383"/>
      <c r="WVC269" s="383"/>
      <c r="WVD269" s="383"/>
      <c r="WVE269" s="383"/>
      <c r="WVF269" s="383"/>
      <c r="WVG269" s="383"/>
      <c r="WVH269" s="383"/>
      <c r="WVI269" s="383"/>
      <c r="WVJ269" s="383"/>
      <c r="WVK269" s="383"/>
      <c r="WVL269" s="383"/>
      <c r="WVM269" s="383"/>
      <c r="WVN269" s="383"/>
      <c r="WVO269" s="383"/>
      <c r="WVP269" s="383"/>
      <c r="WVQ269" s="383"/>
      <c r="WVR269" s="383"/>
      <c r="WVS269" s="383"/>
      <c r="WVT269" s="383"/>
      <c r="WVU269" s="383"/>
      <c r="WVV269" s="383"/>
      <c r="WVW269" s="383"/>
      <c r="WVX269" s="383"/>
      <c r="WVY269" s="383"/>
      <c r="WVZ269" s="383"/>
      <c r="WWA269" s="383"/>
      <c r="WWB269" s="383"/>
      <c r="WWC269" s="383"/>
      <c r="WWD269" s="383"/>
      <c r="WWE269" s="383"/>
      <c r="WWF269" s="383"/>
      <c r="WWG269" s="383"/>
      <c r="WWH269" s="383"/>
      <c r="WWI269" s="383"/>
      <c r="WWJ269" s="383"/>
      <c r="WWK269" s="383"/>
      <c r="WWL269" s="383"/>
      <c r="WWM269" s="383"/>
      <c r="WWN269" s="383"/>
      <c r="WWO269" s="383"/>
      <c r="WWP269" s="383"/>
      <c r="WWQ269" s="383"/>
      <c r="WWR269" s="383"/>
      <c r="WWS269" s="383"/>
      <c r="WWT269" s="383"/>
      <c r="WWU269" s="383"/>
      <c r="WWV269" s="383"/>
      <c r="WWW269" s="383"/>
      <c r="WWX269" s="383"/>
      <c r="WWY269" s="383"/>
      <c r="WWZ269" s="383"/>
      <c r="WXA269" s="383"/>
      <c r="WXB269" s="383"/>
      <c r="WXC269" s="383"/>
      <c r="WXD269" s="383"/>
      <c r="WXE269" s="383"/>
      <c r="WXF269" s="383"/>
      <c r="WXG269" s="383"/>
      <c r="WXH269" s="383"/>
      <c r="WXI269" s="383"/>
      <c r="WXJ269" s="383"/>
      <c r="WXK269" s="383"/>
      <c r="WXL269" s="383"/>
      <c r="WXM269" s="383"/>
      <c r="WXN269" s="383"/>
      <c r="WXO269" s="383"/>
      <c r="WXP269" s="383"/>
      <c r="WXQ269" s="383"/>
      <c r="WXR269" s="383"/>
      <c r="WXS269" s="383"/>
      <c r="WXT269" s="383"/>
      <c r="WXU269" s="383"/>
      <c r="WXV269" s="383"/>
      <c r="WXW269" s="383"/>
      <c r="WXX269" s="383"/>
      <c r="WXY269" s="383"/>
      <c r="WXZ269" s="383"/>
      <c r="WYA269" s="383"/>
      <c r="WYB269" s="383"/>
      <c r="WYC269" s="383"/>
      <c r="WYD269" s="383"/>
      <c r="WYE269" s="383"/>
      <c r="WYF269" s="383"/>
      <c r="WYG269" s="383"/>
      <c r="WYH269" s="383"/>
      <c r="WYI269" s="383"/>
      <c r="WYJ269" s="383"/>
      <c r="WYK269" s="383"/>
      <c r="WYL269" s="383"/>
      <c r="WYM269" s="383"/>
      <c r="WYN269" s="383"/>
      <c r="WYO269" s="383"/>
      <c r="WYP269" s="383"/>
      <c r="WYQ269" s="383"/>
      <c r="WYR269" s="383"/>
      <c r="WYS269" s="383"/>
      <c r="WYT269" s="383"/>
      <c r="WYU269" s="383"/>
      <c r="WYV269" s="383"/>
      <c r="WYW269" s="383"/>
      <c r="WYX269" s="383"/>
      <c r="WYY269" s="383"/>
      <c r="WYZ269" s="383"/>
      <c r="WZA269" s="383"/>
      <c r="WZB269" s="383"/>
      <c r="WZC269" s="383"/>
      <c r="WZD269" s="383"/>
      <c r="WZE269" s="383"/>
      <c r="WZF269" s="383"/>
      <c r="WZG269" s="383"/>
      <c r="WZH269" s="383"/>
      <c r="WZI269" s="383"/>
      <c r="WZJ269" s="383"/>
      <c r="WZK269" s="383"/>
      <c r="WZL269" s="383"/>
      <c r="WZM269" s="383"/>
      <c r="WZN269" s="383"/>
      <c r="WZO269" s="383"/>
      <c r="WZP269" s="383"/>
      <c r="WZQ269" s="383"/>
      <c r="WZR269" s="383"/>
      <c r="WZS269" s="383"/>
      <c r="WZT269" s="383"/>
      <c r="WZU269" s="383"/>
      <c r="WZV269" s="383"/>
      <c r="WZW269" s="383"/>
      <c r="WZX269" s="383"/>
      <c r="WZY269" s="383"/>
      <c r="WZZ269" s="383"/>
      <c r="XAA269" s="383"/>
      <c r="XAB269" s="383"/>
      <c r="XAC269" s="383"/>
      <c r="XAD269" s="383"/>
      <c r="XAE269" s="383"/>
      <c r="XAF269" s="383"/>
      <c r="XAG269" s="383"/>
      <c r="XAH269" s="383"/>
      <c r="XAI269" s="383"/>
      <c r="XAJ269" s="383"/>
      <c r="XAK269" s="383"/>
      <c r="XAL269" s="383"/>
      <c r="XAM269" s="383"/>
      <c r="XAN269" s="383"/>
      <c r="XAO269" s="383"/>
      <c r="XAP269" s="383"/>
      <c r="XAQ269" s="383"/>
      <c r="XAR269" s="383"/>
      <c r="XAS269" s="383"/>
      <c r="XAT269" s="383"/>
      <c r="XAU269" s="383"/>
      <c r="XAV269" s="383"/>
      <c r="XAW269" s="383"/>
      <c r="XAX269" s="383"/>
      <c r="XAY269" s="383"/>
      <c r="XAZ269" s="383"/>
      <c r="XBA269" s="383"/>
      <c r="XBB269" s="383"/>
      <c r="XBC269" s="383"/>
      <c r="XBD269" s="383"/>
      <c r="XBE269" s="383"/>
      <c r="XBF269" s="383"/>
      <c r="XBG269" s="383"/>
      <c r="XBH269" s="383"/>
      <c r="XBI269" s="383"/>
      <c r="XBJ269" s="383"/>
      <c r="XBK269" s="383"/>
      <c r="XBL269" s="383"/>
      <c r="XBM269" s="383"/>
      <c r="XBN269" s="383"/>
      <c r="XBO269" s="383"/>
      <c r="XBP269" s="383"/>
      <c r="XBQ269" s="383"/>
      <c r="XBR269" s="383"/>
      <c r="XBS269" s="383"/>
      <c r="XBT269" s="383"/>
      <c r="XBU269" s="383"/>
      <c r="XBV269" s="383"/>
      <c r="XBW269" s="383"/>
      <c r="XBX269" s="383"/>
      <c r="XBY269" s="383"/>
      <c r="XBZ269" s="383"/>
      <c r="XCA269" s="383"/>
      <c r="XCB269" s="383"/>
      <c r="XCC269" s="383"/>
      <c r="XCD269" s="383"/>
      <c r="XCE269" s="383"/>
      <c r="XCF269" s="383"/>
      <c r="XCG269" s="383"/>
      <c r="XCH269" s="383"/>
      <c r="XCI269" s="383"/>
      <c r="XCJ269" s="383"/>
      <c r="XCK269" s="383"/>
      <c r="XCL269" s="383"/>
      <c r="XCM269" s="383"/>
      <c r="XCN269" s="383"/>
      <c r="XCO269" s="383"/>
      <c r="XCP269" s="383"/>
      <c r="XCQ269" s="383"/>
      <c r="XCR269" s="383"/>
      <c r="XCS269" s="383"/>
      <c r="XCT269" s="383"/>
      <c r="XCU269" s="383"/>
      <c r="XCV269" s="383"/>
      <c r="XCW269" s="383"/>
      <c r="XCX269" s="383"/>
      <c r="XCY269" s="383"/>
      <c r="XCZ269" s="383"/>
      <c r="XDA269" s="383"/>
      <c r="XDB269" s="383"/>
      <c r="XDC269" s="383"/>
      <c r="XDD269" s="383"/>
      <c r="XDE269" s="383"/>
      <c r="XDF269" s="383"/>
      <c r="XDG269" s="383"/>
      <c r="XDH269" s="383"/>
      <c r="XDI269" s="383"/>
      <c r="XDJ269" s="383"/>
      <c r="XDK269" s="383"/>
      <c r="XDL269" s="383"/>
      <c r="XDM269" s="383"/>
      <c r="XDN269" s="383"/>
      <c r="XDO269" s="383"/>
      <c r="XDP269" s="383"/>
      <c r="XDQ269" s="383"/>
      <c r="XDR269" s="383"/>
      <c r="XDS269" s="383"/>
      <c r="XDT269" s="383"/>
      <c r="XDU269" s="383"/>
      <c r="XDV269" s="383"/>
      <c r="XDW269" s="383"/>
      <c r="XDX269" s="383"/>
      <c r="XDY269" s="383"/>
      <c r="XDZ269" s="383"/>
      <c r="XEA269" s="383"/>
      <c r="XEB269" s="383"/>
      <c r="XEC269" s="383"/>
      <c r="XED269" s="383"/>
      <c r="XEE269" s="383"/>
      <c r="XEF269" s="383"/>
      <c r="XEG269" s="383"/>
      <c r="XEH269" s="383"/>
      <c r="XEI269" s="383"/>
      <c r="XEJ269" s="383"/>
      <c r="XEK269" s="383"/>
      <c r="XEL269" s="383"/>
      <c r="XEM269" s="383"/>
      <c r="XEN269" s="383"/>
      <c r="XEO269" s="383"/>
      <c r="XEP269" s="383"/>
      <c r="XEQ269" s="383"/>
      <c r="XER269" s="383"/>
      <c r="XES269" s="383"/>
      <c r="XET269" s="383"/>
      <c r="XEU269" s="383"/>
      <c r="XEV269" s="383"/>
      <c r="XEW269" s="383"/>
      <c r="XEX269" s="383"/>
      <c r="XEY269" s="383"/>
      <c r="XEZ269" s="383"/>
      <c r="XFA269" s="383"/>
      <c r="XFB269" s="383"/>
      <c r="XFC269" s="383"/>
      <c r="XFD269" s="383"/>
    </row>
    <row r="270" spans="1:16384" ht="15" thickBot="1">
      <c r="A270" s="56"/>
      <c r="B270" s="94" t="s">
        <v>574</v>
      </c>
      <c r="C270" s="95"/>
      <c r="D270" s="95"/>
      <c r="E270" s="95"/>
      <c r="F270" s="96">
        <f>SUM(F268:F269)</f>
        <v>2</v>
      </c>
      <c r="G270" s="96"/>
      <c r="H270" s="96"/>
      <c r="I270" s="100" t="s">
        <v>575</v>
      </c>
      <c r="K270" s="96"/>
      <c r="L270" s="96"/>
      <c r="M270" s="96"/>
      <c r="O270" s="372"/>
      <c r="P270" s="373"/>
      <c r="Q270" s="373"/>
      <c r="R270" s="374"/>
      <c r="S270" s="384"/>
      <c r="T270" s="384"/>
      <c r="U270" s="384"/>
      <c r="V270" s="384"/>
      <c r="W270" s="383"/>
      <c r="X270" s="383"/>
      <c r="Y270" s="383"/>
      <c r="Z270" s="383"/>
      <c r="AA270" s="383"/>
      <c r="AB270" s="383"/>
      <c r="AC270" s="383"/>
      <c r="AD270" s="383"/>
      <c r="AE270" s="383"/>
      <c r="AF270" s="383"/>
      <c r="AG270" s="383"/>
      <c r="AH270" s="383"/>
      <c r="AI270" s="383"/>
      <c r="AJ270" s="383"/>
      <c r="AK270" s="383"/>
      <c r="AL270" s="383"/>
      <c r="AM270" s="383"/>
      <c r="AN270" s="383"/>
      <c r="AO270" s="383"/>
      <c r="AP270" s="383"/>
      <c r="AQ270" s="383"/>
      <c r="AR270" s="383"/>
      <c r="AS270" s="383"/>
      <c r="AT270" s="383"/>
      <c r="AU270" s="383"/>
      <c r="AV270" s="383"/>
      <c r="AW270" s="383"/>
      <c r="AX270" s="383"/>
      <c r="AY270" s="383"/>
      <c r="AZ270" s="383"/>
      <c r="BA270" s="383"/>
      <c r="BB270" s="383"/>
      <c r="BC270" s="383"/>
      <c r="BD270" s="383"/>
      <c r="BE270" s="383"/>
      <c r="BF270" s="383"/>
      <c r="BG270" s="383"/>
      <c r="BH270" s="383"/>
      <c r="BI270" s="383"/>
      <c r="BJ270" s="383"/>
      <c r="BK270" s="383"/>
      <c r="BL270" s="383"/>
      <c r="BM270" s="383"/>
      <c r="BN270" s="383"/>
      <c r="BO270" s="383"/>
      <c r="BP270" s="383"/>
      <c r="BQ270" s="383"/>
      <c r="BR270" s="383"/>
      <c r="BS270" s="383"/>
      <c r="BT270" s="383"/>
      <c r="BU270" s="383"/>
      <c r="BV270" s="383"/>
      <c r="BW270" s="383"/>
      <c r="BX270" s="383"/>
      <c r="BY270" s="383"/>
      <c r="BZ270" s="383"/>
      <c r="CA270" s="383"/>
      <c r="CB270" s="383"/>
      <c r="CC270" s="383"/>
      <c r="CD270" s="383"/>
      <c r="CE270" s="383"/>
      <c r="CF270" s="383"/>
      <c r="CG270" s="383"/>
      <c r="CH270" s="383"/>
      <c r="CI270" s="383"/>
      <c r="CJ270" s="383"/>
      <c r="CK270" s="383"/>
      <c r="CL270" s="383"/>
      <c r="CM270" s="383"/>
      <c r="CN270" s="383"/>
      <c r="CO270" s="383"/>
      <c r="CP270" s="383"/>
      <c r="CQ270" s="383"/>
      <c r="CR270" s="383"/>
      <c r="CS270" s="383"/>
      <c r="CT270" s="383"/>
      <c r="CU270" s="383"/>
      <c r="CV270" s="383"/>
      <c r="CW270" s="383"/>
      <c r="CX270" s="383"/>
      <c r="CY270" s="383"/>
      <c r="CZ270" s="383"/>
      <c r="DA270" s="383"/>
      <c r="DB270" s="383"/>
      <c r="DC270" s="383"/>
      <c r="DD270" s="383"/>
      <c r="DE270" s="383"/>
      <c r="DF270" s="383"/>
      <c r="DG270" s="383"/>
      <c r="DH270" s="383"/>
      <c r="DI270" s="383"/>
      <c r="DJ270" s="383"/>
      <c r="DK270" s="383"/>
      <c r="DL270" s="383"/>
      <c r="DM270" s="383"/>
      <c r="DN270" s="383"/>
      <c r="DO270" s="383"/>
      <c r="DP270" s="383"/>
      <c r="DQ270" s="383"/>
      <c r="DR270" s="383"/>
      <c r="DS270" s="383"/>
      <c r="DT270" s="383"/>
      <c r="DU270" s="383"/>
      <c r="DV270" s="383"/>
      <c r="DW270" s="383"/>
      <c r="DX270" s="383"/>
      <c r="DY270" s="383"/>
      <c r="DZ270" s="383"/>
      <c r="EA270" s="383"/>
      <c r="EB270" s="383"/>
      <c r="EC270" s="383"/>
      <c r="ED270" s="383"/>
      <c r="EE270" s="383"/>
      <c r="EF270" s="383"/>
      <c r="EG270" s="383"/>
      <c r="EH270" s="383"/>
      <c r="EI270" s="383"/>
      <c r="EJ270" s="383"/>
      <c r="EK270" s="383"/>
      <c r="EL270" s="383"/>
      <c r="EM270" s="383"/>
      <c r="EN270" s="383"/>
      <c r="EO270" s="383"/>
      <c r="EP270" s="383"/>
      <c r="EQ270" s="383"/>
      <c r="ER270" s="383"/>
      <c r="ES270" s="383"/>
      <c r="ET270" s="383"/>
      <c r="EU270" s="383"/>
      <c r="EV270" s="383"/>
      <c r="EW270" s="383"/>
      <c r="EX270" s="383"/>
      <c r="EY270" s="383"/>
      <c r="EZ270" s="383"/>
      <c r="FA270" s="383"/>
      <c r="FB270" s="383"/>
      <c r="FC270" s="383"/>
      <c r="FD270" s="383"/>
      <c r="FE270" s="383"/>
      <c r="FF270" s="383"/>
      <c r="FG270" s="383"/>
      <c r="FH270" s="383"/>
      <c r="FI270" s="383"/>
      <c r="FJ270" s="383"/>
      <c r="FK270" s="383"/>
      <c r="FL270" s="383"/>
      <c r="FM270" s="383"/>
      <c r="FN270" s="383"/>
      <c r="FO270" s="383"/>
      <c r="FP270" s="383"/>
      <c r="FQ270" s="383"/>
      <c r="FR270" s="383"/>
      <c r="FS270" s="383"/>
      <c r="FT270" s="383"/>
      <c r="FU270" s="383"/>
      <c r="FV270" s="383"/>
      <c r="FW270" s="383"/>
      <c r="FX270" s="383"/>
      <c r="FY270" s="383"/>
      <c r="FZ270" s="383"/>
      <c r="GA270" s="383"/>
      <c r="GB270" s="383"/>
      <c r="GC270" s="383"/>
      <c r="GD270" s="383"/>
      <c r="GE270" s="383"/>
      <c r="GF270" s="383"/>
      <c r="GG270" s="383"/>
      <c r="GH270" s="383"/>
      <c r="GI270" s="383"/>
      <c r="GJ270" s="383"/>
      <c r="GK270" s="383"/>
      <c r="GL270" s="383"/>
      <c r="GM270" s="383"/>
      <c r="GN270" s="383"/>
      <c r="GO270" s="383"/>
      <c r="GP270" s="383"/>
      <c r="GQ270" s="383"/>
      <c r="GR270" s="383"/>
      <c r="GS270" s="383"/>
      <c r="GT270" s="383"/>
      <c r="GU270" s="383"/>
      <c r="GV270" s="383"/>
      <c r="GW270" s="383"/>
      <c r="GX270" s="383"/>
      <c r="GY270" s="383"/>
      <c r="GZ270" s="383"/>
      <c r="HA270" s="383"/>
      <c r="HB270" s="383"/>
      <c r="HC270" s="383"/>
      <c r="HD270" s="383"/>
      <c r="HE270" s="383"/>
      <c r="HF270" s="383"/>
      <c r="HG270" s="383"/>
      <c r="HH270" s="383"/>
      <c r="HI270" s="383"/>
      <c r="HJ270" s="383"/>
      <c r="HK270" s="383"/>
      <c r="HL270" s="383"/>
      <c r="HM270" s="383"/>
      <c r="HN270" s="383"/>
      <c r="HO270" s="383"/>
      <c r="HP270" s="383"/>
      <c r="HQ270" s="383"/>
      <c r="HR270" s="383"/>
      <c r="HS270" s="383"/>
      <c r="HT270" s="383"/>
      <c r="HU270" s="383"/>
      <c r="HV270" s="383"/>
      <c r="HW270" s="383"/>
      <c r="HX270" s="383"/>
      <c r="HY270" s="383"/>
      <c r="HZ270" s="383"/>
      <c r="IA270" s="383"/>
      <c r="IB270" s="383"/>
      <c r="IC270" s="383"/>
      <c r="ID270" s="383"/>
      <c r="IE270" s="383"/>
      <c r="IF270" s="383"/>
      <c r="IG270" s="383"/>
      <c r="IH270" s="383"/>
      <c r="II270" s="383"/>
      <c r="IJ270" s="383"/>
      <c r="IK270" s="383"/>
      <c r="IL270" s="383"/>
      <c r="IM270" s="383"/>
      <c r="IN270" s="383"/>
      <c r="IO270" s="383"/>
      <c r="IP270" s="383"/>
      <c r="IQ270" s="383"/>
      <c r="IR270" s="383"/>
      <c r="IS270" s="383"/>
      <c r="IT270" s="383"/>
      <c r="IU270" s="383"/>
      <c r="IV270" s="383"/>
      <c r="IW270" s="383"/>
      <c r="IX270" s="383"/>
      <c r="IY270" s="383"/>
      <c r="IZ270" s="383"/>
      <c r="JA270" s="383"/>
      <c r="JB270" s="383"/>
      <c r="JC270" s="383"/>
      <c r="JD270" s="383"/>
      <c r="JE270" s="383"/>
      <c r="JF270" s="383"/>
      <c r="JG270" s="383"/>
      <c r="JH270" s="383"/>
      <c r="JI270" s="383"/>
      <c r="JJ270" s="383"/>
      <c r="JK270" s="383"/>
      <c r="JL270" s="383"/>
      <c r="JM270" s="383"/>
      <c r="JN270" s="383"/>
      <c r="JO270" s="383"/>
      <c r="JP270" s="383"/>
      <c r="JQ270" s="383"/>
      <c r="JR270" s="383"/>
      <c r="JS270" s="383"/>
      <c r="JT270" s="383"/>
      <c r="JU270" s="383"/>
      <c r="JV270" s="383"/>
      <c r="JW270" s="383"/>
      <c r="JX270" s="383"/>
      <c r="JY270" s="383"/>
      <c r="JZ270" s="383"/>
      <c r="KA270" s="383"/>
      <c r="KB270" s="383"/>
      <c r="KC270" s="383"/>
      <c r="KD270" s="383"/>
      <c r="KE270" s="383"/>
      <c r="KF270" s="383"/>
      <c r="KG270" s="383"/>
      <c r="KH270" s="383"/>
      <c r="KI270" s="383"/>
      <c r="KJ270" s="383"/>
      <c r="KK270" s="383"/>
      <c r="KL270" s="383"/>
      <c r="KM270" s="383"/>
      <c r="KN270" s="383"/>
      <c r="KO270" s="383"/>
      <c r="KP270" s="383"/>
      <c r="KQ270" s="383"/>
      <c r="KR270" s="383"/>
      <c r="KS270" s="383"/>
      <c r="KT270" s="383"/>
      <c r="KU270" s="383"/>
      <c r="KV270" s="383"/>
      <c r="KW270" s="383"/>
      <c r="KX270" s="383"/>
      <c r="KY270" s="383"/>
      <c r="KZ270" s="383"/>
      <c r="LA270" s="383"/>
      <c r="LB270" s="383"/>
      <c r="LC270" s="383"/>
      <c r="LD270" s="383"/>
      <c r="LE270" s="383"/>
      <c r="LF270" s="383"/>
      <c r="LG270" s="383"/>
      <c r="LH270" s="383"/>
      <c r="LI270" s="383"/>
      <c r="LJ270" s="383"/>
      <c r="LK270" s="383"/>
      <c r="LL270" s="383"/>
      <c r="LM270" s="383"/>
      <c r="LN270" s="383"/>
      <c r="LO270" s="383"/>
      <c r="LP270" s="383"/>
      <c r="LQ270" s="383"/>
      <c r="LR270" s="383"/>
      <c r="LS270" s="383"/>
      <c r="LT270" s="383"/>
      <c r="LU270" s="383"/>
      <c r="LV270" s="383"/>
      <c r="LW270" s="383"/>
      <c r="LX270" s="383"/>
      <c r="LY270" s="383"/>
      <c r="LZ270" s="383"/>
      <c r="MA270" s="383"/>
      <c r="MB270" s="383"/>
      <c r="MC270" s="383"/>
      <c r="MD270" s="383"/>
      <c r="ME270" s="383"/>
      <c r="MF270" s="383"/>
      <c r="MG270" s="383"/>
      <c r="MH270" s="383"/>
      <c r="MI270" s="383"/>
      <c r="MJ270" s="383"/>
      <c r="MK270" s="383"/>
      <c r="ML270" s="383"/>
      <c r="MM270" s="383"/>
      <c r="MN270" s="383"/>
      <c r="MO270" s="383"/>
      <c r="MP270" s="383"/>
      <c r="MQ270" s="383"/>
      <c r="MR270" s="383"/>
      <c r="MS270" s="383"/>
      <c r="MT270" s="383"/>
      <c r="MU270" s="383"/>
      <c r="MV270" s="383"/>
      <c r="MW270" s="383"/>
      <c r="MX270" s="383"/>
      <c r="MY270" s="383"/>
      <c r="MZ270" s="383"/>
      <c r="NA270" s="383"/>
      <c r="NB270" s="383"/>
      <c r="NC270" s="383"/>
      <c r="ND270" s="383"/>
      <c r="NE270" s="383"/>
      <c r="NF270" s="383"/>
      <c r="NG270" s="383"/>
      <c r="NH270" s="383"/>
      <c r="NI270" s="383"/>
      <c r="NJ270" s="383"/>
      <c r="NK270" s="383"/>
      <c r="NL270" s="383"/>
      <c r="NM270" s="383"/>
      <c r="NN270" s="383"/>
      <c r="NO270" s="383"/>
      <c r="NP270" s="383"/>
      <c r="NQ270" s="383"/>
      <c r="NR270" s="383"/>
      <c r="NS270" s="383"/>
      <c r="NT270" s="383"/>
      <c r="NU270" s="383"/>
      <c r="NV270" s="383"/>
      <c r="NW270" s="383"/>
      <c r="NX270" s="383"/>
      <c r="NY270" s="383"/>
      <c r="NZ270" s="383"/>
      <c r="OA270" s="383"/>
      <c r="OB270" s="383"/>
      <c r="OC270" s="383"/>
      <c r="OD270" s="383"/>
      <c r="OE270" s="383"/>
      <c r="OF270" s="383"/>
      <c r="OG270" s="383"/>
      <c r="OH270" s="383"/>
      <c r="OI270" s="383"/>
      <c r="OJ270" s="383"/>
      <c r="OK270" s="383"/>
      <c r="OL270" s="383"/>
      <c r="OM270" s="383"/>
      <c r="ON270" s="383"/>
      <c r="OO270" s="383"/>
      <c r="OP270" s="383"/>
      <c r="OQ270" s="383"/>
      <c r="OR270" s="383"/>
      <c r="OS270" s="383"/>
      <c r="OT270" s="383"/>
      <c r="OU270" s="383"/>
      <c r="OV270" s="383"/>
      <c r="OW270" s="383"/>
      <c r="OX270" s="383"/>
      <c r="OY270" s="383"/>
      <c r="OZ270" s="383"/>
      <c r="PA270" s="383"/>
      <c r="PB270" s="383"/>
      <c r="PC270" s="383"/>
      <c r="PD270" s="383"/>
      <c r="PE270" s="383"/>
      <c r="PF270" s="383"/>
      <c r="PG270" s="383"/>
      <c r="PH270" s="383"/>
      <c r="PI270" s="383"/>
      <c r="PJ270" s="383"/>
      <c r="PK270" s="383"/>
      <c r="PL270" s="383"/>
      <c r="PM270" s="383"/>
      <c r="PN270" s="383"/>
      <c r="PO270" s="383"/>
      <c r="PP270" s="383"/>
      <c r="PQ270" s="383"/>
      <c r="PR270" s="383"/>
      <c r="PS270" s="383"/>
      <c r="PT270" s="383"/>
      <c r="PU270" s="383"/>
      <c r="PV270" s="383"/>
      <c r="PW270" s="383"/>
      <c r="PX270" s="383"/>
      <c r="PY270" s="383"/>
      <c r="PZ270" s="383"/>
      <c r="QA270" s="383"/>
      <c r="QB270" s="383"/>
      <c r="QC270" s="383"/>
      <c r="QD270" s="383"/>
      <c r="QE270" s="383"/>
      <c r="QF270" s="383"/>
      <c r="QG270" s="383"/>
      <c r="QH270" s="383"/>
      <c r="QI270" s="383"/>
      <c r="QJ270" s="383"/>
      <c r="QK270" s="383"/>
      <c r="QL270" s="383"/>
      <c r="QM270" s="383"/>
      <c r="QN270" s="383"/>
      <c r="QO270" s="383"/>
      <c r="QP270" s="383"/>
      <c r="QQ270" s="383"/>
      <c r="QR270" s="383"/>
      <c r="QS270" s="383"/>
      <c r="QT270" s="383"/>
      <c r="QU270" s="383"/>
      <c r="QV270" s="383"/>
      <c r="QW270" s="383"/>
      <c r="QX270" s="383"/>
      <c r="QY270" s="383"/>
      <c r="QZ270" s="383"/>
      <c r="RA270" s="383"/>
      <c r="RB270" s="383"/>
      <c r="RC270" s="383"/>
      <c r="RD270" s="383"/>
      <c r="RE270" s="383"/>
      <c r="RF270" s="383"/>
      <c r="RG270" s="383"/>
      <c r="RH270" s="383"/>
      <c r="RI270" s="383"/>
      <c r="RJ270" s="383"/>
      <c r="RK270" s="383"/>
      <c r="RL270" s="383"/>
      <c r="RM270" s="383"/>
      <c r="RN270" s="383"/>
      <c r="RO270" s="383"/>
      <c r="RP270" s="383"/>
      <c r="RQ270" s="383"/>
      <c r="RR270" s="383"/>
      <c r="RS270" s="383"/>
      <c r="RT270" s="383"/>
      <c r="RU270" s="383"/>
      <c r="RV270" s="383"/>
      <c r="RW270" s="383"/>
      <c r="RX270" s="383"/>
      <c r="RY270" s="383"/>
      <c r="RZ270" s="383"/>
      <c r="SA270" s="383"/>
      <c r="SB270" s="383"/>
      <c r="SC270" s="383"/>
      <c r="SD270" s="383"/>
      <c r="SE270" s="383"/>
      <c r="SF270" s="383"/>
      <c r="SG270" s="383"/>
      <c r="SH270" s="383"/>
      <c r="SI270" s="383"/>
      <c r="SJ270" s="383"/>
      <c r="SK270" s="383"/>
      <c r="SL270" s="383"/>
      <c r="SM270" s="383"/>
      <c r="SN270" s="383"/>
      <c r="SO270" s="383"/>
      <c r="SP270" s="383"/>
      <c r="SQ270" s="383"/>
      <c r="SR270" s="383"/>
      <c r="SS270" s="383"/>
      <c r="ST270" s="383"/>
      <c r="SU270" s="383"/>
      <c r="SV270" s="383"/>
      <c r="SW270" s="383"/>
      <c r="SX270" s="383"/>
      <c r="SY270" s="383"/>
      <c r="SZ270" s="383"/>
      <c r="TA270" s="383"/>
      <c r="TB270" s="383"/>
      <c r="TC270" s="383"/>
      <c r="TD270" s="383"/>
      <c r="TE270" s="383"/>
      <c r="TF270" s="383"/>
      <c r="TG270" s="383"/>
      <c r="TH270" s="383"/>
      <c r="TI270" s="383"/>
      <c r="TJ270" s="383"/>
      <c r="TK270" s="383"/>
      <c r="TL270" s="383"/>
      <c r="TM270" s="383"/>
      <c r="TN270" s="383"/>
      <c r="TO270" s="383"/>
      <c r="TP270" s="383"/>
      <c r="TQ270" s="383"/>
      <c r="TR270" s="383"/>
      <c r="TS270" s="383"/>
      <c r="TT270" s="383"/>
      <c r="TU270" s="383"/>
      <c r="TV270" s="383"/>
      <c r="TW270" s="383"/>
      <c r="TX270" s="383"/>
      <c r="TY270" s="383"/>
      <c r="TZ270" s="383"/>
      <c r="UA270" s="383"/>
      <c r="UB270" s="383"/>
      <c r="UC270" s="383"/>
      <c r="UD270" s="383"/>
      <c r="UE270" s="383"/>
      <c r="UF270" s="383"/>
      <c r="UG270" s="383"/>
      <c r="UH270" s="383"/>
      <c r="UI270" s="383"/>
      <c r="UJ270" s="383"/>
      <c r="UK270" s="383"/>
      <c r="UL270" s="383"/>
      <c r="UM270" s="383"/>
      <c r="UN270" s="383"/>
      <c r="UO270" s="383"/>
      <c r="UP270" s="383"/>
      <c r="UQ270" s="383"/>
      <c r="UR270" s="383"/>
      <c r="US270" s="383"/>
      <c r="UT270" s="383"/>
      <c r="UU270" s="383"/>
      <c r="UV270" s="383"/>
      <c r="UW270" s="383"/>
      <c r="UX270" s="383"/>
      <c r="UY270" s="383"/>
      <c r="UZ270" s="383"/>
      <c r="VA270" s="383"/>
      <c r="VB270" s="383"/>
      <c r="VC270" s="383"/>
      <c r="VD270" s="383"/>
      <c r="VE270" s="383"/>
      <c r="VF270" s="383"/>
      <c r="VG270" s="383"/>
      <c r="VH270" s="383"/>
      <c r="VI270" s="383"/>
      <c r="VJ270" s="383"/>
      <c r="VK270" s="383"/>
      <c r="VL270" s="383"/>
      <c r="VM270" s="383"/>
      <c r="VN270" s="383"/>
      <c r="VO270" s="383"/>
      <c r="VP270" s="383"/>
      <c r="VQ270" s="383"/>
      <c r="VR270" s="383"/>
      <c r="VS270" s="383"/>
      <c r="VT270" s="383"/>
      <c r="VU270" s="383"/>
      <c r="VV270" s="383"/>
      <c r="VW270" s="383"/>
      <c r="VX270" s="383"/>
      <c r="VY270" s="383"/>
      <c r="VZ270" s="383"/>
      <c r="WA270" s="383"/>
      <c r="WB270" s="383"/>
      <c r="WC270" s="383"/>
      <c r="WD270" s="383"/>
      <c r="WE270" s="383"/>
      <c r="WF270" s="383"/>
      <c r="WG270" s="383"/>
      <c r="WH270" s="383"/>
      <c r="WI270" s="383"/>
      <c r="WJ270" s="383"/>
      <c r="WK270" s="383"/>
      <c r="WL270" s="383"/>
      <c r="WM270" s="383"/>
      <c r="WN270" s="383"/>
      <c r="WO270" s="383"/>
      <c r="WP270" s="383"/>
      <c r="WQ270" s="383"/>
      <c r="WR270" s="383"/>
      <c r="WS270" s="383"/>
      <c r="WT270" s="383"/>
      <c r="WU270" s="383"/>
      <c r="WV270" s="383"/>
      <c r="WW270" s="383"/>
      <c r="WX270" s="383"/>
      <c r="WY270" s="383"/>
      <c r="WZ270" s="383"/>
      <c r="XA270" s="383"/>
      <c r="XB270" s="383"/>
      <c r="XC270" s="383"/>
      <c r="XD270" s="383"/>
      <c r="XE270" s="383"/>
      <c r="XF270" s="383"/>
      <c r="XG270" s="383"/>
      <c r="XH270" s="383"/>
      <c r="XI270" s="383"/>
      <c r="XJ270" s="383"/>
      <c r="XK270" s="383"/>
      <c r="XL270" s="383"/>
      <c r="XM270" s="383"/>
      <c r="XN270" s="383"/>
      <c r="XO270" s="383"/>
      <c r="XP270" s="383"/>
      <c r="XQ270" s="383"/>
      <c r="XR270" s="383"/>
      <c r="XS270" s="383"/>
      <c r="XT270" s="383"/>
      <c r="XU270" s="383"/>
      <c r="XV270" s="383"/>
      <c r="XW270" s="383"/>
      <c r="XX270" s="383"/>
      <c r="XY270" s="383"/>
      <c r="XZ270" s="383"/>
      <c r="YA270" s="383"/>
      <c r="YB270" s="383"/>
      <c r="YC270" s="383"/>
      <c r="YD270" s="383"/>
      <c r="YE270" s="383"/>
      <c r="YF270" s="383"/>
      <c r="YG270" s="383"/>
      <c r="YH270" s="383"/>
      <c r="YI270" s="383"/>
      <c r="YJ270" s="383"/>
      <c r="YK270" s="383"/>
      <c r="YL270" s="383"/>
      <c r="YM270" s="383"/>
      <c r="YN270" s="383"/>
      <c r="YO270" s="383"/>
      <c r="YP270" s="383"/>
      <c r="YQ270" s="383"/>
      <c r="YR270" s="383"/>
      <c r="YS270" s="383"/>
      <c r="YT270" s="383"/>
      <c r="YU270" s="383"/>
      <c r="YV270" s="383"/>
      <c r="YW270" s="383"/>
      <c r="YX270" s="383"/>
      <c r="YY270" s="383"/>
      <c r="YZ270" s="383"/>
      <c r="ZA270" s="383"/>
      <c r="ZB270" s="383"/>
      <c r="ZC270" s="383"/>
      <c r="ZD270" s="383"/>
      <c r="ZE270" s="383"/>
      <c r="ZF270" s="383"/>
      <c r="ZG270" s="383"/>
      <c r="ZH270" s="383"/>
      <c r="ZI270" s="383"/>
      <c r="ZJ270" s="383"/>
      <c r="ZK270" s="383"/>
      <c r="ZL270" s="383"/>
      <c r="ZM270" s="383"/>
      <c r="ZN270" s="383"/>
      <c r="ZO270" s="383"/>
      <c r="ZP270" s="383"/>
      <c r="ZQ270" s="383"/>
      <c r="ZR270" s="383"/>
      <c r="ZS270" s="383"/>
      <c r="ZT270" s="383"/>
      <c r="ZU270" s="383"/>
      <c r="ZV270" s="383"/>
      <c r="ZW270" s="383"/>
      <c r="ZX270" s="383"/>
      <c r="ZY270" s="383"/>
      <c r="ZZ270" s="383"/>
      <c r="AAA270" s="383"/>
      <c r="AAB270" s="383"/>
      <c r="AAC270" s="383"/>
      <c r="AAD270" s="383"/>
      <c r="AAE270" s="383"/>
      <c r="AAF270" s="383"/>
      <c r="AAG270" s="383"/>
      <c r="AAH270" s="383"/>
      <c r="AAI270" s="383"/>
      <c r="AAJ270" s="383"/>
      <c r="AAK270" s="383"/>
      <c r="AAL270" s="383"/>
      <c r="AAM270" s="383"/>
      <c r="AAN270" s="383"/>
      <c r="AAO270" s="383"/>
      <c r="AAP270" s="383"/>
      <c r="AAQ270" s="383"/>
      <c r="AAR270" s="383"/>
      <c r="AAS270" s="383"/>
      <c r="AAT270" s="383"/>
      <c r="AAU270" s="383"/>
      <c r="AAV270" s="383"/>
      <c r="AAW270" s="383"/>
      <c r="AAX270" s="383"/>
      <c r="AAY270" s="383"/>
      <c r="AAZ270" s="383"/>
      <c r="ABA270" s="383"/>
      <c r="ABB270" s="383"/>
      <c r="ABC270" s="383"/>
      <c r="ABD270" s="383"/>
      <c r="ABE270" s="383"/>
      <c r="ABF270" s="383"/>
      <c r="ABG270" s="383"/>
      <c r="ABH270" s="383"/>
      <c r="ABI270" s="383"/>
      <c r="ABJ270" s="383"/>
      <c r="ABK270" s="383"/>
      <c r="ABL270" s="383"/>
      <c r="ABM270" s="383"/>
      <c r="ABN270" s="383"/>
      <c r="ABO270" s="383"/>
      <c r="ABP270" s="383"/>
      <c r="ABQ270" s="383"/>
      <c r="ABR270" s="383"/>
      <c r="ABS270" s="383"/>
      <c r="ABT270" s="383"/>
      <c r="ABU270" s="383"/>
      <c r="ABV270" s="383"/>
      <c r="ABW270" s="383"/>
      <c r="ABX270" s="383"/>
      <c r="ABY270" s="383"/>
      <c r="ABZ270" s="383"/>
      <c r="ACA270" s="383"/>
      <c r="ACB270" s="383"/>
      <c r="ACC270" s="383"/>
      <c r="ACD270" s="383"/>
      <c r="ACE270" s="383"/>
      <c r="ACF270" s="383"/>
      <c r="ACG270" s="383"/>
      <c r="ACH270" s="383"/>
      <c r="ACI270" s="383"/>
      <c r="ACJ270" s="383"/>
      <c r="ACK270" s="383"/>
      <c r="ACL270" s="383"/>
      <c r="ACM270" s="383"/>
      <c r="ACN270" s="383"/>
      <c r="ACO270" s="383"/>
      <c r="ACP270" s="383"/>
      <c r="ACQ270" s="383"/>
      <c r="ACR270" s="383"/>
      <c r="ACS270" s="383"/>
      <c r="ACT270" s="383"/>
      <c r="ACU270" s="383"/>
      <c r="ACV270" s="383"/>
      <c r="ACW270" s="383"/>
      <c r="ACX270" s="383"/>
      <c r="ACY270" s="383"/>
      <c r="ACZ270" s="383"/>
      <c r="ADA270" s="383"/>
      <c r="ADB270" s="383"/>
      <c r="ADC270" s="383"/>
      <c r="ADD270" s="383"/>
      <c r="ADE270" s="383"/>
      <c r="ADF270" s="383"/>
      <c r="ADG270" s="383"/>
      <c r="ADH270" s="383"/>
      <c r="ADI270" s="383"/>
      <c r="ADJ270" s="383"/>
      <c r="ADK270" s="383"/>
      <c r="ADL270" s="383"/>
      <c r="ADM270" s="383"/>
      <c r="ADN270" s="383"/>
      <c r="ADO270" s="383"/>
      <c r="ADP270" s="383"/>
      <c r="ADQ270" s="383"/>
      <c r="ADR270" s="383"/>
      <c r="ADS270" s="383"/>
      <c r="ADT270" s="383"/>
      <c r="ADU270" s="383"/>
      <c r="ADV270" s="383"/>
      <c r="ADW270" s="383"/>
      <c r="ADX270" s="383"/>
      <c r="ADY270" s="383"/>
      <c r="ADZ270" s="383"/>
      <c r="AEA270" s="383"/>
      <c r="AEB270" s="383"/>
      <c r="AEC270" s="383"/>
      <c r="AED270" s="383"/>
      <c r="AEE270" s="383"/>
      <c r="AEF270" s="383"/>
      <c r="AEG270" s="383"/>
      <c r="AEH270" s="383"/>
      <c r="AEI270" s="383"/>
      <c r="AEJ270" s="383"/>
      <c r="AEK270" s="383"/>
      <c r="AEL270" s="383"/>
      <c r="AEM270" s="383"/>
      <c r="AEN270" s="383"/>
      <c r="AEO270" s="383"/>
      <c r="AEP270" s="383"/>
      <c r="AEQ270" s="383"/>
      <c r="AER270" s="383"/>
      <c r="AES270" s="383"/>
      <c r="AET270" s="383"/>
      <c r="AEU270" s="383"/>
      <c r="AEV270" s="383"/>
      <c r="AEW270" s="383"/>
      <c r="AEX270" s="383"/>
      <c r="AEY270" s="383"/>
      <c r="AEZ270" s="383"/>
      <c r="AFA270" s="383"/>
      <c r="AFB270" s="383"/>
      <c r="AFC270" s="383"/>
      <c r="AFD270" s="383"/>
      <c r="AFE270" s="383"/>
      <c r="AFF270" s="383"/>
      <c r="AFG270" s="383"/>
      <c r="AFH270" s="383"/>
      <c r="AFI270" s="383"/>
      <c r="AFJ270" s="383"/>
      <c r="AFK270" s="383"/>
      <c r="AFL270" s="383"/>
      <c r="AFM270" s="383"/>
      <c r="AFN270" s="383"/>
      <c r="AFO270" s="383"/>
      <c r="AFP270" s="383"/>
      <c r="AFQ270" s="383"/>
      <c r="AFR270" s="383"/>
      <c r="AFS270" s="383"/>
      <c r="AFT270" s="383"/>
      <c r="AFU270" s="383"/>
      <c r="AFV270" s="383"/>
      <c r="AFW270" s="383"/>
      <c r="AFX270" s="383"/>
      <c r="AFY270" s="383"/>
      <c r="AFZ270" s="383"/>
      <c r="AGA270" s="383"/>
      <c r="AGB270" s="383"/>
      <c r="AGC270" s="383"/>
      <c r="AGD270" s="383"/>
      <c r="AGE270" s="383"/>
      <c r="AGF270" s="383"/>
      <c r="AGG270" s="383"/>
      <c r="AGH270" s="383"/>
      <c r="AGI270" s="383"/>
      <c r="AGJ270" s="383"/>
      <c r="AGK270" s="383"/>
      <c r="AGL270" s="383"/>
      <c r="AGM270" s="383"/>
      <c r="AGN270" s="383"/>
      <c r="AGO270" s="383"/>
      <c r="AGP270" s="383"/>
      <c r="AGQ270" s="383"/>
      <c r="AGR270" s="383"/>
      <c r="AGS270" s="383"/>
      <c r="AGT270" s="383"/>
      <c r="AGU270" s="383"/>
      <c r="AGV270" s="383"/>
      <c r="AGW270" s="383"/>
      <c r="AGX270" s="383"/>
      <c r="AGY270" s="383"/>
      <c r="AGZ270" s="383"/>
      <c r="AHA270" s="383"/>
      <c r="AHB270" s="383"/>
      <c r="AHC270" s="383"/>
      <c r="AHD270" s="383"/>
      <c r="AHE270" s="383"/>
      <c r="AHF270" s="383"/>
      <c r="AHG270" s="383"/>
      <c r="AHH270" s="383"/>
      <c r="AHI270" s="383"/>
      <c r="AHJ270" s="383"/>
      <c r="AHK270" s="383"/>
      <c r="AHL270" s="383"/>
      <c r="AHM270" s="383"/>
      <c r="AHN270" s="383"/>
      <c r="AHO270" s="383"/>
      <c r="AHP270" s="383"/>
      <c r="AHQ270" s="383"/>
      <c r="AHR270" s="383"/>
      <c r="AHS270" s="383"/>
      <c r="AHT270" s="383"/>
      <c r="AHU270" s="383"/>
      <c r="AHV270" s="383"/>
      <c r="AHW270" s="383"/>
      <c r="AHX270" s="383"/>
      <c r="AHY270" s="383"/>
      <c r="AHZ270" s="383"/>
      <c r="AIA270" s="383"/>
      <c r="AIB270" s="383"/>
      <c r="AIC270" s="383"/>
      <c r="AID270" s="383"/>
      <c r="AIE270" s="383"/>
      <c r="AIF270" s="383"/>
      <c r="AIG270" s="383"/>
      <c r="AIH270" s="383"/>
      <c r="AII270" s="383"/>
      <c r="AIJ270" s="383"/>
      <c r="AIK270" s="383"/>
      <c r="AIL270" s="383"/>
      <c r="AIM270" s="383"/>
      <c r="AIN270" s="383"/>
      <c r="AIO270" s="383"/>
      <c r="AIP270" s="383"/>
      <c r="AIQ270" s="383"/>
      <c r="AIR270" s="383"/>
      <c r="AIS270" s="383"/>
      <c r="AIT270" s="383"/>
      <c r="AIU270" s="383"/>
      <c r="AIV270" s="383"/>
      <c r="AIW270" s="383"/>
      <c r="AIX270" s="383"/>
      <c r="AIY270" s="383"/>
      <c r="AIZ270" s="383"/>
      <c r="AJA270" s="383"/>
      <c r="AJB270" s="383"/>
      <c r="AJC270" s="383"/>
      <c r="AJD270" s="383"/>
      <c r="AJE270" s="383"/>
      <c r="AJF270" s="383"/>
      <c r="AJG270" s="383"/>
      <c r="AJH270" s="383"/>
      <c r="AJI270" s="383"/>
      <c r="AJJ270" s="383"/>
      <c r="AJK270" s="383"/>
      <c r="AJL270" s="383"/>
      <c r="AJM270" s="383"/>
      <c r="AJN270" s="383"/>
      <c r="AJO270" s="383"/>
      <c r="AJP270" s="383"/>
      <c r="AJQ270" s="383"/>
      <c r="AJR270" s="383"/>
      <c r="AJS270" s="383"/>
      <c r="AJT270" s="383"/>
      <c r="AJU270" s="383"/>
      <c r="AJV270" s="383"/>
      <c r="AJW270" s="383"/>
      <c r="AJX270" s="383"/>
      <c r="AJY270" s="383"/>
      <c r="AJZ270" s="383"/>
      <c r="AKA270" s="383"/>
      <c r="AKB270" s="383"/>
      <c r="AKC270" s="383"/>
      <c r="AKD270" s="383"/>
      <c r="AKE270" s="383"/>
      <c r="AKF270" s="383"/>
      <c r="AKG270" s="383"/>
      <c r="AKH270" s="383"/>
      <c r="AKI270" s="383"/>
      <c r="AKJ270" s="383"/>
      <c r="AKK270" s="383"/>
      <c r="AKL270" s="383"/>
      <c r="AKM270" s="383"/>
      <c r="AKN270" s="383"/>
      <c r="AKO270" s="383"/>
      <c r="AKP270" s="383"/>
      <c r="AKQ270" s="383"/>
      <c r="AKR270" s="383"/>
      <c r="AKS270" s="383"/>
      <c r="AKT270" s="383"/>
      <c r="AKU270" s="383"/>
      <c r="AKV270" s="383"/>
      <c r="AKW270" s="383"/>
      <c r="AKX270" s="383"/>
      <c r="AKY270" s="383"/>
      <c r="AKZ270" s="383"/>
      <c r="ALA270" s="383"/>
      <c r="ALB270" s="383"/>
      <c r="ALC270" s="383"/>
      <c r="ALD270" s="383"/>
      <c r="ALE270" s="383"/>
      <c r="ALF270" s="383"/>
      <c r="ALG270" s="383"/>
      <c r="ALH270" s="383"/>
      <c r="ALI270" s="383"/>
      <c r="ALJ270" s="383"/>
      <c r="ALK270" s="383"/>
      <c r="ALL270" s="383"/>
      <c r="ALM270" s="383"/>
      <c r="ALN270" s="383"/>
      <c r="ALO270" s="383"/>
      <c r="ALP270" s="383"/>
      <c r="ALQ270" s="383"/>
      <c r="ALR270" s="383"/>
      <c r="ALS270" s="383"/>
      <c r="ALT270" s="383"/>
      <c r="ALU270" s="383"/>
      <c r="ALV270" s="383"/>
      <c r="ALW270" s="383"/>
      <c r="ALX270" s="383"/>
      <c r="ALY270" s="383"/>
      <c r="ALZ270" s="383"/>
      <c r="AMA270" s="383"/>
      <c r="AMB270" s="383"/>
      <c r="AMC270" s="383"/>
      <c r="AMD270" s="383"/>
      <c r="AME270" s="383"/>
      <c r="AMF270" s="383"/>
      <c r="AMG270" s="383"/>
      <c r="AMH270" s="383"/>
      <c r="AMI270" s="383"/>
      <c r="AMJ270" s="383"/>
      <c r="AMK270" s="383"/>
      <c r="AML270" s="383"/>
      <c r="AMM270" s="383"/>
      <c r="AMN270" s="383"/>
      <c r="AMO270" s="383"/>
      <c r="AMP270" s="383"/>
      <c r="AMQ270" s="383"/>
      <c r="AMR270" s="383"/>
      <c r="AMS270" s="383"/>
      <c r="AMT270" s="383"/>
      <c r="AMU270" s="383"/>
      <c r="AMV270" s="383"/>
      <c r="AMW270" s="383"/>
      <c r="AMX270" s="383"/>
      <c r="AMY270" s="383"/>
      <c r="AMZ270" s="383"/>
      <c r="ANA270" s="383"/>
      <c r="ANB270" s="383"/>
      <c r="ANC270" s="383"/>
      <c r="AND270" s="383"/>
      <c r="ANE270" s="383"/>
      <c r="ANF270" s="383"/>
      <c r="ANG270" s="383"/>
      <c r="ANH270" s="383"/>
      <c r="ANI270" s="383"/>
      <c r="ANJ270" s="383"/>
      <c r="ANK270" s="383"/>
      <c r="ANL270" s="383"/>
      <c r="ANM270" s="383"/>
      <c r="ANN270" s="383"/>
      <c r="ANO270" s="383"/>
      <c r="ANP270" s="383"/>
      <c r="ANQ270" s="383"/>
      <c r="ANR270" s="383"/>
      <c r="ANS270" s="383"/>
      <c r="ANT270" s="383"/>
      <c r="ANU270" s="383"/>
      <c r="ANV270" s="383"/>
      <c r="ANW270" s="383"/>
      <c r="ANX270" s="383"/>
      <c r="ANY270" s="383"/>
      <c r="ANZ270" s="383"/>
      <c r="AOA270" s="383"/>
      <c r="AOB270" s="383"/>
      <c r="AOC270" s="383"/>
      <c r="AOD270" s="383"/>
      <c r="AOE270" s="383"/>
      <c r="AOF270" s="383"/>
      <c r="AOG270" s="383"/>
      <c r="AOH270" s="383"/>
      <c r="AOI270" s="383"/>
      <c r="AOJ270" s="383"/>
      <c r="AOK270" s="383"/>
      <c r="AOL270" s="383"/>
      <c r="AOM270" s="383"/>
      <c r="AON270" s="383"/>
      <c r="AOO270" s="383"/>
      <c r="AOP270" s="383"/>
      <c r="AOQ270" s="383"/>
      <c r="AOR270" s="383"/>
      <c r="AOS270" s="383"/>
      <c r="AOT270" s="383"/>
      <c r="AOU270" s="383"/>
      <c r="AOV270" s="383"/>
      <c r="AOW270" s="383"/>
      <c r="AOX270" s="383"/>
      <c r="AOY270" s="383"/>
      <c r="AOZ270" s="383"/>
      <c r="APA270" s="383"/>
      <c r="APB270" s="383"/>
      <c r="APC270" s="383"/>
      <c r="APD270" s="383"/>
      <c r="APE270" s="383"/>
      <c r="APF270" s="383"/>
      <c r="APG270" s="383"/>
      <c r="APH270" s="383"/>
      <c r="API270" s="383"/>
      <c r="APJ270" s="383"/>
      <c r="APK270" s="383"/>
      <c r="APL270" s="383"/>
      <c r="APM270" s="383"/>
      <c r="APN270" s="383"/>
      <c r="APO270" s="383"/>
      <c r="APP270" s="383"/>
      <c r="APQ270" s="383"/>
      <c r="APR270" s="383"/>
      <c r="APS270" s="383"/>
      <c r="APT270" s="383"/>
      <c r="APU270" s="383"/>
      <c r="APV270" s="383"/>
      <c r="APW270" s="383"/>
      <c r="APX270" s="383"/>
      <c r="APY270" s="383"/>
      <c r="APZ270" s="383"/>
      <c r="AQA270" s="383"/>
      <c r="AQB270" s="383"/>
      <c r="AQC270" s="383"/>
      <c r="AQD270" s="383"/>
      <c r="AQE270" s="383"/>
      <c r="AQF270" s="383"/>
      <c r="AQG270" s="383"/>
      <c r="AQH270" s="383"/>
      <c r="AQI270" s="383"/>
      <c r="AQJ270" s="383"/>
      <c r="AQK270" s="383"/>
      <c r="AQL270" s="383"/>
      <c r="AQM270" s="383"/>
      <c r="AQN270" s="383"/>
      <c r="AQO270" s="383"/>
      <c r="AQP270" s="383"/>
      <c r="AQQ270" s="383"/>
      <c r="AQR270" s="383"/>
      <c r="AQS270" s="383"/>
      <c r="AQT270" s="383"/>
      <c r="AQU270" s="383"/>
      <c r="AQV270" s="383"/>
      <c r="AQW270" s="383"/>
      <c r="AQX270" s="383"/>
      <c r="AQY270" s="383"/>
      <c r="AQZ270" s="383"/>
      <c r="ARA270" s="383"/>
      <c r="ARB270" s="383"/>
      <c r="ARC270" s="383"/>
      <c r="ARD270" s="383"/>
      <c r="ARE270" s="383"/>
      <c r="ARF270" s="383"/>
      <c r="ARG270" s="383"/>
      <c r="ARH270" s="383"/>
      <c r="ARI270" s="383"/>
      <c r="ARJ270" s="383"/>
      <c r="ARK270" s="383"/>
      <c r="ARL270" s="383"/>
      <c r="ARM270" s="383"/>
      <c r="ARN270" s="383"/>
      <c r="ARO270" s="383"/>
      <c r="ARP270" s="383"/>
      <c r="ARQ270" s="383"/>
      <c r="ARR270" s="383"/>
      <c r="ARS270" s="383"/>
      <c r="ART270" s="383"/>
      <c r="ARU270" s="383"/>
      <c r="ARV270" s="383"/>
      <c r="ARW270" s="383"/>
      <c r="ARX270" s="383"/>
      <c r="ARY270" s="383"/>
      <c r="ARZ270" s="383"/>
      <c r="ASA270" s="383"/>
      <c r="ASB270" s="383"/>
      <c r="ASC270" s="383"/>
      <c r="ASD270" s="383"/>
      <c r="ASE270" s="383"/>
      <c r="ASF270" s="383"/>
      <c r="ASG270" s="383"/>
      <c r="ASH270" s="383"/>
      <c r="ASI270" s="383"/>
      <c r="ASJ270" s="383"/>
      <c r="ASK270" s="383"/>
      <c r="ASL270" s="383"/>
      <c r="ASM270" s="383"/>
      <c r="ASN270" s="383"/>
      <c r="ASO270" s="383"/>
      <c r="ASP270" s="383"/>
      <c r="ASQ270" s="383"/>
      <c r="ASR270" s="383"/>
      <c r="ASS270" s="383"/>
      <c r="AST270" s="383"/>
      <c r="ASU270" s="383"/>
      <c r="ASV270" s="383"/>
      <c r="ASW270" s="383"/>
      <c r="ASX270" s="383"/>
      <c r="ASY270" s="383"/>
      <c r="ASZ270" s="383"/>
      <c r="ATA270" s="383"/>
      <c r="ATB270" s="383"/>
      <c r="ATC270" s="383"/>
      <c r="ATD270" s="383"/>
      <c r="ATE270" s="383"/>
      <c r="ATF270" s="383"/>
      <c r="ATG270" s="383"/>
      <c r="ATH270" s="383"/>
      <c r="ATI270" s="383"/>
      <c r="ATJ270" s="383"/>
      <c r="ATK270" s="383"/>
      <c r="ATL270" s="383"/>
      <c r="ATM270" s="383"/>
      <c r="ATN270" s="383"/>
      <c r="ATO270" s="383"/>
      <c r="ATP270" s="383"/>
      <c r="ATQ270" s="383"/>
      <c r="ATR270" s="383"/>
      <c r="ATS270" s="383"/>
      <c r="ATT270" s="383"/>
      <c r="ATU270" s="383"/>
      <c r="ATV270" s="383"/>
      <c r="ATW270" s="383"/>
      <c r="ATX270" s="383"/>
      <c r="ATY270" s="383"/>
      <c r="ATZ270" s="383"/>
      <c r="AUA270" s="383"/>
      <c r="AUB270" s="383"/>
      <c r="AUC270" s="383"/>
      <c r="AUD270" s="383"/>
      <c r="AUE270" s="383"/>
      <c r="AUF270" s="383"/>
      <c r="AUG270" s="383"/>
      <c r="AUH270" s="383"/>
      <c r="AUI270" s="383"/>
      <c r="AUJ270" s="383"/>
      <c r="AUK270" s="383"/>
      <c r="AUL270" s="383"/>
      <c r="AUM270" s="383"/>
      <c r="AUN270" s="383"/>
      <c r="AUO270" s="383"/>
      <c r="AUP270" s="383"/>
      <c r="AUQ270" s="383"/>
      <c r="AUR270" s="383"/>
      <c r="AUS270" s="383"/>
      <c r="AUT270" s="383"/>
      <c r="AUU270" s="383"/>
      <c r="AUV270" s="383"/>
      <c r="AUW270" s="383"/>
      <c r="AUX270" s="383"/>
      <c r="AUY270" s="383"/>
      <c r="AUZ270" s="383"/>
      <c r="AVA270" s="383"/>
      <c r="AVB270" s="383"/>
      <c r="AVC270" s="383"/>
      <c r="AVD270" s="383"/>
      <c r="AVE270" s="383"/>
      <c r="AVF270" s="383"/>
      <c r="AVG270" s="383"/>
      <c r="AVH270" s="383"/>
      <c r="AVI270" s="383"/>
      <c r="AVJ270" s="383"/>
      <c r="AVK270" s="383"/>
      <c r="AVL270" s="383"/>
      <c r="AVM270" s="383"/>
      <c r="AVN270" s="383"/>
      <c r="AVO270" s="383"/>
      <c r="AVP270" s="383"/>
      <c r="AVQ270" s="383"/>
      <c r="AVR270" s="383"/>
      <c r="AVS270" s="383"/>
      <c r="AVT270" s="383"/>
      <c r="AVU270" s="383"/>
      <c r="AVV270" s="383"/>
      <c r="AVW270" s="383"/>
      <c r="AVX270" s="383"/>
      <c r="AVY270" s="383"/>
      <c r="AVZ270" s="383"/>
      <c r="AWA270" s="383"/>
      <c r="AWB270" s="383"/>
      <c r="AWC270" s="383"/>
      <c r="AWD270" s="383"/>
      <c r="AWE270" s="383"/>
      <c r="AWF270" s="383"/>
      <c r="AWG270" s="383"/>
      <c r="AWH270" s="383"/>
      <c r="AWI270" s="383"/>
      <c r="AWJ270" s="383"/>
      <c r="AWK270" s="383"/>
      <c r="AWL270" s="383"/>
      <c r="AWM270" s="383"/>
      <c r="AWN270" s="383"/>
      <c r="AWO270" s="383"/>
      <c r="AWP270" s="383"/>
      <c r="AWQ270" s="383"/>
      <c r="AWR270" s="383"/>
      <c r="AWS270" s="383"/>
      <c r="AWT270" s="383"/>
      <c r="AWU270" s="383"/>
      <c r="AWV270" s="383"/>
      <c r="AWW270" s="383"/>
      <c r="AWX270" s="383"/>
      <c r="AWY270" s="383"/>
      <c r="AWZ270" s="383"/>
      <c r="AXA270" s="383"/>
      <c r="AXB270" s="383"/>
      <c r="AXC270" s="383"/>
      <c r="AXD270" s="383"/>
      <c r="AXE270" s="383"/>
      <c r="AXF270" s="383"/>
      <c r="AXG270" s="383"/>
      <c r="AXH270" s="383"/>
      <c r="AXI270" s="383"/>
      <c r="AXJ270" s="383"/>
      <c r="AXK270" s="383"/>
      <c r="AXL270" s="383"/>
      <c r="AXM270" s="383"/>
      <c r="AXN270" s="383"/>
      <c r="AXO270" s="383"/>
      <c r="AXP270" s="383"/>
      <c r="AXQ270" s="383"/>
      <c r="AXR270" s="383"/>
      <c r="AXS270" s="383"/>
      <c r="AXT270" s="383"/>
      <c r="AXU270" s="383"/>
      <c r="AXV270" s="383"/>
      <c r="AXW270" s="383"/>
      <c r="AXX270" s="383"/>
      <c r="AXY270" s="383"/>
      <c r="AXZ270" s="383"/>
      <c r="AYA270" s="383"/>
      <c r="AYB270" s="383"/>
      <c r="AYC270" s="383"/>
      <c r="AYD270" s="383"/>
      <c r="AYE270" s="383"/>
      <c r="AYF270" s="383"/>
      <c r="AYG270" s="383"/>
      <c r="AYH270" s="383"/>
      <c r="AYI270" s="383"/>
      <c r="AYJ270" s="383"/>
      <c r="AYK270" s="383"/>
      <c r="AYL270" s="383"/>
      <c r="AYM270" s="383"/>
      <c r="AYN270" s="383"/>
      <c r="AYO270" s="383"/>
      <c r="AYP270" s="383"/>
      <c r="AYQ270" s="383"/>
      <c r="AYR270" s="383"/>
      <c r="AYS270" s="383"/>
      <c r="AYT270" s="383"/>
      <c r="AYU270" s="383"/>
      <c r="AYV270" s="383"/>
      <c r="AYW270" s="383"/>
      <c r="AYX270" s="383"/>
      <c r="AYY270" s="383"/>
      <c r="AYZ270" s="383"/>
      <c r="AZA270" s="383"/>
      <c r="AZB270" s="383"/>
      <c r="AZC270" s="383"/>
      <c r="AZD270" s="383"/>
      <c r="AZE270" s="383"/>
      <c r="AZF270" s="383"/>
      <c r="AZG270" s="383"/>
      <c r="AZH270" s="383"/>
      <c r="AZI270" s="383"/>
      <c r="AZJ270" s="383"/>
      <c r="AZK270" s="383"/>
      <c r="AZL270" s="383"/>
      <c r="AZM270" s="383"/>
      <c r="AZN270" s="383"/>
      <c r="AZO270" s="383"/>
      <c r="AZP270" s="383"/>
      <c r="AZQ270" s="383"/>
      <c r="AZR270" s="383"/>
      <c r="AZS270" s="383"/>
      <c r="AZT270" s="383"/>
      <c r="AZU270" s="383"/>
      <c r="AZV270" s="383"/>
      <c r="AZW270" s="383"/>
      <c r="AZX270" s="383"/>
      <c r="AZY270" s="383"/>
      <c r="AZZ270" s="383"/>
      <c r="BAA270" s="383"/>
      <c r="BAB270" s="383"/>
      <c r="BAC270" s="383"/>
      <c r="BAD270" s="383"/>
      <c r="BAE270" s="383"/>
      <c r="BAF270" s="383"/>
      <c r="BAG270" s="383"/>
      <c r="BAH270" s="383"/>
      <c r="BAI270" s="383"/>
      <c r="BAJ270" s="383"/>
      <c r="BAK270" s="383"/>
      <c r="BAL270" s="383"/>
      <c r="BAM270" s="383"/>
      <c r="BAN270" s="383"/>
      <c r="BAO270" s="383"/>
      <c r="BAP270" s="383"/>
      <c r="BAQ270" s="383"/>
      <c r="BAR270" s="383"/>
      <c r="BAS270" s="383"/>
      <c r="BAT270" s="383"/>
      <c r="BAU270" s="383"/>
      <c r="BAV270" s="383"/>
      <c r="BAW270" s="383"/>
      <c r="BAX270" s="383"/>
      <c r="BAY270" s="383"/>
      <c r="BAZ270" s="383"/>
      <c r="BBA270" s="383"/>
      <c r="BBB270" s="383"/>
      <c r="BBC270" s="383"/>
      <c r="BBD270" s="383"/>
      <c r="BBE270" s="383"/>
      <c r="BBF270" s="383"/>
      <c r="BBG270" s="383"/>
      <c r="BBH270" s="383"/>
      <c r="BBI270" s="383"/>
      <c r="BBJ270" s="383"/>
      <c r="BBK270" s="383"/>
      <c r="BBL270" s="383"/>
      <c r="BBM270" s="383"/>
      <c r="BBN270" s="383"/>
      <c r="BBO270" s="383"/>
      <c r="BBP270" s="383"/>
      <c r="BBQ270" s="383"/>
      <c r="BBR270" s="383"/>
      <c r="BBS270" s="383"/>
      <c r="BBT270" s="383"/>
      <c r="BBU270" s="383"/>
      <c r="BBV270" s="383"/>
      <c r="BBW270" s="383"/>
      <c r="BBX270" s="383"/>
      <c r="BBY270" s="383"/>
      <c r="BBZ270" s="383"/>
      <c r="BCA270" s="383"/>
      <c r="BCB270" s="383"/>
      <c r="BCC270" s="383"/>
      <c r="BCD270" s="383"/>
      <c r="BCE270" s="383"/>
      <c r="BCF270" s="383"/>
      <c r="BCG270" s="383"/>
      <c r="BCH270" s="383"/>
      <c r="BCI270" s="383"/>
      <c r="BCJ270" s="383"/>
      <c r="BCK270" s="383"/>
      <c r="BCL270" s="383"/>
      <c r="BCM270" s="383"/>
      <c r="BCN270" s="383"/>
      <c r="BCO270" s="383"/>
      <c r="BCP270" s="383"/>
      <c r="BCQ270" s="383"/>
      <c r="BCR270" s="383"/>
      <c r="BCS270" s="383"/>
      <c r="BCT270" s="383"/>
      <c r="BCU270" s="383"/>
      <c r="BCV270" s="383"/>
      <c r="BCW270" s="383"/>
      <c r="BCX270" s="383"/>
      <c r="BCY270" s="383"/>
      <c r="BCZ270" s="383"/>
      <c r="BDA270" s="383"/>
      <c r="BDB270" s="383"/>
      <c r="BDC270" s="383"/>
      <c r="BDD270" s="383"/>
      <c r="BDE270" s="383"/>
      <c r="BDF270" s="383"/>
      <c r="BDG270" s="383"/>
      <c r="BDH270" s="383"/>
      <c r="BDI270" s="383"/>
      <c r="BDJ270" s="383"/>
      <c r="BDK270" s="383"/>
      <c r="BDL270" s="383"/>
      <c r="BDM270" s="383"/>
      <c r="BDN270" s="383"/>
      <c r="BDO270" s="383"/>
      <c r="BDP270" s="383"/>
      <c r="BDQ270" s="383"/>
      <c r="BDR270" s="383"/>
      <c r="BDS270" s="383"/>
      <c r="BDT270" s="383"/>
      <c r="BDU270" s="383"/>
      <c r="BDV270" s="383"/>
      <c r="BDW270" s="383"/>
      <c r="BDX270" s="383"/>
      <c r="BDY270" s="383"/>
      <c r="BDZ270" s="383"/>
      <c r="BEA270" s="383"/>
      <c r="BEB270" s="383"/>
      <c r="BEC270" s="383"/>
      <c r="BED270" s="383"/>
      <c r="BEE270" s="383"/>
      <c r="BEF270" s="383"/>
      <c r="BEG270" s="383"/>
      <c r="BEH270" s="383"/>
      <c r="BEI270" s="383"/>
      <c r="BEJ270" s="383"/>
      <c r="BEK270" s="383"/>
      <c r="BEL270" s="383"/>
      <c r="BEM270" s="383"/>
      <c r="BEN270" s="383"/>
      <c r="BEO270" s="383"/>
      <c r="BEP270" s="383"/>
      <c r="BEQ270" s="383"/>
      <c r="BER270" s="383"/>
      <c r="BES270" s="383"/>
      <c r="BET270" s="383"/>
      <c r="BEU270" s="383"/>
      <c r="BEV270" s="383"/>
      <c r="BEW270" s="383"/>
      <c r="BEX270" s="383"/>
      <c r="BEY270" s="383"/>
      <c r="BEZ270" s="383"/>
      <c r="BFA270" s="383"/>
      <c r="BFB270" s="383"/>
      <c r="BFC270" s="383"/>
      <c r="BFD270" s="383"/>
      <c r="BFE270" s="383"/>
      <c r="BFF270" s="383"/>
      <c r="BFG270" s="383"/>
      <c r="BFH270" s="383"/>
      <c r="BFI270" s="383"/>
      <c r="BFJ270" s="383"/>
      <c r="BFK270" s="383"/>
      <c r="BFL270" s="383"/>
      <c r="BFM270" s="383"/>
      <c r="BFN270" s="383"/>
      <c r="BFO270" s="383"/>
      <c r="BFP270" s="383"/>
      <c r="BFQ270" s="383"/>
      <c r="BFR270" s="383"/>
      <c r="BFS270" s="383"/>
      <c r="BFT270" s="383"/>
      <c r="BFU270" s="383"/>
      <c r="BFV270" s="383"/>
      <c r="BFW270" s="383"/>
      <c r="BFX270" s="383"/>
      <c r="BFY270" s="383"/>
      <c r="BFZ270" s="383"/>
      <c r="BGA270" s="383"/>
      <c r="BGB270" s="383"/>
      <c r="BGC270" s="383"/>
      <c r="BGD270" s="383"/>
      <c r="BGE270" s="383"/>
      <c r="BGF270" s="383"/>
      <c r="BGG270" s="383"/>
      <c r="BGH270" s="383"/>
      <c r="BGI270" s="383"/>
      <c r="BGJ270" s="383"/>
      <c r="BGK270" s="383"/>
      <c r="BGL270" s="383"/>
      <c r="BGM270" s="383"/>
      <c r="BGN270" s="383"/>
      <c r="BGO270" s="383"/>
      <c r="BGP270" s="383"/>
      <c r="BGQ270" s="383"/>
      <c r="BGR270" s="383"/>
      <c r="BGS270" s="383"/>
      <c r="BGT270" s="383"/>
      <c r="BGU270" s="383"/>
      <c r="BGV270" s="383"/>
      <c r="BGW270" s="383"/>
      <c r="BGX270" s="383"/>
      <c r="BGY270" s="383"/>
      <c r="BGZ270" s="383"/>
      <c r="BHA270" s="383"/>
      <c r="BHB270" s="383"/>
      <c r="BHC270" s="383"/>
      <c r="BHD270" s="383"/>
      <c r="BHE270" s="383"/>
      <c r="BHF270" s="383"/>
      <c r="BHG270" s="383"/>
      <c r="BHH270" s="383"/>
      <c r="BHI270" s="383"/>
      <c r="BHJ270" s="383"/>
      <c r="BHK270" s="383"/>
      <c r="BHL270" s="383"/>
      <c r="BHM270" s="383"/>
      <c r="BHN270" s="383"/>
      <c r="BHO270" s="383"/>
      <c r="BHP270" s="383"/>
      <c r="BHQ270" s="383"/>
      <c r="BHR270" s="383"/>
      <c r="BHS270" s="383"/>
      <c r="BHT270" s="383"/>
      <c r="BHU270" s="383"/>
      <c r="BHV270" s="383"/>
      <c r="BHW270" s="383"/>
      <c r="BHX270" s="383"/>
      <c r="BHY270" s="383"/>
      <c r="BHZ270" s="383"/>
      <c r="BIA270" s="383"/>
      <c r="BIB270" s="383"/>
      <c r="BIC270" s="383"/>
      <c r="BID270" s="383"/>
      <c r="BIE270" s="383"/>
      <c r="BIF270" s="383"/>
      <c r="BIG270" s="383"/>
      <c r="BIH270" s="383"/>
      <c r="BII270" s="383"/>
      <c r="BIJ270" s="383"/>
      <c r="BIK270" s="383"/>
      <c r="BIL270" s="383"/>
      <c r="BIM270" s="383"/>
      <c r="BIN270" s="383"/>
      <c r="BIO270" s="383"/>
      <c r="BIP270" s="383"/>
      <c r="BIQ270" s="383"/>
      <c r="BIR270" s="383"/>
      <c r="BIS270" s="383"/>
      <c r="BIT270" s="383"/>
      <c r="BIU270" s="383"/>
      <c r="BIV270" s="383"/>
      <c r="BIW270" s="383"/>
      <c r="BIX270" s="383"/>
      <c r="BIY270" s="383"/>
      <c r="BIZ270" s="383"/>
      <c r="BJA270" s="383"/>
      <c r="BJB270" s="383"/>
      <c r="BJC270" s="383"/>
      <c r="BJD270" s="383"/>
      <c r="BJE270" s="383"/>
      <c r="BJF270" s="383"/>
      <c r="BJG270" s="383"/>
      <c r="BJH270" s="383"/>
      <c r="BJI270" s="383"/>
      <c r="BJJ270" s="383"/>
      <c r="BJK270" s="383"/>
      <c r="BJL270" s="383"/>
      <c r="BJM270" s="383"/>
      <c r="BJN270" s="383"/>
      <c r="BJO270" s="383"/>
      <c r="BJP270" s="383"/>
      <c r="BJQ270" s="383"/>
      <c r="BJR270" s="383"/>
      <c r="BJS270" s="383"/>
      <c r="BJT270" s="383"/>
      <c r="BJU270" s="383"/>
      <c r="BJV270" s="383"/>
      <c r="BJW270" s="383"/>
      <c r="BJX270" s="383"/>
      <c r="BJY270" s="383"/>
      <c r="BJZ270" s="383"/>
      <c r="BKA270" s="383"/>
      <c r="BKB270" s="383"/>
      <c r="BKC270" s="383"/>
      <c r="BKD270" s="383"/>
      <c r="BKE270" s="383"/>
      <c r="BKF270" s="383"/>
      <c r="BKG270" s="383"/>
      <c r="BKH270" s="383"/>
      <c r="BKI270" s="383"/>
      <c r="BKJ270" s="383"/>
      <c r="BKK270" s="383"/>
      <c r="BKL270" s="383"/>
      <c r="BKM270" s="383"/>
      <c r="BKN270" s="383"/>
      <c r="BKO270" s="383"/>
      <c r="BKP270" s="383"/>
      <c r="BKQ270" s="383"/>
      <c r="BKR270" s="383"/>
      <c r="BKS270" s="383"/>
      <c r="BKT270" s="383"/>
      <c r="BKU270" s="383"/>
      <c r="BKV270" s="383"/>
      <c r="BKW270" s="383"/>
      <c r="BKX270" s="383"/>
      <c r="BKY270" s="383"/>
      <c r="BKZ270" s="383"/>
      <c r="BLA270" s="383"/>
      <c r="BLB270" s="383"/>
      <c r="BLC270" s="383"/>
      <c r="BLD270" s="383"/>
      <c r="BLE270" s="383"/>
      <c r="BLF270" s="383"/>
      <c r="BLG270" s="383"/>
      <c r="BLH270" s="383"/>
      <c r="BLI270" s="383"/>
      <c r="BLJ270" s="383"/>
      <c r="BLK270" s="383"/>
      <c r="BLL270" s="383"/>
      <c r="BLM270" s="383"/>
      <c r="BLN270" s="383"/>
      <c r="BLO270" s="383"/>
      <c r="BLP270" s="383"/>
      <c r="BLQ270" s="383"/>
      <c r="BLR270" s="383"/>
      <c r="BLS270" s="383"/>
      <c r="BLT270" s="383"/>
      <c r="BLU270" s="383"/>
      <c r="BLV270" s="383"/>
      <c r="BLW270" s="383"/>
      <c r="BLX270" s="383"/>
      <c r="BLY270" s="383"/>
      <c r="BLZ270" s="383"/>
      <c r="BMA270" s="383"/>
      <c r="BMB270" s="383"/>
      <c r="BMC270" s="383"/>
      <c r="BMD270" s="383"/>
      <c r="BME270" s="383"/>
      <c r="BMF270" s="383"/>
      <c r="BMG270" s="383"/>
      <c r="BMH270" s="383"/>
      <c r="BMI270" s="383"/>
      <c r="BMJ270" s="383"/>
      <c r="BMK270" s="383"/>
      <c r="BML270" s="383"/>
      <c r="BMM270" s="383"/>
      <c r="BMN270" s="383"/>
      <c r="BMO270" s="383"/>
      <c r="BMP270" s="383"/>
      <c r="BMQ270" s="383"/>
      <c r="BMR270" s="383"/>
      <c r="BMS270" s="383"/>
      <c r="BMT270" s="383"/>
      <c r="BMU270" s="383"/>
      <c r="BMV270" s="383"/>
      <c r="BMW270" s="383"/>
      <c r="BMX270" s="383"/>
      <c r="BMY270" s="383"/>
      <c r="BMZ270" s="383"/>
      <c r="BNA270" s="383"/>
      <c r="BNB270" s="383"/>
      <c r="BNC270" s="383"/>
      <c r="BND270" s="383"/>
      <c r="BNE270" s="383"/>
      <c r="BNF270" s="383"/>
      <c r="BNG270" s="383"/>
      <c r="BNH270" s="383"/>
      <c r="BNI270" s="383"/>
      <c r="BNJ270" s="383"/>
      <c r="BNK270" s="383"/>
      <c r="BNL270" s="383"/>
      <c r="BNM270" s="383"/>
      <c r="BNN270" s="383"/>
      <c r="BNO270" s="383"/>
      <c r="BNP270" s="383"/>
      <c r="BNQ270" s="383"/>
      <c r="BNR270" s="383"/>
      <c r="BNS270" s="383"/>
      <c r="BNT270" s="383"/>
      <c r="BNU270" s="383"/>
      <c r="BNV270" s="383"/>
      <c r="BNW270" s="383"/>
      <c r="BNX270" s="383"/>
      <c r="BNY270" s="383"/>
      <c r="BNZ270" s="383"/>
      <c r="BOA270" s="383"/>
      <c r="BOB270" s="383"/>
      <c r="BOC270" s="383"/>
      <c r="BOD270" s="383"/>
      <c r="BOE270" s="383"/>
      <c r="BOF270" s="383"/>
      <c r="BOG270" s="383"/>
      <c r="BOH270" s="383"/>
      <c r="BOI270" s="383"/>
      <c r="BOJ270" s="383"/>
      <c r="BOK270" s="383"/>
      <c r="BOL270" s="383"/>
      <c r="BOM270" s="383"/>
      <c r="BON270" s="383"/>
      <c r="BOO270" s="383"/>
      <c r="BOP270" s="383"/>
      <c r="BOQ270" s="383"/>
      <c r="BOR270" s="383"/>
      <c r="BOS270" s="383"/>
      <c r="BOT270" s="383"/>
      <c r="BOU270" s="383"/>
      <c r="BOV270" s="383"/>
      <c r="BOW270" s="383"/>
      <c r="BOX270" s="383"/>
      <c r="BOY270" s="383"/>
      <c r="BOZ270" s="383"/>
      <c r="BPA270" s="383"/>
      <c r="BPB270" s="383"/>
      <c r="BPC270" s="383"/>
      <c r="BPD270" s="383"/>
      <c r="BPE270" s="383"/>
      <c r="BPF270" s="383"/>
      <c r="BPG270" s="383"/>
      <c r="BPH270" s="383"/>
      <c r="BPI270" s="383"/>
      <c r="BPJ270" s="383"/>
      <c r="BPK270" s="383"/>
      <c r="BPL270" s="383"/>
      <c r="BPM270" s="383"/>
      <c r="BPN270" s="383"/>
      <c r="BPO270" s="383"/>
      <c r="BPP270" s="383"/>
      <c r="BPQ270" s="383"/>
      <c r="BPR270" s="383"/>
      <c r="BPS270" s="383"/>
      <c r="BPT270" s="383"/>
      <c r="BPU270" s="383"/>
      <c r="BPV270" s="383"/>
      <c r="BPW270" s="383"/>
      <c r="BPX270" s="383"/>
      <c r="BPY270" s="383"/>
      <c r="BPZ270" s="383"/>
      <c r="BQA270" s="383"/>
      <c r="BQB270" s="383"/>
      <c r="BQC270" s="383"/>
      <c r="BQD270" s="383"/>
      <c r="BQE270" s="383"/>
      <c r="BQF270" s="383"/>
      <c r="BQG270" s="383"/>
      <c r="BQH270" s="383"/>
      <c r="BQI270" s="383"/>
      <c r="BQJ270" s="383"/>
      <c r="BQK270" s="383"/>
      <c r="BQL270" s="383"/>
      <c r="BQM270" s="383"/>
      <c r="BQN270" s="383"/>
      <c r="BQO270" s="383"/>
      <c r="BQP270" s="383"/>
      <c r="BQQ270" s="383"/>
      <c r="BQR270" s="383"/>
      <c r="BQS270" s="383"/>
      <c r="BQT270" s="383"/>
      <c r="BQU270" s="383"/>
      <c r="BQV270" s="383"/>
      <c r="BQW270" s="383"/>
      <c r="BQX270" s="383"/>
      <c r="BQY270" s="383"/>
      <c r="BQZ270" s="383"/>
      <c r="BRA270" s="383"/>
      <c r="BRB270" s="383"/>
      <c r="BRC270" s="383"/>
      <c r="BRD270" s="383"/>
      <c r="BRE270" s="383"/>
      <c r="BRF270" s="383"/>
      <c r="BRG270" s="383"/>
      <c r="BRH270" s="383"/>
      <c r="BRI270" s="383"/>
      <c r="BRJ270" s="383"/>
      <c r="BRK270" s="383"/>
      <c r="BRL270" s="383"/>
      <c r="BRM270" s="383"/>
      <c r="BRN270" s="383"/>
      <c r="BRO270" s="383"/>
      <c r="BRP270" s="383"/>
      <c r="BRQ270" s="383"/>
      <c r="BRR270" s="383"/>
      <c r="BRS270" s="383"/>
      <c r="BRT270" s="383"/>
      <c r="BRU270" s="383"/>
      <c r="BRV270" s="383"/>
      <c r="BRW270" s="383"/>
      <c r="BRX270" s="383"/>
      <c r="BRY270" s="383"/>
      <c r="BRZ270" s="383"/>
      <c r="BSA270" s="383"/>
      <c r="BSB270" s="383"/>
      <c r="BSC270" s="383"/>
      <c r="BSD270" s="383"/>
      <c r="BSE270" s="383"/>
      <c r="BSF270" s="383"/>
      <c r="BSG270" s="383"/>
      <c r="BSH270" s="383"/>
      <c r="BSI270" s="383"/>
      <c r="BSJ270" s="383"/>
      <c r="BSK270" s="383"/>
      <c r="BSL270" s="383"/>
      <c r="BSM270" s="383"/>
      <c r="BSN270" s="383"/>
      <c r="BSO270" s="383"/>
      <c r="BSP270" s="383"/>
      <c r="BSQ270" s="383"/>
      <c r="BSR270" s="383"/>
      <c r="BSS270" s="383"/>
      <c r="BST270" s="383"/>
      <c r="BSU270" s="383"/>
      <c r="BSV270" s="383"/>
      <c r="BSW270" s="383"/>
      <c r="BSX270" s="383"/>
      <c r="BSY270" s="383"/>
      <c r="BSZ270" s="383"/>
      <c r="BTA270" s="383"/>
      <c r="BTB270" s="383"/>
      <c r="BTC270" s="383"/>
      <c r="BTD270" s="383"/>
      <c r="BTE270" s="383"/>
      <c r="BTF270" s="383"/>
      <c r="BTG270" s="383"/>
      <c r="BTH270" s="383"/>
      <c r="BTI270" s="383"/>
      <c r="BTJ270" s="383"/>
      <c r="BTK270" s="383"/>
      <c r="BTL270" s="383"/>
      <c r="BTM270" s="383"/>
      <c r="BTN270" s="383"/>
      <c r="BTO270" s="383"/>
      <c r="BTP270" s="383"/>
      <c r="BTQ270" s="383"/>
      <c r="BTR270" s="383"/>
      <c r="BTS270" s="383"/>
      <c r="BTT270" s="383"/>
      <c r="BTU270" s="383"/>
      <c r="BTV270" s="383"/>
      <c r="BTW270" s="383"/>
      <c r="BTX270" s="383"/>
      <c r="BTY270" s="383"/>
      <c r="BTZ270" s="383"/>
      <c r="BUA270" s="383"/>
      <c r="BUB270" s="383"/>
      <c r="BUC270" s="383"/>
      <c r="BUD270" s="383"/>
      <c r="BUE270" s="383"/>
      <c r="BUF270" s="383"/>
      <c r="BUG270" s="383"/>
      <c r="BUH270" s="383"/>
      <c r="BUI270" s="383"/>
      <c r="BUJ270" s="383"/>
      <c r="BUK270" s="383"/>
      <c r="BUL270" s="383"/>
      <c r="BUM270" s="383"/>
      <c r="BUN270" s="383"/>
      <c r="BUO270" s="383"/>
      <c r="BUP270" s="383"/>
      <c r="BUQ270" s="383"/>
      <c r="BUR270" s="383"/>
      <c r="BUS270" s="383"/>
      <c r="BUT270" s="383"/>
      <c r="BUU270" s="383"/>
      <c r="BUV270" s="383"/>
      <c r="BUW270" s="383"/>
      <c r="BUX270" s="383"/>
      <c r="BUY270" s="383"/>
      <c r="BUZ270" s="383"/>
      <c r="BVA270" s="383"/>
      <c r="BVB270" s="383"/>
      <c r="BVC270" s="383"/>
      <c r="BVD270" s="383"/>
      <c r="BVE270" s="383"/>
      <c r="BVF270" s="383"/>
      <c r="BVG270" s="383"/>
      <c r="BVH270" s="383"/>
      <c r="BVI270" s="383"/>
      <c r="BVJ270" s="383"/>
      <c r="BVK270" s="383"/>
      <c r="BVL270" s="383"/>
      <c r="BVM270" s="383"/>
      <c r="BVN270" s="383"/>
      <c r="BVO270" s="383"/>
      <c r="BVP270" s="383"/>
      <c r="BVQ270" s="383"/>
      <c r="BVR270" s="383"/>
      <c r="BVS270" s="383"/>
      <c r="BVT270" s="383"/>
      <c r="BVU270" s="383"/>
      <c r="BVV270" s="383"/>
      <c r="BVW270" s="383"/>
      <c r="BVX270" s="383"/>
      <c r="BVY270" s="383"/>
      <c r="BVZ270" s="383"/>
      <c r="BWA270" s="383"/>
      <c r="BWB270" s="383"/>
      <c r="BWC270" s="383"/>
      <c r="BWD270" s="383"/>
      <c r="BWE270" s="383"/>
      <c r="BWF270" s="383"/>
      <c r="BWG270" s="383"/>
      <c r="BWH270" s="383"/>
      <c r="BWI270" s="383"/>
      <c r="BWJ270" s="383"/>
      <c r="BWK270" s="383"/>
      <c r="BWL270" s="383"/>
      <c r="BWM270" s="383"/>
      <c r="BWN270" s="383"/>
      <c r="BWO270" s="383"/>
      <c r="BWP270" s="383"/>
      <c r="BWQ270" s="383"/>
      <c r="BWR270" s="383"/>
      <c r="BWS270" s="383"/>
      <c r="BWT270" s="383"/>
      <c r="BWU270" s="383"/>
      <c r="BWV270" s="383"/>
      <c r="BWW270" s="383"/>
      <c r="BWX270" s="383"/>
      <c r="BWY270" s="383"/>
      <c r="BWZ270" s="383"/>
      <c r="BXA270" s="383"/>
      <c r="BXB270" s="383"/>
      <c r="BXC270" s="383"/>
      <c r="BXD270" s="383"/>
      <c r="BXE270" s="383"/>
      <c r="BXF270" s="383"/>
      <c r="BXG270" s="383"/>
      <c r="BXH270" s="383"/>
      <c r="BXI270" s="383"/>
      <c r="BXJ270" s="383"/>
      <c r="BXK270" s="383"/>
      <c r="BXL270" s="383"/>
      <c r="BXM270" s="383"/>
      <c r="BXN270" s="383"/>
      <c r="BXO270" s="383"/>
      <c r="BXP270" s="383"/>
      <c r="BXQ270" s="383"/>
      <c r="BXR270" s="383"/>
      <c r="BXS270" s="383"/>
      <c r="BXT270" s="383"/>
      <c r="BXU270" s="383"/>
      <c r="BXV270" s="383"/>
      <c r="BXW270" s="383"/>
      <c r="BXX270" s="383"/>
      <c r="BXY270" s="383"/>
      <c r="BXZ270" s="383"/>
      <c r="BYA270" s="383"/>
      <c r="BYB270" s="383"/>
      <c r="BYC270" s="383"/>
      <c r="BYD270" s="383"/>
      <c r="BYE270" s="383"/>
      <c r="BYF270" s="383"/>
      <c r="BYG270" s="383"/>
      <c r="BYH270" s="383"/>
      <c r="BYI270" s="383"/>
      <c r="BYJ270" s="383"/>
      <c r="BYK270" s="383"/>
      <c r="BYL270" s="383"/>
      <c r="BYM270" s="383"/>
      <c r="BYN270" s="383"/>
      <c r="BYO270" s="383"/>
      <c r="BYP270" s="383"/>
      <c r="BYQ270" s="383"/>
      <c r="BYR270" s="383"/>
      <c r="BYS270" s="383"/>
      <c r="BYT270" s="383"/>
      <c r="BYU270" s="383"/>
      <c r="BYV270" s="383"/>
      <c r="BYW270" s="383"/>
      <c r="BYX270" s="383"/>
      <c r="BYY270" s="383"/>
      <c r="BYZ270" s="383"/>
      <c r="BZA270" s="383"/>
      <c r="BZB270" s="383"/>
      <c r="BZC270" s="383"/>
      <c r="BZD270" s="383"/>
      <c r="BZE270" s="383"/>
      <c r="BZF270" s="383"/>
      <c r="BZG270" s="383"/>
      <c r="BZH270" s="383"/>
      <c r="BZI270" s="383"/>
      <c r="BZJ270" s="383"/>
      <c r="BZK270" s="383"/>
      <c r="BZL270" s="383"/>
      <c r="BZM270" s="383"/>
      <c r="BZN270" s="383"/>
      <c r="BZO270" s="383"/>
      <c r="BZP270" s="383"/>
      <c r="BZQ270" s="383"/>
      <c r="BZR270" s="383"/>
      <c r="BZS270" s="383"/>
      <c r="BZT270" s="383"/>
      <c r="BZU270" s="383"/>
      <c r="BZV270" s="383"/>
      <c r="BZW270" s="383"/>
      <c r="BZX270" s="383"/>
      <c r="BZY270" s="383"/>
      <c r="BZZ270" s="383"/>
      <c r="CAA270" s="383"/>
      <c r="CAB270" s="383"/>
      <c r="CAC270" s="383"/>
      <c r="CAD270" s="383"/>
      <c r="CAE270" s="383"/>
      <c r="CAF270" s="383"/>
      <c r="CAG270" s="383"/>
      <c r="CAH270" s="383"/>
      <c r="CAI270" s="383"/>
      <c r="CAJ270" s="383"/>
      <c r="CAK270" s="383"/>
      <c r="CAL270" s="383"/>
      <c r="CAM270" s="383"/>
      <c r="CAN270" s="383"/>
      <c r="CAO270" s="383"/>
      <c r="CAP270" s="383"/>
      <c r="CAQ270" s="383"/>
      <c r="CAR270" s="383"/>
      <c r="CAS270" s="383"/>
      <c r="CAT270" s="383"/>
      <c r="CAU270" s="383"/>
      <c r="CAV270" s="383"/>
      <c r="CAW270" s="383"/>
      <c r="CAX270" s="383"/>
      <c r="CAY270" s="383"/>
      <c r="CAZ270" s="383"/>
      <c r="CBA270" s="383"/>
      <c r="CBB270" s="383"/>
      <c r="CBC270" s="383"/>
      <c r="CBD270" s="383"/>
      <c r="CBE270" s="383"/>
      <c r="CBF270" s="383"/>
      <c r="CBG270" s="383"/>
      <c r="CBH270" s="383"/>
      <c r="CBI270" s="383"/>
      <c r="CBJ270" s="383"/>
      <c r="CBK270" s="383"/>
      <c r="CBL270" s="383"/>
      <c r="CBM270" s="383"/>
      <c r="CBN270" s="383"/>
      <c r="CBO270" s="383"/>
      <c r="CBP270" s="383"/>
      <c r="CBQ270" s="383"/>
      <c r="CBR270" s="383"/>
      <c r="CBS270" s="383"/>
      <c r="CBT270" s="383"/>
      <c r="CBU270" s="383"/>
      <c r="CBV270" s="383"/>
      <c r="CBW270" s="383"/>
      <c r="CBX270" s="383"/>
      <c r="CBY270" s="383"/>
      <c r="CBZ270" s="383"/>
      <c r="CCA270" s="383"/>
      <c r="CCB270" s="383"/>
      <c r="CCC270" s="383"/>
      <c r="CCD270" s="383"/>
      <c r="CCE270" s="383"/>
      <c r="CCF270" s="383"/>
      <c r="CCG270" s="383"/>
      <c r="CCH270" s="383"/>
      <c r="CCI270" s="383"/>
      <c r="CCJ270" s="383"/>
      <c r="CCK270" s="383"/>
      <c r="CCL270" s="383"/>
      <c r="CCM270" s="383"/>
      <c r="CCN270" s="383"/>
      <c r="CCO270" s="383"/>
      <c r="CCP270" s="383"/>
      <c r="CCQ270" s="383"/>
      <c r="CCR270" s="383"/>
      <c r="CCS270" s="383"/>
      <c r="CCT270" s="383"/>
      <c r="CCU270" s="383"/>
      <c r="CCV270" s="383"/>
      <c r="CCW270" s="383"/>
      <c r="CCX270" s="383"/>
      <c r="CCY270" s="383"/>
      <c r="CCZ270" s="383"/>
      <c r="CDA270" s="383"/>
      <c r="CDB270" s="383"/>
      <c r="CDC270" s="383"/>
      <c r="CDD270" s="383"/>
      <c r="CDE270" s="383"/>
      <c r="CDF270" s="383"/>
      <c r="CDG270" s="383"/>
      <c r="CDH270" s="383"/>
      <c r="CDI270" s="383"/>
      <c r="CDJ270" s="383"/>
      <c r="CDK270" s="383"/>
      <c r="CDL270" s="383"/>
      <c r="CDM270" s="383"/>
      <c r="CDN270" s="383"/>
      <c r="CDO270" s="383"/>
      <c r="CDP270" s="383"/>
      <c r="CDQ270" s="383"/>
      <c r="CDR270" s="383"/>
      <c r="CDS270" s="383"/>
      <c r="CDT270" s="383"/>
      <c r="CDU270" s="383"/>
      <c r="CDV270" s="383"/>
      <c r="CDW270" s="383"/>
      <c r="CDX270" s="383"/>
      <c r="CDY270" s="383"/>
      <c r="CDZ270" s="383"/>
      <c r="CEA270" s="383"/>
      <c r="CEB270" s="383"/>
      <c r="CEC270" s="383"/>
      <c r="CED270" s="383"/>
      <c r="CEE270" s="383"/>
      <c r="CEF270" s="383"/>
      <c r="CEG270" s="383"/>
      <c r="CEH270" s="383"/>
      <c r="CEI270" s="383"/>
      <c r="CEJ270" s="383"/>
      <c r="CEK270" s="383"/>
      <c r="CEL270" s="383"/>
      <c r="CEM270" s="383"/>
      <c r="CEN270" s="383"/>
      <c r="CEO270" s="383"/>
      <c r="CEP270" s="383"/>
      <c r="CEQ270" s="383"/>
      <c r="CER270" s="383"/>
      <c r="CES270" s="383"/>
      <c r="CET270" s="383"/>
      <c r="CEU270" s="383"/>
      <c r="CEV270" s="383"/>
      <c r="CEW270" s="383"/>
      <c r="CEX270" s="383"/>
      <c r="CEY270" s="383"/>
      <c r="CEZ270" s="383"/>
      <c r="CFA270" s="383"/>
      <c r="CFB270" s="383"/>
      <c r="CFC270" s="383"/>
      <c r="CFD270" s="383"/>
      <c r="CFE270" s="383"/>
      <c r="CFF270" s="383"/>
      <c r="CFG270" s="383"/>
      <c r="CFH270" s="383"/>
      <c r="CFI270" s="383"/>
      <c r="CFJ270" s="383"/>
      <c r="CFK270" s="383"/>
      <c r="CFL270" s="383"/>
      <c r="CFM270" s="383"/>
      <c r="CFN270" s="383"/>
      <c r="CFO270" s="383"/>
      <c r="CFP270" s="383"/>
      <c r="CFQ270" s="383"/>
      <c r="CFR270" s="383"/>
      <c r="CFS270" s="383"/>
      <c r="CFT270" s="383"/>
      <c r="CFU270" s="383"/>
      <c r="CFV270" s="383"/>
      <c r="CFW270" s="383"/>
      <c r="CFX270" s="383"/>
      <c r="CFY270" s="383"/>
      <c r="CFZ270" s="383"/>
      <c r="CGA270" s="383"/>
      <c r="CGB270" s="383"/>
      <c r="CGC270" s="383"/>
      <c r="CGD270" s="383"/>
      <c r="CGE270" s="383"/>
      <c r="CGF270" s="383"/>
      <c r="CGG270" s="383"/>
      <c r="CGH270" s="383"/>
      <c r="CGI270" s="383"/>
      <c r="CGJ270" s="383"/>
      <c r="CGK270" s="383"/>
      <c r="CGL270" s="383"/>
      <c r="CGM270" s="383"/>
      <c r="CGN270" s="383"/>
      <c r="CGO270" s="383"/>
      <c r="CGP270" s="383"/>
      <c r="CGQ270" s="383"/>
      <c r="CGR270" s="383"/>
      <c r="CGS270" s="383"/>
      <c r="CGT270" s="383"/>
      <c r="CGU270" s="383"/>
      <c r="CGV270" s="383"/>
      <c r="CGW270" s="383"/>
      <c r="CGX270" s="383"/>
      <c r="CGY270" s="383"/>
      <c r="CGZ270" s="383"/>
      <c r="CHA270" s="383"/>
      <c r="CHB270" s="383"/>
      <c r="CHC270" s="383"/>
      <c r="CHD270" s="383"/>
      <c r="CHE270" s="383"/>
      <c r="CHF270" s="383"/>
      <c r="CHG270" s="383"/>
      <c r="CHH270" s="383"/>
      <c r="CHI270" s="383"/>
      <c r="CHJ270" s="383"/>
      <c r="CHK270" s="383"/>
      <c r="CHL270" s="383"/>
      <c r="CHM270" s="383"/>
      <c r="CHN270" s="383"/>
      <c r="CHO270" s="383"/>
      <c r="CHP270" s="383"/>
      <c r="CHQ270" s="383"/>
      <c r="CHR270" s="383"/>
      <c r="CHS270" s="383"/>
      <c r="CHT270" s="383"/>
      <c r="CHU270" s="383"/>
      <c r="CHV270" s="383"/>
      <c r="CHW270" s="383"/>
      <c r="CHX270" s="383"/>
      <c r="CHY270" s="383"/>
      <c r="CHZ270" s="383"/>
      <c r="CIA270" s="383"/>
      <c r="CIB270" s="383"/>
      <c r="CIC270" s="383"/>
      <c r="CID270" s="383"/>
      <c r="CIE270" s="383"/>
      <c r="CIF270" s="383"/>
      <c r="CIG270" s="383"/>
      <c r="CIH270" s="383"/>
      <c r="CII270" s="383"/>
      <c r="CIJ270" s="383"/>
      <c r="CIK270" s="383"/>
      <c r="CIL270" s="383"/>
      <c r="CIM270" s="383"/>
      <c r="CIN270" s="383"/>
      <c r="CIO270" s="383"/>
      <c r="CIP270" s="383"/>
      <c r="CIQ270" s="383"/>
      <c r="CIR270" s="383"/>
      <c r="CIS270" s="383"/>
      <c r="CIT270" s="383"/>
      <c r="CIU270" s="383"/>
      <c r="CIV270" s="383"/>
      <c r="CIW270" s="383"/>
      <c r="CIX270" s="383"/>
      <c r="CIY270" s="383"/>
      <c r="CIZ270" s="383"/>
      <c r="CJA270" s="383"/>
      <c r="CJB270" s="383"/>
      <c r="CJC270" s="383"/>
      <c r="CJD270" s="383"/>
      <c r="CJE270" s="383"/>
      <c r="CJF270" s="383"/>
      <c r="CJG270" s="383"/>
      <c r="CJH270" s="383"/>
      <c r="CJI270" s="383"/>
      <c r="CJJ270" s="383"/>
      <c r="CJK270" s="383"/>
      <c r="CJL270" s="383"/>
      <c r="CJM270" s="383"/>
      <c r="CJN270" s="383"/>
      <c r="CJO270" s="383"/>
      <c r="CJP270" s="383"/>
      <c r="CJQ270" s="383"/>
      <c r="CJR270" s="383"/>
      <c r="CJS270" s="383"/>
      <c r="CJT270" s="383"/>
      <c r="CJU270" s="383"/>
      <c r="CJV270" s="383"/>
      <c r="CJW270" s="383"/>
      <c r="CJX270" s="383"/>
      <c r="CJY270" s="383"/>
      <c r="CJZ270" s="383"/>
      <c r="CKA270" s="383"/>
      <c r="CKB270" s="383"/>
      <c r="CKC270" s="383"/>
      <c r="CKD270" s="383"/>
      <c r="CKE270" s="383"/>
      <c r="CKF270" s="383"/>
      <c r="CKG270" s="383"/>
      <c r="CKH270" s="383"/>
      <c r="CKI270" s="383"/>
      <c r="CKJ270" s="383"/>
      <c r="CKK270" s="383"/>
      <c r="CKL270" s="383"/>
      <c r="CKM270" s="383"/>
      <c r="CKN270" s="383"/>
      <c r="CKO270" s="383"/>
      <c r="CKP270" s="383"/>
      <c r="CKQ270" s="383"/>
      <c r="CKR270" s="383"/>
      <c r="CKS270" s="383"/>
      <c r="CKT270" s="383"/>
      <c r="CKU270" s="383"/>
      <c r="CKV270" s="383"/>
      <c r="CKW270" s="383"/>
      <c r="CKX270" s="383"/>
      <c r="CKY270" s="383"/>
      <c r="CKZ270" s="383"/>
      <c r="CLA270" s="383"/>
      <c r="CLB270" s="383"/>
      <c r="CLC270" s="383"/>
      <c r="CLD270" s="383"/>
      <c r="CLE270" s="383"/>
      <c r="CLF270" s="383"/>
      <c r="CLG270" s="383"/>
      <c r="CLH270" s="383"/>
      <c r="CLI270" s="383"/>
      <c r="CLJ270" s="383"/>
      <c r="CLK270" s="383"/>
      <c r="CLL270" s="383"/>
      <c r="CLM270" s="383"/>
      <c r="CLN270" s="383"/>
      <c r="CLO270" s="383"/>
      <c r="CLP270" s="383"/>
      <c r="CLQ270" s="383"/>
      <c r="CLR270" s="383"/>
      <c r="CLS270" s="383"/>
      <c r="CLT270" s="383"/>
      <c r="CLU270" s="383"/>
      <c r="CLV270" s="383"/>
      <c r="CLW270" s="383"/>
      <c r="CLX270" s="383"/>
      <c r="CLY270" s="383"/>
      <c r="CLZ270" s="383"/>
      <c r="CMA270" s="383"/>
      <c r="CMB270" s="383"/>
      <c r="CMC270" s="383"/>
      <c r="CMD270" s="383"/>
      <c r="CME270" s="383"/>
      <c r="CMF270" s="383"/>
      <c r="CMG270" s="383"/>
      <c r="CMH270" s="383"/>
      <c r="CMI270" s="383"/>
      <c r="CMJ270" s="383"/>
      <c r="CMK270" s="383"/>
      <c r="CML270" s="383"/>
      <c r="CMM270" s="383"/>
      <c r="CMN270" s="383"/>
      <c r="CMO270" s="383"/>
      <c r="CMP270" s="383"/>
      <c r="CMQ270" s="383"/>
      <c r="CMR270" s="383"/>
      <c r="CMS270" s="383"/>
      <c r="CMT270" s="383"/>
      <c r="CMU270" s="383"/>
      <c r="CMV270" s="383"/>
      <c r="CMW270" s="383"/>
      <c r="CMX270" s="383"/>
      <c r="CMY270" s="383"/>
      <c r="CMZ270" s="383"/>
      <c r="CNA270" s="383"/>
      <c r="CNB270" s="383"/>
      <c r="CNC270" s="383"/>
      <c r="CND270" s="383"/>
      <c r="CNE270" s="383"/>
      <c r="CNF270" s="383"/>
      <c r="CNG270" s="383"/>
      <c r="CNH270" s="383"/>
      <c r="CNI270" s="383"/>
      <c r="CNJ270" s="383"/>
      <c r="CNK270" s="383"/>
      <c r="CNL270" s="383"/>
      <c r="CNM270" s="383"/>
      <c r="CNN270" s="383"/>
      <c r="CNO270" s="383"/>
      <c r="CNP270" s="383"/>
      <c r="CNQ270" s="383"/>
      <c r="CNR270" s="383"/>
      <c r="CNS270" s="383"/>
      <c r="CNT270" s="383"/>
      <c r="CNU270" s="383"/>
      <c r="CNV270" s="383"/>
      <c r="CNW270" s="383"/>
      <c r="CNX270" s="383"/>
      <c r="CNY270" s="383"/>
      <c r="CNZ270" s="383"/>
      <c r="COA270" s="383"/>
      <c r="COB270" s="383"/>
      <c r="COC270" s="383"/>
      <c r="COD270" s="383"/>
      <c r="COE270" s="383"/>
      <c r="COF270" s="383"/>
      <c r="COG270" s="383"/>
      <c r="COH270" s="383"/>
      <c r="COI270" s="383"/>
      <c r="COJ270" s="383"/>
      <c r="COK270" s="383"/>
      <c r="COL270" s="383"/>
      <c r="COM270" s="383"/>
      <c r="CON270" s="383"/>
      <c r="COO270" s="383"/>
      <c r="COP270" s="383"/>
      <c r="COQ270" s="383"/>
      <c r="COR270" s="383"/>
      <c r="COS270" s="383"/>
      <c r="COT270" s="383"/>
      <c r="COU270" s="383"/>
      <c r="COV270" s="383"/>
      <c r="COW270" s="383"/>
      <c r="COX270" s="383"/>
      <c r="COY270" s="383"/>
      <c r="COZ270" s="383"/>
      <c r="CPA270" s="383"/>
      <c r="CPB270" s="383"/>
      <c r="CPC270" s="383"/>
      <c r="CPD270" s="383"/>
      <c r="CPE270" s="383"/>
      <c r="CPF270" s="383"/>
      <c r="CPG270" s="383"/>
      <c r="CPH270" s="383"/>
      <c r="CPI270" s="383"/>
      <c r="CPJ270" s="383"/>
      <c r="CPK270" s="383"/>
      <c r="CPL270" s="383"/>
      <c r="CPM270" s="383"/>
      <c r="CPN270" s="383"/>
      <c r="CPO270" s="383"/>
      <c r="CPP270" s="383"/>
      <c r="CPQ270" s="383"/>
      <c r="CPR270" s="383"/>
      <c r="CPS270" s="383"/>
      <c r="CPT270" s="383"/>
      <c r="CPU270" s="383"/>
      <c r="CPV270" s="383"/>
      <c r="CPW270" s="383"/>
      <c r="CPX270" s="383"/>
      <c r="CPY270" s="383"/>
      <c r="CPZ270" s="383"/>
      <c r="CQA270" s="383"/>
      <c r="CQB270" s="383"/>
      <c r="CQC270" s="383"/>
      <c r="CQD270" s="383"/>
      <c r="CQE270" s="383"/>
      <c r="CQF270" s="383"/>
      <c r="CQG270" s="383"/>
      <c r="CQH270" s="383"/>
      <c r="CQI270" s="383"/>
      <c r="CQJ270" s="383"/>
      <c r="CQK270" s="383"/>
      <c r="CQL270" s="383"/>
      <c r="CQM270" s="383"/>
      <c r="CQN270" s="383"/>
      <c r="CQO270" s="383"/>
      <c r="CQP270" s="383"/>
      <c r="CQQ270" s="383"/>
      <c r="CQR270" s="383"/>
      <c r="CQS270" s="383"/>
      <c r="CQT270" s="383"/>
      <c r="CQU270" s="383"/>
      <c r="CQV270" s="383"/>
      <c r="CQW270" s="383"/>
      <c r="CQX270" s="383"/>
      <c r="CQY270" s="383"/>
      <c r="CQZ270" s="383"/>
      <c r="CRA270" s="383"/>
      <c r="CRB270" s="383"/>
      <c r="CRC270" s="383"/>
      <c r="CRD270" s="383"/>
      <c r="CRE270" s="383"/>
      <c r="CRF270" s="383"/>
      <c r="CRG270" s="383"/>
      <c r="CRH270" s="383"/>
      <c r="CRI270" s="383"/>
      <c r="CRJ270" s="383"/>
      <c r="CRK270" s="383"/>
      <c r="CRL270" s="383"/>
      <c r="CRM270" s="383"/>
      <c r="CRN270" s="383"/>
      <c r="CRO270" s="383"/>
      <c r="CRP270" s="383"/>
      <c r="CRQ270" s="383"/>
      <c r="CRR270" s="383"/>
      <c r="CRS270" s="383"/>
      <c r="CRT270" s="383"/>
      <c r="CRU270" s="383"/>
      <c r="CRV270" s="383"/>
      <c r="CRW270" s="383"/>
      <c r="CRX270" s="383"/>
      <c r="CRY270" s="383"/>
      <c r="CRZ270" s="383"/>
      <c r="CSA270" s="383"/>
      <c r="CSB270" s="383"/>
      <c r="CSC270" s="383"/>
      <c r="CSD270" s="383"/>
      <c r="CSE270" s="383"/>
      <c r="CSF270" s="383"/>
      <c r="CSG270" s="383"/>
      <c r="CSH270" s="383"/>
      <c r="CSI270" s="383"/>
      <c r="CSJ270" s="383"/>
      <c r="CSK270" s="383"/>
      <c r="CSL270" s="383"/>
      <c r="CSM270" s="383"/>
      <c r="CSN270" s="383"/>
      <c r="CSO270" s="383"/>
      <c r="CSP270" s="383"/>
      <c r="CSQ270" s="383"/>
      <c r="CSR270" s="383"/>
      <c r="CSS270" s="383"/>
      <c r="CST270" s="383"/>
      <c r="CSU270" s="383"/>
      <c r="CSV270" s="383"/>
      <c r="CSW270" s="383"/>
      <c r="CSX270" s="383"/>
      <c r="CSY270" s="383"/>
      <c r="CSZ270" s="383"/>
      <c r="CTA270" s="383"/>
      <c r="CTB270" s="383"/>
      <c r="CTC270" s="383"/>
      <c r="CTD270" s="383"/>
      <c r="CTE270" s="383"/>
      <c r="CTF270" s="383"/>
      <c r="CTG270" s="383"/>
      <c r="CTH270" s="383"/>
      <c r="CTI270" s="383"/>
      <c r="CTJ270" s="383"/>
      <c r="CTK270" s="383"/>
      <c r="CTL270" s="383"/>
      <c r="CTM270" s="383"/>
      <c r="CTN270" s="383"/>
      <c r="CTO270" s="383"/>
      <c r="CTP270" s="383"/>
      <c r="CTQ270" s="383"/>
      <c r="CTR270" s="383"/>
      <c r="CTS270" s="383"/>
      <c r="CTT270" s="383"/>
      <c r="CTU270" s="383"/>
      <c r="CTV270" s="383"/>
      <c r="CTW270" s="383"/>
      <c r="CTX270" s="383"/>
      <c r="CTY270" s="383"/>
      <c r="CTZ270" s="383"/>
      <c r="CUA270" s="383"/>
      <c r="CUB270" s="383"/>
      <c r="CUC270" s="383"/>
      <c r="CUD270" s="383"/>
      <c r="CUE270" s="383"/>
      <c r="CUF270" s="383"/>
      <c r="CUG270" s="383"/>
      <c r="CUH270" s="383"/>
      <c r="CUI270" s="383"/>
      <c r="CUJ270" s="383"/>
      <c r="CUK270" s="383"/>
      <c r="CUL270" s="383"/>
      <c r="CUM270" s="383"/>
      <c r="CUN270" s="383"/>
      <c r="CUO270" s="383"/>
      <c r="CUP270" s="383"/>
      <c r="CUQ270" s="383"/>
      <c r="CUR270" s="383"/>
      <c r="CUS270" s="383"/>
      <c r="CUT270" s="383"/>
      <c r="CUU270" s="383"/>
      <c r="CUV270" s="383"/>
      <c r="CUW270" s="383"/>
      <c r="CUX270" s="383"/>
      <c r="CUY270" s="383"/>
      <c r="CUZ270" s="383"/>
      <c r="CVA270" s="383"/>
      <c r="CVB270" s="383"/>
      <c r="CVC270" s="383"/>
      <c r="CVD270" s="383"/>
      <c r="CVE270" s="383"/>
      <c r="CVF270" s="383"/>
      <c r="CVG270" s="383"/>
      <c r="CVH270" s="383"/>
      <c r="CVI270" s="383"/>
      <c r="CVJ270" s="383"/>
      <c r="CVK270" s="383"/>
      <c r="CVL270" s="383"/>
      <c r="CVM270" s="383"/>
      <c r="CVN270" s="383"/>
      <c r="CVO270" s="383"/>
      <c r="CVP270" s="383"/>
      <c r="CVQ270" s="383"/>
      <c r="CVR270" s="383"/>
      <c r="CVS270" s="383"/>
      <c r="CVT270" s="383"/>
      <c r="CVU270" s="383"/>
      <c r="CVV270" s="383"/>
      <c r="CVW270" s="383"/>
      <c r="CVX270" s="383"/>
      <c r="CVY270" s="383"/>
      <c r="CVZ270" s="383"/>
      <c r="CWA270" s="383"/>
      <c r="CWB270" s="383"/>
      <c r="CWC270" s="383"/>
      <c r="CWD270" s="383"/>
      <c r="CWE270" s="383"/>
      <c r="CWF270" s="383"/>
      <c r="CWG270" s="383"/>
      <c r="CWH270" s="383"/>
      <c r="CWI270" s="383"/>
      <c r="CWJ270" s="383"/>
      <c r="CWK270" s="383"/>
      <c r="CWL270" s="383"/>
      <c r="CWM270" s="383"/>
      <c r="CWN270" s="383"/>
      <c r="CWO270" s="383"/>
      <c r="CWP270" s="383"/>
      <c r="CWQ270" s="383"/>
      <c r="CWR270" s="383"/>
      <c r="CWS270" s="383"/>
      <c r="CWT270" s="383"/>
      <c r="CWU270" s="383"/>
      <c r="CWV270" s="383"/>
      <c r="CWW270" s="383"/>
      <c r="CWX270" s="383"/>
      <c r="CWY270" s="383"/>
      <c r="CWZ270" s="383"/>
      <c r="CXA270" s="383"/>
      <c r="CXB270" s="383"/>
      <c r="CXC270" s="383"/>
      <c r="CXD270" s="383"/>
      <c r="CXE270" s="383"/>
      <c r="CXF270" s="383"/>
      <c r="CXG270" s="383"/>
      <c r="CXH270" s="383"/>
      <c r="CXI270" s="383"/>
      <c r="CXJ270" s="383"/>
      <c r="CXK270" s="383"/>
      <c r="CXL270" s="383"/>
      <c r="CXM270" s="383"/>
      <c r="CXN270" s="383"/>
      <c r="CXO270" s="383"/>
      <c r="CXP270" s="383"/>
      <c r="CXQ270" s="383"/>
      <c r="CXR270" s="383"/>
      <c r="CXS270" s="383"/>
      <c r="CXT270" s="383"/>
      <c r="CXU270" s="383"/>
      <c r="CXV270" s="383"/>
      <c r="CXW270" s="383"/>
      <c r="CXX270" s="383"/>
      <c r="CXY270" s="383"/>
      <c r="CXZ270" s="383"/>
      <c r="CYA270" s="383"/>
      <c r="CYB270" s="383"/>
      <c r="CYC270" s="383"/>
      <c r="CYD270" s="383"/>
      <c r="CYE270" s="383"/>
      <c r="CYF270" s="383"/>
      <c r="CYG270" s="383"/>
      <c r="CYH270" s="383"/>
      <c r="CYI270" s="383"/>
      <c r="CYJ270" s="383"/>
      <c r="CYK270" s="383"/>
      <c r="CYL270" s="383"/>
      <c r="CYM270" s="383"/>
      <c r="CYN270" s="383"/>
      <c r="CYO270" s="383"/>
      <c r="CYP270" s="383"/>
      <c r="CYQ270" s="383"/>
      <c r="CYR270" s="383"/>
      <c r="CYS270" s="383"/>
      <c r="CYT270" s="383"/>
      <c r="CYU270" s="383"/>
      <c r="CYV270" s="383"/>
      <c r="CYW270" s="383"/>
      <c r="CYX270" s="383"/>
      <c r="CYY270" s="383"/>
      <c r="CYZ270" s="383"/>
      <c r="CZA270" s="383"/>
      <c r="CZB270" s="383"/>
      <c r="CZC270" s="383"/>
      <c r="CZD270" s="383"/>
      <c r="CZE270" s="383"/>
      <c r="CZF270" s="383"/>
      <c r="CZG270" s="383"/>
      <c r="CZH270" s="383"/>
      <c r="CZI270" s="383"/>
      <c r="CZJ270" s="383"/>
      <c r="CZK270" s="383"/>
      <c r="CZL270" s="383"/>
      <c r="CZM270" s="383"/>
      <c r="CZN270" s="383"/>
      <c r="CZO270" s="383"/>
      <c r="CZP270" s="383"/>
      <c r="CZQ270" s="383"/>
      <c r="CZR270" s="383"/>
      <c r="CZS270" s="383"/>
      <c r="CZT270" s="383"/>
      <c r="CZU270" s="383"/>
      <c r="CZV270" s="383"/>
      <c r="CZW270" s="383"/>
      <c r="CZX270" s="383"/>
      <c r="CZY270" s="383"/>
      <c r="CZZ270" s="383"/>
      <c r="DAA270" s="383"/>
      <c r="DAB270" s="383"/>
      <c r="DAC270" s="383"/>
      <c r="DAD270" s="383"/>
      <c r="DAE270" s="383"/>
      <c r="DAF270" s="383"/>
      <c r="DAG270" s="383"/>
      <c r="DAH270" s="383"/>
      <c r="DAI270" s="383"/>
      <c r="DAJ270" s="383"/>
      <c r="DAK270" s="383"/>
      <c r="DAL270" s="383"/>
      <c r="DAM270" s="383"/>
      <c r="DAN270" s="383"/>
      <c r="DAO270" s="383"/>
      <c r="DAP270" s="383"/>
      <c r="DAQ270" s="383"/>
      <c r="DAR270" s="383"/>
      <c r="DAS270" s="383"/>
      <c r="DAT270" s="383"/>
      <c r="DAU270" s="383"/>
      <c r="DAV270" s="383"/>
      <c r="DAW270" s="383"/>
      <c r="DAX270" s="383"/>
      <c r="DAY270" s="383"/>
      <c r="DAZ270" s="383"/>
      <c r="DBA270" s="383"/>
      <c r="DBB270" s="383"/>
      <c r="DBC270" s="383"/>
      <c r="DBD270" s="383"/>
      <c r="DBE270" s="383"/>
      <c r="DBF270" s="383"/>
      <c r="DBG270" s="383"/>
      <c r="DBH270" s="383"/>
      <c r="DBI270" s="383"/>
      <c r="DBJ270" s="383"/>
      <c r="DBK270" s="383"/>
      <c r="DBL270" s="383"/>
      <c r="DBM270" s="383"/>
      <c r="DBN270" s="383"/>
      <c r="DBO270" s="383"/>
      <c r="DBP270" s="383"/>
      <c r="DBQ270" s="383"/>
      <c r="DBR270" s="383"/>
      <c r="DBS270" s="383"/>
      <c r="DBT270" s="383"/>
      <c r="DBU270" s="383"/>
      <c r="DBV270" s="383"/>
      <c r="DBW270" s="383"/>
      <c r="DBX270" s="383"/>
      <c r="DBY270" s="383"/>
      <c r="DBZ270" s="383"/>
      <c r="DCA270" s="383"/>
      <c r="DCB270" s="383"/>
      <c r="DCC270" s="383"/>
      <c r="DCD270" s="383"/>
      <c r="DCE270" s="383"/>
      <c r="DCF270" s="383"/>
      <c r="DCG270" s="383"/>
      <c r="DCH270" s="383"/>
      <c r="DCI270" s="383"/>
      <c r="DCJ270" s="383"/>
      <c r="DCK270" s="383"/>
      <c r="DCL270" s="383"/>
      <c r="DCM270" s="383"/>
      <c r="DCN270" s="383"/>
      <c r="DCO270" s="383"/>
      <c r="DCP270" s="383"/>
      <c r="DCQ270" s="383"/>
      <c r="DCR270" s="383"/>
      <c r="DCS270" s="383"/>
      <c r="DCT270" s="383"/>
      <c r="DCU270" s="383"/>
      <c r="DCV270" s="383"/>
      <c r="DCW270" s="383"/>
      <c r="DCX270" s="383"/>
      <c r="DCY270" s="383"/>
      <c r="DCZ270" s="383"/>
      <c r="DDA270" s="383"/>
      <c r="DDB270" s="383"/>
      <c r="DDC270" s="383"/>
      <c r="DDD270" s="383"/>
      <c r="DDE270" s="383"/>
      <c r="DDF270" s="383"/>
      <c r="DDG270" s="383"/>
      <c r="DDH270" s="383"/>
      <c r="DDI270" s="383"/>
      <c r="DDJ270" s="383"/>
      <c r="DDK270" s="383"/>
      <c r="DDL270" s="383"/>
      <c r="DDM270" s="383"/>
      <c r="DDN270" s="383"/>
      <c r="DDO270" s="383"/>
      <c r="DDP270" s="383"/>
      <c r="DDQ270" s="383"/>
      <c r="DDR270" s="383"/>
      <c r="DDS270" s="383"/>
      <c r="DDT270" s="383"/>
      <c r="DDU270" s="383"/>
      <c r="DDV270" s="383"/>
      <c r="DDW270" s="383"/>
      <c r="DDX270" s="383"/>
      <c r="DDY270" s="383"/>
      <c r="DDZ270" s="383"/>
      <c r="DEA270" s="383"/>
      <c r="DEB270" s="383"/>
      <c r="DEC270" s="383"/>
      <c r="DED270" s="383"/>
      <c r="DEE270" s="383"/>
      <c r="DEF270" s="383"/>
      <c r="DEG270" s="383"/>
      <c r="DEH270" s="383"/>
      <c r="DEI270" s="383"/>
      <c r="DEJ270" s="383"/>
      <c r="DEK270" s="383"/>
      <c r="DEL270" s="383"/>
      <c r="DEM270" s="383"/>
      <c r="DEN270" s="383"/>
      <c r="DEO270" s="383"/>
      <c r="DEP270" s="383"/>
      <c r="DEQ270" s="383"/>
      <c r="DER270" s="383"/>
      <c r="DES270" s="383"/>
      <c r="DET270" s="383"/>
      <c r="DEU270" s="383"/>
      <c r="DEV270" s="383"/>
      <c r="DEW270" s="383"/>
      <c r="DEX270" s="383"/>
      <c r="DEY270" s="383"/>
      <c r="DEZ270" s="383"/>
      <c r="DFA270" s="383"/>
      <c r="DFB270" s="383"/>
      <c r="DFC270" s="383"/>
      <c r="DFD270" s="383"/>
      <c r="DFE270" s="383"/>
      <c r="DFF270" s="383"/>
      <c r="DFG270" s="383"/>
      <c r="DFH270" s="383"/>
      <c r="DFI270" s="383"/>
      <c r="DFJ270" s="383"/>
      <c r="DFK270" s="383"/>
      <c r="DFL270" s="383"/>
      <c r="DFM270" s="383"/>
      <c r="DFN270" s="383"/>
      <c r="DFO270" s="383"/>
      <c r="DFP270" s="383"/>
      <c r="DFQ270" s="383"/>
      <c r="DFR270" s="383"/>
      <c r="DFS270" s="383"/>
      <c r="DFT270" s="383"/>
      <c r="DFU270" s="383"/>
      <c r="DFV270" s="383"/>
      <c r="DFW270" s="383"/>
      <c r="DFX270" s="383"/>
      <c r="DFY270" s="383"/>
      <c r="DFZ270" s="383"/>
      <c r="DGA270" s="383"/>
      <c r="DGB270" s="383"/>
      <c r="DGC270" s="383"/>
      <c r="DGD270" s="383"/>
      <c r="DGE270" s="383"/>
      <c r="DGF270" s="383"/>
      <c r="DGG270" s="383"/>
      <c r="DGH270" s="383"/>
      <c r="DGI270" s="383"/>
      <c r="DGJ270" s="383"/>
      <c r="DGK270" s="383"/>
      <c r="DGL270" s="383"/>
      <c r="DGM270" s="383"/>
      <c r="DGN270" s="383"/>
      <c r="DGO270" s="383"/>
      <c r="DGP270" s="383"/>
      <c r="DGQ270" s="383"/>
      <c r="DGR270" s="383"/>
      <c r="DGS270" s="383"/>
      <c r="DGT270" s="383"/>
      <c r="DGU270" s="383"/>
      <c r="DGV270" s="383"/>
      <c r="DGW270" s="383"/>
      <c r="DGX270" s="383"/>
      <c r="DGY270" s="383"/>
      <c r="DGZ270" s="383"/>
      <c r="DHA270" s="383"/>
      <c r="DHB270" s="383"/>
      <c r="DHC270" s="383"/>
      <c r="DHD270" s="383"/>
      <c r="DHE270" s="383"/>
      <c r="DHF270" s="383"/>
      <c r="DHG270" s="383"/>
      <c r="DHH270" s="383"/>
      <c r="DHI270" s="383"/>
      <c r="DHJ270" s="383"/>
      <c r="DHK270" s="383"/>
      <c r="DHL270" s="383"/>
      <c r="DHM270" s="383"/>
      <c r="DHN270" s="383"/>
      <c r="DHO270" s="383"/>
      <c r="DHP270" s="383"/>
      <c r="DHQ270" s="383"/>
      <c r="DHR270" s="383"/>
      <c r="DHS270" s="383"/>
      <c r="DHT270" s="383"/>
      <c r="DHU270" s="383"/>
      <c r="DHV270" s="383"/>
      <c r="DHW270" s="383"/>
      <c r="DHX270" s="383"/>
      <c r="DHY270" s="383"/>
      <c r="DHZ270" s="383"/>
      <c r="DIA270" s="383"/>
      <c r="DIB270" s="383"/>
      <c r="DIC270" s="383"/>
      <c r="DID270" s="383"/>
      <c r="DIE270" s="383"/>
      <c r="DIF270" s="383"/>
      <c r="DIG270" s="383"/>
      <c r="DIH270" s="383"/>
      <c r="DII270" s="383"/>
      <c r="DIJ270" s="383"/>
      <c r="DIK270" s="383"/>
      <c r="DIL270" s="383"/>
      <c r="DIM270" s="383"/>
      <c r="DIN270" s="383"/>
      <c r="DIO270" s="383"/>
      <c r="DIP270" s="383"/>
      <c r="DIQ270" s="383"/>
      <c r="DIR270" s="383"/>
      <c r="DIS270" s="383"/>
      <c r="DIT270" s="383"/>
      <c r="DIU270" s="383"/>
      <c r="DIV270" s="383"/>
      <c r="DIW270" s="383"/>
      <c r="DIX270" s="383"/>
      <c r="DIY270" s="383"/>
      <c r="DIZ270" s="383"/>
      <c r="DJA270" s="383"/>
      <c r="DJB270" s="383"/>
      <c r="DJC270" s="383"/>
      <c r="DJD270" s="383"/>
      <c r="DJE270" s="383"/>
      <c r="DJF270" s="383"/>
      <c r="DJG270" s="383"/>
      <c r="DJH270" s="383"/>
      <c r="DJI270" s="383"/>
      <c r="DJJ270" s="383"/>
      <c r="DJK270" s="383"/>
      <c r="DJL270" s="383"/>
      <c r="DJM270" s="383"/>
      <c r="DJN270" s="383"/>
      <c r="DJO270" s="383"/>
      <c r="DJP270" s="383"/>
      <c r="DJQ270" s="383"/>
      <c r="DJR270" s="383"/>
      <c r="DJS270" s="383"/>
      <c r="DJT270" s="383"/>
      <c r="DJU270" s="383"/>
      <c r="DJV270" s="383"/>
      <c r="DJW270" s="383"/>
      <c r="DJX270" s="383"/>
      <c r="DJY270" s="383"/>
      <c r="DJZ270" s="383"/>
      <c r="DKA270" s="383"/>
      <c r="DKB270" s="383"/>
      <c r="DKC270" s="383"/>
      <c r="DKD270" s="383"/>
      <c r="DKE270" s="383"/>
      <c r="DKF270" s="383"/>
      <c r="DKG270" s="383"/>
      <c r="DKH270" s="383"/>
      <c r="DKI270" s="383"/>
      <c r="DKJ270" s="383"/>
      <c r="DKK270" s="383"/>
      <c r="DKL270" s="383"/>
      <c r="DKM270" s="383"/>
      <c r="DKN270" s="383"/>
      <c r="DKO270" s="383"/>
      <c r="DKP270" s="383"/>
      <c r="DKQ270" s="383"/>
      <c r="DKR270" s="383"/>
      <c r="DKS270" s="383"/>
      <c r="DKT270" s="383"/>
      <c r="DKU270" s="383"/>
      <c r="DKV270" s="383"/>
      <c r="DKW270" s="383"/>
      <c r="DKX270" s="383"/>
      <c r="DKY270" s="383"/>
      <c r="DKZ270" s="383"/>
      <c r="DLA270" s="383"/>
      <c r="DLB270" s="383"/>
      <c r="DLC270" s="383"/>
      <c r="DLD270" s="383"/>
      <c r="DLE270" s="383"/>
      <c r="DLF270" s="383"/>
      <c r="DLG270" s="383"/>
      <c r="DLH270" s="383"/>
      <c r="DLI270" s="383"/>
      <c r="DLJ270" s="383"/>
      <c r="DLK270" s="383"/>
      <c r="DLL270" s="383"/>
      <c r="DLM270" s="383"/>
      <c r="DLN270" s="383"/>
      <c r="DLO270" s="383"/>
      <c r="DLP270" s="383"/>
      <c r="DLQ270" s="383"/>
      <c r="DLR270" s="383"/>
      <c r="DLS270" s="383"/>
      <c r="DLT270" s="383"/>
      <c r="DLU270" s="383"/>
      <c r="DLV270" s="383"/>
      <c r="DLW270" s="383"/>
      <c r="DLX270" s="383"/>
      <c r="DLY270" s="383"/>
      <c r="DLZ270" s="383"/>
      <c r="DMA270" s="383"/>
      <c r="DMB270" s="383"/>
      <c r="DMC270" s="383"/>
      <c r="DMD270" s="383"/>
      <c r="DME270" s="383"/>
      <c r="DMF270" s="383"/>
      <c r="DMG270" s="383"/>
      <c r="DMH270" s="383"/>
      <c r="DMI270" s="383"/>
      <c r="DMJ270" s="383"/>
      <c r="DMK270" s="383"/>
      <c r="DML270" s="383"/>
      <c r="DMM270" s="383"/>
      <c r="DMN270" s="383"/>
      <c r="DMO270" s="383"/>
      <c r="DMP270" s="383"/>
      <c r="DMQ270" s="383"/>
      <c r="DMR270" s="383"/>
      <c r="DMS270" s="383"/>
      <c r="DMT270" s="383"/>
      <c r="DMU270" s="383"/>
      <c r="DMV270" s="383"/>
      <c r="DMW270" s="383"/>
      <c r="DMX270" s="383"/>
      <c r="DMY270" s="383"/>
      <c r="DMZ270" s="383"/>
      <c r="DNA270" s="383"/>
      <c r="DNB270" s="383"/>
      <c r="DNC270" s="383"/>
      <c r="DND270" s="383"/>
      <c r="DNE270" s="383"/>
      <c r="DNF270" s="383"/>
      <c r="DNG270" s="383"/>
      <c r="DNH270" s="383"/>
      <c r="DNI270" s="383"/>
      <c r="DNJ270" s="383"/>
      <c r="DNK270" s="383"/>
      <c r="DNL270" s="383"/>
      <c r="DNM270" s="383"/>
      <c r="DNN270" s="383"/>
      <c r="DNO270" s="383"/>
      <c r="DNP270" s="383"/>
      <c r="DNQ270" s="383"/>
      <c r="DNR270" s="383"/>
      <c r="DNS270" s="383"/>
      <c r="DNT270" s="383"/>
      <c r="DNU270" s="383"/>
      <c r="DNV270" s="383"/>
      <c r="DNW270" s="383"/>
      <c r="DNX270" s="383"/>
      <c r="DNY270" s="383"/>
      <c r="DNZ270" s="383"/>
      <c r="DOA270" s="383"/>
      <c r="DOB270" s="383"/>
      <c r="DOC270" s="383"/>
      <c r="DOD270" s="383"/>
      <c r="DOE270" s="383"/>
      <c r="DOF270" s="383"/>
      <c r="DOG270" s="383"/>
      <c r="DOH270" s="383"/>
      <c r="DOI270" s="383"/>
      <c r="DOJ270" s="383"/>
      <c r="DOK270" s="383"/>
      <c r="DOL270" s="383"/>
      <c r="DOM270" s="383"/>
      <c r="DON270" s="383"/>
      <c r="DOO270" s="383"/>
      <c r="DOP270" s="383"/>
      <c r="DOQ270" s="383"/>
      <c r="DOR270" s="383"/>
      <c r="DOS270" s="383"/>
      <c r="DOT270" s="383"/>
      <c r="DOU270" s="383"/>
      <c r="DOV270" s="383"/>
      <c r="DOW270" s="383"/>
      <c r="DOX270" s="383"/>
      <c r="DOY270" s="383"/>
      <c r="DOZ270" s="383"/>
      <c r="DPA270" s="383"/>
      <c r="DPB270" s="383"/>
      <c r="DPC270" s="383"/>
      <c r="DPD270" s="383"/>
      <c r="DPE270" s="383"/>
      <c r="DPF270" s="383"/>
      <c r="DPG270" s="383"/>
      <c r="DPH270" s="383"/>
      <c r="DPI270" s="383"/>
      <c r="DPJ270" s="383"/>
      <c r="DPK270" s="383"/>
      <c r="DPL270" s="383"/>
      <c r="DPM270" s="383"/>
      <c r="DPN270" s="383"/>
      <c r="DPO270" s="383"/>
      <c r="DPP270" s="383"/>
      <c r="DPQ270" s="383"/>
      <c r="DPR270" s="383"/>
      <c r="DPS270" s="383"/>
      <c r="DPT270" s="383"/>
      <c r="DPU270" s="383"/>
      <c r="DPV270" s="383"/>
      <c r="DPW270" s="383"/>
      <c r="DPX270" s="383"/>
      <c r="DPY270" s="383"/>
      <c r="DPZ270" s="383"/>
      <c r="DQA270" s="383"/>
      <c r="DQB270" s="383"/>
      <c r="DQC270" s="383"/>
      <c r="DQD270" s="383"/>
      <c r="DQE270" s="383"/>
      <c r="DQF270" s="383"/>
      <c r="DQG270" s="383"/>
      <c r="DQH270" s="383"/>
      <c r="DQI270" s="383"/>
      <c r="DQJ270" s="383"/>
      <c r="DQK270" s="383"/>
      <c r="DQL270" s="383"/>
      <c r="DQM270" s="383"/>
      <c r="DQN270" s="383"/>
      <c r="DQO270" s="383"/>
      <c r="DQP270" s="383"/>
      <c r="DQQ270" s="383"/>
      <c r="DQR270" s="383"/>
      <c r="DQS270" s="383"/>
      <c r="DQT270" s="383"/>
      <c r="DQU270" s="383"/>
      <c r="DQV270" s="383"/>
      <c r="DQW270" s="383"/>
      <c r="DQX270" s="383"/>
      <c r="DQY270" s="383"/>
      <c r="DQZ270" s="383"/>
      <c r="DRA270" s="383"/>
      <c r="DRB270" s="383"/>
      <c r="DRC270" s="383"/>
      <c r="DRD270" s="383"/>
      <c r="DRE270" s="383"/>
      <c r="DRF270" s="383"/>
      <c r="DRG270" s="383"/>
      <c r="DRH270" s="383"/>
      <c r="DRI270" s="383"/>
      <c r="DRJ270" s="383"/>
      <c r="DRK270" s="383"/>
      <c r="DRL270" s="383"/>
      <c r="DRM270" s="383"/>
      <c r="DRN270" s="383"/>
      <c r="DRO270" s="383"/>
      <c r="DRP270" s="383"/>
      <c r="DRQ270" s="383"/>
      <c r="DRR270" s="383"/>
      <c r="DRS270" s="383"/>
      <c r="DRT270" s="383"/>
      <c r="DRU270" s="383"/>
      <c r="DRV270" s="383"/>
      <c r="DRW270" s="383"/>
      <c r="DRX270" s="383"/>
      <c r="DRY270" s="383"/>
      <c r="DRZ270" s="383"/>
      <c r="DSA270" s="383"/>
      <c r="DSB270" s="383"/>
      <c r="DSC270" s="383"/>
      <c r="DSD270" s="383"/>
      <c r="DSE270" s="383"/>
      <c r="DSF270" s="383"/>
      <c r="DSG270" s="383"/>
      <c r="DSH270" s="383"/>
      <c r="DSI270" s="383"/>
      <c r="DSJ270" s="383"/>
      <c r="DSK270" s="383"/>
      <c r="DSL270" s="383"/>
      <c r="DSM270" s="383"/>
      <c r="DSN270" s="383"/>
      <c r="DSO270" s="383"/>
      <c r="DSP270" s="383"/>
      <c r="DSQ270" s="383"/>
      <c r="DSR270" s="383"/>
      <c r="DSS270" s="383"/>
      <c r="DST270" s="383"/>
      <c r="DSU270" s="383"/>
      <c r="DSV270" s="383"/>
      <c r="DSW270" s="383"/>
      <c r="DSX270" s="383"/>
      <c r="DSY270" s="383"/>
      <c r="DSZ270" s="383"/>
      <c r="DTA270" s="383"/>
      <c r="DTB270" s="383"/>
      <c r="DTC270" s="383"/>
      <c r="DTD270" s="383"/>
      <c r="DTE270" s="383"/>
      <c r="DTF270" s="383"/>
      <c r="DTG270" s="383"/>
      <c r="DTH270" s="383"/>
      <c r="DTI270" s="383"/>
      <c r="DTJ270" s="383"/>
      <c r="DTK270" s="383"/>
      <c r="DTL270" s="383"/>
      <c r="DTM270" s="383"/>
      <c r="DTN270" s="383"/>
      <c r="DTO270" s="383"/>
      <c r="DTP270" s="383"/>
      <c r="DTQ270" s="383"/>
      <c r="DTR270" s="383"/>
      <c r="DTS270" s="383"/>
      <c r="DTT270" s="383"/>
      <c r="DTU270" s="383"/>
      <c r="DTV270" s="383"/>
      <c r="DTW270" s="383"/>
      <c r="DTX270" s="383"/>
      <c r="DTY270" s="383"/>
      <c r="DTZ270" s="383"/>
      <c r="DUA270" s="383"/>
      <c r="DUB270" s="383"/>
      <c r="DUC270" s="383"/>
      <c r="DUD270" s="383"/>
      <c r="DUE270" s="383"/>
      <c r="DUF270" s="383"/>
      <c r="DUG270" s="383"/>
      <c r="DUH270" s="383"/>
      <c r="DUI270" s="383"/>
      <c r="DUJ270" s="383"/>
      <c r="DUK270" s="383"/>
      <c r="DUL270" s="383"/>
      <c r="DUM270" s="383"/>
      <c r="DUN270" s="383"/>
      <c r="DUO270" s="383"/>
      <c r="DUP270" s="383"/>
      <c r="DUQ270" s="383"/>
      <c r="DUR270" s="383"/>
      <c r="DUS270" s="383"/>
      <c r="DUT270" s="383"/>
      <c r="DUU270" s="383"/>
      <c r="DUV270" s="383"/>
      <c r="DUW270" s="383"/>
      <c r="DUX270" s="383"/>
      <c r="DUY270" s="383"/>
      <c r="DUZ270" s="383"/>
      <c r="DVA270" s="383"/>
      <c r="DVB270" s="383"/>
      <c r="DVC270" s="383"/>
      <c r="DVD270" s="383"/>
      <c r="DVE270" s="383"/>
      <c r="DVF270" s="383"/>
      <c r="DVG270" s="383"/>
      <c r="DVH270" s="383"/>
      <c r="DVI270" s="383"/>
      <c r="DVJ270" s="383"/>
      <c r="DVK270" s="383"/>
      <c r="DVL270" s="383"/>
      <c r="DVM270" s="383"/>
      <c r="DVN270" s="383"/>
      <c r="DVO270" s="383"/>
      <c r="DVP270" s="383"/>
      <c r="DVQ270" s="383"/>
      <c r="DVR270" s="383"/>
      <c r="DVS270" s="383"/>
      <c r="DVT270" s="383"/>
      <c r="DVU270" s="383"/>
      <c r="DVV270" s="383"/>
      <c r="DVW270" s="383"/>
      <c r="DVX270" s="383"/>
      <c r="DVY270" s="383"/>
      <c r="DVZ270" s="383"/>
      <c r="DWA270" s="383"/>
      <c r="DWB270" s="383"/>
      <c r="DWC270" s="383"/>
      <c r="DWD270" s="383"/>
      <c r="DWE270" s="383"/>
      <c r="DWF270" s="383"/>
      <c r="DWG270" s="383"/>
      <c r="DWH270" s="383"/>
      <c r="DWI270" s="383"/>
      <c r="DWJ270" s="383"/>
      <c r="DWK270" s="383"/>
      <c r="DWL270" s="383"/>
      <c r="DWM270" s="383"/>
      <c r="DWN270" s="383"/>
      <c r="DWO270" s="383"/>
      <c r="DWP270" s="383"/>
      <c r="DWQ270" s="383"/>
      <c r="DWR270" s="383"/>
      <c r="DWS270" s="383"/>
      <c r="DWT270" s="383"/>
      <c r="DWU270" s="383"/>
      <c r="DWV270" s="383"/>
      <c r="DWW270" s="383"/>
      <c r="DWX270" s="383"/>
      <c r="DWY270" s="383"/>
      <c r="DWZ270" s="383"/>
      <c r="DXA270" s="383"/>
      <c r="DXB270" s="383"/>
      <c r="DXC270" s="383"/>
      <c r="DXD270" s="383"/>
      <c r="DXE270" s="383"/>
      <c r="DXF270" s="383"/>
      <c r="DXG270" s="383"/>
      <c r="DXH270" s="383"/>
      <c r="DXI270" s="383"/>
      <c r="DXJ270" s="383"/>
      <c r="DXK270" s="383"/>
      <c r="DXL270" s="383"/>
      <c r="DXM270" s="383"/>
      <c r="DXN270" s="383"/>
      <c r="DXO270" s="383"/>
      <c r="DXP270" s="383"/>
      <c r="DXQ270" s="383"/>
      <c r="DXR270" s="383"/>
      <c r="DXS270" s="383"/>
      <c r="DXT270" s="383"/>
      <c r="DXU270" s="383"/>
      <c r="DXV270" s="383"/>
      <c r="DXW270" s="383"/>
      <c r="DXX270" s="383"/>
      <c r="DXY270" s="383"/>
      <c r="DXZ270" s="383"/>
      <c r="DYA270" s="383"/>
      <c r="DYB270" s="383"/>
      <c r="DYC270" s="383"/>
      <c r="DYD270" s="383"/>
      <c r="DYE270" s="383"/>
      <c r="DYF270" s="383"/>
      <c r="DYG270" s="383"/>
      <c r="DYH270" s="383"/>
      <c r="DYI270" s="383"/>
      <c r="DYJ270" s="383"/>
      <c r="DYK270" s="383"/>
      <c r="DYL270" s="383"/>
      <c r="DYM270" s="383"/>
      <c r="DYN270" s="383"/>
      <c r="DYO270" s="383"/>
      <c r="DYP270" s="383"/>
      <c r="DYQ270" s="383"/>
      <c r="DYR270" s="383"/>
      <c r="DYS270" s="383"/>
      <c r="DYT270" s="383"/>
      <c r="DYU270" s="383"/>
      <c r="DYV270" s="383"/>
      <c r="DYW270" s="383"/>
      <c r="DYX270" s="383"/>
      <c r="DYY270" s="383"/>
      <c r="DYZ270" s="383"/>
      <c r="DZA270" s="383"/>
      <c r="DZB270" s="383"/>
      <c r="DZC270" s="383"/>
      <c r="DZD270" s="383"/>
      <c r="DZE270" s="383"/>
      <c r="DZF270" s="383"/>
      <c r="DZG270" s="383"/>
      <c r="DZH270" s="383"/>
      <c r="DZI270" s="383"/>
      <c r="DZJ270" s="383"/>
      <c r="DZK270" s="383"/>
      <c r="DZL270" s="383"/>
      <c r="DZM270" s="383"/>
      <c r="DZN270" s="383"/>
      <c r="DZO270" s="383"/>
      <c r="DZP270" s="383"/>
      <c r="DZQ270" s="383"/>
      <c r="DZR270" s="383"/>
      <c r="DZS270" s="383"/>
      <c r="DZT270" s="383"/>
      <c r="DZU270" s="383"/>
      <c r="DZV270" s="383"/>
      <c r="DZW270" s="383"/>
      <c r="DZX270" s="383"/>
      <c r="DZY270" s="383"/>
      <c r="DZZ270" s="383"/>
      <c r="EAA270" s="383"/>
      <c r="EAB270" s="383"/>
      <c r="EAC270" s="383"/>
      <c r="EAD270" s="383"/>
      <c r="EAE270" s="383"/>
      <c r="EAF270" s="383"/>
      <c r="EAG270" s="383"/>
      <c r="EAH270" s="383"/>
      <c r="EAI270" s="383"/>
      <c r="EAJ270" s="383"/>
      <c r="EAK270" s="383"/>
      <c r="EAL270" s="383"/>
      <c r="EAM270" s="383"/>
      <c r="EAN270" s="383"/>
      <c r="EAO270" s="383"/>
      <c r="EAP270" s="383"/>
      <c r="EAQ270" s="383"/>
      <c r="EAR270" s="383"/>
      <c r="EAS270" s="383"/>
      <c r="EAT270" s="383"/>
      <c r="EAU270" s="383"/>
      <c r="EAV270" s="383"/>
      <c r="EAW270" s="383"/>
      <c r="EAX270" s="383"/>
      <c r="EAY270" s="383"/>
      <c r="EAZ270" s="383"/>
      <c r="EBA270" s="383"/>
      <c r="EBB270" s="383"/>
      <c r="EBC270" s="383"/>
      <c r="EBD270" s="383"/>
      <c r="EBE270" s="383"/>
      <c r="EBF270" s="383"/>
      <c r="EBG270" s="383"/>
      <c r="EBH270" s="383"/>
      <c r="EBI270" s="383"/>
      <c r="EBJ270" s="383"/>
      <c r="EBK270" s="383"/>
      <c r="EBL270" s="383"/>
      <c r="EBM270" s="383"/>
      <c r="EBN270" s="383"/>
      <c r="EBO270" s="383"/>
      <c r="EBP270" s="383"/>
      <c r="EBQ270" s="383"/>
      <c r="EBR270" s="383"/>
      <c r="EBS270" s="383"/>
      <c r="EBT270" s="383"/>
      <c r="EBU270" s="383"/>
      <c r="EBV270" s="383"/>
      <c r="EBW270" s="383"/>
      <c r="EBX270" s="383"/>
      <c r="EBY270" s="383"/>
      <c r="EBZ270" s="383"/>
      <c r="ECA270" s="383"/>
      <c r="ECB270" s="383"/>
      <c r="ECC270" s="383"/>
      <c r="ECD270" s="383"/>
      <c r="ECE270" s="383"/>
      <c r="ECF270" s="383"/>
      <c r="ECG270" s="383"/>
      <c r="ECH270" s="383"/>
      <c r="ECI270" s="383"/>
      <c r="ECJ270" s="383"/>
      <c r="ECK270" s="383"/>
      <c r="ECL270" s="383"/>
      <c r="ECM270" s="383"/>
      <c r="ECN270" s="383"/>
      <c r="ECO270" s="383"/>
      <c r="ECP270" s="383"/>
      <c r="ECQ270" s="383"/>
      <c r="ECR270" s="383"/>
      <c r="ECS270" s="383"/>
      <c r="ECT270" s="383"/>
      <c r="ECU270" s="383"/>
      <c r="ECV270" s="383"/>
      <c r="ECW270" s="383"/>
      <c r="ECX270" s="383"/>
      <c r="ECY270" s="383"/>
      <c r="ECZ270" s="383"/>
      <c r="EDA270" s="383"/>
      <c r="EDB270" s="383"/>
      <c r="EDC270" s="383"/>
      <c r="EDD270" s="383"/>
      <c r="EDE270" s="383"/>
      <c r="EDF270" s="383"/>
      <c r="EDG270" s="383"/>
      <c r="EDH270" s="383"/>
      <c r="EDI270" s="383"/>
      <c r="EDJ270" s="383"/>
      <c r="EDK270" s="383"/>
      <c r="EDL270" s="383"/>
      <c r="EDM270" s="383"/>
      <c r="EDN270" s="383"/>
      <c r="EDO270" s="383"/>
      <c r="EDP270" s="383"/>
      <c r="EDQ270" s="383"/>
      <c r="EDR270" s="383"/>
      <c r="EDS270" s="383"/>
      <c r="EDT270" s="383"/>
      <c r="EDU270" s="383"/>
      <c r="EDV270" s="383"/>
      <c r="EDW270" s="383"/>
      <c r="EDX270" s="383"/>
      <c r="EDY270" s="383"/>
      <c r="EDZ270" s="383"/>
      <c r="EEA270" s="383"/>
      <c r="EEB270" s="383"/>
      <c r="EEC270" s="383"/>
      <c r="EED270" s="383"/>
      <c r="EEE270" s="383"/>
      <c r="EEF270" s="383"/>
      <c r="EEG270" s="383"/>
      <c r="EEH270" s="383"/>
      <c r="EEI270" s="383"/>
      <c r="EEJ270" s="383"/>
      <c r="EEK270" s="383"/>
      <c r="EEL270" s="383"/>
      <c r="EEM270" s="383"/>
      <c r="EEN270" s="383"/>
      <c r="EEO270" s="383"/>
      <c r="EEP270" s="383"/>
      <c r="EEQ270" s="383"/>
      <c r="EER270" s="383"/>
      <c r="EES270" s="383"/>
      <c r="EET270" s="383"/>
      <c r="EEU270" s="383"/>
      <c r="EEV270" s="383"/>
      <c r="EEW270" s="383"/>
      <c r="EEX270" s="383"/>
      <c r="EEY270" s="383"/>
      <c r="EEZ270" s="383"/>
      <c r="EFA270" s="383"/>
      <c r="EFB270" s="383"/>
      <c r="EFC270" s="383"/>
      <c r="EFD270" s="383"/>
      <c r="EFE270" s="383"/>
      <c r="EFF270" s="383"/>
      <c r="EFG270" s="383"/>
      <c r="EFH270" s="383"/>
      <c r="EFI270" s="383"/>
      <c r="EFJ270" s="383"/>
      <c r="EFK270" s="383"/>
      <c r="EFL270" s="383"/>
      <c r="EFM270" s="383"/>
      <c r="EFN270" s="383"/>
      <c r="EFO270" s="383"/>
      <c r="EFP270" s="383"/>
      <c r="EFQ270" s="383"/>
      <c r="EFR270" s="383"/>
      <c r="EFS270" s="383"/>
      <c r="EFT270" s="383"/>
      <c r="EFU270" s="383"/>
      <c r="EFV270" s="383"/>
      <c r="EFW270" s="383"/>
      <c r="EFX270" s="383"/>
      <c r="EFY270" s="383"/>
      <c r="EFZ270" s="383"/>
      <c r="EGA270" s="383"/>
      <c r="EGB270" s="383"/>
      <c r="EGC270" s="383"/>
      <c r="EGD270" s="383"/>
      <c r="EGE270" s="383"/>
      <c r="EGF270" s="383"/>
      <c r="EGG270" s="383"/>
      <c r="EGH270" s="383"/>
      <c r="EGI270" s="383"/>
      <c r="EGJ270" s="383"/>
      <c r="EGK270" s="383"/>
      <c r="EGL270" s="383"/>
      <c r="EGM270" s="383"/>
      <c r="EGN270" s="383"/>
      <c r="EGO270" s="383"/>
      <c r="EGP270" s="383"/>
      <c r="EGQ270" s="383"/>
      <c r="EGR270" s="383"/>
      <c r="EGS270" s="383"/>
      <c r="EGT270" s="383"/>
      <c r="EGU270" s="383"/>
      <c r="EGV270" s="383"/>
      <c r="EGW270" s="383"/>
      <c r="EGX270" s="383"/>
      <c r="EGY270" s="383"/>
      <c r="EGZ270" s="383"/>
      <c r="EHA270" s="383"/>
      <c r="EHB270" s="383"/>
      <c r="EHC270" s="383"/>
      <c r="EHD270" s="383"/>
      <c r="EHE270" s="383"/>
      <c r="EHF270" s="383"/>
      <c r="EHG270" s="383"/>
      <c r="EHH270" s="383"/>
      <c r="EHI270" s="383"/>
      <c r="EHJ270" s="383"/>
      <c r="EHK270" s="383"/>
      <c r="EHL270" s="383"/>
      <c r="EHM270" s="383"/>
      <c r="EHN270" s="383"/>
      <c r="EHO270" s="383"/>
      <c r="EHP270" s="383"/>
      <c r="EHQ270" s="383"/>
      <c r="EHR270" s="383"/>
      <c r="EHS270" s="383"/>
      <c r="EHT270" s="383"/>
      <c r="EHU270" s="383"/>
      <c r="EHV270" s="383"/>
      <c r="EHW270" s="383"/>
      <c r="EHX270" s="383"/>
      <c r="EHY270" s="383"/>
      <c r="EHZ270" s="383"/>
      <c r="EIA270" s="383"/>
      <c r="EIB270" s="383"/>
      <c r="EIC270" s="383"/>
      <c r="EID270" s="383"/>
      <c r="EIE270" s="383"/>
      <c r="EIF270" s="383"/>
      <c r="EIG270" s="383"/>
      <c r="EIH270" s="383"/>
      <c r="EII270" s="383"/>
      <c r="EIJ270" s="383"/>
      <c r="EIK270" s="383"/>
      <c r="EIL270" s="383"/>
      <c r="EIM270" s="383"/>
      <c r="EIN270" s="383"/>
      <c r="EIO270" s="383"/>
      <c r="EIP270" s="383"/>
      <c r="EIQ270" s="383"/>
      <c r="EIR270" s="383"/>
      <c r="EIS270" s="383"/>
      <c r="EIT270" s="383"/>
      <c r="EIU270" s="383"/>
      <c r="EIV270" s="383"/>
      <c r="EIW270" s="383"/>
      <c r="EIX270" s="383"/>
      <c r="EIY270" s="383"/>
      <c r="EIZ270" s="383"/>
      <c r="EJA270" s="383"/>
      <c r="EJB270" s="383"/>
      <c r="EJC270" s="383"/>
      <c r="EJD270" s="383"/>
      <c r="EJE270" s="383"/>
      <c r="EJF270" s="383"/>
      <c r="EJG270" s="383"/>
      <c r="EJH270" s="383"/>
      <c r="EJI270" s="383"/>
      <c r="EJJ270" s="383"/>
      <c r="EJK270" s="383"/>
      <c r="EJL270" s="383"/>
      <c r="EJM270" s="383"/>
      <c r="EJN270" s="383"/>
      <c r="EJO270" s="383"/>
      <c r="EJP270" s="383"/>
      <c r="EJQ270" s="383"/>
      <c r="EJR270" s="383"/>
      <c r="EJS270" s="383"/>
      <c r="EJT270" s="383"/>
      <c r="EJU270" s="383"/>
      <c r="EJV270" s="383"/>
      <c r="EJW270" s="383"/>
      <c r="EJX270" s="383"/>
      <c r="EJY270" s="383"/>
      <c r="EJZ270" s="383"/>
      <c r="EKA270" s="383"/>
      <c r="EKB270" s="383"/>
      <c r="EKC270" s="383"/>
      <c r="EKD270" s="383"/>
      <c r="EKE270" s="383"/>
      <c r="EKF270" s="383"/>
      <c r="EKG270" s="383"/>
      <c r="EKH270" s="383"/>
      <c r="EKI270" s="383"/>
      <c r="EKJ270" s="383"/>
      <c r="EKK270" s="383"/>
      <c r="EKL270" s="383"/>
      <c r="EKM270" s="383"/>
      <c r="EKN270" s="383"/>
      <c r="EKO270" s="383"/>
      <c r="EKP270" s="383"/>
      <c r="EKQ270" s="383"/>
      <c r="EKR270" s="383"/>
      <c r="EKS270" s="383"/>
      <c r="EKT270" s="383"/>
      <c r="EKU270" s="383"/>
      <c r="EKV270" s="383"/>
      <c r="EKW270" s="383"/>
      <c r="EKX270" s="383"/>
      <c r="EKY270" s="383"/>
      <c r="EKZ270" s="383"/>
      <c r="ELA270" s="383"/>
      <c r="ELB270" s="383"/>
      <c r="ELC270" s="383"/>
      <c r="ELD270" s="383"/>
      <c r="ELE270" s="383"/>
      <c r="ELF270" s="383"/>
      <c r="ELG270" s="383"/>
      <c r="ELH270" s="383"/>
      <c r="ELI270" s="383"/>
      <c r="ELJ270" s="383"/>
      <c r="ELK270" s="383"/>
      <c r="ELL270" s="383"/>
      <c r="ELM270" s="383"/>
      <c r="ELN270" s="383"/>
      <c r="ELO270" s="383"/>
      <c r="ELP270" s="383"/>
      <c r="ELQ270" s="383"/>
      <c r="ELR270" s="383"/>
      <c r="ELS270" s="383"/>
      <c r="ELT270" s="383"/>
      <c r="ELU270" s="383"/>
      <c r="ELV270" s="383"/>
      <c r="ELW270" s="383"/>
      <c r="ELX270" s="383"/>
      <c r="ELY270" s="383"/>
      <c r="ELZ270" s="383"/>
      <c r="EMA270" s="383"/>
      <c r="EMB270" s="383"/>
      <c r="EMC270" s="383"/>
      <c r="EMD270" s="383"/>
      <c r="EME270" s="383"/>
      <c r="EMF270" s="383"/>
      <c r="EMG270" s="383"/>
      <c r="EMH270" s="383"/>
      <c r="EMI270" s="383"/>
      <c r="EMJ270" s="383"/>
      <c r="EMK270" s="383"/>
      <c r="EML270" s="383"/>
      <c r="EMM270" s="383"/>
      <c r="EMN270" s="383"/>
      <c r="EMO270" s="383"/>
      <c r="EMP270" s="383"/>
      <c r="EMQ270" s="383"/>
      <c r="EMR270" s="383"/>
      <c r="EMS270" s="383"/>
      <c r="EMT270" s="383"/>
      <c r="EMU270" s="383"/>
      <c r="EMV270" s="383"/>
      <c r="EMW270" s="383"/>
      <c r="EMX270" s="383"/>
      <c r="EMY270" s="383"/>
      <c r="EMZ270" s="383"/>
      <c r="ENA270" s="383"/>
      <c r="ENB270" s="383"/>
      <c r="ENC270" s="383"/>
      <c r="END270" s="383"/>
      <c r="ENE270" s="383"/>
      <c r="ENF270" s="383"/>
      <c r="ENG270" s="383"/>
      <c r="ENH270" s="383"/>
      <c r="ENI270" s="383"/>
      <c r="ENJ270" s="383"/>
      <c r="ENK270" s="383"/>
      <c r="ENL270" s="383"/>
      <c r="ENM270" s="383"/>
      <c r="ENN270" s="383"/>
      <c r="ENO270" s="383"/>
      <c r="ENP270" s="383"/>
      <c r="ENQ270" s="383"/>
      <c r="ENR270" s="383"/>
      <c r="ENS270" s="383"/>
      <c r="ENT270" s="383"/>
      <c r="ENU270" s="383"/>
      <c r="ENV270" s="383"/>
      <c r="ENW270" s="383"/>
      <c r="ENX270" s="383"/>
      <c r="ENY270" s="383"/>
      <c r="ENZ270" s="383"/>
      <c r="EOA270" s="383"/>
      <c r="EOB270" s="383"/>
      <c r="EOC270" s="383"/>
      <c r="EOD270" s="383"/>
      <c r="EOE270" s="383"/>
      <c r="EOF270" s="383"/>
      <c r="EOG270" s="383"/>
      <c r="EOH270" s="383"/>
      <c r="EOI270" s="383"/>
      <c r="EOJ270" s="383"/>
      <c r="EOK270" s="383"/>
      <c r="EOL270" s="383"/>
      <c r="EOM270" s="383"/>
      <c r="EON270" s="383"/>
      <c r="EOO270" s="383"/>
      <c r="EOP270" s="383"/>
      <c r="EOQ270" s="383"/>
      <c r="EOR270" s="383"/>
      <c r="EOS270" s="383"/>
      <c r="EOT270" s="383"/>
      <c r="EOU270" s="383"/>
      <c r="EOV270" s="383"/>
      <c r="EOW270" s="383"/>
      <c r="EOX270" s="383"/>
      <c r="EOY270" s="383"/>
      <c r="EOZ270" s="383"/>
      <c r="EPA270" s="383"/>
      <c r="EPB270" s="383"/>
      <c r="EPC270" s="383"/>
      <c r="EPD270" s="383"/>
      <c r="EPE270" s="383"/>
      <c r="EPF270" s="383"/>
      <c r="EPG270" s="383"/>
      <c r="EPH270" s="383"/>
      <c r="EPI270" s="383"/>
      <c r="EPJ270" s="383"/>
      <c r="EPK270" s="383"/>
      <c r="EPL270" s="383"/>
      <c r="EPM270" s="383"/>
      <c r="EPN270" s="383"/>
      <c r="EPO270" s="383"/>
      <c r="EPP270" s="383"/>
      <c r="EPQ270" s="383"/>
      <c r="EPR270" s="383"/>
      <c r="EPS270" s="383"/>
      <c r="EPT270" s="383"/>
      <c r="EPU270" s="383"/>
      <c r="EPV270" s="383"/>
      <c r="EPW270" s="383"/>
      <c r="EPX270" s="383"/>
      <c r="EPY270" s="383"/>
      <c r="EPZ270" s="383"/>
      <c r="EQA270" s="383"/>
      <c r="EQB270" s="383"/>
      <c r="EQC270" s="383"/>
      <c r="EQD270" s="383"/>
      <c r="EQE270" s="383"/>
      <c r="EQF270" s="383"/>
      <c r="EQG270" s="383"/>
      <c r="EQH270" s="383"/>
      <c r="EQI270" s="383"/>
      <c r="EQJ270" s="383"/>
      <c r="EQK270" s="383"/>
      <c r="EQL270" s="383"/>
      <c r="EQM270" s="383"/>
      <c r="EQN270" s="383"/>
      <c r="EQO270" s="383"/>
      <c r="EQP270" s="383"/>
      <c r="EQQ270" s="383"/>
      <c r="EQR270" s="383"/>
      <c r="EQS270" s="383"/>
      <c r="EQT270" s="383"/>
      <c r="EQU270" s="383"/>
      <c r="EQV270" s="383"/>
      <c r="EQW270" s="383"/>
      <c r="EQX270" s="383"/>
      <c r="EQY270" s="383"/>
      <c r="EQZ270" s="383"/>
      <c r="ERA270" s="383"/>
      <c r="ERB270" s="383"/>
      <c r="ERC270" s="383"/>
      <c r="ERD270" s="383"/>
      <c r="ERE270" s="383"/>
      <c r="ERF270" s="383"/>
      <c r="ERG270" s="383"/>
      <c r="ERH270" s="383"/>
      <c r="ERI270" s="383"/>
      <c r="ERJ270" s="383"/>
      <c r="ERK270" s="383"/>
      <c r="ERL270" s="383"/>
      <c r="ERM270" s="383"/>
      <c r="ERN270" s="383"/>
      <c r="ERO270" s="383"/>
      <c r="ERP270" s="383"/>
      <c r="ERQ270" s="383"/>
      <c r="ERR270" s="383"/>
      <c r="ERS270" s="383"/>
      <c r="ERT270" s="383"/>
      <c r="ERU270" s="383"/>
      <c r="ERV270" s="383"/>
      <c r="ERW270" s="383"/>
      <c r="ERX270" s="383"/>
      <c r="ERY270" s="383"/>
      <c r="ERZ270" s="383"/>
      <c r="ESA270" s="383"/>
      <c r="ESB270" s="383"/>
      <c r="ESC270" s="383"/>
      <c r="ESD270" s="383"/>
      <c r="ESE270" s="383"/>
      <c r="ESF270" s="383"/>
      <c r="ESG270" s="383"/>
      <c r="ESH270" s="383"/>
      <c r="ESI270" s="383"/>
      <c r="ESJ270" s="383"/>
      <c r="ESK270" s="383"/>
      <c r="ESL270" s="383"/>
      <c r="ESM270" s="383"/>
      <c r="ESN270" s="383"/>
      <c r="ESO270" s="383"/>
      <c r="ESP270" s="383"/>
      <c r="ESQ270" s="383"/>
      <c r="ESR270" s="383"/>
      <c r="ESS270" s="383"/>
      <c r="EST270" s="383"/>
      <c r="ESU270" s="383"/>
      <c r="ESV270" s="383"/>
      <c r="ESW270" s="383"/>
      <c r="ESX270" s="383"/>
      <c r="ESY270" s="383"/>
      <c r="ESZ270" s="383"/>
      <c r="ETA270" s="383"/>
      <c r="ETB270" s="383"/>
      <c r="ETC270" s="383"/>
      <c r="ETD270" s="383"/>
      <c r="ETE270" s="383"/>
      <c r="ETF270" s="383"/>
      <c r="ETG270" s="383"/>
      <c r="ETH270" s="383"/>
      <c r="ETI270" s="383"/>
      <c r="ETJ270" s="383"/>
      <c r="ETK270" s="383"/>
      <c r="ETL270" s="383"/>
      <c r="ETM270" s="383"/>
      <c r="ETN270" s="383"/>
      <c r="ETO270" s="383"/>
      <c r="ETP270" s="383"/>
      <c r="ETQ270" s="383"/>
      <c r="ETR270" s="383"/>
      <c r="ETS270" s="383"/>
      <c r="ETT270" s="383"/>
      <c r="ETU270" s="383"/>
      <c r="ETV270" s="383"/>
      <c r="ETW270" s="383"/>
      <c r="ETX270" s="383"/>
      <c r="ETY270" s="383"/>
      <c r="ETZ270" s="383"/>
      <c r="EUA270" s="383"/>
      <c r="EUB270" s="383"/>
      <c r="EUC270" s="383"/>
      <c r="EUD270" s="383"/>
      <c r="EUE270" s="383"/>
      <c r="EUF270" s="383"/>
      <c r="EUG270" s="383"/>
      <c r="EUH270" s="383"/>
      <c r="EUI270" s="383"/>
      <c r="EUJ270" s="383"/>
      <c r="EUK270" s="383"/>
      <c r="EUL270" s="383"/>
      <c r="EUM270" s="383"/>
      <c r="EUN270" s="383"/>
      <c r="EUO270" s="383"/>
      <c r="EUP270" s="383"/>
      <c r="EUQ270" s="383"/>
      <c r="EUR270" s="383"/>
      <c r="EUS270" s="383"/>
      <c r="EUT270" s="383"/>
      <c r="EUU270" s="383"/>
      <c r="EUV270" s="383"/>
      <c r="EUW270" s="383"/>
      <c r="EUX270" s="383"/>
      <c r="EUY270" s="383"/>
      <c r="EUZ270" s="383"/>
      <c r="EVA270" s="383"/>
      <c r="EVB270" s="383"/>
      <c r="EVC270" s="383"/>
      <c r="EVD270" s="383"/>
      <c r="EVE270" s="383"/>
      <c r="EVF270" s="383"/>
      <c r="EVG270" s="383"/>
      <c r="EVH270" s="383"/>
      <c r="EVI270" s="383"/>
      <c r="EVJ270" s="383"/>
      <c r="EVK270" s="383"/>
      <c r="EVL270" s="383"/>
      <c r="EVM270" s="383"/>
      <c r="EVN270" s="383"/>
      <c r="EVO270" s="383"/>
      <c r="EVP270" s="383"/>
      <c r="EVQ270" s="383"/>
      <c r="EVR270" s="383"/>
      <c r="EVS270" s="383"/>
      <c r="EVT270" s="383"/>
      <c r="EVU270" s="383"/>
      <c r="EVV270" s="383"/>
      <c r="EVW270" s="383"/>
      <c r="EVX270" s="383"/>
      <c r="EVY270" s="383"/>
      <c r="EVZ270" s="383"/>
      <c r="EWA270" s="383"/>
      <c r="EWB270" s="383"/>
      <c r="EWC270" s="383"/>
      <c r="EWD270" s="383"/>
      <c r="EWE270" s="383"/>
      <c r="EWF270" s="383"/>
      <c r="EWG270" s="383"/>
      <c r="EWH270" s="383"/>
      <c r="EWI270" s="383"/>
      <c r="EWJ270" s="383"/>
      <c r="EWK270" s="383"/>
      <c r="EWL270" s="383"/>
      <c r="EWM270" s="383"/>
      <c r="EWN270" s="383"/>
      <c r="EWO270" s="383"/>
      <c r="EWP270" s="383"/>
      <c r="EWQ270" s="383"/>
      <c r="EWR270" s="383"/>
      <c r="EWS270" s="383"/>
      <c r="EWT270" s="383"/>
      <c r="EWU270" s="383"/>
      <c r="EWV270" s="383"/>
      <c r="EWW270" s="383"/>
      <c r="EWX270" s="383"/>
      <c r="EWY270" s="383"/>
      <c r="EWZ270" s="383"/>
      <c r="EXA270" s="383"/>
      <c r="EXB270" s="383"/>
      <c r="EXC270" s="383"/>
      <c r="EXD270" s="383"/>
      <c r="EXE270" s="383"/>
      <c r="EXF270" s="383"/>
      <c r="EXG270" s="383"/>
      <c r="EXH270" s="383"/>
      <c r="EXI270" s="383"/>
      <c r="EXJ270" s="383"/>
      <c r="EXK270" s="383"/>
      <c r="EXL270" s="383"/>
      <c r="EXM270" s="383"/>
      <c r="EXN270" s="383"/>
      <c r="EXO270" s="383"/>
      <c r="EXP270" s="383"/>
      <c r="EXQ270" s="383"/>
      <c r="EXR270" s="383"/>
      <c r="EXS270" s="383"/>
      <c r="EXT270" s="383"/>
      <c r="EXU270" s="383"/>
      <c r="EXV270" s="383"/>
      <c r="EXW270" s="383"/>
      <c r="EXX270" s="383"/>
      <c r="EXY270" s="383"/>
      <c r="EXZ270" s="383"/>
      <c r="EYA270" s="383"/>
      <c r="EYB270" s="383"/>
      <c r="EYC270" s="383"/>
      <c r="EYD270" s="383"/>
      <c r="EYE270" s="383"/>
      <c r="EYF270" s="383"/>
      <c r="EYG270" s="383"/>
      <c r="EYH270" s="383"/>
      <c r="EYI270" s="383"/>
      <c r="EYJ270" s="383"/>
      <c r="EYK270" s="383"/>
      <c r="EYL270" s="383"/>
      <c r="EYM270" s="383"/>
      <c r="EYN270" s="383"/>
      <c r="EYO270" s="383"/>
      <c r="EYP270" s="383"/>
      <c r="EYQ270" s="383"/>
      <c r="EYR270" s="383"/>
      <c r="EYS270" s="383"/>
      <c r="EYT270" s="383"/>
      <c r="EYU270" s="383"/>
      <c r="EYV270" s="383"/>
      <c r="EYW270" s="383"/>
      <c r="EYX270" s="383"/>
      <c r="EYY270" s="383"/>
      <c r="EYZ270" s="383"/>
      <c r="EZA270" s="383"/>
      <c r="EZB270" s="383"/>
      <c r="EZC270" s="383"/>
      <c r="EZD270" s="383"/>
      <c r="EZE270" s="383"/>
      <c r="EZF270" s="383"/>
      <c r="EZG270" s="383"/>
      <c r="EZH270" s="383"/>
      <c r="EZI270" s="383"/>
      <c r="EZJ270" s="383"/>
      <c r="EZK270" s="383"/>
      <c r="EZL270" s="383"/>
      <c r="EZM270" s="383"/>
      <c r="EZN270" s="383"/>
      <c r="EZO270" s="383"/>
      <c r="EZP270" s="383"/>
      <c r="EZQ270" s="383"/>
      <c r="EZR270" s="383"/>
      <c r="EZS270" s="383"/>
      <c r="EZT270" s="383"/>
      <c r="EZU270" s="383"/>
      <c r="EZV270" s="383"/>
      <c r="EZW270" s="383"/>
      <c r="EZX270" s="383"/>
      <c r="EZY270" s="383"/>
      <c r="EZZ270" s="383"/>
      <c r="FAA270" s="383"/>
      <c r="FAB270" s="383"/>
      <c r="FAC270" s="383"/>
      <c r="FAD270" s="383"/>
      <c r="FAE270" s="383"/>
      <c r="FAF270" s="383"/>
      <c r="FAG270" s="383"/>
      <c r="FAH270" s="383"/>
      <c r="FAI270" s="383"/>
      <c r="FAJ270" s="383"/>
      <c r="FAK270" s="383"/>
      <c r="FAL270" s="383"/>
      <c r="FAM270" s="383"/>
      <c r="FAN270" s="383"/>
      <c r="FAO270" s="383"/>
      <c r="FAP270" s="383"/>
      <c r="FAQ270" s="383"/>
      <c r="FAR270" s="383"/>
      <c r="FAS270" s="383"/>
      <c r="FAT270" s="383"/>
      <c r="FAU270" s="383"/>
      <c r="FAV270" s="383"/>
      <c r="FAW270" s="383"/>
      <c r="FAX270" s="383"/>
      <c r="FAY270" s="383"/>
      <c r="FAZ270" s="383"/>
      <c r="FBA270" s="383"/>
      <c r="FBB270" s="383"/>
      <c r="FBC270" s="383"/>
      <c r="FBD270" s="383"/>
      <c r="FBE270" s="383"/>
      <c r="FBF270" s="383"/>
      <c r="FBG270" s="383"/>
      <c r="FBH270" s="383"/>
      <c r="FBI270" s="383"/>
      <c r="FBJ270" s="383"/>
      <c r="FBK270" s="383"/>
      <c r="FBL270" s="383"/>
      <c r="FBM270" s="383"/>
      <c r="FBN270" s="383"/>
      <c r="FBO270" s="383"/>
      <c r="FBP270" s="383"/>
      <c r="FBQ270" s="383"/>
      <c r="FBR270" s="383"/>
      <c r="FBS270" s="383"/>
      <c r="FBT270" s="383"/>
      <c r="FBU270" s="383"/>
      <c r="FBV270" s="383"/>
      <c r="FBW270" s="383"/>
      <c r="FBX270" s="383"/>
      <c r="FBY270" s="383"/>
      <c r="FBZ270" s="383"/>
      <c r="FCA270" s="383"/>
      <c r="FCB270" s="383"/>
      <c r="FCC270" s="383"/>
      <c r="FCD270" s="383"/>
      <c r="FCE270" s="383"/>
      <c r="FCF270" s="383"/>
      <c r="FCG270" s="383"/>
      <c r="FCH270" s="383"/>
      <c r="FCI270" s="383"/>
      <c r="FCJ270" s="383"/>
      <c r="FCK270" s="383"/>
      <c r="FCL270" s="383"/>
      <c r="FCM270" s="383"/>
      <c r="FCN270" s="383"/>
      <c r="FCO270" s="383"/>
      <c r="FCP270" s="383"/>
      <c r="FCQ270" s="383"/>
      <c r="FCR270" s="383"/>
      <c r="FCS270" s="383"/>
      <c r="FCT270" s="383"/>
      <c r="FCU270" s="383"/>
      <c r="FCV270" s="383"/>
      <c r="FCW270" s="383"/>
      <c r="FCX270" s="383"/>
      <c r="FCY270" s="383"/>
      <c r="FCZ270" s="383"/>
      <c r="FDA270" s="383"/>
      <c r="FDB270" s="383"/>
      <c r="FDC270" s="383"/>
      <c r="FDD270" s="383"/>
      <c r="FDE270" s="383"/>
      <c r="FDF270" s="383"/>
      <c r="FDG270" s="383"/>
      <c r="FDH270" s="383"/>
      <c r="FDI270" s="383"/>
      <c r="FDJ270" s="383"/>
      <c r="FDK270" s="383"/>
      <c r="FDL270" s="383"/>
      <c r="FDM270" s="383"/>
      <c r="FDN270" s="383"/>
      <c r="FDO270" s="383"/>
      <c r="FDP270" s="383"/>
      <c r="FDQ270" s="383"/>
      <c r="FDR270" s="383"/>
      <c r="FDS270" s="383"/>
      <c r="FDT270" s="383"/>
      <c r="FDU270" s="383"/>
      <c r="FDV270" s="383"/>
      <c r="FDW270" s="383"/>
      <c r="FDX270" s="383"/>
      <c r="FDY270" s="383"/>
      <c r="FDZ270" s="383"/>
      <c r="FEA270" s="383"/>
      <c r="FEB270" s="383"/>
      <c r="FEC270" s="383"/>
      <c r="FED270" s="383"/>
      <c r="FEE270" s="383"/>
      <c r="FEF270" s="383"/>
      <c r="FEG270" s="383"/>
      <c r="FEH270" s="383"/>
      <c r="FEI270" s="383"/>
      <c r="FEJ270" s="383"/>
      <c r="FEK270" s="383"/>
      <c r="FEL270" s="383"/>
      <c r="FEM270" s="383"/>
      <c r="FEN270" s="383"/>
      <c r="FEO270" s="383"/>
      <c r="FEP270" s="383"/>
      <c r="FEQ270" s="383"/>
      <c r="FER270" s="383"/>
      <c r="FES270" s="383"/>
      <c r="FET270" s="383"/>
      <c r="FEU270" s="383"/>
      <c r="FEV270" s="383"/>
      <c r="FEW270" s="383"/>
      <c r="FEX270" s="383"/>
      <c r="FEY270" s="383"/>
      <c r="FEZ270" s="383"/>
      <c r="FFA270" s="383"/>
      <c r="FFB270" s="383"/>
      <c r="FFC270" s="383"/>
      <c r="FFD270" s="383"/>
      <c r="FFE270" s="383"/>
      <c r="FFF270" s="383"/>
      <c r="FFG270" s="383"/>
      <c r="FFH270" s="383"/>
      <c r="FFI270" s="383"/>
      <c r="FFJ270" s="383"/>
      <c r="FFK270" s="383"/>
      <c r="FFL270" s="383"/>
      <c r="FFM270" s="383"/>
      <c r="FFN270" s="383"/>
      <c r="FFO270" s="383"/>
      <c r="FFP270" s="383"/>
      <c r="FFQ270" s="383"/>
      <c r="FFR270" s="383"/>
      <c r="FFS270" s="383"/>
      <c r="FFT270" s="383"/>
      <c r="FFU270" s="383"/>
      <c r="FFV270" s="383"/>
      <c r="FFW270" s="383"/>
      <c r="FFX270" s="383"/>
      <c r="FFY270" s="383"/>
      <c r="FFZ270" s="383"/>
      <c r="FGA270" s="383"/>
      <c r="FGB270" s="383"/>
      <c r="FGC270" s="383"/>
      <c r="FGD270" s="383"/>
      <c r="FGE270" s="383"/>
      <c r="FGF270" s="383"/>
      <c r="FGG270" s="383"/>
      <c r="FGH270" s="383"/>
      <c r="FGI270" s="383"/>
      <c r="FGJ270" s="383"/>
      <c r="FGK270" s="383"/>
      <c r="FGL270" s="383"/>
      <c r="FGM270" s="383"/>
      <c r="FGN270" s="383"/>
      <c r="FGO270" s="383"/>
      <c r="FGP270" s="383"/>
      <c r="FGQ270" s="383"/>
      <c r="FGR270" s="383"/>
      <c r="FGS270" s="383"/>
      <c r="FGT270" s="383"/>
      <c r="FGU270" s="383"/>
      <c r="FGV270" s="383"/>
      <c r="FGW270" s="383"/>
      <c r="FGX270" s="383"/>
      <c r="FGY270" s="383"/>
      <c r="FGZ270" s="383"/>
      <c r="FHA270" s="383"/>
      <c r="FHB270" s="383"/>
      <c r="FHC270" s="383"/>
      <c r="FHD270" s="383"/>
      <c r="FHE270" s="383"/>
      <c r="FHF270" s="383"/>
      <c r="FHG270" s="383"/>
      <c r="FHH270" s="383"/>
      <c r="FHI270" s="383"/>
      <c r="FHJ270" s="383"/>
      <c r="FHK270" s="383"/>
      <c r="FHL270" s="383"/>
      <c r="FHM270" s="383"/>
      <c r="FHN270" s="383"/>
      <c r="FHO270" s="383"/>
      <c r="FHP270" s="383"/>
      <c r="FHQ270" s="383"/>
      <c r="FHR270" s="383"/>
      <c r="FHS270" s="383"/>
      <c r="FHT270" s="383"/>
      <c r="FHU270" s="383"/>
      <c r="FHV270" s="383"/>
      <c r="FHW270" s="383"/>
      <c r="FHX270" s="383"/>
      <c r="FHY270" s="383"/>
      <c r="FHZ270" s="383"/>
      <c r="FIA270" s="383"/>
      <c r="FIB270" s="383"/>
      <c r="FIC270" s="383"/>
      <c r="FID270" s="383"/>
      <c r="FIE270" s="383"/>
      <c r="FIF270" s="383"/>
      <c r="FIG270" s="383"/>
      <c r="FIH270" s="383"/>
      <c r="FII270" s="383"/>
      <c r="FIJ270" s="383"/>
      <c r="FIK270" s="383"/>
      <c r="FIL270" s="383"/>
      <c r="FIM270" s="383"/>
      <c r="FIN270" s="383"/>
      <c r="FIO270" s="383"/>
      <c r="FIP270" s="383"/>
      <c r="FIQ270" s="383"/>
      <c r="FIR270" s="383"/>
      <c r="FIS270" s="383"/>
      <c r="FIT270" s="383"/>
      <c r="FIU270" s="383"/>
      <c r="FIV270" s="383"/>
      <c r="FIW270" s="383"/>
      <c r="FIX270" s="383"/>
      <c r="FIY270" s="383"/>
      <c r="FIZ270" s="383"/>
      <c r="FJA270" s="383"/>
      <c r="FJB270" s="383"/>
      <c r="FJC270" s="383"/>
      <c r="FJD270" s="383"/>
      <c r="FJE270" s="383"/>
      <c r="FJF270" s="383"/>
      <c r="FJG270" s="383"/>
      <c r="FJH270" s="383"/>
      <c r="FJI270" s="383"/>
      <c r="FJJ270" s="383"/>
      <c r="FJK270" s="383"/>
      <c r="FJL270" s="383"/>
      <c r="FJM270" s="383"/>
      <c r="FJN270" s="383"/>
      <c r="FJO270" s="383"/>
      <c r="FJP270" s="383"/>
      <c r="FJQ270" s="383"/>
      <c r="FJR270" s="383"/>
      <c r="FJS270" s="383"/>
      <c r="FJT270" s="383"/>
      <c r="FJU270" s="383"/>
      <c r="FJV270" s="383"/>
      <c r="FJW270" s="383"/>
      <c r="FJX270" s="383"/>
      <c r="FJY270" s="383"/>
      <c r="FJZ270" s="383"/>
      <c r="FKA270" s="383"/>
      <c r="FKB270" s="383"/>
      <c r="FKC270" s="383"/>
      <c r="FKD270" s="383"/>
      <c r="FKE270" s="383"/>
      <c r="FKF270" s="383"/>
      <c r="FKG270" s="383"/>
      <c r="FKH270" s="383"/>
      <c r="FKI270" s="383"/>
      <c r="FKJ270" s="383"/>
      <c r="FKK270" s="383"/>
      <c r="FKL270" s="383"/>
      <c r="FKM270" s="383"/>
      <c r="FKN270" s="383"/>
      <c r="FKO270" s="383"/>
      <c r="FKP270" s="383"/>
      <c r="FKQ270" s="383"/>
      <c r="FKR270" s="383"/>
      <c r="FKS270" s="383"/>
      <c r="FKT270" s="383"/>
      <c r="FKU270" s="383"/>
      <c r="FKV270" s="383"/>
      <c r="FKW270" s="383"/>
      <c r="FKX270" s="383"/>
      <c r="FKY270" s="383"/>
      <c r="FKZ270" s="383"/>
      <c r="FLA270" s="383"/>
      <c r="FLB270" s="383"/>
      <c r="FLC270" s="383"/>
      <c r="FLD270" s="383"/>
      <c r="FLE270" s="383"/>
      <c r="FLF270" s="383"/>
      <c r="FLG270" s="383"/>
      <c r="FLH270" s="383"/>
      <c r="FLI270" s="383"/>
      <c r="FLJ270" s="383"/>
      <c r="FLK270" s="383"/>
      <c r="FLL270" s="383"/>
      <c r="FLM270" s="383"/>
      <c r="FLN270" s="383"/>
      <c r="FLO270" s="383"/>
      <c r="FLP270" s="383"/>
      <c r="FLQ270" s="383"/>
      <c r="FLR270" s="383"/>
      <c r="FLS270" s="383"/>
      <c r="FLT270" s="383"/>
      <c r="FLU270" s="383"/>
      <c r="FLV270" s="383"/>
      <c r="FLW270" s="383"/>
      <c r="FLX270" s="383"/>
      <c r="FLY270" s="383"/>
      <c r="FLZ270" s="383"/>
      <c r="FMA270" s="383"/>
      <c r="FMB270" s="383"/>
      <c r="FMC270" s="383"/>
      <c r="FMD270" s="383"/>
      <c r="FME270" s="383"/>
      <c r="FMF270" s="383"/>
      <c r="FMG270" s="383"/>
      <c r="FMH270" s="383"/>
      <c r="FMI270" s="383"/>
      <c r="FMJ270" s="383"/>
      <c r="FMK270" s="383"/>
      <c r="FML270" s="383"/>
      <c r="FMM270" s="383"/>
      <c r="FMN270" s="383"/>
      <c r="FMO270" s="383"/>
      <c r="FMP270" s="383"/>
      <c r="FMQ270" s="383"/>
      <c r="FMR270" s="383"/>
      <c r="FMS270" s="383"/>
      <c r="FMT270" s="383"/>
      <c r="FMU270" s="383"/>
      <c r="FMV270" s="383"/>
      <c r="FMW270" s="383"/>
      <c r="FMX270" s="383"/>
      <c r="FMY270" s="383"/>
      <c r="FMZ270" s="383"/>
      <c r="FNA270" s="383"/>
      <c r="FNB270" s="383"/>
      <c r="FNC270" s="383"/>
      <c r="FND270" s="383"/>
      <c r="FNE270" s="383"/>
      <c r="FNF270" s="383"/>
      <c r="FNG270" s="383"/>
      <c r="FNH270" s="383"/>
      <c r="FNI270" s="383"/>
      <c r="FNJ270" s="383"/>
      <c r="FNK270" s="383"/>
      <c r="FNL270" s="383"/>
      <c r="FNM270" s="383"/>
      <c r="FNN270" s="383"/>
      <c r="FNO270" s="383"/>
      <c r="FNP270" s="383"/>
      <c r="FNQ270" s="383"/>
      <c r="FNR270" s="383"/>
      <c r="FNS270" s="383"/>
      <c r="FNT270" s="383"/>
      <c r="FNU270" s="383"/>
      <c r="FNV270" s="383"/>
      <c r="FNW270" s="383"/>
      <c r="FNX270" s="383"/>
      <c r="FNY270" s="383"/>
      <c r="FNZ270" s="383"/>
      <c r="FOA270" s="383"/>
      <c r="FOB270" s="383"/>
      <c r="FOC270" s="383"/>
      <c r="FOD270" s="383"/>
      <c r="FOE270" s="383"/>
      <c r="FOF270" s="383"/>
      <c r="FOG270" s="383"/>
      <c r="FOH270" s="383"/>
      <c r="FOI270" s="383"/>
      <c r="FOJ270" s="383"/>
      <c r="FOK270" s="383"/>
      <c r="FOL270" s="383"/>
      <c r="FOM270" s="383"/>
      <c r="FON270" s="383"/>
      <c r="FOO270" s="383"/>
      <c r="FOP270" s="383"/>
      <c r="FOQ270" s="383"/>
      <c r="FOR270" s="383"/>
      <c r="FOS270" s="383"/>
      <c r="FOT270" s="383"/>
      <c r="FOU270" s="383"/>
      <c r="FOV270" s="383"/>
      <c r="FOW270" s="383"/>
      <c r="FOX270" s="383"/>
      <c r="FOY270" s="383"/>
      <c r="FOZ270" s="383"/>
      <c r="FPA270" s="383"/>
      <c r="FPB270" s="383"/>
      <c r="FPC270" s="383"/>
      <c r="FPD270" s="383"/>
      <c r="FPE270" s="383"/>
      <c r="FPF270" s="383"/>
      <c r="FPG270" s="383"/>
      <c r="FPH270" s="383"/>
      <c r="FPI270" s="383"/>
      <c r="FPJ270" s="383"/>
      <c r="FPK270" s="383"/>
      <c r="FPL270" s="383"/>
      <c r="FPM270" s="383"/>
      <c r="FPN270" s="383"/>
      <c r="FPO270" s="383"/>
      <c r="FPP270" s="383"/>
      <c r="FPQ270" s="383"/>
      <c r="FPR270" s="383"/>
      <c r="FPS270" s="383"/>
      <c r="FPT270" s="383"/>
      <c r="FPU270" s="383"/>
      <c r="FPV270" s="383"/>
      <c r="FPW270" s="383"/>
      <c r="FPX270" s="383"/>
      <c r="FPY270" s="383"/>
      <c r="FPZ270" s="383"/>
      <c r="FQA270" s="383"/>
      <c r="FQB270" s="383"/>
      <c r="FQC270" s="383"/>
      <c r="FQD270" s="383"/>
      <c r="FQE270" s="383"/>
      <c r="FQF270" s="383"/>
      <c r="FQG270" s="383"/>
      <c r="FQH270" s="383"/>
      <c r="FQI270" s="383"/>
      <c r="FQJ270" s="383"/>
      <c r="FQK270" s="383"/>
      <c r="FQL270" s="383"/>
      <c r="FQM270" s="383"/>
      <c r="FQN270" s="383"/>
      <c r="FQO270" s="383"/>
      <c r="FQP270" s="383"/>
      <c r="FQQ270" s="383"/>
      <c r="FQR270" s="383"/>
      <c r="FQS270" s="383"/>
      <c r="FQT270" s="383"/>
      <c r="FQU270" s="383"/>
      <c r="FQV270" s="383"/>
      <c r="FQW270" s="383"/>
      <c r="FQX270" s="383"/>
      <c r="FQY270" s="383"/>
      <c r="FQZ270" s="383"/>
      <c r="FRA270" s="383"/>
      <c r="FRB270" s="383"/>
      <c r="FRC270" s="383"/>
      <c r="FRD270" s="383"/>
      <c r="FRE270" s="383"/>
      <c r="FRF270" s="383"/>
      <c r="FRG270" s="383"/>
      <c r="FRH270" s="383"/>
      <c r="FRI270" s="383"/>
      <c r="FRJ270" s="383"/>
      <c r="FRK270" s="383"/>
      <c r="FRL270" s="383"/>
      <c r="FRM270" s="383"/>
      <c r="FRN270" s="383"/>
      <c r="FRO270" s="383"/>
      <c r="FRP270" s="383"/>
      <c r="FRQ270" s="383"/>
      <c r="FRR270" s="383"/>
      <c r="FRS270" s="383"/>
      <c r="FRT270" s="383"/>
      <c r="FRU270" s="383"/>
      <c r="FRV270" s="383"/>
      <c r="FRW270" s="383"/>
      <c r="FRX270" s="383"/>
      <c r="FRY270" s="383"/>
      <c r="FRZ270" s="383"/>
      <c r="FSA270" s="383"/>
      <c r="FSB270" s="383"/>
      <c r="FSC270" s="383"/>
      <c r="FSD270" s="383"/>
      <c r="FSE270" s="383"/>
      <c r="FSF270" s="383"/>
      <c r="FSG270" s="383"/>
      <c r="FSH270" s="383"/>
      <c r="FSI270" s="383"/>
      <c r="FSJ270" s="383"/>
      <c r="FSK270" s="383"/>
      <c r="FSL270" s="383"/>
      <c r="FSM270" s="383"/>
      <c r="FSN270" s="383"/>
      <c r="FSO270" s="383"/>
      <c r="FSP270" s="383"/>
      <c r="FSQ270" s="383"/>
      <c r="FSR270" s="383"/>
      <c r="FSS270" s="383"/>
      <c r="FST270" s="383"/>
      <c r="FSU270" s="383"/>
      <c r="FSV270" s="383"/>
      <c r="FSW270" s="383"/>
      <c r="FSX270" s="383"/>
      <c r="FSY270" s="383"/>
      <c r="FSZ270" s="383"/>
      <c r="FTA270" s="383"/>
      <c r="FTB270" s="383"/>
      <c r="FTC270" s="383"/>
      <c r="FTD270" s="383"/>
      <c r="FTE270" s="383"/>
      <c r="FTF270" s="383"/>
      <c r="FTG270" s="383"/>
      <c r="FTH270" s="383"/>
      <c r="FTI270" s="383"/>
      <c r="FTJ270" s="383"/>
      <c r="FTK270" s="383"/>
      <c r="FTL270" s="383"/>
      <c r="FTM270" s="383"/>
      <c r="FTN270" s="383"/>
      <c r="FTO270" s="383"/>
      <c r="FTP270" s="383"/>
      <c r="FTQ270" s="383"/>
      <c r="FTR270" s="383"/>
      <c r="FTS270" s="383"/>
      <c r="FTT270" s="383"/>
      <c r="FTU270" s="383"/>
      <c r="FTV270" s="383"/>
      <c r="FTW270" s="383"/>
      <c r="FTX270" s="383"/>
      <c r="FTY270" s="383"/>
      <c r="FTZ270" s="383"/>
      <c r="FUA270" s="383"/>
      <c r="FUB270" s="383"/>
      <c r="FUC270" s="383"/>
      <c r="FUD270" s="383"/>
      <c r="FUE270" s="383"/>
      <c r="FUF270" s="383"/>
      <c r="FUG270" s="383"/>
      <c r="FUH270" s="383"/>
      <c r="FUI270" s="383"/>
      <c r="FUJ270" s="383"/>
      <c r="FUK270" s="383"/>
      <c r="FUL270" s="383"/>
      <c r="FUM270" s="383"/>
      <c r="FUN270" s="383"/>
      <c r="FUO270" s="383"/>
      <c r="FUP270" s="383"/>
      <c r="FUQ270" s="383"/>
      <c r="FUR270" s="383"/>
      <c r="FUS270" s="383"/>
      <c r="FUT270" s="383"/>
      <c r="FUU270" s="383"/>
      <c r="FUV270" s="383"/>
      <c r="FUW270" s="383"/>
      <c r="FUX270" s="383"/>
      <c r="FUY270" s="383"/>
      <c r="FUZ270" s="383"/>
      <c r="FVA270" s="383"/>
      <c r="FVB270" s="383"/>
      <c r="FVC270" s="383"/>
      <c r="FVD270" s="383"/>
      <c r="FVE270" s="383"/>
      <c r="FVF270" s="383"/>
      <c r="FVG270" s="383"/>
      <c r="FVH270" s="383"/>
      <c r="FVI270" s="383"/>
      <c r="FVJ270" s="383"/>
      <c r="FVK270" s="383"/>
      <c r="FVL270" s="383"/>
      <c r="FVM270" s="383"/>
      <c r="FVN270" s="383"/>
      <c r="FVO270" s="383"/>
      <c r="FVP270" s="383"/>
      <c r="FVQ270" s="383"/>
      <c r="FVR270" s="383"/>
      <c r="FVS270" s="383"/>
      <c r="FVT270" s="383"/>
      <c r="FVU270" s="383"/>
      <c r="FVV270" s="383"/>
      <c r="FVW270" s="383"/>
      <c r="FVX270" s="383"/>
      <c r="FVY270" s="383"/>
      <c r="FVZ270" s="383"/>
      <c r="FWA270" s="383"/>
      <c r="FWB270" s="383"/>
      <c r="FWC270" s="383"/>
      <c r="FWD270" s="383"/>
      <c r="FWE270" s="383"/>
      <c r="FWF270" s="383"/>
      <c r="FWG270" s="383"/>
      <c r="FWH270" s="383"/>
      <c r="FWI270" s="383"/>
      <c r="FWJ270" s="383"/>
      <c r="FWK270" s="383"/>
      <c r="FWL270" s="383"/>
      <c r="FWM270" s="383"/>
      <c r="FWN270" s="383"/>
      <c r="FWO270" s="383"/>
      <c r="FWP270" s="383"/>
      <c r="FWQ270" s="383"/>
      <c r="FWR270" s="383"/>
      <c r="FWS270" s="383"/>
      <c r="FWT270" s="383"/>
      <c r="FWU270" s="383"/>
      <c r="FWV270" s="383"/>
      <c r="FWW270" s="383"/>
      <c r="FWX270" s="383"/>
      <c r="FWY270" s="383"/>
      <c r="FWZ270" s="383"/>
      <c r="FXA270" s="383"/>
      <c r="FXB270" s="383"/>
      <c r="FXC270" s="383"/>
      <c r="FXD270" s="383"/>
      <c r="FXE270" s="383"/>
      <c r="FXF270" s="383"/>
      <c r="FXG270" s="383"/>
      <c r="FXH270" s="383"/>
      <c r="FXI270" s="383"/>
      <c r="FXJ270" s="383"/>
      <c r="FXK270" s="383"/>
      <c r="FXL270" s="383"/>
      <c r="FXM270" s="383"/>
      <c r="FXN270" s="383"/>
      <c r="FXO270" s="383"/>
      <c r="FXP270" s="383"/>
      <c r="FXQ270" s="383"/>
      <c r="FXR270" s="383"/>
      <c r="FXS270" s="383"/>
      <c r="FXT270" s="383"/>
      <c r="FXU270" s="383"/>
      <c r="FXV270" s="383"/>
      <c r="FXW270" s="383"/>
      <c r="FXX270" s="383"/>
      <c r="FXY270" s="383"/>
      <c r="FXZ270" s="383"/>
      <c r="FYA270" s="383"/>
      <c r="FYB270" s="383"/>
      <c r="FYC270" s="383"/>
      <c r="FYD270" s="383"/>
      <c r="FYE270" s="383"/>
      <c r="FYF270" s="383"/>
      <c r="FYG270" s="383"/>
      <c r="FYH270" s="383"/>
      <c r="FYI270" s="383"/>
      <c r="FYJ270" s="383"/>
      <c r="FYK270" s="383"/>
      <c r="FYL270" s="383"/>
      <c r="FYM270" s="383"/>
      <c r="FYN270" s="383"/>
      <c r="FYO270" s="383"/>
      <c r="FYP270" s="383"/>
      <c r="FYQ270" s="383"/>
      <c r="FYR270" s="383"/>
      <c r="FYS270" s="383"/>
      <c r="FYT270" s="383"/>
      <c r="FYU270" s="383"/>
      <c r="FYV270" s="383"/>
      <c r="FYW270" s="383"/>
      <c r="FYX270" s="383"/>
      <c r="FYY270" s="383"/>
      <c r="FYZ270" s="383"/>
      <c r="FZA270" s="383"/>
      <c r="FZB270" s="383"/>
      <c r="FZC270" s="383"/>
      <c r="FZD270" s="383"/>
      <c r="FZE270" s="383"/>
      <c r="FZF270" s="383"/>
      <c r="FZG270" s="383"/>
      <c r="FZH270" s="383"/>
      <c r="FZI270" s="383"/>
      <c r="FZJ270" s="383"/>
      <c r="FZK270" s="383"/>
      <c r="FZL270" s="383"/>
      <c r="FZM270" s="383"/>
      <c r="FZN270" s="383"/>
      <c r="FZO270" s="383"/>
      <c r="FZP270" s="383"/>
      <c r="FZQ270" s="383"/>
      <c r="FZR270" s="383"/>
      <c r="FZS270" s="383"/>
      <c r="FZT270" s="383"/>
      <c r="FZU270" s="383"/>
      <c r="FZV270" s="383"/>
      <c r="FZW270" s="383"/>
      <c r="FZX270" s="383"/>
      <c r="FZY270" s="383"/>
      <c r="FZZ270" s="383"/>
      <c r="GAA270" s="383"/>
      <c r="GAB270" s="383"/>
      <c r="GAC270" s="383"/>
      <c r="GAD270" s="383"/>
      <c r="GAE270" s="383"/>
      <c r="GAF270" s="383"/>
      <c r="GAG270" s="383"/>
      <c r="GAH270" s="383"/>
      <c r="GAI270" s="383"/>
      <c r="GAJ270" s="383"/>
      <c r="GAK270" s="383"/>
      <c r="GAL270" s="383"/>
      <c r="GAM270" s="383"/>
      <c r="GAN270" s="383"/>
      <c r="GAO270" s="383"/>
      <c r="GAP270" s="383"/>
      <c r="GAQ270" s="383"/>
      <c r="GAR270" s="383"/>
      <c r="GAS270" s="383"/>
      <c r="GAT270" s="383"/>
      <c r="GAU270" s="383"/>
      <c r="GAV270" s="383"/>
      <c r="GAW270" s="383"/>
      <c r="GAX270" s="383"/>
      <c r="GAY270" s="383"/>
      <c r="GAZ270" s="383"/>
      <c r="GBA270" s="383"/>
      <c r="GBB270" s="383"/>
      <c r="GBC270" s="383"/>
      <c r="GBD270" s="383"/>
      <c r="GBE270" s="383"/>
      <c r="GBF270" s="383"/>
      <c r="GBG270" s="383"/>
      <c r="GBH270" s="383"/>
      <c r="GBI270" s="383"/>
      <c r="GBJ270" s="383"/>
      <c r="GBK270" s="383"/>
      <c r="GBL270" s="383"/>
      <c r="GBM270" s="383"/>
      <c r="GBN270" s="383"/>
      <c r="GBO270" s="383"/>
      <c r="GBP270" s="383"/>
      <c r="GBQ270" s="383"/>
      <c r="GBR270" s="383"/>
      <c r="GBS270" s="383"/>
      <c r="GBT270" s="383"/>
      <c r="GBU270" s="383"/>
      <c r="GBV270" s="383"/>
      <c r="GBW270" s="383"/>
      <c r="GBX270" s="383"/>
      <c r="GBY270" s="383"/>
      <c r="GBZ270" s="383"/>
      <c r="GCA270" s="383"/>
      <c r="GCB270" s="383"/>
      <c r="GCC270" s="383"/>
      <c r="GCD270" s="383"/>
      <c r="GCE270" s="383"/>
      <c r="GCF270" s="383"/>
      <c r="GCG270" s="383"/>
      <c r="GCH270" s="383"/>
      <c r="GCI270" s="383"/>
      <c r="GCJ270" s="383"/>
      <c r="GCK270" s="383"/>
      <c r="GCL270" s="383"/>
      <c r="GCM270" s="383"/>
      <c r="GCN270" s="383"/>
      <c r="GCO270" s="383"/>
      <c r="GCP270" s="383"/>
      <c r="GCQ270" s="383"/>
      <c r="GCR270" s="383"/>
      <c r="GCS270" s="383"/>
      <c r="GCT270" s="383"/>
      <c r="GCU270" s="383"/>
      <c r="GCV270" s="383"/>
      <c r="GCW270" s="383"/>
      <c r="GCX270" s="383"/>
      <c r="GCY270" s="383"/>
      <c r="GCZ270" s="383"/>
      <c r="GDA270" s="383"/>
      <c r="GDB270" s="383"/>
      <c r="GDC270" s="383"/>
      <c r="GDD270" s="383"/>
      <c r="GDE270" s="383"/>
      <c r="GDF270" s="383"/>
      <c r="GDG270" s="383"/>
      <c r="GDH270" s="383"/>
      <c r="GDI270" s="383"/>
      <c r="GDJ270" s="383"/>
      <c r="GDK270" s="383"/>
      <c r="GDL270" s="383"/>
      <c r="GDM270" s="383"/>
      <c r="GDN270" s="383"/>
      <c r="GDO270" s="383"/>
      <c r="GDP270" s="383"/>
      <c r="GDQ270" s="383"/>
      <c r="GDR270" s="383"/>
      <c r="GDS270" s="383"/>
      <c r="GDT270" s="383"/>
      <c r="GDU270" s="383"/>
      <c r="GDV270" s="383"/>
      <c r="GDW270" s="383"/>
      <c r="GDX270" s="383"/>
      <c r="GDY270" s="383"/>
      <c r="GDZ270" s="383"/>
      <c r="GEA270" s="383"/>
      <c r="GEB270" s="383"/>
      <c r="GEC270" s="383"/>
      <c r="GED270" s="383"/>
      <c r="GEE270" s="383"/>
      <c r="GEF270" s="383"/>
      <c r="GEG270" s="383"/>
      <c r="GEH270" s="383"/>
      <c r="GEI270" s="383"/>
      <c r="GEJ270" s="383"/>
      <c r="GEK270" s="383"/>
      <c r="GEL270" s="383"/>
      <c r="GEM270" s="383"/>
      <c r="GEN270" s="383"/>
      <c r="GEO270" s="383"/>
      <c r="GEP270" s="383"/>
      <c r="GEQ270" s="383"/>
      <c r="GER270" s="383"/>
      <c r="GES270" s="383"/>
      <c r="GET270" s="383"/>
      <c r="GEU270" s="383"/>
      <c r="GEV270" s="383"/>
      <c r="GEW270" s="383"/>
      <c r="GEX270" s="383"/>
      <c r="GEY270" s="383"/>
      <c r="GEZ270" s="383"/>
      <c r="GFA270" s="383"/>
      <c r="GFB270" s="383"/>
      <c r="GFC270" s="383"/>
      <c r="GFD270" s="383"/>
      <c r="GFE270" s="383"/>
      <c r="GFF270" s="383"/>
      <c r="GFG270" s="383"/>
      <c r="GFH270" s="383"/>
      <c r="GFI270" s="383"/>
      <c r="GFJ270" s="383"/>
      <c r="GFK270" s="383"/>
      <c r="GFL270" s="383"/>
      <c r="GFM270" s="383"/>
      <c r="GFN270" s="383"/>
      <c r="GFO270" s="383"/>
      <c r="GFP270" s="383"/>
      <c r="GFQ270" s="383"/>
      <c r="GFR270" s="383"/>
      <c r="GFS270" s="383"/>
      <c r="GFT270" s="383"/>
      <c r="GFU270" s="383"/>
      <c r="GFV270" s="383"/>
      <c r="GFW270" s="383"/>
      <c r="GFX270" s="383"/>
      <c r="GFY270" s="383"/>
      <c r="GFZ270" s="383"/>
      <c r="GGA270" s="383"/>
      <c r="GGB270" s="383"/>
      <c r="GGC270" s="383"/>
      <c r="GGD270" s="383"/>
      <c r="GGE270" s="383"/>
      <c r="GGF270" s="383"/>
      <c r="GGG270" s="383"/>
      <c r="GGH270" s="383"/>
      <c r="GGI270" s="383"/>
      <c r="GGJ270" s="383"/>
      <c r="GGK270" s="383"/>
      <c r="GGL270" s="383"/>
      <c r="GGM270" s="383"/>
      <c r="GGN270" s="383"/>
      <c r="GGO270" s="383"/>
      <c r="GGP270" s="383"/>
      <c r="GGQ270" s="383"/>
      <c r="GGR270" s="383"/>
      <c r="GGS270" s="383"/>
      <c r="GGT270" s="383"/>
      <c r="GGU270" s="383"/>
      <c r="GGV270" s="383"/>
      <c r="GGW270" s="383"/>
      <c r="GGX270" s="383"/>
      <c r="GGY270" s="383"/>
      <c r="GGZ270" s="383"/>
      <c r="GHA270" s="383"/>
      <c r="GHB270" s="383"/>
      <c r="GHC270" s="383"/>
      <c r="GHD270" s="383"/>
      <c r="GHE270" s="383"/>
      <c r="GHF270" s="383"/>
      <c r="GHG270" s="383"/>
      <c r="GHH270" s="383"/>
      <c r="GHI270" s="383"/>
      <c r="GHJ270" s="383"/>
      <c r="GHK270" s="383"/>
      <c r="GHL270" s="383"/>
      <c r="GHM270" s="383"/>
      <c r="GHN270" s="383"/>
      <c r="GHO270" s="383"/>
      <c r="GHP270" s="383"/>
      <c r="GHQ270" s="383"/>
      <c r="GHR270" s="383"/>
      <c r="GHS270" s="383"/>
      <c r="GHT270" s="383"/>
      <c r="GHU270" s="383"/>
      <c r="GHV270" s="383"/>
      <c r="GHW270" s="383"/>
      <c r="GHX270" s="383"/>
      <c r="GHY270" s="383"/>
      <c r="GHZ270" s="383"/>
      <c r="GIA270" s="383"/>
      <c r="GIB270" s="383"/>
      <c r="GIC270" s="383"/>
      <c r="GID270" s="383"/>
      <c r="GIE270" s="383"/>
      <c r="GIF270" s="383"/>
      <c r="GIG270" s="383"/>
      <c r="GIH270" s="383"/>
      <c r="GII270" s="383"/>
      <c r="GIJ270" s="383"/>
      <c r="GIK270" s="383"/>
      <c r="GIL270" s="383"/>
      <c r="GIM270" s="383"/>
      <c r="GIN270" s="383"/>
      <c r="GIO270" s="383"/>
      <c r="GIP270" s="383"/>
      <c r="GIQ270" s="383"/>
      <c r="GIR270" s="383"/>
      <c r="GIS270" s="383"/>
      <c r="GIT270" s="383"/>
      <c r="GIU270" s="383"/>
      <c r="GIV270" s="383"/>
      <c r="GIW270" s="383"/>
      <c r="GIX270" s="383"/>
      <c r="GIY270" s="383"/>
      <c r="GIZ270" s="383"/>
      <c r="GJA270" s="383"/>
      <c r="GJB270" s="383"/>
      <c r="GJC270" s="383"/>
      <c r="GJD270" s="383"/>
      <c r="GJE270" s="383"/>
      <c r="GJF270" s="383"/>
      <c r="GJG270" s="383"/>
      <c r="GJH270" s="383"/>
      <c r="GJI270" s="383"/>
      <c r="GJJ270" s="383"/>
      <c r="GJK270" s="383"/>
      <c r="GJL270" s="383"/>
      <c r="GJM270" s="383"/>
      <c r="GJN270" s="383"/>
      <c r="GJO270" s="383"/>
      <c r="GJP270" s="383"/>
      <c r="GJQ270" s="383"/>
      <c r="GJR270" s="383"/>
      <c r="GJS270" s="383"/>
      <c r="GJT270" s="383"/>
      <c r="GJU270" s="383"/>
      <c r="GJV270" s="383"/>
      <c r="GJW270" s="383"/>
      <c r="GJX270" s="383"/>
      <c r="GJY270" s="383"/>
      <c r="GJZ270" s="383"/>
      <c r="GKA270" s="383"/>
      <c r="GKB270" s="383"/>
      <c r="GKC270" s="383"/>
      <c r="GKD270" s="383"/>
      <c r="GKE270" s="383"/>
      <c r="GKF270" s="383"/>
      <c r="GKG270" s="383"/>
      <c r="GKH270" s="383"/>
      <c r="GKI270" s="383"/>
      <c r="GKJ270" s="383"/>
      <c r="GKK270" s="383"/>
      <c r="GKL270" s="383"/>
      <c r="GKM270" s="383"/>
      <c r="GKN270" s="383"/>
      <c r="GKO270" s="383"/>
      <c r="GKP270" s="383"/>
      <c r="GKQ270" s="383"/>
      <c r="GKR270" s="383"/>
      <c r="GKS270" s="383"/>
      <c r="GKT270" s="383"/>
      <c r="GKU270" s="383"/>
      <c r="GKV270" s="383"/>
      <c r="GKW270" s="383"/>
      <c r="GKX270" s="383"/>
      <c r="GKY270" s="383"/>
      <c r="GKZ270" s="383"/>
      <c r="GLA270" s="383"/>
      <c r="GLB270" s="383"/>
      <c r="GLC270" s="383"/>
      <c r="GLD270" s="383"/>
      <c r="GLE270" s="383"/>
      <c r="GLF270" s="383"/>
      <c r="GLG270" s="383"/>
      <c r="GLH270" s="383"/>
      <c r="GLI270" s="383"/>
      <c r="GLJ270" s="383"/>
      <c r="GLK270" s="383"/>
      <c r="GLL270" s="383"/>
      <c r="GLM270" s="383"/>
      <c r="GLN270" s="383"/>
      <c r="GLO270" s="383"/>
      <c r="GLP270" s="383"/>
      <c r="GLQ270" s="383"/>
      <c r="GLR270" s="383"/>
      <c r="GLS270" s="383"/>
      <c r="GLT270" s="383"/>
      <c r="GLU270" s="383"/>
      <c r="GLV270" s="383"/>
      <c r="GLW270" s="383"/>
      <c r="GLX270" s="383"/>
      <c r="GLY270" s="383"/>
      <c r="GLZ270" s="383"/>
      <c r="GMA270" s="383"/>
      <c r="GMB270" s="383"/>
      <c r="GMC270" s="383"/>
      <c r="GMD270" s="383"/>
      <c r="GME270" s="383"/>
      <c r="GMF270" s="383"/>
      <c r="GMG270" s="383"/>
      <c r="GMH270" s="383"/>
      <c r="GMI270" s="383"/>
      <c r="GMJ270" s="383"/>
      <c r="GMK270" s="383"/>
      <c r="GML270" s="383"/>
      <c r="GMM270" s="383"/>
      <c r="GMN270" s="383"/>
      <c r="GMO270" s="383"/>
      <c r="GMP270" s="383"/>
      <c r="GMQ270" s="383"/>
      <c r="GMR270" s="383"/>
      <c r="GMS270" s="383"/>
      <c r="GMT270" s="383"/>
      <c r="GMU270" s="383"/>
      <c r="GMV270" s="383"/>
      <c r="GMW270" s="383"/>
      <c r="GMX270" s="383"/>
      <c r="GMY270" s="383"/>
      <c r="GMZ270" s="383"/>
      <c r="GNA270" s="383"/>
      <c r="GNB270" s="383"/>
      <c r="GNC270" s="383"/>
      <c r="GND270" s="383"/>
      <c r="GNE270" s="383"/>
      <c r="GNF270" s="383"/>
      <c r="GNG270" s="383"/>
      <c r="GNH270" s="383"/>
      <c r="GNI270" s="383"/>
      <c r="GNJ270" s="383"/>
      <c r="GNK270" s="383"/>
      <c r="GNL270" s="383"/>
      <c r="GNM270" s="383"/>
      <c r="GNN270" s="383"/>
      <c r="GNO270" s="383"/>
      <c r="GNP270" s="383"/>
      <c r="GNQ270" s="383"/>
      <c r="GNR270" s="383"/>
      <c r="GNS270" s="383"/>
      <c r="GNT270" s="383"/>
      <c r="GNU270" s="383"/>
      <c r="GNV270" s="383"/>
      <c r="GNW270" s="383"/>
      <c r="GNX270" s="383"/>
      <c r="GNY270" s="383"/>
      <c r="GNZ270" s="383"/>
      <c r="GOA270" s="383"/>
      <c r="GOB270" s="383"/>
      <c r="GOC270" s="383"/>
      <c r="GOD270" s="383"/>
      <c r="GOE270" s="383"/>
      <c r="GOF270" s="383"/>
      <c r="GOG270" s="383"/>
      <c r="GOH270" s="383"/>
      <c r="GOI270" s="383"/>
      <c r="GOJ270" s="383"/>
      <c r="GOK270" s="383"/>
      <c r="GOL270" s="383"/>
      <c r="GOM270" s="383"/>
      <c r="GON270" s="383"/>
      <c r="GOO270" s="383"/>
      <c r="GOP270" s="383"/>
      <c r="GOQ270" s="383"/>
      <c r="GOR270" s="383"/>
      <c r="GOS270" s="383"/>
      <c r="GOT270" s="383"/>
      <c r="GOU270" s="383"/>
      <c r="GOV270" s="383"/>
      <c r="GOW270" s="383"/>
      <c r="GOX270" s="383"/>
      <c r="GOY270" s="383"/>
      <c r="GOZ270" s="383"/>
      <c r="GPA270" s="383"/>
      <c r="GPB270" s="383"/>
      <c r="GPC270" s="383"/>
      <c r="GPD270" s="383"/>
      <c r="GPE270" s="383"/>
      <c r="GPF270" s="383"/>
      <c r="GPG270" s="383"/>
      <c r="GPH270" s="383"/>
      <c r="GPI270" s="383"/>
      <c r="GPJ270" s="383"/>
      <c r="GPK270" s="383"/>
      <c r="GPL270" s="383"/>
      <c r="GPM270" s="383"/>
      <c r="GPN270" s="383"/>
      <c r="GPO270" s="383"/>
      <c r="GPP270" s="383"/>
      <c r="GPQ270" s="383"/>
      <c r="GPR270" s="383"/>
      <c r="GPS270" s="383"/>
      <c r="GPT270" s="383"/>
      <c r="GPU270" s="383"/>
      <c r="GPV270" s="383"/>
      <c r="GPW270" s="383"/>
      <c r="GPX270" s="383"/>
      <c r="GPY270" s="383"/>
      <c r="GPZ270" s="383"/>
      <c r="GQA270" s="383"/>
      <c r="GQB270" s="383"/>
      <c r="GQC270" s="383"/>
      <c r="GQD270" s="383"/>
      <c r="GQE270" s="383"/>
      <c r="GQF270" s="383"/>
      <c r="GQG270" s="383"/>
      <c r="GQH270" s="383"/>
      <c r="GQI270" s="383"/>
      <c r="GQJ270" s="383"/>
      <c r="GQK270" s="383"/>
      <c r="GQL270" s="383"/>
      <c r="GQM270" s="383"/>
      <c r="GQN270" s="383"/>
      <c r="GQO270" s="383"/>
      <c r="GQP270" s="383"/>
      <c r="GQQ270" s="383"/>
      <c r="GQR270" s="383"/>
      <c r="GQS270" s="383"/>
      <c r="GQT270" s="383"/>
      <c r="GQU270" s="383"/>
      <c r="GQV270" s="383"/>
      <c r="GQW270" s="383"/>
      <c r="GQX270" s="383"/>
      <c r="GQY270" s="383"/>
      <c r="GQZ270" s="383"/>
      <c r="GRA270" s="383"/>
      <c r="GRB270" s="383"/>
      <c r="GRC270" s="383"/>
      <c r="GRD270" s="383"/>
      <c r="GRE270" s="383"/>
      <c r="GRF270" s="383"/>
      <c r="GRG270" s="383"/>
      <c r="GRH270" s="383"/>
      <c r="GRI270" s="383"/>
      <c r="GRJ270" s="383"/>
      <c r="GRK270" s="383"/>
      <c r="GRL270" s="383"/>
      <c r="GRM270" s="383"/>
      <c r="GRN270" s="383"/>
      <c r="GRO270" s="383"/>
      <c r="GRP270" s="383"/>
      <c r="GRQ270" s="383"/>
      <c r="GRR270" s="383"/>
      <c r="GRS270" s="383"/>
      <c r="GRT270" s="383"/>
      <c r="GRU270" s="383"/>
      <c r="GRV270" s="383"/>
      <c r="GRW270" s="383"/>
      <c r="GRX270" s="383"/>
      <c r="GRY270" s="383"/>
      <c r="GRZ270" s="383"/>
      <c r="GSA270" s="383"/>
      <c r="GSB270" s="383"/>
      <c r="GSC270" s="383"/>
      <c r="GSD270" s="383"/>
      <c r="GSE270" s="383"/>
      <c r="GSF270" s="383"/>
      <c r="GSG270" s="383"/>
      <c r="GSH270" s="383"/>
      <c r="GSI270" s="383"/>
      <c r="GSJ270" s="383"/>
      <c r="GSK270" s="383"/>
      <c r="GSL270" s="383"/>
      <c r="GSM270" s="383"/>
      <c r="GSN270" s="383"/>
      <c r="GSO270" s="383"/>
      <c r="GSP270" s="383"/>
      <c r="GSQ270" s="383"/>
      <c r="GSR270" s="383"/>
      <c r="GSS270" s="383"/>
      <c r="GST270" s="383"/>
      <c r="GSU270" s="383"/>
      <c r="GSV270" s="383"/>
      <c r="GSW270" s="383"/>
      <c r="GSX270" s="383"/>
      <c r="GSY270" s="383"/>
      <c r="GSZ270" s="383"/>
      <c r="GTA270" s="383"/>
      <c r="GTB270" s="383"/>
      <c r="GTC270" s="383"/>
      <c r="GTD270" s="383"/>
      <c r="GTE270" s="383"/>
      <c r="GTF270" s="383"/>
      <c r="GTG270" s="383"/>
      <c r="GTH270" s="383"/>
      <c r="GTI270" s="383"/>
      <c r="GTJ270" s="383"/>
      <c r="GTK270" s="383"/>
      <c r="GTL270" s="383"/>
      <c r="GTM270" s="383"/>
      <c r="GTN270" s="383"/>
      <c r="GTO270" s="383"/>
      <c r="GTP270" s="383"/>
      <c r="GTQ270" s="383"/>
      <c r="GTR270" s="383"/>
      <c r="GTS270" s="383"/>
      <c r="GTT270" s="383"/>
      <c r="GTU270" s="383"/>
      <c r="GTV270" s="383"/>
      <c r="GTW270" s="383"/>
      <c r="GTX270" s="383"/>
      <c r="GTY270" s="383"/>
      <c r="GTZ270" s="383"/>
      <c r="GUA270" s="383"/>
      <c r="GUB270" s="383"/>
      <c r="GUC270" s="383"/>
      <c r="GUD270" s="383"/>
      <c r="GUE270" s="383"/>
      <c r="GUF270" s="383"/>
      <c r="GUG270" s="383"/>
      <c r="GUH270" s="383"/>
      <c r="GUI270" s="383"/>
      <c r="GUJ270" s="383"/>
      <c r="GUK270" s="383"/>
      <c r="GUL270" s="383"/>
      <c r="GUM270" s="383"/>
      <c r="GUN270" s="383"/>
      <c r="GUO270" s="383"/>
      <c r="GUP270" s="383"/>
      <c r="GUQ270" s="383"/>
      <c r="GUR270" s="383"/>
      <c r="GUS270" s="383"/>
      <c r="GUT270" s="383"/>
      <c r="GUU270" s="383"/>
      <c r="GUV270" s="383"/>
      <c r="GUW270" s="383"/>
      <c r="GUX270" s="383"/>
      <c r="GUY270" s="383"/>
      <c r="GUZ270" s="383"/>
      <c r="GVA270" s="383"/>
      <c r="GVB270" s="383"/>
      <c r="GVC270" s="383"/>
      <c r="GVD270" s="383"/>
      <c r="GVE270" s="383"/>
      <c r="GVF270" s="383"/>
      <c r="GVG270" s="383"/>
      <c r="GVH270" s="383"/>
      <c r="GVI270" s="383"/>
      <c r="GVJ270" s="383"/>
      <c r="GVK270" s="383"/>
      <c r="GVL270" s="383"/>
      <c r="GVM270" s="383"/>
      <c r="GVN270" s="383"/>
      <c r="GVO270" s="383"/>
      <c r="GVP270" s="383"/>
      <c r="GVQ270" s="383"/>
      <c r="GVR270" s="383"/>
      <c r="GVS270" s="383"/>
      <c r="GVT270" s="383"/>
      <c r="GVU270" s="383"/>
      <c r="GVV270" s="383"/>
      <c r="GVW270" s="383"/>
      <c r="GVX270" s="383"/>
      <c r="GVY270" s="383"/>
      <c r="GVZ270" s="383"/>
      <c r="GWA270" s="383"/>
      <c r="GWB270" s="383"/>
      <c r="GWC270" s="383"/>
      <c r="GWD270" s="383"/>
      <c r="GWE270" s="383"/>
      <c r="GWF270" s="383"/>
      <c r="GWG270" s="383"/>
      <c r="GWH270" s="383"/>
      <c r="GWI270" s="383"/>
      <c r="GWJ270" s="383"/>
      <c r="GWK270" s="383"/>
      <c r="GWL270" s="383"/>
      <c r="GWM270" s="383"/>
      <c r="GWN270" s="383"/>
      <c r="GWO270" s="383"/>
      <c r="GWP270" s="383"/>
      <c r="GWQ270" s="383"/>
      <c r="GWR270" s="383"/>
      <c r="GWS270" s="383"/>
      <c r="GWT270" s="383"/>
      <c r="GWU270" s="383"/>
      <c r="GWV270" s="383"/>
      <c r="GWW270" s="383"/>
      <c r="GWX270" s="383"/>
      <c r="GWY270" s="383"/>
      <c r="GWZ270" s="383"/>
      <c r="GXA270" s="383"/>
      <c r="GXB270" s="383"/>
      <c r="GXC270" s="383"/>
      <c r="GXD270" s="383"/>
      <c r="GXE270" s="383"/>
      <c r="GXF270" s="383"/>
      <c r="GXG270" s="383"/>
      <c r="GXH270" s="383"/>
      <c r="GXI270" s="383"/>
      <c r="GXJ270" s="383"/>
      <c r="GXK270" s="383"/>
      <c r="GXL270" s="383"/>
      <c r="GXM270" s="383"/>
      <c r="GXN270" s="383"/>
      <c r="GXO270" s="383"/>
      <c r="GXP270" s="383"/>
      <c r="GXQ270" s="383"/>
      <c r="GXR270" s="383"/>
      <c r="GXS270" s="383"/>
      <c r="GXT270" s="383"/>
      <c r="GXU270" s="383"/>
      <c r="GXV270" s="383"/>
      <c r="GXW270" s="383"/>
      <c r="GXX270" s="383"/>
      <c r="GXY270" s="383"/>
      <c r="GXZ270" s="383"/>
      <c r="GYA270" s="383"/>
      <c r="GYB270" s="383"/>
      <c r="GYC270" s="383"/>
      <c r="GYD270" s="383"/>
      <c r="GYE270" s="383"/>
      <c r="GYF270" s="383"/>
      <c r="GYG270" s="383"/>
      <c r="GYH270" s="383"/>
      <c r="GYI270" s="383"/>
      <c r="GYJ270" s="383"/>
      <c r="GYK270" s="383"/>
      <c r="GYL270" s="383"/>
      <c r="GYM270" s="383"/>
      <c r="GYN270" s="383"/>
      <c r="GYO270" s="383"/>
      <c r="GYP270" s="383"/>
      <c r="GYQ270" s="383"/>
      <c r="GYR270" s="383"/>
      <c r="GYS270" s="383"/>
      <c r="GYT270" s="383"/>
      <c r="GYU270" s="383"/>
      <c r="GYV270" s="383"/>
      <c r="GYW270" s="383"/>
      <c r="GYX270" s="383"/>
      <c r="GYY270" s="383"/>
      <c r="GYZ270" s="383"/>
      <c r="GZA270" s="383"/>
      <c r="GZB270" s="383"/>
      <c r="GZC270" s="383"/>
      <c r="GZD270" s="383"/>
      <c r="GZE270" s="383"/>
      <c r="GZF270" s="383"/>
      <c r="GZG270" s="383"/>
      <c r="GZH270" s="383"/>
      <c r="GZI270" s="383"/>
      <c r="GZJ270" s="383"/>
      <c r="GZK270" s="383"/>
      <c r="GZL270" s="383"/>
      <c r="GZM270" s="383"/>
      <c r="GZN270" s="383"/>
      <c r="GZO270" s="383"/>
      <c r="GZP270" s="383"/>
      <c r="GZQ270" s="383"/>
      <c r="GZR270" s="383"/>
      <c r="GZS270" s="383"/>
      <c r="GZT270" s="383"/>
      <c r="GZU270" s="383"/>
      <c r="GZV270" s="383"/>
      <c r="GZW270" s="383"/>
      <c r="GZX270" s="383"/>
      <c r="GZY270" s="383"/>
      <c r="GZZ270" s="383"/>
      <c r="HAA270" s="383"/>
      <c r="HAB270" s="383"/>
      <c r="HAC270" s="383"/>
      <c r="HAD270" s="383"/>
      <c r="HAE270" s="383"/>
      <c r="HAF270" s="383"/>
      <c r="HAG270" s="383"/>
      <c r="HAH270" s="383"/>
      <c r="HAI270" s="383"/>
      <c r="HAJ270" s="383"/>
      <c r="HAK270" s="383"/>
      <c r="HAL270" s="383"/>
      <c r="HAM270" s="383"/>
      <c r="HAN270" s="383"/>
      <c r="HAO270" s="383"/>
      <c r="HAP270" s="383"/>
      <c r="HAQ270" s="383"/>
      <c r="HAR270" s="383"/>
      <c r="HAS270" s="383"/>
      <c r="HAT270" s="383"/>
      <c r="HAU270" s="383"/>
      <c r="HAV270" s="383"/>
      <c r="HAW270" s="383"/>
      <c r="HAX270" s="383"/>
      <c r="HAY270" s="383"/>
      <c r="HAZ270" s="383"/>
      <c r="HBA270" s="383"/>
      <c r="HBB270" s="383"/>
      <c r="HBC270" s="383"/>
      <c r="HBD270" s="383"/>
      <c r="HBE270" s="383"/>
      <c r="HBF270" s="383"/>
      <c r="HBG270" s="383"/>
      <c r="HBH270" s="383"/>
      <c r="HBI270" s="383"/>
      <c r="HBJ270" s="383"/>
      <c r="HBK270" s="383"/>
      <c r="HBL270" s="383"/>
      <c r="HBM270" s="383"/>
      <c r="HBN270" s="383"/>
      <c r="HBO270" s="383"/>
      <c r="HBP270" s="383"/>
      <c r="HBQ270" s="383"/>
      <c r="HBR270" s="383"/>
      <c r="HBS270" s="383"/>
      <c r="HBT270" s="383"/>
      <c r="HBU270" s="383"/>
      <c r="HBV270" s="383"/>
      <c r="HBW270" s="383"/>
      <c r="HBX270" s="383"/>
      <c r="HBY270" s="383"/>
      <c r="HBZ270" s="383"/>
      <c r="HCA270" s="383"/>
      <c r="HCB270" s="383"/>
      <c r="HCC270" s="383"/>
      <c r="HCD270" s="383"/>
      <c r="HCE270" s="383"/>
      <c r="HCF270" s="383"/>
      <c r="HCG270" s="383"/>
      <c r="HCH270" s="383"/>
      <c r="HCI270" s="383"/>
      <c r="HCJ270" s="383"/>
      <c r="HCK270" s="383"/>
      <c r="HCL270" s="383"/>
      <c r="HCM270" s="383"/>
      <c r="HCN270" s="383"/>
      <c r="HCO270" s="383"/>
      <c r="HCP270" s="383"/>
      <c r="HCQ270" s="383"/>
      <c r="HCR270" s="383"/>
      <c r="HCS270" s="383"/>
      <c r="HCT270" s="383"/>
      <c r="HCU270" s="383"/>
      <c r="HCV270" s="383"/>
      <c r="HCW270" s="383"/>
      <c r="HCX270" s="383"/>
      <c r="HCY270" s="383"/>
      <c r="HCZ270" s="383"/>
      <c r="HDA270" s="383"/>
      <c r="HDB270" s="383"/>
      <c r="HDC270" s="383"/>
      <c r="HDD270" s="383"/>
      <c r="HDE270" s="383"/>
      <c r="HDF270" s="383"/>
      <c r="HDG270" s="383"/>
      <c r="HDH270" s="383"/>
      <c r="HDI270" s="383"/>
      <c r="HDJ270" s="383"/>
      <c r="HDK270" s="383"/>
      <c r="HDL270" s="383"/>
      <c r="HDM270" s="383"/>
      <c r="HDN270" s="383"/>
      <c r="HDO270" s="383"/>
      <c r="HDP270" s="383"/>
      <c r="HDQ270" s="383"/>
      <c r="HDR270" s="383"/>
      <c r="HDS270" s="383"/>
      <c r="HDT270" s="383"/>
      <c r="HDU270" s="383"/>
      <c r="HDV270" s="383"/>
      <c r="HDW270" s="383"/>
      <c r="HDX270" s="383"/>
      <c r="HDY270" s="383"/>
      <c r="HDZ270" s="383"/>
      <c r="HEA270" s="383"/>
      <c r="HEB270" s="383"/>
      <c r="HEC270" s="383"/>
      <c r="HED270" s="383"/>
      <c r="HEE270" s="383"/>
      <c r="HEF270" s="383"/>
      <c r="HEG270" s="383"/>
      <c r="HEH270" s="383"/>
      <c r="HEI270" s="383"/>
      <c r="HEJ270" s="383"/>
      <c r="HEK270" s="383"/>
      <c r="HEL270" s="383"/>
      <c r="HEM270" s="383"/>
      <c r="HEN270" s="383"/>
      <c r="HEO270" s="383"/>
      <c r="HEP270" s="383"/>
      <c r="HEQ270" s="383"/>
      <c r="HER270" s="383"/>
      <c r="HES270" s="383"/>
      <c r="HET270" s="383"/>
      <c r="HEU270" s="383"/>
      <c r="HEV270" s="383"/>
      <c r="HEW270" s="383"/>
      <c r="HEX270" s="383"/>
      <c r="HEY270" s="383"/>
      <c r="HEZ270" s="383"/>
      <c r="HFA270" s="383"/>
      <c r="HFB270" s="383"/>
      <c r="HFC270" s="383"/>
      <c r="HFD270" s="383"/>
      <c r="HFE270" s="383"/>
      <c r="HFF270" s="383"/>
      <c r="HFG270" s="383"/>
      <c r="HFH270" s="383"/>
      <c r="HFI270" s="383"/>
      <c r="HFJ270" s="383"/>
      <c r="HFK270" s="383"/>
      <c r="HFL270" s="383"/>
      <c r="HFM270" s="383"/>
      <c r="HFN270" s="383"/>
      <c r="HFO270" s="383"/>
      <c r="HFP270" s="383"/>
      <c r="HFQ270" s="383"/>
      <c r="HFR270" s="383"/>
      <c r="HFS270" s="383"/>
      <c r="HFT270" s="383"/>
      <c r="HFU270" s="383"/>
      <c r="HFV270" s="383"/>
      <c r="HFW270" s="383"/>
      <c r="HFX270" s="383"/>
      <c r="HFY270" s="383"/>
      <c r="HFZ270" s="383"/>
      <c r="HGA270" s="383"/>
      <c r="HGB270" s="383"/>
      <c r="HGC270" s="383"/>
      <c r="HGD270" s="383"/>
      <c r="HGE270" s="383"/>
      <c r="HGF270" s="383"/>
      <c r="HGG270" s="383"/>
      <c r="HGH270" s="383"/>
      <c r="HGI270" s="383"/>
      <c r="HGJ270" s="383"/>
      <c r="HGK270" s="383"/>
      <c r="HGL270" s="383"/>
      <c r="HGM270" s="383"/>
      <c r="HGN270" s="383"/>
      <c r="HGO270" s="383"/>
      <c r="HGP270" s="383"/>
      <c r="HGQ270" s="383"/>
      <c r="HGR270" s="383"/>
      <c r="HGS270" s="383"/>
      <c r="HGT270" s="383"/>
      <c r="HGU270" s="383"/>
      <c r="HGV270" s="383"/>
      <c r="HGW270" s="383"/>
      <c r="HGX270" s="383"/>
      <c r="HGY270" s="383"/>
      <c r="HGZ270" s="383"/>
      <c r="HHA270" s="383"/>
      <c r="HHB270" s="383"/>
      <c r="HHC270" s="383"/>
      <c r="HHD270" s="383"/>
      <c r="HHE270" s="383"/>
      <c r="HHF270" s="383"/>
      <c r="HHG270" s="383"/>
      <c r="HHH270" s="383"/>
      <c r="HHI270" s="383"/>
      <c r="HHJ270" s="383"/>
      <c r="HHK270" s="383"/>
      <c r="HHL270" s="383"/>
      <c r="HHM270" s="383"/>
      <c r="HHN270" s="383"/>
      <c r="HHO270" s="383"/>
      <c r="HHP270" s="383"/>
      <c r="HHQ270" s="383"/>
      <c r="HHR270" s="383"/>
      <c r="HHS270" s="383"/>
      <c r="HHT270" s="383"/>
      <c r="HHU270" s="383"/>
      <c r="HHV270" s="383"/>
      <c r="HHW270" s="383"/>
      <c r="HHX270" s="383"/>
      <c r="HHY270" s="383"/>
      <c r="HHZ270" s="383"/>
      <c r="HIA270" s="383"/>
      <c r="HIB270" s="383"/>
      <c r="HIC270" s="383"/>
      <c r="HID270" s="383"/>
      <c r="HIE270" s="383"/>
      <c r="HIF270" s="383"/>
      <c r="HIG270" s="383"/>
      <c r="HIH270" s="383"/>
      <c r="HII270" s="383"/>
      <c r="HIJ270" s="383"/>
      <c r="HIK270" s="383"/>
      <c r="HIL270" s="383"/>
      <c r="HIM270" s="383"/>
      <c r="HIN270" s="383"/>
      <c r="HIO270" s="383"/>
      <c r="HIP270" s="383"/>
      <c r="HIQ270" s="383"/>
      <c r="HIR270" s="383"/>
      <c r="HIS270" s="383"/>
      <c r="HIT270" s="383"/>
      <c r="HIU270" s="383"/>
      <c r="HIV270" s="383"/>
      <c r="HIW270" s="383"/>
      <c r="HIX270" s="383"/>
      <c r="HIY270" s="383"/>
      <c r="HIZ270" s="383"/>
      <c r="HJA270" s="383"/>
      <c r="HJB270" s="383"/>
      <c r="HJC270" s="383"/>
      <c r="HJD270" s="383"/>
      <c r="HJE270" s="383"/>
      <c r="HJF270" s="383"/>
      <c r="HJG270" s="383"/>
      <c r="HJH270" s="383"/>
      <c r="HJI270" s="383"/>
      <c r="HJJ270" s="383"/>
      <c r="HJK270" s="383"/>
      <c r="HJL270" s="383"/>
      <c r="HJM270" s="383"/>
      <c r="HJN270" s="383"/>
      <c r="HJO270" s="383"/>
      <c r="HJP270" s="383"/>
      <c r="HJQ270" s="383"/>
      <c r="HJR270" s="383"/>
      <c r="HJS270" s="383"/>
      <c r="HJT270" s="383"/>
      <c r="HJU270" s="383"/>
      <c r="HJV270" s="383"/>
      <c r="HJW270" s="383"/>
      <c r="HJX270" s="383"/>
      <c r="HJY270" s="383"/>
      <c r="HJZ270" s="383"/>
      <c r="HKA270" s="383"/>
      <c r="HKB270" s="383"/>
      <c r="HKC270" s="383"/>
      <c r="HKD270" s="383"/>
      <c r="HKE270" s="383"/>
      <c r="HKF270" s="383"/>
      <c r="HKG270" s="383"/>
      <c r="HKH270" s="383"/>
      <c r="HKI270" s="383"/>
      <c r="HKJ270" s="383"/>
      <c r="HKK270" s="383"/>
      <c r="HKL270" s="383"/>
      <c r="HKM270" s="383"/>
      <c r="HKN270" s="383"/>
      <c r="HKO270" s="383"/>
      <c r="HKP270" s="383"/>
      <c r="HKQ270" s="383"/>
      <c r="HKR270" s="383"/>
      <c r="HKS270" s="383"/>
      <c r="HKT270" s="383"/>
      <c r="HKU270" s="383"/>
      <c r="HKV270" s="383"/>
      <c r="HKW270" s="383"/>
      <c r="HKX270" s="383"/>
      <c r="HKY270" s="383"/>
      <c r="HKZ270" s="383"/>
      <c r="HLA270" s="383"/>
      <c r="HLB270" s="383"/>
      <c r="HLC270" s="383"/>
      <c r="HLD270" s="383"/>
      <c r="HLE270" s="383"/>
      <c r="HLF270" s="383"/>
      <c r="HLG270" s="383"/>
      <c r="HLH270" s="383"/>
      <c r="HLI270" s="383"/>
      <c r="HLJ270" s="383"/>
      <c r="HLK270" s="383"/>
      <c r="HLL270" s="383"/>
      <c r="HLM270" s="383"/>
      <c r="HLN270" s="383"/>
      <c r="HLO270" s="383"/>
      <c r="HLP270" s="383"/>
      <c r="HLQ270" s="383"/>
      <c r="HLR270" s="383"/>
      <c r="HLS270" s="383"/>
      <c r="HLT270" s="383"/>
      <c r="HLU270" s="383"/>
      <c r="HLV270" s="383"/>
      <c r="HLW270" s="383"/>
      <c r="HLX270" s="383"/>
      <c r="HLY270" s="383"/>
      <c r="HLZ270" s="383"/>
      <c r="HMA270" s="383"/>
      <c r="HMB270" s="383"/>
      <c r="HMC270" s="383"/>
      <c r="HMD270" s="383"/>
      <c r="HME270" s="383"/>
      <c r="HMF270" s="383"/>
      <c r="HMG270" s="383"/>
      <c r="HMH270" s="383"/>
      <c r="HMI270" s="383"/>
      <c r="HMJ270" s="383"/>
      <c r="HMK270" s="383"/>
      <c r="HML270" s="383"/>
      <c r="HMM270" s="383"/>
      <c r="HMN270" s="383"/>
      <c r="HMO270" s="383"/>
      <c r="HMP270" s="383"/>
      <c r="HMQ270" s="383"/>
      <c r="HMR270" s="383"/>
      <c r="HMS270" s="383"/>
      <c r="HMT270" s="383"/>
      <c r="HMU270" s="383"/>
      <c r="HMV270" s="383"/>
      <c r="HMW270" s="383"/>
      <c r="HMX270" s="383"/>
      <c r="HMY270" s="383"/>
      <c r="HMZ270" s="383"/>
      <c r="HNA270" s="383"/>
      <c r="HNB270" s="383"/>
      <c r="HNC270" s="383"/>
      <c r="HND270" s="383"/>
      <c r="HNE270" s="383"/>
      <c r="HNF270" s="383"/>
      <c r="HNG270" s="383"/>
      <c r="HNH270" s="383"/>
      <c r="HNI270" s="383"/>
      <c r="HNJ270" s="383"/>
      <c r="HNK270" s="383"/>
      <c r="HNL270" s="383"/>
      <c r="HNM270" s="383"/>
      <c r="HNN270" s="383"/>
      <c r="HNO270" s="383"/>
      <c r="HNP270" s="383"/>
      <c r="HNQ270" s="383"/>
      <c r="HNR270" s="383"/>
      <c r="HNS270" s="383"/>
      <c r="HNT270" s="383"/>
      <c r="HNU270" s="383"/>
      <c r="HNV270" s="383"/>
      <c r="HNW270" s="383"/>
      <c r="HNX270" s="383"/>
      <c r="HNY270" s="383"/>
      <c r="HNZ270" s="383"/>
      <c r="HOA270" s="383"/>
      <c r="HOB270" s="383"/>
      <c r="HOC270" s="383"/>
      <c r="HOD270" s="383"/>
      <c r="HOE270" s="383"/>
      <c r="HOF270" s="383"/>
      <c r="HOG270" s="383"/>
      <c r="HOH270" s="383"/>
      <c r="HOI270" s="383"/>
      <c r="HOJ270" s="383"/>
      <c r="HOK270" s="383"/>
      <c r="HOL270" s="383"/>
      <c r="HOM270" s="383"/>
      <c r="HON270" s="383"/>
      <c r="HOO270" s="383"/>
      <c r="HOP270" s="383"/>
      <c r="HOQ270" s="383"/>
      <c r="HOR270" s="383"/>
      <c r="HOS270" s="383"/>
      <c r="HOT270" s="383"/>
      <c r="HOU270" s="383"/>
      <c r="HOV270" s="383"/>
      <c r="HOW270" s="383"/>
      <c r="HOX270" s="383"/>
      <c r="HOY270" s="383"/>
      <c r="HOZ270" s="383"/>
      <c r="HPA270" s="383"/>
      <c r="HPB270" s="383"/>
      <c r="HPC270" s="383"/>
      <c r="HPD270" s="383"/>
      <c r="HPE270" s="383"/>
      <c r="HPF270" s="383"/>
      <c r="HPG270" s="383"/>
      <c r="HPH270" s="383"/>
      <c r="HPI270" s="383"/>
      <c r="HPJ270" s="383"/>
      <c r="HPK270" s="383"/>
      <c r="HPL270" s="383"/>
      <c r="HPM270" s="383"/>
      <c r="HPN270" s="383"/>
      <c r="HPO270" s="383"/>
      <c r="HPP270" s="383"/>
      <c r="HPQ270" s="383"/>
      <c r="HPR270" s="383"/>
      <c r="HPS270" s="383"/>
      <c r="HPT270" s="383"/>
      <c r="HPU270" s="383"/>
      <c r="HPV270" s="383"/>
      <c r="HPW270" s="383"/>
      <c r="HPX270" s="383"/>
      <c r="HPY270" s="383"/>
      <c r="HPZ270" s="383"/>
      <c r="HQA270" s="383"/>
      <c r="HQB270" s="383"/>
      <c r="HQC270" s="383"/>
      <c r="HQD270" s="383"/>
      <c r="HQE270" s="383"/>
      <c r="HQF270" s="383"/>
      <c r="HQG270" s="383"/>
      <c r="HQH270" s="383"/>
      <c r="HQI270" s="383"/>
      <c r="HQJ270" s="383"/>
      <c r="HQK270" s="383"/>
      <c r="HQL270" s="383"/>
      <c r="HQM270" s="383"/>
      <c r="HQN270" s="383"/>
      <c r="HQO270" s="383"/>
      <c r="HQP270" s="383"/>
      <c r="HQQ270" s="383"/>
      <c r="HQR270" s="383"/>
      <c r="HQS270" s="383"/>
      <c r="HQT270" s="383"/>
      <c r="HQU270" s="383"/>
      <c r="HQV270" s="383"/>
      <c r="HQW270" s="383"/>
      <c r="HQX270" s="383"/>
      <c r="HQY270" s="383"/>
      <c r="HQZ270" s="383"/>
      <c r="HRA270" s="383"/>
      <c r="HRB270" s="383"/>
      <c r="HRC270" s="383"/>
      <c r="HRD270" s="383"/>
      <c r="HRE270" s="383"/>
      <c r="HRF270" s="383"/>
      <c r="HRG270" s="383"/>
      <c r="HRH270" s="383"/>
      <c r="HRI270" s="383"/>
      <c r="HRJ270" s="383"/>
      <c r="HRK270" s="383"/>
      <c r="HRL270" s="383"/>
      <c r="HRM270" s="383"/>
      <c r="HRN270" s="383"/>
      <c r="HRO270" s="383"/>
      <c r="HRP270" s="383"/>
      <c r="HRQ270" s="383"/>
      <c r="HRR270" s="383"/>
      <c r="HRS270" s="383"/>
      <c r="HRT270" s="383"/>
      <c r="HRU270" s="383"/>
      <c r="HRV270" s="383"/>
      <c r="HRW270" s="383"/>
      <c r="HRX270" s="383"/>
      <c r="HRY270" s="383"/>
      <c r="HRZ270" s="383"/>
      <c r="HSA270" s="383"/>
      <c r="HSB270" s="383"/>
      <c r="HSC270" s="383"/>
      <c r="HSD270" s="383"/>
      <c r="HSE270" s="383"/>
      <c r="HSF270" s="383"/>
      <c r="HSG270" s="383"/>
      <c r="HSH270" s="383"/>
      <c r="HSI270" s="383"/>
      <c r="HSJ270" s="383"/>
      <c r="HSK270" s="383"/>
      <c r="HSL270" s="383"/>
      <c r="HSM270" s="383"/>
      <c r="HSN270" s="383"/>
      <c r="HSO270" s="383"/>
      <c r="HSP270" s="383"/>
      <c r="HSQ270" s="383"/>
      <c r="HSR270" s="383"/>
      <c r="HSS270" s="383"/>
      <c r="HST270" s="383"/>
      <c r="HSU270" s="383"/>
      <c r="HSV270" s="383"/>
      <c r="HSW270" s="383"/>
      <c r="HSX270" s="383"/>
      <c r="HSY270" s="383"/>
      <c r="HSZ270" s="383"/>
      <c r="HTA270" s="383"/>
      <c r="HTB270" s="383"/>
      <c r="HTC270" s="383"/>
      <c r="HTD270" s="383"/>
      <c r="HTE270" s="383"/>
      <c r="HTF270" s="383"/>
      <c r="HTG270" s="383"/>
      <c r="HTH270" s="383"/>
      <c r="HTI270" s="383"/>
      <c r="HTJ270" s="383"/>
      <c r="HTK270" s="383"/>
      <c r="HTL270" s="383"/>
      <c r="HTM270" s="383"/>
      <c r="HTN270" s="383"/>
      <c r="HTO270" s="383"/>
      <c r="HTP270" s="383"/>
      <c r="HTQ270" s="383"/>
      <c r="HTR270" s="383"/>
      <c r="HTS270" s="383"/>
      <c r="HTT270" s="383"/>
      <c r="HTU270" s="383"/>
      <c r="HTV270" s="383"/>
      <c r="HTW270" s="383"/>
      <c r="HTX270" s="383"/>
      <c r="HTY270" s="383"/>
      <c r="HTZ270" s="383"/>
      <c r="HUA270" s="383"/>
      <c r="HUB270" s="383"/>
      <c r="HUC270" s="383"/>
      <c r="HUD270" s="383"/>
      <c r="HUE270" s="383"/>
      <c r="HUF270" s="383"/>
      <c r="HUG270" s="383"/>
      <c r="HUH270" s="383"/>
      <c r="HUI270" s="383"/>
      <c r="HUJ270" s="383"/>
      <c r="HUK270" s="383"/>
      <c r="HUL270" s="383"/>
      <c r="HUM270" s="383"/>
      <c r="HUN270" s="383"/>
      <c r="HUO270" s="383"/>
      <c r="HUP270" s="383"/>
      <c r="HUQ270" s="383"/>
      <c r="HUR270" s="383"/>
      <c r="HUS270" s="383"/>
      <c r="HUT270" s="383"/>
      <c r="HUU270" s="383"/>
      <c r="HUV270" s="383"/>
      <c r="HUW270" s="383"/>
      <c r="HUX270" s="383"/>
      <c r="HUY270" s="383"/>
      <c r="HUZ270" s="383"/>
      <c r="HVA270" s="383"/>
      <c r="HVB270" s="383"/>
      <c r="HVC270" s="383"/>
      <c r="HVD270" s="383"/>
      <c r="HVE270" s="383"/>
      <c r="HVF270" s="383"/>
      <c r="HVG270" s="383"/>
      <c r="HVH270" s="383"/>
      <c r="HVI270" s="383"/>
      <c r="HVJ270" s="383"/>
      <c r="HVK270" s="383"/>
      <c r="HVL270" s="383"/>
      <c r="HVM270" s="383"/>
      <c r="HVN270" s="383"/>
      <c r="HVO270" s="383"/>
      <c r="HVP270" s="383"/>
      <c r="HVQ270" s="383"/>
      <c r="HVR270" s="383"/>
      <c r="HVS270" s="383"/>
      <c r="HVT270" s="383"/>
      <c r="HVU270" s="383"/>
      <c r="HVV270" s="383"/>
      <c r="HVW270" s="383"/>
      <c r="HVX270" s="383"/>
      <c r="HVY270" s="383"/>
      <c r="HVZ270" s="383"/>
      <c r="HWA270" s="383"/>
      <c r="HWB270" s="383"/>
      <c r="HWC270" s="383"/>
      <c r="HWD270" s="383"/>
      <c r="HWE270" s="383"/>
      <c r="HWF270" s="383"/>
      <c r="HWG270" s="383"/>
      <c r="HWH270" s="383"/>
      <c r="HWI270" s="383"/>
      <c r="HWJ270" s="383"/>
      <c r="HWK270" s="383"/>
      <c r="HWL270" s="383"/>
      <c r="HWM270" s="383"/>
      <c r="HWN270" s="383"/>
      <c r="HWO270" s="383"/>
      <c r="HWP270" s="383"/>
      <c r="HWQ270" s="383"/>
      <c r="HWR270" s="383"/>
      <c r="HWS270" s="383"/>
      <c r="HWT270" s="383"/>
      <c r="HWU270" s="383"/>
      <c r="HWV270" s="383"/>
      <c r="HWW270" s="383"/>
      <c r="HWX270" s="383"/>
      <c r="HWY270" s="383"/>
      <c r="HWZ270" s="383"/>
      <c r="HXA270" s="383"/>
      <c r="HXB270" s="383"/>
      <c r="HXC270" s="383"/>
      <c r="HXD270" s="383"/>
      <c r="HXE270" s="383"/>
      <c r="HXF270" s="383"/>
      <c r="HXG270" s="383"/>
      <c r="HXH270" s="383"/>
      <c r="HXI270" s="383"/>
      <c r="HXJ270" s="383"/>
      <c r="HXK270" s="383"/>
      <c r="HXL270" s="383"/>
      <c r="HXM270" s="383"/>
      <c r="HXN270" s="383"/>
      <c r="HXO270" s="383"/>
      <c r="HXP270" s="383"/>
      <c r="HXQ270" s="383"/>
      <c r="HXR270" s="383"/>
      <c r="HXS270" s="383"/>
      <c r="HXT270" s="383"/>
      <c r="HXU270" s="383"/>
      <c r="HXV270" s="383"/>
      <c r="HXW270" s="383"/>
      <c r="HXX270" s="383"/>
      <c r="HXY270" s="383"/>
      <c r="HXZ270" s="383"/>
      <c r="HYA270" s="383"/>
      <c r="HYB270" s="383"/>
      <c r="HYC270" s="383"/>
      <c r="HYD270" s="383"/>
      <c r="HYE270" s="383"/>
      <c r="HYF270" s="383"/>
      <c r="HYG270" s="383"/>
      <c r="HYH270" s="383"/>
      <c r="HYI270" s="383"/>
      <c r="HYJ270" s="383"/>
      <c r="HYK270" s="383"/>
      <c r="HYL270" s="383"/>
      <c r="HYM270" s="383"/>
      <c r="HYN270" s="383"/>
      <c r="HYO270" s="383"/>
      <c r="HYP270" s="383"/>
      <c r="HYQ270" s="383"/>
      <c r="HYR270" s="383"/>
      <c r="HYS270" s="383"/>
      <c r="HYT270" s="383"/>
      <c r="HYU270" s="383"/>
      <c r="HYV270" s="383"/>
      <c r="HYW270" s="383"/>
      <c r="HYX270" s="383"/>
      <c r="HYY270" s="383"/>
      <c r="HYZ270" s="383"/>
      <c r="HZA270" s="383"/>
      <c r="HZB270" s="383"/>
      <c r="HZC270" s="383"/>
      <c r="HZD270" s="383"/>
      <c r="HZE270" s="383"/>
      <c r="HZF270" s="383"/>
      <c r="HZG270" s="383"/>
      <c r="HZH270" s="383"/>
      <c r="HZI270" s="383"/>
      <c r="HZJ270" s="383"/>
      <c r="HZK270" s="383"/>
      <c r="HZL270" s="383"/>
      <c r="HZM270" s="383"/>
      <c r="HZN270" s="383"/>
      <c r="HZO270" s="383"/>
      <c r="HZP270" s="383"/>
      <c r="HZQ270" s="383"/>
      <c r="HZR270" s="383"/>
      <c r="HZS270" s="383"/>
      <c r="HZT270" s="383"/>
      <c r="HZU270" s="383"/>
      <c r="HZV270" s="383"/>
      <c r="HZW270" s="383"/>
      <c r="HZX270" s="383"/>
      <c r="HZY270" s="383"/>
      <c r="HZZ270" s="383"/>
      <c r="IAA270" s="383"/>
      <c r="IAB270" s="383"/>
      <c r="IAC270" s="383"/>
      <c r="IAD270" s="383"/>
      <c r="IAE270" s="383"/>
      <c r="IAF270" s="383"/>
      <c r="IAG270" s="383"/>
      <c r="IAH270" s="383"/>
      <c r="IAI270" s="383"/>
      <c r="IAJ270" s="383"/>
      <c r="IAK270" s="383"/>
      <c r="IAL270" s="383"/>
      <c r="IAM270" s="383"/>
      <c r="IAN270" s="383"/>
      <c r="IAO270" s="383"/>
      <c r="IAP270" s="383"/>
      <c r="IAQ270" s="383"/>
      <c r="IAR270" s="383"/>
      <c r="IAS270" s="383"/>
      <c r="IAT270" s="383"/>
      <c r="IAU270" s="383"/>
      <c r="IAV270" s="383"/>
      <c r="IAW270" s="383"/>
      <c r="IAX270" s="383"/>
      <c r="IAY270" s="383"/>
      <c r="IAZ270" s="383"/>
      <c r="IBA270" s="383"/>
      <c r="IBB270" s="383"/>
      <c r="IBC270" s="383"/>
      <c r="IBD270" s="383"/>
      <c r="IBE270" s="383"/>
      <c r="IBF270" s="383"/>
      <c r="IBG270" s="383"/>
      <c r="IBH270" s="383"/>
      <c r="IBI270" s="383"/>
      <c r="IBJ270" s="383"/>
      <c r="IBK270" s="383"/>
      <c r="IBL270" s="383"/>
      <c r="IBM270" s="383"/>
      <c r="IBN270" s="383"/>
      <c r="IBO270" s="383"/>
      <c r="IBP270" s="383"/>
      <c r="IBQ270" s="383"/>
      <c r="IBR270" s="383"/>
      <c r="IBS270" s="383"/>
      <c r="IBT270" s="383"/>
      <c r="IBU270" s="383"/>
      <c r="IBV270" s="383"/>
      <c r="IBW270" s="383"/>
      <c r="IBX270" s="383"/>
      <c r="IBY270" s="383"/>
      <c r="IBZ270" s="383"/>
      <c r="ICA270" s="383"/>
      <c r="ICB270" s="383"/>
      <c r="ICC270" s="383"/>
      <c r="ICD270" s="383"/>
      <c r="ICE270" s="383"/>
      <c r="ICF270" s="383"/>
      <c r="ICG270" s="383"/>
      <c r="ICH270" s="383"/>
      <c r="ICI270" s="383"/>
      <c r="ICJ270" s="383"/>
      <c r="ICK270" s="383"/>
      <c r="ICL270" s="383"/>
      <c r="ICM270" s="383"/>
      <c r="ICN270" s="383"/>
      <c r="ICO270" s="383"/>
      <c r="ICP270" s="383"/>
      <c r="ICQ270" s="383"/>
      <c r="ICR270" s="383"/>
      <c r="ICS270" s="383"/>
      <c r="ICT270" s="383"/>
      <c r="ICU270" s="383"/>
      <c r="ICV270" s="383"/>
      <c r="ICW270" s="383"/>
      <c r="ICX270" s="383"/>
      <c r="ICY270" s="383"/>
      <c r="ICZ270" s="383"/>
      <c r="IDA270" s="383"/>
      <c r="IDB270" s="383"/>
      <c r="IDC270" s="383"/>
      <c r="IDD270" s="383"/>
      <c r="IDE270" s="383"/>
      <c r="IDF270" s="383"/>
      <c r="IDG270" s="383"/>
      <c r="IDH270" s="383"/>
      <c r="IDI270" s="383"/>
      <c r="IDJ270" s="383"/>
      <c r="IDK270" s="383"/>
      <c r="IDL270" s="383"/>
      <c r="IDM270" s="383"/>
      <c r="IDN270" s="383"/>
      <c r="IDO270" s="383"/>
      <c r="IDP270" s="383"/>
      <c r="IDQ270" s="383"/>
      <c r="IDR270" s="383"/>
      <c r="IDS270" s="383"/>
      <c r="IDT270" s="383"/>
      <c r="IDU270" s="383"/>
      <c r="IDV270" s="383"/>
      <c r="IDW270" s="383"/>
      <c r="IDX270" s="383"/>
      <c r="IDY270" s="383"/>
      <c r="IDZ270" s="383"/>
      <c r="IEA270" s="383"/>
      <c r="IEB270" s="383"/>
      <c r="IEC270" s="383"/>
      <c r="IED270" s="383"/>
      <c r="IEE270" s="383"/>
      <c r="IEF270" s="383"/>
      <c r="IEG270" s="383"/>
      <c r="IEH270" s="383"/>
      <c r="IEI270" s="383"/>
      <c r="IEJ270" s="383"/>
      <c r="IEK270" s="383"/>
      <c r="IEL270" s="383"/>
      <c r="IEM270" s="383"/>
      <c r="IEN270" s="383"/>
      <c r="IEO270" s="383"/>
      <c r="IEP270" s="383"/>
      <c r="IEQ270" s="383"/>
      <c r="IER270" s="383"/>
      <c r="IES270" s="383"/>
      <c r="IET270" s="383"/>
      <c r="IEU270" s="383"/>
      <c r="IEV270" s="383"/>
      <c r="IEW270" s="383"/>
      <c r="IEX270" s="383"/>
      <c r="IEY270" s="383"/>
      <c r="IEZ270" s="383"/>
      <c r="IFA270" s="383"/>
      <c r="IFB270" s="383"/>
      <c r="IFC270" s="383"/>
      <c r="IFD270" s="383"/>
      <c r="IFE270" s="383"/>
      <c r="IFF270" s="383"/>
      <c r="IFG270" s="383"/>
      <c r="IFH270" s="383"/>
      <c r="IFI270" s="383"/>
      <c r="IFJ270" s="383"/>
      <c r="IFK270" s="383"/>
      <c r="IFL270" s="383"/>
      <c r="IFM270" s="383"/>
      <c r="IFN270" s="383"/>
      <c r="IFO270" s="383"/>
      <c r="IFP270" s="383"/>
      <c r="IFQ270" s="383"/>
      <c r="IFR270" s="383"/>
      <c r="IFS270" s="383"/>
      <c r="IFT270" s="383"/>
      <c r="IFU270" s="383"/>
      <c r="IFV270" s="383"/>
      <c r="IFW270" s="383"/>
      <c r="IFX270" s="383"/>
      <c r="IFY270" s="383"/>
      <c r="IFZ270" s="383"/>
      <c r="IGA270" s="383"/>
      <c r="IGB270" s="383"/>
      <c r="IGC270" s="383"/>
      <c r="IGD270" s="383"/>
      <c r="IGE270" s="383"/>
      <c r="IGF270" s="383"/>
      <c r="IGG270" s="383"/>
      <c r="IGH270" s="383"/>
      <c r="IGI270" s="383"/>
      <c r="IGJ270" s="383"/>
      <c r="IGK270" s="383"/>
      <c r="IGL270" s="383"/>
      <c r="IGM270" s="383"/>
      <c r="IGN270" s="383"/>
      <c r="IGO270" s="383"/>
      <c r="IGP270" s="383"/>
      <c r="IGQ270" s="383"/>
      <c r="IGR270" s="383"/>
      <c r="IGS270" s="383"/>
      <c r="IGT270" s="383"/>
      <c r="IGU270" s="383"/>
      <c r="IGV270" s="383"/>
      <c r="IGW270" s="383"/>
      <c r="IGX270" s="383"/>
      <c r="IGY270" s="383"/>
      <c r="IGZ270" s="383"/>
      <c r="IHA270" s="383"/>
      <c r="IHB270" s="383"/>
      <c r="IHC270" s="383"/>
      <c r="IHD270" s="383"/>
      <c r="IHE270" s="383"/>
      <c r="IHF270" s="383"/>
      <c r="IHG270" s="383"/>
      <c r="IHH270" s="383"/>
      <c r="IHI270" s="383"/>
      <c r="IHJ270" s="383"/>
      <c r="IHK270" s="383"/>
      <c r="IHL270" s="383"/>
      <c r="IHM270" s="383"/>
      <c r="IHN270" s="383"/>
      <c r="IHO270" s="383"/>
      <c r="IHP270" s="383"/>
      <c r="IHQ270" s="383"/>
      <c r="IHR270" s="383"/>
      <c r="IHS270" s="383"/>
      <c r="IHT270" s="383"/>
      <c r="IHU270" s="383"/>
      <c r="IHV270" s="383"/>
      <c r="IHW270" s="383"/>
      <c r="IHX270" s="383"/>
      <c r="IHY270" s="383"/>
      <c r="IHZ270" s="383"/>
      <c r="IIA270" s="383"/>
      <c r="IIB270" s="383"/>
      <c r="IIC270" s="383"/>
      <c r="IID270" s="383"/>
      <c r="IIE270" s="383"/>
      <c r="IIF270" s="383"/>
      <c r="IIG270" s="383"/>
      <c r="IIH270" s="383"/>
      <c r="III270" s="383"/>
      <c r="IIJ270" s="383"/>
      <c r="IIK270" s="383"/>
      <c r="IIL270" s="383"/>
      <c r="IIM270" s="383"/>
      <c r="IIN270" s="383"/>
      <c r="IIO270" s="383"/>
      <c r="IIP270" s="383"/>
      <c r="IIQ270" s="383"/>
      <c r="IIR270" s="383"/>
      <c r="IIS270" s="383"/>
      <c r="IIT270" s="383"/>
      <c r="IIU270" s="383"/>
      <c r="IIV270" s="383"/>
      <c r="IIW270" s="383"/>
      <c r="IIX270" s="383"/>
      <c r="IIY270" s="383"/>
      <c r="IIZ270" s="383"/>
      <c r="IJA270" s="383"/>
      <c r="IJB270" s="383"/>
      <c r="IJC270" s="383"/>
      <c r="IJD270" s="383"/>
      <c r="IJE270" s="383"/>
      <c r="IJF270" s="383"/>
      <c r="IJG270" s="383"/>
      <c r="IJH270" s="383"/>
      <c r="IJI270" s="383"/>
      <c r="IJJ270" s="383"/>
      <c r="IJK270" s="383"/>
      <c r="IJL270" s="383"/>
      <c r="IJM270" s="383"/>
      <c r="IJN270" s="383"/>
      <c r="IJO270" s="383"/>
      <c r="IJP270" s="383"/>
      <c r="IJQ270" s="383"/>
      <c r="IJR270" s="383"/>
      <c r="IJS270" s="383"/>
      <c r="IJT270" s="383"/>
      <c r="IJU270" s="383"/>
      <c r="IJV270" s="383"/>
      <c r="IJW270" s="383"/>
      <c r="IJX270" s="383"/>
      <c r="IJY270" s="383"/>
      <c r="IJZ270" s="383"/>
      <c r="IKA270" s="383"/>
      <c r="IKB270" s="383"/>
      <c r="IKC270" s="383"/>
      <c r="IKD270" s="383"/>
      <c r="IKE270" s="383"/>
      <c r="IKF270" s="383"/>
      <c r="IKG270" s="383"/>
      <c r="IKH270" s="383"/>
      <c r="IKI270" s="383"/>
      <c r="IKJ270" s="383"/>
      <c r="IKK270" s="383"/>
      <c r="IKL270" s="383"/>
      <c r="IKM270" s="383"/>
      <c r="IKN270" s="383"/>
      <c r="IKO270" s="383"/>
      <c r="IKP270" s="383"/>
      <c r="IKQ270" s="383"/>
      <c r="IKR270" s="383"/>
      <c r="IKS270" s="383"/>
      <c r="IKT270" s="383"/>
      <c r="IKU270" s="383"/>
      <c r="IKV270" s="383"/>
      <c r="IKW270" s="383"/>
      <c r="IKX270" s="383"/>
      <c r="IKY270" s="383"/>
      <c r="IKZ270" s="383"/>
      <c r="ILA270" s="383"/>
      <c r="ILB270" s="383"/>
      <c r="ILC270" s="383"/>
      <c r="ILD270" s="383"/>
      <c r="ILE270" s="383"/>
      <c r="ILF270" s="383"/>
      <c r="ILG270" s="383"/>
      <c r="ILH270" s="383"/>
      <c r="ILI270" s="383"/>
      <c r="ILJ270" s="383"/>
      <c r="ILK270" s="383"/>
      <c r="ILL270" s="383"/>
      <c r="ILM270" s="383"/>
      <c r="ILN270" s="383"/>
      <c r="ILO270" s="383"/>
      <c r="ILP270" s="383"/>
      <c r="ILQ270" s="383"/>
      <c r="ILR270" s="383"/>
      <c r="ILS270" s="383"/>
      <c r="ILT270" s="383"/>
      <c r="ILU270" s="383"/>
      <c r="ILV270" s="383"/>
      <c r="ILW270" s="383"/>
      <c r="ILX270" s="383"/>
      <c r="ILY270" s="383"/>
      <c r="ILZ270" s="383"/>
      <c r="IMA270" s="383"/>
      <c r="IMB270" s="383"/>
      <c r="IMC270" s="383"/>
      <c r="IMD270" s="383"/>
      <c r="IME270" s="383"/>
      <c r="IMF270" s="383"/>
      <c r="IMG270" s="383"/>
      <c r="IMH270" s="383"/>
      <c r="IMI270" s="383"/>
      <c r="IMJ270" s="383"/>
      <c r="IMK270" s="383"/>
      <c r="IML270" s="383"/>
      <c r="IMM270" s="383"/>
      <c r="IMN270" s="383"/>
      <c r="IMO270" s="383"/>
      <c r="IMP270" s="383"/>
      <c r="IMQ270" s="383"/>
      <c r="IMR270" s="383"/>
      <c r="IMS270" s="383"/>
      <c r="IMT270" s="383"/>
      <c r="IMU270" s="383"/>
      <c r="IMV270" s="383"/>
      <c r="IMW270" s="383"/>
      <c r="IMX270" s="383"/>
      <c r="IMY270" s="383"/>
      <c r="IMZ270" s="383"/>
      <c r="INA270" s="383"/>
      <c r="INB270" s="383"/>
      <c r="INC270" s="383"/>
      <c r="IND270" s="383"/>
      <c r="INE270" s="383"/>
      <c r="INF270" s="383"/>
      <c r="ING270" s="383"/>
      <c r="INH270" s="383"/>
      <c r="INI270" s="383"/>
      <c r="INJ270" s="383"/>
      <c r="INK270" s="383"/>
      <c r="INL270" s="383"/>
      <c r="INM270" s="383"/>
      <c r="INN270" s="383"/>
      <c r="INO270" s="383"/>
      <c r="INP270" s="383"/>
      <c r="INQ270" s="383"/>
      <c r="INR270" s="383"/>
      <c r="INS270" s="383"/>
      <c r="INT270" s="383"/>
      <c r="INU270" s="383"/>
      <c r="INV270" s="383"/>
      <c r="INW270" s="383"/>
      <c r="INX270" s="383"/>
      <c r="INY270" s="383"/>
      <c r="INZ270" s="383"/>
      <c r="IOA270" s="383"/>
      <c r="IOB270" s="383"/>
      <c r="IOC270" s="383"/>
      <c r="IOD270" s="383"/>
      <c r="IOE270" s="383"/>
      <c r="IOF270" s="383"/>
      <c r="IOG270" s="383"/>
      <c r="IOH270" s="383"/>
      <c r="IOI270" s="383"/>
      <c r="IOJ270" s="383"/>
      <c r="IOK270" s="383"/>
      <c r="IOL270" s="383"/>
      <c r="IOM270" s="383"/>
      <c r="ION270" s="383"/>
      <c r="IOO270" s="383"/>
      <c r="IOP270" s="383"/>
      <c r="IOQ270" s="383"/>
      <c r="IOR270" s="383"/>
      <c r="IOS270" s="383"/>
      <c r="IOT270" s="383"/>
      <c r="IOU270" s="383"/>
      <c r="IOV270" s="383"/>
      <c r="IOW270" s="383"/>
      <c r="IOX270" s="383"/>
      <c r="IOY270" s="383"/>
      <c r="IOZ270" s="383"/>
      <c r="IPA270" s="383"/>
      <c r="IPB270" s="383"/>
      <c r="IPC270" s="383"/>
      <c r="IPD270" s="383"/>
      <c r="IPE270" s="383"/>
      <c r="IPF270" s="383"/>
      <c r="IPG270" s="383"/>
      <c r="IPH270" s="383"/>
      <c r="IPI270" s="383"/>
      <c r="IPJ270" s="383"/>
      <c r="IPK270" s="383"/>
      <c r="IPL270" s="383"/>
      <c r="IPM270" s="383"/>
      <c r="IPN270" s="383"/>
      <c r="IPO270" s="383"/>
      <c r="IPP270" s="383"/>
      <c r="IPQ270" s="383"/>
      <c r="IPR270" s="383"/>
      <c r="IPS270" s="383"/>
      <c r="IPT270" s="383"/>
      <c r="IPU270" s="383"/>
      <c r="IPV270" s="383"/>
      <c r="IPW270" s="383"/>
      <c r="IPX270" s="383"/>
      <c r="IPY270" s="383"/>
      <c r="IPZ270" s="383"/>
      <c r="IQA270" s="383"/>
      <c r="IQB270" s="383"/>
      <c r="IQC270" s="383"/>
      <c r="IQD270" s="383"/>
      <c r="IQE270" s="383"/>
      <c r="IQF270" s="383"/>
      <c r="IQG270" s="383"/>
      <c r="IQH270" s="383"/>
      <c r="IQI270" s="383"/>
      <c r="IQJ270" s="383"/>
      <c r="IQK270" s="383"/>
      <c r="IQL270" s="383"/>
      <c r="IQM270" s="383"/>
      <c r="IQN270" s="383"/>
      <c r="IQO270" s="383"/>
      <c r="IQP270" s="383"/>
      <c r="IQQ270" s="383"/>
      <c r="IQR270" s="383"/>
      <c r="IQS270" s="383"/>
      <c r="IQT270" s="383"/>
      <c r="IQU270" s="383"/>
      <c r="IQV270" s="383"/>
      <c r="IQW270" s="383"/>
      <c r="IQX270" s="383"/>
      <c r="IQY270" s="383"/>
      <c r="IQZ270" s="383"/>
      <c r="IRA270" s="383"/>
      <c r="IRB270" s="383"/>
      <c r="IRC270" s="383"/>
      <c r="IRD270" s="383"/>
      <c r="IRE270" s="383"/>
      <c r="IRF270" s="383"/>
      <c r="IRG270" s="383"/>
      <c r="IRH270" s="383"/>
      <c r="IRI270" s="383"/>
      <c r="IRJ270" s="383"/>
      <c r="IRK270" s="383"/>
      <c r="IRL270" s="383"/>
      <c r="IRM270" s="383"/>
      <c r="IRN270" s="383"/>
      <c r="IRO270" s="383"/>
      <c r="IRP270" s="383"/>
      <c r="IRQ270" s="383"/>
      <c r="IRR270" s="383"/>
      <c r="IRS270" s="383"/>
      <c r="IRT270" s="383"/>
      <c r="IRU270" s="383"/>
      <c r="IRV270" s="383"/>
      <c r="IRW270" s="383"/>
      <c r="IRX270" s="383"/>
      <c r="IRY270" s="383"/>
      <c r="IRZ270" s="383"/>
      <c r="ISA270" s="383"/>
      <c r="ISB270" s="383"/>
      <c r="ISC270" s="383"/>
      <c r="ISD270" s="383"/>
      <c r="ISE270" s="383"/>
      <c r="ISF270" s="383"/>
      <c r="ISG270" s="383"/>
      <c r="ISH270" s="383"/>
      <c r="ISI270" s="383"/>
      <c r="ISJ270" s="383"/>
      <c r="ISK270" s="383"/>
      <c r="ISL270" s="383"/>
      <c r="ISM270" s="383"/>
      <c r="ISN270" s="383"/>
      <c r="ISO270" s="383"/>
      <c r="ISP270" s="383"/>
      <c r="ISQ270" s="383"/>
      <c r="ISR270" s="383"/>
      <c r="ISS270" s="383"/>
      <c r="IST270" s="383"/>
      <c r="ISU270" s="383"/>
      <c r="ISV270" s="383"/>
      <c r="ISW270" s="383"/>
      <c r="ISX270" s="383"/>
      <c r="ISY270" s="383"/>
      <c r="ISZ270" s="383"/>
      <c r="ITA270" s="383"/>
      <c r="ITB270" s="383"/>
      <c r="ITC270" s="383"/>
      <c r="ITD270" s="383"/>
      <c r="ITE270" s="383"/>
      <c r="ITF270" s="383"/>
      <c r="ITG270" s="383"/>
      <c r="ITH270" s="383"/>
      <c r="ITI270" s="383"/>
      <c r="ITJ270" s="383"/>
      <c r="ITK270" s="383"/>
      <c r="ITL270" s="383"/>
      <c r="ITM270" s="383"/>
      <c r="ITN270" s="383"/>
      <c r="ITO270" s="383"/>
      <c r="ITP270" s="383"/>
      <c r="ITQ270" s="383"/>
      <c r="ITR270" s="383"/>
      <c r="ITS270" s="383"/>
      <c r="ITT270" s="383"/>
      <c r="ITU270" s="383"/>
      <c r="ITV270" s="383"/>
      <c r="ITW270" s="383"/>
      <c r="ITX270" s="383"/>
      <c r="ITY270" s="383"/>
      <c r="ITZ270" s="383"/>
      <c r="IUA270" s="383"/>
      <c r="IUB270" s="383"/>
      <c r="IUC270" s="383"/>
      <c r="IUD270" s="383"/>
      <c r="IUE270" s="383"/>
      <c r="IUF270" s="383"/>
      <c r="IUG270" s="383"/>
      <c r="IUH270" s="383"/>
      <c r="IUI270" s="383"/>
      <c r="IUJ270" s="383"/>
      <c r="IUK270" s="383"/>
      <c r="IUL270" s="383"/>
      <c r="IUM270" s="383"/>
      <c r="IUN270" s="383"/>
      <c r="IUO270" s="383"/>
      <c r="IUP270" s="383"/>
      <c r="IUQ270" s="383"/>
      <c r="IUR270" s="383"/>
      <c r="IUS270" s="383"/>
      <c r="IUT270" s="383"/>
      <c r="IUU270" s="383"/>
      <c r="IUV270" s="383"/>
      <c r="IUW270" s="383"/>
      <c r="IUX270" s="383"/>
      <c r="IUY270" s="383"/>
      <c r="IUZ270" s="383"/>
      <c r="IVA270" s="383"/>
      <c r="IVB270" s="383"/>
      <c r="IVC270" s="383"/>
      <c r="IVD270" s="383"/>
      <c r="IVE270" s="383"/>
      <c r="IVF270" s="383"/>
      <c r="IVG270" s="383"/>
      <c r="IVH270" s="383"/>
      <c r="IVI270" s="383"/>
      <c r="IVJ270" s="383"/>
      <c r="IVK270" s="383"/>
      <c r="IVL270" s="383"/>
      <c r="IVM270" s="383"/>
      <c r="IVN270" s="383"/>
      <c r="IVO270" s="383"/>
      <c r="IVP270" s="383"/>
      <c r="IVQ270" s="383"/>
      <c r="IVR270" s="383"/>
      <c r="IVS270" s="383"/>
      <c r="IVT270" s="383"/>
      <c r="IVU270" s="383"/>
      <c r="IVV270" s="383"/>
      <c r="IVW270" s="383"/>
      <c r="IVX270" s="383"/>
      <c r="IVY270" s="383"/>
      <c r="IVZ270" s="383"/>
      <c r="IWA270" s="383"/>
      <c r="IWB270" s="383"/>
      <c r="IWC270" s="383"/>
      <c r="IWD270" s="383"/>
      <c r="IWE270" s="383"/>
      <c r="IWF270" s="383"/>
      <c r="IWG270" s="383"/>
      <c r="IWH270" s="383"/>
      <c r="IWI270" s="383"/>
      <c r="IWJ270" s="383"/>
      <c r="IWK270" s="383"/>
      <c r="IWL270" s="383"/>
      <c r="IWM270" s="383"/>
      <c r="IWN270" s="383"/>
      <c r="IWO270" s="383"/>
      <c r="IWP270" s="383"/>
      <c r="IWQ270" s="383"/>
      <c r="IWR270" s="383"/>
      <c r="IWS270" s="383"/>
      <c r="IWT270" s="383"/>
      <c r="IWU270" s="383"/>
      <c r="IWV270" s="383"/>
      <c r="IWW270" s="383"/>
      <c r="IWX270" s="383"/>
      <c r="IWY270" s="383"/>
      <c r="IWZ270" s="383"/>
      <c r="IXA270" s="383"/>
      <c r="IXB270" s="383"/>
      <c r="IXC270" s="383"/>
      <c r="IXD270" s="383"/>
      <c r="IXE270" s="383"/>
      <c r="IXF270" s="383"/>
      <c r="IXG270" s="383"/>
      <c r="IXH270" s="383"/>
      <c r="IXI270" s="383"/>
      <c r="IXJ270" s="383"/>
      <c r="IXK270" s="383"/>
      <c r="IXL270" s="383"/>
      <c r="IXM270" s="383"/>
      <c r="IXN270" s="383"/>
      <c r="IXO270" s="383"/>
      <c r="IXP270" s="383"/>
      <c r="IXQ270" s="383"/>
      <c r="IXR270" s="383"/>
      <c r="IXS270" s="383"/>
      <c r="IXT270" s="383"/>
      <c r="IXU270" s="383"/>
      <c r="IXV270" s="383"/>
      <c r="IXW270" s="383"/>
      <c r="IXX270" s="383"/>
      <c r="IXY270" s="383"/>
      <c r="IXZ270" s="383"/>
      <c r="IYA270" s="383"/>
      <c r="IYB270" s="383"/>
      <c r="IYC270" s="383"/>
      <c r="IYD270" s="383"/>
      <c r="IYE270" s="383"/>
      <c r="IYF270" s="383"/>
      <c r="IYG270" s="383"/>
      <c r="IYH270" s="383"/>
      <c r="IYI270" s="383"/>
      <c r="IYJ270" s="383"/>
      <c r="IYK270" s="383"/>
      <c r="IYL270" s="383"/>
      <c r="IYM270" s="383"/>
      <c r="IYN270" s="383"/>
      <c r="IYO270" s="383"/>
      <c r="IYP270" s="383"/>
      <c r="IYQ270" s="383"/>
      <c r="IYR270" s="383"/>
      <c r="IYS270" s="383"/>
      <c r="IYT270" s="383"/>
      <c r="IYU270" s="383"/>
      <c r="IYV270" s="383"/>
      <c r="IYW270" s="383"/>
      <c r="IYX270" s="383"/>
      <c r="IYY270" s="383"/>
      <c r="IYZ270" s="383"/>
      <c r="IZA270" s="383"/>
      <c r="IZB270" s="383"/>
      <c r="IZC270" s="383"/>
      <c r="IZD270" s="383"/>
      <c r="IZE270" s="383"/>
      <c r="IZF270" s="383"/>
      <c r="IZG270" s="383"/>
      <c r="IZH270" s="383"/>
      <c r="IZI270" s="383"/>
      <c r="IZJ270" s="383"/>
      <c r="IZK270" s="383"/>
      <c r="IZL270" s="383"/>
      <c r="IZM270" s="383"/>
      <c r="IZN270" s="383"/>
      <c r="IZO270" s="383"/>
      <c r="IZP270" s="383"/>
      <c r="IZQ270" s="383"/>
      <c r="IZR270" s="383"/>
      <c r="IZS270" s="383"/>
      <c r="IZT270" s="383"/>
      <c r="IZU270" s="383"/>
      <c r="IZV270" s="383"/>
      <c r="IZW270" s="383"/>
      <c r="IZX270" s="383"/>
      <c r="IZY270" s="383"/>
      <c r="IZZ270" s="383"/>
      <c r="JAA270" s="383"/>
      <c r="JAB270" s="383"/>
      <c r="JAC270" s="383"/>
      <c r="JAD270" s="383"/>
      <c r="JAE270" s="383"/>
      <c r="JAF270" s="383"/>
      <c r="JAG270" s="383"/>
      <c r="JAH270" s="383"/>
      <c r="JAI270" s="383"/>
      <c r="JAJ270" s="383"/>
      <c r="JAK270" s="383"/>
      <c r="JAL270" s="383"/>
      <c r="JAM270" s="383"/>
      <c r="JAN270" s="383"/>
      <c r="JAO270" s="383"/>
      <c r="JAP270" s="383"/>
      <c r="JAQ270" s="383"/>
      <c r="JAR270" s="383"/>
      <c r="JAS270" s="383"/>
      <c r="JAT270" s="383"/>
      <c r="JAU270" s="383"/>
      <c r="JAV270" s="383"/>
      <c r="JAW270" s="383"/>
      <c r="JAX270" s="383"/>
      <c r="JAY270" s="383"/>
      <c r="JAZ270" s="383"/>
      <c r="JBA270" s="383"/>
      <c r="JBB270" s="383"/>
      <c r="JBC270" s="383"/>
      <c r="JBD270" s="383"/>
      <c r="JBE270" s="383"/>
      <c r="JBF270" s="383"/>
      <c r="JBG270" s="383"/>
      <c r="JBH270" s="383"/>
      <c r="JBI270" s="383"/>
      <c r="JBJ270" s="383"/>
      <c r="JBK270" s="383"/>
      <c r="JBL270" s="383"/>
      <c r="JBM270" s="383"/>
      <c r="JBN270" s="383"/>
      <c r="JBO270" s="383"/>
      <c r="JBP270" s="383"/>
      <c r="JBQ270" s="383"/>
      <c r="JBR270" s="383"/>
      <c r="JBS270" s="383"/>
      <c r="JBT270" s="383"/>
      <c r="JBU270" s="383"/>
      <c r="JBV270" s="383"/>
      <c r="JBW270" s="383"/>
      <c r="JBX270" s="383"/>
      <c r="JBY270" s="383"/>
      <c r="JBZ270" s="383"/>
      <c r="JCA270" s="383"/>
      <c r="JCB270" s="383"/>
      <c r="JCC270" s="383"/>
      <c r="JCD270" s="383"/>
      <c r="JCE270" s="383"/>
      <c r="JCF270" s="383"/>
      <c r="JCG270" s="383"/>
      <c r="JCH270" s="383"/>
      <c r="JCI270" s="383"/>
      <c r="JCJ270" s="383"/>
      <c r="JCK270" s="383"/>
      <c r="JCL270" s="383"/>
      <c r="JCM270" s="383"/>
      <c r="JCN270" s="383"/>
      <c r="JCO270" s="383"/>
      <c r="JCP270" s="383"/>
      <c r="JCQ270" s="383"/>
      <c r="JCR270" s="383"/>
      <c r="JCS270" s="383"/>
      <c r="JCT270" s="383"/>
      <c r="JCU270" s="383"/>
      <c r="JCV270" s="383"/>
      <c r="JCW270" s="383"/>
      <c r="JCX270" s="383"/>
      <c r="JCY270" s="383"/>
      <c r="JCZ270" s="383"/>
      <c r="JDA270" s="383"/>
      <c r="JDB270" s="383"/>
      <c r="JDC270" s="383"/>
      <c r="JDD270" s="383"/>
      <c r="JDE270" s="383"/>
      <c r="JDF270" s="383"/>
      <c r="JDG270" s="383"/>
      <c r="JDH270" s="383"/>
      <c r="JDI270" s="383"/>
      <c r="JDJ270" s="383"/>
      <c r="JDK270" s="383"/>
      <c r="JDL270" s="383"/>
      <c r="JDM270" s="383"/>
      <c r="JDN270" s="383"/>
      <c r="JDO270" s="383"/>
      <c r="JDP270" s="383"/>
      <c r="JDQ270" s="383"/>
      <c r="JDR270" s="383"/>
      <c r="JDS270" s="383"/>
      <c r="JDT270" s="383"/>
      <c r="JDU270" s="383"/>
      <c r="JDV270" s="383"/>
      <c r="JDW270" s="383"/>
      <c r="JDX270" s="383"/>
      <c r="JDY270" s="383"/>
      <c r="JDZ270" s="383"/>
      <c r="JEA270" s="383"/>
      <c r="JEB270" s="383"/>
      <c r="JEC270" s="383"/>
      <c r="JED270" s="383"/>
      <c r="JEE270" s="383"/>
      <c r="JEF270" s="383"/>
      <c r="JEG270" s="383"/>
      <c r="JEH270" s="383"/>
      <c r="JEI270" s="383"/>
      <c r="JEJ270" s="383"/>
      <c r="JEK270" s="383"/>
      <c r="JEL270" s="383"/>
      <c r="JEM270" s="383"/>
      <c r="JEN270" s="383"/>
      <c r="JEO270" s="383"/>
      <c r="JEP270" s="383"/>
      <c r="JEQ270" s="383"/>
      <c r="JER270" s="383"/>
      <c r="JES270" s="383"/>
      <c r="JET270" s="383"/>
      <c r="JEU270" s="383"/>
      <c r="JEV270" s="383"/>
      <c r="JEW270" s="383"/>
      <c r="JEX270" s="383"/>
      <c r="JEY270" s="383"/>
      <c r="JEZ270" s="383"/>
      <c r="JFA270" s="383"/>
      <c r="JFB270" s="383"/>
      <c r="JFC270" s="383"/>
      <c r="JFD270" s="383"/>
      <c r="JFE270" s="383"/>
      <c r="JFF270" s="383"/>
      <c r="JFG270" s="383"/>
      <c r="JFH270" s="383"/>
      <c r="JFI270" s="383"/>
      <c r="JFJ270" s="383"/>
      <c r="JFK270" s="383"/>
      <c r="JFL270" s="383"/>
      <c r="JFM270" s="383"/>
      <c r="JFN270" s="383"/>
      <c r="JFO270" s="383"/>
      <c r="JFP270" s="383"/>
      <c r="JFQ270" s="383"/>
      <c r="JFR270" s="383"/>
      <c r="JFS270" s="383"/>
      <c r="JFT270" s="383"/>
      <c r="JFU270" s="383"/>
      <c r="JFV270" s="383"/>
      <c r="JFW270" s="383"/>
      <c r="JFX270" s="383"/>
      <c r="JFY270" s="383"/>
      <c r="JFZ270" s="383"/>
      <c r="JGA270" s="383"/>
      <c r="JGB270" s="383"/>
      <c r="JGC270" s="383"/>
      <c r="JGD270" s="383"/>
      <c r="JGE270" s="383"/>
      <c r="JGF270" s="383"/>
      <c r="JGG270" s="383"/>
      <c r="JGH270" s="383"/>
      <c r="JGI270" s="383"/>
      <c r="JGJ270" s="383"/>
      <c r="JGK270" s="383"/>
      <c r="JGL270" s="383"/>
      <c r="JGM270" s="383"/>
      <c r="JGN270" s="383"/>
      <c r="JGO270" s="383"/>
      <c r="JGP270" s="383"/>
      <c r="JGQ270" s="383"/>
      <c r="JGR270" s="383"/>
      <c r="JGS270" s="383"/>
      <c r="JGT270" s="383"/>
      <c r="JGU270" s="383"/>
      <c r="JGV270" s="383"/>
      <c r="JGW270" s="383"/>
      <c r="JGX270" s="383"/>
      <c r="JGY270" s="383"/>
      <c r="JGZ270" s="383"/>
      <c r="JHA270" s="383"/>
      <c r="JHB270" s="383"/>
      <c r="JHC270" s="383"/>
      <c r="JHD270" s="383"/>
      <c r="JHE270" s="383"/>
      <c r="JHF270" s="383"/>
      <c r="JHG270" s="383"/>
      <c r="JHH270" s="383"/>
      <c r="JHI270" s="383"/>
      <c r="JHJ270" s="383"/>
      <c r="JHK270" s="383"/>
      <c r="JHL270" s="383"/>
      <c r="JHM270" s="383"/>
      <c r="JHN270" s="383"/>
      <c r="JHO270" s="383"/>
      <c r="JHP270" s="383"/>
      <c r="JHQ270" s="383"/>
      <c r="JHR270" s="383"/>
      <c r="JHS270" s="383"/>
      <c r="JHT270" s="383"/>
      <c r="JHU270" s="383"/>
      <c r="JHV270" s="383"/>
      <c r="JHW270" s="383"/>
      <c r="JHX270" s="383"/>
      <c r="JHY270" s="383"/>
      <c r="JHZ270" s="383"/>
      <c r="JIA270" s="383"/>
      <c r="JIB270" s="383"/>
      <c r="JIC270" s="383"/>
      <c r="JID270" s="383"/>
      <c r="JIE270" s="383"/>
      <c r="JIF270" s="383"/>
      <c r="JIG270" s="383"/>
      <c r="JIH270" s="383"/>
      <c r="JII270" s="383"/>
      <c r="JIJ270" s="383"/>
      <c r="JIK270" s="383"/>
      <c r="JIL270" s="383"/>
      <c r="JIM270" s="383"/>
      <c r="JIN270" s="383"/>
      <c r="JIO270" s="383"/>
      <c r="JIP270" s="383"/>
      <c r="JIQ270" s="383"/>
      <c r="JIR270" s="383"/>
      <c r="JIS270" s="383"/>
      <c r="JIT270" s="383"/>
      <c r="JIU270" s="383"/>
      <c r="JIV270" s="383"/>
      <c r="JIW270" s="383"/>
      <c r="JIX270" s="383"/>
      <c r="JIY270" s="383"/>
      <c r="JIZ270" s="383"/>
      <c r="JJA270" s="383"/>
      <c r="JJB270" s="383"/>
      <c r="JJC270" s="383"/>
      <c r="JJD270" s="383"/>
      <c r="JJE270" s="383"/>
      <c r="JJF270" s="383"/>
      <c r="JJG270" s="383"/>
      <c r="JJH270" s="383"/>
      <c r="JJI270" s="383"/>
      <c r="JJJ270" s="383"/>
      <c r="JJK270" s="383"/>
      <c r="JJL270" s="383"/>
      <c r="JJM270" s="383"/>
      <c r="JJN270" s="383"/>
      <c r="JJO270" s="383"/>
      <c r="JJP270" s="383"/>
      <c r="JJQ270" s="383"/>
      <c r="JJR270" s="383"/>
      <c r="JJS270" s="383"/>
      <c r="JJT270" s="383"/>
      <c r="JJU270" s="383"/>
      <c r="JJV270" s="383"/>
      <c r="JJW270" s="383"/>
      <c r="JJX270" s="383"/>
      <c r="JJY270" s="383"/>
      <c r="JJZ270" s="383"/>
      <c r="JKA270" s="383"/>
      <c r="JKB270" s="383"/>
      <c r="JKC270" s="383"/>
      <c r="JKD270" s="383"/>
      <c r="JKE270" s="383"/>
      <c r="JKF270" s="383"/>
      <c r="JKG270" s="383"/>
      <c r="JKH270" s="383"/>
      <c r="JKI270" s="383"/>
      <c r="JKJ270" s="383"/>
      <c r="JKK270" s="383"/>
      <c r="JKL270" s="383"/>
      <c r="JKM270" s="383"/>
      <c r="JKN270" s="383"/>
      <c r="JKO270" s="383"/>
      <c r="JKP270" s="383"/>
      <c r="JKQ270" s="383"/>
      <c r="JKR270" s="383"/>
      <c r="JKS270" s="383"/>
      <c r="JKT270" s="383"/>
      <c r="JKU270" s="383"/>
      <c r="JKV270" s="383"/>
      <c r="JKW270" s="383"/>
      <c r="JKX270" s="383"/>
      <c r="JKY270" s="383"/>
      <c r="JKZ270" s="383"/>
      <c r="JLA270" s="383"/>
      <c r="JLB270" s="383"/>
      <c r="JLC270" s="383"/>
      <c r="JLD270" s="383"/>
      <c r="JLE270" s="383"/>
      <c r="JLF270" s="383"/>
      <c r="JLG270" s="383"/>
      <c r="JLH270" s="383"/>
      <c r="JLI270" s="383"/>
      <c r="JLJ270" s="383"/>
      <c r="JLK270" s="383"/>
      <c r="JLL270" s="383"/>
      <c r="JLM270" s="383"/>
      <c r="JLN270" s="383"/>
      <c r="JLO270" s="383"/>
      <c r="JLP270" s="383"/>
      <c r="JLQ270" s="383"/>
      <c r="JLR270" s="383"/>
      <c r="JLS270" s="383"/>
      <c r="JLT270" s="383"/>
      <c r="JLU270" s="383"/>
      <c r="JLV270" s="383"/>
      <c r="JLW270" s="383"/>
      <c r="JLX270" s="383"/>
      <c r="JLY270" s="383"/>
      <c r="JLZ270" s="383"/>
      <c r="JMA270" s="383"/>
      <c r="JMB270" s="383"/>
      <c r="JMC270" s="383"/>
      <c r="JMD270" s="383"/>
      <c r="JME270" s="383"/>
      <c r="JMF270" s="383"/>
      <c r="JMG270" s="383"/>
      <c r="JMH270" s="383"/>
      <c r="JMI270" s="383"/>
      <c r="JMJ270" s="383"/>
      <c r="JMK270" s="383"/>
      <c r="JML270" s="383"/>
      <c r="JMM270" s="383"/>
      <c r="JMN270" s="383"/>
      <c r="JMO270" s="383"/>
      <c r="JMP270" s="383"/>
      <c r="JMQ270" s="383"/>
      <c r="JMR270" s="383"/>
      <c r="JMS270" s="383"/>
      <c r="JMT270" s="383"/>
      <c r="JMU270" s="383"/>
      <c r="JMV270" s="383"/>
      <c r="JMW270" s="383"/>
      <c r="JMX270" s="383"/>
      <c r="JMY270" s="383"/>
      <c r="JMZ270" s="383"/>
      <c r="JNA270" s="383"/>
      <c r="JNB270" s="383"/>
      <c r="JNC270" s="383"/>
      <c r="JND270" s="383"/>
      <c r="JNE270" s="383"/>
      <c r="JNF270" s="383"/>
      <c r="JNG270" s="383"/>
      <c r="JNH270" s="383"/>
      <c r="JNI270" s="383"/>
      <c r="JNJ270" s="383"/>
      <c r="JNK270" s="383"/>
      <c r="JNL270" s="383"/>
      <c r="JNM270" s="383"/>
      <c r="JNN270" s="383"/>
      <c r="JNO270" s="383"/>
      <c r="JNP270" s="383"/>
      <c r="JNQ270" s="383"/>
      <c r="JNR270" s="383"/>
      <c r="JNS270" s="383"/>
      <c r="JNT270" s="383"/>
      <c r="JNU270" s="383"/>
      <c r="JNV270" s="383"/>
      <c r="JNW270" s="383"/>
      <c r="JNX270" s="383"/>
      <c r="JNY270" s="383"/>
      <c r="JNZ270" s="383"/>
      <c r="JOA270" s="383"/>
      <c r="JOB270" s="383"/>
      <c r="JOC270" s="383"/>
      <c r="JOD270" s="383"/>
      <c r="JOE270" s="383"/>
      <c r="JOF270" s="383"/>
      <c r="JOG270" s="383"/>
      <c r="JOH270" s="383"/>
      <c r="JOI270" s="383"/>
      <c r="JOJ270" s="383"/>
      <c r="JOK270" s="383"/>
      <c r="JOL270" s="383"/>
      <c r="JOM270" s="383"/>
      <c r="JON270" s="383"/>
      <c r="JOO270" s="383"/>
      <c r="JOP270" s="383"/>
      <c r="JOQ270" s="383"/>
      <c r="JOR270" s="383"/>
      <c r="JOS270" s="383"/>
      <c r="JOT270" s="383"/>
      <c r="JOU270" s="383"/>
      <c r="JOV270" s="383"/>
      <c r="JOW270" s="383"/>
      <c r="JOX270" s="383"/>
      <c r="JOY270" s="383"/>
      <c r="JOZ270" s="383"/>
      <c r="JPA270" s="383"/>
      <c r="JPB270" s="383"/>
      <c r="JPC270" s="383"/>
      <c r="JPD270" s="383"/>
      <c r="JPE270" s="383"/>
      <c r="JPF270" s="383"/>
      <c r="JPG270" s="383"/>
      <c r="JPH270" s="383"/>
      <c r="JPI270" s="383"/>
      <c r="JPJ270" s="383"/>
      <c r="JPK270" s="383"/>
      <c r="JPL270" s="383"/>
      <c r="JPM270" s="383"/>
      <c r="JPN270" s="383"/>
      <c r="JPO270" s="383"/>
      <c r="JPP270" s="383"/>
      <c r="JPQ270" s="383"/>
      <c r="JPR270" s="383"/>
      <c r="JPS270" s="383"/>
      <c r="JPT270" s="383"/>
      <c r="JPU270" s="383"/>
      <c r="JPV270" s="383"/>
      <c r="JPW270" s="383"/>
      <c r="JPX270" s="383"/>
      <c r="JPY270" s="383"/>
      <c r="JPZ270" s="383"/>
      <c r="JQA270" s="383"/>
      <c r="JQB270" s="383"/>
      <c r="JQC270" s="383"/>
      <c r="JQD270" s="383"/>
      <c r="JQE270" s="383"/>
      <c r="JQF270" s="383"/>
      <c r="JQG270" s="383"/>
      <c r="JQH270" s="383"/>
      <c r="JQI270" s="383"/>
      <c r="JQJ270" s="383"/>
      <c r="JQK270" s="383"/>
      <c r="JQL270" s="383"/>
      <c r="JQM270" s="383"/>
      <c r="JQN270" s="383"/>
      <c r="JQO270" s="383"/>
      <c r="JQP270" s="383"/>
      <c r="JQQ270" s="383"/>
      <c r="JQR270" s="383"/>
      <c r="JQS270" s="383"/>
      <c r="JQT270" s="383"/>
      <c r="JQU270" s="383"/>
      <c r="JQV270" s="383"/>
      <c r="JQW270" s="383"/>
      <c r="JQX270" s="383"/>
      <c r="JQY270" s="383"/>
      <c r="JQZ270" s="383"/>
      <c r="JRA270" s="383"/>
      <c r="JRB270" s="383"/>
      <c r="JRC270" s="383"/>
      <c r="JRD270" s="383"/>
      <c r="JRE270" s="383"/>
      <c r="JRF270" s="383"/>
      <c r="JRG270" s="383"/>
      <c r="JRH270" s="383"/>
      <c r="JRI270" s="383"/>
      <c r="JRJ270" s="383"/>
      <c r="JRK270" s="383"/>
      <c r="JRL270" s="383"/>
      <c r="JRM270" s="383"/>
      <c r="JRN270" s="383"/>
      <c r="JRO270" s="383"/>
      <c r="JRP270" s="383"/>
      <c r="JRQ270" s="383"/>
      <c r="JRR270" s="383"/>
      <c r="JRS270" s="383"/>
      <c r="JRT270" s="383"/>
      <c r="JRU270" s="383"/>
      <c r="JRV270" s="383"/>
      <c r="JRW270" s="383"/>
      <c r="JRX270" s="383"/>
      <c r="JRY270" s="383"/>
      <c r="JRZ270" s="383"/>
      <c r="JSA270" s="383"/>
      <c r="JSB270" s="383"/>
      <c r="JSC270" s="383"/>
      <c r="JSD270" s="383"/>
      <c r="JSE270" s="383"/>
      <c r="JSF270" s="383"/>
      <c r="JSG270" s="383"/>
      <c r="JSH270" s="383"/>
      <c r="JSI270" s="383"/>
      <c r="JSJ270" s="383"/>
      <c r="JSK270" s="383"/>
      <c r="JSL270" s="383"/>
      <c r="JSM270" s="383"/>
      <c r="JSN270" s="383"/>
      <c r="JSO270" s="383"/>
      <c r="JSP270" s="383"/>
      <c r="JSQ270" s="383"/>
      <c r="JSR270" s="383"/>
      <c r="JSS270" s="383"/>
      <c r="JST270" s="383"/>
      <c r="JSU270" s="383"/>
      <c r="JSV270" s="383"/>
      <c r="JSW270" s="383"/>
      <c r="JSX270" s="383"/>
      <c r="JSY270" s="383"/>
      <c r="JSZ270" s="383"/>
      <c r="JTA270" s="383"/>
      <c r="JTB270" s="383"/>
      <c r="JTC270" s="383"/>
      <c r="JTD270" s="383"/>
      <c r="JTE270" s="383"/>
      <c r="JTF270" s="383"/>
      <c r="JTG270" s="383"/>
      <c r="JTH270" s="383"/>
      <c r="JTI270" s="383"/>
      <c r="JTJ270" s="383"/>
      <c r="JTK270" s="383"/>
      <c r="JTL270" s="383"/>
      <c r="JTM270" s="383"/>
      <c r="JTN270" s="383"/>
      <c r="JTO270" s="383"/>
      <c r="JTP270" s="383"/>
      <c r="JTQ270" s="383"/>
      <c r="JTR270" s="383"/>
      <c r="JTS270" s="383"/>
      <c r="JTT270" s="383"/>
      <c r="JTU270" s="383"/>
      <c r="JTV270" s="383"/>
      <c r="JTW270" s="383"/>
      <c r="JTX270" s="383"/>
      <c r="JTY270" s="383"/>
      <c r="JTZ270" s="383"/>
      <c r="JUA270" s="383"/>
      <c r="JUB270" s="383"/>
      <c r="JUC270" s="383"/>
      <c r="JUD270" s="383"/>
      <c r="JUE270" s="383"/>
      <c r="JUF270" s="383"/>
      <c r="JUG270" s="383"/>
      <c r="JUH270" s="383"/>
      <c r="JUI270" s="383"/>
      <c r="JUJ270" s="383"/>
      <c r="JUK270" s="383"/>
      <c r="JUL270" s="383"/>
      <c r="JUM270" s="383"/>
      <c r="JUN270" s="383"/>
      <c r="JUO270" s="383"/>
      <c r="JUP270" s="383"/>
      <c r="JUQ270" s="383"/>
      <c r="JUR270" s="383"/>
      <c r="JUS270" s="383"/>
      <c r="JUT270" s="383"/>
      <c r="JUU270" s="383"/>
      <c r="JUV270" s="383"/>
      <c r="JUW270" s="383"/>
      <c r="JUX270" s="383"/>
      <c r="JUY270" s="383"/>
      <c r="JUZ270" s="383"/>
      <c r="JVA270" s="383"/>
      <c r="JVB270" s="383"/>
      <c r="JVC270" s="383"/>
      <c r="JVD270" s="383"/>
      <c r="JVE270" s="383"/>
      <c r="JVF270" s="383"/>
      <c r="JVG270" s="383"/>
      <c r="JVH270" s="383"/>
      <c r="JVI270" s="383"/>
      <c r="JVJ270" s="383"/>
      <c r="JVK270" s="383"/>
      <c r="JVL270" s="383"/>
      <c r="JVM270" s="383"/>
      <c r="JVN270" s="383"/>
      <c r="JVO270" s="383"/>
      <c r="JVP270" s="383"/>
      <c r="JVQ270" s="383"/>
      <c r="JVR270" s="383"/>
      <c r="JVS270" s="383"/>
      <c r="JVT270" s="383"/>
      <c r="JVU270" s="383"/>
      <c r="JVV270" s="383"/>
      <c r="JVW270" s="383"/>
      <c r="JVX270" s="383"/>
      <c r="JVY270" s="383"/>
      <c r="JVZ270" s="383"/>
      <c r="JWA270" s="383"/>
      <c r="JWB270" s="383"/>
      <c r="JWC270" s="383"/>
      <c r="JWD270" s="383"/>
      <c r="JWE270" s="383"/>
      <c r="JWF270" s="383"/>
      <c r="JWG270" s="383"/>
      <c r="JWH270" s="383"/>
      <c r="JWI270" s="383"/>
      <c r="JWJ270" s="383"/>
      <c r="JWK270" s="383"/>
      <c r="JWL270" s="383"/>
      <c r="JWM270" s="383"/>
      <c r="JWN270" s="383"/>
      <c r="JWO270" s="383"/>
      <c r="JWP270" s="383"/>
      <c r="JWQ270" s="383"/>
      <c r="JWR270" s="383"/>
      <c r="JWS270" s="383"/>
      <c r="JWT270" s="383"/>
      <c r="JWU270" s="383"/>
      <c r="JWV270" s="383"/>
      <c r="JWW270" s="383"/>
      <c r="JWX270" s="383"/>
      <c r="JWY270" s="383"/>
      <c r="JWZ270" s="383"/>
      <c r="JXA270" s="383"/>
      <c r="JXB270" s="383"/>
      <c r="JXC270" s="383"/>
      <c r="JXD270" s="383"/>
      <c r="JXE270" s="383"/>
      <c r="JXF270" s="383"/>
      <c r="JXG270" s="383"/>
      <c r="JXH270" s="383"/>
      <c r="JXI270" s="383"/>
      <c r="JXJ270" s="383"/>
      <c r="JXK270" s="383"/>
      <c r="JXL270" s="383"/>
      <c r="JXM270" s="383"/>
      <c r="JXN270" s="383"/>
      <c r="JXO270" s="383"/>
      <c r="JXP270" s="383"/>
      <c r="JXQ270" s="383"/>
      <c r="JXR270" s="383"/>
      <c r="JXS270" s="383"/>
      <c r="JXT270" s="383"/>
      <c r="JXU270" s="383"/>
      <c r="JXV270" s="383"/>
      <c r="JXW270" s="383"/>
      <c r="JXX270" s="383"/>
      <c r="JXY270" s="383"/>
      <c r="JXZ270" s="383"/>
      <c r="JYA270" s="383"/>
      <c r="JYB270" s="383"/>
      <c r="JYC270" s="383"/>
      <c r="JYD270" s="383"/>
      <c r="JYE270" s="383"/>
      <c r="JYF270" s="383"/>
      <c r="JYG270" s="383"/>
      <c r="JYH270" s="383"/>
      <c r="JYI270" s="383"/>
      <c r="JYJ270" s="383"/>
      <c r="JYK270" s="383"/>
      <c r="JYL270" s="383"/>
      <c r="JYM270" s="383"/>
      <c r="JYN270" s="383"/>
      <c r="JYO270" s="383"/>
      <c r="JYP270" s="383"/>
      <c r="JYQ270" s="383"/>
      <c r="JYR270" s="383"/>
      <c r="JYS270" s="383"/>
      <c r="JYT270" s="383"/>
      <c r="JYU270" s="383"/>
      <c r="JYV270" s="383"/>
      <c r="JYW270" s="383"/>
      <c r="JYX270" s="383"/>
      <c r="JYY270" s="383"/>
      <c r="JYZ270" s="383"/>
      <c r="JZA270" s="383"/>
      <c r="JZB270" s="383"/>
      <c r="JZC270" s="383"/>
      <c r="JZD270" s="383"/>
      <c r="JZE270" s="383"/>
      <c r="JZF270" s="383"/>
      <c r="JZG270" s="383"/>
      <c r="JZH270" s="383"/>
      <c r="JZI270" s="383"/>
      <c r="JZJ270" s="383"/>
      <c r="JZK270" s="383"/>
      <c r="JZL270" s="383"/>
      <c r="JZM270" s="383"/>
      <c r="JZN270" s="383"/>
      <c r="JZO270" s="383"/>
      <c r="JZP270" s="383"/>
      <c r="JZQ270" s="383"/>
      <c r="JZR270" s="383"/>
      <c r="JZS270" s="383"/>
      <c r="JZT270" s="383"/>
      <c r="JZU270" s="383"/>
      <c r="JZV270" s="383"/>
      <c r="JZW270" s="383"/>
      <c r="JZX270" s="383"/>
      <c r="JZY270" s="383"/>
      <c r="JZZ270" s="383"/>
      <c r="KAA270" s="383"/>
      <c r="KAB270" s="383"/>
      <c r="KAC270" s="383"/>
      <c r="KAD270" s="383"/>
      <c r="KAE270" s="383"/>
      <c r="KAF270" s="383"/>
      <c r="KAG270" s="383"/>
      <c r="KAH270" s="383"/>
      <c r="KAI270" s="383"/>
      <c r="KAJ270" s="383"/>
      <c r="KAK270" s="383"/>
      <c r="KAL270" s="383"/>
      <c r="KAM270" s="383"/>
      <c r="KAN270" s="383"/>
      <c r="KAO270" s="383"/>
      <c r="KAP270" s="383"/>
      <c r="KAQ270" s="383"/>
      <c r="KAR270" s="383"/>
      <c r="KAS270" s="383"/>
      <c r="KAT270" s="383"/>
      <c r="KAU270" s="383"/>
      <c r="KAV270" s="383"/>
      <c r="KAW270" s="383"/>
      <c r="KAX270" s="383"/>
      <c r="KAY270" s="383"/>
      <c r="KAZ270" s="383"/>
      <c r="KBA270" s="383"/>
      <c r="KBB270" s="383"/>
      <c r="KBC270" s="383"/>
      <c r="KBD270" s="383"/>
      <c r="KBE270" s="383"/>
      <c r="KBF270" s="383"/>
      <c r="KBG270" s="383"/>
      <c r="KBH270" s="383"/>
      <c r="KBI270" s="383"/>
      <c r="KBJ270" s="383"/>
      <c r="KBK270" s="383"/>
      <c r="KBL270" s="383"/>
      <c r="KBM270" s="383"/>
      <c r="KBN270" s="383"/>
      <c r="KBO270" s="383"/>
      <c r="KBP270" s="383"/>
      <c r="KBQ270" s="383"/>
      <c r="KBR270" s="383"/>
      <c r="KBS270" s="383"/>
      <c r="KBT270" s="383"/>
      <c r="KBU270" s="383"/>
      <c r="KBV270" s="383"/>
      <c r="KBW270" s="383"/>
      <c r="KBX270" s="383"/>
      <c r="KBY270" s="383"/>
      <c r="KBZ270" s="383"/>
      <c r="KCA270" s="383"/>
      <c r="KCB270" s="383"/>
      <c r="KCC270" s="383"/>
      <c r="KCD270" s="383"/>
      <c r="KCE270" s="383"/>
      <c r="KCF270" s="383"/>
      <c r="KCG270" s="383"/>
      <c r="KCH270" s="383"/>
      <c r="KCI270" s="383"/>
      <c r="KCJ270" s="383"/>
      <c r="KCK270" s="383"/>
      <c r="KCL270" s="383"/>
      <c r="KCM270" s="383"/>
      <c r="KCN270" s="383"/>
      <c r="KCO270" s="383"/>
      <c r="KCP270" s="383"/>
      <c r="KCQ270" s="383"/>
      <c r="KCR270" s="383"/>
      <c r="KCS270" s="383"/>
      <c r="KCT270" s="383"/>
      <c r="KCU270" s="383"/>
      <c r="KCV270" s="383"/>
      <c r="KCW270" s="383"/>
      <c r="KCX270" s="383"/>
      <c r="KCY270" s="383"/>
      <c r="KCZ270" s="383"/>
      <c r="KDA270" s="383"/>
      <c r="KDB270" s="383"/>
      <c r="KDC270" s="383"/>
      <c r="KDD270" s="383"/>
      <c r="KDE270" s="383"/>
      <c r="KDF270" s="383"/>
      <c r="KDG270" s="383"/>
      <c r="KDH270" s="383"/>
      <c r="KDI270" s="383"/>
      <c r="KDJ270" s="383"/>
      <c r="KDK270" s="383"/>
      <c r="KDL270" s="383"/>
      <c r="KDM270" s="383"/>
      <c r="KDN270" s="383"/>
      <c r="KDO270" s="383"/>
      <c r="KDP270" s="383"/>
      <c r="KDQ270" s="383"/>
      <c r="KDR270" s="383"/>
      <c r="KDS270" s="383"/>
      <c r="KDT270" s="383"/>
      <c r="KDU270" s="383"/>
      <c r="KDV270" s="383"/>
      <c r="KDW270" s="383"/>
      <c r="KDX270" s="383"/>
      <c r="KDY270" s="383"/>
      <c r="KDZ270" s="383"/>
      <c r="KEA270" s="383"/>
      <c r="KEB270" s="383"/>
      <c r="KEC270" s="383"/>
      <c r="KED270" s="383"/>
      <c r="KEE270" s="383"/>
      <c r="KEF270" s="383"/>
      <c r="KEG270" s="383"/>
      <c r="KEH270" s="383"/>
      <c r="KEI270" s="383"/>
      <c r="KEJ270" s="383"/>
      <c r="KEK270" s="383"/>
      <c r="KEL270" s="383"/>
      <c r="KEM270" s="383"/>
      <c r="KEN270" s="383"/>
      <c r="KEO270" s="383"/>
      <c r="KEP270" s="383"/>
      <c r="KEQ270" s="383"/>
      <c r="KER270" s="383"/>
      <c r="KES270" s="383"/>
      <c r="KET270" s="383"/>
      <c r="KEU270" s="383"/>
      <c r="KEV270" s="383"/>
      <c r="KEW270" s="383"/>
      <c r="KEX270" s="383"/>
      <c r="KEY270" s="383"/>
      <c r="KEZ270" s="383"/>
      <c r="KFA270" s="383"/>
      <c r="KFB270" s="383"/>
      <c r="KFC270" s="383"/>
      <c r="KFD270" s="383"/>
      <c r="KFE270" s="383"/>
      <c r="KFF270" s="383"/>
      <c r="KFG270" s="383"/>
      <c r="KFH270" s="383"/>
      <c r="KFI270" s="383"/>
      <c r="KFJ270" s="383"/>
      <c r="KFK270" s="383"/>
      <c r="KFL270" s="383"/>
      <c r="KFM270" s="383"/>
      <c r="KFN270" s="383"/>
      <c r="KFO270" s="383"/>
      <c r="KFP270" s="383"/>
      <c r="KFQ270" s="383"/>
      <c r="KFR270" s="383"/>
      <c r="KFS270" s="383"/>
      <c r="KFT270" s="383"/>
      <c r="KFU270" s="383"/>
      <c r="KFV270" s="383"/>
      <c r="KFW270" s="383"/>
      <c r="KFX270" s="383"/>
      <c r="KFY270" s="383"/>
      <c r="KFZ270" s="383"/>
      <c r="KGA270" s="383"/>
      <c r="KGB270" s="383"/>
      <c r="KGC270" s="383"/>
      <c r="KGD270" s="383"/>
      <c r="KGE270" s="383"/>
      <c r="KGF270" s="383"/>
      <c r="KGG270" s="383"/>
      <c r="KGH270" s="383"/>
      <c r="KGI270" s="383"/>
      <c r="KGJ270" s="383"/>
      <c r="KGK270" s="383"/>
      <c r="KGL270" s="383"/>
      <c r="KGM270" s="383"/>
      <c r="KGN270" s="383"/>
      <c r="KGO270" s="383"/>
      <c r="KGP270" s="383"/>
      <c r="KGQ270" s="383"/>
      <c r="KGR270" s="383"/>
      <c r="KGS270" s="383"/>
      <c r="KGT270" s="383"/>
      <c r="KGU270" s="383"/>
      <c r="KGV270" s="383"/>
      <c r="KGW270" s="383"/>
      <c r="KGX270" s="383"/>
      <c r="KGY270" s="383"/>
      <c r="KGZ270" s="383"/>
      <c r="KHA270" s="383"/>
      <c r="KHB270" s="383"/>
      <c r="KHC270" s="383"/>
      <c r="KHD270" s="383"/>
      <c r="KHE270" s="383"/>
      <c r="KHF270" s="383"/>
      <c r="KHG270" s="383"/>
      <c r="KHH270" s="383"/>
      <c r="KHI270" s="383"/>
      <c r="KHJ270" s="383"/>
      <c r="KHK270" s="383"/>
      <c r="KHL270" s="383"/>
      <c r="KHM270" s="383"/>
      <c r="KHN270" s="383"/>
      <c r="KHO270" s="383"/>
      <c r="KHP270" s="383"/>
      <c r="KHQ270" s="383"/>
      <c r="KHR270" s="383"/>
      <c r="KHS270" s="383"/>
      <c r="KHT270" s="383"/>
      <c r="KHU270" s="383"/>
      <c r="KHV270" s="383"/>
      <c r="KHW270" s="383"/>
      <c r="KHX270" s="383"/>
      <c r="KHY270" s="383"/>
      <c r="KHZ270" s="383"/>
      <c r="KIA270" s="383"/>
      <c r="KIB270" s="383"/>
      <c r="KIC270" s="383"/>
      <c r="KID270" s="383"/>
      <c r="KIE270" s="383"/>
      <c r="KIF270" s="383"/>
      <c r="KIG270" s="383"/>
      <c r="KIH270" s="383"/>
      <c r="KII270" s="383"/>
      <c r="KIJ270" s="383"/>
      <c r="KIK270" s="383"/>
      <c r="KIL270" s="383"/>
      <c r="KIM270" s="383"/>
      <c r="KIN270" s="383"/>
      <c r="KIO270" s="383"/>
      <c r="KIP270" s="383"/>
      <c r="KIQ270" s="383"/>
      <c r="KIR270" s="383"/>
      <c r="KIS270" s="383"/>
      <c r="KIT270" s="383"/>
      <c r="KIU270" s="383"/>
      <c r="KIV270" s="383"/>
      <c r="KIW270" s="383"/>
      <c r="KIX270" s="383"/>
      <c r="KIY270" s="383"/>
      <c r="KIZ270" s="383"/>
      <c r="KJA270" s="383"/>
      <c r="KJB270" s="383"/>
      <c r="KJC270" s="383"/>
      <c r="KJD270" s="383"/>
      <c r="KJE270" s="383"/>
      <c r="KJF270" s="383"/>
      <c r="KJG270" s="383"/>
      <c r="KJH270" s="383"/>
      <c r="KJI270" s="383"/>
      <c r="KJJ270" s="383"/>
      <c r="KJK270" s="383"/>
      <c r="KJL270" s="383"/>
      <c r="KJM270" s="383"/>
      <c r="KJN270" s="383"/>
      <c r="KJO270" s="383"/>
      <c r="KJP270" s="383"/>
      <c r="KJQ270" s="383"/>
      <c r="KJR270" s="383"/>
      <c r="KJS270" s="383"/>
      <c r="KJT270" s="383"/>
      <c r="KJU270" s="383"/>
      <c r="KJV270" s="383"/>
      <c r="KJW270" s="383"/>
      <c r="KJX270" s="383"/>
      <c r="KJY270" s="383"/>
      <c r="KJZ270" s="383"/>
      <c r="KKA270" s="383"/>
      <c r="KKB270" s="383"/>
      <c r="KKC270" s="383"/>
      <c r="KKD270" s="383"/>
      <c r="KKE270" s="383"/>
      <c r="KKF270" s="383"/>
      <c r="KKG270" s="383"/>
      <c r="KKH270" s="383"/>
      <c r="KKI270" s="383"/>
      <c r="KKJ270" s="383"/>
      <c r="KKK270" s="383"/>
      <c r="KKL270" s="383"/>
      <c r="KKM270" s="383"/>
      <c r="KKN270" s="383"/>
      <c r="KKO270" s="383"/>
      <c r="KKP270" s="383"/>
      <c r="KKQ270" s="383"/>
      <c r="KKR270" s="383"/>
      <c r="KKS270" s="383"/>
      <c r="KKT270" s="383"/>
      <c r="KKU270" s="383"/>
      <c r="KKV270" s="383"/>
      <c r="KKW270" s="383"/>
      <c r="KKX270" s="383"/>
      <c r="KKY270" s="383"/>
      <c r="KKZ270" s="383"/>
      <c r="KLA270" s="383"/>
      <c r="KLB270" s="383"/>
      <c r="KLC270" s="383"/>
      <c r="KLD270" s="383"/>
      <c r="KLE270" s="383"/>
      <c r="KLF270" s="383"/>
      <c r="KLG270" s="383"/>
      <c r="KLH270" s="383"/>
      <c r="KLI270" s="383"/>
      <c r="KLJ270" s="383"/>
      <c r="KLK270" s="383"/>
      <c r="KLL270" s="383"/>
      <c r="KLM270" s="383"/>
      <c r="KLN270" s="383"/>
      <c r="KLO270" s="383"/>
      <c r="KLP270" s="383"/>
      <c r="KLQ270" s="383"/>
      <c r="KLR270" s="383"/>
      <c r="KLS270" s="383"/>
      <c r="KLT270" s="383"/>
      <c r="KLU270" s="383"/>
      <c r="KLV270" s="383"/>
      <c r="KLW270" s="383"/>
      <c r="KLX270" s="383"/>
      <c r="KLY270" s="383"/>
      <c r="KLZ270" s="383"/>
      <c r="KMA270" s="383"/>
      <c r="KMB270" s="383"/>
      <c r="KMC270" s="383"/>
      <c r="KMD270" s="383"/>
      <c r="KME270" s="383"/>
      <c r="KMF270" s="383"/>
      <c r="KMG270" s="383"/>
      <c r="KMH270" s="383"/>
      <c r="KMI270" s="383"/>
      <c r="KMJ270" s="383"/>
      <c r="KMK270" s="383"/>
      <c r="KML270" s="383"/>
      <c r="KMM270" s="383"/>
      <c r="KMN270" s="383"/>
      <c r="KMO270" s="383"/>
      <c r="KMP270" s="383"/>
      <c r="KMQ270" s="383"/>
      <c r="KMR270" s="383"/>
      <c r="KMS270" s="383"/>
      <c r="KMT270" s="383"/>
      <c r="KMU270" s="383"/>
      <c r="KMV270" s="383"/>
      <c r="KMW270" s="383"/>
      <c r="KMX270" s="383"/>
      <c r="KMY270" s="383"/>
      <c r="KMZ270" s="383"/>
      <c r="KNA270" s="383"/>
      <c r="KNB270" s="383"/>
      <c r="KNC270" s="383"/>
      <c r="KND270" s="383"/>
      <c r="KNE270" s="383"/>
      <c r="KNF270" s="383"/>
      <c r="KNG270" s="383"/>
      <c r="KNH270" s="383"/>
      <c r="KNI270" s="383"/>
      <c r="KNJ270" s="383"/>
      <c r="KNK270" s="383"/>
      <c r="KNL270" s="383"/>
      <c r="KNM270" s="383"/>
      <c r="KNN270" s="383"/>
      <c r="KNO270" s="383"/>
      <c r="KNP270" s="383"/>
      <c r="KNQ270" s="383"/>
      <c r="KNR270" s="383"/>
      <c r="KNS270" s="383"/>
      <c r="KNT270" s="383"/>
      <c r="KNU270" s="383"/>
      <c r="KNV270" s="383"/>
      <c r="KNW270" s="383"/>
      <c r="KNX270" s="383"/>
      <c r="KNY270" s="383"/>
      <c r="KNZ270" s="383"/>
      <c r="KOA270" s="383"/>
      <c r="KOB270" s="383"/>
      <c r="KOC270" s="383"/>
      <c r="KOD270" s="383"/>
      <c r="KOE270" s="383"/>
      <c r="KOF270" s="383"/>
      <c r="KOG270" s="383"/>
      <c r="KOH270" s="383"/>
      <c r="KOI270" s="383"/>
      <c r="KOJ270" s="383"/>
      <c r="KOK270" s="383"/>
      <c r="KOL270" s="383"/>
      <c r="KOM270" s="383"/>
      <c r="KON270" s="383"/>
      <c r="KOO270" s="383"/>
      <c r="KOP270" s="383"/>
      <c r="KOQ270" s="383"/>
      <c r="KOR270" s="383"/>
      <c r="KOS270" s="383"/>
      <c r="KOT270" s="383"/>
      <c r="KOU270" s="383"/>
      <c r="KOV270" s="383"/>
      <c r="KOW270" s="383"/>
      <c r="KOX270" s="383"/>
      <c r="KOY270" s="383"/>
      <c r="KOZ270" s="383"/>
      <c r="KPA270" s="383"/>
      <c r="KPB270" s="383"/>
      <c r="KPC270" s="383"/>
      <c r="KPD270" s="383"/>
      <c r="KPE270" s="383"/>
      <c r="KPF270" s="383"/>
      <c r="KPG270" s="383"/>
      <c r="KPH270" s="383"/>
      <c r="KPI270" s="383"/>
      <c r="KPJ270" s="383"/>
      <c r="KPK270" s="383"/>
      <c r="KPL270" s="383"/>
      <c r="KPM270" s="383"/>
      <c r="KPN270" s="383"/>
      <c r="KPO270" s="383"/>
      <c r="KPP270" s="383"/>
      <c r="KPQ270" s="383"/>
      <c r="KPR270" s="383"/>
      <c r="KPS270" s="383"/>
      <c r="KPT270" s="383"/>
      <c r="KPU270" s="383"/>
      <c r="KPV270" s="383"/>
      <c r="KPW270" s="383"/>
      <c r="KPX270" s="383"/>
      <c r="KPY270" s="383"/>
      <c r="KPZ270" s="383"/>
      <c r="KQA270" s="383"/>
      <c r="KQB270" s="383"/>
      <c r="KQC270" s="383"/>
      <c r="KQD270" s="383"/>
      <c r="KQE270" s="383"/>
      <c r="KQF270" s="383"/>
      <c r="KQG270" s="383"/>
      <c r="KQH270" s="383"/>
      <c r="KQI270" s="383"/>
      <c r="KQJ270" s="383"/>
      <c r="KQK270" s="383"/>
      <c r="KQL270" s="383"/>
      <c r="KQM270" s="383"/>
      <c r="KQN270" s="383"/>
      <c r="KQO270" s="383"/>
      <c r="KQP270" s="383"/>
      <c r="KQQ270" s="383"/>
      <c r="KQR270" s="383"/>
      <c r="KQS270" s="383"/>
      <c r="KQT270" s="383"/>
      <c r="KQU270" s="383"/>
      <c r="KQV270" s="383"/>
      <c r="KQW270" s="383"/>
      <c r="KQX270" s="383"/>
      <c r="KQY270" s="383"/>
      <c r="KQZ270" s="383"/>
      <c r="KRA270" s="383"/>
      <c r="KRB270" s="383"/>
      <c r="KRC270" s="383"/>
      <c r="KRD270" s="383"/>
      <c r="KRE270" s="383"/>
      <c r="KRF270" s="383"/>
      <c r="KRG270" s="383"/>
      <c r="KRH270" s="383"/>
      <c r="KRI270" s="383"/>
      <c r="KRJ270" s="383"/>
      <c r="KRK270" s="383"/>
      <c r="KRL270" s="383"/>
      <c r="KRM270" s="383"/>
      <c r="KRN270" s="383"/>
      <c r="KRO270" s="383"/>
      <c r="KRP270" s="383"/>
      <c r="KRQ270" s="383"/>
      <c r="KRR270" s="383"/>
      <c r="KRS270" s="383"/>
      <c r="KRT270" s="383"/>
      <c r="KRU270" s="383"/>
      <c r="KRV270" s="383"/>
      <c r="KRW270" s="383"/>
      <c r="KRX270" s="383"/>
      <c r="KRY270" s="383"/>
      <c r="KRZ270" s="383"/>
      <c r="KSA270" s="383"/>
      <c r="KSB270" s="383"/>
      <c r="KSC270" s="383"/>
      <c r="KSD270" s="383"/>
      <c r="KSE270" s="383"/>
      <c r="KSF270" s="383"/>
      <c r="KSG270" s="383"/>
      <c r="KSH270" s="383"/>
      <c r="KSI270" s="383"/>
      <c r="KSJ270" s="383"/>
      <c r="KSK270" s="383"/>
      <c r="KSL270" s="383"/>
      <c r="KSM270" s="383"/>
      <c r="KSN270" s="383"/>
      <c r="KSO270" s="383"/>
      <c r="KSP270" s="383"/>
      <c r="KSQ270" s="383"/>
      <c r="KSR270" s="383"/>
      <c r="KSS270" s="383"/>
      <c r="KST270" s="383"/>
      <c r="KSU270" s="383"/>
      <c r="KSV270" s="383"/>
      <c r="KSW270" s="383"/>
      <c r="KSX270" s="383"/>
      <c r="KSY270" s="383"/>
      <c r="KSZ270" s="383"/>
      <c r="KTA270" s="383"/>
      <c r="KTB270" s="383"/>
      <c r="KTC270" s="383"/>
      <c r="KTD270" s="383"/>
      <c r="KTE270" s="383"/>
      <c r="KTF270" s="383"/>
      <c r="KTG270" s="383"/>
      <c r="KTH270" s="383"/>
      <c r="KTI270" s="383"/>
      <c r="KTJ270" s="383"/>
      <c r="KTK270" s="383"/>
      <c r="KTL270" s="383"/>
      <c r="KTM270" s="383"/>
      <c r="KTN270" s="383"/>
      <c r="KTO270" s="383"/>
      <c r="KTP270" s="383"/>
      <c r="KTQ270" s="383"/>
      <c r="KTR270" s="383"/>
      <c r="KTS270" s="383"/>
      <c r="KTT270" s="383"/>
      <c r="KTU270" s="383"/>
      <c r="KTV270" s="383"/>
      <c r="KTW270" s="383"/>
      <c r="KTX270" s="383"/>
      <c r="KTY270" s="383"/>
      <c r="KTZ270" s="383"/>
      <c r="KUA270" s="383"/>
      <c r="KUB270" s="383"/>
      <c r="KUC270" s="383"/>
      <c r="KUD270" s="383"/>
      <c r="KUE270" s="383"/>
      <c r="KUF270" s="383"/>
      <c r="KUG270" s="383"/>
      <c r="KUH270" s="383"/>
      <c r="KUI270" s="383"/>
      <c r="KUJ270" s="383"/>
      <c r="KUK270" s="383"/>
      <c r="KUL270" s="383"/>
      <c r="KUM270" s="383"/>
      <c r="KUN270" s="383"/>
      <c r="KUO270" s="383"/>
      <c r="KUP270" s="383"/>
      <c r="KUQ270" s="383"/>
      <c r="KUR270" s="383"/>
      <c r="KUS270" s="383"/>
      <c r="KUT270" s="383"/>
      <c r="KUU270" s="383"/>
      <c r="KUV270" s="383"/>
      <c r="KUW270" s="383"/>
      <c r="KUX270" s="383"/>
      <c r="KUY270" s="383"/>
      <c r="KUZ270" s="383"/>
      <c r="KVA270" s="383"/>
      <c r="KVB270" s="383"/>
      <c r="KVC270" s="383"/>
      <c r="KVD270" s="383"/>
      <c r="KVE270" s="383"/>
      <c r="KVF270" s="383"/>
      <c r="KVG270" s="383"/>
      <c r="KVH270" s="383"/>
      <c r="KVI270" s="383"/>
      <c r="KVJ270" s="383"/>
      <c r="KVK270" s="383"/>
      <c r="KVL270" s="383"/>
      <c r="KVM270" s="383"/>
      <c r="KVN270" s="383"/>
      <c r="KVO270" s="383"/>
      <c r="KVP270" s="383"/>
      <c r="KVQ270" s="383"/>
      <c r="KVR270" s="383"/>
      <c r="KVS270" s="383"/>
      <c r="KVT270" s="383"/>
      <c r="KVU270" s="383"/>
      <c r="KVV270" s="383"/>
      <c r="KVW270" s="383"/>
      <c r="KVX270" s="383"/>
      <c r="KVY270" s="383"/>
      <c r="KVZ270" s="383"/>
      <c r="KWA270" s="383"/>
      <c r="KWB270" s="383"/>
      <c r="KWC270" s="383"/>
      <c r="KWD270" s="383"/>
      <c r="KWE270" s="383"/>
      <c r="KWF270" s="383"/>
      <c r="KWG270" s="383"/>
      <c r="KWH270" s="383"/>
      <c r="KWI270" s="383"/>
      <c r="KWJ270" s="383"/>
      <c r="KWK270" s="383"/>
      <c r="KWL270" s="383"/>
      <c r="KWM270" s="383"/>
      <c r="KWN270" s="383"/>
      <c r="KWO270" s="383"/>
      <c r="KWP270" s="383"/>
      <c r="KWQ270" s="383"/>
      <c r="KWR270" s="383"/>
      <c r="KWS270" s="383"/>
      <c r="KWT270" s="383"/>
      <c r="KWU270" s="383"/>
      <c r="KWV270" s="383"/>
      <c r="KWW270" s="383"/>
      <c r="KWX270" s="383"/>
      <c r="KWY270" s="383"/>
      <c r="KWZ270" s="383"/>
      <c r="KXA270" s="383"/>
      <c r="KXB270" s="383"/>
      <c r="KXC270" s="383"/>
      <c r="KXD270" s="383"/>
      <c r="KXE270" s="383"/>
      <c r="KXF270" s="383"/>
      <c r="KXG270" s="383"/>
      <c r="KXH270" s="383"/>
      <c r="KXI270" s="383"/>
      <c r="KXJ270" s="383"/>
      <c r="KXK270" s="383"/>
      <c r="KXL270" s="383"/>
      <c r="KXM270" s="383"/>
      <c r="KXN270" s="383"/>
      <c r="KXO270" s="383"/>
      <c r="KXP270" s="383"/>
      <c r="KXQ270" s="383"/>
      <c r="KXR270" s="383"/>
      <c r="KXS270" s="383"/>
      <c r="KXT270" s="383"/>
      <c r="KXU270" s="383"/>
      <c r="KXV270" s="383"/>
      <c r="KXW270" s="383"/>
      <c r="KXX270" s="383"/>
      <c r="KXY270" s="383"/>
      <c r="KXZ270" s="383"/>
      <c r="KYA270" s="383"/>
      <c r="KYB270" s="383"/>
      <c r="KYC270" s="383"/>
      <c r="KYD270" s="383"/>
      <c r="KYE270" s="383"/>
      <c r="KYF270" s="383"/>
      <c r="KYG270" s="383"/>
      <c r="KYH270" s="383"/>
      <c r="KYI270" s="383"/>
      <c r="KYJ270" s="383"/>
      <c r="KYK270" s="383"/>
      <c r="KYL270" s="383"/>
      <c r="KYM270" s="383"/>
      <c r="KYN270" s="383"/>
      <c r="KYO270" s="383"/>
      <c r="KYP270" s="383"/>
      <c r="KYQ270" s="383"/>
      <c r="KYR270" s="383"/>
      <c r="KYS270" s="383"/>
      <c r="KYT270" s="383"/>
      <c r="KYU270" s="383"/>
      <c r="KYV270" s="383"/>
      <c r="KYW270" s="383"/>
      <c r="KYX270" s="383"/>
      <c r="KYY270" s="383"/>
      <c r="KYZ270" s="383"/>
      <c r="KZA270" s="383"/>
      <c r="KZB270" s="383"/>
      <c r="KZC270" s="383"/>
      <c r="KZD270" s="383"/>
      <c r="KZE270" s="383"/>
      <c r="KZF270" s="383"/>
      <c r="KZG270" s="383"/>
      <c r="KZH270" s="383"/>
      <c r="KZI270" s="383"/>
      <c r="KZJ270" s="383"/>
      <c r="KZK270" s="383"/>
      <c r="KZL270" s="383"/>
      <c r="KZM270" s="383"/>
      <c r="KZN270" s="383"/>
      <c r="KZO270" s="383"/>
      <c r="KZP270" s="383"/>
      <c r="KZQ270" s="383"/>
      <c r="KZR270" s="383"/>
      <c r="KZS270" s="383"/>
      <c r="KZT270" s="383"/>
      <c r="KZU270" s="383"/>
      <c r="KZV270" s="383"/>
      <c r="KZW270" s="383"/>
      <c r="KZX270" s="383"/>
      <c r="KZY270" s="383"/>
      <c r="KZZ270" s="383"/>
      <c r="LAA270" s="383"/>
      <c r="LAB270" s="383"/>
      <c r="LAC270" s="383"/>
      <c r="LAD270" s="383"/>
      <c r="LAE270" s="383"/>
      <c r="LAF270" s="383"/>
      <c r="LAG270" s="383"/>
      <c r="LAH270" s="383"/>
      <c r="LAI270" s="383"/>
      <c r="LAJ270" s="383"/>
      <c r="LAK270" s="383"/>
      <c r="LAL270" s="383"/>
      <c r="LAM270" s="383"/>
      <c r="LAN270" s="383"/>
      <c r="LAO270" s="383"/>
      <c r="LAP270" s="383"/>
      <c r="LAQ270" s="383"/>
      <c r="LAR270" s="383"/>
      <c r="LAS270" s="383"/>
      <c r="LAT270" s="383"/>
      <c r="LAU270" s="383"/>
      <c r="LAV270" s="383"/>
      <c r="LAW270" s="383"/>
      <c r="LAX270" s="383"/>
      <c r="LAY270" s="383"/>
      <c r="LAZ270" s="383"/>
      <c r="LBA270" s="383"/>
      <c r="LBB270" s="383"/>
      <c r="LBC270" s="383"/>
      <c r="LBD270" s="383"/>
      <c r="LBE270" s="383"/>
      <c r="LBF270" s="383"/>
      <c r="LBG270" s="383"/>
      <c r="LBH270" s="383"/>
      <c r="LBI270" s="383"/>
      <c r="LBJ270" s="383"/>
      <c r="LBK270" s="383"/>
      <c r="LBL270" s="383"/>
      <c r="LBM270" s="383"/>
      <c r="LBN270" s="383"/>
      <c r="LBO270" s="383"/>
      <c r="LBP270" s="383"/>
      <c r="LBQ270" s="383"/>
      <c r="LBR270" s="383"/>
      <c r="LBS270" s="383"/>
      <c r="LBT270" s="383"/>
      <c r="LBU270" s="383"/>
      <c r="LBV270" s="383"/>
      <c r="LBW270" s="383"/>
      <c r="LBX270" s="383"/>
      <c r="LBY270" s="383"/>
      <c r="LBZ270" s="383"/>
      <c r="LCA270" s="383"/>
      <c r="LCB270" s="383"/>
      <c r="LCC270" s="383"/>
      <c r="LCD270" s="383"/>
      <c r="LCE270" s="383"/>
      <c r="LCF270" s="383"/>
      <c r="LCG270" s="383"/>
      <c r="LCH270" s="383"/>
      <c r="LCI270" s="383"/>
      <c r="LCJ270" s="383"/>
      <c r="LCK270" s="383"/>
      <c r="LCL270" s="383"/>
      <c r="LCM270" s="383"/>
      <c r="LCN270" s="383"/>
      <c r="LCO270" s="383"/>
      <c r="LCP270" s="383"/>
      <c r="LCQ270" s="383"/>
      <c r="LCR270" s="383"/>
      <c r="LCS270" s="383"/>
      <c r="LCT270" s="383"/>
      <c r="LCU270" s="383"/>
      <c r="LCV270" s="383"/>
      <c r="LCW270" s="383"/>
      <c r="LCX270" s="383"/>
      <c r="LCY270" s="383"/>
      <c r="LCZ270" s="383"/>
      <c r="LDA270" s="383"/>
      <c r="LDB270" s="383"/>
      <c r="LDC270" s="383"/>
      <c r="LDD270" s="383"/>
      <c r="LDE270" s="383"/>
      <c r="LDF270" s="383"/>
      <c r="LDG270" s="383"/>
      <c r="LDH270" s="383"/>
      <c r="LDI270" s="383"/>
      <c r="LDJ270" s="383"/>
      <c r="LDK270" s="383"/>
      <c r="LDL270" s="383"/>
      <c r="LDM270" s="383"/>
      <c r="LDN270" s="383"/>
      <c r="LDO270" s="383"/>
      <c r="LDP270" s="383"/>
      <c r="LDQ270" s="383"/>
      <c r="LDR270" s="383"/>
      <c r="LDS270" s="383"/>
      <c r="LDT270" s="383"/>
      <c r="LDU270" s="383"/>
      <c r="LDV270" s="383"/>
      <c r="LDW270" s="383"/>
      <c r="LDX270" s="383"/>
      <c r="LDY270" s="383"/>
      <c r="LDZ270" s="383"/>
      <c r="LEA270" s="383"/>
      <c r="LEB270" s="383"/>
      <c r="LEC270" s="383"/>
      <c r="LED270" s="383"/>
      <c r="LEE270" s="383"/>
      <c r="LEF270" s="383"/>
      <c r="LEG270" s="383"/>
      <c r="LEH270" s="383"/>
      <c r="LEI270" s="383"/>
      <c r="LEJ270" s="383"/>
      <c r="LEK270" s="383"/>
      <c r="LEL270" s="383"/>
      <c r="LEM270" s="383"/>
      <c r="LEN270" s="383"/>
      <c r="LEO270" s="383"/>
      <c r="LEP270" s="383"/>
      <c r="LEQ270" s="383"/>
      <c r="LER270" s="383"/>
      <c r="LES270" s="383"/>
      <c r="LET270" s="383"/>
      <c r="LEU270" s="383"/>
      <c r="LEV270" s="383"/>
      <c r="LEW270" s="383"/>
      <c r="LEX270" s="383"/>
      <c r="LEY270" s="383"/>
      <c r="LEZ270" s="383"/>
      <c r="LFA270" s="383"/>
      <c r="LFB270" s="383"/>
      <c r="LFC270" s="383"/>
      <c r="LFD270" s="383"/>
      <c r="LFE270" s="383"/>
      <c r="LFF270" s="383"/>
      <c r="LFG270" s="383"/>
      <c r="LFH270" s="383"/>
      <c r="LFI270" s="383"/>
      <c r="LFJ270" s="383"/>
      <c r="LFK270" s="383"/>
      <c r="LFL270" s="383"/>
      <c r="LFM270" s="383"/>
      <c r="LFN270" s="383"/>
      <c r="LFO270" s="383"/>
      <c r="LFP270" s="383"/>
      <c r="LFQ270" s="383"/>
      <c r="LFR270" s="383"/>
      <c r="LFS270" s="383"/>
      <c r="LFT270" s="383"/>
      <c r="LFU270" s="383"/>
      <c r="LFV270" s="383"/>
      <c r="LFW270" s="383"/>
      <c r="LFX270" s="383"/>
      <c r="LFY270" s="383"/>
      <c r="LFZ270" s="383"/>
      <c r="LGA270" s="383"/>
      <c r="LGB270" s="383"/>
      <c r="LGC270" s="383"/>
      <c r="LGD270" s="383"/>
      <c r="LGE270" s="383"/>
      <c r="LGF270" s="383"/>
      <c r="LGG270" s="383"/>
      <c r="LGH270" s="383"/>
      <c r="LGI270" s="383"/>
      <c r="LGJ270" s="383"/>
      <c r="LGK270" s="383"/>
      <c r="LGL270" s="383"/>
      <c r="LGM270" s="383"/>
      <c r="LGN270" s="383"/>
      <c r="LGO270" s="383"/>
      <c r="LGP270" s="383"/>
      <c r="LGQ270" s="383"/>
      <c r="LGR270" s="383"/>
      <c r="LGS270" s="383"/>
      <c r="LGT270" s="383"/>
      <c r="LGU270" s="383"/>
      <c r="LGV270" s="383"/>
      <c r="LGW270" s="383"/>
      <c r="LGX270" s="383"/>
      <c r="LGY270" s="383"/>
      <c r="LGZ270" s="383"/>
      <c r="LHA270" s="383"/>
      <c r="LHB270" s="383"/>
      <c r="LHC270" s="383"/>
      <c r="LHD270" s="383"/>
      <c r="LHE270" s="383"/>
      <c r="LHF270" s="383"/>
      <c r="LHG270" s="383"/>
      <c r="LHH270" s="383"/>
      <c r="LHI270" s="383"/>
      <c r="LHJ270" s="383"/>
      <c r="LHK270" s="383"/>
      <c r="LHL270" s="383"/>
      <c r="LHM270" s="383"/>
      <c r="LHN270" s="383"/>
      <c r="LHO270" s="383"/>
      <c r="LHP270" s="383"/>
      <c r="LHQ270" s="383"/>
      <c r="LHR270" s="383"/>
      <c r="LHS270" s="383"/>
      <c r="LHT270" s="383"/>
      <c r="LHU270" s="383"/>
      <c r="LHV270" s="383"/>
      <c r="LHW270" s="383"/>
      <c r="LHX270" s="383"/>
      <c r="LHY270" s="383"/>
      <c r="LHZ270" s="383"/>
      <c r="LIA270" s="383"/>
      <c r="LIB270" s="383"/>
      <c r="LIC270" s="383"/>
      <c r="LID270" s="383"/>
      <c r="LIE270" s="383"/>
      <c r="LIF270" s="383"/>
      <c r="LIG270" s="383"/>
      <c r="LIH270" s="383"/>
      <c r="LII270" s="383"/>
      <c r="LIJ270" s="383"/>
      <c r="LIK270" s="383"/>
      <c r="LIL270" s="383"/>
      <c r="LIM270" s="383"/>
      <c r="LIN270" s="383"/>
      <c r="LIO270" s="383"/>
      <c r="LIP270" s="383"/>
      <c r="LIQ270" s="383"/>
      <c r="LIR270" s="383"/>
      <c r="LIS270" s="383"/>
      <c r="LIT270" s="383"/>
      <c r="LIU270" s="383"/>
      <c r="LIV270" s="383"/>
      <c r="LIW270" s="383"/>
      <c r="LIX270" s="383"/>
      <c r="LIY270" s="383"/>
      <c r="LIZ270" s="383"/>
      <c r="LJA270" s="383"/>
      <c r="LJB270" s="383"/>
      <c r="LJC270" s="383"/>
      <c r="LJD270" s="383"/>
      <c r="LJE270" s="383"/>
      <c r="LJF270" s="383"/>
      <c r="LJG270" s="383"/>
      <c r="LJH270" s="383"/>
      <c r="LJI270" s="383"/>
      <c r="LJJ270" s="383"/>
      <c r="LJK270" s="383"/>
      <c r="LJL270" s="383"/>
      <c r="LJM270" s="383"/>
      <c r="LJN270" s="383"/>
      <c r="LJO270" s="383"/>
      <c r="LJP270" s="383"/>
      <c r="LJQ270" s="383"/>
      <c r="LJR270" s="383"/>
      <c r="LJS270" s="383"/>
      <c r="LJT270" s="383"/>
      <c r="LJU270" s="383"/>
      <c r="LJV270" s="383"/>
      <c r="LJW270" s="383"/>
      <c r="LJX270" s="383"/>
      <c r="LJY270" s="383"/>
      <c r="LJZ270" s="383"/>
      <c r="LKA270" s="383"/>
      <c r="LKB270" s="383"/>
      <c r="LKC270" s="383"/>
      <c r="LKD270" s="383"/>
      <c r="LKE270" s="383"/>
      <c r="LKF270" s="383"/>
      <c r="LKG270" s="383"/>
      <c r="LKH270" s="383"/>
      <c r="LKI270" s="383"/>
      <c r="LKJ270" s="383"/>
      <c r="LKK270" s="383"/>
      <c r="LKL270" s="383"/>
      <c r="LKM270" s="383"/>
      <c r="LKN270" s="383"/>
      <c r="LKO270" s="383"/>
      <c r="LKP270" s="383"/>
      <c r="LKQ270" s="383"/>
      <c r="LKR270" s="383"/>
      <c r="LKS270" s="383"/>
      <c r="LKT270" s="383"/>
      <c r="LKU270" s="383"/>
      <c r="LKV270" s="383"/>
      <c r="LKW270" s="383"/>
      <c r="LKX270" s="383"/>
      <c r="LKY270" s="383"/>
      <c r="LKZ270" s="383"/>
      <c r="LLA270" s="383"/>
      <c r="LLB270" s="383"/>
      <c r="LLC270" s="383"/>
      <c r="LLD270" s="383"/>
      <c r="LLE270" s="383"/>
      <c r="LLF270" s="383"/>
      <c r="LLG270" s="383"/>
      <c r="LLH270" s="383"/>
      <c r="LLI270" s="383"/>
      <c r="LLJ270" s="383"/>
      <c r="LLK270" s="383"/>
      <c r="LLL270" s="383"/>
      <c r="LLM270" s="383"/>
      <c r="LLN270" s="383"/>
      <c r="LLO270" s="383"/>
      <c r="LLP270" s="383"/>
      <c r="LLQ270" s="383"/>
      <c r="LLR270" s="383"/>
      <c r="LLS270" s="383"/>
      <c r="LLT270" s="383"/>
      <c r="LLU270" s="383"/>
      <c r="LLV270" s="383"/>
      <c r="LLW270" s="383"/>
      <c r="LLX270" s="383"/>
      <c r="LLY270" s="383"/>
      <c r="LLZ270" s="383"/>
      <c r="LMA270" s="383"/>
      <c r="LMB270" s="383"/>
      <c r="LMC270" s="383"/>
      <c r="LMD270" s="383"/>
      <c r="LME270" s="383"/>
      <c r="LMF270" s="383"/>
      <c r="LMG270" s="383"/>
      <c r="LMH270" s="383"/>
      <c r="LMI270" s="383"/>
      <c r="LMJ270" s="383"/>
      <c r="LMK270" s="383"/>
      <c r="LML270" s="383"/>
      <c r="LMM270" s="383"/>
      <c r="LMN270" s="383"/>
      <c r="LMO270" s="383"/>
      <c r="LMP270" s="383"/>
      <c r="LMQ270" s="383"/>
      <c r="LMR270" s="383"/>
      <c r="LMS270" s="383"/>
      <c r="LMT270" s="383"/>
      <c r="LMU270" s="383"/>
      <c r="LMV270" s="383"/>
      <c r="LMW270" s="383"/>
      <c r="LMX270" s="383"/>
      <c r="LMY270" s="383"/>
      <c r="LMZ270" s="383"/>
      <c r="LNA270" s="383"/>
      <c r="LNB270" s="383"/>
      <c r="LNC270" s="383"/>
      <c r="LND270" s="383"/>
      <c r="LNE270" s="383"/>
      <c r="LNF270" s="383"/>
      <c r="LNG270" s="383"/>
      <c r="LNH270" s="383"/>
      <c r="LNI270" s="383"/>
      <c r="LNJ270" s="383"/>
      <c r="LNK270" s="383"/>
      <c r="LNL270" s="383"/>
      <c r="LNM270" s="383"/>
      <c r="LNN270" s="383"/>
      <c r="LNO270" s="383"/>
      <c r="LNP270" s="383"/>
      <c r="LNQ270" s="383"/>
      <c r="LNR270" s="383"/>
      <c r="LNS270" s="383"/>
      <c r="LNT270" s="383"/>
      <c r="LNU270" s="383"/>
      <c r="LNV270" s="383"/>
      <c r="LNW270" s="383"/>
      <c r="LNX270" s="383"/>
      <c r="LNY270" s="383"/>
      <c r="LNZ270" s="383"/>
      <c r="LOA270" s="383"/>
      <c r="LOB270" s="383"/>
      <c r="LOC270" s="383"/>
      <c r="LOD270" s="383"/>
      <c r="LOE270" s="383"/>
      <c r="LOF270" s="383"/>
      <c r="LOG270" s="383"/>
      <c r="LOH270" s="383"/>
      <c r="LOI270" s="383"/>
      <c r="LOJ270" s="383"/>
      <c r="LOK270" s="383"/>
      <c r="LOL270" s="383"/>
      <c r="LOM270" s="383"/>
      <c r="LON270" s="383"/>
      <c r="LOO270" s="383"/>
      <c r="LOP270" s="383"/>
      <c r="LOQ270" s="383"/>
      <c r="LOR270" s="383"/>
      <c r="LOS270" s="383"/>
      <c r="LOT270" s="383"/>
      <c r="LOU270" s="383"/>
      <c r="LOV270" s="383"/>
      <c r="LOW270" s="383"/>
      <c r="LOX270" s="383"/>
      <c r="LOY270" s="383"/>
      <c r="LOZ270" s="383"/>
      <c r="LPA270" s="383"/>
      <c r="LPB270" s="383"/>
      <c r="LPC270" s="383"/>
      <c r="LPD270" s="383"/>
      <c r="LPE270" s="383"/>
      <c r="LPF270" s="383"/>
      <c r="LPG270" s="383"/>
      <c r="LPH270" s="383"/>
      <c r="LPI270" s="383"/>
      <c r="LPJ270" s="383"/>
      <c r="LPK270" s="383"/>
      <c r="LPL270" s="383"/>
      <c r="LPM270" s="383"/>
      <c r="LPN270" s="383"/>
      <c r="LPO270" s="383"/>
      <c r="LPP270" s="383"/>
      <c r="LPQ270" s="383"/>
      <c r="LPR270" s="383"/>
      <c r="LPS270" s="383"/>
      <c r="LPT270" s="383"/>
      <c r="LPU270" s="383"/>
      <c r="LPV270" s="383"/>
      <c r="LPW270" s="383"/>
      <c r="LPX270" s="383"/>
      <c r="LPY270" s="383"/>
      <c r="LPZ270" s="383"/>
      <c r="LQA270" s="383"/>
      <c r="LQB270" s="383"/>
      <c r="LQC270" s="383"/>
      <c r="LQD270" s="383"/>
      <c r="LQE270" s="383"/>
      <c r="LQF270" s="383"/>
      <c r="LQG270" s="383"/>
      <c r="LQH270" s="383"/>
      <c r="LQI270" s="383"/>
      <c r="LQJ270" s="383"/>
      <c r="LQK270" s="383"/>
      <c r="LQL270" s="383"/>
      <c r="LQM270" s="383"/>
      <c r="LQN270" s="383"/>
      <c r="LQO270" s="383"/>
      <c r="LQP270" s="383"/>
      <c r="LQQ270" s="383"/>
      <c r="LQR270" s="383"/>
      <c r="LQS270" s="383"/>
      <c r="LQT270" s="383"/>
      <c r="LQU270" s="383"/>
      <c r="LQV270" s="383"/>
      <c r="LQW270" s="383"/>
      <c r="LQX270" s="383"/>
      <c r="LQY270" s="383"/>
      <c r="LQZ270" s="383"/>
      <c r="LRA270" s="383"/>
      <c r="LRB270" s="383"/>
      <c r="LRC270" s="383"/>
      <c r="LRD270" s="383"/>
      <c r="LRE270" s="383"/>
      <c r="LRF270" s="383"/>
      <c r="LRG270" s="383"/>
      <c r="LRH270" s="383"/>
      <c r="LRI270" s="383"/>
      <c r="LRJ270" s="383"/>
      <c r="LRK270" s="383"/>
      <c r="LRL270" s="383"/>
      <c r="LRM270" s="383"/>
      <c r="LRN270" s="383"/>
      <c r="LRO270" s="383"/>
      <c r="LRP270" s="383"/>
      <c r="LRQ270" s="383"/>
      <c r="LRR270" s="383"/>
      <c r="LRS270" s="383"/>
      <c r="LRT270" s="383"/>
      <c r="LRU270" s="383"/>
      <c r="LRV270" s="383"/>
      <c r="LRW270" s="383"/>
      <c r="LRX270" s="383"/>
      <c r="LRY270" s="383"/>
      <c r="LRZ270" s="383"/>
      <c r="LSA270" s="383"/>
      <c r="LSB270" s="383"/>
      <c r="LSC270" s="383"/>
      <c r="LSD270" s="383"/>
      <c r="LSE270" s="383"/>
      <c r="LSF270" s="383"/>
      <c r="LSG270" s="383"/>
      <c r="LSH270" s="383"/>
      <c r="LSI270" s="383"/>
      <c r="LSJ270" s="383"/>
      <c r="LSK270" s="383"/>
      <c r="LSL270" s="383"/>
      <c r="LSM270" s="383"/>
      <c r="LSN270" s="383"/>
      <c r="LSO270" s="383"/>
      <c r="LSP270" s="383"/>
      <c r="LSQ270" s="383"/>
      <c r="LSR270" s="383"/>
      <c r="LSS270" s="383"/>
      <c r="LST270" s="383"/>
      <c r="LSU270" s="383"/>
      <c r="LSV270" s="383"/>
      <c r="LSW270" s="383"/>
      <c r="LSX270" s="383"/>
      <c r="LSY270" s="383"/>
      <c r="LSZ270" s="383"/>
      <c r="LTA270" s="383"/>
      <c r="LTB270" s="383"/>
      <c r="LTC270" s="383"/>
      <c r="LTD270" s="383"/>
      <c r="LTE270" s="383"/>
      <c r="LTF270" s="383"/>
      <c r="LTG270" s="383"/>
      <c r="LTH270" s="383"/>
      <c r="LTI270" s="383"/>
      <c r="LTJ270" s="383"/>
      <c r="LTK270" s="383"/>
      <c r="LTL270" s="383"/>
      <c r="LTM270" s="383"/>
      <c r="LTN270" s="383"/>
      <c r="LTO270" s="383"/>
      <c r="LTP270" s="383"/>
      <c r="LTQ270" s="383"/>
      <c r="LTR270" s="383"/>
      <c r="LTS270" s="383"/>
      <c r="LTT270" s="383"/>
      <c r="LTU270" s="383"/>
      <c r="LTV270" s="383"/>
      <c r="LTW270" s="383"/>
      <c r="LTX270" s="383"/>
      <c r="LTY270" s="383"/>
      <c r="LTZ270" s="383"/>
      <c r="LUA270" s="383"/>
      <c r="LUB270" s="383"/>
      <c r="LUC270" s="383"/>
      <c r="LUD270" s="383"/>
      <c r="LUE270" s="383"/>
      <c r="LUF270" s="383"/>
      <c r="LUG270" s="383"/>
      <c r="LUH270" s="383"/>
      <c r="LUI270" s="383"/>
      <c r="LUJ270" s="383"/>
      <c r="LUK270" s="383"/>
      <c r="LUL270" s="383"/>
      <c r="LUM270" s="383"/>
      <c r="LUN270" s="383"/>
      <c r="LUO270" s="383"/>
      <c r="LUP270" s="383"/>
      <c r="LUQ270" s="383"/>
      <c r="LUR270" s="383"/>
      <c r="LUS270" s="383"/>
      <c r="LUT270" s="383"/>
      <c r="LUU270" s="383"/>
      <c r="LUV270" s="383"/>
      <c r="LUW270" s="383"/>
      <c r="LUX270" s="383"/>
      <c r="LUY270" s="383"/>
      <c r="LUZ270" s="383"/>
      <c r="LVA270" s="383"/>
      <c r="LVB270" s="383"/>
      <c r="LVC270" s="383"/>
      <c r="LVD270" s="383"/>
      <c r="LVE270" s="383"/>
      <c r="LVF270" s="383"/>
      <c r="LVG270" s="383"/>
      <c r="LVH270" s="383"/>
      <c r="LVI270" s="383"/>
      <c r="LVJ270" s="383"/>
      <c r="LVK270" s="383"/>
      <c r="LVL270" s="383"/>
      <c r="LVM270" s="383"/>
      <c r="LVN270" s="383"/>
      <c r="LVO270" s="383"/>
      <c r="LVP270" s="383"/>
      <c r="LVQ270" s="383"/>
      <c r="LVR270" s="383"/>
      <c r="LVS270" s="383"/>
      <c r="LVT270" s="383"/>
      <c r="LVU270" s="383"/>
      <c r="LVV270" s="383"/>
      <c r="LVW270" s="383"/>
      <c r="LVX270" s="383"/>
      <c r="LVY270" s="383"/>
      <c r="LVZ270" s="383"/>
      <c r="LWA270" s="383"/>
      <c r="LWB270" s="383"/>
      <c r="LWC270" s="383"/>
      <c r="LWD270" s="383"/>
      <c r="LWE270" s="383"/>
      <c r="LWF270" s="383"/>
      <c r="LWG270" s="383"/>
      <c r="LWH270" s="383"/>
      <c r="LWI270" s="383"/>
      <c r="LWJ270" s="383"/>
      <c r="LWK270" s="383"/>
      <c r="LWL270" s="383"/>
      <c r="LWM270" s="383"/>
      <c r="LWN270" s="383"/>
      <c r="LWO270" s="383"/>
      <c r="LWP270" s="383"/>
      <c r="LWQ270" s="383"/>
      <c r="LWR270" s="383"/>
      <c r="LWS270" s="383"/>
      <c r="LWT270" s="383"/>
      <c r="LWU270" s="383"/>
      <c r="LWV270" s="383"/>
      <c r="LWW270" s="383"/>
      <c r="LWX270" s="383"/>
      <c r="LWY270" s="383"/>
      <c r="LWZ270" s="383"/>
      <c r="LXA270" s="383"/>
      <c r="LXB270" s="383"/>
      <c r="LXC270" s="383"/>
      <c r="LXD270" s="383"/>
      <c r="LXE270" s="383"/>
      <c r="LXF270" s="383"/>
      <c r="LXG270" s="383"/>
      <c r="LXH270" s="383"/>
      <c r="LXI270" s="383"/>
      <c r="LXJ270" s="383"/>
      <c r="LXK270" s="383"/>
      <c r="LXL270" s="383"/>
      <c r="LXM270" s="383"/>
      <c r="LXN270" s="383"/>
      <c r="LXO270" s="383"/>
      <c r="LXP270" s="383"/>
      <c r="LXQ270" s="383"/>
      <c r="LXR270" s="383"/>
      <c r="LXS270" s="383"/>
      <c r="LXT270" s="383"/>
      <c r="LXU270" s="383"/>
      <c r="LXV270" s="383"/>
      <c r="LXW270" s="383"/>
      <c r="LXX270" s="383"/>
      <c r="LXY270" s="383"/>
      <c r="LXZ270" s="383"/>
      <c r="LYA270" s="383"/>
      <c r="LYB270" s="383"/>
      <c r="LYC270" s="383"/>
      <c r="LYD270" s="383"/>
      <c r="LYE270" s="383"/>
      <c r="LYF270" s="383"/>
      <c r="LYG270" s="383"/>
      <c r="LYH270" s="383"/>
      <c r="LYI270" s="383"/>
      <c r="LYJ270" s="383"/>
      <c r="LYK270" s="383"/>
      <c r="LYL270" s="383"/>
      <c r="LYM270" s="383"/>
      <c r="LYN270" s="383"/>
      <c r="LYO270" s="383"/>
      <c r="LYP270" s="383"/>
      <c r="LYQ270" s="383"/>
      <c r="LYR270" s="383"/>
      <c r="LYS270" s="383"/>
      <c r="LYT270" s="383"/>
      <c r="LYU270" s="383"/>
      <c r="LYV270" s="383"/>
      <c r="LYW270" s="383"/>
      <c r="LYX270" s="383"/>
      <c r="LYY270" s="383"/>
      <c r="LYZ270" s="383"/>
      <c r="LZA270" s="383"/>
      <c r="LZB270" s="383"/>
      <c r="LZC270" s="383"/>
      <c r="LZD270" s="383"/>
      <c r="LZE270" s="383"/>
      <c r="LZF270" s="383"/>
      <c r="LZG270" s="383"/>
      <c r="LZH270" s="383"/>
      <c r="LZI270" s="383"/>
      <c r="LZJ270" s="383"/>
      <c r="LZK270" s="383"/>
      <c r="LZL270" s="383"/>
      <c r="LZM270" s="383"/>
      <c r="LZN270" s="383"/>
      <c r="LZO270" s="383"/>
      <c r="LZP270" s="383"/>
      <c r="LZQ270" s="383"/>
      <c r="LZR270" s="383"/>
      <c r="LZS270" s="383"/>
      <c r="LZT270" s="383"/>
      <c r="LZU270" s="383"/>
      <c r="LZV270" s="383"/>
      <c r="LZW270" s="383"/>
      <c r="LZX270" s="383"/>
      <c r="LZY270" s="383"/>
      <c r="LZZ270" s="383"/>
      <c r="MAA270" s="383"/>
      <c r="MAB270" s="383"/>
      <c r="MAC270" s="383"/>
      <c r="MAD270" s="383"/>
      <c r="MAE270" s="383"/>
      <c r="MAF270" s="383"/>
      <c r="MAG270" s="383"/>
      <c r="MAH270" s="383"/>
      <c r="MAI270" s="383"/>
      <c r="MAJ270" s="383"/>
      <c r="MAK270" s="383"/>
      <c r="MAL270" s="383"/>
      <c r="MAM270" s="383"/>
      <c r="MAN270" s="383"/>
      <c r="MAO270" s="383"/>
      <c r="MAP270" s="383"/>
      <c r="MAQ270" s="383"/>
      <c r="MAR270" s="383"/>
      <c r="MAS270" s="383"/>
      <c r="MAT270" s="383"/>
      <c r="MAU270" s="383"/>
      <c r="MAV270" s="383"/>
      <c r="MAW270" s="383"/>
      <c r="MAX270" s="383"/>
      <c r="MAY270" s="383"/>
      <c r="MAZ270" s="383"/>
      <c r="MBA270" s="383"/>
      <c r="MBB270" s="383"/>
      <c r="MBC270" s="383"/>
      <c r="MBD270" s="383"/>
      <c r="MBE270" s="383"/>
      <c r="MBF270" s="383"/>
      <c r="MBG270" s="383"/>
      <c r="MBH270" s="383"/>
      <c r="MBI270" s="383"/>
      <c r="MBJ270" s="383"/>
      <c r="MBK270" s="383"/>
      <c r="MBL270" s="383"/>
      <c r="MBM270" s="383"/>
      <c r="MBN270" s="383"/>
      <c r="MBO270" s="383"/>
      <c r="MBP270" s="383"/>
      <c r="MBQ270" s="383"/>
      <c r="MBR270" s="383"/>
      <c r="MBS270" s="383"/>
      <c r="MBT270" s="383"/>
      <c r="MBU270" s="383"/>
      <c r="MBV270" s="383"/>
      <c r="MBW270" s="383"/>
      <c r="MBX270" s="383"/>
      <c r="MBY270" s="383"/>
      <c r="MBZ270" s="383"/>
      <c r="MCA270" s="383"/>
      <c r="MCB270" s="383"/>
      <c r="MCC270" s="383"/>
      <c r="MCD270" s="383"/>
      <c r="MCE270" s="383"/>
      <c r="MCF270" s="383"/>
      <c r="MCG270" s="383"/>
      <c r="MCH270" s="383"/>
      <c r="MCI270" s="383"/>
      <c r="MCJ270" s="383"/>
      <c r="MCK270" s="383"/>
      <c r="MCL270" s="383"/>
      <c r="MCM270" s="383"/>
      <c r="MCN270" s="383"/>
      <c r="MCO270" s="383"/>
      <c r="MCP270" s="383"/>
      <c r="MCQ270" s="383"/>
      <c r="MCR270" s="383"/>
      <c r="MCS270" s="383"/>
      <c r="MCT270" s="383"/>
      <c r="MCU270" s="383"/>
      <c r="MCV270" s="383"/>
      <c r="MCW270" s="383"/>
      <c r="MCX270" s="383"/>
      <c r="MCY270" s="383"/>
      <c r="MCZ270" s="383"/>
      <c r="MDA270" s="383"/>
      <c r="MDB270" s="383"/>
      <c r="MDC270" s="383"/>
      <c r="MDD270" s="383"/>
      <c r="MDE270" s="383"/>
      <c r="MDF270" s="383"/>
      <c r="MDG270" s="383"/>
      <c r="MDH270" s="383"/>
      <c r="MDI270" s="383"/>
      <c r="MDJ270" s="383"/>
      <c r="MDK270" s="383"/>
      <c r="MDL270" s="383"/>
      <c r="MDM270" s="383"/>
      <c r="MDN270" s="383"/>
      <c r="MDO270" s="383"/>
      <c r="MDP270" s="383"/>
      <c r="MDQ270" s="383"/>
      <c r="MDR270" s="383"/>
      <c r="MDS270" s="383"/>
      <c r="MDT270" s="383"/>
      <c r="MDU270" s="383"/>
      <c r="MDV270" s="383"/>
      <c r="MDW270" s="383"/>
      <c r="MDX270" s="383"/>
      <c r="MDY270" s="383"/>
      <c r="MDZ270" s="383"/>
      <c r="MEA270" s="383"/>
      <c r="MEB270" s="383"/>
      <c r="MEC270" s="383"/>
      <c r="MED270" s="383"/>
      <c r="MEE270" s="383"/>
      <c r="MEF270" s="383"/>
      <c r="MEG270" s="383"/>
      <c r="MEH270" s="383"/>
      <c r="MEI270" s="383"/>
      <c r="MEJ270" s="383"/>
      <c r="MEK270" s="383"/>
      <c r="MEL270" s="383"/>
      <c r="MEM270" s="383"/>
      <c r="MEN270" s="383"/>
      <c r="MEO270" s="383"/>
      <c r="MEP270" s="383"/>
      <c r="MEQ270" s="383"/>
      <c r="MER270" s="383"/>
      <c r="MES270" s="383"/>
      <c r="MET270" s="383"/>
      <c r="MEU270" s="383"/>
      <c r="MEV270" s="383"/>
      <c r="MEW270" s="383"/>
      <c r="MEX270" s="383"/>
      <c r="MEY270" s="383"/>
      <c r="MEZ270" s="383"/>
      <c r="MFA270" s="383"/>
      <c r="MFB270" s="383"/>
      <c r="MFC270" s="383"/>
      <c r="MFD270" s="383"/>
      <c r="MFE270" s="383"/>
      <c r="MFF270" s="383"/>
      <c r="MFG270" s="383"/>
      <c r="MFH270" s="383"/>
      <c r="MFI270" s="383"/>
      <c r="MFJ270" s="383"/>
      <c r="MFK270" s="383"/>
      <c r="MFL270" s="383"/>
      <c r="MFM270" s="383"/>
      <c r="MFN270" s="383"/>
      <c r="MFO270" s="383"/>
      <c r="MFP270" s="383"/>
      <c r="MFQ270" s="383"/>
      <c r="MFR270" s="383"/>
      <c r="MFS270" s="383"/>
      <c r="MFT270" s="383"/>
      <c r="MFU270" s="383"/>
      <c r="MFV270" s="383"/>
      <c r="MFW270" s="383"/>
      <c r="MFX270" s="383"/>
      <c r="MFY270" s="383"/>
      <c r="MFZ270" s="383"/>
      <c r="MGA270" s="383"/>
      <c r="MGB270" s="383"/>
      <c r="MGC270" s="383"/>
      <c r="MGD270" s="383"/>
      <c r="MGE270" s="383"/>
      <c r="MGF270" s="383"/>
      <c r="MGG270" s="383"/>
      <c r="MGH270" s="383"/>
      <c r="MGI270" s="383"/>
      <c r="MGJ270" s="383"/>
      <c r="MGK270" s="383"/>
      <c r="MGL270" s="383"/>
      <c r="MGM270" s="383"/>
      <c r="MGN270" s="383"/>
      <c r="MGO270" s="383"/>
      <c r="MGP270" s="383"/>
      <c r="MGQ270" s="383"/>
      <c r="MGR270" s="383"/>
      <c r="MGS270" s="383"/>
      <c r="MGT270" s="383"/>
      <c r="MGU270" s="383"/>
      <c r="MGV270" s="383"/>
      <c r="MGW270" s="383"/>
      <c r="MGX270" s="383"/>
      <c r="MGY270" s="383"/>
      <c r="MGZ270" s="383"/>
      <c r="MHA270" s="383"/>
      <c r="MHB270" s="383"/>
      <c r="MHC270" s="383"/>
      <c r="MHD270" s="383"/>
      <c r="MHE270" s="383"/>
      <c r="MHF270" s="383"/>
      <c r="MHG270" s="383"/>
      <c r="MHH270" s="383"/>
      <c r="MHI270" s="383"/>
      <c r="MHJ270" s="383"/>
      <c r="MHK270" s="383"/>
      <c r="MHL270" s="383"/>
      <c r="MHM270" s="383"/>
      <c r="MHN270" s="383"/>
      <c r="MHO270" s="383"/>
      <c r="MHP270" s="383"/>
      <c r="MHQ270" s="383"/>
      <c r="MHR270" s="383"/>
      <c r="MHS270" s="383"/>
      <c r="MHT270" s="383"/>
      <c r="MHU270" s="383"/>
      <c r="MHV270" s="383"/>
      <c r="MHW270" s="383"/>
      <c r="MHX270" s="383"/>
      <c r="MHY270" s="383"/>
      <c r="MHZ270" s="383"/>
      <c r="MIA270" s="383"/>
      <c r="MIB270" s="383"/>
      <c r="MIC270" s="383"/>
      <c r="MID270" s="383"/>
      <c r="MIE270" s="383"/>
      <c r="MIF270" s="383"/>
      <c r="MIG270" s="383"/>
      <c r="MIH270" s="383"/>
      <c r="MII270" s="383"/>
      <c r="MIJ270" s="383"/>
      <c r="MIK270" s="383"/>
      <c r="MIL270" s="383"/>
      <c r="MIM270" s="383"/>
      <c r="MIN270" s="383"/>
      <c r="MIO270" s="383"/>
      <c r="MIP270" s="383"/>
      <c r="MIQ270" s="383"/>
      <c r="MIR270" s="383"/>
      <c r="MIS270" s="383"/>
      <c r="MIT270" s="383"/>
      <c r="MIU270" s="383"/>
      <c r="MIV270" s="383"/>
      <c r="MIW270" s="383"/>
      <c r="MIX270" s="383"/>
      <c r="MIY270" s="383"/>
      <c r="MIZ270" s="383"/>
      <c r="MJA270" s="383"/>
      <c r="MJB270" s="383"/>
      <c r="MJC270" s="383"/>
      <c r="MJD270" s="383"/>
      <c r="MJE270" s="383"/>
      <c r="MJF270" s="383"/>
      <c r="MJG270" s="383"/>
      <c r="MJH270" s="383"/>
      <c r="MJI270" s="383"/>
      <c r="MJJ270" s="383"/>
      <c r="MJK270" s="383"/>
      <c r="MJL270" s="383"/>
      <c r="MJM270" s="383"/>
      <c r="MJN270" s="383"/>
      <c r="MJO270" s="383"/>
      <c r="MJP270" s="383"/>
      <c r="MJQ270" s="383"/>
      <c r="MJR270" s="383"/>
      <c r="MJS270" s="383"/>
      <c r="MJT270" s="383"/>
      <c r="MJU270" s="383"/>
      <c r="MJV270" s="383"/>
      <c r="MJW270" s="383"/>
      <c r="MJX270" s="383"/>
      <c r="MJY270" s="383"/>
      <c r="MJZ270" s="383"/>
      <c r="MKA270" s="383"/>
      <c r="MKB270" s="383"/>
      <c r="MKC270" s="383"/>
      <c r="MKD270" s="383"/>
      <c r="MKE270" s="383"/>
      <c r="MKF270" s="383"/>
      <c r="MKG270" s="383"/>
      <c r="MKH270" s="383"/>
      <c r="MKI270" s="383"/>
      <c r="MKJ270" s="383"/>
      <c r="MKK270" s="383"/>
      <c r="MKL270" s="383"/>
      <c r="MKM270" s="383"/>
      <c r="MKN270" s="383"/>
      <c r="MKO270" s="383"/>
      <c r="MKP270" s="383"/>
      <c r="MKQ270" s="383"/>
      <c r="MKR270" s="383"/>
      <c r="MKS270" s="383"/>
      <c r="MKT270" s="383"/>
      <c r="MKU270" s="383"/>
      <c r="MKV270" s="383"/>
      <c r="MKW270" s="383"/>
      <c r="MKX270" s="383"/>
      <c r="MKY270" s="383"/>
      <c r="MKZ270" s="383"/>
      <c r="MLA270" s="383"/>
      <c r="MLB270" s="383"/>
      <c r="MLC270" s="383"/>
      <c r="MLD270" s="383"/>
      <c r="MLE270" s="383"/>
      <c r="MLF270" s="383"/>
      <c r="MLG270" s="383"/>
      <c r="MLH270" s="383"/>
      <c r="MLI270" s="383"/>
      <c r="MLJ270" s="383"/>
      <c r="MLK270" s="383"/>
      <c r="MLL270" s="383"/>
      <c r="MLM270" s="383"/>
      <c r="MLN270" s="383"/>
      <c r="MLO270" s="383"/>
      <c r="MLP270" s="383"/>
      <c r="MLQ270" s="383"/>
      <c r="MLR270" s="383"/>
      <c r="MLS270" s="383"/>
      <c r="MLT270" s="383"/>
      <c r="MLU270" s="383"/>
      <c r="MLV270" s="383"/>
      <c r="MLW270" s="383"/>
      <c r="MLX270" s="383"/>
      <c r="MLY270" s="383"/>
      <c r="MLZ270" s="383"/>
      <c r="MMA270" s="383"/>
      <c r="MMB270" s="383"/>
      <c r="MMC270" s="383"/>
      <c r="MMD270" s="383"/>
      <c r="MME270" s="383"/>
      <c r="MMF270" s="383"/>
      <c r="MMG270" s="383"/>
      <c r="MMH270" s="383"/>
      <c r="MMI270" s="383"/>
      <c r="MMJ270" s="383"/>
      <c r="MMK270" s="383"/>
      <c r="MML270" s="383"/>
      <c r="MMM270" s="383"/>
      <c r="MMN270" s="383"/>
      <c r="MMO270" s="383"/>
      <c r="MMP270" s="383"/>
      <c r="MMQ270" s="383"/>
      <c r="MMR270" s="383"/>
      <c r="MMS270" s="383"/>
      <c r="MMT270" s="383"/>
      <c r="MMU270" s="383"/>
      <c r="MMV270" s="383"/>
      <c r="MMW270" s="383"/>
      <c r="MMX270" s="383"/>
      <c r="MMY270" s="383"/>
      <c r="MMZ270" s="383"/>
      <c r="MNA270" s="383"/>
      <c r="MNB270" s="383"/>
      <c r="MNC270" s="383"/>
      <c r="MND270" s="383"/>
      <c r="MNE270" s="383"/>
      <c r="MNF270" s="383"/>
      <c r="MNG270" s="383"/>
      <c r="MNH270" s="383"/>
      <c r="MNI270" s="383"/>
      <c r="MNJ270" s="383"/>
      <c r="MNK270" s="383"/>
      <c r="MNL270" s="383"/>
      <c r="MNM270" s="383"/>
      <c r="MNN270" s="383"/>
      <c r="MNO270" s="383"/>
      <c r="MNP270" s="383"/>
      <c r="MNQ270" s="383"/>
      <c r="MNR270" s="383"/>
      <c r="MNS270" s="383"/>
      <c r="MNT270" s="383"/>
      <c r="MNU270" s="383"/>
      <c r="MNV270" s="383"/>
      <c r="MNW270" s="383"/>
      <c r="MNX270" s="383"/>
      <c r="MNY270" s="383"/>
      <c r="MNZ270" s="383"/>
      <c r="MOA270" s="383"/>
      <c r="MOB270" s="383"/>
      <c r="MOC270" s="383"/>
      <c r="MOD270" s="383"/>
      <c r="MOE270" s="383"/>
      <c r="MOF270" s="383"/>
      <c r="MOG270" s="383"/>
      <c r="MOH270" s="383"/>
      <c r="MOI270" s="383"/>
      <c r="MOJ270" s="383"/>
      <c r="MOK270" s="383"/>
      <c r="MOL270" s="383"/>
      <c r="MOM270" s="383"/>
      <c r="MON270" s="383"/>
      <c r="MOO270" s="383"/>
      <c r="MOP270" s="383"/>
      <c r="MOQ270" s="383"/>
      <c r="MOR270" s="383"/>
      <c r="MOS270" s="383"/>
      <c r="MOT270" s="383"/>
      <c r="MOU270" s="383"/>
      <c r="MOV270" s="383"/>
      <c r="MOW270" s="383"/>
      <c r="MOX270" s="383"/>
      <c r="MOY270" s="383"/>
      <c r="MOZ270" s="383"/>
      <c r="MPA270" s="383"/>
      <c r="MPB270" s="383"/>
      <c r="MPC270" s="383"/>
      <c r="MPD270" s="383"/>
      <c r="MPE270" s="383"/>
      <c r="MPF270" s="383"/>
      <c r="MPG270" s="383"/>
      <c r="MPH270" s="383"/>
      <c r="MPI270" s="383"/>
      <c r="MPJ270" s="383"/>
      <c r="MPK270" s="383"/>
      <c r="MPL270" s="383"/>
      <c r="MPM270" s="383"/>
      <c r="MPN270" s="383"/>
      <c r="MPO270" s="383"/>
      <c r="MPP270" s="383"/>
      <c r="MPQ270" s="383"/>
      <c r="MPR270" s="383"/>
      <c r="MPS270" s="383"/>
      <c r="MPT270" s="383"/>
      <c r="MPU270" s="383"/>
      <c r="MPV270" s="383"/>
      <c r="MPW270" s="383"/>
      <c r="MPX270" s="383"/>
      <c r="MPY270" s="383"/>
      <c r="MPZ270" s="383"/>
      <c r="MQA270" s="383"/>
      <c r="MQB270" s="383"/>
      <c r="MQC270" s="383"/>
      <c r="MQD270" s="383"/>
      <c r="MQE270" s="383"/>
      <c r="MQF270" s="383"/>
      <c r="MQG270" s="383"/>
      <c r="MQH270" s="383"/>
      <c r="MQI270" s="383"/>
      <c r="MQJ270" s="383"/>
      <c r="MQK270" s="383"/>
      <c r="MQL270" s="383"/>
      <c r="MQM270" s="383"/>
      <c r="MQN270" s="383"/>
      <c r="MQO270" s="383"/>
      <c r="MQP270" s="383"/>
      <c r="MQQ270" s="383"/>
      <c r="MQR270" s="383"/>
      <c r="MQS270" s="383"/>
      <c r="MQT270" s="383"/>
      <c r="MQU270" s="383"/>
      <c r="MQV270" s="383"/>
      <c r="MQW270" s="383"/>
      <c r="MQX270" s="383"/>
      <c r="MQY270" s="383"/>
      <c r="MQZ270" s="383"/>
      <c r="MRA270" s="383"/>
      <c r="MRB270" s="383"/>
      <c r="MRC270" s="383"/>
      <c r="MRD270" s="383"/>
      <c r="MRE270" s="383"/>
      <c r="MRF270" s="383"/>
      <c r="MRG270" s="383"/>
      <c r="MRH270" s="383"/>
      <c r="MRI270" s="383"/>
      <c r="MRJ270" s="383"/>
      <c r="MRK270" s="383"/>
      <c r="MRL270" s="383"/>
      <c r="MRM270" s="383"/>
      <c r="MRN270" s="383"/>
      <c r="MRO270" s="383"/>
      <c r="MRP270" s="383"/>
      <c r="MRQ270" s="383"/>
      <c r="MRR270" s="383"/>
      <c r="MRS270" s="383"/>
      <c r="MRT270" s="383"/>
      <c r="MRU270" s="383"/>
      <c r="MRV270" s="383"/>
      <c r="MRW270" s="383"/>
      <c r="MRX270" s="383"/>
      <c r="MRY270" s="383"/>
      <c r="MRZ270" s="383"/>
      <c r="MSA270" s="383"/>
      <c r="MSB270" s="383"/>
      <c r="MSC270" s="383"/>
      <c r="MSD270" s="383"/>
      <c r="MSE270" s="383"/>
      <c r="MSF270" s="383"/>
      <c r="MSG270" s="383"/>
      <c r="MSH270" s="383"/>
      <c r="MSI270" s="383"/>
      <c r="MSJ270" s="383"/>
      <c r="MSK270" s="383"/>
      <c r="MSL270" s="383"/>
      <c r="MSM270" s="383"/>
      <c r="MSN270" s="383"/>
      <c r="MSO270" s="383"/>
      <c r="MSP270" s="383"/>
      <c r="MSQ270" s="383"/>
      <c r="MSR270" s="383"/>
      <c r="MSS270" s="383"/>
      <c r="MST270" s="383"/>
      <c r="MSU270" s="383"/>
      <c r="MSV270" s="383"/>
      <c r="MSW270" s="383"/>
      <c r="MSX270" s="383"/>
      <c r="MSY270" s="383"/>
      <c r="MSZ270" s="383"/>
      <c r="MTA270" s="383"/>
      <c r="MTB270" s="383"/>
      <c r="MTC270" s="383"/>
      <c r="MTD270" s="383"/>
      <c r="MTE270" s="383"/>
      <c r="MTF270" s="383"/>
      <c r="MTG270" s="383"/>
      <c r="MTH270" s="383"/>
      <c r="MTI270" s="383"/>
      <c r="MTJ270" s="383"/>
      <c r="MTK270" s="383"/>
      <c r="MTL270" s="383"/>
      <c r="MTM270" s="383"/>
      <c r="MTN270" s="383"/>
      <c r="MTO270" s="383"/>
      <c r="MTP270" s="383"/>
      <c r="MTQ270" s="383"/>
      <c r="MTR270" s="383"/>
      <c r="MTS270" s="383"/>
      <c r="MTT270" s="383"/>
      <c r="MTU270" s="383"/>
      <c r="MTV270" s="383"/>
      <c r="MTW270" s="383"/>
      <c r="MTX270" s="383"/>
      <c r="MTY270" s="383"/>
      <c r="MTZ270" s="383"/>
      <c r="MUA270" s="383"/>
      <c r="MUB270" s="383"/>
      <c r="MUC270" s="383"/>
      <c r="MUD270" s="383"/>
      <c r="MUE270" s="383"/>
      <c r="MUF270" s="383"/>
      <c r="MUG270" s="383"/>
      <c r="MUH270" s="383"/>
      <c r="MUI270" s="383"/>
      <c r="MUJ270" s="383"/>
      <c r="MUK270" s="383"/>
      <c r="MUL270" s="383"/>
      <c r="MUM270" s="383"/>
      <c r="MUN270" s="383"/>
      <c r="MUO270" s="383"/>
      <c r="MUP270" s="383"/>
      <c r="MUQ270" s="383"/>
      <c r="MUR270" s="383"/>
      <c r="MUS270" s="383"/>
      <c r="MUT270" s="383"/>
      <c r="MUU270" s="383"/>
      <c r="MUV270" s="383"/>
      <c r="MUW270" s="383"/>
      <c r="MUX270" s="383"/>
      <c r="MUY270" s="383"/>
      <c r="MUZ270" s="383"/>
      <c r="MVA270" s="383"/>
      <c r="MVB270" s="383"/>
      <c r="MVC270" s="383"/>
      <c r="MVD270" s="383"/>
      <c r="MVE270" s="383"/>
      <c r="MVF270" s="383"/>
      <c r="MVG270" s="383"/>
      <c r="MVH270" s="383"/>
      <c r="MVI270" s="383"/>
      <c r="MVJ270" s="383"/>
      <c r="MVK270" s="383"/>
      <c r="MVL270" s="383"/>
      <c r="MVM270" s="383"/>
      <c r="MVN270" s="383"/>
      <c r="MVO270" s="383"/>
      <c r="MVP270" s="383"/>
      <c r="MVQ270" s="383"/>
      <c r="MVR270" s="383"/>
      <c r="MVS270" s="383"/>
      <c r="MVT270" s="383"/>
      <c r="MVU270" s="383"/>
      <c r="MVV270" s="383"/>
      <c r="MVW270" s="383"/>
      <c r="MVX270" s="383"/>
      <c r="MVY270" s="383"/>
      <c r="MVZ270" s="383"/>
      <c r="MWA270" s="383"/>
      <c r="MWB270" s="383"/>
      <c r="MWC270" s="383"/>
      <c r="MWD270" s="383"/>
      <c r="MWE270" s="383"/>
      <c r="MWF270" s="383"/>
      <c r="MWG270" s="383"/>
      <c r="MWH270" s="383"/>
      <c r="MWI270" s="383"/>
      <c r="MWJ270" s="383"/>
      <c r="MWK270" s="383"/>
      <c r="MWL270" s="383"/>
      <c r="MWM270" s="383"/>
      <c r="MWN270" s="383"/>
      <c r="MWO270" s="383"/>
      <c r="MWP270" s="383"/>
      <c r="MWQ270" s="383"/>
      <c r="MWR270" s="383"/>
      <c r="MWS270" s="383"/>
      <c r="MWT270" s="383"/>
      <c r="MWU270" s="383"/>
      <c r="MWV270" s="383"/>
      <c r="MWW270" s="383"/>
      <c r="MWX270" s="383"/>
      <c r="MWY270" s="383"/>
      <c r="MWZ270" s="383"/>
      <c r="MXA270" s="383"/>
      <c r="MXB270" s="383"/>
      <c r="MXC270" s="383"/>
      <c r="MXD270" s="383"/>
      <c r="MXE270" s="383"/>
      <c r="MXF270" s="383"/>
      <c r="MXG270" s="383"/>
      <c r="MXH270" s="383"/>
      <c r="MXI270" s="383"/>
      <c r="MXJ270" s="383"/>
      <c r="MXK270" s="383"/>
      <c r="MXL270" s="383"/>
      <c r="MXM270" s="383"/>
      <c r="MXN270" s="383"/>
      <c r="MXO270" s="383"/>
      <c r="MXP270" s="383"/>
      <c r="MXQ270" s="383"/>
      <c r="MXR270" s="383"/>
      <c r="MXS270" s="383"/>
      <c r="MXT270" s="383"/>
      <c r="MXU270" s="383"/>
      <c r="MXV270" s="383"/>
      <c r="MXW270" s="383"/>
      <c r="MXX270" s="383"/>
      <c r="MXY270" s="383"/>
      <c r="MXZ270" s="383"/>
      <c r="MYA270" s="383"/>
      <c r="MYB270" s="383"/>
      <c r="MYC270" s="383"/>
      <c r="MYD270" s="383"/>
      <c r="MYE270" s="383"/>
      <c r="MYF270" s="383"/>
      <c r="MYG270" s="383"/>
      <c r="MYH270" s="383"/>
      <c r="MYI270" s="383"/>
      <c r="MYJ270" s="383"/>
      <c r="MYK270" s="383"/>
      <c r="MYL270" s="383"/>
      <c r="MYM270" s="383"/>
      <c r="MYN270" s="383"/>
      <c r="MYO270" s="383"/>
      <c r="MYP270" s="383"/>
      <c r="MYQ270" s="383"/>
      <c r="MYR270" s="383"/>
      <c r="MYS270" s="383"/>
      <c r="MYT270" s="383"/>
      <c r="MYU270" s="383"/>
      <c r="MYV270" s="383"/>
      <c r="MYW270" s="383"/>
      <c r="MYX270" s="383"/>
      <c r="MYY270" s="383"/>
      <c r="MYZ270" s="383"/>
      <c r="MZA270" s="383"/>
      <c r="MZB270" s="383"/>
      <c r="MZC270" s="383"/>
      <c r="MZD270" s="383"/>
      <c r="MZE270" s="383"/>
      <c r="MZF270" s="383"/>
      <c r="MZG270" s="383"/>
      <c r="MZH270" s="383"/>
      <c r="MZI270" s="383"/>
      <c r="MZJ270" s="383"/>
      <c r="MZK270" s="383"/>
      <c r="MZL270" s="383"/>
      <c r="MZM270" s="383"/>
      <c r="MZN270" s="383"/>
      <c r="MZO270" s="383"/>
      <c r="MZP270" s="383"/>
      <c r="MZQ270" s="383"/>
      <c r="MZR270" s="383"/>
      <c r="MZS270" s="383"/>
      <c r="MZT270" s="383"/>
      <c r="MZU270" s="383"/>
      <c r="MZV270" s="383"/>
      <c r="MZW270" s="383"/>
      <c r="MZX270" s="383"/>
      <c r="MZY270" s="383"/>
      <c r="MZZ270" s="383"/>
      <c r="NAA270" s="383"/>
      <c r="NAB270" s="383"/>
      <c r="NAC270" s="383"/>
      <c r="NAD270" s="383"/>
      <c r="NAE270" s="383"/>
      <c r="NAF270" s="383"/>
      <c r="NAG270" s="383"/>
      <c r="NAH270" s="383"/>
      <c r="NAI270" s="383"/>
      <c r="NAJ270" s="383"/>
      <c r="NAK270" s="383"/>
      <c r="NAL270" s="383"/>
      <c r="NAM270" s="383"/>
      <c r="NAN270" s="383"/>
      <c r="NAO270" s="383"/>
      <c r="NAP270" s="383"/>
      <c r="NAQ270" s="383"/>
      <c r="NAR270" s="383"/>
      <c r="NAS270" s="383"/>
      <c r="NAT270" s="383"/>
      <c r="NAU270" s="383"/>
      <c r="NAV270" s="383"/>
      <c r="NAW270" s="383"/>
      <c r="NAX270" s="383"/>
      <c r="NAY270" s="383"/>
      <c r="NAZ270" s="383"/>
      <c r="NBA270" s="383"/>
      <c r="NBB270" s="383"/>
      <c r="NBC270" s="383"/>
      <c r="NBD270" s="383"/>
      <c r="NBE270" s="383"/>
      <c r="NBF270" s="383"/>
      <c r="NBG270" s="383"/>
      <c r="NBH270" s="383"/>
      <c r="NBI270" s="383"/>
      <c r="NBJ270" s="383"/>
      <c r="NBK270" s="383"/>
      <c r="NBL270" s="383"/>
      <c r="NBM270" s="383"/>
      <c r="NBN270" s="383"/>
      <c r="NBO270" s="383"/>
      <c r="NBP270" s="383"/>
      <c r="NBQ270" s="383"/>
      <c r="NBR270" s="383"/>
      <c r="NBS270" s="383"/>
      <c r="NBT270" s="383"/>
      <c r="NBU270" s="383"/>
      <c r="NBV270" s="383"/>
      <c r="NBW270" s="383"/>
      <c r="NBX270" s="383"/>
      <c r="NBY270" s="383"/>
      <c r="NBZ270" s="383"/>
      <c r="NCA270" s="383"/>
      <c r="NCB270" s="383"/>
      <c r="NCC270" s="383"/>
      <c r="NCD270" s="383"/>
      <c r="NCE270" s="383"/>
      <c r="NCF270" s="383"/>
      <c r="NCG270" s="383"/>
      <c r="NCH270" s="383"/>
      <c r="NCI270" s="383"/>
      <c r="NCJ270" s="383"/>
      <c r="NCK270" s="383"/>
      <c r="NCL270" s="383"/>
      <c r="NCM270" s="383"/>
      <c r="NCN270" s="383"/>
      <c r="NCO270" s="383"/>
      <c r="NCP270" s="383"/>
      <c r="NCQ270" s="383"/>
      <c r="NCR270" s="383"/>
      <c r="NCS270" s="383"/>
      <c r="NCT270" s="383"/>
      <c r="NCU270" s="383"/>
      <c r="NCV270" s="383"/>
      <c r="NCW270" s="383"/>
      <c r="NCX270" s="383"/>
      <c r="NCY270" s="383"/>
      <c r="NCZ270" s="383"/>
      <c r="NDA270" s="383"/>
      <c r="NDB270" s="383"/>
      <c r="NDC270" s="383"/>
      <c r="NDD270" s="383"/>
      <c r="NDE270" s="383"/>
      <c r="NDF270" s="383"/>
      <c r="NDG270" s="383"/>
      <c r="NDH270" s="383"/>
      <c r="NDI270" s="383"/>
      <c r="NDJ270" s="383"/>
      <c r="NDK270" s="383"/>
      <c r="NDL270" s="383"/>
      <c r="NDM270" s="383"/>
      <c r="NDN270" s="383"/>
      <c r="NDO270" s="383"/>
      <c r="NDP270" s="383"/>
      <c r="NDQ270" s="383"/>
      <c r="NDR270" s="383"/>
      <c r="NDS270" s="383"/>
      <c r="NDT270" s="383"/>
      <c r="NDU270" s="383"/>
      <c r="NDV270" s="383"/>
      <c r="NDW270" s="383"/>
      <c r="NDX270" s="383"/>
      <c r="NDY270" s="383"/>
      <c r="NDZ270" s="383"/>
      <c r="NEA270" s="383"/>
      <c r="NEB270" s="383"/>
      <c r="NEC270" s="383"/>
      <c r="NED270" s="383"/>
      <c r="NEE270" s="383"/>
      <c r="NEF270" s="383"/>
      <c r="NEG270" s="383"/>
      <c r="NEH270" s="383"/>
      <c r="NEI270" s="383"/>
      <c r="NEJ270" s="383"/>
      <c r="NEK270" s="383"/>
      <c r="NEL270" s="383"/>
      <c r="NEM270" s="383"/>
      <c r="NEN270" s="383"/>
      <c r="NEO270" s="383"/>
      <c r="NEP270" s="383"/>
      <c r="NEQ270" s="383"/>
      <c r="NER270" s="383"/>
      <c r="NES270" s="383"/>
      <c r="NET270" s="383"/>
      <c r="NEU270" s="383"/>
      <c r="NEV270" s="383"/>
      <c r="NEW270" s="383"/>
      <c r="NEX270" s="383"/>
      <c r="NEY270" s="383"/>
      <c r="NEZ270" s="383"/>
      <c r="NFA270" s="383"/>
      <c r="NFB270" s="383"/>
      <c r="NFC270" s="383"/>
      <c r="NFD270" s="383"/>
      <c r="NFE270" s="383"/>
      <c r="NFF270" s="383"/>
      <c r="NFG270" s="383"/>
      <c r="NFH270" s="383"/>
      <c r="NFI270" s="383"/>
      <c r="NFJ270" s="383"/>
      <c r="NFK270" s="383"/>
      <c r="NFL270" s="383"/>
      <c r="NFM270" s="383"/>
      <c r="NFN270" s="383"/>
      <c r="NFO270" s="383"/>
      <c r="NFP270" s="383"/>
      <c r="NFQ270" s="383"/>
      <c r="NFR270" s="383"/>
      <c r="NFS270" s="383"/>
      <c r="NFT270" s="383"/>
      <c r="NFU270" s="383"/>
      <c r="NFV270" s="383"/>
      <c r="NFW270" s="383"/>
      <c r="NFX270" s="383"/>
      <c r="NFY270" s="383"/>
      <c r="NFZ270" s="383"/>
      <c r="NGA270" s="383"/>
      <c r="NGB270" s="383"/>
      <c r="NGC270" s="383"/>
      <c r="NGD270" s="383"/>
      <c r="NGE270" s="383"/>
      <c r="NGF270" s="383"/>
      <c r="NGG270" s="383"/>
      <c r="NGH270" s="383"/>
      <c r="NGI270" s="383"/>
      <c r="NGJ270" s="383"/>
      <c r="NGK270" s="383"/>
      <c r="NGL270" s="383"/>
      <c r="NGM270" s="383"/>
      <c r="NGN270" s="383"/>
      <c r="NGO270" s="383"/>
      <c r="NGP270" s="383"/>
      <c r="NGQ270" s="383"/>
      <c r="NGR270" s="383"/>
      <c r="NGS270" s="383"/>
      <c r="NGT270" s="383"/>
      <c r="NGU270" s="383"/>
      <c r="NGV270" s="383"/>
      <c r="NGW270" s="383"/>
      <c r="NGX270" s="383"/>
      <c r="NGY270" s="383"/>
      <c r="NGZ270" s="383"/>
      <c r="NHA270" s="383"/>
      <c r="NHB270" s="383"/>
      <c r="NHC270" s="383"/>
      <c r="NHD270" s="383"/>
      <c r="NHE270" s="383"/>
      <c r="NHF270" s="383"/>
      <c r="NHG270" s="383"/>
      <c r="NHH270" s="383"/>
      <c r="NHI270" s="383"/>
      <c r="NHJ270" s="383"/>
      <c r="NHK270" s="383"/>
      <c r="NHL270" s="383"/>
      <c r="NHM270" s="383"/>
      <c r="NHN270" s="383"/>
      <c r="NHO270" s="383"/>
      <c r="NHP270" s="383"/>
      <c r="NHQ270" s="383"/>
      <c r="NHR270" s="383"/>
      <c r="NHS270" s="383"/>
      <c r="NHT270" s="383"/>
      <c r="NHU270" s="383"/>
      <c r="NHV270" s="383"/>
      <c r="NHW270" s="383"/>
      <c r="NHX270" s="383"/>
      <c r="NHY270" s="383"/>
      <c r="NHZ270" s="383"/>
      <c r="NIA270" s="383"/>
      <c r="NIB270" s="383"/>
      <c r="NIC270" s="383"/>
      <c r="NID270" s="383"/>
      <c r="NIE270" s="383"/>
      <c r="NIF270" s="383"/>
      <c r="NIG270" s="383"/>
      <c r="NIH270" s="383"/>
      <c r="NII270" s="383"/>
      <c r="NIJ270" s="383"/>
      <c r="NIK270" s="383"/>
      <c r="NIL270" s="383"/>
      <c r="NIM270" s="383"/>
      <c r="NIN270" s="383"/>
      <c r="NIO270" s="383"/>
      <c r="NIP270" s="383"/>
      <c r="NIQ270" s="383"/>
      <c r="NIR270" s="383"/>
      <c r="NIS270" s="383"/>
      <c r="NIT270" s="383"/>
      <c r="NIU270" s="383"/>
      <c r="NIV270" s="383"/>
      <c r="NIW270" s="383"/>
      <c r="NIX270" s="383"/>
      <c r="NIY270" s="383"/>
      <c r="NIZ270" s="383"/>
      <c r="NJA270" s="383"/>
      <c r="NJB270" s="383"/>
      <c r="NJC270" s="383"/>
      <c r="NJD270" s="383"/>
      <c r="NJE270" s="383"/>
      <c r="NJF270" s="383"/>
      <c r="NJG270" s="383"/>
      <c r="NJH270" s="383"/>
      <c r="NJI270" s="383"/>
      <c r="NJJ270" s="383"/>
      <c r="NJK270" s="383"/>
      <c r="NJL270" s="383"/>
      <c r="NJM270" s="383"/>
      <c r="NJN270" s="383"/>
      <c r="NJO270" s="383"/>
      <c r="NJP270" s="383"/>
      <c r="NJQ270" s="383"/>
      <c r="NJR270" s="383"/>
      <c r="NJS270" s="383"/>
      <c r="NJT270" s="383"/>
      <c r="NJU270" s="383"/>
      <c r="NJV270" s="383"/>
      <c r="NJW270" s="383"/>
      <c r="NJX270" s="383"/>
      <c r="NJY270" s="383"/>
      <c r="NJZ270" s="383"/>
      <c r="NKA270" s="383"/>
      <c r="NKB270" s="383"/>
      <c r="NKC270" s="383"/>
      <c r="NKD270" s="383"/>
      <c r="NKE270" s="383"/>
      <c r="NKF270" s="383"/>
      <c r="NKG270" s="383"/>
      <c r="NKH270" s="383"/>
      <c r="NKI270" s="383"/>
      <c r="NKJ270" s="383"/>
      <c r="NKK270" s="383"/>
      <c r="NKL270" s="383"/>
      <c r="NKM270" s="383"/>
      <c r="NKN270" s="383"/>
      <c r="NKO270" s="383"/>
      <c r="NKP270" s="383"/>
      <c r="NKQ270" s="383"/>
      <c r="NKR270" s="383"/>
      <c r="NKS270" s="383"/>
      <c r="NKT270" s="383"/>
      <c r="NKU270" s="383"/>
      <c r="NKV270" s="383"/>
      <c r="NKW270" s="383"/>
      <c r="NKX270" s="383"/>
      <c r="NKY270" s="383"/>
      <c r="NKZ270" s="383"/>
      <c r="NLA270" s="383"/>
      <c r="NLB270" s="383"/>
      <c r="NLC270" s="383"/>
      <c r="NLD270" s="383"/>
      <c r="NLE270" s="383"/>
      <c r="NLF270" s="383"/>
      <c r="NLG270" s="383"/>
      <c r="NLH270" s="383"/>
      <c r="NLI270" s="383"/>
      <c r="NLJ270" s="383"/>
      <c r="NLK270" s="383"/>
      <c r="NLL270" s="383"/>
      <c r="NLM270" s="383"/>
      <c r="NLN270" s="383"/>
      <c r="NLO270" s="383"/>
      <c r="NLP270" s="383"/>
      <c r="NLQ270" s="383"/>
      <c r="NLR270" s="383"/>
      <c r="NLS270" s="383"/>
      <c r="NLT270" s="383"/>
      <c r="NLU270" s="383"/>
      <c r="NLV270" s="383"/>
      <c r="NLW270" s="383"/>
      <c r="NLX270" s="383"/>
      <c r="NLY270" s="383"/>
      <c r="NLZ270" s="383"/>
      <c r="NMA270" s="383"/>
      <c r="NMB270" s="383"/>
      <c r="NMC270" s="383"/>
      <c r="NMD270" s="383"/>
      <c r="NME270" s="383"/>
      <c r="NMF270" s="383"/>
      <c r="NMG270" s="383"/>
      <c r="NMH270" s="383"/>
      <c r="NMI270" s="383"/>
      <c r="NMJ270" s="383"/>
      <c r="NMK270" s="383"/>
      <c r="NML270" s="383"/>
      <c r="NMM270" s="383"/>
      <c r="NMN270" s="383"/>
      <c r="NMO270" s="383"/>
      <c r="NMP270" s="383"/>
      <c r="NMQ270" s="383"/>
      <c r="NMR270" s="383"/>
      <c r="NMS270" s="383"/>
      <c r="NMT270" s="383"/>
      <c r="NMU270" s="383"/>
      <c r="NMV270" s="383"/>
      <c r="NMW270" s="383"/>
      <c r="NMX270" s="383"/>
      <c r="NMY270" s="383"/>
      <c r="NMZ270" s="383"/>
      <c r="NNA270" s="383"/>
      <c r="NNB270" s="383"/>
      <c r="NNC270" s="383"/>
      <c r="NND270" s="383"/>
      <c r="NNE270" s="383"/>
      <c r="NNF270" s="383"/>
      <c r="NNG270" s="383"/>
      <c r="NNH270" s="383"/>
      <c r="NNI270" s="383"/>
      <c r="NNJ270" s="383"/>
      <c r="NNK270" s="383"/>
      <c r="NNL270" s="383"/>
      <c r="NNM270" s="383"/>
      <c r="NNN270" s="383"/>
      <c r="NNO270" s="383"/>
      <c r="NNP270" s="383"/>
      <c r="NNQ270" s="383"/>
      <c r="NNR270" s="383"/>
      <c r="NNS270" s="383"/>
      <c r="NNT270" s="383"/>
      <c r="NNU270" s="383"/>
      <c r="NNV270" s="383"/>
      <c r="NNW270" s="383"/>
      <c r="NNX270" s="383"/>
      <c r="NNY270" s="383"/>
      <c r="NNZ270" s="383"/>
      <c r="NOA270" s="383"/>
      <c r="NOB270" s="383"/>
      <c r="NOC270" s="383"/>
      <c r="NOD270" s="383"/>
      <c r="NOE270" s="383"/>
      <c r="NOF270" s="383"/>
      <c r="NOG270" s="383"/>
      <c r="NOH270" s="383"/>
      <c r="NOI270" s="383"/>
      <c r="NOJ270" s="383"/>
      <c r="NOK270" s="383"/>
      <c r="NOL270" s="383"/>
      <c r="NOM270" s="383"/>
      <c r="NON270" s="383"/>
      <c r="NOO270" s="383"/>
      <c r="NOP270" s="383"/>
      <c r="NOQ270" s="383"/>
      <c r="NOR270" s="383"/>
      <c r="NOS270" s="383"/>
      <c r="NOT270" s="383"/>
      <c r="NOU270" s="383"/>
      <c r="NOV270" s="383"/>
      <c r="NOW270" s="383"/>
      <c r="NOX270" s="383"/>
      <c r="NOY270" s="383"/>
      <c r="NOZ270" s="383"/>
      <c r="NPA270" s="383"/>
      <c r="NPB270" s="383"/>
      <c r="NPC270" s="383"/>
      <c r="NPD270" s="383"/>
      <c r="NPE270" s="383"/>
      <c r="NPF270" s="383"/>
      <c r="NPG270" s="383"/>
      <c r="NPH270" s="383"/>
      <c r="NPI270" s="383"/>
      <c r="NPJ270" s="383"/>
      <c r="NPK270" s="383"/>
      <c r="NPL270" s="383"/>
      <c r="NPM270" s="383"/>
      <c r="NPN270" s="383"/>
      <c r="NPO270" s="383"/>
      <c r="NPP270" s="383"/>
      <c r="NPQ270" s="383"/>
      <c r="NPR270" s="383"/>
      <c r="NPS270" s="383"/>
      <c r="NPT270" s="383"/>
      <c r="NPU270" s="383"/>
      <c r="NPV270" s="383"/>
      <c r="NPW270" s="383"/>
      <c r="NPX270" s="383"/>
      <c r="NPY270" s="383"/>
      <c r="NPZ270" s="383"/>
      <c r="NQA270" s="383"/>
      <c r="NQB270" s="383"/>
      <c r="NQC270" s="383"/>
      <c r="NQD270" s="383"/>
      <c r="NQE270" s="383"/>
      <c r="NQF270" s="383"/>
      <c r="NQG270" s="383"/>
      <c r="NQH270" s="383"/>
      <c r="NQI270" s="383"/>
      <c r="NQJ270" s="383"/>
      <c r="NQK270" s="383"/>
      <c r="NQL270" s="383"/>
      <c r="NQM270" s="383"/>
      <c r="NQN270" s="383"/>
      <c r="NQO270" s="383"/>
      <c r="NQP270" s="383"/>
      <c r="NQQ270" s="383"/>
      <c r="NQR270" s="383"/>
      <c r="NQS270" s="383"/>
      <c r="NQT270" s="383"/>
      <c r="NQU270" s="383"/>
      <c r="NQV270" s="383"/>
      <c r="NQW270" s="383"/>
      <c r="NQX270" s="383"/>
      <c r="NQY270" s="383"/>
      <c r="NQZ270" s="383"/>
      <c r="NRA270" s="383"/>
      <c r="NRB270" s="383"/>
      <c r="NRC270" s="383"/>
      <c r="NRD270" s="383"/>
      <c r="NRE270" s="383"/>
      <c r="NRF270" s="383"/>
      <c r="NRG270" s="383"/>
      <c r="NRH270" s="383"/>
      <c r="NRI270" s="383"/>
      <c r="NRJ270" s="383"/>
      <c r="NRK270" s="383"/>
      <c r="NRL270" s="383"/>
      <c r="NRM270" s="383"/>
      <c r="NRN270" s="383"/>
      <c r="NRO270" s="383"/>
      <c r="NRP270" s="383"/>
      <c r="NRQ270" s="383"/>
      <c r="NRR270" s="383"/>
      <c r="NRS270" s="383"/>
      <c r="NRT270" s="383"/>
      <c r="NRU270" s="383"/>
      <c r="NRV270" s="383"/>
      <c r="NRW270" s="383"/>
      <c r="NRX270" s="383"/>
      <c r="NRY270" s="383"/>
      <c r="NRZ270" s="383"/>
      <c r="NSA270" s="383"/>
      <c r="NSB270" s="383"/>
      <c r="NSC270" s="383"/>
      <c r="NSD270" s="383"/>
      <c r="NSE270" s="383"/>
      <c r="NSF270" s="383"/>
      <c r="NSG270" s="383"/>
      <c r="NSH270" s="383"/>
      <c r="NSI270" s="383"/>
      <c r="NSJ270" s="383"/>
      <c r="NSK270" s="383"/>
      <c r="NSL270" s="383"/>
      <c r="NSM270" s="383"/>
      <c r="NSN270" s="383"/>
      <c r="NSO270" s="383"/>
      <c r="NSP270" s="383"/>
      <c r="NSQ270" s="383"/>
      <c r="NSR270" s="383"/>
      <c r="NSS270" s="383"/>
      <c r="NST270" s="383"/>
      <c r="NSU270" s="383"/>
      <c r="NSV270" s="383"/>
      <c r="NSW270" s="383"/>
      <c r="NSX270" s="383"/>
      <c r="NSY270" s="383"/>
      <c r="NSZ270" s="383"/>
      <c r="NTA270" s="383"/>
      <c r="NTB270" s="383"/>
      <c r="NTC270" s="383"/>
      <c r="NTD270" s="383"/>
      <c r="NTE270" s="383"/>
      <c r="NTF270" s="383"/>
      <c r="NTG270" s="383"/>
      <c r="NTH270" s="383"/>
      <c r="NTI270" s="383"/>
      <c r="NTJ270" s="383"/>
      <c r="NTK270" s="383"/>
      <c r="NTL270" s="383"/>
      <c r="NTM270" s="383"/>
      <c r="NTN270" s="383"/>
      <c r="NTO270" s="383"/>
      <c r="NTP270" s="383"/>
      <c r="NTQ270" s="383"/>
      <c r="NTR270" s="383"/>
      <c r="NTS270" s="383"/>
      <c r="NTT270" s="383"/>
      <c r="NTU270" s="383"/>
      <c r="NTV270" s="383"/>
      <c r="NTW270" s="383"/>
      <c r="NTX270" s="383"/>
      <c r="NTY270" s="383"/>
      <c r="NTZ270" s="383"/>
      <c r="NUA270" s="383"/>
      <c r="NUB270" s="383"/>
      <c r="NUC270" s="383"/>
      <c r="NUD270" s="383"/>
      <c r="NUE270" s="383"/>
      <c r="NUF270" s="383"/>
      <c r="NUG270" s="383"/>
      <c r="NUH270" s="383"/>
      <c r="NUI270" s="383"/>
      <c r="NUJ270" s="383"/>
      <c r="NUK270" s="383"/>
      <c r="NUL270" s="383"/>
      <c r="NUM270" s="383"/>
      <c r="NUN270" s="383"/>
      <c r="NUO270" s="383"/>
      <c r="NUP270" s="383"/>
      <c r="NUQ270" s="383"/>
      <c r="NUR270" s="383"/>
      <c r="NUS270" s="383"/>
      <c r="NUT270" s="383"/>
      <c r="NUU270" s="383"/>
      <c r="NUV270" s="383"/>
      <c r="NUW270" s="383"/>
      <c r="NUX270" s="383"/>
      <c r="NUY270" s="383"/>
      <c r="NUZ270" s="383"/>
      <c r="NVA270" s="383"/>
      <c r="NVB270" s="383"/>
      <c r="NVC270" s="383"/>
      <c r="NVD270" s="383"/>
      <c r="NVE270" s="383"/>
      <c r="NVF270" s="383"/>
      <c r="NVG270" s="383"/>
      <c r="NVH270" s="383"/>
      <c r="NVI270" s="383"/>
      <c r="NVJ270" s="383"/>
      <c r="NVK270" s="383"/>
      <c r="NVL270" s="383"/>
      <c r="NVM270" s="383"/>
      <c r="NVN270" s="383"/>
      <c r="NVO270" s="383"/>
      <c r="NVP270" s="383"/>
      <c r="NVQ270" s="383"/>
      <c r="NVR270" s="383"/>
      <c r="NVS270" s="383"/>
      <c r="NVT270" s="383"/>
      <c r="NVU270" s="383"/>
      <c r="NVV270" s="383"/>
      <c r="NVW270" s="383"/>
      <c r="NVX270" s="383"/>
      <c r="NVY270" s="383"/>
      <c r="NVZ270" s="383"/>
      <c r="NWA270" s="383"/>
      <c r="NWB270" s="383"/>
      <c r="NWC270" s="383"/>
      <c r="NWD270" s="383"/>
      <c r="NWE270" s="383"/>
      <c r="NWF270" s="383"/>
      <c r="NWG270" s="383"/>
      <c r="NWH270" s="383"/>
      <c r="NWI270" s="383"/>
      <c r="NWJ270" s="383"/>
      <c r="NWK270" s="383"/>
      <c r="NWL270" s="383"/>
      <c r="NWM270" s="383"/>
      <c r="NWN270" s="383"/>
      <c r="NWO270" s="383"/>
      <c r="NWP270" s="383"/>
      <c r="NWQ270" s="383"/>
      <c r="NWR270" s="383"/>
      <c r="NWS270" s="383"/>
      <c r="NWT270" s="383"/>
      <c r="NWU270" s="383"/>
      <c r="NWV270" s="383"/>
      <c r="NWW270" s="383"/>
      <c r="NWX270" s="383"/>
      <c r="NWY270" s="383"/>
      <c r="NWZ270" s="383"/>
      <c r="NXA270" s="383"/>
      <c r="NXB270" s="383"/>
      <c r="NXC270" s="383"/>
      <c r="NXD270" s="383"/>
      <c r="NXE270" s="383"/>
      <c r="NXF270" s="383"/>
      <c r="NXG270" s="383"/>
      <c r="NXH270" s="383"/>
      <c r="NXI270" s="383"/>
      <c r="NXJ270" s="383"/>
      <c r="NXK270" s="383"/>
      <c r="NXL270" s="383"/>
      <c r="NXM270" s="383"/>
      <c r="NXN270" s="383"/>
      <c r="NXO270" s="383"/>
      <c r="NXP270" s="383"/>
      <c r="NXQ270" s="383"/>
      <c r="NXR270" s="383"/>
      <c r="NXS270" s="383"/>
      <c r="NXT270" s="383"/>
      <c r="NXU270" s="383"/>
      <c r="NXV270" s="383"/>
      <c r="NXW270" s="383"/>
      <c r="NXX270" s="383"/>
      <c r="NXY270" s="383"/>
      <c r="NXZ270" s="383"/>
      <c r="NYA270" s="383"/>
      <c r="NYB270" s="383"/>
      <c r="NYC270" s="383"/>
      <c r="NYD270" s="383"/>
      <c r="NYE270" s="383"/>
      <c r="NYF270" s="383"/>
      <c r="NYG270" s="383"/>
      <c r="NYH270" s="383"/>
      <c r="NYI270" s="383"/>
      <c r="NYJ270" s="383"/>
      <c r="NYK270" s="383"/>
      <c r="NYL270" s="383"/>
      <c r="NYM270" s="383"/>
      <c r="NYN270" s="383"/>
      <c r="NYO270" s="383"/>
      <c r="NYP270" s="383"/>
      <c r="NYQ270" s="383"/>
      <c r="NYR270" s="383"/>
      <c r="NYS270" s="383"/>
      <c r="NYT270" s="383"/>
      <c r="NYU270" s="383"/>
      <c r="NYV270" s="383"/>
      <c r="NYW270" s="383"/>
      <c r="NYX270" s="383"/>
      <c r="NYY270" s="383"/>
      <c r="NYZ270" s="383"/>
      <c r="NZA270" s="383"/>
      <c r="NZB270" s="383"/>
      <c r="NZC270" s="383"/>
      <c r="NZD270" s="383"/>
      <c r="NZE270" s="383"/>
      <c r="NZF270" s="383"/>
      <c r="NZG270" s="383"/>
      <c r="NZH270" s="383"/>
      <c r="NZI270" s="383"/>
      <c r="NZJ270" s="383"/>
      <c r="NZK270" s="383"/>
      <c r="NZL270" s="383"/>
      <c r="NZM270" s="383"/>
      <c r="NZN270" s="383"/>
      <c r="NZO270" s="383"/>
      <c r="NZP270" s="383"/>
      <c r="NZQ270" s="383"/>
      <c r="NZR270" s="383"/>
      <c r="NZS270" s="383"/>
      <c r="NZT270" s="383"/>
      <c r="NZU270" s="383"/>
      <c r="NZV270" s="383"/>
      <c r="NZW270" s="383"/>
      <c r="NZX270" s="383"/>
      <c r="NZY270" s="383"/>
      <c r="NZZ270" s="383"/>
      <c r="OAA270" s="383"/>
      <c r="OAB270" s="383"/>
      <c r="OAC270" s="383"/>
      <c r="OAD270" s="383"/>
      <c r="OAE270" s="383"/>
      <c r="OAF270" s="383"/>
      <c r="OAG270" s="383"/>
      <c r="OAH270" s="383"/>
      <c r="OAI270" s="383"/>
      <c r="OAJ270" s="383"/>
      <c r="OAK270" s="383"/>
      <c r="OAL270" s="383"/>
      <c r="OAM270" s="383"/>
      <c r="OAN270" s="383"/>
      <c r="OAO270" s="383"/>
      <c r="OAP270" s="383"/>
      <c r="OAQ270" s="383"/>
      <c r="OAR270" s="383"/>
      <c r="OAS270" s="383"/>
      <c r="OAT270" s="383"/>
      <c r="OAU270" s="383"/>
      <c r="OAV270" s="383"/>
      <c r="OAW270" s="383"/>
      <c r="OAX270" s="383"/>
      <c r="OAY270" s="383"/>
      <c r="OAZ270" s="383"/>
      <c r="OBA270" s="383"/>
      <c r="OBB270" s="383"/>
      <c r="OBC270" s="383"/>
      <c r="OBD270" s="383"/>
      <c r="OBE270" s="383"/>
      <c r="OBF270" s="383"/>
      <c r="OBG270" s="383"/>
      <c r="OBH270" s="383"/>
      <c r="OBI270" s="383"/>
      <c r="OBJ270" s="383"/>
      <c r="OBK270" s="383"/>
      <c r="OBL270" s="383"/>
      <c r="OBM270" s="383"/>
      <c r="OBN270" s="383"/>
      <c r="OBO270" s="383"/>
      <c r="OBP270" s="383"/>
      <c r="OBQ270" s="383"/>
      <c r="OBR270" s="383"/>
      <c r="OBS270" s="383"/>
      <c r="OBT270" s="383"/>
      <c r="OBU270" s="383"/>
      <c r="OBV270" s="383"/>
      <c r="OBW270" s="383"/>
      <c r="OBX270" s="383"/>
      <c r="OBY270" s="383"/>
      <c r="OBZ270" s="383"/>
      <c r="OCA270" s="383"/>
      <c r="OCB270" s="383"/>
      <c r="OCC270" s="383"/>
      <c r="OCD270" s="383"/>
      <c r="OCE270" s="383"/>
      <c r="OCF270" s="383"/>
      <c r="OCG270" s="383"/>
      <c r="OCH270" s="383"/>
      <c r="OCI270" s="383"/>
      <c r="OCJ270" s="383"/>
      <c r="OCK270" s="383"/>
      <c r="OCL270" s="383"/>
      <c r="OCM270" s="383"/>
      <c r="OCN270" s="383"/>
      <c r="OCO270" s="383"/>
      <c r="OCP270" s="383"/>
      <c r="OCQ270" s="383"/>
      <c r="OCR270" s="383"/>
      <c r="OCS270" s="383"/>
      <c r="OCT270" s="383"/>
      <c r="OCU270" s="383"/>
      <c r="OCV270" s="383"/>
      <c r="OCW270" s="383"/>
      <c r="OCX270" s="383"/>
      <c r="OCY270" s="383"/>
      <c r="OCZ270" s="383"/>
      <c r="ODA270" s="383"/>
      <c r="ODB270" s="383"/>
      <c r="ODC270" s="383"/>
      <c r="ODD270" s="383"/>
      <c r="ODE270" s="383"/>
      <c r="ODF270" s="383"/>
      <c r="ODG270" s="383"/>
      <c r="ODH270" s="383"/>
      <c r="ODI270" s="383"/>
      <c r="ODJ270" s="383"/>
      <c r="ODK270" s="383"/>
      <c r="ODL270" s="383"/>
      <c r="ODM270" s="383"/>
      <c r="ODN270" s="383"/>
      <c r="ODO270" s="383"/>
      <c r="ODP270" s="383"/>
      <c r="ODQ270" s="383"/>
      <c r="ODR270" s="383"/>
      <c r="ODS270" s="383"/>
      <c r="ODT270" s="383"/>
      <c r="ODU270" s="383"/>
      <c r="ODV270" s="383"/>
      <c r="ODW270" s="383"/>
      <c r="ODX270" s="383"/>
      <c r="ODY270" s="383"/>
      <c r="ODZ270" s="383"/>
      <c r="OEA270" s="383"/>
      <c r="OEB270" s="383"/>
      <c r="OEC270" s="383"/>
      <c r="OED270" s="383"/>
      <c r="OEE270" s="383"/>
      <c r="OEF270" s="383"/>
      <c r="OEG270" s="383"/>
      <c r="OEH270" s="383"/>
      <c r="OEI270" s="383"/>
      <c r="OEJ270" s="383"/>
      <c r="OEK270" s="383"/>
      <c r="OEL270" s="383"/>
      <c r="OEM270" s="383"/>
      <c r="OEN270" s="383"/>
      <c r="OEO270" s="383"/>
      <c r="OEP270" s="383"/>
      <c r="OEQ270" s="383"/>
      <c r="OER270" s="383"/>
      <c r="OES270" s="383"/>
      <c r="OET270" s="383"/>
      <c r="OEU270" s="383"/>
      <c r="OEV270" s="383"/>
      <c r="OEW270" s="383"/>
      <c r="OEX270" s="383"/>
      <c r="OEY270" s="383"/>
      <c r="OEZ270" s="383"/>
      <c r="OFA270" s="383"/>
      <c r="OFB270" s="383"/>
      <c r="OFC270" s="383"/>
      <c r="OFD270" s="383"/>
      <c r="OFE270" s="383"/>
      <c r="OFF270" s="383"/>
      <c r="OFG270" s="383"/>
      <c r="OFH270" s="383"/>
      <c r="OFI270" s="383"/>
      <c r="OFJ270" s="383"/>
      <c r="OFK270" s="383"/>
      <c r="OFL270" s="383"/>
      <c r="OFM270" s="383"/>
      <c r="OFN270" s="383"/>
      <c r="OFO270" s="383"/>
      <c r="OFP270" s="383"/>
      <c r="OFQ270" s="383"/>
      <c r="OFR270" s="383"/>
      <c r="OFS270" s="383"/>
      <c r="OFT270" s="383"/>
      <c r="OFU270" s="383"/>
      <c r="OFV270" s="383"/>
      <c r="OFW270" s="383"/>
      <c r="OFX270" s="383"/>
      <c r="OFY270" s="383"/>
      <c r="OFZ270" s="383"/>
      <c r="OGA270" s="383"/>
      <c r="OGB270" s="383"/>
      <c r="OGC270" s="383"/>
      <c r="OGD270" s="383"/>
      <c r="OGE270" s="383"/>
      <c r="OGF270" s="383"/>
      <c r="OGG270" s="383"/>
      <c r="OGH270" s="383"/>
      <c r="OGI270" s="383"/>
      <c r="OGJ270" s="383"/>
      <c r="OGK270" s="383"/>
      <c r="OGL270" s="383"/>
      <c r="OGM270" s="383"/>
      <c r="OGN270" s="383"/>
      <c r="OGO270" s="383"/>
      <c r="OGP270" s="383"/>
      <c r="OGQ270" s="383"/>
      <c r="OGR270" s="383"/>
      <c r="OGS270" s="383"/>
      <c r="OGT270" s="383"/>
      <c r="OGU270" s="383"/>
      <c r="OGV270" s="383"/>
      <c r="OGW270" s="383"/>
      <c r="OGX270" s="383"/>
      <c r="OGY270" s="383"/>
      <c r="OGZ270" s="383"/>
      <c r="OHA270" s="383"/>
      <c r="OHB270" s="383"/>
      <c r="OHC270" s="383"/>
      <c r="OHD270" s="383"/>
      <c r="OHE270" s="383"/>
      <c r="OHF270" s="383"/>
      <c r="OHG270" s="383"/>
      <c r="OHH270" s="383"/>
      <c r="OHI270" s="383"/>
      <c r="OHJ270" s="383"/>
      <c r="OHK270" s="383"/>
      <c r="OHL270" s="383"/>
      <c r="OHM270" s="383"/>
      <c r="OHN270" s="383"/>
      <c r="OHO270" s="383"/>
      <c r="OHP270" s="383"/>
      <c r="OHQ270" s="383"/>
      <c r="OHR270" s="383"/>
      <c r="OHS270" s="383"/>
      <c r="OHT270" s="383"/>
      <c r="OHU270" s="383"/>
      <c r="OHV270" s="383"/>
      <c r="OHW270" s="383"/>
      <c r="OHX270" s="383"/>
      <c r="OHY270" s="383"/>
      <c r="OHZ270" s="383"/>
      <c r="OIA270" s="383"/>
      <c r="OIB270" s="383"/>
      <c r="OIC270" s="383"/>
      <c r="OID270" s="383"/>
      <c r="OIE270" s="383"/>
      <c r="OIF270" s="383"/>
      <c r="OIG270" s="383"/>
      <c r="OIH270" s="383"/>
      <c r="OII270" s="383"/>
      <c r="OIJ270" s="383"/>
      <c r="OIK270" s="383"/>
      <c r="OIL270" s="383"/>
      <c r="OIM270" s="383"/>
      <c r="OIN270" s="383"/>
      <c r="OIO270" s="383"/>
      <c r="OIP270" s="383"/>
      <c r="OIQ270" s="383"/>
      <c r="OIR270" s="383"/>
      <c r="OIS270" s="383"/>
      <c r="OIT270" s="383"/>
      <c r="OIU270" s="383"/>
      <c r="OIV270" s="383"/>
      <c r="OIW270" s="383"/>
      <c r="OIX270" s="383"/>
      <c r="OIY270" s="383"/>
      <c r="OIZ270" s="383"/>
      <c r="OJA270" s="383"/>
      <c r="OJB270" s="383"/>
      <c r="OJC270" s="383"/>
      <c r="OJD270" s="383"/>
      <c r="OJE270" s="383"/>
      <c r="OJF270" s="383"/>
      <c r="OJG270" s="383"/>
      <c r="OJH270" s="383"/>
      <c r="OJI270" s="383"/>
      <c r="OJJ270" s="383"/>
      <c r="OJK270" s="383"/>
      <c r="OJL270" s="383"/>
      <c r="OJM270" s="383"/>
      <c r="OJN270" s="383"/>
      <c r="OJO270" s="383"/>
      <c r="OJP270" s="383"/>
      <c r="OJQ270" s="383"/>
      <c r="OJR270" s="383"/>
      <c r="OJS270" s="383"/>
      <c r="OJT270" s="383"/>
      <c r="OJU270" s="383"/>
      <c r="OJV270" s="383"/>
      <c r="OJW270" s="383"/>
      <c r="OJX270" s="383"/>
      <c r="OJY270" s="383"/>
      <c r="OJZ270" s="383"/>
      <c r="OKA270" s="383"/>
      <c r="OKB270" s="383"/>
      <c r="OKC270" s="383"/>
      <c r="OKD270" s="383"/>
      <c r="OKE270" s="383"/>
      <c r="OKF270" s="383"/>
      <c r="OKG270" s="383"/>
      <c r="OKH270" s="383"/>
      <c r="OKI270" s="383"/>
      <c r="OKJ270" s="383"/>
      <c r="OKK270" s="383"/>
      <c r="OKL270" s="383"/>
      <c r="OKM270" s="383"/>
      <c r="OKN270" s="383"/>
      <c r="OKO270" s="383"/>
      <c r="OKP270" s="383"/>
      <c r="OKQ270" s="383"/>
      <c r="OKR270" s="383"/>
      <c r="OKS270" s="383"/>
      <c r="OKT270" s="383"/>
      <c r="OKU270" s="383"/>
      <c r="OKV270" s="383"/>
      <c r="OKW270" s="383"/>
      <c r="OKX270" s="383"/>
      <c r="OKY270" s="383"/>
      <c r="OKZ270" s="383"/>
      <c r="OLA270" s="383"/>
      <c r="OLB270" s="383"/>
      <c r="OLC270" s="383"/>
      <c r="OLD270" s="383"/>
      <c r="OLE270" s="383"/>
      <c r="OLF270" s="383"/>
      <c r="OLG270" s="383"/>
      <c r="OLH270" s="383"/>
      <c r="OLI270" s="383"/>
      <c r="OLJ270" s="383"/>
      <c r="OLK270" s="383"/>
      <c r="OLL270" s="383"/>
      <c r="OLM270" s="383"/>
      <c r="OLN270" s="383"/>
      <c r="OLO270" s="383"/>
      <c r="OLP270" s="383"/>
      <c r="OLQ270" s="383"/>
      <c r="OLR270" s="383"/>
      <c r="OLS270" s="383"/>
      <c r="OLT270" s="383"/>
      <c r="OLU270" s="383"/>
      <c r="OLV270" s="383"/>
      <c r="OLW270" s="383"/>
      <c r="OLX270" s="383"/>
      <c r="OLY270" s="383"/>
      <c r="OLZ270" s="383"/>
      <c r="OMA270" s="383"/>
      <c r="OMB270" s="383"/>
      <c r="OMC270" s="383"/>
      <c r="OMD270" s="383"/>
      <c r="OME270" s="383"/>
      <c r="OMF270" s="383"/>
      <c r="OMG270" s="383"/>
      <c r="OMH270" s="383"/>
      <c r="OMI270" s="383"/>
      <c r="OMJ270" s="383"/>
      <c r="OMK270" s="383"/>
      <c r="OML270" s="383"/>
      <c r="OMM270" s="383"/>
      <c r="OMN270" s="383"/>
      <c r="OMO270" s="383"/>
      <c r="OMP270" s="383"/>
      <c r="OMQ270" s="383"/>
      <c r="OMR270" s="383"/>
      <c r="OMS270" s="383"/>
      <c r="OMT270" s="383"/>
      <c r="OMU270" s="383"/>
      <c r="OMV270" s="383"/>
      <c r="OMW270" s="383"/>
      <c r="OMX270" s="383"/>
      <c r="OMY270" s="383"/>
      <c r="OMZ270" s="383"/>
      <c r="ONA270" s="383"/>
      <c r="ONB270" s="383"/>
      <c r="ONC270" s="383"/>
      <c r="OND270" s="383"/>
      <c r="ONE270" s="383"/>
      <c r="ONF270" s="383"/>
      <c r="ONG270" s="383"/>
      <c r="ONH270" s="383"/>
      <c r="ONI270" s="383"/>
      <c r="ONJ270" s="383"/>
      <c r="ONK270" s="383"/>
      <c r="ONL270" s="383"/>
      <c r="ONM270" s="383"/>
      <c r="ONN270" s="383"/>
      <c r="ONO270" s="383"/>
      <c r="ONP270" s="383"/>
      <c r="ONQ270" s="383"/>
      <c r="ONR270" s="383"/>
      <c r="ONS270" s="383"/>
      <c r="ONT270" s="383"/>
      <c r="ONU270" s="383"/>
      <c r="ONV270" s="383"/>
      <c r="ONW270" s="383"/>
      <c r="ONX270" s="383"/>
      <c r="ONY270" s="383"/>
      <c r="ONZ270" s="383"/>
      <c r="OOA270" s="383"/>
      <c r="OOB270" s="383"/>
      <c r="OOC270" s="383"/>
      <c r="OOD270" s="383"/>
      <c r="OOE270" s="383"/>
      <c r="OOF270" s="383"/>
      <c r="OOG270" s="383"/>
      <c r="OOH270" s="383"/>
      <c r="OOI270" s="383"/>
      <c r="OOJ270" s="383"/>
      <c r="OOK270" s="383"/>
      <c r="OOL270" s="383"/>
      <c r="OOM270" s="383"/>
      <c r="OON270" s="383"/>
      <c r="OOO270" s="383"/>
      <c r="OOP270" s="383"/>
      <c r="OOQ270" s="383"/>
      <c r="OOR270" s="383"/>
      <c r="OOS270" s="383"/>
      <c r="OOT270" s="383"/>
      <c r="OOU270" s="383"/>
      <c r="OOV270" s="383"/>
      <c r="OOW270" s="383"/>
      <c r="OOX270" s="383"/>
      <c r="OOY270" s="383"/>
      <c r="OOZ270" s="383"/>
      <c r="OPA270" s="383"/>
      <c r="OPB270" s="383"/>
      <c r="OPC270" s="383"/>
      <c r="OPD270" s="383"/>
      <c r="OPE270" s="383"/>
      <c r="OPF270" s="383"/>
      <c r="OPG270" s="383"/>
      <c r="OPH270" s="383"/>
      <c r="OPI270" s="383"/>
      <c r="OPJ270" s="383"/>
      <c r="OPK270" s="383"/>
      <c r="OPL270" s="383"/>
      <c r="OPM270" s="383"/>
      <c r="OPN270" s="383"/>
      <c r="OPO270" s="383"/>
      <c r="OPP270" s="383"/>
      <c r="OPQ270" s="383"/>
      <c r="OPR270" s="383"/>
      <c r="OPS270" s="383"/>
      <c r="OPT270" s="383"/>
      <c r="OPU270" s="383"/>
      <c r="OPV270" s="383"/>
      <c r="OPW270" s="383"/>
      <c r="OPX270" s="383"/>
      <c r="OPY270" s="383"/>
      <c r="OPZ270" s="383"/>
      <c r="OQA270" s="383"/>
      <c r="OQB270" s="383"/>
      <c r="OQC270" s="383"/>
      <c r="OQD270" s="383"/>
      <c r="OQE270" s="383"/>
      <c r="OQF270" s="383"/>
      <c r="OQG270" s="383"/>
      <c r="OQH270" s="383"/>
      <c r="OQI270" s="383"/>
      <c r="OQJ270" s="383"/>
      <c r="OQK270" s="383"/>
      <c r="OQL270" s="383"/>
      <c r="OQM270" s="383"/>
      <c r="OQN270" s="383"/>
      <c r="OQO270" s="383"/>
      <c r="OQP270" s="383"/>
      <c r="OQQ270" s="383"/>
      <c r="OQR270" s="383"/>
      <c r="OQS270" s="383"/>
      <c r="OQT270" s="383"/>
      <c r="OQU270" s="383"/>
      <c r="OQV270" s="383"/>
      <c r="OQW270" s="383"/>
      <c r="OQX270" s="383"/>
      <c r="OQY270" s="383"/>
      <c r="OQZ270" s="383"/>
      <c r="ORA270" s="383"/>
      <c r="ORB270" s="383"/>
      <c r="ORC270" s="383"/>
      <c r="ORD270" s="383"/>
      <c r="ORE270" s="383"/>
      <c r="ORF270" s="383"/>
      <c r="ORG270" s="383"/>
      <c r="ORH270" s="383"/>
      <c r="ORI270" s="383"/>
      <c r="ORJ270" s="383"/>
      <c r="ORK270" s="383"/>
      <c r="ORL270" s="383"/>
      <c r="ORM270" s="383"/>
      <c r="ORN270" s="383"/>
      <c r="ORO270" s="383"/>
      <c r="ORP270" s="383"/>
      <c r="ORQ270" s="383"/>
      <c r="ORR270" s="383"/>
      <c r="ORS270" s="383"/>
      <c r="ORT270" s="383"/>
      <c r="ORU270" s="383"/>
      <c r="ORV270" s="383"/>
      <c r="ORW270" s="383"/>
      <c r="ORX270" s="383"/>
      <c r="ORY270" s="383"/>
      <c r="ORZ270" s="383"/>
      <c r="OSA270" s="383"/>
      <c r="OSB270" s="383"/>
      <c r="OSC270" s="383"/>
      <c r="OSD270" s="383"/>
      <c r="OSE270" s="383"/>
      <c r="OSF270" s="383"/>
      <c r="OSG270" s="383"/>
      <c r="OSH270" s="383"/>
      <c r="OSI270" s="383"/>
      <c r="OSJ270" s="383"/>
      <c r="OSK270" s="383"/>
      <c r="OSL270" s="383"/>
      <c r="OSM270" s="383"/>
      <c r="OSN270" s="383"/>
      <c r="OSO270" s="383"/>
      <c r="OSP270" s="383"/>
      <c r="OSQ270" s="383"/>
      <c r="OSR270" s="383"/>
      <c r="OSS270" s="383"/>
      <c r="OST270" s="383"/>
      <c r="OSU270" s="383"/>
      <c r="OSV270" s="383"/>
      <c r="OSW270" s="383"/>
      <c r="OSX270" s="383"/>
      <c r="OSY270" s="383"/>
      <c r="OSZ270" s="383"/>
      <c r="OTA270" s="383"/>
      <c r="OTB270" s="383"/>
      <c r="OTC270" s="383"/>
      <c r="OTD270" s="383"/>
      <c r="OTE270" s="383"/>
      <c r="OTF270" s="383"/>
      <c r="OTG270" s="383"/>
      <c r="OTH270" s="383"/>
      <c r="OTI270" s="383"/>
      <c r="OTJ270" s="383"/>
      <c r="OTK270" s="383"/>
      <c r="OTL270" s="383"/>
      <c r="OTM270" s="383"/>
      <c r="OTN270" s="383"/>
      <c r="OTO270" s="383"/>
      <c r="OTP270" s="383"/>
      <c r="OTQ270" s="383"/>
      <c r="OTR270" s="383"/>
      <c r="OTS270" s="383"/>
      <c r="OTT270" s="383"/>
      <c r="OTU270" s="383"/>
      <c r="OTV270" s="383"/>
      <c r="OTW270" s="383"/>
      <c r="OTX270" s="383"/>
      <c r="OTY270" s="383"/>
      <c r="OTZ270" s="383"/>
      <c r="OUA270" s="383"/>
      <c r="OUB270" s="383"/>
      <c r="OUC270" s="383"/>
      <c r="OUD270" s="383"/>
      <c r="OUE270" s="383"/>
      <c r="OUF270" s="383"/>
      <c r="OUG270" s="383"/>
      <c r="OUH270" s="383"/>
      <c r="OUI270" s="383"/>
      <c r="OUJ270" s="383"/>
      <c r="OUK270" s="383"/>
      <c r="OUL270" s="383"/>
      <c r="OUM270" s="383"/>
      <c r="OUN270" s="383"/>
      <c r="OUO270" s="383"/>
      <c r="OUP270" s="383"/>
      <c r="OUQ270" s="383"/>
      <c r="OUR270" s="383"/>
      <c r="OUS270" s="383"/>
      <c r="OUT270" s="383"/>
      <c r="OUU270" s="383"/>
      <c r="OUV270" s="383"/>
      <c r="OUW270" s="383"/>
      <c r="OUX270" s="383"/>
      <c r="OUY270" s="383"/>
      <c r="OUZ270" s="383"/>
      <c r="OVA270" s="383"/>
      <c r="OVB270" s="383"/>
      <c r="OVC270" s="383"/>
      <c r="OVD270" s="383"/>
      <c r="OVE270" s="383"/>
      <c r="OVF270" s="383"/>
      <c r="OVG270" s="383"/>
      <c r="OVH270" s="383"/>
      <c r="OVI270" s="383"/>
      <c r="OVJ270" s="383"/>
      <c r="OVK270" s="383"/>
      <c r="OVL270" s="383"/>
      <c r="OVM270" s="383"/>
      <c r="OVN270" s="383"/>
      <c r="OVO270" s="383"/>
      <c r="OVP270" s="383"/>
      <c r="OVQ270" s="383"/>
      <c r="OVR270" s="383"/>
      <c r="OVS270" s="383"/>
      <c r="OVT270" s="383"/>
      <c r="OVU270" s="383"/>
      <c r="OVV270" s="383"/>
      <c r="OVW270" s="383"/>
      <c r="OVX270" s="383"/>
      <c r="OVY270" s="383"/>
      <c r="OVZ270" s="383"/>
      <c r="OWA270" s="383"/>
      <c r="OWB270" s="383"/>
      <c r="OWC270" s="383"/>
      <c r="OWD270" s="383"/>
      <c r="OWE270" s="383"/>
      <c r="OWF270" s="383"/>
      <c r="OWG270" s="383"/>
      <c r="OWH270" s="383"/>
      <c r="OWI270" s="383"/>
      <c r="OWJ270" s="383"/>
      <c r="OWK270" s="383"/>
      <c r="OWL270" s="383"/>
      <c r="OWM270" s="383"/>
      <c r="OWN270" s="383"/>
      <c r="OWO270" s="383"/>
      <c r="OWP270" s="383"/>
      <c r="OWQ270" s="383"/>
      <c r="OWR270" s="383"/>
      <c r="OWS270" s="383"/>
      <c r="OWT270" s="383"/>
      <c r="OWU270" s="383"/>
      <c r="OWV270" s="383"/>
      <c r="OWW270" s="383"/>
      <c r="OWX270" s="383"/>
      <c r="OWY270" s="383"/>
      <c r="OWZ270" s="383"/>
      <c r="OXA270" s="383"/>
      <c r="OXB270" s="383"/>
      <c r="OXC270" s="383"/>
      <c r="OXD270" s="383"/>
      <c r="OXE270" s="383"/>
      <c r="OXF270" s="383"/>
      <c r="OXG270" s="383"/>
      <c r="OXH270" s="383"/>
      <c r="OXI270" s="383"/>
      <c r="OXJ270" s="383"/>
      <c r="OXK270" s="383"/>
      <c r="OXL270" s="383"/>
      <c r="OXM270" s="383"/>
      <c r="OXN270" s="383"/>
      <c r="OXO270" s="383"/>
      <c r="OXP270" s="383"/>
      <c r="OXQ270" s="383"/>
      <c r="OXR270" s="383"/>
      <c r="OXS270" s="383"/>
      <c r="OXT270" s="383"/>
      <c r="OXU270" s="383"/>
      <c r="OXV270" s="383"/>
      <c r="OXW270" s="383"/>
      <c r="OXX270" s="383"/>
      <c r="OXY270" s="383"/>
      <c r="OXZ270" s="383"/>
      <c r="OYA270" s="383"/>
      <c r="OYB270" s="383"/>
      <c r="OYC270" s="383"/>
      <c r="OYD270" s="383"/>
      <c r="OYE270" s="383"/>
      <c r="OYF270" s="383"/>
      <c r="OYG270" s="383"/>
      <c r="OYH270" s="383"/>
      <c r="OYI270" s="383"/>
      <c r="OYJ270" s="383"/>
      <c r="OYK270" s="383"/>
      <c r="OYL270" s="383"/>
      <c r="OYM270" s="383"/>
      <c r="OYN270" s="383"/>
      <c r="OYO270" s="383"/>
      <c r="OYP270" s="383"/>
      <c r="OYQ270" s="383"/>
      <c r="OYR270" s="383"/>
      <c r="OYS270" s="383"/>
      <c r="OYT270" s="383"/>
      <c r="OYU270" s="383"/>
      <c r="OYV270" s="383"/>
      <c r="OYW270" s="383"/>
      <c r="OYX270" s="383"/>
      <c r="OYY270" s="383"/>
      <c r="OYZ270" s="383"/>
      <c r="OZA270" s="383"/>
      <c r="OZB270" s="383"/>
      <c r="OZC270" s="383"/>
      <c r="OZD270" s="383"/>
      <c r="OZE270" s="383"/>
      <c r="OZF270" s="383"/>
      <c r="OZG270" s="383"/>
      <c r="OZH270" s="383"/>
      <c r="OZI270" s="383"/>
      <c r="OZJ270" s="383"/>
      <c r="OZK270" s="383"/>
      <c r="OZL270" s="383"/>
      <c r="OZM270" s="383"/>
      <c r="OZN270" s="383"/>
      <c r="OZO270" s="383"/>
      <c r="OZP270" s="383"/>
      <c r="OZQ270" s="383"/>
      <c r="OZR270" s="383"/>
      <c r="OZS270" s="383"/>
      <c r="OZT270" s="383"/>
      <c r="OZU270" s="383"/>
      <c r="OZV270" s="383"/>
      <c r="OZW270" s="383"/>
      <c r="OZX270" s="383"/>
      <c r="OZY270" s="383"/>
      <c r="OZZ270" s="383"/>
      <c r="PAA270" s="383"/>
      <c r="PAB270" s="383"/>
      <c r="PAC270" s="383"/>
      <c r="PAD270" s="383"/>
      <c r="PAE270" s="383"/>
      <c r="PAF270" s="383"/>
      <c r="PAG270" s="383"/>
      <c r="PAH270" s="383"/>
      <c r="PAI270" s="383"/>
      <c r="PAJ270" s="383"/>
      <c r="PAK270" s="383"/>
      <c r="PAL270" s="383"/>
      <c r="PAM270" s="383"/>
      <c r="PAN270" s="383"/>
      <c r="PAO270" s="383"/>
      <c r="PAP270" s="383"/>
      <c r="PAQ270" s="383"/>
      <c r="PAR270" s="383"/>
      <c r="PAS270" s="383"/>
      <c r="PAT270" s="383"/>
      <c r="PAU270" s="383"/>
      <c r="PAV270" s="383"/>
      <c r="PAW270" s="383"/>
      <c r="PAX270" s="383"/>
      <c r="PAY270" s="383"/>
      <c r="PAZ270" s="383"/>
      <c r="PBA270" s="383"/>
      <c r="PBB270" s="383"/>
      <c r="PBC270" s="383"/>
      <c r="PBD270" s="383"/>
      <c r="PBE270" s="383"/>
      <c r="PBF270" s="383"/>
      <c r="PBG270" s="383"/>
      <c r="PBH270" s="383"/>
      <c r="PBI270" s="383"/>
      <c r="PBJ270" s="383"/>
      <c r="PBK270" s="383"/>
      <c r="PBL270" s="383"/>
      <c r="PBM270" s="383"/>
      <c r="PBN270" s="383"/>
      <c r="PBO270" s="383"/>
      <c r="PBP270" s="383"/>
      <c r="PBQ270" s="383"/>
      <c r="PBR270" s="383"/>
      <c r="PBS270" s="383"/>
      <c r="PBT270" s="383"/>
      <c r="PBU270" s="383"/>
      <c r="PBV270" s="383"/>
      <c r="PBW270" s="383"/>
      <c r="PBX270" s="383"/>
      <c r="PBY270" s="383"/>
      <c r="PBZ270" s="383"/>
      <c r="PCA270" s="383"/>
      <c r="PCB270" s="383"/>
      <c r="PCC270" s="383"/>
      <c r="PCD270" s="383"/>
      <c r="PCE270" s="383"/>
      <c r="PCF270" s="383"/>
      <c r="PCG270" s="383"/>
      <c r="PCH270" s="383"/>
      <c r="PCI270" s="383"/>
      <c r="PCJ270" s="383"/>
      <c r="PCK270" s="383"/>
      <c r="PCL270" s="383"/>
      <c r="PCM270" s="383"/>
      <c r="PCN270" s="383"/>
      <c r="PCO270" s="383"/>
      <c r="PCP270" s="383"/>
      <c r="PCQ270" s="383"/>
      <c r="PCR270" s="383"/>
      <c r="PCS270" s="383"/>
      <c r="PCT270" s="383"/>
      <c r="PCU270" s="383"/>
      <c r="PCV270" s="383"/>
      <c r="PCW270" s="383"/>
      <c r="PCX270" s="383"/>
      <c r="PCY270" s="383"/>
      <c r="PCZ270" s="383"/>
      <c r="PDA270" s="383"/>
      <c r="PDB270" s="383"/>
      <c r="PDC270" s="383"/>
      <c r="PDD270" s="383"/>
      <c r="PDE270" s="383"/>
      <c r="PDF270" s="383"/>
      <c r="PDG270" s="383"/>
      <c r="PDH270" s="383"/>
      <c r="PDI270" s="383"/>
      <c r="PDJ270" s="383"/>
      <c r="PDK270" s="383"/>
      <c r="PDL270" s="383"/>
      <c r="PDM270" s="383"/>
      <c r="PDN270" s="383"/>
      <c r="PDO270" s="383"/>
      <c r="PDP270" s="383"/>
      <c r="PDQ270" s="383"/>
      <c r="PDR270" s="383"/>
      <c r="PDS270" s="383"/>
      <c r="PDT270" s="383"/>
      <c r="PDU270" s="383"/>
      <c r="PDV270" s="383"/>
      <c r="PDW270" s="383"/>
      <c r="PDX270" s="383"/>
      <c r="PDY270" s="383"/>
      <c r="PDZ270" s="383"/>
      <c r="PEA270" s="383"/>
      <c r="PEB270" s="383"/>
      <c r="PEC270" s="383"/>
      <c r="PED270" s="383"/>
      <c r="PEE270" s="383"/>
      <c r="PEF270" s="383"/>
      <c r="PEG270" s="383"/>
      <c r="PEH270" s="383"/>
      <c r="PEI270" s="383"/>
      <c r="PEJ270" s="383"/>
      <c r="PEK270" s="383"/>
      <c r="PEL270" s="383"/>
      <c r="PEM270" s="383"/>
      <c r="PEN270" s="383"/>
      <c r="PEO270" s="383"/>
      <c r="PEP270" s="383"/>
      <c r="PEQ270" s="383"/>
      <c r="PER270" s="383"/>
      <c r="PES270" s="383"/>
      <c r="PET270" s="383"/>
      <c r="PEU270" s="383"/>
      <c r="PEV270" s="383"/>
      <c r="PEW270" s="383"/>
      <c r="PEX270" s="383"/>
      <c r="PEY270" s="383"/>
      <c r="PEZ270" s="383"/>
      <c r="PFA270" s="383"/>
      <c r="PFB270" s="383"/>
      <c r="PFC270" s="383"/>
      <c r="PFD270" s="383"/>
      <c r="PFE270" s="383"/>
      <c r="PFF270" s="383"/>
      <c r="PFG270" s="383"/>
      <c r="PFH270" s="383"/>
      <c r="PFI270" s="383"/>
      <c r="PFJ270" s="383"/>
      <c r="PFK270" s="383"/>
      <c r="PFL270" s="383"/>
      <c r="PFM270" s="383"/>
      <c r="PFN270" s="383"/>
      <c r="PFO270" s="383"/>
      <c r="PFP270" s="383"/>
      <c r="PFQ270" s="383"/>
      <c r="PFR270" s="383"/>
      <c r="PFS270" s="383"/>
      <c r="PFT270" s="383"/>
      <c r="PFU270" s="383"/>
      <c r="PFV270" s="383"/>
      <c r="PFW270" s="383"/>
      <c r="PFX270" s="383"/>
      <c r="PFY270" s="383"/>
      <c r="PFZ270" s="383"/>
      <c r="PGA270" s="383"/>
      <c r="PGB270" s="383"/>
      <c r="PGC270" s="383"/>
      <c r="PGD270" s="383"/>
      <c r="PGE270" s="383"/>
      <c r="PGF270" s="383"/>
      <c r="PGG270" s="383"/>
      <c r="PGH270" s="383"/>
      <c r="PGI270" s="383"/>
      <c r="PGJ270" s="383"/>
      <c r="PGK270" s="383"/>
      <c r="PGL270" s="383"/>
      <c r="PGM270" s="383"/>
      <c r="PGN270" s="383"/>
      <c r="PGO270" s="383"/>
      <c r="PGP270" s="383"/>
      <c r="PGQ270" s="383"/>
      <c r="PGR270" s="383"/>
      <c r="PGS270" s="383"/>
      <c r="PGT270" s="383"/>
      <c r="PGU270" s="383"/>
      <c r="PGV270" s="383"/>
      <c r="PGW270" s="383"/>
      <c r="PGX270" s="383"/>
      <c r="PGY270" s="383"/>
      <c r="PGZ270" s="383"/>
      <c r="PHA270" s="383"/>
      <c r="PHB270" s="383"/>
      <c r="PHC270" s="383"/>
      <c r="PHD270" s="383"/>
      <c r="PHE270" s="383"/>
      <c r="PHF270" s="383"/>
      <c r="PHG270" s="383"/>
      <c r="PHH270" s="383"/>
      <c r="PHI270" s="383"/>
      <c r="PHJ270" s="383"/>
      <c r="PHK270" s="383"/>
      <c r="PHL270" s="383"/>
      <c r="PHM270" s="383"/>
      <c r="PHN270" s="383"/>
      <c r="PHO270" s="383"/>
      <c r="PHP270" s="383"/>
      <c r="PHQ270" s="383"/>
      <c r="PHR270" s="383"/>
      <c r="PHS270" s="383"/>
      <c r="PHT270" s="383"/>
      <c r="PHU270" s="383"/>
      <c r="PHV270" s="383"/>
      <c r="PHW270" s="383"/>
      <c r="PHX270" s="383"/>
      <c r="PHY270" s="383"/>
      <c r="PHZ270" s="383"/>
      <c r="PIA270" s="383"/>
      <c r="PIB270" s="383"/>
      <c r="PIC270" s="383"/>
      <c r="PID270" s="383"/>
      <c r="PIE270" s="383"/>
      <c r="PIF270" s="383"/>
      <c r="PIG270" s="383"/>
      <c r="PIH270" s="383"/>
      <c r="PII270" s="383"/>
      <c r="PIJ270" s="383"/>
      <c r="PIK270" s="383"/>
      <c r="PIL270" s="383"/>
      <c r="PIM270" s="383"/>
      <c r="PIN270" s="383"/>
      <c r="PIO270" s="383"/>
      <c r="PIP270" s="383"/>
      <c r="PIQ270" s="383"/>
      <c r="PIR270" s="383"/>
      <c r="PIS270" s="383"/>
      <c r="PIT270" s="383"/>
      <c r="PIU270" s="383"/>
      <c r="PIV270" s="383"/>
      <c r="PIW270" s="383"/>
      <c r="PIX270" s="383"/>
      <c r="PIY270" s="383"/>
      <c r="PIZ270" s="383"/>
      <c r="PJA270" s="383"/>
      <c r="PJB270" s="383"/>
      <c r="PJC270" s="383"/>
      <c r="PJD270" s="383"/>
      <c r="PJE270" s="383"/>
      <c r="PJF270" s="383"/>
      <c r="PJG270" s="383"/>
      <c r="PJH270" s="383"/>
      <c r="PJI270" s="383"/>
      <c r="PJJ270" s="383"/>
      <c r="PJK270" s="383"/>
      <c r="PJL270" s="383"/>
      <c r="PJM270" s="383"/>
      <c r="PJN270" s="383"/>
      <c r="PJO270" s="383"/>
      <c r="PJP270" s="383"/>
      <c r="PJQ270" s="383"/>
      <c r="PJR270" s="383"/>
      <c r="PJS270" s="383"/>
      <c r="PJT270" s="383"/>
      <c r="PJU270" s="383"/>
      <c r="PJV270" s="383"/>
      <c r="PJW270" s="383"/>
      <c r="PJX270" s="383"/>
      <c r="PJY270" s="383"/>
      <c r="PJZ270" s="383"/>
      <c r="PKA270" s="383"/>
      <c r="PKB270" s="383"/>
      <c r="PKC270" s="383"/>
      <c r="PKD270" s="383"/>
      <c r="PKE270" s="383"/>
      <c r="PKF270" s="383"/>
      <c r="PKG270" s="383"/>
      <c r="PKH270" s="383"/>
      <c r="PKI270" s="383"/>
      <c r="PKJ270" s="383"/>
      <c r="PKK270" s="383"/>
      <c r="PKL270" s="383"/>
      <c r="PKM270" s="383"/>
      <c r="PKN270" s="383"/>
      <c r="PKO270" s="383"/>
      <c r="PKP270" s="383"/>
      <c r="PKQ270" s="383"/>
      <c r="PKR270" s="383"/>
      <c r="PKS270" s="383"/>
      <c r="PKT270" s="383"/>
      <c r="PKU270" s="383"/>
      <c r="PKV270" s="383"/>
      <c r="PKW270" s="383"/>
      <c r="PKX270" s="383"/>
      <c r="PKY270" s="383"/>
      <c r="PKZ270" s="383"/>
      <c r="PLA270" s="383"/>
      <c r="PLB270" s="383"/>
      <c r="PLC270" s="383"/>
      <c r="PLD270" s="383"/>
      <c r="PLE270" s="383"/>
      <c r="PLF270" s="383"/>
      <c r="PLG270" s="383"/>
      <c r="PLH270" s="383"/>
      <c r="PLI270" s="383"/>
      <c r="PLJ270" s="383"/>
      <c r="PLK270" s="383"/>
      <c r="PLL270" s="383"/>
      <c r="PLM270" s="383"/>
      <c r="PLN270" s="383"/>
      <c r="PLO270" s="383"/>
      <c r="PLP270" s="383"/>
      <c r="PLQ270" s="383"/>
      <c r="PLR270" s="383"/>
      <c r="PLS270" s="383"/>
      <c r="PLT270" s="383"/>
      <c r="PLU270" s="383"/>
      <c r="PLV270" s="383"/>
      <c r="PLW270" s="383"/>
      <c r="PLX270" s="383"/>
      <c r="PLY270" s="383"/>
      <c r="PLZ270" s="383"/>
      <c r="PMA270" s="383"/>
      <c r="PMB270" s="383"/>
      <c r="PMC270" s="383"/>
      <c r="PMD270" s="383"/>
      <c r="PME270" s="383"/>
      <c r="PMF270" s="383"/>
      <c r="PMG270" s="383"/>
      <c r="PMH270" s="383"/>
      <c r="PMI270" s="383"/>
      <c r="PMJ270" s="383"/>
      <c r="PMK270" s="383"/>
      <c r="PML270" s="383"/>
      <c r="PMM270" s="383"/>
      <c r="PMN270" s="383"/>
      <c r="PMO270" s="383"/>
      <c r="PMP270" s="383"/>
      <c r="PMQ270" s="383"/>
      <c r="PMR270" s="383"/>
      <c r="PMS270" s="383"/>
      <c r="PMT270" s="383"/>
      <c r="PMU270" s="383"/>
      <c r="PMV270" s="383"/>
      <c r="PMW270" s="383"/>
      <c r="PMX270" s="383"/>
      <c r="PMY270" s="383"/>
      <c r="PMZ270" s="383"/>
      <c r="PNA270" s="383"/>
      <c r="PNB270" s="383"/>
      <c r="PNC270" s="383"/>
      <c r="PND270" s="383"/>
      <c r="PNE270" s="383"/>
      <c r="PNF270" s="383"/>
      <c r="PNG270" s="383"/>
      <c r="PNH270" s="383"/>
      <c r="PNI270" s="383"/>
      <c r="PNJ270" s="383"/>
      <c r="PNK270" s="383"/>
      <c r="PNL270" s="383"/>
      <c r="PNM270" s="383"/>
      <c r="PNN270" s="383"/>
      <c r="PNO270" s="383"/>
      <c r="PNP270" s="383"/>
      <c r="PNQ270" s="383"/>
      <c r="PNR270" s="383"/>
      <c r="PNS270" s="383"/>
      <c r="PNT270" s="383"/>
      <c r="PNU270" s="383"/>
      <c r="PNV270" s="383"/>
      <c r="PNW270" s="383"/>
      <c r="PNX270" s="383"/>
      <c r="PNY270" s="383"/>
      <c r="PNZ270" s="383"/>
      <c r="POA270" s="383"/>
      <c r="POB270" s="383"/>
      <c r="POC270" s="383"/>
      <c r="POD270" s="383"/>
      <c r="POE270" s="383"/>
      <c r="POF270" s="383"/>
      <c r="POG270" s="383"/>
      <c r="POH270" s="383"/>
      <c r="POI270" s="383"/>
      <c r="POJ270" s="383"/>
      <c r="POK270" s="383"/>
      <c r="POL270" s="383"/>
      <c r="POM270" s="383"/>
      <c r="PON270" s="383"/>
      <c r="POO270" s="383"/>
      <c r="POP270" s="383"/>
      <c r="POQ270" s="383"/>
      <c r="POR270" s="383"/>
      <c r="POS270" s="383"/>
      <c r="POT270" s="383"/>
      <c r="POU270" s="383"/>
      <c r="POV270" s="383"/>
      <c r="POW270" s="383"/>
      <c r="POX270" s="383"/>
      <c r="POY270" s="383"/>
      <c r="POZ270" s="383"/>
      <c r="PPA270" s="383"/>
      <c r="PPB270" s="383"/>
      <c r="PPC270" s="383"/>
      <c r="PPD270" s="383"/>
      <c r="PPE270" s="383"/>
      <c r="PPF270" s="383"/>
      <c r="PPG270" s="383"/>
      <c r="PPH270" s="383"/>
      <c r="PPI270" s="383"/>
      <c r="PPJ270" s="383"/>
      <c r="PPK270" s="383"/>
      <c r="PPL270" s="383"/>
      <c r="PPM270" s="383"/>
      <c r="PPN270" s="383"/>
      <c r="PPO270" s="383"/>
      <c r="PPP270" s="383"/>
      <c r="PPQ270" s="383"/>
      <c r="PPR270" s="383"/>
      <c r="PPS270" s="383"/>
      <c r="PPT270" s="383"/>
      <c r="PPU270" s="383"/>
      <c r="PPV270" s="383"/>
      <c r="PPW270" s="383"/>
      <c r="PPX270" s="383"/>
      <c r="PPY270" s="383"/>
      <c r="PPZ270" s="383"/>
      <c r="PQA270" s="383"/>
      <c r="PQB270" s="383"/>
      <c r="PQC270" s="383"/>
      <c r="PQD270" s="383"/>
      <c r="PQE270" s="383"/>
      <c r="PQF270" s="383"/>
      <c r="PQG270" s="383"/>
      <c r="PQH270" s="383"/>
      <c r="PQI270" s="383"/>
      <c r="PQJ270" s="383"/>
      <c r="PQK270" s="383"/>
      <c r="PQL270" s="383"/>
      <c r="PQM270" s="383"/>
      <c r="PQN270" s="383"/>
      <c r="PQO270" s="383"/>
      <c r="PQP270" s="383"/>
      <c r="PQQ270" s="383"/>
      <c r="PQR270" s="383"/>
      <c r="PQS270" s="383"/>
      <c r="PQT270" s="383"/>
      <c r="PQU270" s="383"/>
      <c r="PQV270" s="383"/>
      <c r="PQW270" s="383"/>
      <c r="PQX270" s="383"/>
      <c r="PQY270" s="383"/>
      <c r="PQZ270" s="383"/>
      <c r="PRA270" s="383"/>
      <c r="PRB270" s="383"/>
      <c r="PRC270" s="383"/>
      <c r="PRD270" s="383"/>
      <c r="PRE270" s="383"/>
      <c r="PRF270" s="383"/>
      <c r="PRG270" s="383"/>
      <c r="PRH270" s="383"/>
      <c r="PRI270" s="383"/>
      <c r="PRJ270" s="383"/>
      <c r="PRK270" s="383"/>
      <c r="PRL270" s="383"/>
      <c r="PRM270" s="383"/>
      <c r="PRN270" s="383"/>
      <c r="PRO270" s="383"/>
      <c r="PRP270" s="383"/>
      <c r="PRQ270" s="383"/>
      <c r="PRR270" s="383"/>
      <c r="PRS270" s="383"/>
      <c r="PRT270" s="383"/>
      <c r="PRU270" s="383"/>
      <c r="PRV270" s="383"/>
      <c r="PRW270" s="383"/>
      <c r="PRX270" s="383"/>
      <c r="PRY270" s="383"/>
      <c r="PRZ270" s="383"/>
      <c r="PSA270" s="383"/>
      <c r="PSB270" s="383"/>
      <c r="PSC270" s="383"/>
      <c r="PSD270" s="383"/>
      <c r="PSE270" s="383"/>
      <c r="PSF270" s="383"/>
      <c r="PSG270" s="383"/>
      <c r="PSH270" s="383"/>
      <c r="PSI270" s="383"/>
      <c r="PSJ270" s="383"/>
      <c r="PSK270" s="383"/>
      <c r="PSL270" s="383"/>
      <c r="PSM270" s="383"/>
      <c r="PSN270" s="383"/>
      <c r="PSO270" s="383"/>
      <c r="PSP270" s="383"/>
      <c r="PSQ270" s="383"/>
      <c r="PSR270" s="383"/>
      <c r="PSS270" s="383"/>
      <c r="PST270" s="383"/>
      <c r="PSU270" s="383"/>
      <c r="PSV270" s="383"/>
      <c r="PSW270" s="383"/>
      <c r="PSX270" s="383"/>
      <c r="PSY270" s="383"/>
      <c r="PSZ270" s="383"/>
      <c r="PTA270" s="383"/>
      <c r="PTB270" s="383"/>
      <c r="PTC270" s="383"/>
      <c r="PTD270" s="383"/>
      <c r="PTE270" s="383"/>
      <c r="PTF270" s="383"/>
      <c r="PTG270" s="383"/>
      <c r="PTH270" s="383"/>
      <c r="PTI270" s="383"/>
      <c r="PTJ270" s="383"/>
      <c r="PTK270" s="383"/>
      <c r="PTL270" s="383"/>
      <c r="PTM270" s="383"/>
      <c r="PTN270" s="383"/>
      <c r="PTO270" s="383"/>
      <c r="PTP270" s="383"/>
      <c r="PTQ270" s="383"/>
      <c r="PTR270" s="383"/>
      <c r="PTS270" s="383"/>
      <c r="PTT270" s="383"/>
      <c r="PTU270" s="383"/>
      <c r="PTV270" s="383"/>
      <c r="PTW270" s="383"/>
      <c r="PTX270" s="383"/>
      <c r="PTY270" s="383"/>
      <c r="PTZ270" s="383"/>
      <c r="PUA270" s="383"/>
      <c r="PUB270" s="383"/>
      <c r="PUC270" s="383"/>
      <c r="PUD270" s="383"/>
      <c r="PUE270" s="383"/>
      <c r="PUF270" s="383"/>
      <c r="PUG270" s="383"/>
      <c r="PUH270" s="383"/>
      <c r="PUI270" s="383"/>
      <c r="PUJ270" s="383"/>
      <c r="PUK270" s="383"/>
      <c r="PUL270" s="383"/>
      <c r="PUM270" s="383"/>
      <c r="PUN270" s="383"/>
      <c r="PUO270" s="383"/>
      <c r="PUP270" s="383"/>
      <c r="PUQ270" s="383"/>
      <c r="PUR270" s="383"/>
      <c r="PUS270" s="383"/>
      <c r="PUT270" s="383"/>
      <c r="PUU270" s="383"/>
      <c r="PUV270" s="383"/>
      <c r="PUW270" s="383"/>
      <c r="PUX270" s="383"/>
      <c r="PUY270" s="383"/>
      <c r="PUZ270" s="383"/>
      <c r="PVA270" s="383"/>
      <c r="PVB270" s="383"/>
      <c r="PVC270" s="383"/>
      <c r="PVD270" s="383"/>
      <c r="PVE270" s="383"/>
      <c r="PVF270" s="383"/>
      <c r="PVG270" s="383"/>
      <c r="PVH270" s="383"/>
      <c r="PVI270" s="383"/>
      <c r="PVJ270" s="383"/>
      <c r="PVK270" s="383"/>
      <c r="PVL270" s="383"/>
      <c r="PVM270" s="383"/>
      <c r="PVN270" s="383"/>
      <c r="PVO270" s="383"/>
      <c r="PVP270" s="383"/>
      <c r="PVQ270" s="383"/>
      <c r="PVR270" s="383"/>
      <c r="PVS270" s="383"/>
      <c r="PVT270" s="383"/>
      <c r="PVU270" s="383"/>
      <c r="PVV270" s="383"/>
      <c r="PVW270" s="383"/>
      <c r="PVX270" s="383"/>
      <c r="PVY270" s="383"/>
      <c r="PVZ270" s="383"/>
      <c r="PWA270" s="383"/>
      <c r="PWB270" s="383"/>
      <c r="PWC270" s="383"/>
      <c r="PWD270" s="383"/>
      <c r="PWE270" s="383"/>
      <c r="PWF270" s="383"/>
      <c r="PWG270" s="383"/>
      <c r="PWH270" s="383"/>
      <c r="PWI270" s="383"/>
      <c r="PWJ270" s="383"/>
      <c r="PWK270" s="383"/>
      <c r="PWL270" s="383"/>
      <c r="PWM270" s="383"/>
      <c r="PWN270" s="383"/>
      <c r="PWO270" s="383"/>
      <c r="PWP270" s="383"/>
      <c r="PWQ270" s="383"/>
      <c r="PWR270" s="383"/>
      <c r="PWS270" s="383"/>
      <c r="PWT270" s="383"/>
      <c r="PWU270" s="383"/>
      <c r="PWV270" s="383"/>
      <c r="PWW270" s="383"/>
      <c r="PWX270" s="383"/>
      <c r="PWY270" s="383"/>
      <c r="PWZ270" s="383"/>
      <c r="PXA270" s="383"/>
      <c r="PXB270" s="383"/>
      <c r="PXC270" s="383"/>
      <c r="PXD270" s="383"/>
      <c r="PXE270" s="383"/>
      <c r="PXF270" s="383"/>
      <c r="PXG270" s="383"/>
      <c r="PXH270" s="383"/>
      <c r="PXI270" s="383"/>
      <c r="PXJ270" s="383"/>
      <c r="PXK270" s="383"/>
      <c r="PXL270" s="383"/>
      <c r="PXM270" s="383"/>
      <c r="PXN270" s="383"/>
      <c r="PXO270" s="383"/>
      <c r="PXP270" s="383"/>
      <c r="PXQ270" s="383"/>
      <c r="PXR270" s="383"/>
      <c r="PXS270" s="383"/>
      <c r="PXT270" s="383"/>
      <c r="PXU270" s="383"/>
      <c r="PXV270" s="383"/>
      <c r="PXW270" s="383"/>
      <c r="PXX270" s="383"/>
      <c r="PXY270" s="383"/>
      <c r="PXZ270" s="383"/>
      <c r="PYA270" s="383"/>
      <c r="PYB270" s="383"/>
      <c r="PYC270" s="383"/>
      <c r="PYD270" s="383"/>
      <c r="PYE270" s="383"/>
      <c r="PYF270" s="383"/>
      <c r="PYG270" s="383"/>
      <c r="PYH270" s="383"/>
      <c r="PYI270" s="383"/>
      <c r="PYJ270" s="383"/>
      <c r="PYK270" s="383"/>
      <c r="PYL270" s="383"/>
      <c r="PYM270" s="383"/>
      <c r="PYN270" s="383"/>
      <c r="PYO270" s="383"/>
      <c r="PYP270" s="383"/>
      <c r="PYQ270" s="383"/>
      <c r="PYR270" s="383"/>
      <c r="PYS270" s="383"/>
      <c r="PYT270" s="383"/>
      <c r="PYU270" s="383"/>
      <c r="PYV270" s="383"/>
      <c r="PYW270" s="383"/>
      <c r="PYX270" s="383"/>
      <c r="PYY270" s="383"/>
      <c r="PYZ270" s="383"/>
      <c r="PZA270" s="383"/>
      <c r="PZB270" s="383"/>
      <c r="PZC270" s="383"/>
      <c r="PZD270" s="383"/>
      <c r="PZE270" s="383"/>
      <c r="PZF270" s="383"/>
      <c r="PZG270" s="383"/>
      <c r="PZH270" s="383"/>
      <c r="PZI270" s="383"/>
      <c r="PZJ270" s="383"/>
      <c r="PZK270" s="383"/>
      <c r="PZL270" s="383"/>
      <c r="PZM270" s="383"/>
      <c r="PZN270" s="383"/>
      <c r="PZO270" s="383"/>
      <c r="PZP270" s="383"/>
      <c r="PZQ270" s="383"/>
      <c r="PZR270" s="383"/>
      <c r="PZS270" s="383"/>
      <c r="PZT270" s="383"/>
      <c r="PZU270" s="383"/>
      <c r="PZV270" s="383"/>
      <c r="PZW270" s="383"/>
      <c r="PZX270" s="383"/>
      <c r="PZY270" s="383"/>
      <c r="PZZ270" s="383"/>
      <c r="QAA270" s="383"/>
      <c r="QAB270" s="383"/>
      <c r="QAC270" s="383"/>
      <c r="QAD270" s="383"/>
      <c r="QAE270" s="383"/>
      <c r="QAF270" s="383"/>
      <c r="QAG270" s="383"/>
      <c r="QAH270" s="383"/>
      <c r="QAI270" s="383"/>
      <c r="QAJ270" s="383"/>
      <c r="QAK270" s="383"/>
      <c r="QAL270" s="383"/>
      <c r="QAM270" s="383"/>
      <c r="QAN270" s="383"/>
      <c r="QAO270" s="383"/>
      <c r="QAP270" s="383"/>
      <c r="QAQ270" s="383"/>
      <c r="QAR270" s="383"/>
      <c r="QAS270" s="383"/>
      <c r="QAT270" s="383"/>
      <c r="QAU270" s="383"/>
      <c r="QAV270" s="383"/>
      <c r="QAW270" s="383"/>
      <c r="QAX270" s="383"/>
      <c r="QAY270" s="383"/>
      <c r="QAZ270" s="383"/>
      <c r="QBA270" s="383"/>
      <c r="QBB270" s="383"/>
      <c r="QBC270" s="383"/>
      <c r="QBD270" s="383"/>
      <c r="QBE270" s="383"/>
      <c r="QBF270" s="383"/>
      <c r="QBG270" s="383"/>
      <c r="QBH270" s="383"/>
      <c r="QBI270" s="383"/>
      <c r="QBJ270" s="383"/>
      <c r="QBK270" s="383"/>
      <c r="QBL270" s="383"/>
      <c r="QBM270" s="383"/>
      <c r="QBN270" s="383"/>
      <c r="QBO270" s="383"/>
      <c r="QBP270" s="383"/>
      <c r="QBQ270" s="383"/>
      <c r="QBR270" s="383"/>
      <c r="QBS270" s="383"/>
      <c r="QBT270" s="383"/>
      <c r="QBU270" s="383"/>
      <c r="QBV270" s="383"/>
      <c r="QBW270" s="383"/>
      <c r="QBX270" s="383"/>
      <c r="QBY270" s="383"/>
      <c r="QBZ270" s="383"/>
      <c r="QCA270" s="383"/>
      <c r="QCB270" s="383"/>
      <c r="QCC270" s="383"/>
      <c r="QCD270" s="383"/>
      <c r="QCE270" s="383"/>
      <c r="QCF270" s="383"/>
      <c r="QCG270" s="383"/>
      <c r="QCH270" s="383"/>
      <c r="QCI270" s="383"/>
      <c r="QCJ270" s="383"/>
      <c r="QCK270" s="383"/>
      <c r="QCL270" s="383"/>
      <c r="QCM270" s="383"/>
      <c r="QCN270" s="383"/>
      <c r="QCO270" s="383"/>
      <c r="QCP270" s="383"/>
      <c r="QCQ270" s="383"/>
      <c r="QCR270" s="383"/>
      <c r="QCS270" s="383"/>
      <c r="QCT270" s="383"/>
      <c r="QCU270" s="383"/>
      <c r="QCV270" s="383"/>
      <c r="QCW270" s="383"/>
      <c r="QCX270" s="383"/>
      <c r="QCY270" s="383"/>
      <c r="QCZ270" s="383"/>
      <c r="QDA270" s="383"/>
      <c r="QDB270" s="383"/>
      <c r="QDC270" s="383"/>
      <c r="QDD270" s="383"/>
      <c r="QDE270" s="383"/>
      <c r="QDF270" s="383"/>
      <c r="QDG270" s="383"/>
      <c r="QDH270" s="383"/>
      <c r="QDI270" s="383"/>
      <c r="QDJ270" s="383"/>
      <c r="QDK270" s="383"/>
      <c r="QDL270" s="383"/>
      <c r="QDM270" s="383"/>
      <c r="QDN270" s="383"/>
      <c r="QDO270" s="383"/>
      <c r="QDP270" s="383"/>
      <c r="QDQ270" s="383"/>
      <c r="QDR270" s="383"/>
      <c r="QDS270" s="383"/>
      <c r="QDT270" s="383"/>
      <c r="QDU270" s="383"/>
      <c r="QDV270" s="383"/>
      <c r="QDW270" s="383"/>
      <c r="QDX270" s="383"/>
      <c r="QDY270" s="383"/>
      <c r="QDZ270" s="383"/>
      <c r="QEA270" s="383"/>
      <c r="QEB270" s="383"/>
      <c r="QEC270" s="383"/>
      <c r="QED270" s="383"/>
      <c r="QEE270" s="383"/>
      <c r="QEF270" s="383"/>
      <c r="QEG270" s="383"/>
      <c r="QEH270" s="383"/>
      <c r="QEI270" s="383"/>
      <c r="QEJ270" s="383"/>
      <c r="QEK270" s="383"/>
      <c r="QEL270" s="383"/>
      <c r="QEM270" s="383"/>
      <c r="QEN270" s="383"/>
      <c r="QEO270" s="383"/>
      <c r="QEP270" s="383"/>
      <c r="QEQ270" s="383"/>
      <c r="QER270" s="383"/>
      <c r="QES270" s="383"/>
      <c r="QET270" s="383"/>
      <c r="QEU270" s="383"/>
      <c r="QEV270" s="383"/>
      <c r="QEW270" s="383"/>
      <c r="QEX270" s="383"/>
      <c r="QEY270" s="383"/>
      <c r="QEZ270" s="383"/>
      <c r="QFA270" s="383"/>
      <c r="QFB270" s="383"/>
      <c r="QFC270" s="383"/>
      <c r="QFD270" s="383"/>
      <c r="QFE270" s="383"/>
      <c r="QFF270" s="383"/>
      <c r="QFG270" s="383"/>
      <c r="QFH270" s="383"/>
      <c r="QFI270" s="383"/>
      <c r="QFJ270" s="383"/>
      <c r="QFK270" s="383"/>
      <c r="QFL270" s="383"/>
      <c r="QFM270" s="383"/>
      <c r="QFN270" s="383"/>
      <c r="QFO270" s="383"/>
      <c r="QFP270" s="383"/>
      <c r="QFQ270" s="383"/>
      <c r="QFR270" s="383"/>
      <c r="QFS270" s="383"/>
      <c r="QFT270" s="383"/>
      <c r="QFU270" s="383"/>
      <c r="QFV270" s="383"/>
      <c r="QFW270" s="383"/>
      <c r="QFX270" s="383"/>
      <c r="QFY270" s="383"/>
      <c r="QFZ270" s="383"/>
      <c r="QGA270" s="383"/>
      <c r="QGB270" s="383"/>
      <c r="QGC270" s="383"/>
      <c r="QGD270" s="383"/>
      <c r="QGE270" s="383"/>
      <c r="QGF270" s="383"/>
      <c r="QGG270" s="383"/>
      <c r="QGH270" s="383"/>
      <c r="QGI270" s="383"/>
      <c r="QGJ270" s="383"/>
      <c r="QGK270" s="383"/>
      <c r="QGL270" s="383"/>
      <c r="QGM270" s="383"/>
      <c r="QGN270" s="383"/>
      <c r="QGO270" s="383"/>
      <c r="QGP270" s="383"/>
      <c r="QGQ270" s="383"/>
      <c r="QGR270" s="383"/>
      <c r="QGS270" s="383"/>
      <c r="QGT270" s="383"/>
      <c r="QGU270" s="383"/>
      <c r="QGV270" s="383"/>
      <c r="QGW270" s="383"/>
      <c r="QGX270" s="383"/>
      <c r="QGY270" s="383"/>
      <c r="QGZ270" s="383"/>
      <c r="QHA270" s="383"/>
      <c r="QHB270" s="383"/>
      <c r="QHC270" s="383"/>
      <c r="QHD270" s="383"/>
      <c r="QHE270" s="383"/>
      <c r="QHF270" s="383"/>
      <c r="QHG270" s="383"/>
      <c r="QHH270" s="383"/>
      <c r="QHI270" s="383"/>
      <c r="QHJ270" s="383"/>
      <c r="QHK270" s="383"/>
      <c r="QHL270" s="383"/>
      <c r="QHM270" s="383"/>
      <c r="QHN270" s="383"/>
      <c r="QHO270" s="383"/>
      <c r="QHP270" s="383"/>
      <c r="QHQ270" s="383"/>
      <c r="QHR270" s="383"/>
      <c r="QHS270" s="383"/>
      <c r="QHT270" s="383"/>
      <c r="QHU270" s="383"/>
      <c r="QHV270" s="383"/>
      <c r="QHW270" s="383"/>
      <c r="QHX270" s="383"/>
      <c r="QHY270" s="383"/>
      <c r="QHZ270" s="383"/>
      <c r="QIA270" s="383"/>
      <c r="QIB270" s="383"/>
      <c r="QIC270" s="383"/>
      <c r="QID270" s="383"/>
      <c r="QIE270" s="383"/>
      <c r="QIF270" s="383"/>
      <c r="QIG270" s="383"/>
      <c r="QIH270" s="383"/>
      <c r="QII270" s="383"/>
      <c r="QIJ270" s="383"/>
      <c r="QIK270" s="383"/>
      <c r="QIL270" s="383"/>
      <c r="QIM270" s="383"/>
      <c r="QIN270" s="383"/>
      <c r="QIO270" s="383"/>
      <c r="QIP270" s="383"/>
      <c r="QIQ270" s="383"/>
      <c r="QIR270" s="383"/>
      <c r="QIS270" s="383"/>
      <c r="QIT270" s="383"/>
      <c r="QIU270" s="383"/>
      <c r="QIV270" s="383"/>
      <c r="QIW270" s="383"/>
      <c r="QIX270" s="383"/>
      <c r="QIY270" s="383"/>
      <c r="QIZ270" s="383"/>
      <c r="QJA270" s="383"/>
      <c r="QJB270" s="383"/>
      <c r="QJC270" s="383"/>
      <c r="QJD270" s="383"/>
      <c r="QJE270" s="383"/>
      <c r="QJF270" s="383"/>
      <c r="QJG270" s="383"/>
      <c r="QJH270" s="383"/>
      <c r="QJI270" s="383"/>
      <c r="QJJ270" s="383"/>
      <c r="QJK270" s="383"/>
      <c r="QJL270" s="383"/>
      <c r="QJM270" s="383"/>
      <c r="QJN270" s="383"/>
      <c r="QJO270" s="383"/>
      <c r="QJP270" s="383"/>
      <c r="QJQ270" s="383"/>
      <c r="QJR270" s="383"/>
      <c r="QJS270" s="383"/>
      <c r="QJT270" s="383"/>
      <c r="QJU270" s="383"/>
      <c r="QJV270" s="383"/>
      <c r="QJW270" s="383"/>
      <c r="QJX270" s="383"/>
      <c r="QJY270" s="383"/>
      <c r="QJZ270" s="383"/>
      <c r="QKA270" s="383"/>
      <c r="QKB270" s="383"/>
      <c r="QKC270" s="383"/>
      <c r="QKD270" s="383"/>
      <c r="QKE270" s="383"/>
      <c r="QKF270" s="383"/>
      <c r="QKG270" s="383"/>
      <c r="QKH270" s="383"/>
      <c r="QKI270" s="383"/>
      <c r="QKJ270" s="383"/>
      <c r="QKK270" s="383"/>
      <c r="QKL270" s="383"/>
      <c r="QKM270" s="383"/>
      <c r="QKN270" s="383"/>
      <c r="QKO270" s="383"/>
      <c r="QKP270" s="383"/>
      <c r="QKQ270" s="383"/>
      <c r="QKR270" s="383"/>
      <c r="QKS270" s="383"/>
      <c r="QKT270" s="383"/>
      <c r="QKU270" s="383"/>
      <c r="QKV270" s="383"/>
      <c r="QKW270" s="383"/>
      <c r="QKX270" s="383"/>
      <c r="QKY270" s="383"/>
      <c r="QKZ270" s="383"/>
      <c r="QLA270" s="383"/>
      <c r="QLB270" s="383"/>
      <c r="QLC270" s="383"/>
      <c r="QLD270" s="383"/>
      <c r="QLE270" s="383"/>
      <c r="QLF270" s="383"/>
      <c r="QLG270" s="383"/>
      <c r="QLH270" s="383"/>
      <c r="QLI270" s="383"/>
      <c r="QLJ270" s="383"/>
      <c r="QLK270" s="383"/>
      <c r="QLL270" s="383"/>
      <c r="QLM270" s="383"/>
      <c r="QLN270" s="383"/>
      <c r="QLO270" s="383"/>
      <c r="QLP270" s="383"/>
      <c r="QLQ270" s="383"/>
      <c r="QLR270" s="383"/>
      <c r="QLS270" s="383"/>
      <c r="QLT270" s="383"/>
      <c r="QLU270" s="383"/>
      <c r="QLV270" s="383"/>
      <c r="QLW270" s="383"/>
      <c r="QLX270" s="383"/>
      <c r="QLY270" s="383"/>
      <c r="QLZ270" s="383"/>
      <c r="QMA270" s="383"/>
      <c r="QMB270" s="383"/>
      <c r="QMC270" s="383"/>
      <c r="QMD270" s="383"/>
      <c r="QME270" s="383"/>
      <c r="QMF270" s="383"/>
      <c r="QMG270" s="383"/>
      <c r="QMH270" s="383"/>
      <c r="QMI270" s="383"/>
      <c r="QMJ270" s="383"/>
      <c r="QMK270" s="383"/>
      <c r="QML270" s="383"/>
      <c r="QMM270" s="383"/>
      <c r="QMN270" s="383"/>
      <c r="QMO270" s="383"/>
      <c r="QMP270" s="383"/>
      <c r="QMQ270" s="383"/>
      <c r="QMR270" s="383"/>
      <c r="QMS270" s="383"/>
      <c r="QMT270" s="383"/>
      <c r="QMU270" s="383"/>
      <c r="QMV270" s="383"/>
      <c r="QMW270" s="383"/>
      <c r="QMX270" s="383"/>
      <c r="QMY270" s="383"/>
      <c r="QMZ270" s="383"/>
      <c r="QNA270" s="383"/>
      <c r="QNB270" s="383"/>
      <c r="QNC270" s="383"/>
      <c r="QND270" s="383"/>
      <c r="QNE270" s="383"/>
      <c r="QNF270" s="383"/>
      <c r="QNG270" s="383"/>
      <c r="QNH270" s="383"/>
      <c r="QNI270" s="383"/>
      <c r="QNJ270" s="383"/>
      <c r="QNK270" s="383"/>
      <c r="QNL270" s="383"/>
      <c r="QNM270" s="383"/>
      <c r="QNN270" s="383"/>
      <c r="QNO270" s="383"/>
      <c r="QNP270" s="383"/>
      <c r="QNQ270" s="383"/>
      <c r="QNR270" s="383"/>
      <c r="QNS270" s="383"/>
      <c r="QNT270" s="383"/>
      <c r="QNU270" s="383"/>
      <c r="QNV270" s="383"/>
      <c r="QNW270" s="383"/>
      <c r="QNX270" s="383"/>
      <c r="QNY270" s="383"/>
      <c r="QNZ270" s="383"/>
      <c r="QOA270" s="383"/>
      <c r="QOB270" s="383"/>
      <c r="QOC270" s="383"/>
      <c r="QOD270" s="383"/>
      <c r="QOE270" s="383"/>
      <c r="QOF270" s="383"/>
      <c r="QOG270" s="383"/>
      <c r="QOH270" s="383"/>
      <c r="QOI270" s="383"/>
      <c r="QOJ270" s="383"/>
      <c r="QOK270" s="383"/>
      <c r="QOL270" s="383"/>
      <c r="QOM270" s="383"/>
      <c r="QON270" s="383"/>
      <c r="QOO270" s="383"/>
      <c r="QOP270" s="383"/>
      <c r="QOQ270" s="383"/>
      <c r="QOR270" s="383"/>
      <c r="QOS270" s="383"/>
      <c r="QOT270" s="383"/>
      <c r="QOU270" s="383"/>
      <c r="QOV270" s="383"/>
      <c r="QOW270" s="383"/>
      <c r="QOX270" s="383"/>
      <c r="QOY270" s="383"/>
      <c r="QOZ270" s="383"/>
      <c r="QPA270" s="383"/>
      <c r="QPB270" s="383"/>
      <c r="QPC270" s="383"/>
      <c r="QPD270" s="383"/>
      <c r="QPE270" s="383"/>
      <c r="QPF270" s="383"/>
      <c r="QPG270" s="383"/>
      <c r="QPH270" s="383"/>
      <c r="QPI270" s="383"/>
      <c r="QPJ270" s="383"/>
      <c r="QPK270" s="383"/>
      <c r="QPL270" s="383"/>
      <c r="QPM270" s="383"/>
      <c r="QPN270" s="383"/>
      <c r="QPO270" s="383"/>
      <c r="QPP270" s="383"/>
      <c r="QPQ270" s="383"/>
      <c r="QPR270" s="383"/>
      <c r="QPS270" s="383"/>
      <c r="QPT270" s="383"/>
      <c r="QPU270" s="383"/>
      <c r="QPV270" s="383"/>
      <c r="QPW270" s="383"/>
      <c r="QPX270" s="383"/>
      <c r="QPY270" s="383"/>
      <c r="QPZ270" s="383"/>
      <c r="QQA270" s="383"/>
      <c r="QQB270" s="383"/>
      <c r="QQC270" s="383"/>
      <c r="QQD270" s="383"/>
      <c r="QQE270" s="383"/>
      <c r="QQF270" s="383"/>
      <c r="QQG270" s="383"/>
      <c r="QQH270" s="383"/>
      <c r="QQI270" s="383"/>
      <c r="QQJ270" s="383"/>
      <c r="QQK270" s="383"/>
      <c r="QQL270" s="383"/>
      <c r="QQM270" s="383"/>
      <c r="QQN270" s="383"/>
      <c r="QQO270" s="383"/>
      <c r="QQP270" s="383"/>
      <c r="QQQ270" s="383"/>
      <c r="QQR270" s="383"/>
      <c r="QQS270" s="383"/>
      <c r="QQT270" s="383"/>
      <c r="QQU270" s="383"/>
      <c r="QQV270" s="383"/>
      <c r="QQW270" s="383"/>
      <c r="QQX270" s="383"/>
      <c r="QQY270" s="383"/>
      <c r="QQZ270" s="383"/>
      <c r="QRA270" s="383"/>
      <c r="QRB270" s="383"/>
      <c r="QRC270" s="383"/>
      <c r="QRD270" s="383"/>
      <c r="QRE270" s="383"/>
      <c r="QRF270" s="383"/>
      <c r="QRG270" s="383"/>
      <c r="QRH270" s="383"/>
      <c r="QRI270" s="383"/>
      <c r="QRJ270" s="383"/>
      <c r="QRK270" s="383"/>
      <c r="QRL270" s="383"/>
      <c r="QRM270" s="383"/>
      <c r="QRN270" s="383"/>
      <c r="QRO270" s="383"/>
      <c r="QRP270" s="383"/>
      <c r="QRQ270" s="383"/>
      <c r="QRR270" s="383"/>
      <c r="QRS270" s="383"/>
      <c r="QRT270" s="383"/>
      <c r="QRU270" s="383"/>
      <c r="QRV270" s="383"/>
      <c r="QRW270" s="383"/>
      <c r="QRX270" s="383"/>
      <c r="QRY270" s="383"/>
      <c r="QRZ270" s="383"/>
      <c r="QSA270" s="383"/>
      <c r="QSB270" s="383"/>
      <c r="QSC270" s="383"/>
      <c r="QSD270" s="383"/>
      <c r="QSE270" s="383"/>
      <c r="QSF270" s="383"/>
      <c r="QSG270" s="383"/>
      <c r="QSH270" s="383"/>
      <c r="QSI270" s="383"/>
      <c r="QSJ270" s="383"/>
      <c r="QSK270" s="383"/>
      <c r="QSL270" s="383"/>
      <c r="QSM270" s="383"/>
      <c r="QSN270" s="383"/>
      <c r="QSO270" s="383"/>
      <c r="QSP270" s="383"/>
      <c r="QSQ270" s="383"/>
      <c r="QSR270" s="383"/>
      <c r="QSS270" s="383"/>
      <c r="QST270" s="383"/>
      <c r="QSU270" s="383"/>
      <c r="QSV270" s="383"/>
      <c r="QSW270" s="383"/>
      <c r="QSX270" s="383"/>
      <c r="QSY270" s="383"/>
      <c r="QSZ270" s="383"/>
      <c r="QTA270" s="383"/>
      <c r="QTB270" s="383"/>
      <c r="QTC270" s="383"/>
      <c r="QTD270" s="383"/>
      <c r="QTE270" s="383"/>
      <c r="QTF270" s="383"/>
      <c r="QTG270" s="383"/>
      <c r="QTH270" s="383"/>
      <c r="QTI270" s="383"/>
      <c r="QTJ270" s="383"/>
      <c r="QTK270" s="383"/>
      <c r="QTL270" s="383"/>
      <c r="QTM270" s="383"/>
      <c r="QTN270" s="383"/>
      <c r="QTO270" s="383"/>
      <c r="QTP270" s="383"/>
      <c r="QTQ270" s="383"/>
      <c r="QTR270" s="383"/>
      <c r="QTS270" s="383"/>
      <c r="QTT270" s="383"/>
      <c r="QTU270" s="383"/>
      <c r="QTV270" s="383"/>
      <c r="QTW270" s="383"/>
      <c r="QTX270" s="383"/>
      <c r="QTY270" s="383"/>
      <c r="QTZ270" s="383"/>
      <c r="QUA270" s="383"/>
      <c r="QUB270" s="383"/>
      <c r="QUC270" s="383"/>
      <c r="QUD270" s="383"/>
      <c r="QUE270" s="383"/>
      <c r="QUF270" s="383"/>
      <c r="QUG270" s="383"/>
      <c r="QUH270" s="383"/>
      <c r="QUI270" s="383"/>
      <c r="QUJ270" s="383"/>
      <c r="QUK270" s="383"/>
      <c r="QUL270" s="383"/>
      <c r="QUM270" s="383"/>
      <c r="QUN270" s="383"/>
      <c r="QUO270" s="383"/>
      <c r="QUP270" s="383"/>
      <c r="QUQ270" s="383"/>
      <c r="QUR270" s="383"/>
      <c r="QUS270" s="383"/>
      <c r="QUT270" s="383"/>
      <c r="QUU270" s="383"/>
      <c r="QUV270" s="383"/>
      <c r="QUW270" s="383"/>
      <c r="QUX270" s="383"/>
      <c r="QUY270" s="383"/>
      <c r="QUZ270" s="383"/>
      <c r="QVA270" s="383"/>
      <c r="QVB270" s="383"/>
      <c r="QVC270" s="383"/>
      <c r="QVD270" s="383"/>
      <c r="QVE270" s="383"/>
      <c r="QVF270" s="383"/>
      <c r="QVG270" s="383"/>
      <c r="QVH270" s="383"/>
      <c r="QVI270" s="383"/>
      <c r="QVJ270" s="383"/>
      <c r="QVK270" s="383"/>
      <c r="QVL270" s="383"/>
      <c r="QVM270" s="383"/>
      <c r="QVN270" s="383"/>
      <c r="QVO270" s="383"/>
      <c r="QVP270" s="383"/>
      <c r="QVQ270" s="383"/>
      <c r="QVR270" s="383"/>
      <c r="QVS270" s="383"/>
      <c r="QVT270" s="383"/>
      <c r="QVU270" s="383"/>
      <c r="QVV270" s="383"/>
      <c r="QVW270" s="383"/>
      <c r="QVX270" s="383"/>
      <c r="QVY270" s="383"/>
      <c r="QVZ270" s="383"/>
      <c r="QWA270" s="383"/>
      <c r="QWB270" s="383"/>
      <c r="QWC270" s="383"/>
      <c r="QWD270" s="383"/>
      <c r="QWE270" s="383"/>
      <c r="QWF270" s="383"/>
      <c r="QWG270" s="383"/>
      <c r="QWH270" s="383"/>
      <c r="QWI270" s="383"/>
      <c r="QWJ270" s="383"/>
      <c r="QWK270" s="383"/>
      <c r="QWL270" s="383"/>
      <c r="QWM270" s="383"/>
      <c r="QWN270" s="383"/>
      <c r="QWO270" s="383"/>
      <c r="QWP270" s="383"/>
      <c r="QWQ270" s="383"/>
      <c r="QWR270" s="383"/>
      <c r="QWS270" s="383"/>
      <c r="QWT270" s="383"/>
      <c r="QWU270" s="383"/>
      <c r="QWV270" s="383"/>
      <c r="QWW270" s="383"/>
      <c r="QWX270" s="383"/>
      <c r="QWY270" s="383"/>
      <c r="QWZ270" s="383"/>
      <c r="QXA270" s="383"/>
      <c r="QXB270" s="383"/>
      <c r="QXC270" s="383"/>
      <c r="QXD270" s="383"/>
      <c r="QXE270" s="383"/>
      <c r="QXF270" s="383"/>
      <c r="QXG270" s="383"/>
      <c r="QXH270" s="383"/>
      <c r="QXI270" s="383"/>
      <c r="QXJ270" s="383"/>
      <c r="QXK270" s="383"/>
      <c r="QXL270" s="383"/>
      <c r="QXM270" s="383"/>
      <c r="QXN270" s="383"/>
      <c r="QXO270" s="383"/>
      <c r="QXP270" s="383"/>
      <c r="QXQ270" s="383"/>
      <c r="QXR270" s="383"/>
      <c r="QXS270" s="383"/>
      <c r="QXT270" s="383"/>
      <c r="QXU270" s="383"/>
      <c r="QXV270" s="383"/>
      <c r="QXW270" s="383"/>
      <c r="QXX270" s="383"/>
      <c r="QXY270" s="383"/>
      <c r="QXZ270" s="383"/>
      <c r="QYA270" s="383"/>
      <c r="QYB270" s="383"/>
      <c r="QYC270" s="383"/>
      <c r="QYD270" s="383"/>
      <c r="QYE270" s="383"/>
      <c r="QYF270" s="383"/>
      <c r="QYG270" s="383"/>
      <c r="QYH270" s="383"/>
      <c r="QYI270" s="383"/>
      <c r="QYJ270" s="383"/>
      <c r="QYK270" s="383"/>
      <c r="QYL270" s="383"/>
      <c r="QYM270" s="383"/>
      <c r="QYN270" s="383"/>
      <c r="QYO270" s="383"/>
      <c r="QYP270" s="383"/>
      <c r="QYQ270" s="383"/>
      <c r="QYR270" s="383"/>
      <c r="QYS270" s="383"/>
      <c r="QYT270" s="383"/>
      <c r="QYU270" s="383"/>
      <c r="QYV270" s="383"/>
      <c r="QYW270" s="383"/>
      <c r="QYX270" s="383"/>
      <c r="QYY270" s="383"/>
      <c r="QYZ270" s="383"/>
      <c r="QZA270" s="383"/>
      <c r="QZB270" s="383"/>
      <c r="QZC270" s="383"/>
      <c r="QZD270" s="383"/>
      <c r="QZE270" s="383"/>
      <c r="QZF270" s="383"/>
      <c r="QZG270" s="383"/>
      <c r="QZH270" s="383"/>
      <c r="QZI270" s="383"/>
      <c r="QZJ270" s="383"/>
      <c r="QZK270" s="383"/>
      <c r="QZL270" s="383"/>
      <c r="QZM270" s="383"/>
      <c r="QZN270" s="383"/>
      <c r="QZO270" s="383"/>
      <c r="QZP270" s="383"/>
      <c r="QZQ270" s="383"/>
      <c r="QZR270" s="383"/>
      <c r="QZS270" s="383"/>
      <c r="QZT270" s="383"/>
      <c r="QZU270" s="383"/>
      <c r="QZV270" s="383"/>
      <c r="QZW270" s="383"/>
      <c r="QZX270" s="383"/>
      <c r="QZY270" s="383"/>
      <c r="QZZ270" s="383"/>
      <c r="RAA270" s="383"/>
      <c r="RAB270" s="383"/>
      <c r="RAC270" s="383"/>
      <c r="RAD270" s="383"/>
      <c r="RAE270" s="383"/>
      <c r="RAF270" s="383"/>
      <c r="RAG270" s="383"/>
      <c r="RAH270" s="383"/>
      <c r="RAI270" s="383"/>
      <c r="RAJ270" s="383"/>
      <c r="RAK270" s="383"/>
      <c r="RAL270" s="383"/>
      <c r="RAM270" s="383"/>
      <c r="RAN270" s="383"/>
      <c r="RAO270" s="383"/>
      <c r="RAP270" s="383"/>
      <c r="RAQ270" s="383"/>
      <c r="RAR270" s="383"/>
      <c r="RAS270" s="383"/>
      <c r="RAT270" s="383"/>
      <c r="RAU270" s="383"/>
      <c r="RAV270" s="383"/>
      <c r="RAW270" s="383"/>
      <c r="RAX270" s="383"/>
      <c r="RAY270" s="383"/>
      <c r="RAZ270" s="383"/>
      <c r="RBA270" s="383"/>
      <c r="RBB270" s="383"/>
      <c r="RBC270" s="383"/>
      <c r="RBD270" s="383"/>
      <c r="RBE270" s="383"/>
      <c r="RBF270" s="383"/>
      <c r="RBG270" s="383"/>
      <c r="RBH270" s="383"/>
      <c r="RBI270" s="383"/>
      <c r="RBJ270" s="383"/>
      <c r="RBK270" s="383"/>
      <c r="RBL270" s="383"/>
      <c r="RBM270" s="383"/>
      <c r="RBN270" s="383"/>
      <c r="RBO270" s="383"/>
      <c r="RBP270" s="383"/>
      <c r="RBQ270" s="383"/>
      <c r="RBR270" s="383"/>
      <c r="RBS270" s="383"/>
      <c r="RBT270" s="383"/>
      <c r="RBU270" s="383"/>
      <c r="RBV270" s="383"/>
      <c r="RBW270" s="383"/>
      <c r="RBX270" s="383"/>
      <c r="RBY270" s="383"/>
      <c r="RBZ270" s="383"/>
      <c r="RCA270" s="383"/>
      <c r="RCB270" s="383"/>
      <c r="RCC270" s="383"/>
      <c r="RCD270" s="383"/>
      <c r="RCE270" s="383"/>
      <c r="RCF270" s="383"/>
      <c r="RCG270" s="383"/>
      <c r="RCH270" s="383"/>
      <c r="RCI270" s="383"/>
      <c r="RCJ270" s="383"/>
      <c r="RCK270" s="383"/>
      <c r="RCL270" s="383"/>
      <c r="RCM270" s="383"/>
      <c r="RCN270" s="383"/>
      <c r="RCO270" s="383"/>
      <c r="RCP270" s="383"/>
      <c r="RCQ270" s="383"/>
      <c r="RCR270" s="383"/>
      <c r="RCS270" s="383"/>
      <c r="RCT270" s="383"/>
      <c r="RCU270" s="383"/>
      <c r="RCV270" s="383"/>
      <c r="RCW270" s="383"/>
      <c r="RCX270" s="383"/>
      <c r="RCY270" s="383"/>
      <c r="RCZ270" s="383"/>
      <c r="RDA270" s="383"/>
      <c r="RDB270" s="383"/>
      <c r="RDC270" s="383"/>
      <c r="RDD270" s="383"/>
      <c r="RDE270" s="383"/>
      <c r="RDF270" s="383"/>
      <c r="RDG270" s="383"/>
      <c r="RDH270" s="383"/>
      <c r="RDI270" s="383"/>
      <c r="RDJ270" s="383"/>
      <c r="RDK270" s="383"/>
      <c r="RDL270" s="383"/>
      <c r="RDM270" s="383"/>
      <c r="RDN270" s="383"/>
      <c r="RDO270" s="383"/>
      <c r="RDP270" s="383"/>
      <c r="RDQ270" s="383"/>
      <c r="RDR270" s="383"/>
      <c r="RDS270" s="383"/>
      <c r="RDT270" s="383"/>
      <c r="RDU270" s="383"/>
      <c r="RDV270" s="383"/>
      <c r="RDW270" s="383"/>
      <c r="RDX270" s="383"/>
      <c r="RDY270" s="383"/>
      <c r="RDZ270" s="383"/>
      <c r="REA270" s="383"/>
      <c r="REB270" s="383"/>
      <c r="REC270" s="383"/>
      <c r="RED270" s="383"/>
      <c r="REE270" s="383"/>
      <c r="REF270" s="383"/>
      <c r="REG270" s="383"/>
      <c r="REH270" s="383"/>
      <c r="REI270" s="383"/>
      <c r="REJ270" s="383"/>
      <c r="REK270" s="383"/>
      <c r="REL270" s="383"/>
      <c r="REM270" s="383"/>
      <c r="REN270" s="383"/>
      <c r="REO270" s="383"/>
      <c r="REP270" s="383"/>
      <c r="REQ270" s="383"/>
      <c r="RER270" s="383"/>
      <c r="RES270" s="383"/>
      <c r="RET270" s="383"/>
      <c r="REU270" s="383"/>
      <c r="REV270" s="383"/>
      <c r="REW270" s="383"/>
      <c r="REX270" s="383"/>
      <c r="REY270" s="383"/>
      <c r="REZ270" s="383"/>
      <c r="RFA270" s="383"/>
      <c r="RFB270" s="383"/>
      <c r="RFC270" s="383"/>
      <c r="RFD270" s="383"/>
      <c r="RFE270" s="383"/>
      <c r="RFF270" s="383"/>
      <c r="RFG270" s="383"/>
      <c r="RFH270" s="383"/>
      <c r="RFI270" s="383"/>
      <c r="RFJ270" s="383"/>
      <c r="RFK270" s="383"/>
      <c r="RFL270" s="383"/>
      <c r="RFM270" s="383"/>
      <c r="RFN270" s="383"/>
      <c r="RFO270" s="383"/>
      <c r="RFP270" s="383"/>
      <c r="RFQ270" s="383"/>
      <c r="RFR270" s="383"/>
      <c r="RFS270" s="383"/>
      <c r="RFT270" s="383"/>
      <c r="RFU270" s="383"/>
      <c r="RFV270" s="383"/>
      <c r="RFW270" s="383"/>
      <c r="RFX270" s="383"/>
      <c r="RFY270" s="383"/>
      <c r="RFZ270" s="383"/>
      <c r="RGA270" s="383"/>
      <c r="RGB270" s="383"/>
      <c r="RGC270" s="383"/>
      <c r="RGD270" s="383"/>
      <c r="RGE270" s="383"/>
      <c r="RGF270" s="383"/>
      <c r="RGG270" s="383"/>
      <c r="RGH270" s="383"/>
      <c r="RGI270" s="383"/>
      <c r="RGJ270" s="383"/>
      <c r="RGK270" s="383"/>
      <c r="RGL270" s="383"/>
      <c r="RGM270" s="383"/>
      <c r="RGN270" s="383"/>
      <c r="RGO270" s="383"/>
      <c r="RGP270" s="383"/>
      <c r="RGQ270" s="383"/>
      <c r="RGR270" s="383"/>
      <c r="RGS270" s="383"/>
      <c r="RGT270" s="383"/>
      <c r="RGU270" s="383"/>
      <c r="RGV270" s="383"/>
      <c r="RGW270" s="383"/>
      <c r="RGX270" s="383"/>
      <c r="RGY270" s="383"/>
      <c r="RGZ270" s="383"/>
      <c r="RHA270" s="383"/>
      <c r="RHB270" s="383"/>
      <c r="RHC270" s="383"/>
      <c r="RHD270" s="383"/>
      <c r="RHE270" s="383"/>
      <c r="RHF270" s="383"/>
      <c r="RHG270" s="383"/>
      <c r="RHH270" s="383"/>
      <c r="RHI270" s="383"/>
      <c r="RHJ270" s="383"/>
      <c r="RHK270" s="383"/>
      <c r="RHL270" s="383"/>
      <c r="RHM270" s="383"/>
      <c r="RHN270" s="383"/>
      <c r="RHO270" s="383"/>
      <c r="RHP270" s="383"/>
      <c r="RHQ270" s="383"/>
      <c r="RHR270" s="383"/>
      <c r="RHS270" s="383"/>
      <c r="RHT270" s="383"/>
      <c r="RHU270" s="383"/>
      <c r="RHV270" s="383"/>
      <c r="RHW270" s="383"/>
      <c r="RHX270" s="383"/>
      <c r="RHY270" s="383"/>
      <c r="RHZ270" s="383"/>
      <c r="RIA270" s="383"/>
      <c r="RIB270" s="383"/>
      <c r="RIC270" s="383"/>
      <c r="RID270" s="383"/>
      <c r="RIE270" s="383"/>
      <c r="RIF270" s="383"/>
      <c r="RIG270" s="383"/>
      <c r="RIH270" s="383"/>
      <c r="RII270" s="383"/>
      <c r="RIJ270" s="383"/>
      <c r="RIK270" s="383"/>
      <c r="RIL270" s="383"/>
      <c r="RIM270" s="383"/>
      <c r="RIN270" s="383"/>
      <c r="RIO270" s="383"/>
      <c r="RIP270" s="383"/>
      <c r="RIQ270" s="383"/>
      <c r="RIR270" s="383"/>
      <c r="RIS270" s="383"/>
      <c r="RIT270" s="383"/>
      <c r="RIU270" s="383"/>
      <c r="RIV270" s="383"/>
      <c r="RIW270" s="383"/>
      <c r="RIX270" s="383"/>
      <c r="RIY270" s="383"/>
      <c r="RIZ270" s="383"/>
      <c r="RJA270" s="383"/>
      <c r="RJB270" s="383"/>
      <c r="RJC270" s="383"/>
      <c r="RJD270" s="383"/>
      <c r="RJE270" s="383"/>
      <c r="RJF270" s="383"/>
      <c r="RJG270" s="383"/>
      <c r="RJH270" s="383"/>
      <c r="RJI270" s="383"/>
      <c r="RJJ270" s="383"/>
      <c r="RJK270" s="383"/>
      <c r="RJL270" s="383"/>
      <c r="RJM270" s="383"/>
      <c r="RJN270" s="383"/>
      <c r="RJO270" s="383"/>
      <c r="RJP270" s="383"/>
      <c r="RJQ270" s="383"/>
      <c r="RJR270" s="383"/>
      <c r="RJS270" s="383"/>
      <c r="RJT270" s="383"/>
      <c r="RJU270" s="383"/>
      <c r="RJV270" s="383"/>
      <c r="RJW270" s="383"/>
      <c r="RJX270" s="383"/>
      <c r="RJY270" s="383"/>
      <c r="RJZ270" s="383"/>
      <c r="RKA270" s="383"/>
      <c r="RKB270" s="383"/>
      <c r="RKC270" s="383"/>
      <c r="RKD270" s="383"/>
      <c r="RKE270" s="383"/>
      <c r="RKF270" s="383"/>
      <c r="RKG270" s="383"/>
      <c r="RKH270" s="383"/>
      <c r="RKI270" s="383"/>
      <c r="RKJ270" s="383"/>
      <c r="RKK270" s="383"/>
      <c r="RKL270" s="383"/>
      <c r="RKM270" s="383"/>
      <c r="RKN270" s="383"/>
      <c r="RKO270" s="383"/>
      <c r="RKP270" s="383"/>
      <c r="RKQ270" s="383"/>
      <c r="RKR270" s="383"/>
      <c r="RKS270" s="383"/>
      <c r="RKT270" s="383"/>
      <c r="RKU270" s="383"/>
      <c r="RKV270" s="383"/>
      <c r="RKW270" s="383"/>
      <c r="RKX270" s="383"/>
      <c r="RKY270" s="383"/>
      <c r="RKZ270" s="383"/>
      <c r="RLA270" s="383"/>
      <c r="RLB270" s="383"/>
      <c r="RLC270" s="383"/>
      <c r="RLD270" s="383"/>
      <c r="RLE270" s="383"/>
      <c r="RLF270" s="383"/>
      <c r="RLG270" s="383"/>
      <c r="RLH270" s="383"/>
      <c r="RLI270" s="383"/>
      <c r="RLJ270" s="383"/>
      <c r="RLK270" s="383"/>
      <c r="RLL270" s="383"/>
      <c r="RLM270" s="383"/>
      <c r="RLN270" s="383"/>
      <c r="RLO270" s="383"/>
      <c r="RLP270" s="383"/>
      <c r="RLQ270" s="383"/>
      <c r="RLR270" s="383"/>
      <c r="RLS270" s="383"/>
      <c r="RLT270" s="383"/>
      <c r="RLU270" s="383"/>
      <c r="RLV270" s="383"/>
      <c r="RLW270" s="383"/>
      <c r="RLX270" s="383"/>
      <c r="RLY270" s="383"/>
      <c r="RLZ270" s="383"/>
      <c r="RMA270" s="383"/>
      <c r="RMB270" s="383"/>
      <c r="RMC270" s="383"/>
      <c r="RMD270" s="383"/>
      <c r="RME270" s="383"/>
      <c r="RMF270" s="383"/>
      <c r="RMG270" s="383"/>
      <c r="RMH270" s="383"/>
      <c r="RMI270" s="383"/>
      <c r="RMJ270" s="383"/>
      <c r="RMK270" s="383"/>
      <c r="RML270" s="383"/>
      <c r="RMM270" s="383"/>
      <c r="RMN270" s="383"/>
      <c r="RMO270" s="383"/>
      <c r="RMP270" s="383"/>
      <c r="RMQ270" s="383"/>
      <c r="RMR270" s="383"/>
      <c r="RMS270" s="383"/>
      <c r="RMT270" s="383"/>
      <c r="RMU270" s="383"/>
      <c r="RMV270" s="383"/>
      <c r="RMW270" s="383"/>
      <c r="RMX270" s="383"/>
      <c r="RMY270" s="383"/>
      <c r="RMZ270" s="383"/>
      <c r="RNA270" s="383"/>
      <c r="RNB270" s="383"/>
      <c r="RNC270" s="383"/>
      <c r="RND270" s="383"/>
      <c r="RNE270" s="383"/>
      <c r="RNF270" s="383"/>
      <c r="RNG270" s="383"/>
      <c r="RNH270" s="383"/>
      <c r="RNI270" s="383"/>
      <c r="RNJ270" s="383"/>
      <c r="RNK270" s="383"/>
      <c r="RNL270" s="383"/>
      <c r="RNM270" s="383"/>
      <c r="RNN270" s="383"/>
      <c r="RNO270" s="383"/>
      <c r="RNP270" s="383"/>
      <c r="RNQ270" s="383"/>
      <c r="RNR270" s="383"/>
      <c r="RNS270" s="383"/>
      <c r="RNT270" s="383"/>
      <c r="RNU270" s="383"/>
      <c r="RNV270" s="383"/>
      <c r="RNW270" s="383"/>
      <c r="RNX270" s="383"/>
      <c r="RNY270" s="383"/>
      <c r="RNZ270" s="383"/>
      <c r="ROA270" s="383"/>
      <c r="ROB270" s="383"/>
      <c r="ROC270" s="383"/>
      <c r="ROD270" s="383"/>
      <c r="ROE270" s="383"/>
      <c r="ROF270" s="383"/>
      <c r="ROG270" s="383"/>
      <c r="ROH270" s="383"/>
      <c r="ROI270" s="383"/>
      <c r="ROJ270" s="383"/>
      <c r="ROK270" s="383"/>
      <c r="ROL270" s="383"/>
      <c r="ROM270" s="383"/>
      <c r="RON270" s="383"/>
      <c r="ROO270" s="383"/>
      <c r="ROP270" s="383"/>
      <c r="ROQ270" s="383"/>
      <c r="ROR270" s="383"/>
      <c r="ROS270" s="383"/>
      <c r="ROT270" s="383"/>
      <c r="ROU270" s="383"/>
      <c r="ROV270" s="383"/>
      <c r="ROW270" s="383"/>
      <c r="ROX270" s="383"/>
      <c r="ROY270" s="383"/>
      <c r="ROZ270" s="383"/>
      <c r="RPA270" s="383"/>
      <c r="RPB270" s="383"/>
      <c r="RPC270" s="383"/>
      <c r="RPD270" s="383"/>
      <c r="RPE270" s="383"/>
      <c r="RPF270" s="383"/>
      <c r="RPG270" s="383"/>
      <c r="RPH270" s="383"/>
      <c r="RPI270" s="383"/>
      <c r="RPJ270" s="383"/>
      <c r="RPK270" s="383"/>
      <c r="RPL270" s="383"/>
      <c r="RPM270" s="383"/>
      <c r="RPN270" s="383"/>
      <c r="RPO270" s="383"/>
      <c r="RPP270" s="383"/>
      <c r="RPQ270" s="383"/>
      <c r="RPR270" s="383"/>
      <c r="RPS270" s="383"/>
      <c r="RPT270" s="383"/>
      <c r="RPU270" s="383"/>
      <c r="RPV270" s="383"/>
      <c r="RPW270" s="383"/>
      <c r="RPX270" s="383"/>
      <c r="RPY270" s="383"/>
      <c r="RPZ270" s="383"/>
      <c r="RQA270" s="383"/>
      <c r="RQB270" s="383"/>
      <c r="RQC270" s="383"/>
      <c r="RQD270" s="383"/>
      <c r="RQE270" s="383"/>
      <c r="RQF270" s="383"/>
      <c r="RQG270" s="383"/>
      <c r="RQH270" s="383"/>
      <c r="RQI270" s="383"/>
      <c r="RQJ270" s="383"/>
      <c r="RQK270" s="383"/>
      <c r="RQL270" s="383"/>
      <c r="RQM270" s="383"/>
      <c r="RQN270" s="383"/>
      <c r="RQO270" s="383"/>
      <c r="RQP270" s="383"/>
      <c r="RQQ270" s="383"/>
      <c r="RQR270" s="383"/>
      <c r="RQS270" s="383"/>
      <c r="RQT270" s="383"/>
      <c r="RQU270" s="383"/>
      <c r="RQV270" s="383"/>
      <c r="RQW270" s="383"/>
      <c r="RQX270" s="383"/>
      <c r="RQY270" s="383"/>
      <c r="RQZ270" s="383"/>
      <c r="RRA270" s="383"/>
      <c r="RRB270" s="383"/>
      <c r="RRC270" s="383"/>
      <c r="RRD270" s="383"/>
      <c r="RRE270" s="383"/>
      <c r="RRF270" s="383"/>
      <c r="RRG270" s="383"/>
      <c r="RRH270" s="383"/>
      <c r="RRI270" s="383"/>
      <c r="RRJ270" s="383"/>
      <c r="RRK270" s="383"/>
      <c r="RRL270" s="383"/>
      <c r="RRM270" s="383"/>
      <c r="RRN270" s="383"/>
      <c r="RRO270" s="383"/>
      <c r="RRP270" s="383"/>
      <c r="RRQ270" s="383"/>
      <c r="RRR270" s="383"/>
      <c r="RRS270" s="383"/>
      <c r="RRT270" s="383"/>
      <c r="RRU270" s="383"/>
      <c r="RRV270" s="383"/>
      <c r="RRW270" s="383"/>
      <c r="RRX270" s="383"/>
      <c r="RRY270" s="383"/>
      <c r="RRZ270" s="383"/>
      <c r="RSA270" s="383"/>
      <c r="RSB270" s="383"/>
      <c r="RSC270" s="383"/>
      <c r="RSD270" s="383"/>
      <c r="RSE270" s="383"/>
      <c r="RSF270" s="383"/>
      <c r="RSG270" s="383"/>
      <c r="RSH270" s="383"/>
      <c r="RSI270" s="383"/>
      <c r="RSJ270" s="383"/>
      <c r="RSK270" s="383"/>
      <c r="RSL270" s="383"/>
      <c r="RSM270" s="383"/>
      <c r="RSN270" s="383"/>
      <c r="RSO270" s="383"/>
      <c r="RSP270" s="383"/>
      <c r="RSQ270" s="383"/>
      <c r="RSR270" s="383"/>
      <c r="RSS270" s="383"/>
      <c r="RST270" s="383"/>
      <c r="RSU270" s="383"/>
      <c r="RSV270" s="383"/>
      <c r="RSW270" s="383"/>
      <c r="RSX270" s="383"/>
      <c r="RSY270" s="383"/>
      <c r="RSZ270" s="383"/>
      <c r="RTA270" s="383"/>
      <c r="RTB270" s="383"/>
      <c r="RTC270" s="383"/>
      <c r="RTD270" s="383"/>
      <c r="RTE270" s="383"/>
      <c r="RTF270" s="383"/>
      <c r="RTG270" s="383"/>
      <c r="RTH270" s="383"/>
      <c r="RTI270" s="383"/>
      <c r="RTJ270" s="383"/>
      <c r="RTK270" s="383"/>
      <c r="RTL270" s="383"/>
      <c r="RTM270" s="383"/>
      <c r="RTN270" s="383"/>
      <c r="RTO270" s="383"/>
      <c r="RTP270" s="383"/>
      <c r="RTQ270" s="383"/>
      <c r="RTR270" s="383"/>
      <c r="RTS270" s="383"/>
      <c r="RTT270" s="383"/>
      <c r="RTU270" s="383"/>
      <c r="RTV270" s="383"/>
      <c r="RTW270" s="383"/>
      <c r="RTX270" s="383"/>
      <c r="RTY270" s="383"/>
      <c r="RTZ270" s="383"/>
      <c r="RUA270" s="383"/>
      <c r="RUB270" s="383"/>
      <c r="RUC270" s="383"/>
      <c r="RUD270" s="383"/>
      <c r="RUE270" s="383"/>
      <c r="RUF270" s="383"/>
      <c r="RUG270" s="383"/>
      <c r="RUH270" s="383"/>
      <c r="RUI270" s="383"/>
      <c r="RUJ270" s="383"/>
      <c r="RUK270" s="383"/>
      <c r="RUL270" s="383"/>
      <c r="RUM270" s="383"/>
      <c r="RUN270" s="383"/>
      <c r="RUO270" s="383"/>
      <c r="RUP270" s="383"/>
      <c r="RUQ270" s="383"/>
      <c r="RUR270" s="383"/>
      <c r="RUS270" s="383"/>
      <c r="RUT270" s="383"/>
      <c r="RUU270" s="383"/>
      <c r="RUV270" s="383"/>
      <c r="RUW270" s="383"/>
      <c r="RUX270" s="383"/>
      <c r="RUY270" s="383"/>
      <c r="RUZ270" s="383"/>
      <c r="RVA270" s="383"/>
      <c r="RVB270" s="383"/>
      <c r="RVC270" s="383"/>
      <c r="RVD270" s="383"/>
      <c r="RVE270" s="383"/>
      <c r="RVF270" s="383"/>
      <c r="RVG270" s="383"/>
      <c r="RVH270" s="383"/>
      <c r="RVI270" s="383"/>
      <c r="RVJ270" s="383"/>
      <c r="RVK270" s="383"/>
      <c r="RVL270" s="383"/>
      <c r="RVM270" s="383"/>
      <c r="RVN270" s="383"/>
      <c r="RVO270" s="383"/>
      <c r="RVP270" s="383"/>
      <c r="RVQ270" s="383"/>
      <c r="RVR270" s="383"/>
      <c r="RVS270" s="383"/>
      <c r="RVT270" s="383"/>
      <c r="RVU270" s="383"/>
      <c r="RVV270" s="383"/>
      <c r="RVW270" s="383"/>
      <c r="RVX270" s="383"/>
      <c r="RVY270" s="383"/>
      <c r="RVZ270" s="383"/>
      <c r="RWA270" s="383"/>
      <c r="RWB270" s="383"/>
      <c r="RWC270" s="383"/>
      <c r="RWD270" s="383"/>
      <c r="RWE270" s="383"/>
      <c r="RWF270" s="383"/>
      <c r="RWG270" s="383"/>
      <c r="RWH270" s="383"/>
      <c r="RWI270" s="383"/>
      <c r="RWJ270" s="383"/>
      <c r="RWK270" s="383"/>
      <c r="RWL270" s="383"/>
      <c r="RWM270" s="383"/>
      <c r="RWN270" s="383"/>
      <c r="RWO270" s="383"/>
      <c r="RWP270" s="383"/>
      <c r="RWQ270" s="383"/>
      <c r="RWR270" s="383"/>
      <c r="RWS270" s="383"/>
      <c r="RWT270" s="383"/>
      <c r="RWU270" s="383"/>
      <c r="RWV270" s="383"/>
      <c r="RWW270" s="383"/>
      <c r="RWX270" s="383"/>
      <c r="RWY270" s="383"/>
      <c r="RWZ270" s="383"/>
      <c r="RXA270" s="383"/>
      <c r="RXB270" s="383"/>
      <c r="RXC270" s="383"/>
      <c r="RXD270" s="383"/>
      <c r="RXE270" s="383"/>
      <c r="RXF270" s="383"/>
      <c r="RXG270" s="383"/>
      <c r="RXH270" s="383"/>
      <c r="RXI270" s="383"/>
      <c r="RXJ270" s="383"/>
      <c r="RXK270" s="383"/>
      <c r="RXL270" s="383"/>
      <c r="RXM270" s="383"/>
      <c r="RXN270" s="383"/>
      <c r="RXO270" s="383"/>
      <c r="RXP270" s="383"/>
      <c r="RXQ270" s="383"/>
      <c r="RXR270" s="383"/>
      <c r="RXS270" s="383"/>
      <c r="RXT270" s="383"/>
      <c r="RXU270" s="383"/>
      <c r="RXV270" s="383"/>
      <c r="RXW270" s="383"/>
      <c r="RXX270" s="383"/>
      <c r="RXY270" s="383"/>
      <c r="RXZ270" s="383"/>
      <c r="RYA270" s="383"/>
      <c r="RYB270" s="383"/>
      <c r="RYC270" s="383"/>
      <c r="RYD270" s="383"/>
      <c r="RYE270" s="383"/>
      <c r="RYF270" s="383"/>
      <c r="RYG270" s="383"/>
      <c r="RYH270" s="383"/>
      <c r="RYI270" s="383"/>
      <c r="RYJ270" s="383"/>
      <c r="RYK270" s="383"/>
      <c r="RYL270" s="383"/>
      <c r="RYM270" s="383"/>
      <c r="RYN270" s="383"/>
      <c r="RYO270" s="383"/>
      <c r="RYP270" s="383"/>
      <c r="RYQ270" s="383"/>
      <c r="RYR270" s="383"/>
      <c r="RYS270" s="383"/>
      <c r="RYT270" s="383"/>
      <c r="RYU270" s="383"/>
      <c r="RYV270" s="383"/>
      <c r="RYW270" s="383"/>
      <c r="RYX270" s="383"/>
      <c r="RYY270" s="383"/>
      <c r="RYZ270" s="383"/>
      <c r="RZA270" s="383"/>
      <c r="RZB270" s="383"/>
      <c r="RZC270" s="383"/>
      <c r="RZD270" s="383"/>
      <c r="RZE270" s="383"/>
      <c r="RZF270" s="383"/>
      <c r="RZG270" s="383"/>
      <c r="RZH270" s="383"/>
      <c r="RZI270" s="383"/>
      <c r="RZJ270" s="383"/>
      <c r="RZK270" s="383"/>
      <c r="RZL270" s="383"/>
      <c r="RZM270" s="383"/>
      <c r="RZN270" s="383"/>
      <c r="RZO270" s="383"/>
      <c r="RZP270" s="383"/>
      <c r="RZQ270" s="383"/>
      <c r="RZR270" s="383"/>
      <c r="RZS270" s="383"/>
      <c r="RZT270" s="383"/>
      <c r="RZU270" s="383"/>
      <c r="RZV270" s="383"/>
      <c r="RZW270" s="383"/>
      <c r="RZX270" s="383"/>
      <c r="RZY270" s="383"/>
      <c r="RZZ270" s="383"/>
      <c r="SAA270" s="383"/>
      <c r="SAB270" s="383"/>
      <c r="SAC270" s="383"/>
      <c r="SAD270" s="383"/>
      <c r="SAE270" s="383"/>
      <c r="SAF270" s="383"/>
      <c r="SAG270" s="383"/>
      <c r="SAH270" s="383"/>
      <c r="SAI270" s="383"/>
      <c r="SAJ270" s="383"/>
      <c r="SAK270" s="383"/>
      <c r="SAL270" s="383"/>
      <c r="SAM270" s="383"/>
      <c r="SAN270" s="383"/>
      <c r="SAO270" s="383"/>
      <c r="SAP270" s="383"/>
      <c r="SAQ270" s="383"/>
      <c r="SAR270" s="383"/>
      <c r="SAS270" s="383"/>
      <c r="SAT270" s="383"/>
      <c r="SAU270" s="383"/>
      <c r="SAV270" s="383"/>
      <c r="SAW270" s="383"/>
      <c r="SAX270" s="383"/>
      <c r="SAY270" s="383"/>
      <c r="SAZ270" s="383"/>
      <c r="SBA270" s="383"/>
      <c r="SBB270" s="383"/>
      <c r="SBC270" s="383"/>
      <c r="SBD270" s="383"/>
      <c r="SBE270" s="383"/>
      <c r="SBF270" s="383"/>
      <c r="SBG270" s="383"/>
      <c r="SBH270" s="383"/>
      <c r="SBI270" s="383"/>
      <c r="SBJ270" s="383"/>
      <c r="SBK270" s="383"/>
      <c r="SBL270" s="383"/>
      <c r="SBM270" s="383"/>
      <c r="SBN270" s="383"/>
      <c r="SBO270" s="383"/>
      <c r="SBP270" s="383"/>
      <c r="SBQ270" s="383"/>
      <c r="SBR270" s="383"/>
      <c r="SBS270" s="383"/>
      <c r="SBT270" s="383"/>
      <c r="SBU270" s="383"/>
      <c r="SBV270" s="383"/>
      <c r="SBW270" s="383"/>
      <c r="SBX270" s="383"/>
      <c r="SBY270" s="383"/>
      <c r="SBZ270" s="383"/>
      <c r="SCA270" s="383"/>
      <c r="SCB270" s="383"/>
      <c r="SCC270" s="383"/>
      <c r="SCD270" s="383"/>
      <c r="SCE270" s="383"/>
      <c r="SCF270" s="383"/>
      <c r="SCG270" s="383"/>
      <c r="SCH270" s="383"/>
      <c r="SCI270" s="383"/>
      <c r="SCJ270" s="383"/>
      <c r="SCK270" s="383"/>
      <c r="SCL270" s="383"/>
      <c r="SCM270" s="383"/>
      <c r="SCN270" s="383"/>
      <c r="SCO270" s="383"/>
      <c r="SCP270" s="383"/>
      <c r="SCQ270" s="383"/>
      <c r="SCR270" s="383"/>
      <c r="SCS270" s="383"/>
      <c r="SCT270" s="383"/>
      <c r="SCU270" s="383"/>
      <c r="SCV270" s="383"/>
      <c r="SCW270" s="383"/>
      <c r="SCX270" s="383"/>
      <c r="SCY270" s="383"/>
      <c r="SCZ270" s="383"/>
      <c r="SDA270" s="383"/>
      <c r="SDB270" s="383"/>
      <c r="SDC270" s="383"/>
      <c r="SDD270" s="383"/>
      <c r="SDE270" s="383"/>
      <c r="SDF270" s="383"/>
      <c r="SDG270" s="383"/>
      <c r="SDH270" s="383"/>
      <c r="SDI270" s="383"/>
      <c r="SDJ270" s="383"/>
      <c r="SDK270" s="383"/>
      <c r="SDL270" s="383"/>
      <c r="SDM270" s="383"/>
      <c r="SDN270" s="383"/>
      <c r="SDO270" s="383"/>
      <c r="SDP270" s="383"/>
      <c r="SDQ270" s="383"/>
      <c r="SDR270" s="383"/>
      <c r="SDS270" s="383"/>
      <c r="SDT270" s="383"/>
      <c r="SDU270" s="383"/>
      <c r="SDV270" s="383"/>
      <c r="SDW270" s="383"/>
      <c r="SDX270" s="383"/>
      <c r="SDY270" s="383"/>
      <c r="SDZ270" s="383"/>
      <c r="SEA270" s="383"/>
      <c r="SEB270" s="383"/>
      <c r="SEC270" s="383"/>
      <c r="SED270" s="383"/>
      <c r="SEE270" s="383"/>
      <c r="SEF270" s="383"/>
      <c r="SEG270" s="383"/>
      <c r="SEH270" s="383"/>
      <c r="SEI270" s="383"/>
      <c r="SEJ270" s="383"/>
      <c r="SEK270" s="383"/>
      <c r="SEL270" s="383"/>
      <c r="SEM270" s="383"/>
      <c r="SEN270" s="383"/>
      <c r="SEO270" s="383"/>
      <c r="SEP270" s="383"/>
      <c r="SEQ270" s="383"/>
      <c r="SER270" s="383"/>
      <c r="SES270" s="383"/>
      <c r="SET270" s="383"/>
      <c r="SEU270" s="383"/>
      <c r="SEV270" s="383"/>
      <c r="SEW270" s="383"/>
      <c r="SEX270" s="383"/>
      <c r="SEY270" s="383"/>
      <c r="SEZ270" s="383"/>
      <c r="SFA270" s="383"/>
      <c r="SFB270" s="383"/>
      <c r="SFC270" s="383"/>
      <c r="SFD270" s="383"/>
      <c r="SFE270" s="383"/>
      <c r="SFF270" s="383"/>
      <c r="SFG270" s="383"/>
      <c r="SFH270" s="383"/>
      <c r="SFI270" s="383"/>
      <c r="SFJ270" s="383"/>
      <c r="SFK270" s="383"/>
      <c r="SFL270" s="383"/>
      <c r="SFM270" s="383"/>
      <c r="SFN270" s="383"/>
      <c r="SFO270" s="383"/>
      <c r="SFP270" s="383"/>
      <c r="SFQ270" s="383"/>
      <c r="SFR270" s="383"/>
      <c r="SFS270" s="383"/>
      <c r="SFT270" s="383"/>
      <c r="SFU270" s="383"/>
      <c r="SFV270" s="383"/>
      <c r="SFW270" s="383"/>
      <c r="SFX270" s="383"/>
      <c r="SFY270" s="383"/>
      <c r="SFZ270" s="383"/>
      <c r="SGA270" s="383"/>
      <c r="SGB270" s="383"/>
      <c r="SGC270" s="383"/>
      <c r="SGD270" s="383"/>
      <c r="SGE270" s="383"/>
      <c r="SGF270" s="383"/>
      <c r="SGG270" s="383"/>
      <c r="SGH270" s="383"/>
      <c r="SGI270" s="383"/>
      <c r="SGJ270" s="383"/>
      <c r="SGK270" s="383"/>
      <c r="SGL270" s="383"/>
      <c r="SGM270" s="383"/>
      <c r="SGN270" s="383"/>
      <c r="SGO270" s="383"/>
      <c r="SGP270" s="383"/>
      <c r="SGQ270" s="383"/>
      <c r="SGR270" s="383"/>
      <c r="SGS270" s="383"/>
      <c r="SGT270" s="383"/>
      <c r="SGU270" s="383"/>
      <c r="SGV270" s="383"/>
      <c r="SGW270" s="383"/>
      <c r="SGX270" s="383"/>
      <c r="SGY270" s="383"/>
      <c r="SGZ270" s="383"/>
      <c r="SHA270" s="383"/>
      <c r="SHB270" s="383"/>
      <c r="SHC270" s="383"/>
      <c r="SHD270" s="383"/>
      <c r="SHE270" s="383"/>
      <c r="SHF270" s="383"/>
      <c r="SHG270" s="383"/>
      <c r="SHH270" s="383"/>
      <c r="SHI270" s="383"/>
      <c r="SHJ270" s="383"/>
      <c r="SHK270" s="383"/>
      <c r="SHL270" s="383"/>
      <c r="SHM270" s="383"/>
      <c r="SHN270" s="383"/>
      <c r="SHO270" s="383"/>
      <c r="SHP270" s="383"/>
      <c r="SHQ270" s="383"/>
      <c r="SHR270" s="383"/>
      <c r="SHS270" s="383"/>
      <c r="SHT270" s="383"/>
      <c r="SHU270" s="383"/>
      <c r="SHV270" s="383"/>
      <c r="SHW270" s="383"/>
      <c r="SHX270" s="383"/>
      <c r="SHY270" s="383"/>
      <c r="SHZ270" s="383"/>
      <c r="SIA270" s="383"/>
      <c r="SIB270" s="383"/>
      <c r="SIC270" s="383"/>
      <c r="SID270" s="383"/>
      <c r="SIE270" s="383"/>
      <c r="SIF270" s="383"/>
      <c r="SIG270" s="383"/>
      <c r="SIH270" s="383"/>
      <c r="SII270" s="383"/>
      <c r="SIJ270" s="383"/>
      <c r="SIK270" s="383"/>
      <c r="SIL270" s="383"/>
      <c r="SIM270" s="383"/>
      <c r="SIN270" s="383"/>
      <c r="SIO270" s="383"/>
      <c r="SIP270" s="383"/>
      <c r="SIQ270" s="383"/>
      <c r="SIR270" s="383"/>
      <c r="SIS270" s="383"/>
      <c r="SIT270" s="383"/>
      <c r="SIU270" s="383"/>
      <c r="SIV270" s="383"/>
      <c r="SIW270" s="383"/>
      <c r="SIX270" s="383"/>
      <c r="SIY270" s="383"/>
      <c r="SIZ270" s="383"/>
      <c r="SJA270" s="383"/>
      <c r="SJB270" s="383"/>
      <c r="SJC270" s="383"/>
      <c r="SJD270" s="383"/>
      <c r="SJE270" s="383"/>
      <c r="SJF270" s="383"/>
      <c r="SJG270" s="383"/>
      <c r="SJH270" s="383"/>
      <c r="SJI270" s="383"/>
      <c r="SJJ270" s="383"/>
      <c r="SJK270" s="383"/>
      <c r="SJL270" s="383"/>
      <c r="SJM270" s="383"/>
      <c r="SJN270" s="383"/>
      <c r="SJO270" s="383"/>
      <c r="SJP270" s="383"/>
      <c r="SJQ270" s="383"/>
      <c r="SJR270" s="383"/>
      <c r="SJS270" s="383"/>
      <c r="SJT270" s="383"/>
      <c r="SJU270" s="383"/>
      <c r="SJV270" s="383"/>
      <c r="SJW270" s="383"/>
      <c r="SJX270" s="383"/>
      <c r="SJY270" s="383"/>
      <c r="SJZ270" s="383"/>
      <c r="SKA270" s="383"/>
      <c r="SKB270" s="383"/>
      <c r="SKC270" s="383"/>
      <c r="SKD270" s="383"/>
      <c r="SKE270" s="383"/>
      <c r="SKF270" s="383"/>
      <c r="SKG270" s="383"/>
      <c r="SKH270" s="383"/>
      <c r="SKI270" s="383"/>
      <c r="SKJ270" s="383"/>
      <c r="SKK270" s="383"/>
      <c r="SKL270" s="383"/>
      <c r="SKM270" s="383"/>
      <c r="SKN270" s="383"/>
      <c r="SKO270" s="383"/>
      <c r="SKP270" s="383"/>
      <c r="SKQ270" s="383"/>
      <c r="SKR270" s="383"/>
      <c r="SKS270" s="383"/>
      <c r="SKT270" s="383"/>
      <c r="SKU270" s="383"/>
      <c r="SKV270" s="383"/>
      <c r="SKW270" s="383"/>
      <c r="SKX270" s="383"/>
      <c r="SKY270" s="383"/>
      <c r="SKZ270" s="383"/>
      <c r="SLA270" s="383"/>
      <c r="SLB270" s="383"/>
      <c r="SLC270" s="383"/>
      <c r="SLD270" s="383"/>
      <c r="SLE270" s="383"/>
      <c r="SLF270" s="383"/>
      <c r="SLG270" s="383"/>
      <c r="SLH270" s="383"/>
      <c r="SLI270" s="383"/>
      <c r="SLJ270" s="383"/>
      <c r="SLK270" s="383"/>
      <c r="SLL270" s="383"/>
      <c r="SLM270" s="383"/>
      <c r="SLN270" s="383"/>
      <c r="SLO270" s="383"/>
      <c r="SLP270" s="383"/>
      <c r="SLQ270" s="383"/>
      <c r="SLR270" s="383"/>
      <c r="SLS270" s="383"/>
      <c r="SLT270" s="383"/>
      <c r="SLU270" s="383"/>
      <c r="SLV270" s="383"/>
      <c r="SLW270" s="383"/>
      <c r="SLX270" s="383"/>
      <c r="SLY270" s="383"/>
      <c r="SLZ270" s="383"/>
      <c r="SMA270" s="383"/>
      <c r="SMB270" s="383"/>
      <c r="SMC270" s="383"/>
      <c r="SMD270" s="383"/>
      <c r="SME270" s="383"/>
      <c r="SMF270" s="383"/>
      <c r="SMG270" s="383"/>
      <c r="SMH270" s="383"/>
      <c r="SMI270" s="383"/>
      <c r="SMJ270" s="383"/>
      <c r="SMK270" s="383"/>
      <c r="SML270" s="383"/>
      <c r="SMM270" s="383"/>
      <c r="SMN270" s="383"/>
      <c r="SMO270" s="383"/>
      <c r="SMP270" s="383"/>
      <c r="SMQ270" s="383"/>
      <c r="SMR270" s="383"/>
      <c r="SMS270" s="383"/>
      <c r="SMT270" s="383"/>
      <c r="SMU270" s="383"/>
      <c r="SMV270" s="383"/>
      <c r="SMW270" s="383"/>
      <c r="SMX270" s="383"/>
      <c r="SMY270" s="383"/>
      <c r="SMZ270" s="383"/>
      <c r="SNA270" s="383"/>
      <c r="SNB270" s="383"/>
      <c r="SNC270" s="383"/>
      <c r="SND270" s="383"/>
      <c r="SNE270" s="383"/>
      <c r="SNF270" s="383"/>
      <c r="SNG270" s="383"/>
      <c r="SNH270" s="383"/>
      <c r="SNI270" s="383"/>
      <c r="SNJ270" s="383"/>
      <c r="SNK270" s="383"/>
      <c r="SNL270" s="383"/>
      <c r="SNM270" s="383"/>
      <c r="SNN270" s="383"/>
      <c r="SNO270" s="383"/>
      <c r="SNP270" s="383"/>
      <c r="SNQ270" s="383"/>
      <c r="SNR270" s="383"/>
      <c r="SNS270" s="383"/>
      <c r="SNT270" s="383"/>
      <c r="SNU270" s="383"/>
      <c r="SNV270" s="383"/>
      <c r="SNW270" s="383"/>
      <c r="SNX270" s="383"/>
      <c r="SNY270" s="383"/>
      <c r="SNZ270" s="383"/>
      <c r="SOA270" s="383"/>
      <c r="SOB270" s="383"/>
      <c r="SOC270" s="383"/>
      <c r="SOD270" s="383"/>
      <c r="SOE270" s="383"/>
      <c r="SOF270" s="383"/>
      <c r="SOG270" s="383"/>
      <c r="SOH270" s="383"/>
      <c r="SOI270" s="383"/>
      <c r="SOJ270" s="383"/>
      <c r="SOK270" s="383"/>
      <c r="SOL270" s="383"/>
      <c r="SOM270" s="383"/>
      <c r="SON270" s="383"/>
      <c r="SOO270" s="383"/>
      <c r="SOP270" s="383"/>
      <c r="SOQ270" s="383"/>
      <c r="SOR270" s="383"/>
      <c r="SOS270" s="383"/>
      <c r="SOT270" s="383"/>
      <c r="SOU270" s="383"/>
      <c r="SOV270" s="383"/>
      <c r="SOW270" s="383"/>
      <c r="SOX270" s="383"/>
      <c r="SOY270" s="383"/>
      <c r="SOZ270" s="383"/>
      <c r="SPA270" s="383"/>
      <c r="SPB270" s="383"/>
      <c r="SPC270" s="383"/>
      <c r="SPD270" s="383"/>
      <c r="SPE270" s="383"/>
      <c r="SPF270" s="383"/>
      <c r="SPG270" s="383"/>
      <c r="SPH270" s="383"/>
      <c r="SPI270" s="383"/>
      <c r="SPJ270" s="383"/>
      <c r="SPK270" s="383"/>
      <c r="SPL270" s="383"/>
      <c r="SPM270" s="383"/>
      <c r="SPN270" s="383"/>
      <c r="SPO270" s="383"/>
      <c r="SPP270" s="383"/>
      <c r="SPQ270" s="383"/>
      <c r="SPR270" s="383"/>
      <c r="SPS270" s="383"/>
      <c r="SPT270" s="383"/>
      <c r="SPU270" s="383"/>
      <c r="SPV270" s="383"/>
      <c r="SPW270" s="383"/>
      <c r="SPX270" s="383"/>
      <c r="SPY270" s="383"/>
      <c r="SPZ270" s="383"/>
      <c r="SQA270" s="383"/>
      <c r="SQB270" s="383"/>
      <c r="SQC270" s="383"/>
      <c r="SQD270" s="383"/>
      <c r="SQE270" s="383"/>
      <c r="SQF270" s="383"/>
      <c r="SQG270" s="383"/>
      <c r="SQH270" s="383"/>
      <c r="SQI270" s="383"/>
      <c r="SQJ270" s="383"/>
      <c r="SQK270" s="383"/>
      <c r="SQL270" s="383"/>
      <c r="SQM270" s="383"/>
      <c r="SQN270" s="383"/>
      <c r="SQO270" s="383"/>
      <c r="SQP270" s="383"/>
      <c r="SQQ270" s="383"/>
      <c r="SQR270" s="383"/>
      <c r="SQS270" s="383"/>
      <c r="SQT270" s="383"/>
      <c r="SQU270" s="383"/>
      <c r="SQV270" s="383"/>
      <c r="SQW270" s="383"/>
      <c r="SQX270" s="383"/>
      <c r="SQY270" s="383"/>
      <c r="SQZ270" s="383"/>
      <c r="SRA270" s="383"/>
      <c r="SRB270" s="383"/>
      <c r="SRC270" s="383"/>
      <c r="SRD270" s="383"/>
      <c r="SRE270" s="383"/>
      <c r="SRF270" s="383"/>
      <c r="SRG270" s="383"/>
      <c r="SRH270" s="383"/>
      <c r="SRI270" s="383"/>
      <c r="SRJ270" s="383"/>
      <c r="SRK270" s="383"/>
      <c r="SRL270" s="383"/>
      <c r="SRM270" s="383"/>
      <c r="SRN270" s="383"/>
      <c r="SRO270" s="383"/>
      <c r="SRP270" s="383"/>
      <c r="SRQ270" s="383"/>
      <c r="SRR270" s="383"/>
      <c r="SRS270" s="383"/>
      <c r="SRT270" s="383"/>
      <c r="SRU270" s="383"/>
      <c r="SRV270" s="383"/>
      <c r="SRW270" s="383"/>
      <c r="SRX270" s="383"/>
      <c r="SRY270" s="383"/>
      <c r="SRZ270" s="383"/>
      <c r="SSA270" s="383"/>
      <c r="SSB270" s="383"/>
      <c r="SSC270" s="383"/>
      <c r="SSD270" s="383"/>
      <c r="SSE270" s="383"/>
      <c r="SSF270" s="383"/>
      <c r="SSG270" s="383"/>
      <c r="SSH270" s="383"/>
      <c r="SSI270" s="383"/>
      <c r="SSJ270" s="383"/>
      <c r="SSK270" s="383"/>
      <c r="SSL270" s="383"/>
      <c r="SSM270" s="383"/>
      <c r="SSN270" s="383"/>
      <c r="SSO270" s="383"/>
      <c r="SSP270" s="383"/>
      <c r="SSQ270" s="383"/>
      <c r="SSR270" s="383"/>
      <c r="SSS270" s="383"/>
      <c r="SST270" s="383"/>
      <c r="SSU270" s="383"/>
      <c r="SSV270" s="383"/>
      <c r="SSW270" s="383"/>
      <c r="SSX270" s="383"/>
      <c r="SSY270" s="383"/>
      <c r="SSZ270" s="383"/>
      <c r="STA270" s="383"/>
      <c r="STB270" s="383"/>
      <c r="STC270" s="383"/>
      <c r="STD270" s="383"/>
      <c r="STE270" s="383"/>
      <c r="STF270" s="383"/>
      <c r="STG270" s="383"/>
      <c r="STH270" s="383"/>
      <c r="STI270" s="383"/>
      <c r="STJ270" s="383"/>
      <c r="STK270" s="383"/>
      <c r="STL270" s="383"/>
      <c r="STM270" s="383"/>
      <c r="STN270" s="383"/>
      <c r="STO270" s="383"/>
      <c r="STP270" s="383"/>
      <c r="STQ270" s="383"/>
      <c r="STR270" s="383"/>
      <c r="STS270" s="383"/>
      <c r="STT270" s="383"/>
      <c r="STU270" s="383"/>
      <c r="STV270" s="383"/>
      <c r="STW270" s="383"/>
      <c r="STX270" s="383"/>
      <c r="STY270" s="383"/>
      <c r="STZ270" s="383"/>
      <c r="SUA270" s="383"/>
      <c r="SUB270" s="383"/>
      <c r="SUC270" s="383"/>
      <c r="SUD270" s="383"/>
      <c r="SUE270" s="383"/>
      <c r="SUF270" s="383"/>
      <c r="SUG270" s="383"/>
      <c r="SUH270" s="383"/>
      <c r="SUI270" s="383"/>
      <c r="SUJ270" s="383"/>
      <c r="SUK270" s="383"/>
      <c r="SUL270" s="383"/>
      <c r="SUM270" s="383"/>
      <c r="SUN270" s="383"/>
      <c r="SUO270" s="383"/>
      <c r="SUP270" s="383"/>
      <c r="SUQ270" s="383"/>
      <c r="SUR270" s="383"/>
      <c r="SUS270" s="383"/>
      <c r="SUT270" s="383"/>
      <c r="SUU270" s="383"/>
      <c r="SUV270" s="383"/>
      <c r="SUW270" s="383"/>
      <c r="SUX270" s="383"/>
      <c r="SUY270" s="383"/>
      <c r="SUZ270" s="383"/>
      <c r="SVA270" s="383"/>
      <c r="SVB270" s="383"/>
      <c r="SVC270" s="383"/>
      <c r="SVD270" s="383"/>
      <c r="SVE270" s="383"/>
      <c r="SVF270" s="383"/>
      <c r="SVG270" s="383"/>
      <c r="SVH270" s="383"/>
      <c r="SVI270" s="383"/>
      <c r="SVJ270" s="383"/>
      <c r="SVK270" s="383"/>
      <c r="SVL270" s="383"/>
      <c r="SVM270" s="383"/>
      <c r="SVN270" s="383"/>
      <c r="SVO270" s="383"/>
      <c r="SVP270" s="383"/>
      <c r="SVQ270" s="383"/>
      <c r="SVR270" s="383"/>
      <c r="SVS270" s="383"/>
      <c r="SVT270" s="383"/>
      <c r="SVU270" s="383"/>
      <c r="SVV270" s="383"/>
      <c r="SVW270" s="383"/>
      <c r="SVX270" s="383"/>
      <c r="SVY270" s="383"/>
      <c r="SVZ270" s="383"/>
      <c r="SWA270" s="383"/>
      <c r="SWB270" s="383"/>
      <c r="SWC270" s="383"/>
      <c r="SWD270" s="383"/>
      <c r="SWE270" s="383"/>
      <c r="SWF270" s="383"/>
      <c r="SWG270" s="383"/>
      <c r="SWH270" s="383"/>
      <c r="SWI270" s="383"/>
      <c r="SWJ270" s="383"/>
      <c r="SWK270" s="383"/>
      <c r="SWL270" s="383"/>
      <c r="SWM270" s="383"/>
      <c r="SWN270" s="383"/>
      <c r="SWO270" s="383"/>
      <c r="SWP270" s="383"/>
      <c r="SWQ270" s="383"/>
      <c r="SWR270" s="383"/>
      <c r="SWS270" s="383"/>
      <c r="SWT270" s="383"/>
      <c r="SWU270" s="383"/>
      <c r="SWV270" s="383"/>
      <c r="SWW270" s="383"/>
      <c r="SWX270" s="383"/>
      <c r="SWY270" s="383"/>
      <c r="SWZ270" s="383"/>
      <c r="SXA270" s="383"/>
      <c r="SXB270" s="383"/>
      <c r="SXC270" s="383"/>
      <c r="SXD270" s="383"/>
      <c r="SXE270" s="383"/>
      <c r="SXF270" s="383"/>
      <c r="SXG270" s="383"/>
      <c r="SXH270" s="383"/>
      <c r="SXI270" s="383"/>
      <c r="SXJ270" s="383"/>
      <c r="SXK270" s="383"/>
      <c r="SXL270" s="383"/>
      <c r="SXM270" s="383"/>
      <c r="SXN270" s="383"/>
      <c r="SXO270" s="383"/>
      <c r="SXP270" s="383"/>
      <c r="SXQ270" s="383"/>
      <c r="SXR270" s="383"/>
      <c r="SXS270" s="383"/>
      <c r="SXT270" s="383"/>
      <c r="SXU270" s="383"/>
      <c r="SXV270" s="383"/>
      <c r="SXW270" s="383"/>
      <c r="SXX270" s="383"/>
      <c r="SXY270" s="383"/>
      <c r="SXZ270" s="383"/>
      <c r="SYA270" s="383"/>
      <c r="SYB270" s="383"/>
      <c r="SYC270" s="383"/>
      <c r="SYD270" s="383"/>
      <c r="SYE270" s="383"/>
      <c r="SYF270" s="383"/>
      <c r="SYG270" s="383"/>
      <c r="SYH270" s="383"/>
      <c r="SYI270" s="383"/>
      <c r="SYJ270" s="383"/>
      <c r="SYK270" s="383"/>
      <c r="SYL270" s="383"/>
      <c r="SYM270" s="383"/>
      <c r="SYN270" s="383"/>
      <c r="SYO270" s="383"/>
      <c r="SYP270" s="383"/>
      <c r="SYQ270" s="383"/>
      <c r="SYR270" s="383"/>
      <c r="SYS270" s="383"/>
      <c r="SYT270" s="383"/>
      <c r="SYU270" s="383"/>
      <c r="SYV270" s="383"/>
      <c r="SYW270" s="383"/>
      <c r="SYX270" s="383"/>
      <c r="SYY270" s="383"/>
      <c r="SYZ270" s="383"/>
      <c r="SZA270" s="383"/>
      <c r="SZB270" s="383"/>
      <c r="SZC270" s="383"/>
      <c r="SZD270" s="383"/>
      <c r="SZE270" s="383"/>
      <c r="SZF270" s="383"/>
      <c r="SZG270" s="383"/>
      <c r="SZH270" s="383"/>
      <c r="SZI270" s="383"/>
      <c r="SZJ270" s="383"/>
      <c r="SZK270" s="383"/>
      <c r="SZL270" s="383"/>
      <c r="SZM270" s="383"/>
      <c r="SZN270" s="383"/>
      <c r="SZO270" s="383"/>
      <c r="SZP270" s="383"/>
      <c r="SZQ270" s="383"/>
      <c r="SZR270" s="383"/>
      <c r="SZS270" s="383"/>
      <c r="SZT270" s="383"/>
      <c r="SZU270" s="383"/>
      <c r="SZV270" s="383"/>
      <c r="SZW270" s="383"/>
      <c r="SZX270" s="383"/>
      <c r="SZY270" s="383"/>
      <c r="SZZ270" s="383"/>
      <c r="TAA270" s="383"/>
      <c r="TAB270" s="383"/>
      <c r="TAC270" s="383"/>
      <c r="TAD270" s="383"/>
      <c r="TAE270" s="383"/>
      <c r="TAF270" s="383"/>
      <c r="TAG270" s="383"/>
      <c r="TAH270" s="383"/>
      <c r="TAI270" s="383"/>
      <c r="TAJ270" s="383"/>
      <c r="TAK270" s="383"/>
      <c r="TAL270" s="383"/>
      <c r="TAM270" s="383"/>
      <c r="TAN270" s="383"/>
      <c r="TAO270" s="383"/>
      <c r="TAP270" s="383"/>
      <c r="TAQ270" s="383"/>
      <c r="TAR270" s="383"/>
      <c r="TAS270" s="383"/>
      <c r="TAT270" s="383"/>
      <c r="TAU270" s="383"/>
      <c r="TAV270" s="383"/>
      <c r="TAW270" s="383"/>
      <c r="TAX270" s="383"/>
      <c r="TAY270" s="383"/>
      <c r="TAZ270" s="383"/>
      <c r="TBA270" s="383"/>
      <c r="TBB270" s="383"/>
      <c r="TBC270" s="383"/>
      <c r="TBD270" s="383"/>
      <c r="TBE270" s="383"/>
      <c r="TBF270" s="383"/>
      <c r="TBG270" s="383"/>
      <c r="TBH270" s="383"/>
      <c r="TBI270" s="383"/>
      <c r="TBJ270" s="383"/>
      <c r="TBK270" s="383"/>
      <c r="TBL270" s="383"/>
      <c r="TBM270" s="383"/>
      <c r="TBN270" s="383"/>
      <c r="TBO270" s="383"/>
      <c r="TBP270" s="383"/>
      <c r="TBQ270" s="383"/>
      <c r="TBR270" s="383"/>
      <c r="TBS270" s="383"/>
      <c r="TBT270" s="383"/>
      <c r="TBU270" s="383"/>
      <c r="TBV270" s="383"/>
      <c r="TBW270" s="383"/>
      <c r="TBX270" s="383"/>
      <c r="TBY270" s="383"/>
      <c r="TBZ270" s="383"/>
      <c r="TCA270" s="383"/>
      <c r="TCB270" s="383"/>
      <c r="TCC270" s="383"/>
      <c r="TCD270" s="383"/>
      <c r="TCE270" s="383"/>
      <c r="TCF270" s="383"/>
      <c r="TCG270" s="383"/>
      <c r="TCH270" s="383"/>
      <c r="TCI270" s="383"/>
      <c r="TCJ270" s="383"/>
      <c r="TCK270" s="383"/>
      <c r="TCL270" s="383"/>
      <c r="TCM270" s="383"/>
      <c r="TCN270" s="383"/>
      <c r="TCO270" s="383"/>
      <c r="TCP270" s="383"/>
      <c r="TCQ270" s="383"/>
      <c r="TCR270" s="383"/>
      <c r="TCS270" s="383"/>
      <c r="TCT270" s="383"/>
      <c r="TCU270" s="383"/>
      <c r="TCV270" s="383"/>
      <c r="TCW270" s="383"/>
      <c r="TCX270" s="383"/>
      <c r="TCY270" s="383"/>
      <c r="TCZ270" s="383"/>
      <c r="TDA270" s="383"/>
      <c r="TDB270" s="383"/>
      <c r="TDC270" s="383"/>
      <c r="TDD270" s="383"/>
      <c r="TDE270" s="383"/>
      <c r="TDF270" s="383"/>
      <c r="TDG270" s="383"/>
      <c r="TDH270" s="383"/>
      <c r="TDI270" s="383"/>
      <c r="TDJ270" s="383"/>
      <c r="TDK270" s="383"/>
      <c r="TDL270" s="383"/>
      <c r="TDM270" s="383"/>
      <c r="TDN270" s="383"/>
      <c r="TDO270" s="383"/>
      <c r="TDP270" s="383"/>
      <c r="TDQ270" s="383"/>
      <c r="TDR270" s="383"/>
      <c r="TDS270" s="383"/>
      <c r="TDT270" s="383"/>
      <c r="TDU270" s="383"/>
      <c r="TDV270" s="383"/>
      <c r="TDW270" s="383"/>
      <c r="TDX270" s="383"/>
      <c r="TDY270" s="383"/>
      <c r="TDZ270" s="383"/>
      <c r="TEA270" s="383"/>
      <c r="TEB270" s="383"/>
      <c r="TEC270" s="383"/>
      <c r="TED270" s="383"/>
      <c r="TEE270" s="383"/>
      <c r="TEF270" s="383"/>
      <c r="TEG270" s="383"/>
      <c r="TEH270" s="383"/>
      <c r="TEI270" s="383"/>
      <c r="TEJ270" s="383"/>
      <c r="TEK270" s="383"/>
      <c r="TEL270" s="383"/>
      <c r="TEM270" s="383"/>
      <c r="TEN270" s="383"/>
      <c r="TEO270" s="383"/>
      <c r="TEP270" s="383"/>
      <c r="TEQ270" s="383"/>
      <c r="TER270" s="383"/>
      <c r="TES270" s="383"/>
      <c r="TET270" s="383"/>
      <c r="TEU270" s="383"/>
      <c r="TEV270" s="383"/>
      <c r="TEW270" s="383"/>
      <c r="TEX270" s="383"/>
      <c r="TEY270" s="383"/>
      <c r="TEZ270" s="383"/>
      <c r="TFA270" s="383"/>
      <c r="TFB270" s="383"/>
      <c r="TFC270" s="383"/>
      <c r="TFD270" s="383"/>
      <c r="TFE270" s="383"/>
      <c r="TFF270" s="383"/>
      <c r="TFG270" s="383"/>
      <c r="TFH270" s="383"/>
      <c r="TFI270" s="383"/>
      <c r="TFJ270" s="383"/>
      <c r="TFK270" s="383"/>
      <c r="TFL270" s="383"/>
      <c r="TFM270" s="383"/>
      <c r="TFN270" s="383"/>
      <c r="TFO270" s="383"/>
      <c r="TFP270" s="383"/>
      <c r="TFQ270" s="383"/>
      <c r="TFR270" s="383"/>
      <c r="TFS270" s="383"/>
      <c r="TFT270" s="383"/>
      <c r="TFU270" s="383"/>
      <c r="TFV270" s="383"/>
      <c r="TFW270" s="383"/>
      <c r="TFX270" s="383"/>
      <c r="TFY270" s="383"/>
      <c r="TFZ270" s="383"/>
      <c r="TGA270" s="383"/>
      <c r="TGB270" s="383"/>
      <c r="TGC270" s="383"/>
      <c r="TGD270" s="383"/>
      <c r="TGE270" s="383"/>
      <c r="TGF270" s="383"/>
      <c r="TGG270" s="383"/>
      <c r="TGH270" s="383"/>
      <c r="TGI270" s="383"/>
      <c r="TGJ270" s="383"/>
      <c r="TGK270" s="383"/>
      <c r="TGL270" s="383"/>
      <c r="TGM270" s="383"/>
      <c r="TGN270" s="383"/>
      <c r="TGO270" s="383"/>
      <c r="TGP270" s="383"/>
      <c r="TGQ270" s="383"/>
      <c r="TGR270" s="383"/>
      <c r="TGS270" s="383"/>
      <c r="TGT270" s="383"/>
      <c r="TGU270" s="383"/>
      <c r="TGV270" s="383"/>
      <c r="TGW270" s="383"/>
      <c r="TGX270" s="383"/>
      <c r="TGY270" s="383"/>
      <c r="TGZ270" s="383"/>
      <c r="THA270" s="383"/>
      <c r="THB270" s="383"/>
      <c r="THC270" s="383"/>
      <c r="THD270" s="383"/>
      <c r="THE270" s="383"/>
      <c r="THF270" s="383"/>
      <c r="THG270" s="383"/>
      <c r="THH270" s="383"/>
      <c r="THI270" s="383"/>
      <c r="THJ270" s="383"/>
      <c r="THK270" s="383"/>
      <c r="THL270" s="383"/>
      <c r="THM270" s="383"/>
      <c r="THN270" s="383"/>
      <c r="THO270" s="383"/>
      <c r="THP270" s="383"/>
      <c r="THQ270" s="383"/>
      <c r="THR270" s="383"/>
      <c r="THS270" s="383"/>
      <c r="THT270" s="383"/>
      <c r="THU270" s="383"/>
      <c r="THV270" s="383"/>
      <c r="THW270" s="383"/>
      <c r="THX270" s="383"/>
      <c r="THY270" s="383"/>
      <c r="THZ270" s="383"/>
      <c r="TIA270" s="383"/>
      <c r="TIB270" s="383"/>
      <c r="TIC270" s="383"/>
      <c r="TID270" s="383"/>
      <c r="TIE270" s="383"/>
      <c r="TIF270" s="383"/>
      <c r="TIG270" s="383"/>
      <c r="TIH270" s="383"/>
      <c r="TII270" s="383"/>
      <c r="TIJ270" s="383"/>
      <c r="TIK270" s="383"/>
      <c r="TIL270" s="383"/>
      <c r="TIM270" s="383"/>
      <c r="TIN270" s="383"/>
      <c r="TIO270" s="383"/>
      <c r="TIP270" s="383"/>
      <c r="TIQ270" s="383"/>
      <c r="TIR270" s="383"/>
      <c r="TIS270" s="383"/>
      <c r="TIT270" s="383"/>
      <c r="TIU270" s="383"/>
      <c r="TIV270" s="383"/>
      <c r="TIW270" s="383"/>
      <c r="TIX270" s="383"/>
      <c r="TIY270" s="383"/>
      <c r="TIZ270" s="383"/>
      <c r="TJA270" s="383"/>
      <c r="TJB270" s="383"/>
      <c r="TJC270" s="383"/>
      <c r="TJD270" s="383"/>
      <c r="TJE270" s="383"/>
      <c r="TJF270" s="383"/>
      <c r="TJG270" s="383"/>
      <c r="TJH270" s="383"/>
      <c r="TJI270" s="383"/>
      <c r="TJJ270" s="383"/>
      <c r="TJK270" s="383"/>
      <c r="TJL270" s="383"/>
      <c r="TJM270" s="383"/>
      <c r="TJN270" s="383"/>
      <c r="TJO270" s="383"/>
      <c r="TJP270" s="383"/>
      <c r="TJQ270" s="383"/>
      <c r="TJR270" s="383"/>
      <c r="TJS270" s="383"/>
      <c r="TJT270" s="383"/>
      <c r="TJU270" s="383"/>
      <c r="TJV270" s="383"/>
      <c r="TJW270" s="383"/>
      <c r="TJX270" s="383"/>
      <c r="TJY270" s="383"/>
      <c r="TJZ270" s="383"/>
      <c r="TKA270" s="383"/>
      <c r="TKB270" s="383"/>
      <c r="TKC270" s="383"/>
      <c r="TKD270" s="383"/>
      <c r="TKE270" s="383"/>
      <c r="TKF270" s="383"/>
      <c r="TKG270" s="383"/>
      <c r="TKH270" s="383"/>
      <c r="TKI270" s="383"/>
      <c r="TKJ270" s="383"/>
      <c r="TKK270" s="383"/>
      <c r="TKL270" s="383"/>
      <c r="TKM270" s="383"/>
      <c r="TKN270" s="383"/>
      <c r="TKO270" s="383"/>
      <c r="TKP270" s="383"/>
      <c r="TKQ270" s="383"/>
      <c r="TKR270" s="383"/>
      <c r="TKS270" s="383"/>
      <c r="TKT270" s="383"/>
      <c r="TKU270" s="383"/>
      <c r="TKV270" s="383"/>
      <c r="TKW270" s="383"/>
      <c r="TKX270" s="383"/>
      <c r="TKY270" s="383"/>
      <c r="TKZ270" s="383"/>
      <c r="TLA270" s="383"/>
      <c r="TLB270" s="383"/>
      <c r="TLC270" s="383"/>
      <c r="TLD270" s="383"/>
      <c r="TLE270" s="383"/>
      <c r="TLF270" s="383"/>
      <c r="TLG270" s="383"/>
      <c r="TLH270" s="383"/>
      <c r="TLI270" s="383"/>
      <c r="TLJ270" s="383"/>
      <c r="TLK270" s="383"/>
      <c r="TLL270" s="383"/>
      <c r="TLM270" s="383"/>
      <c r="TLN270" s="383"/>
      <c r="TLO270" s="383"/>
      <c r="TLP270" s="383"/>
      <c r="TLQ270" s="383"/>
      <c r="TLR270" s="383"/>
      <c r="TLS270" s="383"/>
      <c r="TLT270" s="383"/>
      <c r="TLU270" s="383"/>
      <c r="TLV270" s="383"/>
      <c r="TLW270" s="383"/>
      <c r="TLX270" s="383"/>
      <c r="TLY270" s="383"/>
      <c r="TLZ270" s="383"/>
      <c r="TMA270" s="383"/>
      <c r="TMB270" s="383"/>
      <c r="TMC270" s="383"/>
      <c r="TMD270" s="383"/>
      <c r="TME270" s="383"/>
      <c r="TMF270" s="383"/>
      <c r="TMG270" s="383"/>
      <c r="TMH270" s="383"/>
      <c r="TMI270" s="383"/>
      <c r="TMJ270" s="383"/>
      <c r="TMK270" s="383"/>
      <c r="TML270" s="383"/>
      <c r="TMM270" s="383"/>
      <c r="TMN270" s="383"/>
      <c r="TMO270" s="383"/>
      <c r="TMP270" s="383"/>
      <c r="TMQ270" s="383"/>
      <c r="TMR270" s="383"/>
      <c r="TMS270" s="383"/>
      <c r="TMT270" s="383"/>
      <c r="TMU270" s="383"/>
      <c r="TMV270" s="383"/>
      <c r="TMW270" s="383"/>
      <c r="TMX270" s="383"/>
      <c r="TMY270" s="383"/>
      <c r="TMZ270" s="383"/>
      <c r="TNA270" s="383"/>
      <c r="TNB270" s="383"/>
      <c r="TNC270" s="383"/>
      <c r="TND270" s="383"/>
      <c r="TNE270" s="383"/>
      <c r="TNF270" s="383"/>
      <c r="TNG270" s="383"/>
      <c r="TNH270" s="383"/>
      <c r="TNI270" s="383"/>
      <c r="TNJ270" s="383"/>
      <c r="TNK270" s="383"/>
      <c r="TNL270" s="383"/>
      <c r="TNM270" s="383"/>
      <c r="TNN270" s="383"/>
      <c r="TNO270" s="383"/>
      <c r="TNP270" s="383"/>
      <c r="TNQ270" s="383"/>
      <c r="TNR270" s="383"/>
      <c r="TNS270" s="383"/>
      <c r="TNT270" s="383"/>
      <c r="TNU270" s="383"/>
      <c r="TNV270" s="383"/>
      <c r="TNW270" s="383"/>
      <c r="TNX270" s="383"/>
      <c r="TNY270" s="383"/>
      <c r="TNZ270" s="383"/>
      <c r="TOA270" s="383"/>
      <c r="TOB270" s="383"/>
      <c r="TOC270" s="383"/>
      <c r="TOD270" s="383"/>
      <c r="TOE270" s="383"/>
      <c r="TOF270" s="383"/>
      <c r="TOG270" s="383"/>
      <c r="TOH270" s="383"/>
      <c r="TOI270" s="383"/>
      <c r="TOJ270" s="383"/>
      <c r="TOK270" s="383"/>
      <c r="TOL270" s="383"/>
      <c r="TOM270" s="383"/>
      <c r="TON270" s="383"/>
      <c r="TOO270" s="383"/>
      <c r="TOP270" s="383"/>
      <c r="TOQ270" s="383"/>
      <c r="TOR270" s="383"/>
      <c r="TOS270" s="383"/>
      <c r="TOT270" s="383"/>
      <c r="TOU270" s="383"/>
      <c r="TOV270" s="383"/>
      <c r="TOW270" s="383"/>
      <c r="TOX270" s="383"/>
      <c r="TOY270" s="383"/>
      <c r="TOZ270" s="383"/>
      <c r="TPA270" s="383"/>
      <c r="TPB270" s="383"/>
      <c r="TPC270" s="383"/>
      <c r="TPD270" s="383"/>
      <c r="TPE270" s="383"/>
      <c r="TPF270" s="383"/>
      <c r="TPG270" s="383"/>
      <c r="TPH270" s="383"/>
      <c r="TPI270" s="383"/>
      <c r="TPJ270" s="383"/>
      <c r="TPK270" s="383"/>
      <c r="TPL270" s="383"/>
      <c r="TPM270" s="383"/>
      <c r="TPN270" s="383"/>
      <c r="TPO270" s="383"/>
      <c r="TPP270" s="383"/>
      <c r="TPQ270" s="383"/>
      <c r="TPR270" s="383"/>
      <c r="TPS270" s="383"/>
      <c r="TPT270" s="383"/>
      <c r="TPU270" s="383"/>
      <c r="TPV270" s="383"/>
      <c r="TPW270" s="383"/>
      <c r="TPX270" s="383"/>
      <c r="TPY270" s="383"/>
      <c r="TPZ270" s="383"/>
      <c r="TQA270" s="383"/>
      <c r="TQB270" s="383"/>
      <c r="TQC270" s="383"/>
      <c r="TQD270" s="383"/>
      <c r="TQE270" s="383"/>
      <c r="TQF270" s="383"/>
      <c r="TQG270" s="383"/>
      <c r="TQH270" s="383"/>
      <c r="TQI270" s="383"/>
      <c r="TQJ270" s="383"/>
      <c r="TQK270" s="383"/>
      <c r="TQL270" s="383"/>
      <c r="TQM270" s="383"/>
      <c r="TQN270" s="383"/>
      <c r="TQO270" s="383"/>
      <c r="TQP270" s="383"/>
      <c r="TQQ270" s="383"/>
      <c r="TQR270" s="383"/>
      <c r="TQS270" s="383"/>
      <c r="TQT270" s="383"/>
      <c r="TQU270" s="383"/>
      <c r="TQV270" s="383"/>
      <c r="TQW270" s="383"/>
      <c r="TQX270" s="383"/>
      <c r="TQY270" s="383"/>
      <c r="TQZ270" s="383"/>
      <c r="TRA270" s="383"/>
      <c r="TRB270" s="383"/>
      <c r="TRC270" s="383"/>
      <c r="TRD270" s="383"/>
      <c r="TRE270" s="383"/>
      <c r="TRF270" s="383"/>
      <c r="TRG270" s="383"/>
      <c r="TRH270" s="383"/>
      <c r="TRI270" s="383"/>
      <c r="TRJ270" s="383"/>
      <c r="TRK270" s="383"/>
      <c r="TRL270" s="383"/>
      <c r="TRM270" s="383"/>
      <c r="TRN270" s="383"/>
      <c r="TRO270" s="383"/>
      <c r="TRP270" s="383"/>
      <c r="TRQ270" s="383"/>
      <c r="TRR270" s="383"/>
      <c r="TRS270" s="383"/>
      <c r="TRT270" s="383"/>
      <c r="TRU270" s="383"/>
      <c r="TRV270" s="383"/>
      <c r="TRW270" s="383"/>
      <c r="TRX270" s="383"/>
      <c r="TRY270" s="383"/>
      <c r="TRZ270" s="383"/>
      <c r="TSA270" s="383"/>
      <c r="TSB270" s="383"/>
      <c r="TSC270" s="383"/>
      <c r="TSD270" s="383"/>
      <c r="TSE270" s="383"/>
      <c r="TSF270" s="383"/>
      <c r="TSG270" s="383"/>
      <c r="TSH270" s="383"/>
      <c r="TSI270" s="383"/>
      <c r="TSJ270" s="383"/>
      <c r="TSK270" s="383"/>
      <c r="TSL270" s="383"/>
      <c r="TSM270" s="383"/>
      <c r="TSN270" s="383"/>
      <c r="TSO270" s="383"/>
      <c r="TSP270" s="383"/>
      <c r="TSQ270" s="383"/>
      <c r="TSR270" s="383"/>
      <c r="TSS270" s="383"/>
      <c r="TST270" s="383"/>
      <c r="TSU270" s="383"/>
      <c r="TSV270" s="383"/>
      <c r="TSW270" s="383"/>
      <c r="TSX270" s="383"/>
      <c r="TSY270" s="383"/>
      <c r="TSZ270" s="383"/>
      <c r="TTA270" s="383"/>
      <c r="TTB270" s="383"/>
      <c r="TTC270" s="383"/>
      <c r="TTD270" s="383"/>
      <c r="TTE270" s="383"/>
      <c r="TTF270" s="383"/>
      <c r="TTG270" s="383"/>
      <c r="TTH270" s="383"/>
      <c r="TTI270" s="383"/>
      <c r="TTJ270" s="383"/>
      <c r="TTK270" s="383"/>
      <c r="TTL270" s="383"/>
      <c r="TTM270" s="383"/>
      <c r="TTN270" s="383"/>
      <c r="TTO270" s="383"/>
      <c r="TTP270" s="383"/>
      <c r="TTQ270" s="383"/>
      <c r="TTR270" s="383"/>
      <c r="TTS270" s="383"/>
      <c r="TTT270" s="383"/>
      <c r="TTU270" s="383"/>
      <c r="TTV270" s="383"/>
      <c r="TTW270" s="383"/>
      <c r="TTX270" s="383"/>
      <c r="TTY270" s="383"/>
      <c r="TTZ270" s="383"/>
      <c r="TUA270" s="383"/>
      <c r="TUB270" s="383"/>
      <c r="TUC270" s="383"/>
      <c r="TUD270" s="383"/>
      <c r="TUE270" s="383"/>
      <c r="TUF270" s="383"/>
      <c r="TUG270" s="383"/>
      <c r="TUH270" s="383"/>
      <c r="TUI270" s="383"/>
      <c r="TUJ270" s="383"/>
      <c r="TUK270" s="383"/>
      <c r="TUL270" s="383"/>
      <c r="TUM270" s="383"/>
      <c r="TUN270" s="383"/>
      <c r="TUO270" s="383"/>
      <c r="TUP270" s="383"/>
      <c r="TUQ270" s="383"/>
      <c r="TUR270" s="383"/>
      <c r="TUS270" s="383"/>
      <c r="TUT270" s="383"/>
      <c r="TUU270" s="383"/>
      <c r="TUV270" s="383"/>
      <c r="TUW270" s="383"/>
      <c r="TUX270" s="383"/>
      <c r="TUY270" s="383"/>
      <c r="TUZ270" s="383"/>
      <c r="TVA270" s="383"/>
      <c r="TVB270" s="383"/>
      <c r="TVC270" s="383"/>
      <c r="TVD270" s="383"/>
      <c r="TVE270" s="383"/>
      <c r="TVF270" s="383"/>
      <c r="TVG270" s="383"/>
      <c r="TVH270" s="383"/>
      <c r="TVI270" s="383"/>
      <c r="TVJ270" s="383"/>
      <c r="TVK270" s="383"/>
      <c r="TVL270" s="383"/>
      <c r="TVM270" s="383"/>
      <c r="TVN270" s="383"/>
      <c r="TVO270" s="383"/>
      <c r="TVP270" s="383"/>
      <c r="TVQ270" s="383"/>
      <c r="TVR270" s="383"/>
      <c r="TVS270" s="383"/>
      <c r="TVT270" s="383"/>
      <c r="TVU270" s="383"/>
      <c r="TVV270" s="383"/>
      <c r="TVW270" s="383"/>
      <c r="TVX270" s="383"/>
      <c r="TVY270" s="383"/>
      <c r="TVZ270" s="383"/>
      <c r="TWA270" s="383"/>
      <c r="TWB270" s="383"/>
      <c r="TWC270" s="383"/>
      <c r="TWD270" s="383"/>
      <c r="TWE270" s="383"/>
      <c r="TWF270" s="383"/>
      <c r="TWG270" s="383"/>
      <c r="TWH270" s="383"/>
      <c r="TWI270" s="383"/>
      <c r="TWJ270" s="383"/>
      <c r="TWK270" s="383"/>
      <c r="TWL270" s="383"/>
      <c r="TWM270" s="383"/>
      <c r="TWN270" s="383"/>
      <c r="TWO270" s="383"/>
      <c r="TWP270" s="383"/>
      <c r="TWQ270" s="383"/>
      <c r="TWR270" s="383"/>
      <c r="TWS270" s="383"/>
      <c r="TWT270" s="383"/>
      <c r="TWU270" s="383"/>
      <c r="TWV270" s="383"/>
      <c r="TWW270" s="383"/>
      <c r="TWX270" s="383"/>
      <c r="TWY270" s="383"/>
      <c r="TWZ270" s="383"/>
      <c r="TXA270" s="383"/>
      <c r="TXB270" s="383"/>
      <c r="TXC270" s="383"/>
      <c r="TXD270" s="383"/>
      <c r="TXE270" s="383"/>
      <c r="TXF270" s="383"/>
      <c r="TXG270" s="383"/>
      <c r="TXH270" s="383"/>
      <c r="TXI270" s="383"/>
      <c r="TXJ270" s="383"/>
      <c r="TXK270" s="383"/>
      <c r="TXL270" s="383"/>
      <c r="TXM270" s="383"/>
      <c r="TXN270" s="383"/>
      <c r="TXO270" s="383"/>
      <c r="TXP270" s="383"/>
      <c r="TXQ270" s="383"/>
      <c r="TXR270" s="383"/>
      <c r="TXS270" s="383"/>
      <c r="TXT270" s="383"/>
      <c r="TXU270" s="383"/>
      <c r="TXV270" s="383"/>
      <c r="TXW270" s="383"/>
      <c r="TXX270" s="383"/>
      <c r="TXY270" s="383"/>
      <c r="TXZ270" s="383"/>
      <c r="TYA270" s="383"/>
      <c r="TYB270" s="383"/>
      <c r="TYC270" s="383"/>
      <c r="TYD270" s="383"/>
      <c r="TYE270" s="383"/>
      <c r="TYF270" s="383"/>
      <c r="TYG270" s="383"/>
      <c r="TYH270" s="383"/>
      <c r="TYI270" s="383"/>
      <c r="TYJ270" s="383"/>
      <c r="TYK270" s="383"/>
      <c r="TYL270" s="383"/>
      <c r="TYM270" s="383"/>
      <c r="TYN270" s="383"/>
      <c r="TYO270" s="383"/>
      <c r="TYP270" s="383"/>
      <c r="TYQ270" s="383"/>
      <c r="TYR270" s="383"/>
      <c r="TYS270" s="383"/>
      <c r="TYT270" s="383"/>
      <c r="TYU270" s="383"/>
      <c r="TYV270" s="383"/>
      <c r="TYW270" s="383"/>
      <c r="TYX270" s="383"/>
      <c r="TYY270" s="383"/>
      <c r="TYZ270" s="383"/>
      <c r="TZA270" s="383"/>
      <c r="TZB270" s="383"/>
      <c r="TZC270" s="383"/>
      <c r="TZD270" s="383"/>
      <c r="TZE270" s="383"/>
      <c r="TZF270" s="383"/>
      <c r="TZG270" s="383"/>
      <c r="TZH270" s="383"/>
      <c r="TZI270" s="383"/>
      <c r="TZJ270" s="383"/>
      <c r="TZK270" s="383"/>
      <c r="TZL270" s="383"/>
      <c r="TZM270" s="383"/>
      <c r="TZN270" s="383"/>
      <c r="TZO270" s="383"/>
      <c r="TZP270" s="383"/>
      <c r="TZQ270" s="383"/>
      <c r="TZR270" s="383"/>
      <c r="TZS270" s="383"/>
      <c r="TZT270" s="383"/>
      <c r="TZU270" s="383"/>
      <c r="TZV270" s="383"/>
      <c r="TZW270" s="383"/>
      <c r="TZX270" s="383"/>
      <c r="TZY270" s="383"/>
      <c r="TZZ270" s="383"/>
      <c r="UAA270" s="383"/>
      <c r="UAB270" s="383"/>
      <c r="UAC270" s="383"/>
      <c r="UAD270" s="383"/>
      <c r="UAE270" s="383"/>
      <c r="UAF270" s="383"/>
      <c r="UAG270" s="383"/>
      <c r="UAH270" s="383"/>
      <c r="UAI270" s="383"/>
      <c r="UAJ270" s="383"/>
      <c r="UAK270" s="383"/>
      <c r="UAL270" s="383"/>
      <c r="UAM270" s="383"/>
      <c r="UAN270" s="383"/>
      <c r="UAO270" s="383"/>
      <c r="UAP270" s="383"/>
      <c r="UAQ270" s="383"/>
      <c r="UAR270" s="383"/>
      <c r="UAS270" s="383"/>
      <c r="UAT270" s="383"/>
      <c r="UAU270" s="383"/>
      <c r="UAV270" s="383"/>
      <c r="UAW270" s="383"/>
      <c r="UAX270" s="383"/>
      <c r="UAY270" s="383"/>
      <c r="UAZ270" s="383"/>
      <c r="UBA270" s="383"/>
      <c r="UBB270" s="383"/>
      <c r="UBC270" s="383"/>
      <c r="UBD270" s="383"/>
      <c r="UBE270" s="383"/>
      <c r="UBF270" s="383"/>
      <c r="UBG270" s="383"/>
      <c r="UBH270" s="383"/>
      <c r="UBI270" s="383"/>
      <c r="UBJ270" s="383"/>
      <c r="UBK270" s="383"/>
      <c r="UBL270" s="383"/>
      <c r="UBM270" s="383"/>
      <c r="UBN270" s="383"/>
      <c r="UBO270" s="383"/>
      <c r="UBP270" s="383"/>
      <c r="UBQ270" s="383"/>
      <c r="UBR270" s="383"/>
      <c r="UBS270" s="383"/>
      <c r="UBT270" s="383"/>
      <c r="UBU270" s="383"/>
      <c r="UBV270" s="383"/>
      <c r="UBW270" s="383"/>
      <c r="UBX270" s="383"/>
      <c r="UBY270" s="383"/>
      <c r="UBZ270" s="383"/>
      <c r="UCA270" s="383"/>
      <c r="UCB270" s="383"/>
      <c r="UCC270" s="383"/>
      <c r="UCD270" s="383"/>
      <c r="UCE270" s="383"/>
      <c r="UCF270" s="383"/>
      <c r="UCG270" s="383"/>
      <c r="UCH270" s="383"/>
      <c r="UCI270" s="383"/>
      <c r="UCJ270" s="383"/>
      <c r="UCK270" s="383"/>
      <c r="UCL270" s="383"/>
      <c r="UCM270" s="383"/>
      <c r="UCN270" s="383"/>
      <c r="UCO270" s="383"/>
      <c r="UCP270" s="383"/>
      <c r="UCQ270" s="383"/>
      <c r="UCR270" s="383"/>
      <c r="UCS270" s="383"/>
      <c r="UCT270" s="383"/>
      <c r="UCU270" s="383"/>
      <c r="UCV270" s="383"/>
      <c r="UCW270" s="383"/>
      <c r="UCX270" s="383"/>
      <c r="UCY270" s="383"/>
      <c r="UCZ270" s="383"/>
      <c r="UDA270" s="383"/>
      <c r="UDB270" s="383"/>
      <c r="UDC270" s="383"/>
      <c r="UDD270" s="383"/>
      <c r="UDE270" s="383"/>
      <c r="UDF270" s="383"/>
      <c r="UDG270" s="383"/>
      <c r="UDH270" s="383"/>
      <c r="UDI270" s="383"/>
      <c r="UDJ270" s="383"/>
      <c r="UDK270" s="383"/>
      <c r="UDL270" s="383"/>
      <c r="UDM270" s="383"/>
      <c r="UDN270" s="383"/>
      <c r="UDO270" s="383"/>
      <c r="UDP270" s="383"/>
      <c r="UDQ270" s="383"/>
      <c r="UDR270" s="383"/>
      <c r="UDS270" s="383"/>
      <c r="UDT270" s="383"/>
      <c r="UDU270" s="383"/>
      <c r="UDV270" s="383"/>
      <c r="UDW270" s="383"/>
      <c r="UDX270" s="383"/>
      <c r="UDY270" s="383"/>
      <c r="UDZ270" s="383"/>
      <c r="UEA270" s="383"/>
      <c r="UEB270" s="383"/>
      <c r="UEC270" s="383"/>
      <c r="UED270" s="383"/>
      <c r="UEE270" s="383"/>
      <c r="UEF270" s="383"/>
      <c r="UEG270" s="383"/>
      <c r="UEH270" s="383"/>
      <c r="UEI270" s="383"/>
      <c r="UEJ270" s="383"/>
      <c r="UEK270" s="383"/>
      <c r="UEL270" s="383"/>
      <c r="UEM270" s="383"/>
      <c r="UEN270" s="383"/>
      <c r="UEO270" s="383"/>
      <c r="UEP270" s="383"/>
      <c r="UEQ270" s="383"/>
      <c r="UER270" s="383"/>
      <c r="UES270" s="383"/>
      <c r="UET270" s="383"/>
      <c r="UEU270" s="383"/>
      <c r="UEV270" s="383"/>
      <c r="UEW270" s="383"/>
      <c r="UEX270" s="383"/>
      <c r="UEY270" s="383"/>
      <c r="UEZ270" s="383"/>
      <c r="UFA270" s="383"/>
      <c r="UFB270" s="383"/>
      <c r="UFC270" s="383"/>
      <c r="UFD270" s="383"/>
      <c r="UFE270" s="383"/>
      <c r="UFF270" s="383"/>
      <c r="UFG270" s="383"/>
      <c r="UFH270" s="383"/>
      <c r="UFI270" s="383"/>
      <c r="UFJ270" s="383"/>
      <c r="UFK270" s="383"/>
      <c r="UFL270" s="383"/>
      <c r="UFM270" s="383"/>
      <c r="UFN270" s="383"/>
      <c r="UFO270" s="383"/>
      <c r="UFP270" s="383"/>
      <c r="UFQ270" s="383"/>
      <c r="UFR270" s="383"/>
      <c r="UFS270" s="383"/>
      <c r="UFT270" s="383"/>
      <c r="UFU270" s="383"/>
      <c r="UFV270" s="383"/>
      <c r="UFW270" s="383"/>
      <c r="UFX270" s="383"/>
      <c r="UFY270" s="383"/>
      <c r="UFZ270" s="383"/>
      <c r="UGA270" s="383"/>
      <c r="UGB270" s="383"/>
      <c r="UGC270" s="383"/>
      <c r="UGD270" s="383"/>
      <c r="UGE270" s="383"/>
      <c r="UGF270" s="383"/>
      <c r="UGG270" s="383"/>
      <c r="UGH270" s="383"/>
      <c r="UGI270" s="383"/>
      <c r="UGJ270" s="383"/>
      <c r="UGK270" s="383"/>
      <c r="UGL270" s="383"/>
      <c r="UGM270" s="383"/>
      <c r="UGN270" s="383"/>
      <c r="UGO270" s="383"/>
      <c r="UGP270" s="383"/>
      <c r="UGQ270" s="383"/>
      <c r="UGR270" s="383"/>
      <c r="UGS270" s="383"/>
      <c r="UGT270" s="383"/>
      <c r="UGU270" s="383"/>
      <c r="UGV270" s="383"/>
      <c r="UGW270" s="383"/>
      <c r="UGX270" s="383"/>
      <c r="UGY270" s="383"/>
      <c r="UGZ270" s="383"/>
      <c r="UHA270" s="383"/>
      <c r="UHB270" s="383"/>
      <c r="UHC270" s="383"/>
      <c r="UHD270" s="383"/>
      <c r="UHE270" s="383"/>
      <c r="UHF270" s="383"/>
      <c r="UHG270" s="383"/>
      <c r="UHH270" s="383"/>
      <c r="UHI270" s="383"/>
      <c r="UHJ270" s="383"/>
      <c r="UHK270" s="383"/>
      <c r="UHL270" s="383"/>
      <c r="UHM270" s="383"/>
      <c r="UHN270" s="383"/>
      <c r="UHO270" s="383"/>
      <c r="UHP270" s="383"/>
      <c r="UHQ270" s="383"/>
      <c r="UHR270" s="383"/>
      <c r="UHS270" s="383"/>
      <c r="UHT270" s="383"/>
      <c r="UHU270" s="383"/>
      <c r="UHV270" s="383"/>
      <c r="UHW270" s="383"/>
      <c r="UHX270" s="383"/>
      <c r="UHY270" s="383"/>
      <c r="UHZ270" s="383"/>
      <c r="UIA270" s="383"/>
      <c r="UIB270" s="383"/>
      <c r="UIC270" s="383"/>
      <c r="UID270" s="383"/>
      <c r="UIE270" s="383"/>
      <c r="UIF270" s="383"/>
      <c r="UIG270" s="383"/>
      <c r="UIH270" s="383"/>
      <c r="UII270" s="383"/>
      <c r="UIJ270" s="383"/>
      <c r="UIK270" s="383"/>
      <c r="UIL270" s="383"/>
      <c r="UIM270" s="383"/>
      <c r="UIN270" s="383"/>
      <c r="UIO270" s="383"/>
      <c r="UIP270" s="383"/>
      <c r="UIQ270" s="383"/>
      <c r="UIR270" s="383"/>
      <c r="UIS270" s="383"/>
      <c r="UIT270" s="383"/>
      <c r="UIU270" s="383"/>
      <c r="UIV270" s="383"/>
      <c r="UIW270" s="383"/>
      <c r="UIX270" s="383"/>
      <c r="UIY270" s="383"/>
      <c r="UIZ270" s="383"/>
      <c r="UJA270" s="383"/>
      <c r="UJB270" s="383"/>
      <c r="UJC270" s="383"/>
      <c r="UJD270" s="383"/>
      <c r="UJE270" s="383"/>
      <c r="UJF270" s="383"/>
      <c r="UJG270" s="383"/>
      <c r="UJH270" s="383"/>
      <c r="UJI270" s="383"/>
      <c r="UJJ270" s="383"/>
      <c r="UJK270" s="383"/>
      <c r="UJL270" s="383"/>
      <c r="UJM270" s="383"/>
      <c r="UJN270" s="383"/>
      <c r="UJO270" s="383"/>
      <c r="UJP270" s="383"/>
      <c r="UJQ270" s="383"/>
      <c r="UJR270" s="383"/>
      <c r="UJS270" s="383"/>
      <c r="UJT270" s="383"/>
      <c r="UJU270" s="383"/>
      <c r="UJV270" s="383"/>
      <c r="UJW270" s="383"/>
      <c r="UJX270" s="383"/>
      <c r="UJY270" s="383"/>
      <c r="UJZ270" s="383"/>
      <c r="UKA270" s="383"/>
      <c r="UKB270" s="383"/>
      <c r="UKC270" s="383"/>
      <c r="UKD270" s="383"/>
      <c r="UKE270" s="383"/>
      <c r="UKF270" s="383"/>
      <c r="UKG270" s="383"/>
      <c r="UKH270" s="383"/>
      <c r="UKI270" s="383"/>
      <c r="UKJ270" s="383"/>
      <c r="UKK270" s="383"/>
      <c r="UKL270" s="383"/>
      <c r="UKM270" s="383"/>
      <c r="UKN270" s="383"/>
      <c r="UKO270" s="383"/>
      <c r="UKP270" s="383"/>
      <c r="UKQ270" s="383"/>
      <c r="UKR270" s="383"/>
      <c r="UKS270" s="383"/>
      <c r="UKT270" s="383"/>
      <c r="UKU270" s="383"/>
      <c r="UKV270" s="383"/>
      <c r="UKW270" s="383"/>
      <c r="UKX270" s="383"/>
      <c r="UKY270" s="383"/>
      <c r="UKZ270" s="383"/>
      <c r="ULA270" s="383"/>
      <c r="ULB270" s="383"/>
      <c r="ULC270" s="383"/>
      <c r="ULD270" s="383"/>
      <c r="ULE270" s="383"/>
      <c r="ULF270" s="383"/>
      <c r="ULG270" s="383"/>
      <c r="ULH270" s="383"/>
      <c r="ULI270" s="383"/>
      <c r="ULJ270" s="383"/>
      <c r="ULK270" s="383"/>
      <c r="ULL270" s="383"/>
      <c r="ULM270" s="383"/>
      <c r="ULN270" s="383"/>
      <c r="ULO270" s="383"/>
      <c r="ULP270" s="383"/>
      <c r="ULQ270" s="383"/>
      <c r="ULR270" s="383"/>
      <c r="ULS270" s="383"/>
      <c r="ULT270" s="383"/>
      <c r="ULU270" s="383"/>
      <c r="ULV270" s="383"/>
      <c r="ULW270" s="383"/>
      <c r="ULX270" s="383"/>
      <c r="ULY270" s="383"/>
      <c r="ULZ270" s="383"/>
      <c r="UMA270" s="383"/>
      <c r="UMB270" s="383"/>
      <c r="UMC270" s="383"/>
      <c r="UMD270" s="383"/>
      <c r="UME270" s="383"/>
      <c r="UMF270" s="383"/>
      <c r="UMG270" s="383"/>
      <c r="UMH270" s="383"/>
      <c r="UMI270" s="383"/>
      <c r="UMJ270" s="383"/>
      <c r="UMK270" s="383"/>
      <c r="UML270" s="383"/>
      <c r="UMM270" s="383"/>
      <c r="UMN270" s="383"/>
      <c r="UMO270" s="383"/>
      <c r="UMP270" s="383"/>
      <c r="UMQ270" s="383"/>
      <c r="UMR270" s="383"/>
      <c r="UMS270" s="383"/>
      <c r="UMT270" s="383"/>
      <c r="UMU270" s="383"/>
      <c r="UMV270" s="383"/>
      <c r="UMW270" s="383"/>
      <c r="UMX270" s="383"/>
      <c r="UMY270" s="383"/>
      <c r="UMZ270" s="383"/>
      <c r="UNA270" s="383"/>
      <c r="UNB270" s="383"/>
      <c r="UNC270" s="383"/>
      <c r="UND270" s="383"/>
      <c r="UNE270" s="383"/>
      <c r="UNF270" s="383"/>
      <c r="UNG270" s="383"/>
      <c r="UNH270" s="383"/>
      <c r="UNI270" s="383"/>
      <c r="UNJ270" s="383"/>
      <c r="UNK270" s="383"/>
      <c r="UNL270" s="383"/>
      <c r="UNM270" s="383"/>
      <c r="UNN270" s="383"/>
      <c r="UNO270" s="383"/>
      <c r="UNP270" s="383"/>
      <c r="UNQ270" s="383"/>
      <c r="UNR270" s="383"/>
      <c r="UNS270" s="383"/>
      <c r="UNT270" s="383"/>
      <c r="UNU270" s="383"/>
      <c r="UNV270" s="383"/>
      <c r="UNW270" s="383"/>
      <c r="UNX270" s="383"/>
      <c r="UNY270" s="383"/>
      <c r="UNZ270" s="383"/>
      <c r="UOA270" s="383"/>
      <c r="UOB270" s="383"/>
      <c r="UOC270" s="383"/>
      <c r="UOD270" s="383"/>
      <c r="UOE270" s="383"/>
      <c r="UOF270" s="383"/>
      <c r="UOG270" s="383"/>
      <c r="UOH270" s="383"/>
      <c r="UOI270" s="383"/>
      <c r="UOJ270" s="383"/>
      <c r="UOK270" s="383"/>
      <c r="UOL270" s="383"/>
      <c r="UOM270" s="383"/>
      <c r="UON270" s="383"/>
      <c r="UOO270" s="383"/>
      <c r="UOP270" s="383"/>
      <c r="UOQ270" s="383"/>
      <c r="UOR270" s="383"/>
      <c r="UOS270" s="383"/>
      <c r="UOT270" s="383"/>
      <c r="UOU270" s="383"/>
      <c r="UOV270" s="383"/>
      <c r="UOW270" s="383"/>
      <c r="UOX270" s="383"/>
      <c r="UOY270" s="383"/>
      <c r="UOZ270" s="383"/>
      <c r="UPA270" s="383"/>
      <c r="UPB270" s="383"/>
      <c r="UPC270" s="383"/>
      <c r="UPD270" s="383"/>
      <c r="UPE270" s="383"/>
      <c r="UPF270" s="383"/>
      <c r="UPG270" s="383"/>
      <c r="UPH270" s="383"/>
      <c r="UPI270" s="383"/>
      <c r="UPJ270" s="383"/>
      <c r="UPK270" s="383"/>
      <c r="UPL270" s="383"/>
      <c r="UPM270" s="383"/>
      <c r="UPN270" s="383"/>
      <c r="UPO270" s="383"/>
      <c r="UPP270" s="383"/>
      <c r="UPQ270" s="383"/>
      <c r="UPR270" s="383"/>
      <c r="UPS270" s="383"/>
      <c r="UPT270" s="383"/>
      <c r="UPU270" s="383"/>
      <c r="UPV270" s="383"/>
      <c r="UPW270" s="383"/>
      <c r="UPX270" s="383"/>
      <c r="UPY270" s="383"/>
      <c r="UPZ270" s="383"/>
      <c r="UQA270" s="383"/>
      <c r="UQB270" s="383"/>
      <c r="UQC270" s="383"/>
      <c r="UQD270" s="383"/>
      <c r="UQE270" s="383"/>
      <c r="UQF270" s="383"/>
      <c r="UQG270" s="383"/>
      <c r="UQH270" s="383"/>
      <c r="UQI270" s="383"/>
      <c r="UQJ270" s="383"/>
      <c r="UQK270" s="383"/>
      <c r="UQL270" s="383"/>
      <c r="UQM270" s="383"/>
      <c r="UQN270" s="383"/>
      <c r="UQO270" s="383"/>
      <c r="UQP270" s="383"/>
      <c r="UQQ270" s="383"/>
      <c r="UQR270" s="383"/>
      <c r="UQS270" s="383"/>
      <c r="UQT270" s="383"/>
      <c r="UQU270" s="383"/>
      <c r="UQV270" s="383"/>
      <c r="UQW270" s="383"/>
      <c r="UQX270" s="383"/>
      <c r="UQY270" s="383"/>
      <c r="UQZ270" s="383"/>
      <c r="URA270" s="383"/>
      <c r="URB270" s="383"/>
      <c r="URC270" s="383"/>
      <c r="URD270" s="383"/>
      <c r="URE270" s="383"/>
      <c r="URF270" s="383"/>
      <c r="URG270" s="383"/>
      <c r="URH270" s="383"/>
      <c r="URI270" s="383"/>
      <c r="URJ270" s="383"/>
      <c r="URK270" s="383"/>
      <c r="URL270" s="383"/>
      <c r="URM270" s="383"/>
      <c r="URN270" s="383"/>
      <c r="URO270" s="383"/>
      <c r="URP270" s="383"/>
      <c r="URQ270" s="383"/>
      <c r="URR270" s="383"/>
      <c r="URS270" s="383"/>
      <c r="URT270" s="383"/>
      <c r="URU270" s="383"/>
      <c r="URV270" s="383"/>
      <c r="URW270" s="383"/>
      <c r="URX270" s="383"/>
      <c r="URY270" s="383"/>
      <c r="URZ270" s="383"/>
      <c r="USA270" s="383"/>
      <c r="USB270" s="383"/>
      <c r="USC270" s="383"/>
      <c r="USD270" s="383"/>
      <c r="USE270" s="383"/>
      <c r="USF270" s="383"/>
      <c r="USG270" s="383"/>
      <c r="USH270" s="383"/>
      <c r="USI270" s="383"/>
      <c r="USJ270" s="383"/>
      <c r="USK270" s="383"/>
      <c r="USL270" s="383"/>
      <c r="USM270" s="383"/>
      <c r="USN270" s="383"/>
      <c r="USO270" s="383"/>
      <c r="USP270" s="383"/>
      <c r="USQ270" s="383"/>
      <c r="USR270" s="383"/>
      <c r="USS270" s="383"/>
      <c r="UST270" s="383"/>
      <c r="USU270" s="383"/>
      <c r="USV270" s="383"/>
      <c r="USW270" s="383"/>
      <c r="USX270" s="383"/>
      <c r="USY270" s="383"/>
      <c r="USZ270" s="383"/>
      <c r="UTA270" s="383"/>
      <c r="UTB270" s="383"/>
      <c r="UTC270" s="383"/>
      <c r="UTD270" s="383"/>
      <c r="UTE270" s="383"/>
      <c r="UTF270" s="383"/>
      <c r="UTG270" s="383"/>
      <c r="UTH270" s="383"/>
      <c r="UTI270" s="383"/>
      <c r="UTJ270" s="383"/>
      <c r="UTK270" s="383"/>
      <c r="UTL270" s="383"/>
      <c r="UTM270" s="383"/>
      <c r="UTN270" s="383"/>
      <c r="UTO270" s="383"/>
      <c r="UTP270" s="383"/>
      <c r="UTQ270" s="383"/>
      <c r="UTR270" s="383"/>
      <c r="UTS270" s="383"/>
      <c r="UTT270" s="383"/>
      <c r="UTU270" s="383"/>
      <c r="UTV270" s="383"/>
      <c r="UTW270" s="383"/>
      <c r="UTX270" s="383"/>
      <c r="UTY270" s="383"/>
      <c r="UTZ270" s="383"/>
      <c r="UUA270" s="383"/>
      <c r="UUB270" s="383"/>
      <c r="UUC270" s="383"/>
      <c r="UUD270" s="383"/>
      <c r="UUE270" s="383"/>
      <c r="UUF270" s="383"/>
      <c r="UUG270" s="383"/>
      <c r="UUH270" s="383"/>
      <c r="UUI270" s="383"/>
      <c r="UUJ270" s="383"/>
      <c r="UUK270" s="383"/>
      <c r="UUL270" s="383"/>
      <c r="UUM270" s="383"/>
      <c r="UUN270" s="383"/>
      <c r="UUO270" s="383"/>
      <c r="UUP270" s="383"/>
      <c r="UUQ270" s="383"/>
      <c r="UUR270" s="383"/>
      <c r="UUS270" s="383"/>
      <c r="UUT270" s="383"/>
      <c r="UUU270" s="383"/>
      <c r="UUV270" s="383"/>
      <c r="UUW270" s="383"/>
      <c r="UUX270" s="383"/>
      <c r="UUY270" s="383"/>
      <c r="UUZ270" s="383"/>
      <c r="UVA270" s="383"/>
      <c r="UVB270" s="383"/>
      <c r="UVC270" s="383"/>
      <c r="UVD270" s="383"/>
      <c r="UVE270" s="383"/>
      <c r="UVF270" s="383"/>
      <c r="UVG270" s="383"/>
      <c r="UVH270" s="383"/>
      <c r="UVI270" s="383"/>
      <c r="UVJ270" s="383"/>
      <c r="UVK270" s="383"/>
      <c r="UVL270" s="383"/>
      <c r="UVM270" s="383"/>
      <c r="UVN270" s="383"/>
      <c r="UVO270" s="383"/>
      <c r="UVP270" s="383"/>
      <c r="UVQ270" s="383"/>
      <c r="UVR270" s="383"/>
      <c r="UVS270" s="383"/>
      <c r="UVT270" s="383"/>
      <c r="UVU270" s="383"/>
      <c r="UVV270" s="383"/>
      <c r="UVW270" s="383"/>
      <c r="UVX270" s="383"/>
      <c r="UVY270" s="383"/>
      <c r="UVZ270" s="383"/>
      <c r="UWA270" s="383"/>
      <c r="UWB270" s="383"/>
      <c r="UWC270" s="383"/>
      <c r="UWD270" s="383"/>
      <c r="UWE270" s="383"/>
      <c r="UWF270" s="383"/>
      <c r="UWG270" s="383"/>
      <c r="UWH270" s="383"/>
      <c r="UWI270" s="383"/>
      <c r="UWJ270" s="383"/>
      <c r="UWK270" s="383"/>
      <c r="UWL270" s="383"/>
      <c r="UWM270" s="383"/>
      <c r="UWN270" s="383"/>
      <c r="UWO270" s="383"/>
      <c r="UWP270" s="383"/>
      <c r="UWQ270" s="383"/>
      <c r="UWR270" s="383"/>
      <c r="UWS270" s="383"/>
      <c r="UWT270" s="383"/>
      <c r="UWU270" s="383"/>
      <c r="UWV270" s="383"/>
      <c r="UWW270" s="383"/>
      <c r="UWX270" s="383"/>
      <c r="UWY270" s="383"/>
      <c r="UWZ270" s="383"/>
      <c r="UXA270" s="383"/>
      <c r="UXB270" s="383"/>
      <c r="UXC270" s="383"/>
      <c r="UXD270" s="383"/>
      <c r="UXE270" s="383"/>
      <c r="UXF270" s="383"/>
      <c r="UXG270" s="383"/>
      <c r="UXH270" s="383"/>
      <c r="UXI270" s="383"/>
      <c r="UXJ270" s="383"/>
      <c r="UXK270" s="383"/>
      <c r="UXL270" s="383"/>
      <c r="UXM270" s="383"/>
      <c r="UXN270" s="383"/>
      <c r="UXO270" s="383"/>
      <c r="UXP270" s="383"/>
      <c r="UXQ270" s="383"/>
      <c r="UXR270" s="383"/>
      <c r="UXS270" s="383"/>
      <c r="UXT270" s="383"/>
      <c r="UXU270" s="383"/>
      <c r="UXV270" s="383"/>
      <c r="UXW270" s="383"/>
      <c r="UXX270" s="383"/>
      <c r="UXY270" s="383"/>
      <c r="UXZ270" s="383"/>
      <c r="UYA270" s="383"/>
      <c r="UYB270" s="383"/>
      <c r="UYC270" s="383"/>
      <c r="UYD270" s="383"/>
      <c r="UYE270" s="383"/>
      <c r="UYF270" s="383"/>
      <c r="UYG270" s="383"/>
      <c r="UYH270" s="383"/>
      <c r="UYI270" s="383"/>
      <c r="UYJ270" s="383"/>
      <c r="UYK270" s="383"/>
      <c r="UYL270" s="383"/>
      <c r="UYM270" s="383"/>
      <c r="UYN270" s="383"/>
      <c r="UYO270" s="383"/>
      <c r="UYP270" s="383"/>
      <c r="UYQ270" s="383"/>
      <c r="UYR270" s="383"/>
      <c r="UYS270" s="383"/>
      <c r="UYT270" s="383"/>
      <c r="UYU270" s="383"/>
      <c r="UYV270" s="383"/>
      <c r="UYW270" s="383"/>
      <c r="UYX270" s="383"/>
      <c r="UYY270" s="383"/>
      <c r="UYZ270" s="383"/>
      <c r="UZA270" s="383"/>
      <c r="UZB270" s="383"/>
      <c r="UZC270" s="383"/>
      <c r="UZD270" s="383"/>
      <c r="UZE270" s="383"/>
      <c r="UZF270" s="383"/>
      <c r="UZG270" s="383"/>
      <c r="UZH270" s="383"/>
      <c r="UZI270" s="383"/>
      <c r="UZJ270" s="383"/>
      <c r="UZK270" s="383"/>
      <c r="UZL270" s="383"/>
      <c r="UZM270" s="383"/>
      <c r="UZN270" s="383"/>
      <c r="UZO270" s="383"/>
      <c r="UZP270" s="383"/>
      <c r="UZQ270" s="383"/>
      <c r="UZR270" s="383"/>
      <c r="UZS270" s="383"/>
      <c r="UZT270" s="383"/>
      <c r="UZU270" s="383"/>
      <c r="UZV270" s="383"/>
      <c r="UZW270" s="383"/>
      <c r="UZX270" s="383"/>
      <c r="UZY270" s="383"/>
      <c r="UZZ270" s="383"/>
      <c r="VAA270" s="383"/>
      <c r="VAB270" s="383"/>
      <c r="VAC270" s="383"/>
      <c r="VAD270" s="383"/>
      <c r="VAE270" s="383"/>
      <c r="VAF270" s="383"/>
      <c r="VAG270" s="383"/>
      <c r="VAH270" s="383"/>
      <c r="VAI270" s="383"/>
      <c r="VAJ270" s="383"/>
      <c r="VAK270" s="383"/>
      <c r="VAL270" s="383"/>
      <c r="VAM270" s="383"/>
      <c r="VAN270" s="383"/>
      <c r="VAO270" s="383"/>
      <c r="VAP270" s="383"/>
      <c r="VAQ270" s="383"/>
      <c r="VAR270" s="383"/>
      <c r="VAS270" s="383"/>
      <c r="VAT270" s="383"/>
      <c r="VAU270" s="383"/>
      <c r="VAV270" s="383"/>
      <c r="VAW270" s="383"/>
      <c r="VAX270" s="383"/>
      <c r="VAY270" s="383"/>
      <c r="VAZ270" s="383"/>
      <c r="VBA270" s="383"/>
      <c r="VBB270" s="383"/>
      <c r="VBC270" s="383"/>
      <c r="VBD270" s="383"/>
      <c r="VBE270" s="383"/>
      <c r="VBF270" s="383"/>
      <c r="VBG270" s="383"/>
      <c r="VBH270" s="383"/>
      <c r="VBI270" s="383"/>
      <c r="VBJ270" s="383"/>
      <c r="VBK270" s="383"/>
      <c r="VBL270" s="383"/>
      <c r="VBM270" s="383"/>
      <c r="VBN270" s="383"/>
      <c r="VBO270" s="383"/>
      <c r="VBP270" s="383"/>
      <c r="VBQ270" s="383"/>
      <c r="VBR270" s="383"/>
      <c r="VBS270" s="383"/>
      <c r="VBT270" s="383"/>
      <c r="VBU270" s="383"/>
      <c r="VBV270" s="383"/>
      <c r="VBW270" s="383"/>
      <c r="VBX270" s="383"/>
      <c r="VBY270" s="383"/>
      <c r="VBZ270" s="383"/>
      <c r="VCA270" s="383"/>
      <c r="VCB270" s="383"/>
      <c r="VCC270" s="383"/>
      <c r="VCD270" s="383"/>
      <c r="VCE270" s="383"/>
      <c r="VCF270" s="383"/>
      <c r="VCG270" s="383"/>
      <c r="VCH270" s="383"/>
      <c r="VCI270" s="383"/>
      <c r="VCJ270" s="383"/>
      <c r="VCK270" s="383"/>
      <c r="VCL270" s="383"/>
      <c r="VCM270" s="383"/>
      <c r="VCN270" s="383"/>
      <c r="VCO270" s="383"/>
      <c r="VCP270" s="383"/>
      <c r="VCQ270" s="383"/>
      <c r="VCR270" s="383"/>
      <c r="VCS270" s="383"/>
      <c r="VCT270" s="383"/>
      <c r="VCU270" s="383"/>
      <c r="VCV270" s="383"/>
      <c r="VCW270" s="383"/>
      <c r="VCX270" s="383"/>
      <c r="VCY270" s="383"/>
      <c r="VCZ270" s="383"/>
      <c r="VDA270" s="383"/>
      <c r="VDB270" s="383"/>
      <c r="VDC270" s="383"/>
      <c r="VDD270" s="383"/>
      <c r="VDE270" s="383"/>
      <c r="VDF270" s="383"/>
      <c r="VDG270" s="383"/>
      <c r="VDH270" s="383"/>
      <c r="VDI270" s="383"/>
      <c r="VDJ270" s="383"/>
      <c r="VDK270" s="383"/>
      <c r="VDL270" s="383"/>
      <c r="VDM270" s="383"/>
      <c r="VDN270" s="383"/>
      <c r="VDO270" s="383"/>
      <c r="VDP270" s="383"/>
      <c r="VDQ270" s="383"/>
      <c r="VDR270" s="383"/>
      <c r="VDS270" s="383"/>
      <c r="VDT270" s="383"/>
      <c r="VDU270" s="383"/>
      <c r="VDV270" s="383"/>
      <c r="VDW270" s="383"/>
      <c r="VDX270" s="383"/>
      <c r="VDY270" s="383"/>
      <c r="VDZ270" s="383"/>
      <c r="VEA270" s="383"/>
      <c r="VEB270" s="383"/>
      <c r="VEC270" s="383"/>
      <c r="VED270" s="383"/>
      <c r="VEE270" s="383"/>
      <c r="VEF270" s="383"/>
      <c r="VEG270" s="383"/>
      <c r="VEH270" s="383"/>
      <c r="VEI270" s="383"/>
      <c r="VEJ270" s="383"/>
      <c r="VEK270" s="383"/>
      <c r="VEL270" s="383"/>
      <c r="VEM270" s="383"/>
      <c r="VEN270" s="383"/>
      <c r="VEO270" s="383"/>
      <c r="VEP270" s="383"/>
      <c r="VEQ270" s="383"/>
      <c r="VER270" s="383"/>
      <c r="VES270" s="383"/>
      <c r="VET270" s="383"/>
      <c r="VEU270" s="383"/>
      <c r="VEV270" s="383"/>
      <c r="VEW270" s="383"/>
      <c r="VEX270" s="383"/>
      <c r="VEY270" s="383"/>
      <c r="VEZ270" s="383"/>
      <c r="VFA270" s="383"/>
      <c r="VFB270" s="383"/>
      <c r="VFC270" s="383"/>
      <c r="VFD270" s="383"/>
      <c r="VFE270" s="383"/>
      <c r="VFF270" s="383"/>
      <c r="VFG270" s="383"/>
      <c r="VFH270" s="383"/>
      <c r="VFI270" s="383"/>
      <c r="VFJ270" s="383"/>
      <c r="VFK270" s="383"/>
      <c r="VFL270" s="383"/>
      <c r="VFM270" s="383"/>
      <c r="VFN270" s="383"/>
      <c r="VFO270" s="383"/>
      <c r="VFP270" s="383"/>
      <c r="VFQ270" s="383"/>
      <c r="VFR270" s="383"/>
      <c r="VFS270" s="383"/>
      <c r="VFT270" s="383"/>
      <c r="VFU270" s="383"/>
      <c r="VFV270" s="383"/>
      <c r="VFW270" s="383"/>
      <c r="VFX270" s="383"/>
      <c r="VFY270" s="383"/>
      <c r="VFZ270" s="383"/>
      <c r="VGA270" s="383"/>
      <c r="VGB270" s="383"/>
      <c r="VGC270" s="383"/>
      <c r="VGD270" s="383"/>
      <c r="VGE270" s="383"/>
      <c r="VGF270" s="383"/>
      <c r="VGG270" s="383"/>
      <c r="VGH270" s="383"/>
      <c r="VGI270" s="383"/>
      <c r="VGJ270" s="383"/>
      <c r="VGK270" s="383"/>
      <c r="VGL270" s="383"/>
      <c r="VGM270" s="383"/>
      <c r="VGN270" s="383"/>
      <c r="VGO270" s="383"/>
      <c r="VGP270" s="383"/>
      <c r="VGQ270" s="383"/>
      <c r="VGR270" s="383"/>
      <c r="VGS270" s="383"/>
      <c r="VGT270" s="383"/>
      <c r="VGU270" s="383"/>
      <c r="VGV270" s="383"/>
      <c r="VGW270" s="383"/>
      <c r="VGX270" s="383"/>
      <c r="VGY270" s="383"/>
      <c r="VGZ270" s="383"/>
      <c r="VHA270" s="383"/>
      <c r="VHB270" s="383"/>
      <c r="VHC270" s="383"/>
      <c r="VHD270" s="383"/>
      <c r="VHE270" s="383"/>
      <c r="VHF270" s="383"/>
      <c r="VHG270" s="383"/>
      <c r="VHH270" s="383"/>
      <c r="VHI270" s="383"/>
      <c r="VHJ270" s="383"/>
      <c r="VHK270" s="383"/>
      <c r="VHL270" s="383"/>
      <c r="VHM270" s="383"/>
      <c r="VHN270" s="383"/>
      <c r="VHO270" s="383"/>
      <c r="VHP270" s="383"/>
      <c r="VHQ270" s="383"/>
      <c r="VHR270" s="383"/>
      <c r="VHS270" s="383"/>
      <c r="VHT270" s="383"/>
      <c r="VHU270" s="383"/>
      <c r="VHV270" s="383"/>
      <c r="VHW270" s="383"/>
      <c r="VHX270" s="383"/>
      <c r="VHY270" s="383"/>
      <c r="VHZ270" s="383"/>
      <c r="VIA270" s="383"/>
      <c r="VIB270" s="383"/>
      <c r="VIC270" s="383"/>
      <c r="VID270" s="383"/>
      <c r="VIE270" s="383"/>
      <c r="VIF270" s="383"/>
      <c r="VIG270" s="383"/>
      <c r="VIH270" s="383"/>
      <c r="VII270" s="383"/>
      <c r="VIJ270" s="383"/>
      <c r="VIK270" s="383"/>
      <c r="VIL270" s="383"/>
      <c r="VIM270" s="383"/>
      <c r="VIN270" s="383"/>
      <c r="VIO270" s="383"/>
      <c r="VIP270" s="383"/>
      <c r="VIQ270" s="383"/>
      <c r="VIR270" s="383"/>
      <c r="VIS270" s="383"/>
      <c r="VIT270" s="383"/>
      <c r="VIU270" s="383"/>
      <c r="VIV270" s="383"/>
      <c r="VIW270" s="383"/>
      <c r="VIX270" s="383"/>
      <c r="VIY270" s="383"/>
      <c r="VIZ270" s="383"/>
      <c r="VJA270" s="383"/>
      <c r="VJB270" s="383"/>
      <c r="VJC270" s="383"/>
      <c r="VJD270" s="383"/>
      <c r="VJE270" s="383"/>
      <c r="VJF270" s="383"/>
      <c r="VJG270" s="383"/>
      <c r="VJH270" s="383"/>
      <c r="VJI270" s="383"/>
      <c r="VJJ270" s="383"/>
      <c r="VJK270" s="383"/>
      <c r="VJL270" s="383"/>
      <c r="VJM270" s="383"/>
      <c r="VJN270" s="383"/>
      <c r="VJO270" s="383"/>
      <c r="VJP270" s="383"/>
      <c r="VJQ270" s="383"/>
      <c r="VJR270" s="383"/>
      <c r="VJS270" s="383"/>
      <c r="VJT270" s="383"/>
      <c r="VJU270" s="383"/>
      <c r="VJV270" s="383"/>
      <c r="VJW270" s="383"/>
      <c r="VJX270" s="383"/>
      <c r="VJY270" s="383"/>
      <c r="VJZ270" s="383"/>
      <c r="VKA270" s="383"/>
      <c r="VKB270" s="383"/>
      <c r="VKC270" s="383"/>
      <c r="VKD270" s="383"/>
      <c r="VKE270" s="383"/>
      <c r="VKF270" s="383"/>
      <c r="VKG270" s="383"/>
      <c r="VKH270" s="383"/>
      <c r="VKI270" s="383"/>
      <c r="VKJ270" s="383"/>
      <c r="VKK270" s="383"/>
      <c r="VKL270" s="383"/>
      <c r="VKM270" s="383"/>
      <c r="VKN270" s="383"/>
      <c r="VKO270" s="383"/>
      <c r="VKP270" s="383"/>
      <c r="VKQ270" s="383"/>
      <c r="VKR270" s="383"/>
      <c r="VKS270" s="383"/>
      <c r="VKT270" s="383"/>
      <c r="VKU270" s="383"/>
      <c r="VKV270" s="383"/>
      <c r="VKW270" s="383"/>
      <c r="VKX270" s="383"/>
      <c r="VKY270" s="383"/>
      <c r="VKZ270" s="383"/>
      <c r="VLA270" s="383"/>
      <c r="VLB270" s="383"/>
      <c r="VLC270" s="383"/>
      <c r="VLD270" s="383"/>
      <c r="VLE270" s="383"/>
      <c r="VLF270" s="383"/>
      <c r="VLG270" s="383"/>
      <c r="VLH270" s="383"/>
      <c r="VLI270" s="383"/>
      <c r="VLJ270" s="383"/>
      <c r="VLK270" s="383"/>
      <c r="VLL270" s="383"/>
      <c r="VLM270" s="383"/>
      <c r="VLN270" s="383"/>
      <c r="VLO270" s="383"/>
      <c r="VLP270" s="383"/>
      <c r="VLQ270" s="383"/>
      <c r="VLR270" s="383"/>
      <c r="VLS270" s="383"/>
      <c r="VLT270" s="383"/>
      <c r="VLU270" s="383"/>
      <c r="VLV270" s="383"/>
      <c r="VLW270" s="383"/>
      <c r="VLX270" s="383"/>
      <c r="VLY270" s="383"/>
      <c r="VLZ270" s="383"/>
      <c r="VMA270" s="383"/>
      <c r="VMB270" s="383"/>
      <c r="VMC270" s="383"/>
      <c r="VMD270" s="383"/>
      <c r="VME270" s="383"/>
      <c r="VMF270" s="383"/>
      <c r="VMG270" s="383"/>
      <c r="VMH270" s="383"/>
      <c r="VMI270" s="383"/>
      <c r="VMJ270" s="383"/>
      <c r="VMK270" s="383"/>
      <c r="VML270" s="383"/>
      <c r="VMM270" s="383"/>
      <c r="VMN270" s="383"/>
      <c r="VMO270" s="383"/>
      <c r="VMP270" s="383"/>
      <c r="VMQ270" s="383"/>
      <c r="VMR270" s="383"/>
      <c r="VMS270" s="383"/>
      <c r="VMT270" s="383"/>
      <c r="VMU270" s="383"/>
      <c r="VMV270" s="383"/>
      <c r="VMW270" s="383"/>
      <c r="VMX270" s="383"/>
      <c r="VMY270" s="383"/>
      <c r="VMZ270" s="383"/>
      <c r="VNA270" s="383"/>
      <c r="VNB270" s="383"/>
      <c r="VNC270" s="383"/>
      <c r="VND270" s="383"/>
      <c r="VNE270" s="383"/>
      <c r="VNF270" s="383"/>
      <c r="VNG270" s="383"/>
      <c r="VNH270" s="383"/>
      <c r="VNI270" s="383"/>
      <c r="VNJ270" s="383"/>
      <c r="VNK270" s="383"/>
      <c r="VNL270" s="383"/>
      <c r="VNM270" s="383"/>
      <c r="VNN270" s="383"/>
      <c r="VNO270" s="383"/>
      <c r="VNP270" s="383"/>
      <c r="VNQ270" s="383"/>
      <c r="VNR270" s="383"/>
      <c r="VNS270" s="383"/>
      <c r="VNT270" s="383"/>
      <c r="VNU270" s="383"/>
      <c r="VNV270" s="383"/>
      <c r="VNW270" s="383"/>
      <c r="VNX270" s="383"/>
      <c r="VNY270" s="383"/>
      <c r="VNZ270" s="383"/>
      <c r="VOA270" s="383"/>
      <c r="VOB270" s="383"/>
      <c r="VOC270" s="383"/>
      <c r="VOD270" s="383"/>
      <c r="VOE270" s="383"/>
      <c r="VOF270" s="383"/>
      <c r="VOG270" s="383"/>
      <c r="VOH270" s="383"/>
      <c r="VOI270" s="383"/>
      <c r="VOJ270" s="383"/>
      <c r="VOK270" s="383"/>
      <c r="VOL270" s="383"/>
      <c r="VOM270" s="383"/>
      <c r="VON270" s="383"/>
      <c r="VOO270" s="383"/>
      <c r="VOP270" s="383"/>
      <c r="VOQ270" s="383"/>
      <c r="VOR270" s="383"/>
      <c r="VOS270" s="383"/>
      <c r="VOT270" s="383"/>
      <c r="VOU270" s="383"/>
      <c r="VOV270" s="383"/>
      <c r="VOW270" s="383"/>
      <c r="VOX270" s="383"/>
      <c r="VOY270" s="383"/>
      <c r="VOZ270" s="383"/>
      <c r="VPA270" s="383"/>
      <c r="VPB270" s="383"/>
      <c r="VPC270" s="383"/>
      <c r="VPD270" s="383"/>
      <c r="VPE270" s="383"/>
      <c r="VPF270" s="383"/>
      <c r="VPG270" s="383"/>
      <c r="VPH270" s="383"/>
      <c r="VPI270" s="383"/>
      <c r="VPJ270" s="383"/>
      <c r="VPK270" s="383"/>
      <c r="VPL270" s="383"/>
      <c r="VPM270" s="383"/>
      <c r="VPN270" s="383"/>
      <c r="VPO270" s="383"/>
      <c r="VPP270" s="383"/>
      <c r="VPQ270" s="383"/>
      <c r="VPR270" s="383"/>
      <c r="VPS270" s="383"/>
      <c r="VPT270" s="383"/>
      <c r="VPU270" s="383"/>
      <c r="VPV270" s="383"/>
      <c r="VPW270" s="383"/>
      <c r="VPX270" s="383"/>
      <c r="VPY270" s="383"/>
      <c r="VPZ270" s="383"/>
      <c r="VQA270" s="383"/>
      <c r="VQB270" s="383"/>
      <c r="VQC270" s="383"/>
      <c r="VQD270" s="383"/>
      <c r="VQE270" s="383"/>
      <c r="VQF270" s="383"/>
      <c r="VQG270" s="383"/>
      <c r="VQH270" s="383"/>
      <c r="VQI270" s="383"/>
      <c r="VQJ270" s="383"/>
      <c r="VQK270" s="383"/>
      <c r="VQL270" s="383"/>
      <c r="VQM270" s="383"/>
      <c r="VQN270" s="383"/>
      <c r="VQO270" s="383"/>
      <c r="VQP270" s="383"/>
      <c r="VQQ270" s="383"/>
      <c r="VQR270" s="383"/>
      <c r="VQS270" s="383"/>
      <c r="VQT270" s="383"/>
      <c r="VQU270" s="383"/>
      <c r="VQV270" s="383"/>
      <c r="VQW270" s="383"/>
      <c r="VQX270" s="383"/>
      <c r="VQY270" s="383"/>
      <c r="VQZ270" s="383"/>
      <c r="VRA270" s="383"/>
      <c r="VRB270" s="383"/>
      <c r="VRC270" s="383"/>
      <c r="VRD270" s="383"/>
      <c r="VRE270" s="383"/>
      <c r="VRF270" s="383"/>
      <c r="VRG270" s="383"/>
      <c r="VRH270" s="383"/>
      <c r="VRI270" s="383"/>
      <c r="VRJ270" s="383"/>
      <c r="VRK270" s="383"/>
      <c r="VRL270" s="383"/>
      <c r="VRM270" s="383"/>
      <c r="VRN270" s="383"/>
      <c r="VRO270" s="383"/>
      <c r="VRP270" s="383"/>
      <c r="VRQ270" s="383"/>
      <c r="VRR270" s="383"/>
      <c r="VRS270" s="383"/>
      <c r="VRT270" s="383"/>
      <c r="VRU270" s="383"/>
      <c r="VRV270" s="383"/>
      <c r="VRW270" s="383"/>
      <c r="VRX270" s="383"/>
      <c r="VRY270" s="383"/>
      <c r="VRZ270" s="383"/>
      <c r="VSA270" s="383"/>
      <c r="VSB270" s="383"/>
      <c r="VSC270" s="383"/>
      <c r="VSD270" s="383"/>
      <c r="VSE270" s="383"/>
      <c r="VSF270" s="383"/>
      <c r="VSG270" s="383"/>
      <c r="VSH270" s="383"/>
      <c r="VSI270" s="383"/>
      <c r="VSJ270" s="383"/>
      <c r="VSK270" s="383"/>
      <c r="VSL270" s="383"/>
      <c r="VSM270" s="383"/>
      <c r="VSN270" s="383"/>
      <c r="VSO270" s="383"/>
      <c r="VSP270" s="383"/>
      <c r="VSQ270" s="383"/>
      <c r="VSR270" s="383"/>
      <c r="VSS270" s="383"/>
      <c r="VST270" s="383"/>
      <c r="VSU270" s="383"/>
      <c r="VSV270" s="383"/>
      <c r="VSW270" s="383"/>
      <c r="VSX270" s="383"/>
      <c r="VSY270" s="383"/>
      <c r="VSZ270" s="383"/>
      <c r="VTA270" s="383"/>
      <c r="VTB270" s="383"/>
      <c r="VTC270" s="383"/>
      <c r="VTD270" s="383"/>
      <c r="VTE270" s="383"/>
      <c r="VTF270" s="383"/>
      <c r="VTG270" s="383"/>
      <c r="VTH270" s="383"/>
      <c r="VTI270" s="383"/>
      <c r="VTJ270" s="383"/>
      <c r="VTK270" s="383"/>
      <c r="VTL270" s="383"/>
      <c r="VTM270" s="383"/>
      <c r="VTN270" s="383"/>
      <c r="VTO270" s="383"/>
      <c r="VTP270" s="383"/>
      <c r="VTQ270" s="383"/>
      <c r="VTR270" s="383"/>
      <c r="VTS270" s="383"/>
      <c r="VTT270" s="383"/>
      <c r="VTU270" s="383"/>
      <c r="VTV270" s="383"/>
      <c r="VTW270" s="383"/>
      <c r="VTX270" s="383"/>
      <c r="VTY270" s="383"/>
      <c r="VTZ270" s="383"/>
      <c r="VUA270" s="383"/>
      <c r="VUB270" s="383"/>
      <c r="VUC270" s="383"/>
      <c r="VUD270" s="383"/>
      <c r="VUE270" s="383"/>
      <c r="VUF270" s="383"/>
      <c r="VUG270" s="383"/>
      <c r="VUH270" s="383"/>
      <c r="VUI270" s="383"/>
      <c r="VUJ270" s="383"/>
      <c r="VUK270" s="383"/>
      <c r="VUL270" s="383"/>
      <c r="VUM270" s="383"/>
      <c r="VUN270" s="383"/>
      <c r="VUO270" s="383"/>
      <c r="VUP270" s="383"/>
      <c r="VUQ270" s="383"/>
      <c r="VUR270" s="383"/>
      <c r="VUS270" s="383"/>
      <c r="VUT270" s="383"/>
      <c r="VUU270" s="383"/>
      <c r="VUV270" s="383"/>
      <c r="VUW270" s="383"/>
      <c r="VUX270" s="383"/>
      <c r="VUY270" s="383"/>
      <c r="VUZ270" s="383"/>
      <c r="VVA270" s="383"/>
      <c r="VVB270" s="383"/>
      <c r="VVC270" s="383"/>
      <c r="VVD270" s="383"/>
      <c r="VVE270" s="383"/>
      <c r="VVF270" s="383"/>
      <c r="VVG270" s="383"/>
      <c r="VVH270" s="383"/>
      <c r="VVI270" s="383"/>
      <c r="VVJ270" s="383"/>
      <c r="VVK270" s="383"/>
      <c r="VVL270" s="383"/>
      <c r="VVM270" s="383"/>
      <c r="VVN270" s="383"/>
      <c r="VVO270" s="383"/>
      <c r="VVP270" s="383"/>
      <c r="VVQ270" s="383"/>
      <c r="VVR270" s="383"/>
      <c r="VVS270" s="383"/>
      <c r="VVT270" s="383"/>
      <c r="VVU270" s="383"/>
      <c r="VVV270" s="383"/>
      <c r="VVW270" s="383"/>
      <c r="VVX270" s="383"/>
      <c r="VVY270" s="383"/>
      <c r="VVZ270" s="383"/>
      <c r="VWA270" s="383"/>
      <c r="VWB270" s="383"/>
      <c r="VWC270" s="383"/>
      <c r="VWD270" s="383"/>
      <c r="VWE270" s="383"/>
      <c r="VWF270" s="383"/>
      <c r="VWG270" s="383"/>
      <c r="VWH270" s="383"/>
      <c r="VWI270" s="383"/>
      <c r="VWJ270" s="383"/>
      <c r="VWK270" s="383"/>
      <c r="VWL270" s="383"/>
      <c r="VWM270" s="383"/>
      <c r="VWN270" s="383"/>
      <c r="VWO270" s="383"/>
      <c r="VWP270" s="383"/>
      <c r="VWQ270" s="383"/>
      <c r="VWR270" s="383"/>
      <c r="VWS270" s="383"/>
      <c r="VWT270" s="383"/>
      <c r="VWU270" s="383"/>
      <c r="VWV270" s="383"/>
      <c r="VWW270" s="383"/>
      <c r="VWX270" s="383"/>
      <c r="VWY270" s="383"/>
      <c r="VWZ270" s="383"/>
      <c r="VXA270" s="383"/>
      <c r="VXB270" s="383"/>
      <c r="VXC270" s="383"/>
      <c r="VXD270" s="383"/>
      <c r="VXE270" s="383"/>
      <c r="VXF270" s="383"/>
      <c r="VXG270" s="383"/>
      <c r="VXH270" s="383"/>
      <c r="VXI270" s="383"/>
      <c r="VXJ270" s="383"/>
      <c r="VXK270" s="383"/>
      <c r="VXL270" s="383"/>
      <c r="VXM270" s="383"/>
      <c r="VXN270" s="383"/>
      <c r="VXO270" s="383"/>
      <c r="VXP270" s="383"/>
      <c r="VXQ270" s="383"/>
      <c r="VXR270" s="383"/>
      <c r="VXS270" s="383"/>
      <c r="VXT270" s="383"/>
      <c r="VXU270" s="383"/>
      <c r="VXV270" s="383"/>
      <c r="VXW270" s="383"/>
      <c r="VXX270" s="383"/>
      <c r="VXY270" s="383"/>
      <c r="VXZ270" s="383"/>
      <c r="VYA270" s="383"/>
      <c r="VYB270" s="383"/>
      <c r="VYC270" s="383"/>
      <c r="VYD270" s="383"/>
      <c r="VYE270" s="383"/>
      <c r="VYF270" s="383"/>
      <c r="VYG270" s="383"/>
      <c r="VYH270" s="383"/>
      <c r="VYI270" s="383"/>
      <c r="VYJ270" s="383"/>
      <c r="VYK270" s="383"/>
      <c r="VYL270" s="383"/>
      <c r="VYM270" s="383"/>
      <c r="VYN270" s="383"/>
      <c r="VYO270" s="383"/>
      <c r="VYP270" s="383"/>
      <c r="VYQ270" s="383"/>
      <c r="VYR270" s="383"/>
      <c r="VYS270" s="383"/>
      <c r="VYT270" s="383"/>
      <c r="VYU270" s="383"/>
      <c r="VYV270" s="383"/>
      <c r="VYW270" s="383"/>
      <c r="VYX270" s="383"/>
      <c r="VYY270" s="383"/>
      <c r="VYZ270" s="383"/>
      <c r="VZA270" s="383"/>
      <c r="VZB270" s="383"/>
      <c r="VZC270" s="383"/>
      <c r="VZD270" s="383"/>
      <c r="VZE270" s="383"/>
      <c r="VZF270" s="383"/>
      <c r="VZG270" s="383"/>
      <c r="VZH270" s="383"/>
      <c r="VZI270" s="383"/>
      <c r="VZJ270" s="383"/>
      <c r="VZK270" s="383"/>
      <c r="VZL270" s="383"/>
      <c r="VZM270" s="383"/>
      <c r="VZN270" s="383"/>
      <c r="VZO270" s="383"/>
      <c r="VZP270" s="383"/>
      <c r="VZQ270" s="383"/>
      <c r="VZR270" s="383"/>
      <c r="VZS270" s="383"/>
      <c r="VZT270" s="383"/>
      <c r="VZU270" s="383"/>
      <c r="VZV270" s="383"/>
      <c r="VZW270" s="383"/>
      <c r="VZX270" s="383"/>
      <c r="VZY270" s="383"/>
      <c r="VZZ270" s="383"/>
      <c r="WAA270" s="383"/>
      <c r="WAB270" s="383"/>
      <c r="WAC270" s="383"/>
      <c r="WAD270" s="383"/>
      <c r="WAE270" s="383"/>
      <c r="WAF270" s="383"/>
      <c r="WAG270" s="383"/>
      <c r="WAH270" s="383"/>
      <c r="WAI270" s="383"/>
      <c r="WAJ270" s="383"/>
      <c r="WAK270" s="383"/>
      <c r="WAL270" s="383"/>
      <c r="WAM270" s="383"/>
      <c r="WAN270" s="383"/>
      <c r="WAO270" s="383"/>
      <c r="WAP270" s="383"/>
      <c r="WAQ270" s="383"/>
      <c r="WAR270" s="383"/>
      <c r="WAS270" s="383"/>
      <c r="WAT270" s="383"/>
      <c r="WAU270" s="383"/>
      <c r="WAV270" s="383"/>
      <c r="WAW270" s="383"/>
      <c r="WAX270" s="383"/>
      <c r="WAY270" s="383"/>
      <c r="WAZ270" s="383"/>
      <c r="WBA270" s="383"/>
      <c r="WBB270" s="383"/>
      <c r="WBC270" s="383"/>
      <c r="WBD270" s="383"/>
      <c r="WBE270" s="383"/>
      <c r="WBF270" s="383"/>
      <c r="WBG270" s="383"/>
      <c r="WBH270" s="383"/>
      <c r="WBI270" s="383"/>
      <c r="WBJ270" s="383"/>
      <c r="WBK270" s="383"/>
      <c r="WBL270" s="383"/>
      <c r="WBM270" s="383"/>
      <c r="WBN270" s="383"/>
      <c r="WBO270" s="383"/>
      <c r="WBP270" s="383"/>
      <c r="WBQ270" s="383"/>
      <c r="WBR270" s="383"/>
      <c r="WBS270" s="383"/>
      <c r="WBT270" s="383"/>
      <c r="WBU270" s="383"/>
      <c r="WBV270" s="383"/>
      <c r="WBW270" s="383"/>
      <c r="WBX270" s="383"/>
      <c r="WBY270" s="383"/>
      <c r="WBZ270" s="383"/>
      <c r="WCA270" s="383"/>
      <c r="WCB270" s="383"/>
      <c r="WCC270" s="383"/>
      <c r="WCD270" s="383"/>
      <c r="WCE270" s="383"/>
      <c r="WCF270" s="383"/>
      <c r="WCG270" s="383"/>
      <c r="WCH270" s="383"/>
      <c r="WCI270" s="383"/>
      <c r="WCJ270" s="383"/>
      <c r="WCK270" s="383"/>
      <c r="WCL270" s="383"/>
      <c r="WCM270" s="383"/>
      <c r="WCN270" s="383"/>
      <c r="WCO270" s="383"/>
      <c r="WCP270" s="383"/>
      <c r="WCQ270" s="383"/>
      <c r="WCR270" s="383"/>
      <c r="WCS270" s="383"/>
      <c r="WCT270" s="383"/>
      <c r="WCU270" s="383"/>
      <c r="WCV270" s="383"/>
      <c r="WCW270" s="383"/>
      <c r="WCX270" s="383"/>
      <c r="WCY270" s="383"/>
      <c r="WCZ270" s="383"/>
      <c r="WDA270" s="383"/>
      <c r="WDB270" s="383"/>
      <c r="WDC270" s="383"/>
      <c r="WDD270" s="383"/>
      <c r="WDE270" s="383"/>
      <c r="WDF270" s="383"/>
      <c r="WDG270" s="383"/>
      <c r="WDH270" s="383"/>
      <c r="WDI270" s="383"/>
      <c r="WDJ270" s="383"/>
      <c r="WDK270" s="383"/>
      <c r="WDL270" s="383"/>
      <c r="WDM270" s="383"/>
      <c r="WDN270" s="383"/>
      <c r="WDO270" s="383"/>
      <c r="WDP270" s="383"/>
      <c r="WDQ270" s="383"/>
      <c r="WDR270" s="383"/>
      <c r="WDS270" s="383"/>
      <c r="WDT270" s="383"/>
      <c r="WDU270" s="383"/>
      <c r="WDV270" s="383"/>
      <c r="WDW270" s="383"/>
      <c r="WDX270" s="383"/>
      <c r="WDY270" s="383"/>
      <c r="WDZ270" s="383"/>
      <c r="WEA270" s="383"/>
      <c r="WEB270" s="383"/>
      <c r="WEC270" s="383"/>
      <c r="WED270" s="383"/>
      <c r="WEE270" s="383"/>
      <c r="WEF270" s="383"/>
      <c r="WEG270" s="383"/>
      <c r="WEH270" s="383"/>
      <c r="WEI270" s="383"/>
      <c r="WEJ270" s="383"/>
      <c r="WEK270" s="383"/>
      <c r="WEL270" s="383"/>
      <c r="WEM270" s="383"/>
      <c r="WEN270" s="383"/>
      <c r="WEO270" s="383"/>
      <c r="WEP270" s="383"/>
      <c r="WEQ270" s="383"/>
      <c r="WER270" s="383"/>
      <c r="WES270" s="383"/>
      <c r="WET270" s="383"/>
      <c r="WEU270" s="383"/>
      <c r="WEV270" s="383"/>
      <c r="WEW270" s="383"/>
      <c r="WEX270" s="383"/>
      <c r="WEY270" s="383"/>
      <c r="WEZ270" s="383"/>
      <c r="WFA270" s="383"/>
      <c r="WFB270" s="383"/>
      <c r="WFC270" s="383"/>
      <c r="WFD270" s="383"/>
      <c r="WFE270" s="383"/>
      <c r="WFF270" s="383"/>
      <c r="WFG270" s="383"/>
      <c r="WFH270" s="383"/>
      <c r="WFI270" s="383"/>
      <c r="WFJ270" s="383"/>
      <c r="WFK270" s="383"/>
      <c r="WFL270" s="383"/>
      <c r="WFM270" s="383"/>
      <c r="WFN270" s="383"/>
      <c r="WFO270" s="383"/>
      <c r="WFP270" s="383"/>
      <c r="WFQ270" s="383"/>
      <c r="WFR270" s="383"/>
      <c r="WFS270" s="383"/>
      <c r="WFT270" s="383"/>
      <c r="WFU270" s="383"/>
      <c r="WFV270" s="383"/>
      <c r="WFW270" s="383"/>
      <c r="WFX270" s="383"/>
      <c r="WFY270" s="383"/>
      <c r="WFZ270" s="383"/>
      <c r="WGA270" s="383"/>
      <c r="WGB270" s="383"/>
      <c r="WGC270" s="383"/>
      <c r="WGD270" s="383"/>
      <c r="WGE270" s="383"/>
      <c r="WGF270" s="383"/>
      <c r="WGG270" s="383"/>
      <c r="WGH270" s="383"/>
      <c r="WGI270" s="383"/>
      <c r="WGJ270" s="383"/>
      <c r="WGK270" s="383"/>
      <c r="WGL270" s="383"/>
      <c r="WGM270" s="383"/>
      <c r="WGN270" s="383"/>
      <c r="WGO270" s="383"/>
      <c r="WGP270" s="383"/>
      <c r="WGQ270" s="383"/>
      <c r="WGR270" s="383"/>
      <c r="WGS270" s="383"/>
      <c r="WGT270" s="383"/>
      <c r="WGU270" s="383"/>
      <c r="WGV270" s="383"/>
      <c r="WGW270" s="383"/>
      <c r="WGX270" s="383"/>
      <c r="WGY270" s="383"/>
      <c r="WGZ270" s="383"/>
      <c r="WHA270" s="383"/>
      <c r="WHB270" s="383"/>
      <c r="WHC270" s="383"/>
      <c r="WHD270" s="383"/>
      <c r="WHE270" s="383"/>
      <c r="WHF270" s="383"/>
      <c r="WHG270" s="383"/>
      <c r="WHH270" s="383"/>
      <c r="WHI270" s="383"/>
      <c r="WHJ270" s="383"/>
      <c r="WHK270" s="383"/>
      <c r="WHL270" s="383"/>
      <c r="WHM270" s="383"/>
      <c r="WHN270" s="383"/>
      <c r="WHO270" s="383"/>
      <c r="WHP270" s="383"/>
      <c r="WHQ270" s="383"/>
      <c r="WHR270" s="383"/>
      <c r="WHS270" s="383"/>
      <c r="WHT270" s="383"/>
      <c r="WHU270" s="383"/>
      <c r="WHV270" s="383"/>
      <c r="WHW270" s="383"/>
      <c r="WHX270" s="383"/>
      <c r="WHY270" s="383"/>
      <c r="WHZ270" s="383"/>
      <c r="WIA270" s="383"/>
      <c r="WIB270" s="383"/>
      <c r="WIC270" s="383"/>
      <c r="WID270" s="383"/>
      <c r="WIE270" s="383"/>
      <c r="WIF270" s="383"/>
      <c r="WIG270" s="383"/>
      <c r="WIH270" s="383"/>
      <c r="WII270" s="383"/>
      <c r="WIJ270" s="383"/>
      <c r="WIK270" s="383"/>
      <c r="WIL270" s="383"/>
      <c r="WIM270" s="383"/>
      <c r="WIN270" s="383"/>
      <c r="WIO270" s="383"/>
      <c r="WIP270" s="383"/>
      <c r="WIQ270" s="383"/>
      <c r="WIR270" s="383"/>
      <c r="WIS270" s="383"/>
      <c r="WIT270" s="383"/>
      <c r="WIU270" s="383"/>
      <c r="WIV270" s="383"/>
      <c r="WIW270" s="383"/>
      <c r="WIX270" s="383"/>
      <c r="WIY270" s="383"/>
      <c r="WIZ270" s="383"/>
      <c r="WJA270" s="383"/>
      <c r="WJB270" s="383"/>
      <c r="WJC270" s="383"/>
      <c r="WJD270" s="383"/>
      <c r="WJE270" s="383"/>
      <c r="WJF270" s="383"/>
      <c r="WJG270" s="383"/>
      <c r="WJH270" s="383"/>
      <c r="WJI270" s="383"/>
      <c r="WJJ270" s="383"/>
      <c r="WJK270" s="383"/>
      <c r="WJL270" s="383"/>
      <c r="WJM270" s="383"/>
      <c r="WJN270" s="383"/>
      <c r="WJO270" s="383"/>
      <c r="WJP270" s="383"/>
      <c r="WJQ270" s="383"/>
      <c r="WJR270" s="383"/>
      <c r="WJS270" s="383"/>
      <c r="WJT270" s="383"/>
      <c r="WJU270" s="383"/>
      <c r="WJV270" s="383"/>
      <c r="WJW270" s="383"/>
      <c r="WJX270" s="383"/>
      <c r="WJY270" s="383"/>
      <c r="WJZ270" s="383"/>
      <c r="WKA270" s="383"/>
      <c r="WKB270" s="383"/>
      <c r="WKC270" s="383"/>
      <c r="WKD270" s="383"/>
      <c r="WKE270" s="383"/>
      <c r="WKF270" s="383"/>
      <c r="WKG270" s="383"/>
      <c r="WKH270" s="383"/>
      <c r="WKI270" s="383"/>
      <c r="WKJ270" s="383"/>
      <c r="WKK270" s="383"/>
      <c r="WKL270" s="383"/>
      <c r="WKM270" s="383"/>
      <c r="WKN270" s="383"/>
      <c r="WKO270" s="383"/>
      <c r="WKP270" s="383"/>
      <c r="WKQ270" s="383"/>
      <c r="WKR270" s="383"/>
      <c r="WKS270" s="383"/>
      <c r="WKT270" s="383"/>
      <c r="WKU270" s="383"/>
      <c r="WKV270" s="383"/>
      <c r="WKW270" s="383"/>
      <c r="WKX270" s="383"/>
      <c r="WKY270" s="383"/>
      <c r="WKZ270" s="383"/>
      <c r="WLA270" s="383"/>
      <c r="WLB270" s="383"/>
      <c r="WLC270" s="383"/>
      <c r="WLD270" s="383"/>
      <c r="WLE270" s="383"/>
      <c r="WLF270" s="383"/>
      <c r="WLG270" s="383"/>
      <c r="WLH270" s="383"/>
      <c r="WLI270" s="383"/>
      <c r="WLJ270" s="383"/>
      <c r="WLK270" s="383"/>
      <c r="WLL270" s="383"/>
      <c r="WLM270" s="383"/>
      <c r="WLN270" s="383"/>
      <c r="WLO270" s="383"/>
      <c r="WLP270" s="383"/>
      <c r="WLQ270" s="383"/>
      <c r="WLR270" s="383"/>
      <c r="WLS270" s="383"/>
      <c r="WLT270" s="383"/>
      <c r="WLU270" s="383"/>
      <c r="WLV270" s="383"/>
      <c r="WLW270" s="383"/>
      <c r="WLX270" s="383"/>
      <c r="WLY270" s="383"/>
      <c r="WLZ270" s="383"/>
      <c r="WMA270" s="383"/>
      <c r="WMB270" s="383"/>
      <c r="WMC270" s="383"/>
      <c r="WMD270" s="383"/>
      <c r="WME270" s="383"/>
      <c r="WMF270" s="383"/>
      <c r="WMG270" s="383"/>
      <c r="WMH270" s="383"/>
      <c r="WMI270" s="383"/>
      <c r="WMJ270" s="383"/>
      <c r="WMK270" s="383"/>
      <c r="WML270" s="383"/>
      <c r="WMM270" s="383"/>
      <c r="WMN270" s="383"/>
      <c r="WMO270" s="383"/>
      <c r="WMP270" s="383"/>
      <c r="WMQ270" s="383"/>
      <c r="WMR270" s="383"/>
      <c r="WMS270" s="383"/>
      <c r="WMT270" s="383"/>
      <c r="WMU270" s="383"/>
      <c r="WMV270" s="383"/>
      <c r="WMW270" s="383"/>
      <c r="WMX270" s="383"/>
      <c r="WMY270" s="383"/>
      <c r="WMZ270" s="383"/>
      <c r="WNA270" s="383"/>
      <c r="WNB270" s="383"/>
      <c r="WNC270" s="383"/>
      <c r="WND270" s="383"/>
      <c r="WNE270" s="383"/>
      <c r="WNF270" s="383"/>
      <c r="WNG270" s="383"/>
      <c r="WNH270" s="383"/>
      <c r="WNI270" s="383"/>
      <c r="WNJ270" s="383"/>
      <c r="WNK270" s="383"/>
      <c r="WNL270" s="383"/>
      <c r="WNM270" s="383"/>
      <c r="WNN270" s="383"/>
      <c r="WNO270" s="383"/>
      <c r="WNP270" s="383"/>
      <c r="WNQ270" s="383"/>
      <c r="WNR270" s="383"/>
      <c r="WNS270" s="383"/>
      <c r="WNT270" s="383"/>
      <c r="WNU270" s="383"/>
      <c r="WNV270" s="383"/>
      <c r="WNW270" s="383"/>
      <c r="WNX270" s="383"/>
      <c r="WNY270" s="383"/>
      <c r="WNZ270" s="383"/>
      <c r="WOA270" s="383"/>
      <c r="WOB270" s="383"/>
      <c r="WOC270" s="383"/>
      <c r="WOD270" s="383"/>
      <c r="WOE270" s="383"/>
      <c r="WOF270" s="383"/>
      <c r="WOG270" s="383"/>
      <c r="WOH270" s="383"/>
      <c r="WOI270" s="383"/>
      <c r="WOJ270" s="383"/>
      <c r="WOK270" s="383"/>
      <c r="WOL270" s="383"/>
      <c r="WOM270" s="383"/>
      <c r="WON270" s="383"/>
      <c r="WOO270" s="383"/>
      <c r="WOP270" s="383"/>
      <c r="WOQ270" s="383"/>
      <c r="WOR270" s="383"/>
      <c r="WOS270" s="383"/>
      <c r="WOT270" s="383"/>
      <c r="WOU270" s="383"/>
      <c r="WOV270" s="383"/>
      <c r="WOW270" s="383"/>
      <c r="WOX270" s="383"/>
      <c r="WOY270" s="383"/>
      <c r="WOZ270" s="383"/>
      <c r="WPA270" s="383"/>
      <c r="WPB270" s="383"/>
      <c r="WPC270" s="383"/>
      <c r="WPD270" s="383"/>
      <c r="WPE270" s="383"/>
      <c r="WPF270" s="383"/>
      <c r="WPG270" s="383"/>
      <c r="WPH270" s="383"/>
      <c r="WPI270" s="383"/>
      <c r="WPJ270" s="383"/>
      <c r="WPK270" s="383"/>
      <c r="WPL270" s="383"/>
      <c r="WPM270" s="383"/>
      <c r="WPN270" s="383"/>
      <c r="WPO270" s="383"/>
      <c r="WPP270" s="383"/>
      <c r="WPQ270" s="383"/>
      <c r="WPR270" s="383"/>
      <c r="WPS270" s="383"/>
      <c r="WPT270" s="383"/>
      <c r="WPU270" s="383"/>
      <c r="WPV270" s="383"/>
      <c r="WPW270" s="383"/>
      <c r="WPX270" s="383"/>
      <c r="WPY270" s="383"/>
      <c r="WPZ270" s="383"/>
      <c r="WQA270" s="383"/>
      <c r="WQB270" s="383"/>
      <c r="WQC270" s="383"/>
      <c r="WQD270" s="383"/>
      <c r="WQE270" s="383"/>
      <c r="WQF270" s="383"/>
      <c r="WQG270" s="383"/>
      <c r="WQH270" s="383"/>
      <c r="WQI270" s="383"/>
      <c r="WQJ270" s="383"/>
      <c r="WQK270" s="383"/>
      <c r="WQL270" s="383"/>
      <c r="WQM270" s="383"/>
      <c r="WQN270" s="383"/>
      <c r="WQO270" s="383"/>
      <c r="WQP270" s="383"/>
      <c r="WQQ270" s="383"/>
      <c r="WQR270" s="383"/>
      <c r="WQS270" s="383"/>
      <c r="WQT270" s="383"/>
      <c r="WQU270" s="383"/>
      <c r="WQV270" s="383"/>
      <c r="WQW270" s="383"/>
      <c r="WQX270" s="383"/>
      <c r="WQY270" s="383"/>
      <c r="WQZ270" s="383"/>
      <c r="WRA270" s="383"/>
      <c r="WRB270" s="383"/>
      <c r="WRC270" s="383"/>
      <c r="WRD270" s="383"/>
      <c r="WRE270" s="383"/>
      <c r="WRF270" s="383"/>
      <c r="WRG270" s="383"/>
      <c r="WRH270" s="383"/>
      <c r="WRI270" s="383"/>
      <c r="WRJ270" s="383"/>
      <c r="WRK270" s="383"/>
      <c r="WRL270" s="383"/>
      <c r="WRM270" s="383"/>
      <c r="WRN270" s="383"/>
      <c r="WRO270" s="383"/>
      <c r="WRP270" s="383"/>
      <c r="WRQ270" s="383"/>
      <c r="WRR270" s="383"/>
      <c r="WRS270" s="383"/>
      <c r="WRT270" s="383"/>
      <c r="WRU270" s="383"/>
      <c r="WRV270" s="383"/>
      <c r="WRW270" s="383"/>
      <c r="WRX270" s="383"/>
      <c r="WRY270" s="383"/>
      <c r="WRZ270" s="383"/>
      <c r="WSA270" s="383"/>
      <c r="WSB270" s="383"/>
      <c r="WSC270" s="383"/>
      <c r="WSD270" s="383"/>
      <c r="WSE270" s="383"/>
      <c r="WSF270" s="383"/>
      <c r="WSG270" s="383"/>
      <c r="WSH270" s="383"/>
      <c r="WSI270" s="383"/>
      <c r="WSJ270" s="383"/>
      <c r="WSK270" s="383"/>
      <c r="WSL270" s="383"/>
      <c r="WSM270" s="383"/>
      <c r="WSN270" s="383"/>
      <c r="WSO270" s="383"/>
      <c r="WSP270" s="383"/>
      <c r="WSQ270" s="383"/>
      <c r="WSR270" s="383"/>
      <c r="WSS270" s="383"/>
      <c r="WST270" s="383"/>
      <c r="WSU270" s="383"/>
      <c r="WSV270" s="383"/>
      <c r="WSW270" s="383"/>
      <c r="WSX270" s="383"/>
      <c r="WSY270" s="383"/>
      <c r="WSZ270" s="383"/>
      <c r="WTA270" s="383"/>
      <c r="WTB270" s="383"/>
      <c r="WTC270" s="383"/>
      <c r="WTD270" s="383"/>
      <c r="WTE270" s="383"/>
      <c r="WTF270" s="383"/>
      <c r="WTG270" s="383"/>
      <c r="WTH270" s="383"/>
      <c r="WTI270" s="383"/>
      <c r="WTJ270" s="383"/>
      <c r="WTK270" s="383"/>
      <c r="WTL270" s="383"/>
      <c r="WTM270" s="383"/>
      <c r="WTN270" s="383"/>
      <c r="WTO270" s="383"/>
      <c r="WTP270" s="383"/>
      <c r="WTQ270" s="383"/>
      <c r="WTR270" s="383"/>
      <c r="WTS270" s="383"/>
      <c r="WTT270" s="383"/>
      <c r="WTU270" s="383"/>
      <c r="WTV270" s="383"/>
      <c r="WTW270" s="383"/>
      <c r="WTX270" s="383"/>
      <c r="WTY270" s="383"/>
      <c r="WTZ270" s="383"/>
      <c r="WUA270" s="383"/>
      <c r="WUB270" s="383"/>
      <c r="WUC270" s="383"/>
      <c r="WUD270" s="383"/>
      <c r="WUE270" s="383"/>
      <c r="WUF270" s="383"/>
      <c r="WUG270" s="383"/>
      <c r="WUH270" s="383"/>
      <c r="WUI270" s="383"/>
      <c r="WUJ270" s="383"/>
      <c r="WUK270" s="383"/>
      <c r="WUL270" s="383"/>
      <c r="WUM270" s="383"/>
      <c r="WUN270" s="383"/>
      <c r="WUO270" s="383"/>
      <c r="WUP270" s="383"/>
      <c r="WUQ270" s="383"/>
      <c r="WUR270" s="383"/>
      <c r="WUS270" s="383"/>
      <c r="WUT270" s="383"/>
      <c r="WUU270" s="383"/>
      <c r="WUV270" s="383"/>
      <c r="WUW270" s="383"/>
      <c r="WUX270" s="383"/>
      <c r="WUY270" s="383"/>
      <c r="WUZ270" s="383"/>
      <c r="WVA270" s="383"/>
      <c r="WVB270" s="383"/>
      <c r="WVC270" s="383"/>
      <c r="WVD270" s="383"/>
      <c r="WVE270" s="383"/>
      <c r="WVF270" s="383"/>
      <c r="WVG270" s="383"/>
      <c r="WVH270" s="383"/>
      <c r="WVI270" s="383"/>
      <c r="WVJ270" s="383"/>
      <c r="WVK270" s="383"/>
      <c r="WVL270" s="383"/>
      <c r="WVM270" s="383"/>
      <c r="WVN270" s="383"/>
      <c r="WVO270" s="383"/>
      <c r="WVP270" s="383"/>
      <c r="WVQ270" s="383"/>
      <c r="WVR270" s="383"/>
      <c r="WVS270" s="383"/>
      <c r="WVT270" s="383"/>
      <c r="WVU270" s="383"/>
      <c r="WVV270" s="383"/>
      <c r="WVW270" s="383"/>
      <c r="WVX270" s="383"/>
      <c r="WVY270" s="383"/>
      <c r="WVZ270" s="383"/>
      <c r="WWA270" s="383"/>
      <c r="WWB270" s="383"/>
      <c r="WWC270" s="383"/>
      <c r="WWD270" s="383"/>
      <c r="WWE270" s="383"/>
      <c r="WWF270" s="383"/>
      <c r="WWG270" s="383"/>
      <c r="WWH270" s="383"/>
      <c r="WWI270" s="383"/>
      <c r="WWJ270" s="383"/>
      <c r="WWK270" s="383"/>
      <c r="WWL270" s="383"/>
      <c r="WWM270" s="383"/>
      <c r="WWN270" s="383"/>
      <c r="WWO270" s="383"/>
      <c r="WWP270" s="383"/>
      <c r="WWQ270" s="383"/>
      <c r="WWR270" s="383"/>
      <c r="WWS270" s="383"/>
      <c r="WWT270" s="383"/>
      <c r="WWU270" s="383"/>
      <c r="WWV270" s="383"/>
      <c r="WWW270" s="383"/>
      <c r="WWX270" s="383"/>
      <c r="WWY270" s="383"/>
      <c r="WWZ270" s="383"/>
      <c r="WXA270" s="383"/>
      <c r="WXB270" s="383"/>
      <c r="WXC270" s="383"/>
      <c r="WXD270" s="383"/>
      <c r="WXE270" s="383"/>
      <c r="WXF270" s="383"/>
      <c r="WXG270" s="383"/>
      <c r="WXH270" s="383"/>
      <c r="WXI270" s="383"/>
      <c r="WXJ270" s="383"/>
      <c r="WXK270" s="383"/>
      <c r="WXL270" s="383"/>
      <c r="WXM270" s="383"/>
      <c r="WXN270" s="383"/>
      <c r="WXO270" s="383"/>
      <c r="WXP270" s="383"/>
      <c r="WXQ270" s="383"/>
      <c r="WXR270" s="383"/>
      <c r="WXS270" s="383"/>
      <c r="WXT270" s="383"/>
      <c r="WXU270" s="383"/>
      <c r="WXV270" s="383"/>
      <c r="WXW270" s="383"/>
      <c r="WXX270" s="383"/>
      <c r="WXY270" s="383"/>
      <c r="WXZ270" s="383"/>
      <c r="WYA270" s="383"/>
      <c r="WYB270" s="383"/>
      <c r="WYC270" s="383"/>
      <c r="WYD270" s="383"/>
      <c r="WYE270" s="383"/>
      <c r="WYF270" s="383"/>
      <c r="WYG270" s="383"/>
      <c r="WYH270" s="383"/>
      <c r="WYI270" s="383"/>
      <c r="WYJ270" s="383"/>
      <c r="WYK270" s="383"/>
      <c r="WYL270" s="383"/>
      <c r="WYM270" s="383"/>
      <c r="WYN270" s="383"/>
      <c r="WYO270" s="383"/>
      <c r="WYP270" s="383"/>
      <c r="WYQ270" s="383"/>
      <c r="WYR270" s="383"/>
      <c r="WYS270" s="383"/>
      <c r="WYT270" s="383"/>
      <c r="WYU270" s="383"/>
      <c r="WYV270" s="383"/>
      <c r="WYW270" s="383"/>
      <c r="WYX270" s="383"/>
      <c r="WYY270" s="383"/>
      <c r="WYZ270" s="383"/>
      <c r="WZA270" s="383"/>
      <c r="WZB270" s="383"/>
      <c r="WZC270" s="383"/>
      <c r="WZD270" s="383"/>
      <c r="WZE270" s="383"/>
      <c r="WZF270" s="383"/>
      <c r="WZG270" s="383"/>
      <c r="WZH270" s="383"/>
      <c r="WZI270" s="383"/>
      <c r="WZJ270" s="383"/>
      <c r="WZK270" s="383"/>
      <c r="WZL270" s="383"/>
      <c r="WZM270" s="383"/>
      <c r="WZN270" s="383"/>
      <c r="WZO270" s="383"/>
      <c r="WZP270" s="383"/>
      <c r="WZQ270" s="383"/>
      <c r="WZR270" s="383"/>
      <c r="WZS270" s="383"/>
      <c r="WZT270" s="383"/>
      <c r="WZU270" s="383"/>
      <c r="WZV270" s="383"/>
      <c r="WZW270" s="383"/>
      <c r="WZX270" s="383"/>
      <c r="WZY270" s="383"/>
      <c r="WZZ270" s="383"/>
      <c r="XAA270" s="383"/>
      <c r="XAB270" s="383"/>
      <c r="XAC270" s="383"/>
      <c r="XAD270" s="383"/>
      <c r="XAE270" s="383"/>
      <c r="XAF270" s="383"/>
      <c r="XAG270" s="383"/>
      <c r="XAH270" s="383"/>
      <c r="XAI270" s="383"/>
      <c r="XAJ270" s="383"/>
      <c r="XAK270" s="383"/>
      <c r="XAL270" s="383"/>
      <c r="XAM270" s="383"/>
      <c r="XAN270" s="383"/>
      <c r="XAO270" s="383"/>
      <c r="XAP270" s="383"/>
      <c r="XAQ270" s="383"/>
      <c r="XAR270" s="383"/>
      <c r="XAS270" s="383"/>
      <c r="XAT270" s="383"/>
      <c r="XAU270" s="383"/>
      <c r="XAV270" s="383"/>
      <c r="XAW270" s="383"/>
      <c r="XAX270" s="383"/>
      <c r="XAY270" s="383"/>
      <c r="XAZ270" s="383"/>
      <c r="XBA270" s="383"/>
      <c r="XBB270" s="383"/>
      <c r="XBC270" s="383"/>
      <c r="XBD270" s="383"/>
      <c r="XBE270" s="383"/>
      <c r="XBF270" s="383"/>
      <c r="XBG270" s="383"/>
      <c r="XBH270" s="383"/>
      <c r="XBI270" s="383"/>
      <c r="XBJ270" s="383"/>
      <c r="XBK270" s="383"/>
      <c r="XBL270" s="383"/>
      <c r="XBM270" s="383"/>
      <c r="XBN270" s="383"/>
      <c r="XBO270" s="383"/>
      <c r="XBP270" s="383"/>
      <c r="XBQ270" s="383"/>
      <c r="XBR270" s="383"/>
      <c r="XBS270" s="383"/>
      <c r="XBT270" s="383"/>
      <c r="XBU270" s="383"/>
      <c r="XBV270" s="383"/>
      <c r="XBW270" s="383"/>
      <c r="XBX270" s="383"/>
      <c r="XBY270" s="383"/>
      <c r="XBZ270" s="383"/>
      <c r="XCA270" s="383"/>
      <c r="XCB270" s="383"/>
      <c r="XCC270" s="383"/>
      <c r="XCD270" s="383"/>
      <c r="XCE270" s="383"/>
      <c r="XCF270" s="383"/>
      <c r="XCG270" s="383"/>
      <c r="XCH270" s="383"/>
      <c r="XCI270" s="383"/>
      <c r="XCJ270" s="383"/>
      <c r="XCK270" s="383"/>
      <c r="XCL270" s="383"/>
      <c r="XCM270" s="383"/>
      <c r="XCN270" s="383"/>
      <c r="XCO270" s="383"/>
      <c r="XCP270" s="383"/>
      <c r="XCQ270" s="383"/>
      <c r="XCR270" s="383"/>
      <c r="XCS270" s="383"/>
      <c r="XCT270" s="383"/>
      <c r="XCU270" s="383"/>
      <c r="XCV270" s="383"/>
      <c r="XCW270" s="383"/>
      <c r="XCX270" s="383"/>
      <c r="XCY270" s="383"/>
      <c r="XCZ270" s="383"/>
      <c r="XDA270" s="383"/>
      <c r="XDB270" s="383"/>
      <c r="XDC270" s="383"/>
      <c r="XDD270" s="383"/>
      <c r="XDE270" s="383"/>
      <c r="XDF270" s="383"/>
      <c r="XDG270" s="383"/>
      <c r="XDH270" s="383"/>
      <c r="XDI270" s="383"/>
      <c r="XDJ270" s="383"/>
      <c r="XDK270" s="383"/>
      <c r="XDL270" s="383"/>
      <c r="XDM270" s="383"/>
      <c r="XDN270" s="383"/>
      <c r="XDO270" s="383"/>
      <c r="XDP270" s="383"/>
      <c r="XDQ270" s="383"/>
      <c r="XDR270" s="383"/>
      <c r="XDS270" s="383"/>
      <c r="XDT270" s="383"/>
      <c r="XDU270" s="383"/>
      <c r="XDV270" s="383"/>
      <c r="XDW270" s="383"/>
      <c r="XDX270" s="383"/>
      <c r="XDY270" s="383"/>
      <c r="XDZ270" s="383"/>
      <c r="XEA270" s="383"/>
      <c r="XEB270" s="383"/>
      <c r="XEC270" s="383"/>
      <c r="XED270" s="383"/>
      <c r="XEE270" s="383"/>
      <c r="XEF270" s="383"/>
      <c r="XEG270" s="383"/>
      <c r="XEH270" s="383"/>
      <c r="XEI270" s="383"/>
      <c r="XEJ270" s="383"/>
      <c r="XEK270" s="383"/>
      <c r="XEL270" s="383"/>
      <c r="XEM270" s="383"/>
      <c r="XEN270" s="383"/>
      <c r="XEO270" s="383"/>
      <c r="XEP270" s="383"/>
      <c r="XEQ270" s="383"/>
      <c r="XER270" s="383"/>
      <c r="XES270" s="383"/>
      <c r="XET270" s="383"/>
      <c r="XEU270" s="383"/>
      <c r="XEV270" s="383"/>
      <c r="XEW270" s="383"/>
      <c r="XEX270" s="383"/>
      <c r="XEY270" s="383"/>
      <c r="XEZ270" s="383"/>
      <c r="XFA270" s="383"/>
      <c r="XFB270" s="383"/>
      <c r="XFC270" s="383"/>
      <c r="XFD270" s="383"/>
    </row>
    <row r="271" spans="1:16384" s="4" customFormat="1" ht="13.2">
      <c r="A271" s="56"/>
      <c r="K271" s="51"/>
    </row>
    <row r="272" spans="1:16384" ht="66">
      <c r="A272" s="56" t="s">
        <v>653</v>
      </c>
      <c r="B272" s="3" t="s">
        <v>35</v>
      </c>
      <c r="C272" s="3" t="s">
        <v>36</v>
      </c>
      <c r="D272" s="3" t="s">
        <v>37</v>
      </c>
      <c r="E272" s="3" t="s">
        <v>38</v>
      </c>
      <c r="F272" s="2" t="s">
        <v>625</v>
      </c>
      <c r="G272" s="2" t="s">
        <v>626</v>
      </c>
      <c r="H272" s="2" t="s">
        <v>627</v>
      </c>
      <c r="I272" s="2" t="s">
        <v>628</v>
      </c>
      <c r="J272" s="71"/>
      <c r="K272" s="50" t="s">
        <v>629</v>
      </c>
      <c r="L272" s="92" t="s">
        <v>630</v>
      </c>
      <c r="M272" s="99" t="s">
        <v>631</v>
      </c>
      <c r="N272" s="71"/>
      <c r="O272" s="378" t="s">
        <v>632</v>
      </c>
      <c r="P272" s="379"/>
      <c r="Q272" s="379"/>
      <c r="R272" s="380"/>
      <c r="U272" s="4"/>
      <c r="V272" s="4"/>
    </row>
    <row r="273" spans="1:22">
      <c r="A273" s="56"/>
      <c r="B273" s="11"/>
      <c r="C273" s="11" t="s">
        <v>54</v>
      </c>
      <c r="D273" s="11"/>
      <c r="E273" s="11" t="s">
        <v>55</v>
      </c>
      <c r="F273" s="11">
        <v>136</v>
      </c>
      <c r="G273" s="11">
        <v>1</v>
      </c>
      <c r="H273" s="11">
        <v>1</v>
      </c>
      <c r="I273" s="11">
        <v>1</v>
      </c>
      <c r="K273" s="11"/>
      <c r="L273" s="11"/>
      <c r="M273" s="11"/>
      <c r="O273" s="375"/>
      <c r="P273" s="376"/>
      <c r="Q273" s="376"/>
      <c r="R273" s="377"/>
      <c r="U273" s="4"/>
      <c r="V273" s="4"/>
    </row>
    <row r="274" spans="1:22">
      <c r="A274" s="56"/>
      <c r="B274" s="11"/>
      <c r="C274" s="11" t="s">
        <v>54</v>
      </c>
      <c r="D274" s="11"/>
      <c r="E274" s="11" t="s">
        <v>57</v>
      </c>
      <c r="F274" s="11">
        <v>243</v>
      </c>
      <c r="G274" s="11"/>
      <c r="H274" s="11">
        <v>0</v>
      </c>
      <c r="I274" s="11"/>
      <c r="K274" s="11"/>
      <c r="L274" s="11"/>
      <c r="M274" s="11"/>
      <c r="O274" s="281"/>
      <c r="P274" s="282"/>
      <c r="Q274" s="282"/>
      <c r="R274" s="283"/>
      <c r="U274" s="4"/>
      <c r="V274" s="4"/>
    </row>
    <row r="275" spans="1:22">
      <c r="A275" s="56"/>
      <c r="B275" s="11"/>
      <c r="C275" s="11" t="s">
        <v>58</v>
      </c>
      <c r="D275" s="11"/>
      <c r="E275" s="11" t="s">
        <v>55</v>
      </c>
      <c r="F275" s="11">
        <v>22</v>
      </c>
      <c r="G275" s="11">
        <v>1</v>
      </c>
      <c r="H275" s="11">
        <v>1</v>
      </c>
      <c r="I275" s="11">
        <v>0</v>
      </c>
      <c r="K275" s="11"/>
      <c r="L275" s="11"/>
      <c r="M275" s="11"/>
      <c r="O275" s="281"/>
      <c r="P275" s="282"/>
      <c r="Q275" s="282"/>
      <c r="R275" s="283"/>
      <c r="U275" s="4"/>
      <c r="V275" s="4"/>
    </row>
    <row r="276" spans="1:22">
      <c r="A276" s="56"/>
      <c r="B276" s="11"/>
      <c r="C276" s="11" t="s">
        <v>59</v>
      </c>
      <c r="D276" s="11"/>
      <c r="E276" s="11" t="s">
        <v>60</v>
      </c>
      <c r="F276" s="11">
        <v>12</v>
      </c>
      <c r="G276" s="11"/>
      <c r="H276" s="11"/>
      <c r="I276" s="11"/>
      <c r="K276" s="11"/>
      <c r="L276" s="11"/>
      <c r="M276" s="11"/>
      <c r="O276" s="281"/>
      <c r="P276" s="282"/>
      <c r="Q276" s="282"/>
      <c r="R276" s="283"/>
      <c r="U276" s="4"/>
      <c r="V276" s="4"/>
    </row>
    <row r="277" spans="1:22">
      <c r="A277" s="56"/>
      <c r="B277" s="11"/>
      <c r="C277" s="11" t="s">
        <v>63</v>
      </c>
      <c r="D277" s="11"/>
      <c r="E277" s="11" t="s">
        <v>64</v>
      </c>
      <c r="F277" s="11">
        <v>24</v>
      </c>
      <c r="G277" s="11"/>
      <c r="H277" s="11">
        <v>0</v>
      </c>
      <c r="I277" s="11"/>
      <c r="K277" s="11"/>
      <c r="L277" s="11"/>
      <c r="M277" s="11"/>
      <c r="O277" s="281"/>
      <c r="P277" s="282"/>
      <c r="Q277" s="282"/>
      <c r="R277" s="283"/>
      <c r="U277" s="4"/>
      <c r="V277" s="4"/>
    </row>
    <row r="278" spans="1:22">
      <c r="A278" s="56"/>
      <c r="B278" s="11"/>
      <c r="C278" s="11" t="s">
        <v>66</v>
      </c>
      <c r="D278" s="11"/>
      <c r="E278" s="11" t="s">
        <v>67</v>
      </c>
      <c r="F278" s="11">
        <v>1</v>
      </c>
      <c r="G278" s="11"/>
      <c r="H278" s="11"/>
      <c r="I278" s="11"/>
      <c r="K278" s="11"/>
      <c r="L278" s="11"/>
      <c r="M278" s="11"/>
      <c r="O278" s="281"/>
      <c r="P278" s="282"/>
      <c r="Q278" s="282"/>
      <c r="R278" s="283"/>
      <c r="U278" s="4"/>
      <c r="V278" s="4"/>
    </row>
    <row r="279" spans="1:22">
      <c r="A279" s="56"/>
      <c r="B279" s="11"/>
      <c r="C279" s="11" t="s">
        <v>70</v>
      </c>
      <c r="D279" s="11"/>
      <c r="E279" s="11" t="s">
        <v>71</v>
      </c>
      <c r="F279" s="11">
        <v>2</v>
      </c>
      <c r="G279" s="11"/>
      <c r="H279" s="11">
        <v>0</v>
      </c>
      <c r="I279" s="11"/>
      <c r="K279" s="11"/>
      <c r="L279" s="11"/>
      <c r="M279" s="11"/>
      <c r="O279" s="281"/>
      <c r="P279" s="282"/>
      <c r="Q279" s="282"/>
      <c r="R279" s="283"/>
      <c r="U279" s="4"/>
      <c r="V279" s="4"/>
    </row>
    <row r="280" spans="1:22">
      <c r="A280" s="56"/>
      <c r="B280" s="11"/>
      <c r="C280" s="11" t="s">
        <v>72</v>
      </c>
      <c r="D280" s="11"/>
      <c r="E280" s="11" t="s">
        <v>73</v>
      </c>
      <c r="F280" s="11">
        <v>189</v>
      </c>
      <c r="G280" s="11">
        <v>2</v>
      </c>
      <c r="H280" s="11">
        <v>1</v>
      </c>
      <c r="I280" s="11">
        <v>1</v>
      </c>
      <c r="K280" s="11"/>
      <c r="L280" s="11"/>
      <c r="M280" s="11"/>
      <c r="O280" s="281"/>
      <c r="P280" s="282"/>
      <c r="Q280" s="282"/>
      <c r="R280" s="283"/>
      <c r="U280" s="4"/>
      <c r="V280" s="4"/>
    </row>
    <row r="281" spans="1:22">
      <c r="A281" s="56"/>
      <c r="B281" s="11"/>
      <c r="C281" s="11" t="s">
        <v>74</v>
      </c>
      <c r="D281" s="11"/>
      <c r="E281" s="11" t="s">
        <v>75</v>
      </c>
      <c r="F281" s="11">
        <v>843</v>
      </c>
      <c r="G281" s="11">
        <v>5</v>
      </c>
      <c r="H281" s="11">
        <v>3</v>
      </c>
      <c r="I281" s="11">
        <v>1.3333333333333299</v>
      </c>
      <c r="K281" s="11"/>
      <c r="L281" s="11"/>
      <c r="M281" s="11"/>
      <c r="O281" s="281"/>
      <c r="P281" s="282"/>
      <c r="Q281" s="282"/>
      <c r="R281" s="283"/>
      <c r="U281" s="4"/>
      <c r="V281" s="4"/>
    </row>
    <row r="282" spans="1:22">
      <c r="A282" s="56"/>
      <c r="B282" s="11"/>
      <c r="C282" s="11" t="s">
        <v>81</v>
      </c>
      <c r="D282" s="11"/>
      <c r="E282" s="11" t="s">
        <v>82</v>
      </c>
      <c r="F282" s="11">
        <v>3</v>
      </c>
      <c r="G282" s="11"/>
      <c r="H282" s="11"/>
      <c r="I282" s="11"/>
      <c r="K282" s="11"/>
      <c r="L282" s="11"/>
      <c r="M282" s="11"/>
      <c r="O282" s="281"/>
      <c r="P282" s="282"/>
      <c r="Q282" s="282"/>
      <c r="R282" s="283"/>
      <c r="U282" s="4"/>
      <c r="V282" s="4"/>
    </row>
    <row r="283" spans="1:22">
      <c r="A283" s="56"/>
      <c r="B283" s="11"/>
      <c r="C283" s="11" t="s">
        <v>83</v>
      </c>
      <c r="D283" s="11"/>
      <c r="E283" s="11" t="s">
        <v>84</v>
      </c>
      <c r="F283" s="11">
        <v>4</v>
      </c>
      <c r="G283" s="11"/>
      <c r="H283" s="11"/>
      <c r="I283" s="11"/>
      <c r="K283" s="11"/>
      <c r="L283" s="11"/>
      <c r="M283" s="11"/>
      <c r="O283" s="281"/>
      <c r="P283" s="282"/>
      <c r="Q283" s="282"/>
      <c r="R283" s="283"/>
      <c r="U283" s="4"/>
      <c r="V283" s="4"/>
    </row>
    <row r="284" spans="1:22">
      <c r="A284" s="56"/>
      <c r="B284" s="11"/>
      <c r="C284" s="11" t="s">
        <v>86</v>
      </c>
      <c r="D284" s="11"/>
      <c r="E284" s="11" t="s">
        <v>88</v>
      </c>
      <c r="F284" s="11">
        <v>42</v>
      </c>
      <c r="G284" s="11"/>
      <c r="H284" s="11">
        <v>0</v>
      </c>
      <c r="I284" s="11"/>
      <c r="K284" s="11"/>
      <c r="L284" s="11"/>
      <c r="M284" s="11"/>
      <c r="O284" s="281"/>
      <c r="P284" s="282"/>
      <c r="Q284" s="282"/>
      <c r="R284" s="283"/>
      <c r="U284" s="4"/>
      <c r="V284" s="4"/>
    </row>
    <row r="285" spans="1:22">
      <c r="A285" s="56"/>
      <c r="B285" s="11"/>
      <c r="C285" s="11" t="s">
        <v>91</v>
      </c>
      <c r="D285" s="11"/>
      <c r="E285" s="11" t="s">
        <v>69</v>
      </c>
      <c r="F285" s="11">
        <v>120</v>
      </c>
      <c r="G285" s="11"/>
      <c r="H285" s="11">
        <v>0</v>
      </c>
      <c r="I285" s="11"/>
      <c r="K285" s="11"/>
      <c r="L285" s="11"/>
      <c r="M285" s="11"/>
      <c r="O285" s="281"/>
      <c r="P285" s="282"/>
      <c r="Q285" s="282"/>
      <c r="R285" s="283"/>
      <c r="U285" s="4"/>
      <c r="V285" s="4"/>
    </row>
    <row r="286" spans="1:22">
      <c r="A286" s="56"/>
      <c r="B286" s="11"/>
      <c r="C286" s="11" t="s">
        <v>93</v>
      </c>
      <c r="D286" s="11"/>
      <c r="E286" s="11" t="s">
        <v>94</v>
      </c>
      <c r="F286" s="11">
        <v>33</v>
      </c>
      <c r="G286" s="11">
        <v>1</v>
      </c>
      <c r="H286" s="11">
        <v>0</v>
      </c>
      <c r="I286" s="11"/>
      <c r="K286" s="11"/>
      <c r="L286" s="11"/>
      <c r="M286" s="11"/>
      <c r="O286" s="281"/>
      <c r="P286" s="282"/>
      <c r="Q286" s="282"/>
      <c r="R286" s="283"/>
      <c r="U286" s="4"/>
      <c r="V286" s="4"/>
    </row>
    <row r="287" spans="1:22">
      <c r="A287" s="56"/>
      <c r="B287" s="11"/>
      <c r="C287" s="11" t="s">
        <v>93</v>
      </c>
      <c r="D287" s="11"/>
      <c r="E287" s="11" t="s">
        <v>95</v>
      </c>
      <c r="F287" s="11">
        <v>16</v>
      </c>
      <c r="G287" s="11"/>
      <c r="H287" s="11"/>
      <c r="I287" s="11"/>
      <c r="K287" s="11"/>
      <c r="L287" s="11"/>
      <c r="M287" s="11"/>
      <c r="O287" s="281"/>
      <c r="P287" s="282"/>
      <c r="Q287" s="282"/>
      <c r="R287" s="283"/>
      <c r="U287" s="4"/>
      <c r="V287" s="4"/>
    </row>
    <row r="288" spans="1:22">
      <c r="A288" s="56"/>
      <c r="B288" s="11"/>
      <c r="C288" s="11" t="s">
        <v>654</v>
      </c>
      <c r="D288" s="11"/>
      <c r="E288" s="11" t="s">
        <v>95</v>
      </c>
      <c r="F288" s="11">
        <v>2</v>
      </c>
      <c r="G288" s="11"/>
      <c r="H288" s="11"/>
      <c r="I288" s="11"/>
      <c r="K288" s="11"/>
      <c r="L288" s="11"/>
      <c r="M288" s="11"/>
      <c r="O288" s="281"/>
      <c r="P288" s="282"/>
      <c r="Q288" s="282"/>
      <c r="R288" s="283"/>
      <c r="U288" s="4"/>
      <c r="V288" s="4"/>
    </row>
    <row r="289" spans="1:22">
      <c r="A289" s="56"/>
      <c r="B289" s="11"/>
      <c r="C289" s="11" t="s">
        <v>98</v>
      </c>
      <c r="D289" s="11"/>
      <c r="E289" s="11" t="s">
        <v>99</v>
      </c>
      <c r="F289" s="11">
        <v>7</v>
      </c>
      <c r="G289" s="11"/>
      <c r="H289" s="11">
        <v>0</v>
      </c>
      <c r="I289" s="11"/>
      <c r="K289" s="11"/>
      <c r="L289" s="11"/>
      <c r="M289" s="11"/>
      <c r="O289" s="281"/>
      <c r="P289" s="282"/>
      <c r="Q289" s="282"/>
      <c r="R289" s="283"/>
      <c r="U289" s="4"/>
      <c r="V289" s="4"/>
    </row>
    <row r="290" spans="1:22">
      <c r="A290" s="56"/>
      <c r="B290" s="11"/>
      <c r="C290" s="11" t="s">
        <v>104</v>
      </c>
      <c r="D290" s="11"/>
      <c r="E290" s="11" t="s">
        <v>96</v>
      </c>
      <c r="F290" s="11">
        <v>17</v>
      </c>
      <c r="G290" s="11"/>
      <c r="H290" s="11">
        <v>0</v>
      </c>
      <c r="I290" s="11"/>
      <c r="K290" s="11"/>
      <c r="L290" s="11"/>
      <c r="M290" s="11"/>
      <c r="O290" s="281"/>
      <c r="P290" s="282"/>
      <c r="Q290" s="282"/>
      <c r="R290" s="283"/>
      <c r="U290" s="4"/>
      <c r="V290" s="4"/>
    </row>
    <row r="291" spans="1:22">
      <c r="A291" s="56"/>
      <c r="B291" s="11"/>
      <c r="C291" s="11" t="s">
        <v>104</v>
      </c>
      <c r="D291" s="11"/>
      <c r="E291" s="11" t="s">
        <v>97</v>
      </c>
      <c r="F291" s="11">
        <v>34</v>
      </c>
      <c r="G291" s="11"/>
      <c r="H291" s="11">
        <v>0</v>
      </c>
      <c r="I291" s="11"/>
      <c r="K291" s="11"/>
      <c r="L291" s="11"/>
      <c r="M291" s="11"/>
      <c r="O291" s="281"/>
      <c r="P291" s="282"/>
      <c r="Q291" s="282"/>
      <c r="R291" s="283"/>
      <c r="U291" s="4"/>
      <c r="V291" s="4"/>
    </row>
    <row r="292" spans="1:22">
      <c r="A292" s="56"/>
      <c r="B292" s="11"/>
      <c r="C292" s="11" t="s">
        <v>116</v>
      </c>
      <c r="D292" s="11"/>
      <c r="E292" s="11" t="s">
        <v>111</v>
      </c>
      <c r="F292" s="11">
        <v>3</v>
      </c>
      <c r="G292" s="11"/>
      <c r="H292" s="11"/>
      <c r="I292" s="11"/>
      <c r="K292" s="11"/>
      <c r="L292" s="11"/>
      <c r="M292" s="11"/>
      <c r="O292" s="281"/>
      <c r="P292" s="282"/>
      <c r="Q292" s="282"/>
      <c r="R292" s="283"/>
      <c r="U292" s="4"/>
      <c r="V292" s="4"/>
    </row>
    <row r="293" spans="1:22">
      <c r="A293" s="56"/>
      <c r="B293" s="11"/>
      <c r="C293" s="11" t="s">
        <v>117</v>
      </c>
      <c r="D293" s="11"/>
      <c r="E293" s="11" t="s">
        <v>118</v>
      </c>
      <c r="F293" s="11">
        <v>1</v>
      </c>
      <c r="G293" s="11"/>
      <c r="H293" s="11">
        <v>0</v>
      </c>
      <c r="I293" s="11"/>
      <c r="K293" s="11"/>
      <c r="L293" s="11"/>
      <c r="M293" s="11"/>
      <c r="O293" s="281"/>
      <c r="P293" s="282"/>
      <c r="Q293" s="282"/>
      <c r="R293" s="283"/>
      <c r="U293" s="4"/>
      <c r="V293" s="4"/>
    </row>
    <row r="294" spans="1:22">
      <c r="A294" s="56"/>
      <c r="B294" s="11"/>
      <c r="C294" s="11" t="s">
        <v>119</v>
      </c>
      <c r="D294" s="11"/>
      <c r="E294" s="11" t="s">
        <v>60</v>
      </c>
      <c r="F294" s="11">
        <v>180</v>
      </c>
      <c r="G294" s="11">
        <v>2</v>
      </c>
      <c r="H294" s="11">
        <v>2</v>
      </c>
      <c r="I294" s="11">
        <v>1</v>
      </c>
      <c r="K294" s="11"/>
      <c r="L294" s="11"/>
      <c r="M294" s="11"/>
      <c r="O294" s="281"/>
      <c r="P294" s="282"/>
      <c r="Q294" s="282"/>
      <c r="R294" s="283"/>
      <c r="U294" s="4"/>
      <c r="V294" s="4"/>
    </row>
    <row r="295" spans="1:22">
      <c r="A295" s="56"/>
      <c r="B295" s="11"/>
      <c r="C295" s="11" t="s">
        <v>120</v>
      </c>
      <c r="D295" s="11"/>
      <c r="E295" s="11" t="s">
        <v>99</v>
      </c>
      <c r="F295" s="11">
        <v>1</v>
      </c>
      <c r="G295" s="11"/>
      <c r="H295" s="11"/>
      <c r="I295" s="11"/>
      <c r="K295" s="11"/>
      <c r="L295" s="11"/>
      <c r="M295" s="11"/>
      <c r="O295" s="281"/>
      <c r="P295" s="282"/>
      <c r="Q295" s="282"/>
      <c r="R295" s="283"/>
      <c r="U295" s="4"/>
      <c r="V295" s="4"/>
    </row>
    <row r="296" spans="1:22">
      <c r="A296" s="56"/>
      <c r="B296" s="11"/>
      <c r="C296" s="11" t="s">
        <v>125</v>
      </c>
      <c r="D296" s="11"/>
      <c r="E296" s="11" t="s">
        <v>121</v>
      </c>
      <c r="F296" s="11">
        <v>116</v>
      </c>
      <c r="G296" s="11">
        <v>1</v>
      </c>
      <c r="H296" s="11">
        <v>0</v>
      </c>
      <c r="I296" s="11"/>
      <c r="K296" s="11"/>
      <c r="L296" s="11"/>
      <c r="M296" s="11"/>
      <c r="O296" s="281"/>
      <c r="P296" s="282"/>
      <c r="Q296" s="282"/>
      <c r="R296" s="283"/>
      <c r="U296" s="4"/>
      <c r="V296" s="4"/>
    </row>
    <row r="297" spans="1:22">
      <c r="A297" s="56"/>
      <c r="B297" s="11"/>
      <c r="C297" s="11" t="s">
        <v>126</v>
      </c>
      <c r="D297" s="11"/>
      <c r="E297" s="11" t="s">
        <v>71</v>
      </c>
      <c r="F297" s="11">
        <v>15</v>
      </c>
      <c r="G297" s="11"/>
      <c r="H297" s="11">
        <v>0</v>
      </c>
      <c r="I297" s="11"/>
      <c r="K297" s="11"/>
      <c r="L297" s="11"/>
      <c r="M297" s="11"/>
      <c r="O297" s="281"/>
      <c r="P297" s="282"/>
      <c r="Q297" s="282"/>
      <c r="R297" s="283"/>
      <c r="U297" s="4"/>
      <c r="V297" s="4"/>
    </row>
    <row r="298" spans="1:22">
      <c r="A298" s="56"/>
      <c r="B298" s="11"/>
      <c r="C298" s="11" t="s">
        <v>128</v>
      </c>
      <c r="D298" s="11"/>
      <c r="E298" s="11" t="s">
        <v>71</v>
      </c>
      <c r="F298" s="11">
        <v>5</v>
      </c>
      <c r="G298" s="11"/>
      <c r="H298" s="11"/>
      <c r="I298" s="11"/>
      <c r="K298" s="11"/>
      <c r="L298" s="11"/>
      <c r="M298" s="11"/>
      <c r="O298" s="281"/>
      <c r="P298" s="282"/>
      <c r="Q298" s="282"/>
      <c r="R298" s="283"/>
      <c r="U298" s="4"/>
      <c r="V298" s="4"/>
    </row>
    <row r="299" spans="1:22">
      <c r="A299" s="56"/>
      <c r="B299" s="11"/>
      <c r="C299" s="11" t="s">
        <v>129</v>
      </c>
      <c r="D299" s="11"/>
      <c r="E299" s="11" t="s">
        <v>130</v>
      </c>
      <c r="F299" s="11">
        <v>1</v>
      </c>
      <c r="G299" s="11"/>
      <c r="H299" s="11"/>
      <c r="I299" s="11"/>
      <c r="K299" s="11"/>
      <c r="L299" s="11"/>
      <c r="M299" s="11"/>
      <c r="O299" s="281"/>
      <c r="P299" s="282"/>
      <c r="Q299" s="282"/>
      <c r="R299" s="283"/>
      <c r="U299" s="4"/>
      <c r="V299" s="4"/>
    </row>
    <row r="300" spans="1:22">
      <c r="A300" s="56"/>
      <c r="B300" s="11"/>
      <c r="C300" s="11" t="s">
        <v>131</v>
      </c>
      <c r="D300" s="11"/>
      <c r="E300" s="11" t="s">
        <v>96</v>
      </c>
      <c r="F300" s="11">
        <v>8</v>
      </c>
      <c r="G300" s="11"/>
      <c r="H300" s="11"/>
      <c r="I300" s="11"/>
      <c r="K300" s="11"/>
      <c r="L300" s="11"/>
      <c r="M300" s="11"/>
      <c r="O300" s="281"/>
      <c r="P300" s="282"/>
      <c r="Q300" s="282"/>
      <c r="R300" s="283"/>
      <c r="U300" s="4"/>
      <c r="V300" s="4"/>
    </row>
    <row r="301" spans="1:22">
      <c r="A301" s="56"/>
      <c r="B301" s="11"/>
      <c r="C301" s="11" t="s">
        <v>132</v>
      </c>
      <c r="D301" s="11"/>
      <c r="E301" s="11" t="s">
        <v>133</v>
      </c>
      <c r="F301" s="11">
        <v>17</v>
      </c>
      <c r="G301" s="11"/>
      <c r="H301" s="11"/>
      <c r="I301" s="11"/>
      <c r="K301" s="11"/>
      <c r="L301" s="11"/>
      <c r="M301" s="11"/>
      <c r="O301" s="281"/>
      <c r="P301" s="282"/>
      <c r="Q301" s="282"/>
      <c r="R301" s="283"/>
      <c r="U301" s="4"/>
      <c r="V301" s="4"/>
    </row>
    <row r="302" spans="1:22">
      <c r="A302" s="56"/>
      <c r="B302" s="11"/>
      <c r="C302" s="11" t="s">
        <v>134</v>
      </c>
      <c r="D302" s="11"/>
      <c r="E302" s="11" t="s">
        <v>135</v>
      </c>
      <c r="F302" s="11">
        <v>705</v>
      </c>
      <c r="G302" s="11">
        <v>13</v>
      </c>
      <c r="H302" s="11">
        <v>8</v>
      </c>
      <c r="I302" s="11">
        <v>0.5</v>
      </c>
      <c r="K302" s="11"/>
      <c r="L302" s="11"/>
      <c r="M302" s="11"/>
      <c r="O302" s="281"/>
      <c r="P302" s="282"/>
      <c r="Q302" s="282"/>
      <c r="R302" s="283"/>
      <c r="U302" s="4"/>
      <c r="V302" s="4"/>
    </row>
    <row r="303" spans="1:22">
      <c r="A303" s="56"/>
      <c r="B303" s="11"/>
      <c r="C303" s="11" t="s">
        <v>134</v>
      </c>
      <c r="D303" s="11"/>
      <c r="E303" s="11" t="s">
        <v>474</v>
      </c>
      <c r="F303" s="11">
        <v>1</v>
      </c>
      <c r="G303" s="11"/>
      <c r="H303" s="11"/>
      <c r="I303" s="11"/>
      <c r="K303" s="11"/>
      <c r="L303" s="11"/>
      <c r="M303" s="11"/>
      <c r="O303" s="281"/>
      <c r="P303" s="282"/>
      <c r="Q303" s="282"/>
      <c r="R303" s="283"/>
      <c r="U303" s="4"/>
      <c r="V303" s="4"/>
    </row>
    <row r="304" spans="1:22">
      <c r="A304" s="56"/>
      <c r="B304" s="11"/>
      <c r="C304" s="11" t="s">
        <v>136</v>
      </c>
      <c r="D304" s="11"/>
      <c r="E304" s="11" t="s">
        <v>138</v>
      </c>
      <c r="F304" s="11">
        <v>121</v>
      </c>
      <c r="G304" s="11"/>
      <c r="H304" s="11">
        <v>0</v>
      </c>
      <c r="I304" s="11"/>
      <c r="K304" s="11"/>
      <c r="L304" s="11"/>
      <c r="M304" s="11"/>
      <c r="O304" s="281"/>
      <c r="P304" s="282"/>
      <c r="Q304" s="282"/>
      <c r="R304" s="283"/>
      <c r="U304" s="4"/>
      <c r="V304" s="4"/>
    </row>
    <row r="305" spans="1:22">
      <c r="A305" s="56"/>
      <c r="B305" s="11"/>
      <c r="C305" s="11" t="s">
        <v>141</v>
      </c>
      <c r="D305" s="11"/>
      <c r="E305" s="11" t="s">
        <v>135</v>
      </c>
      <c r="F305" s="11">
        <v>1</v>
      </c>
      <c r="G305" s="11"/>
      <c r="H305" s="11"/>
      <c r="I305" s="11"/>
      <c r="K305" s="11"/>
      <c r="L305" s="11"/>
      <c r="M305" s="11"/>
      <c r="O305" s="281"/>
      <c r="P305" s="282"/>
      <c r="Q305" s="282"/>
      <c r="R305" s="283"/>
      <c r="U305" s="4"/>
      <c r="V305" s="4"/>
    </row>
    <row r="306" spans="1:22">
      <c r="A306" s="56"/>
      <c r="B306" s="11"/>
      <c r="C306" s="11" t="s">
        <v>142</v>
      </c>
      <c r="D306" s="11"/>
      <c r="E306" s="11" t="s">
        <v>143</v>
      </c>
      <c r="F306" s="11">
        <v>43</v>
      </c>
      <c r="G306" s="11">
        <v>2</v>
      </c>
      <c r="H306" s="11">
        <v>0</v>
      </c>
      <c r="I306" s="11"/>
      <c r="K306" s="11"/>
      <c r="L306" s="11"/>
      <c r="M306" s="11"/>
      <c r="O306" s="281"/>
      <c r="P306" s="282"/>
      <c r="Q306" s="282"/>
      <c r="R306" s="283"/>
      <c r="U306" s="4"/>
      <c r="V306" s="4"/>
    </row>
    <row r="307" spans="1:22">
      <c r="A307" s="56"/>
      <c r="B307" s="11"/>
      <c r="C307" s="11" t="s">
        <v>147</v>
      </c>
      <c r="D307" s="11"/>
      <c r="E307" s="11" t="s">
        <v>143</v>
      </c>
      <c r="F307" s="11">
        <v>1</v>
      </c>
      <c r="G307" s="11"/>
      <c r="H307" s="11"/>
      <c r="I307" s="11"/>
      <c r="K307" s="11"/>
      <c r="L307" s="11"/>
      <c r="M307" s="11"/>
      <c r="O307" s="281"/>
      <c r="P307" s="282"/>
      <c r="Q307" s="282"/>
      <c r="R307" s="283"/>
      <c r="U307" s="4"/>
      <c r="V307" s="4"/>
    </row>
    <row r="308" spans="1:22">
      <c r="A308" s="56"/>
      <c r="B308" s="11"/>
      <c r="C308" s="11" t="s">
        <v>149</v>
      </c>
      <c r="D308" s="11"/>
      <c r="E308" s="11" t="s">
        <v>89</v>
      </c>
      <c r="F308" s="11">
        <v>12</v>
      </c>
      <c r="G308" s="11"/>
      <c r="H308" s="11">
        <v>0</v>
      </c>
      <c r="I308" s="11"/>
      <c r="K308" s="11"/>
      <c r="L308" s="11"/>
      <c r="M308" s="11"/>
      <c r="O308" s="281"/>
      <c r="P308" s="282"/>
      <c r="Q308" s="282"/>
      <c r="R308" s="283"/>
      <c r="U308" s="4"/>
      <c r="V308" s="4"/>
    </row>
    <row r="309" spans="1:22">
      <c r="A309" s="56"/>
      <c r="B309" s="11"/>
      <c r="C309" s="11" t="s">
        <v>150</v>
      </c>
      <c r="D309" s="11"/>
      <c r="E309" s="11" t="s">
        <v>151</v>
      </c>
      <c r="F309" s="11">
        <v>1</v>
      </c>
      <c r="G309" s="11"/>
      <c r="H309" s="11"/>
      <c r="I309" s="11"/>
      <c r="K309" s="11"/>
      <c r="L309" s="11"/>
      <c r="M309" s="11"/>
      <c r="O309" s="281"/>
      <c r="P309" s="282"/>
      <c r="Q309" s="282"/>
      <c r="R309" s="283"/>
      <c r="U309" s="4"/>
      <c r="V309" s="4"/>
    </row>
    <row r="310" spans="1:22">
      <c r="A310" s="56"/>
      <c r="B310" s="11"/>
      <c r="C310" s="11" t="s">
        <v>154</v>
      </c>
      <c r="D310" s="11"/>
      <c r="E310" s="11" t="s">
        <v>56</v>
      </c>
      <c r="F310" s="11">
        <v>71</v>
      </c>
      <c r="G310" s="11">
        <v>1</v>
      </c>
      <c r="H310" s="11">
        <v>0</v>
      </c>
      <c r="I310" s="11"/>
      <c r="K310" s="11"/>
      <c r="L310" s="11"/>
      <c r="M310" s="11"/>
      <c r="O310" s="281"/>
      <c r="P310" s="282"/>
      <c r="Q310" s="282"/>
      <c r="R310" s="283"/>
      <c r="U310" s="4"/>
      <c r="V310" s="4"/>
    </row>
    <row r="311" spans="1:22">
      <c r="A311" s="56"/>
      <c r="B311" s="11"/>
      <c r="C311" s="11" t="s">
        <v>157</v>
      </c>
      <c r="D311" s="11"/>
      <c r="E311" s="11" t="s">
        <v>56</v>
      </c>
      <c r="F311" s="11">
        <v>1</v>
      </c>
      <c r="G311" s="11"/>
      <c r="H311" s="11"/>
      <c r="I311" s="11"/>
      <c r="K311" s="11"/>
      <c r="L311" s="11"/>
      <c r="M311" s="11"/>
      <c r="O311" s="281"/>
      <c r="P311" s="282"/>
      <c r="Q311" s="282"/>
      <c r="R311" s="283"/>
      <c r="U311" s="4"/>
      <c r="V311" s="4"/>
    </row>
    <row r="312" spans="1:22">
      <c r="A312" s="56"/>
      <c r="B312" s="11"/>
      <c r="C312" s="11" t="s">
        <v>159</v>
      </c>
      <c r="D312" s="11"/>
      <c r="E312" s="11" t="s">
        <v>89</v>
      </c>
      <c r="F312" s="11">
        <v>107</v>
      </c>
      <c r="G312" s="11"/>
      <c r="H312" s="11">
        <v>0</v>
      </c>
      <c r="I312" s="11"/>
      <c r="K312" s="11"/>
      <c r="L312" s="11"/>
      <c r="M312" s="11"/>
      <c r="O312" s="281"/>
      <c r="P312" s="282"/>
      <c r="Q312" s="282"/>
      <c r="R312" s="283"/>
      <c r="U312" s="4"/>
      <c r="V312" s="4"/>
    </row>
    <row r="313" spans="1:22">
      <c r="A313" s="56"/>
      <c r="B313" s="11"/>
      <c r="C313" s="11" t="s">
        <v>160</v>
      </c>
      <c r="D313" s="11"/>
      <c r="E313" s="11" t="s">
        <v>155</v>
      </c>
      <c r="F313" s="11">
        <v>2</v>
      </c>
      <c r="G313" s="11"/>
      <c r="H313" s="11"/>
      <c r="I313" s="11"/>
      <c r="K313" s="11"/>
      <c r="L313" s="11"/>
      <c r="M313" s="11"/>
      <c r="O313" s="281"/>
      <c r="P313" s="282"/>
      <c r="Q313" s="282"/>
      <c r="R313" s="283"/>
      <c r="U313" s="4"/>
      <c r="V313" s="4"/>
    </row>
    <row r="314" spans="1:22">
      <c r="A314" s="56"/>
      <c r="B314" s="11"/>
      <c r="C314" s="11" t="s">
        <v>161</v>
      </c>
      <c r="D314" s="11"/>
      <c r="E314" s="11" t="s">
        <v>92</v>
      </c>
      <c r="F314" s="11">
        <v>6</v>
      </c>
      <c r="G314" s="11"/>
      <c r="H314" s="11"/>
      <c r="I314" s="11"/>
      <c r="K314" s="11"/>
      <c r="L314" s="11"/>
      <c r="M314" s="11"/>
      <c r="O314" s="281"/>
      <c r="P314" s="282"/>
      <c r="Q314" s="282"/>
      <c r="R314" s="283"/>
      <c r="U314" s="4"/>
      <c r="V314" s="4"/>
    </row>
    <row r="315" spans="1:22">
      <c r="A315" s="56"/>
      <c r="B315" s="11"/>
      <c r="C315" s="11" t="s">
        <v>161</v>
      </c>
      <c r="D315" s="11"/>
      <c r="E315" s="11" t="s">
        <v>69</v>
      </c>
      <c r="F315" s="11">
        <v>16</v>
      </c>
      <c r="G315" s="11"/>
      <c r="H315" s="11"/>
      <c r="I315" s="11"/>
      <c r="K315" s="11"/>
      <c r="L315" s="11"/>
      <c r="M315" s="11"/>
      <c r="O315" s="281"/>
      <c r="P315" s="282"/>
      <c r="Q315" s="282"/>
      <c r="R315" s="283"/>
      <c r="U315" s="4"/>
      <c r="V315" s="4"/>
    </row>
    <row r="316" spans="1:22">
      <c r="A316" s="56"/>
      <c r="B316" s="11"/>
      <c r="C316" s="11" t="s">
        <v>162</v>
      </c>
      <c r="D316" s="11"/>
      <c r="E316" s="11" t="s">
        <v>163</v>
      </c>
      <c r="F316" s="11">
        <v>7</v>
      </c>
      <c r="G316" s="11"/>
      <c r="H316" s="11"/>
      <c r="I316" s="11"/>
      <c r="K316" s="11"/>
      <c r="L316" s="11"/>
      <c r="M316" s="11"/>
      <c r="O316" s="281"/>
      <c r="P316" s="282"/>
      <c r="Q316" s="282"/>
      <c r="R316" s="283"/>
      <c r="U316" s="4"/>
      <c r="V316" s="4"/>
    </row>
    <row r="317" spans="1:22">
      <c r="A317" s="56"/>
      <c r="B317" s="11"/>
      <c r="C317" s="11" t="s">
        <v>164</v>
      </c>
      <c r="D317" s="11"/>
      <c r="E317" s="11" t="s">
        <v>165</v>
      </c>
      <c r="F317" s="11">
        <v>139</v>
      </c>
      <c r="G317" s="11">
        <v>3</v>
      </c>
      <c r="H317" s="11">
        <v>1</v>
      </c>
      <c r="I317" s="11">
        <v>1</v>
      </c>
      <c r="K317" s="11"/>
      <c r="L317" s="11"/>
      <c r="M317" s="11"/>
      <c r="O317" s="281"/>
      <c r="P317" s="282"/>
      <c r="Q317" s="282"/>
      <c r="R317" s="283"/>
      <c r="U317" s="4"/>
      <c r="V317" s="4"/>
    </row>
    <row r="318" spans="1:22">
      <c r="A318" s="56"/>
      <c r="B318" s="11"/>
      <c r="C318" s="11" t="s">
        <v>166</v>
      </c>
      <c r="D318" s="11"/>
      <c r="E318" s="11" t="s">
        <v>167</v>
      </c>
      <c r="F318" s="11">
        <v>40</v>
      </c>
      <c r="G318" s="11">
        <v>1</v>
      </c>
      <c r="H318" s="11">
        <v>1</v>
      </c>
      <c r="I318" s="11">
        <v>1</v>
      </c>
      <c r="K318" s="11"/>
      <c r="L318" s="11"/>
      <c r="M318" s="11"/>
      <c r="O318" s="281"/>
      <c r="P318" s="282"/>
      <c r="Q318" s="282"/>
      <c r="R318" s="283"/>
      <c r="U318" s="4"/>
      <c r="V318" s="4"/>
    </row>
    <row r="319" spans="1:22">
      <c r="A319" s="56"/>
      <c r="B319" s="11"/>
      <c r="C319" s="11" t="s">
        <v>169</v>
      </c>
      <c r="D319" s="11"/>
      <c r="E319" s="11" t="s">
        <v>170</v>
      </c>
      <c r="F319" s="11">
        <v>56</v>
      </c>
      <c r="G319" s="11"/>
      <c r="H319" s="11">
        <v>0</v>
      </c>
      <c r="I319" s="11"/>
      <c r="K319" s="11"/>
      <c r="L319" s="11"/>
      <c r="M319" s="11"/>
      <c r="O319" s="281"/>
      <c r="P319" s="282"/>
      <c r="Q319" s="282"/>
      <c r="R319" s="283"/>
      <c r="U319" s="4"/>
      <c r="V319" s="4"/>
    </row>
    <row r="320" spans="1:22">
      <c r="A320" s="56"/>
      <c r="B320" s="11"/>
      <c r="C320" s="11" t="s">
        <v>171</v>
      </c>
      <c r="D320" s="11"/>
      <c r="E320" s="11" t="s">
        <v>78</v>
      </c>
      <c r="F320" s="11">
        <v>10</v>
      </c>
      <c r="G320" s="11">
        <v>1</v>
      </c>
      <c r="H320" s="11">
        <v>1</v>
      </c>
      <c r="I320" s="11">
        <v>11</v>
      </c>
      <c r="K320" s="11"/>
      <c r="L320" s="11"/>
      <c r="M320" s="11"/>
      <c r="O320" s="281"/>
      <c r="P320" s="282"/>
      <c r="Q320" s="282"/>
      <c r="R320" s="283"/>
      <c r="U320" s="4"/>
      <c r="V320" s="4"/>
    </row>
    <row r="321" spans="1:22">
      <c r="A321" s="56"/>
      <c r="B321" s="11"/>
      <c r="C321" s="11" t="s">
        <v>172</v>
      </c>
      <c r="D321" s="11"/>
      <c r="E321" s="11" t="s">
        <v>173</v>
      </c>
      <c r="F321" s="11">
        <v>59</v>
      </c>
      <c r="G321" s="11">
        <v>1</v>
      </c>
      <c r="H321" s="11">
        <v>0</v>
      </c>
      <c r="I321" s="11"/>
      <c r="K321" s="11"/>
      <c r="L321" s="11"/>
      <c r="M321" s="11"/>
      <c r="O321" s="281"/>
      <c r="P321" s="282"/>
      <c r="Q321" s="282"/>
      <c r="R321" s="283"/>
      <c r="U321" s="4"/>
      <c r="V321" s="4"/>
    </row>
    <row r="322" spans="1:22">
      <c r="A322" s="56"/>
      <c r="B322" s="11"/>
      <c r="C322" s="11" t="s">
        <v>177</v>
      </c>
      <c r="D322" s="11"/>
      <c r="E322" s="11" t="s">
        <v>62</v>
      </c>
      <c r="F322" s="11">
        <v>10</v>
      </c>
      <c r="G322" s="11"/>
      <c r="H322" s="11"/>
      <c r="I322" s="11"/>
      <c r="K322" s="11"/>
      <c r="L322" s="11"/>
      <c r="M322" s="11"/>
      <c r="O322" s="281"/>
      <c r="P322" s="282"/>
      <c r="Q322" s="282"/>
      <c r="R322" s="283"/>
      <c r="U322" s="4"/>
      <c r="V322" s="4"/>
    </row>
    <row r="323" spans="1:22">
      <c r="A323" s="56"/>
      <c r="B323" s="11"/>
      <c r="C323" s="11" t="s">
        <v>179</v>
      </c>
      <c r="D323" s="11"/>
      <c r="E323" s="11" t="s">
        <v>180</v>
      </c>
      <c r="F323" s="11">
        <v>14</v>
      </c>
      <c r="G323" s="11"/>
      <c r="H323" s="11"/>
      <c r="I323" s="11"/>
      <c r="K323" s="11"/>
      <c r="L323" s="11"/>
      <c r="M323" s="11"/>
      <c r="O323" s="281"/>
      <c r="P323" s="282"/>
      <c r="Q323" s="282"/>
      <c r="R323" s="283"/>
      <c r="U323" s="4"/>
      <c r="V323" s="4"/>
    </row>
    <row r="324" spans="1:22">
      <c r="A324" s="56"/>
      <c r="B324" s="11"/>
      <c r="C324" s="11" t="s">
        <v>181</v>
      </c>
      <c r="D324" s="11"/>
      <c r="E324" s="11" t="s">
        <v>182</v>
      </c>
      <c r="F324" s="11">
        <v>32</v>
      </c>
      <c r="G324" s="11"/>
      <c r="H324" s="11">
        <v>0</v>
      </c>
      <c r="I324" s="11"/>
      <c r="K324" s="11"/>
      <c r="L324" s="11"/>
      <c r="M324" s="11"/>
      <c r="O324" s="281"/>
      <c r="P324" s="282"/>
      <c r="Q324" s="282"/>
      <c r="R324" s="283"/>
      <c r="U324" s="4"/>
      <c r="V324" s="4"/>
    </row>
    <row r="325" spans="1:22">
      <c r="A325" s="56"/>
      <c r="B325" s="11"/>
      <c r="C325" s="11" t="s">
        <v>185</v>
      </c>
      <c r="D325" s="11"/>
      <c r="E325" s="11" t="s">
        <v>186</v>
      </c>
      <c r="F325" s="11">
        <v>28</v>
      </c>
      <c r="G325" s="11"/>
      <c r="H325" s="11">
        <v>0</v>
      </c>
      <c r="I325" s="11"/>
      <c r="K325" s="11"/>
      <c r="L325" s="11"/>
      <c r="M325" s="11"/>
      <c r="O325" s="281"/>
      <c r="P325" s="282"/>
      <c r="Q325" s="282"/>
      <c r="R325" s="283"/>
      <c r="U325" s="4"/>
      <c r="V325" s="4"/>
    </row>
    <row r="326" spans="1:22">
      <c r="A326" s="56"/>
      <c r="B326" s="11"/>
      <c r="C326" s="11" t="s">
        <v>187</v>
      </c>
      <c r="D326" s="11"/>
      <c r="E326" s="11" t="s">
        <v>188</v>
      </c>
      <c r="F326" s="11">
        <v>148</v>
      </c>
      <c r="G326" s="11"/>
      <c r="H326" s="11">
        <v>0</v>
      </c>
      <c r="I326" s="11"/>
      <c r="K326" s="11"/>
      <c r="L326" s="11"/>
      <c r="M326" s="11"/>
      <c r="O326" s="281"/>
      <c r="P326" s="282"/>
      <c r="Q326" s="282"/>
      <c r="R326" s="283"/>
      <c r="U326" s="4"/>
      <c r="V326" s="4"/>
    </row>
    <row r="327" spans="1:22">
      <c r="A327" s="56"/>
      <c r="B327" s="11"/>
      <c r="C327" s="11" t="s">
        <v>190</v>
      </c>
      <c r="D327" s="11"/>
      <c r="E327" s="11" t="s">
        <v>191</v>
      </c>
      <c r="F327" s="11">
        <v>219</v>
      </c>
      <c r="G327" s="11">
        <v>1</v>
      </c>
      <c r="H327" s="11">
        <v>1</v>
      </c>
      <c r="I327" s="11">
        <v>1</v>
      </c>
      <c r="K327" s="11"/>
      <c r="L327" s="11"/>
      <c r="M327" s="11"/>
      <c r="O327" s="281"/>
      <c r="P327" s="282"/>
      <c r="Q327" s="282"/>
      <c r="R327" s="283"/>
      <c r="U327" s="4"/>
      <c r="V327" s="4"/>
    </row>
    <row r="328" spans="1:22">
      <c r="A328" s="56"/>
      <c r="B328" s="11"/>
      <c r="C328" s="11" t="s">
        <v>192</v>
      </c>
      <c r="D328" s="11"/>
      <c r="E328" s="11" t="s">
        <v>89</v>
      </c>
      <c r="F328" s="11">
        <v>12</v>
      </c>
      <c r="G328" s="11"/>
      <c r="H328" s="11"/>
      <c r="I328" s="11"/>
      <c r="K328" s="11"/>
      <c r="L328" s="11"/>
      <c r="M328" s="11"/>
      <c r="O328" s="281"/>
      <c r="P328" s="282"/>
      <c r="Q328" s="282"/>
      <c r="R328" s="283"/>
      <c r="U328" s="4"/>
      <c r="V328" s="4"/>
    </row>
    <row r="329" spans="1:22">
      <c r="A329" s="56"/>
      <c r="B329" s="11"/>
      <c r="C329" s="11" t="s">
        <v>194</v>
      </c>
      <c r="D329" s="11"/>
      <c r="E329" s="11" t="s">
        <v>56</v>
      </c>
      <c r="F329" s="11">
        <v>16</v>
      </c>
      <c r="G329" s="11"/>
      <c r="H329" s="11"/>
      <c r="I329" s="11"/>
      <c r="K329" s="11"/>
      <c r="L329" s="11"/>
      <c r="M329" s="11"/>
      <c r="O329" s="281"/>
      <c r="P329" s="282"/>
      <c r="Q329" s="282"/>
      <c r="R329" s="283"/>
      <c r="U329" s="4"/>
      <c r="V329" s="4"/>
    </row>
    <row r="330" spans="1:22">
      <c r="A330" s="56"/>
      <c r="B330" s="11"/>
      <c r="C330" s="11" t="s">
        <v>195</v>
      </c>
      <c r="D330" s="11"/>
      <c r="E330" s="11" t="s">
        <v>167</v>
      </c>
      <c r="F330" s="11">
        <v>38</v>
      </c>
      <c r="G330" s="11">
        <v>1</v>
      </c>
      <c r="H330" s="11">
        <v>1</v>
      </c>
      <c r="I330" s="11">
        <v>0</v>
      </c>
      <c r="K330" s="11"/>
      <c r="L330" s="11"/>
      <c r="M330" s="11"/>
      <c r="O330" s="281"/>
      <c r="P330" s="282"/>
      <c r="Q330" s="282"/>
      <c r="R330" s="283"/>
      <c r="U330" s="4"/>
      <c r="V330" s="4"/>
    </row>
    <row r="331" spans="1:22">
      <c r="A331" s="56"/>
      <c r="B331" s="11"/>
      <c r="C331" s="11" t="s">
        <v>196</v>
      </c>
      <c r="D331" s="11"/>
      <c r="E331" s="11" t="s">
        <v>197</v>
      </c>
      <c r="F331" s="11">
        <v>10</v>
      </c>
      <c r="G331" s="11">
        <v>1</v>
      </c>
      <c r="H331" s="11">
        <v>0</v>
      </c>
      <c r="I331" s="11"/>
      <c r="K331" s="11"/>
      <c r="L331" s="11"/>
      <c r="M331" s="11"/>
      <c r="O331" s="281"/>
      <c r="P331" s="282"/>
      <c r="Q331" s="282"/>
      <c r="R331" s="283"/>
      <c r="U331" s="4"/>
      <c r="V331" s="4"/>
    </row>
    <row r="332" spans="1:22">
      <c r="A332" s="56"/>
      <c r="B332" s="11"/>
      <c r="C332" s="11" t="s">
        <v>200</v>
      </c>
      <c r="D332" s="11"/>
      <c r="E332" s="11" t="s">
        <v>118</v>
      </c>
      <c r="F332" s="11">
        <v>9</v>
      </c>
      <c r="G332" s="11"/>
      <c r="H332" s="11">
        <v>0</v>
      </c>
      <c r="I332" s="11"/>
      <c r="K332" s="11"/>
      <c r="L332" s="11"/>
      <c r="M332" s="11"/>
      <c r="O332" s="281"/>
      <c r="P332" s="282"/>
      <c r="Q332" s="282"/>
      <c r="R332" s="283"/>
      <c r="U332" s="4"/>
      <c r="V332" s="4"/>
    </row>
    <row r="333" spans="1:22">
      <c r="A333" s="56"/>
      <c r="B333" s="11"/>
      <c r="C333" s="11" t="s">
        <v>203</v>
      </c>
      <c r="D333" s="11"/>
      <c r="E333" s="11" t="s">
        <v>137</v>
      </c>
      <c r="F333" s="11">
        <v>20</v>
      </c>
      <c r="G333" s="11"/>
      <c r="H333" s="11">
        <v>0</v>
      </c>
      <c r="I333" s="11"/>
      <c r="K333" s="11"/>
      <c r="L333" s="11"/>
      <c r="M333" s="11"/>
      <c r="O333" s="281"/>
      <c r="P333" s="282"/>
      <c r="Q333" s="282"/>
      <c r="R333" s="283"/>
      <c r="U333" s="4"/>
      <c r="V333" s="4"/>
    </row>
    <row r="334" spans="1:22">
      <c r="A334" s="56"/>
      <c r="B334" s="11"/>
      <c r="C334" s="11" t="s">
        <v>204</v>
      </c>
      <c r="D334" s="11"/>
      <c r="E334" s="11" t="s">
        <v>205</v>
      </c>
      <c r="F334" s="11">
        <v>8</v>
      </c>
      <c r="G334" s="11"/>
      <c r="H334" s="11"/>
      <c r="I334" s="11"/>
      <c r="K334" s="11"/>
      <c r="L334" s="11"/>
      <c r="M334" s="11"/>
      <c r="O334" s="281"/>
      <c r="P334" s="282"/>
      <c r="Q334" s="282"/>
      <c r="R334" s="283"/>
      <c r="U334" s="4"/>
      <c r="V334" s="4"/>
    </row>
    <row r="335" spans="1:22">
      <c r="A335" s="56"/>
      <c r="B335" s="11"/>
      <c r="C335" s="11" t="s">
        <v>207</v>
      </c>
      <c r="D335" s="11"/>
      <c r="E335" s="11" t="s">
        <v>158</v>
      </c>
      <c r="F335" s="11">
        <v>25</v>
      </c>
      <c r="G335" s="11">
        <v>1</v>
      </c>
      <c r="H335" s="11">
        <v>0</v>
      </c>
      <c r="I335" s="11"/>
      <c r="K335" s="11"/>
      <c r="L335" s="11"/>
      <c r="M335" s="11"/>
      <c r="O335" s="281"/>
      <c r="P335" s="282"/>
      <c r="Q335" s="282"/>
      <c r="R335" s="283"/>
      <c r="U335" s="4"/>
      <c r="V335" s="4"/>
    </row>
    <row r="336" spans="1:22">
      <c r="A336" s="56"/>
      <c r="B336" s="11"/>
      <c r="C336" s="11" t="s">
        <v>208</v>
      </c>
      <c r="D336" s="11"/>
      <c r="E336" s="11" t="s">
        <v>209</v>
      </c>
      <c r="F336" s="11">
        <v>2</v>
      </c>
      <c r="G336" s="11">
        <v>1</v>
      </c>
      <c r="H336" s="11">
        <v>1</v>
      </c>
      <c r="I336" s="11">
        <v>1</v>
      </c>
      <c r="K336" s="11"/>
      <c r="L336" s="11"/>
      <c r="M336" s="11"/>
      <c r="O336" s="281"/>
      <c r="P336" s="282"/>
      <c r="Q336" s="282"/>
      <c r="R336" s="283"/>
      <c r="U336" s="4"/>
      <c r="V336" s="4"/>
    </row>
    <row r="337" spans="1:22">
      <c r="A337" s="56"/>
      <c r="B337" s="11"/>
      <c r="C337" s="11" t="s">
        <v>210</v>
      </c>
      <c r="D337" s="11"/>
      <c r="E337" s="11" t="s">
        <v>211</v>
      </c>
      <c r="F337" s="11">
        <v>17</v>
      </c>
      <c r="G337" s="11"/>
      <c r="H337" s="11">
        <v>0</v>
      </c>
      <c r="I337" s="11"/>
      <c r="K337" s="11"/>
      <c r="L337" s="11"/>
      <c r="M337" s="11"/>
      <c r="O337" s="281"/>
      <c r="P337" s="282"/>
      <c r="Q337" s="282"/>
      <c r="R337" s="283"/>
      <c r="U337" s="4"/>
      <c r="V337" s="4"/>
    </row>
    <row r="338" spans="1:22">
      <c r="A338" s="56"/>
      <c r="B338" s="11"/>
      <c r="C338" s="11" t="s">
        <v>655</v>
      </c>
      <c r="D338" s="11"/>
      <c r="E338" s="11" t="s">
        <v>214</v>
      </c>
      <c r="F338" s="11">
        <v>1</v>
      </c>
      <c r="G338" s="11"/>
      <c r="H338" s="11"/>
      <c r="I338" s="11"/>
      <c r="K338" s="11"/>
      <c r="L338" s="11"/>
      <c r="M338" s="11"/>
      <c r="O338" s="281"/>
      <c r="P338" s="282"/>
      <c r="Q338" s="282"/>
      <c r="R338" s="283"/>
      <c r="U338" s="4"/>
      <c r="V338" s="4"/>
    </row>
    <row r="339" spans="1:22">
      <c r="A339" s="56"/>
      <c r="B339" s="11"/>
      <c r="C339" s="11" t="s">
        <v>217</v>
      </c>
      <c r="D339" s="11"/>
      <c r="E339" s="11" t="s">
        <v>198</v>
      </c>
      <c r="F339" s="11">
        <v>16</v>
      </c>
      <c r="G339" s="11"/>
      <c r="H339" s="11">
        <v>0</v>
      </c>
      <c r="I339" s="11"/>
      <c r="K339" s="11"/>
      <c r="L339" s="11"/>
      <c r="M339" s="11"/>
      <c r="O339" s="281"/>
      <c r="P339" s="282"/>
      <c r="Q339" s="282"/>
      <c r="R339" s="283"/>
      <c r="U339" s="4"/>
      <c r="V339" s="4"/>
    </row>
    <row r="340" spans="1:22">
      <c r="A340" s="56"/>
      <c r="B340" s="11"/>
      <c r="C340" s="11" t="s">
        <v>220</v>
      </c>
      <c r="D340" s="11"/>
      <c r="E340" s="11" t="s">
        <v>222</v>
      </c>
      <c r="F340" s="11">
        <v>17</v>
      </c>
      <c r="G340" s="11"/>
      <c r="H340" s="11"/>
      <c r="I340" s="11"/>
      <c r="K340" s="11"/>
      <c r="L340" s="11"/>
      <c r="M340" s="11"/>
      <c r="O340" s="281"/>
      <c r="P340" s="282"/>
      <c r="Q340" s="282"/>
      <c r="R340" s="283"/>
      <c r="U340" s="4"/>
      <c r="V340" s="4"/>
    </row>
    <row r="341" spans="1:22">
      <c r="A341" s="56"/>
      <c r="B341" s="11"/>
      <c r="C341" s="11" t="s">
        <v>223</v>
      </c>
      <c r="D341" s="11"/>
      <c r="E341" s="11" t="s">
        <v>224</v>
      </c>
      <c r="F341" s="11">
        <v>5</v>
      </c>
      <c r="G341" s="11"/>
      <c r="H341" s="11"/>
      <c r="I341" s="11"/>
      <c r="K341" s="11"/>
      <c r="L341" s="11"/>
      <c r="M341" s="11"/>
      <c r="O341" s="281"/>
      <c r="P341" s="282"/>
      <c r="Q341" s="282"/>
      <c r="R341" s="283"/>
      <c r="U341" s="4"/>
      <c r="V341" s="4"/>
    </row>
    <row r="342" spans="1:22">
      <c r="A342" s="56"/>
      <c r="B342" s="11"/>
      <c r="C342" s="11" t="s">
        <v>225</v>
      </c>
      <c r="D342" s="11"/>
      <c r="E342" s="11" t="s">
        <v>226</v>
      </c>
      <c r="F342" s="11">
        <v>12</v>
      </c>
      <c r="G342" s="11"/>
      <c r="H342" s="11"/>
      <c r="I342" s="11"/>
      <c r="K342" s="11"/>
      <c r="L342" s="11"/>
      <c r="M342" s="11"/>
      <c r="O342" s="281"/>
      <c r="P342" s="282"/>
      <c r="Q342" s="282"/>
      <c r="R342" s="283"/>
      <c r="U342" s="4"/>
      <c r="V342" s="4"/>
    </row>
    <row r="343" spans="1:22">
      <c r="A343" s="56"/>
      <c r="B343" s="11"/>
      <c r="C343" s="11" t="s">
        <v>634</v>
      </c>
      <c r="D343" s="11"/>
      <c r="E343" s="11" t="s">
        <v>198</v>
      </c>
      <c r="F343" s="11">
        <v>144</v>
      </c>
      <c r="G343" s="11">
        <v>3</v>
      </c>
      <c r="H343" s="11">
        <v>2</v>
      </c>
      <c r="I343" s="11">
        <v>0.5</v>
      </c>
      <c r="K343" s="11"/>
      <c r="L343" s="11"/>
      <c r="M343" s="11"/>
      <c r="O343" s="281"/>
      <c r="P343" s="282"/>
      <c r="Q343" s="282"/>
      <c r="R343" s="283"/>
      <c r="U343" s="4"/>
      <c r="V343" s="4"/>
    </row>
    <row r="344" spans="1:22">
      <c r="A344" s="56"/>
      <c r="B344" s="11"/>
      <c r="C344" s="11" t="s">
        <v>635</v>
      </c>
      <c r="D344" s="11"/>
      <c r="E344" s="11" t="s">
        <v>69</v>
      </c>
      <c r="F344" s="11">
        <v>193</v>
      </c>
      <c r="G344" s="11">
        <v>1</v>
      </c>
      <c r="H344" s="11">
        <v>1</v>
      </c>
      <c r="I344" s="11">
        <v>3</v>
      </c>
      <c r="K344" s="11"/>
      <c r="L344" s="11"/>
      <c r="M344" s="11"/>
      <c r="O344" s="281"/>
      <c r="P344" s="282"/>
      <c r="Q344" s="282"/>
      <c r="R344" s="283"/>
      <c r="U344" s="4"/>
      <c r="V344" s="4"/>
    </row>
    <row r="345" spans="1:22">
      <c r="A345" s="56"/>
      <c r="B345" s="11"/>
      <c r="C345" s="11" t="s">
        <v>636</v>
      </c>
      <c r="D345" s="11"/>
      <c r="E345" s="11" t="s">
        <v>69</v>
      </c>
      <c r="F345" s="11">
        <v>1</v>
      </c>
      <c r="G345" s="11"/>
      <c r="H345" s="11"/>
      <c r="I345" s="11"/>
      <c r="K345" s="11"/>
      <c r="L345" s="11"/>
      <c r="M345" s="11"/>
      <c r="O345" s="281"/>
      <c r="P345" s="282"/>
      <c r="Q345" s="282"/>
      <c r="R345" s="283"/>
      <c r="U345" s="4"/>
      <c r="V345" s="4"/>
    </row>
    <row r="346" spans="1:22">
      <c r="A346" s="56"/>
      <c r="B346" s="11"/>
      <c r="C346" s="11" t="s">
        <v>637</v>
      </c>
      <c r="D346" s="11"/>
      <c r="E346" s="11" t="s">
        <v>69</v>
      </c>
      <c r="F346" s="11">
        <v>2</v>
      </c>
      <c r="G346" s="11"/>
      <c r="H346" s="11"/>
      <c r="I346" s="11"/>
      <c r="K346" s="11"/>
      <c r="L346" s="11"/>
      <c r="M346" s="11"/>
      <c r="O346" s="281"/>
      <c r="P346" s="282"/>
      <c r="Q346" s="282"/>
      <c r="R346" s="283"/>
      <c r="U346" s="4"/>
      <c r="V346" s="4"/>
    </row>
    <row r="347" spans="1:22">
      <c r="A347" s="56"/>
      <c r="B347" s="11"/>
      <c r="C347" s="11" t="s">
        <v>236</v>
      </c>
      <c r="D347" s="11"/>
      <c r="E347" s="11" t="s">
        <v>118</v>
      </c>
      <c r="F347" s="11">
        <v>6</v>
      </c>
      <c r="G347" s="11"/>
      <c r="H347" s="11"/>
      <c r="I347" s="11"/>
      <c r="K347" s="11"/>
      <c r="L347" s="11"/>
      <c r="M347" s="11"/>
      <c r="O347" s="281"/>
      <c r="P347" s="282"/>
      <c r="Q347" s="282"/>
      <c r="R347" s="283"/>
      <c r="U347" s="4"/>
      <c r="V347" s="4"/>
    </row>
    <row r="348" spans="1:22">
      <c r="A348" s="56"/>
      <c r="B348" s="11"/>
      <c r="C348" s="11" t="s">
        <v>238</v>
      </c>
      <c r="D348" s="11"/>
      <c r="E348" s="11" t="s">
        <v>71</v>
      </c>
      <c r="F348" s="11">
        <v>13</v>
      </c>
      <c r="G348" s="11"/>
      <c r="H348" s="11">
        <v>0</v>
      </c>
      <c r="I348" s="11"/>
      <c r="K348" s="11"/>
      <c r="L348" s="11"/>
      <c r="M348" s="11"/>
      <c r="O348" s="281"/>
      <c r="P348" s="282"/>
      <c r="Q348" s="282"/>
      <c r="R348" s="283"/>
      <c r="U348" s="4"/>
      <c r="V348" s="4"/>
    </row>
    <row r="349" spans="1:22">
      <c r="A349" s="56"/>
      <c r="B349" s="11"/>
      <c r="C349" s="11" t="s">
        <v>239</v>
      </c>
      <c r="D349" s="11"/>
      <c r="E349" s="11" t="s">
        <v>62</v>
      </c>
      <c r="F349" s="11">
        <v>82</v>
      </c>
      <c r="G349" s="11">
        <v>4</v>
      </c>
      <c r="H349" s="11">
        <v>3</v>
      </c>
      <c r="I349" s="11">
        <v>0.33333333333333298</v>
      </c>
      <c r="K349" s="11"/>
      <c r="L349" s="11"/>
      <c r="M349" s="11"/>
      <c r="O349" s="281"/>
      <c r="P349" s="282"/>
      <c r="Q349" s="282"/>
      <c r="R349" s="283"/>
      <c r="U349" s="4"/>
      <c r="V349" s="4"/>
    </row>
    <row r="350" spans="1:22">
      <c r="A350" s="56"/>
      <c r="B350" s="11"/>
      <c r="C350" s="11" t="s">
        <v>242</v>
      </c>
      <c r="D350" s="11"/>
      <c r="E350" s="11" t="s">
        <v>243</v>
      </c>
      <c r="F350" s="11">
        <v>34</v>
      </c>
      <c r="G350" s="11">
        <v>1</v>
      </c>
      <c r="H350" s="11">
        <v>1</v>
      </c>
      <c r="I350" s="11">
        <v>1</v>
      </c>
      <c r="K350" s="11"/>
      <c r="L350" s="11"/>
      <c r="M350" s="11"/>
      <c r="O350" s="281"/>
      <c r="P350" s="282"/>
      <c r="Q350" s="282"/>
      <c r="R350" s="283"/>
      <c r="U350" s="4"/>
      <c r="V350" s="4"/>
    </row>
    <row r="351" spans="1:22">
      <c r="A351" s="56"/>
      <c r="B351" s="11"/>
      <c r="C351" s="11" t="s">
        <v>247</v>
      </c>
      <c r="D351" s="11"/>
      <c r="E351" s="11" t="s">
        <v>69</v>
      </c>
      <c r="F351" s="11">
        <v>2</v>
      </c>
      <c r="G351" s="11"/>
      <c r="H351" s="11"/>
      <c r="I351" s="11"/>
      <c r="K351" s="11"/>
      <c r="L351" s="11"/>
      <c r="M351" s="11"/>
      <c r="O351" s="281"/>
      <c r="P351" s="282"/>
      <c r="Q351" s="282"/>
      <c r="R351" s="283"/>
      <c r="U351" s="4"/>
      <c r="V351" s="4"/>
    </row>
    <row r="352" spans="1:22">
      <c r="A352" s="56"/>
      <c r="B352" s="11"/>
      <c r="C352" s="11" t="s">
        <v>247</v>
      </c>
      <c r="D352" s="11"/>
      <c r="E352" s="11" t="s">
        <v>111</v>
      </c>
      <c r="F352" s="11">
        <v>9</v>
      </c>
      <c r="G352" s="11"/>
      <c r="H352" s="11"/>
      <c r="I352" s="11"/>
      <c r="K352" s="11"/>
      <c r="L352" s="11"/>
      <c r="M352" s="11"/>
      <c r="O352" s="281"/>
      <c r="P352" s="282"/>
      <c r="Q352" s="282"/>
      <c r="R352" s="283"/>
      <c r="U352" s="4"/>
      <c r="V352" s="4"/>
    </row>
    <row r="353" spans="1:22">
      <c r="A353" s="56"/>
      <c r="B353" s="11"/>
      <c r="C353" s="11" t="s">
        <v>248</v>
      </c>
      <c r="D353" s="11"/>
      <c r="E353" s="11" t="s">
        <v>65</v>
      </c>
      <c r="F353" s="11">
        <v>348</v>
      </c>
      <c r="G353" s="11">
        <v>7</v>
      </c>
      <c r="H353" s="11">
        <v>4</v>
      </c>
      <c r="I353" s="11">
        <v>0.5</v>
      </c>
      <c r="K353" s="11"/>
      <c r="L353" s="11"/>
      <c r="M353" s="11"/>
      <c r="O353" s="281"/>
      <c r="P353" s="282"/>
      <c r="Q353" s="282"/>
      <c r="R353" s="283"/>
      <c r="U353" s="4"/>
      <c r="V353" s="4"/>
    </row>
    <row r="354" spans="1:22">
      <c r="A354" s="56"/>
      <c r="B354" s="11"/>
      <c r="C354" s="11" t="s">
        <v>251</v>
      </c>
      <c r="D354" s="11"/>
      <c r="E354" s="11" t="s">
        <v>56</v>
      </c>
      <c r="F354" s="11">
        <v>31</v>
      </c>
      <c r="G354" s="11">
        <v>1</v>
      </c>
      <c r="H354" s="11">
        <v>0</v>
      </c>
      <c r="I354" s="11"/>
      <c r="K354" s="11"/>
      <c r="L354" s="11"/>
      <c r="M354" s="11"/>
      <c r="O354" s="281"/>
      <c r="P354" s="282"/>
      <c r="Q354" s="282"/>
      <c r="R354" s="283"/>
      <c r="U354" s="4"/>
      <c r="V354" s="4"/>
    </row>
    <row r="355" spans="1:22">
      <c r="A355" s="56"/>
      <c r="B355" s="11"/>
      <c r="C355" s="11" t="s">
        <v>253</v>
      </c>
      <c r="D355" s="11"/>
      <c r="E355" s="11" t="s">
        <v>254</v>
      </c>
      <c r="F355" s="11">
        <v>22</v>
      </c>
      <c r="G355" s="11"/>
      <c r="H355" s="11">
        <v>0</v>
      </c>
      <c r="I355" s="11"/>
      <c r="K355" s="11"/>
      <c r="L355" s="11"/>
      <c r="M355" s="11"/>
      <c r="O355" s="281"/>
      <c r="P355" s="282"/>
      <c r="Q355" s="282"/>
      <c r="R355" s="283"/>
      <c r="U355" s="4"/>
      <c r="V355" s="4"/>
    </row>
    <row r="356" spans="1:22">
      <c r="A356" s="56"/>
      <c r="B356" s="11"/>
      <c r="C356" s="11" t="s">
        <v>255</v>
      </c>
      <c r="D356" s="11"/>
      <c r="E356" s="11" t="s">
        <v>256</v>
      </c>
      <c r="F356" s="11">
        <v>6</v>
      </c>
      <c r="G356" s="11"/>
      <c r="H356" s="11"/>
      <c r="I356" s="11"/>
      <c r="K356" s="11"/>
      <c r="L356" s="11"/>
      <c r="M356" s="11"/>
      <c r="O356" s="281"/>
      <c r="P356" s="282"/>
      <c r="Q356" s="282"/>
      <c r="R356" s="283"/>
      <c r="U356" s="4"/>
      <c r="V356" s="4"/>
    </row>
    <row r="357" spans="1:22">
      <c r="A357" s="56"/>
      <c r="B357" s="11"/>
      <c r="C357" s="11" t="s">
        <v>257</v>
      </c>
      <c r="D357" s="11"/>
      <c r="E357" s="11" t="s">
        <v>135</v>
      </c>
      <c r="F357" s="11">
        <v>7</v>
      </c>
      <c r="G357" s="11"/>
      <c r="H357" s="11"/>
      <c r="I357" s="11"/>
      <c r="K357" s="11"/>
      <c r="L357" s="11"/>
      <c r="M357" s="11"/>
      <c r="O357" s="281"/>
      <c r="P357" s="282"/>
      <c r="Q357" s="282"/>
      <c r="R357" s="283"/>
      <c r="U357" s="4"/>
      <c r="V357" s="4"/>
    </row>
    <row r="358" spans="1:22">
      <c r="A358" s="56"/>
      <c r="B358" s="11"/>
      <c r="C358" s="11" t="s">
        <v>257</v>
      </c>
      <c r="D358" s="11"/>
      <c r="E358" s="11" t="s">
        <v>259</v>
      </c>
      <c r="F358" s="11">
        <v>1</v>
      </c>
      <c r="G358" s="11"/>
      <c r="H358" s="11"/>
      <c r="I358" s="11"/>
      <c r="K358" s="11"/>
      <c r="L358" s="11"/>
      <c r="M358" s="11"/>
      <c r="O358" s="281"/>
      <c r="P358" s="282"/>
      <c r="Q358" s="282"/>
      <c r="R358" s="283"/>
      <c r="U358" s="4"/>
      <c r="V358" s="4"/>
    </row>
    <row r="359" spans="1:22">
      <c r="A359" s="56"/>
      <c r="B359" s="11"/>
      <c r="C359" s="11" t="s">
        <v>260</v>
      </c>
      <c r="D359" s="11"/>
      <c r="E359" s="11" t="s">
        <v>259</v>
      </c>
      <c r="F359" s="11">
        <v>18</v>
      </c>
      <c r="G359" s="11"/>
      <c r="H359" s="11"/>
      <c r="I359" s="11"/>
      <c r="K359" s="11"/>
      <c r="L359" s="11"/>
      <c r="M359" s="11"/>
      <c r="O359" s="281"/>
      <c r="P359" s="282"/>
      <c r="Q359" s="282"/>
      <c r="R359" s="283"/>
      <c r="U359" s="4"/>
      <c r="V359" s="4"/>
    </row>
    <row r="360" spans="1:22">
      <c r="A360" s="56"/>
      <c r="B360" s="11"/>
      <c r="C360" s="11" t="s">
        <v>266</v>
      </c>
      <c r="D360" s="11"/>
      <c r="E360" s="11" t="s">
        <v>85</v>
      </c>
      <c r="F360" s="11">
        <v>7</v>
      </c>
      <c r="G360" s="11"/>
      <c r="H360" s="11">
        <v>0</v>
      </c>
      <c r="I360" s="11"/>
      <c r="K360" s="11"/>
      <c r="L360" s="11"/>
      <c r="M360" s="11"/>
      <c r="O360" s="281"/>
      <c r="P360" s="282"/>
      <c r="Q360" s="282"/>
      <c r="R360" s="283"/>
      <c r="U360" s="4"/>
      <c r="V360" s="4"/>
    </row>
    <row r="361" spans="1:22">
      <c r="A361" s="56"/>
      <c r="B361" s="11"/>
      <c r="C361" s="11" t="s">
        <v>267</v>
      </c>
      <c r="D361" s="11"/>
      <c r="E361" s="11" t="s">
        <v>56</v>
      </c>
      <c r="F361" s="11">
        <v>11</v>
      </c>
      <c r="G361" s="11"/>
      <c r="H361" s="11">
        <v>0</v>
      </c>
      <c r="I361" s="11"/>
      <c r="K361" s="11"/>
      <c r="L361" s="11"/>
      <c r="M361" s="11"/>
      <c r="O361" s="281"/>
      <c r="P361" s="282"/>
      <c r="Q361" s="282"/>
      <c r="R361" s="283"/>
      <c r="U361" s="4"/>
      <c r="V361" s="4"/>
    </row>
    <row r="362" spans="1:22">
      <c r="A362" s="56"/>
      <c r="B362" s="11"/>
      <c r="C362" s="11" t="s">
        <v>268</v>
      </c>
      <c r="D362" s="11"/>
      <c r="E362" s="11" t="s">
        <v>60</v>
      </c>
      <c r="F362" s="11">
        <v>1</v>
      </c>
      <c r="G362" s="11"/>
      <c r="H362" s="11"/>
      <c r="I362" s="11"/>
      <c r="K362" s="11"/>
      <c r="L362" s="11"/>
      <c r="M362" s="11"/>
      <c r="O362" s="281"/>
      <c r="P362" s="282"/>
      <c r="Q362" s="282"/>
      <c r="R362" s="283"/>
      <c r="U362" s="4"/>
      <c r="V362" s="4"/>
    </row>
    <row r="363" spans="1:22">
      <c r="A363" s="56"/>
      <c r="B363" s="11"/>
      <c r="C363" s="11" t="s">
        <v>269</v>
      </c>
      <c r="D363" s="11"/>
      <c r="E363" s="11" t="s">
        <v>71</v>
      </c>
      <c r="F363" s="11">
        <v>9</v>
      </c>
      <c r="G363" s="11"/>
      <c r="H363" s="11"/>
      <c r="I363" s="11"/>
      <c r="K363" s="11"/>
      <c r="L363" s="11"/>
      <c r="M363" s="11"/>
      <c r="O363" s="281"/>
      <c r="P363" s="282"/>
      <c r="Q363" s="282"/>
      <c r="R363" s="283"/>
      <c r="U363" s="4"/>
      <c r="V363" s="4"/>
    </row>
    <row r="364" spans="1:22">
      <c r="A364" s="56"/>
      <c r="B364" s="11"/>
      <c r="C364" s="11" t="s">
        <v>271</v>
      </c>
      <c r="D364" s="11"/>
      <c r="E364" s="11" t="s">
        <v>272</v>
      </c>
      <c r="F364" s="11">
        <v>8</v>
      </c>
      <c r="G364" s="11"/>
      <c r="H364" s="11"/>
      <c r="I364" s="11"/>
      <c r="K364" s="11"/>
      <c r="L364" s="11"/>
      <c r="M364" s="11"/>
      <c r="O364" s="281"/>
      <c r="P364" s="282"/>
      <c r="Q364" s="282"/>
      <c r="R364" s="283"/>
      <c r="U364" s="4"/>
      <c r="V364" s="4"/>
    </row>
    <row r="365" spans="1:22">
      <c r="A365" s="56"/>
      <c r="B365" s="11"/>
      <c r="C365" s="11" t="s">
        <v>276</v>
      </c>
      <c r="D365" s="11"/>
      <c r="E365" s="11" t="s">
        <v>189</v>
      </c>
      <c r="F365" s="11">
        <v>152</v>
      </c>
      <c r="G365" s="11"/>
      <c r="H365" s="11">
        <v>0</v>
      </c>
      <c r="I365" s="11"/>
      <c r="K365" s="11"/>
      <c r="L365" s="11"/>
      <c r="M365" s="11"/>
      <c r="O365" s="281"/>
      <c r="P365" s="282"/>
      <c r="Q365" s="282"/>
      <c r="R365" s="283"/>
      <c r="U365" s="4"/>
      <c r="V365" s="4"/>
    </row>
    <row r="366" spans="1:22">
      <c r="A366" s="56"/>
      <c r="B366" s="11"/>
      <c r="C366" s="11" t="s">
        <v>278</v>
      </c>
      <c r="D366" s="11"/>
      <c r="E366" s="11" t="s">
        <v>57</v>
      </c>
      <c r="F366" s="11">
        <v>23</v>
      </c>
      <c r="G366" s="11">
        <v>1</v>
      </c>
      <c r="H366" s="11">
        <v>1</v>
      </c>
      <c r="I366" s="11">
        <v>0</v>
      </c>
      <c r="K366" s="11"/>
      <c r="L366" s="11"/>
      <c r="M366" s="11"/>
      <c r="O366" s="281"/>
      <c r="P366" s="282"/>
      <c r="Q366" s="282"/>
      <c r="R366" s="283"/>
      <c r="U366" s="4"/>
      <c r="V366" s="4"/>
    </row>
    <row r="367" spans="1:22">
      <c r="A367" s="56"/>
      <c r="B367" s="11"/>
      <c r="C367" s="11" t="s">
        <v>281</v>
      </c>
      <c r="D367" s="11"/>
      <c r="E367" s="11" t="s">
        <v>282</v>
      </c>
      <c r="F367" s="11">
        <v>1</v>
      </c>
      <c r="G367" s="11"/>
      <c r="H367" s="11"/>
      <c r="I367" s="11"/>
      <c r="K367" s="11"/>
      <c r="L367" s="11"/>
      <c r="M367" s="11"/>
      <c r="O367" s="281"/>
      <c r="P367" s="282"/>
      <c r="Q367" s="282"/>
      <c r="R367" s="283"/>
      <c r="U367" s="4"/>
      <c r="V367" s="4"/>
    </row>
    <row r="368" spans="1:22">
      <c r="A368" s="56"/>
      <c r="B368" s="11"/>
      <c r="C368" s="11" t="s">
        <v>283</v>
      </c>
      <c r="D368" s="11"/>
      <c r="E368" s="11" t="s">
        <v>198</v>
      </c>
      <c r="F368" s="11">
        <v>26</v>
      </c>
      <c r="G368" s="11">
        <v>1</v>
      </c>
      <c r="H368" s="11">
        <v>0</v>
      </c>
      <c r="I368" s="11"/>
      <c r="K368" s="11"/>
      <c r="L368" s="11"/>
      <c r="M368" s="11"/>
      <c r="O368" s="281"/>
      <c r="P368" s="282"/>
      <c r="Q368" s="282"/>
      <c r="R368" s="283"/>
      <c r="U368" s="4"/>
      <c r="V368" s="4"/>
    </row>
    <row r="369" spans="1:22">
      <c r="A369" s="56"/>
      <c r="B369" s="11"/>
      <c r="C369" s="11" t="s">
        <v>284</v>
      </c>
      <c r="D369" s="11"/>
      <c r="E369" s="11" t="s">
        <v>285</v>
      </c>
      <c r="F369" s="11">
        <v>28</v>
      </c>
      <c r="G369" s="11">
        <v>1</v>
      </c>
      <c r="H369" s="11">
        <v>0</v>
      </c>
      <c r="I369" s="11"/>
      <c r="K369" s="11"/>
      <c r="L369" s="11"/>
      <c r="M369" s="11"/>
      <c r="O369" s="281"/>
      <c r="P369" s="282"/>
      <c r="Q369" s="282"/>
      <c r="R369" s="283"/>
      <c r="U369" s="4"/>
      <c r="V369" s="4"/>
    </row>
    <row r="370" spans="1:22">
      <c r="A370" s="56"/>
      <c r="B370" s="11"/>
      <c r="C370" s="11" t="s">
        <v>286</v>
      </c>
      <c r="D370" s="11"/>
      <c r="E370" s="11" t="s">
        <v>287</v>
      </c>
      <c r="F370" s="11">
        <v>112</v>
      </c>
      <c r="G370" s="11"/>
      <c r="H370" s="11">
        <v>0</v>
      </c>
      <c r="I370" s="11"/>
      <c r="K370" s="11"/>
      <c r="L370" s="11"/>
      <c r="M370" s="11"/>
      <c r="O370" s="281"/>
      <c r="P370" s="282"/>
      <c r="Q370" s="282"/>
      <c r="R370" s="283"/>
      <c r="U370" s="4"/>
      <c r="V370" s="4"/>
    </row>
    <row r="371" spans="1:22">
      <c r="A371" s="56"/>
      <c r="B371" s="11"/>
      <c r="C371" s="11" t="s">
        <v>288</v>
      </c>
      <c r="D371" s="11"/>
      <c r="E371" s="11" t="s">
        <v>84</v>
      </c>
      <c r="F371" s="11">
        <v>200</v>
      </c>
      <c r="G371" s="11">
        <v>2</v>
      </c>
      <c r="H371" s="11">
        <v>2</v>
      </c>
      <c r="I371" s="11">
        <v>2.5</v>
      </c>
      <c r="K371" s="11"/>
      <c r="L371" s="11"/>
      <c r="M371" s="11"/>
      <c r="O371" s="281"/>
      <c r="P371" s="282"/>
      <c r="Q371" s="282"/>
      <c r="R371" s="283"/>
      <c r="U371" s="4"/>
      <c r="V371" s="4"/>
    </row>
    <row r="372" spans="1:22">
      <c r="A372" s="56"/>
      <c r="B372" s="11"/>
      <c r="C372" s="11" t="s">
        <v>290</v>
      </c>
      <c r="D372" s="11"/>
      <c r="E372" s="11" t="s">
        <v>291</v>
      </c>
      <c r="F372" s="11">
        <v>5</v>
      </c>
      <c r="G372" s="11"/>
      <c r="H372" s="11"/>
      <c r="I372" s="11"/>
      <c r="K372" s="11"/>
      <c r="L372" s="11"/>
      <c r="M372" s="11"/>
      <c r="O372" s="281"/>
      <c r="P372" s="282"/>
      <c r="Q372" s="282"/>
      <c r="R372" s="283"/>
      <c r="U372" s="4"/>
      <c r="V372" s="4"/>
    </row>
    <row r="373" spans="1:22">
      <c r="A373" s="56"/>
      <c r="B373" s="11"/>
      <c r="C373" s="11" t="s">
        <v>638</v>
      </c>
      <c r="D373" s="11"/>
      <c r="E373" s="11" t="s">
        <v>156</v>
      </c>
      <c r="F373" s="11">
        <v>1</v>
      </c>
      <c r="G373" s="11"/>
      <c r="H373" s="11"/>
      <c r="I373" s="11"/>
      <c r="K373" s="11"/>
      <c r="L373" s="11"/>
      <c r="M373" s="11"/>
      <c r="O373" s="281"/>
      <c r="P373" s="282"/>
      <c r="Q373" s="282"/>
      <c r="R373" s="283"/>
      <c r="U373" s="4"/>
      <c r="V373" s="4"/>
    </row>
    <row r="374" spans="1:22">
      <c r="A374" s="56"/>
      <c r="B374" s="11"/>
      <c r="C374" s="11" t="s">
        <v>294</v>
      </c>
      <c r="D374" s="11"/>
      <c r="E374" s="11" t="s">
        <v>198</v>
      </c>
      <c r="F374" s="11">
        <v>6</v>
      </c>
      <c r="G374" s="11"/>
      <c r="H374" s="11">
        <v>0</v>
      </c>
      <c r="I374" s="11"/>
      <c r="K374" s="11"/>
      <c r="L374" s="11"/>
      <c r="M374" s="11"/>
      <c r="O374" s="281"/>
      <c r="P374" s="282"/>
      <c r="Q374" s="282"/>
      <c r="R374" s="283"/>
      <c r="U374" s="4"/>
      <c r="V374" s="4"/>
    </row>
    <row r="375" spans="1:22">
      <c r="A375" s="56"/>
      <c r="B375" s="11"/>
      <c r="C375" s="11" t="s">
        <v>295</v>
      </c>
      <c r="D375" s="11"/>
      <c r="E375" s="11" t="s">
        <v>296</v>
      </c>
      <c r="F375" s="11">
        <v>16</v>
      </c>
      <c r="G375" s="11"/>
      <c r="H375" s="11">
        <v>0</v>
      </c>
      <c r="I375" s="11"/>
      <c r="K375" s="11"/>
      <c r="L375" s="11"/>
      <c r="M375" s="11"/>
      <c r="O375" s="281"/>
      <c r="P375" s="282"/>
      <c r="Q375" s="282"/>
      <c r="R375" s="283"/>
      <c r="U375" s="4"/>
      <c r="V375" s="4"/>
    </row>
    <row r="376" spans="1:22">
      <c r="A376" s="56"/>
      <c r="B376" s="11"/>
      <c r="C376" s="11" t="s">
        <v>299</v>
      </c>
      <c r="D376" s="11"/>
      <c r="E376" s="11" t="s">
        <v>300</v>
      </c>
      <c r="F376" s="11">
        <v>10</v>
      </c>
      <c r="G376" s="11"/>
      <c r="H376" s="11">
        <v>0</v>
      </c>
      <c r="I376" s="11"/>
      <c r="K376" s="11"/>
      <c r="L376" s="11"/>
      <c r="M376" s="11"/>
      <c r="O376" s="281"/>
      <c r="P376" s="282"/>
      <c r="Q376" s="282"/>
      <c r="R376" s="283"/>
      <c r="U376" s="4"/>
      <c r="V376" s="4"/>
    </row>
    <row r="377" spans="1:22">
      <c r="A377" s="56"/>
      <c r="B377" s="11"/>
      <c r="C377" s="11" t="s">
        <v>301</v>
      </c>
      <c r="D377" s="11"/>
      <c r="E377" s="11" t="s">
        <v>302</v>
      </c>
      <c r="F377" s="11">
        <v>9</v>
      </c>
      <c r="G377" s="11"/>
      <c r="H377" s="11">
        <v>0</v>
      </c>
      <c r="I377" s="11"/>
      <c r="K377" s="11"/>
      <c r="L377" s="11"/>
      <c r="M377" s="11"/>
      <c r="O377" s="281"/>
      <c r="P377" s="282"/>
      <c r="Q377" s="282"/>
      <c r="R377" s="283"/>
      <c r="U377" s="4"/>
      <c r="V377" s="4"/>
    </row>
    <row r="378" spans="1:22">
      <c r="A378" s="56"/>
      <c r="B378" s="11"/>
      <c r="C378" s="11" t="s">
        <v>303</v>
      </c>
      <c r="D378" s="11"/>
      <c r="E378" s="11" t="s">
        <v>124</v>
      </c>
      <c r="F378" s="11">
        <v>1</v>
      </c>
      <c r="G378" s="11"/>
      <c r="H378" s="11"/>
      <c r="I378" s="11"/>
      <c r="K378" s="11"/>
      <c r="L378" s="11"/>
      <c r="M378" s="11"/>
      <c r="O378" s="281"/>
      <c r="P378" s="282"/>
      <c r="Q378" s="282"/>
      <c r="R378" s="283"/>
      <c r="U378" s="4"/>
      <c r="V378" s="4"/>
    </row>
    <row r="379" spans="1:22">
      <c r="A379" s="56"/>
      <c r="B379" s="11"/>
      <c r="C379" s="11" t="s">
        <v>304</v>
      </c>
      <c r="D379" s="11"/>
      <c r="E379" s="11" t="s">
        <v>71</v>
      </c>
      <c r="F379" s="11">
        <v>213</v>
      </c>
      <c r="G379" s="11">
        <v>1</v>
      </c>
      <c r="H379" s="11">
        <v>0</v>
      </c>
      <c r="I379" s="11"/>
      <c r="K379" s="11"/>
      <c r="L379" s="11"/>
      <c r="M379" s="11"/>
      <c r="O379" s="281"/>
      <c r="P379" s="282"/>
      <c r="Q379" s="282"/>
      <c r="R379" s="283"/>
      <c r="U379" s="4"/>
      <c r="V379" s="4"/>
    </row>
    <row r="380" spans="1:22">
      <c r="A380" s="56"/>
      <c r="B380" s="11"/>
      <c r="C380" s="11" t="s">
        <v>305</v>
      </c>
      <c r="D380" s="11"/>
      <c r="E380" s="11" t="s">
        <v>306</v>
      </c>
      <c r="F380" s="11">
        <v>5</v>
      </c>
      <c r="G380" s="11"/>
      <c r="H380" s="11"/>
      <c r="I380" s="11"/>
      <c r="K380" s="11"/>
      <c r="L380" s="11"/>
      <c r="M380" s="11"/>
      <c r="O380" s="281"/>
      <c r="P380" s="282"/>
      <c r="Q380" s="282"/>
      <c r="R380" s="283"/>
      <c r="U380" s="4"/>
      <c r="V380" s="4"/>
    </row>
    <row r="381" spans="1:22">
      <c r="A381" s="56"/>
      <c r="B381" s="11"/>
      <c r="C381" s="11" t="s">
        <v>312</v>
      </c>
      <c r="D381" s="11"/>
      <c r="E381" s="11" t="s">
        <v>313</v>
      </c>
      <c r="F381" s="11">
        <v>9</v>
      </c>
      <c r="G381" s="11"/>
      <c r="H381" s="11"/>
      <c r="I381" s="11"/>
      <c r="K381" s="11"/>
      <c r="L381" s="11"/>
      <c r="M381" s="11"/>
      <c r="O381" s="281"/>
      <c r="P381" s="282"/>
      <c r="Q381" s="282"/>
      <c r="R381" s="283"/>
      <c r="U381" s="4"/>
      <c r="V381" s="4"/>
    </row>
    <row r="382" spans="1:22">
      <c r="A382" s="56"/>
      <c r="B382" s="11"/>
      <c r="C382" s="11" t="s">
        <v>314</v>
      </c>
      <c r="D382" s="11"/>
      <c r="E382" s="11" t="s">
        <v>96</v>
      </c>
      <c r="F382" s="11">
        <v>13</v>
      </c>
      <c r="G382" s="11"/>
      <c r="H382" s="11">
        <v>0</v>
      </c>
      <c r="I382" s="11"/>
      <c r="K382" s="11"/>
      <c r="L382" s="11"/>
      <c r="M382" s="11"/>
      <c r="O382" s="281"/>
      <c r="P382" s="282"/>
      <c r="Q382" s="282"/>
      <c r="R382" s="283"/>
      <c r="U382" s="4"/>
      <c r="V382" s="4"/>
    </row>
    <row r="383" spans="1:22">
      <c r="A383" s="56"/>
      <c r="B383" s="11"/>
      <c r="C383" s="11" t="s">
        <v>317</v>
      </c>
      <c r="D383" s="11"/>
      <c r="E383" s="11" t="s">
        <v>318</v>
      </c>
      <c r="F383" s="11">
        <v>1</v>
      </c>
      <c r="G383" s="11"/>
      <c r="H383" s="11">
        <v>0</v>
      </c>
      <c r="I383" s="11"/>
      <c r="K383" s="11"/>
      <c r="L383" s="11"/>
      <c r="M383" s="11"/>
      <c r="O383" s="281"/>
      <c r="P383" s="282"/>
      <c r="Q383" s="282"/>
      <c r="R383" s="283"/>
      <c r="U383" s="4"/>
      <c r="V383" s="4"/>
    </row>
    <row r="384" spans="1:22">
      <c r="A384" s="56"/>
      <c r="B384" s="11"/>
      <c r="C384" s="11" t="s">
        <v>319</v>
      </c>
      <c r="D384" s="11"/>
      <c r="E384" s="11" t="s">
        <v>320</v>
      </c>
      <c r="F384" s="11">
        <v>2</v>
      </c>
      <c r="G384" s="11"/>
      <c r="H384" s="11"/>
      <c r="I384" s="11"/>
      <c r="K384" s="11"/>
      <c r="L384" s="11"/>
      <c r="M384" s="11"/>
      <c r="O384" s="281"/>
      <c r="P384" s="282"/>
      <c r="Q384" s="282"/>
      <c r="R384" s="283"/>
      <c r="U384" s="4"/>
      <c r="V384" s="4"/>
    </row>
    <row r="385" spans="1:22">
      <c r="A385" s="56"/>
      <c r="B385" s="11"/>
      <c r="C385" s="11" t="s">
        <v>321</v>
      </c>
      <c r="D385" s="11"/>
      <c r="E385" s="11" t="s">
        <v>96</v>
      </c>
      <c r="F385" s="11">
        <v>5</v>
      </c>
      <c r="G385" s="11"/>
      <c r="H385" s="11"/>
      <c r="I385" s="11"/>
      <c r="K385" s="11"/>
      <c r="L385" s="11"/>
      <c r="M385" s="11"/>
      <c r="O385" s="281"/>
      <c r="P385" s="282"/>
      <c r="Q385" s="282"/>
      <c r="R385" s="283"/>
      <c r="U385" s="4"/>
      <c r="V385" s="4"/>
    </row>
    <row r="386" spans="1:22">
      <c r="A386" s="56"/>
      <c r="B386" s="11"/>
      <c r="C386" s="11" t="s">
        <v>329</v>
      </c>
      <c r="D386" s="11"/>
      <c r="E386" s="11" t="s">
        <v>80</v>
      </c>
      <c r="F386" s="11">
        <v>75</v>
      </c>
      <c r="G386" s="11"/>
      <c r="H386" s="11">
        <v>0</v>
      </c>
      <c r="I386" s="11"/>
      <c r="K386" s="11"/>
      <c r="L386" s="11"/>
      <c r="M386" s="11"/>
      <c r="O386" s="281"/>
      <c r="P386" s="282"/>
      <c r="Q386" s="282"/>
      <c r="R386" s="283"/>
      <c r="U386" s="4"/>
      <c r="V386" s="4"/>
    </row>
    <row r="387" spans="1:22">
      <c r="A387" s="56"/>
      <c r="B387" s="11"/>
      <c r="C387" s="11" t="s">
        <v>332</v>
      </c>
      <c r="D387" s="11"/>
      <c r="E387" s="11" t="s">
        <v>99</v>
      </c>
      <c r="F387" s="11">
        <v>2</v>
      </c>
      <c r="G387" s="11"/>
      <c r="H387" s="11"/>
      <c r="I387" s="11"/>
      <c r="K387" s="11"/>
      <c r="L387" s="11"/>
      <c r="M387" s="11"/>
      <c r="O387" s="281"/>
      <c r="P387" s="282"/>
      <c r="Q387" s="282"/>
      <c r="R387" s="283"/>
      <c r="U387" s="4"/>
      <c r="V387" s="4"/>
    </row>
    <row r="388" spans="1:22">
      <c r="A388" s="56"/>
      <c r="B388" s="11"/>
      <c r="C388" s="11" t="s">
        <v>336</v>
      </c>
      <c r="D388" s="11"/>
      <c r="E388" s="11" t="s">
        <v>337</v>
      </c>
      <c r="F388" s="11">
        <v>24</v>
      </c>
      <c r="G388" s="11">
        <v>1</v>
      </c>
      <c r="H388" s="11">
        <v>1</v>
      </c>
      <c r="I388" s="11">
        <v>0</v>
      </c>
      <c r="K388" s="11"/>
      <c r="L388" s="11"/>
      <c r="M388" s="11"/>
      <c r="O388" s="281"/>
      <c r="P388" s="282"/>
      <c r="Q388" s="282"/>
      <c r="R388" s="283"/>
      <c r="U388" s="4"/>
      <c r="V388" s="4"/>
    </row>
    <row r="389" spans="1:22">
      <c r="A389" s="56"/>
      <c r="B389" s="11"/>
      <c r="C389" s="11" t="s">
        <v>338</v>
      </c>
      <c r="D389" s="11"/>
      <c r="E389" s="11" t="s">
        <v>175</v>
      </c>
      <c r="F389" s="11">
        <v>41</v>
      </c>
      <c r="G389" s="11"/>
      <c r="H389" s="11">
        <v>0</v>
      </c>
      <c r="I389" s="11"/>
      <c r="K389" s="11"/>
      <c r="L389" s="11"/>
      <c r="M389" s="11"/>
      <c r="O389" s="281"/>
      <c r="P389" s="282"/>
      <c r="Q389" s="282"/>
      <c r="R389" s="283"/>
      <c r="U389" s="4"/>
      <c r="V389" s="4"/>
    </row>
    <row r="390" spans="1:22">
      <c r="A390" s="56"/>
      <c r="B390" s="11"/>
      <c r="C390" s="11" t="s">
        <v>342</v>
      </c>
      <c r="D390" s="11"/>
      <c r="E390" s="11" t="s">
        <v>144</v>
      </c>
      <c r="F390" s="11">
        <v>61</v>
      </c>
      <c r="G390" s="11">
        <v>1</v>
      </c>
      <c r="H390" s="11">
        <v>1</v>
      </c>
      <c r="I390" s="11">
        <v>0</v>
      </c>
      <c r="K390" s="11"/>
      <c r="L390" s="11"/>
      <c r="M390" s="11"/>
      <c r="O390" s="281"/>
      <c r="P390" s="282"/>
      <c r="Q390" s="282"/>
      <c r="R390" s="283"/>
      <c r="U390" s="4"/>
      <c r="V390" s="4"/>
    </row>
    <row r="391" spans="1:22">
      <c r="A391" s="56"/>
      <c r="B391" s="11"/>
      <c r="C391" s="11" t="s">
        <v>343</v>
      </c>
      <c r="D391" s="11"/>
      <c r="E391" s="11" t="s">
        <v>163</v>
      </c>
      <c r="F391" s="11">
        <v>83</v>
      </c>
      <c r="G391" s="11">
        <v>1</v>
      </c>
      <c r="H391" s="11">
        <v>1</v>
      </c>
      <c r="I391" s="11">
        <v>0</v>
      </c>
      <c r="K391" s="11"/>
      <c r="L391" s="11"/>
      <c r="M391" s="11"/>
      <c r="O391" s="281"/>
      <c r="P391" s="282"/>
      <c r="Q391" s="282"/>
      <c r="R391" s="283"/>
      <c r="U391" s="4"/>
      <c r="V391" s="4"/>
    </row>
    <row r="392" spans="1:22">
      <c r="A392" s="56"/>
      <c r="B392" s="11"/>
      <c r="C392" s="11" t="s">
        <v>344</v>
      </c>
      <c r="D392" s="11"/>
      <c r="E392" s="11" t="s">
        <v>191</v>
      </c>
      <c r="F392" s="11">
        <v>28</v>
      </c>
      <c r="G392" s="11"/>
      <c r="H392" s="11">
        <v>0</v>
      </c>
      <c r="I392" s="11"/>
      <c r="K392" s="11"/>
      <c r="L392" s="11"/>
      <c r="M392" s="11"/>
      <c r="O392" s="281"/>
      <c r="P392" s="282"/>
      <c r="Q392" s="282"/>
      <c r="R392" s="283"/>
      <c r="U392" s="4"/>
      <c r="V392" s="4"/>
    </row>
    <row r="393" spans="1:22">
      <c r="A393" s="56"/>
      <c r="B393" s="11"/>
      <c r="C393" s="11" t="s">
        <v>346</v>
      </c>
      <c r="D393" s="11"/>
      <c r="E393" s="11" t="s">
        <v>347</v>
      </c>
      <c r="F393" s="11">
        <v>8</v>
      </c>
      <c r="G393" s="11">
        <v>1</v>
      </c>
      <c r="H393" s="11">
        <v>1</v>
      </c>
      <c r="I393" s="11">
        <v>18</v>
      </c>
      <c r="K393" s="11"/>
      <c r="L393" s="11"/>
      <c r="M393" s="11"/>
      <c r="O393" s="281"/>
      <c r="P393" s="282"/>
      <c r="Q393" s="282"/>
      <c r="R393" s="283"/>
      <c r="U393" s="4"/>
      <c r="V393" s="4"/>
    </row>
    <row r="394" spans="1:22">
      <c r="A394" s="56"/>
      <c r="B394" s="11"/>
      <c r="C394" s="11" t="s">
        <v>349</v>
      </c>
      <c r="D394" s="11"/>
      <c r="E394" s="11" t="s">
        <v>351</v>
      </c>
      <c r="F394" s="11">
        <v>1</v>
      </c>
      <c r="G394" s="11"/>
      <c r="H394" s="11"/>
      <c r="I394" s="11"/>
      <c r="K394" s="11"/>
      <c r="L394" s="11"/>
      <c r="M394" s="11"/>
      <c r="O394" s="281"/>
      <c r="P394" s="282"/>
      <c r="Q394" s="282"/>
      <c r="R394" s="283"/>
      <c r="U394" s="4"/>
      <c r="V394" s="4"/>
    </row>
    <row r="395" spans="1:22">
      <c r="A395" s="56"/>
      <c r="B395" s="11"/>
      <c r="C395" s="11" t="s">
        <v>352</v>
      </c>
      <c r="D395" s="11"/>
      <c r="E395" s="11" t="s">
        <v>191</v>
      </c>
      <c r="F395" s="11">
        <v>220</v>
      </c>
      <c r="G395" s="11">
        <v>4</v>
      </c>
      <c r="H395" s="11">
        <v>1</v>
      </c>
      <c r="I395" s="11">
        <v>1</v>
      </c>
      <c r="K395" s="11"/>
      <c r="L395" s="11"/>
      <c r="M395" s="11"/>
      <c r="O395" s="281"/>
      <c r="P395" s="282"/>
      <c r="Q395" s="282"/>
      <c r="R395" s="283"/>
      <c r="U395" s="4"/>
      <c r="V395" s="4"/>
    </row>
    <row r="396" spans="1:22">
      <c r="A396" s="56"/>
      <c r="B396" s="11"/>
      <c r="C396" s="11" t="s">
        <v>354</v>
      </c>
      <c r="D396" s="11"/>
      <c r="E396" s="11" t="s">
        <v>355</v>
      </c>
      <c r="F396" s="11">
        <v>91</v>
      </c>
      <c r="G396" s="11"/>
      <c r="H396" s="11">
        <v>0</v>
      </c>
      <c r="I396" s="11"/>
      <c r="K396" s="11"/>
      <c r="L396" s="11"/>
      <c r="M396" s="11"/>
      <c r="O396" s="281"/>
      <c r="P396" s="282"/>
      <c r="Q396" s="282"/>
      <c r="R396" s="283"/>
      <c r="U396" s="4"/>
      <c r="V396" s="4"/>
    </row>
    <row r="397" spans="1:22">
      <c r="A397" s="56"/>
      <c r="B397" s="11"/>
      <c r="C397" s="11" t="s">
        <v>656</v>
      </c>
      <c r="D397" s="11"/>
      <c r="E397" s="11" t="s">
        <v>324</v>
      </c>
      <c r="F397" s="11">
        <v>4</v>
      </c>
      <c r="G397" s="11"/>
      <c r="H397" s="11"/>
      <c r="I397" s="11"/>
      <c r="K397" s="11"/>
      <c r="L397" s="11"/>
      <c r="M397" s="11"/>
      <c r="O397" s="281"/>
      <c r="P397" s="282"/>
      <c r="Q397" s="282"/>
      <c r="R397" s="283"/>
      <c r="U397" s="4"/>
      <c r="V397" s="4"/>
    </row>
    <row r="398" spans="1:22">
      <c r="A398" s="56"/>
      <c r="B398" s="11"/>
      <c r="C398" s="11" t="s">
        <v>657</v>
      </c>
      <c r="D398" s="11"/>
      <c r="E398" s="11" t="s">
        <v>324</v>
      </c>
      <c r="F398" s="11">
        <v>1</v>
      </c>
      <c r="G398" s="11"/>
      <c r="H398" s="11"/>
      <c r="I398" s="11"/>
      <c r="K398" s="11"/>
      <c r="L398" s="11"/>
      <c r="M398" s="11"/>
      <c r="O398" s="281"/>
      <c r="P398" s="282"/>
      <c r="Q398" s="282"/>
      <c r="R398" s="283"/>
      <c r="U398" s="4"/>
      <c r="V398" s="4"/>
    </row>
    <row r="399" spans="1:22">
      <c r="A399" s="56"/>
      <c r="B399" s="11"/>
      <c r="C399" s="11" t="s">
        <v>359</v>
      </c>
      <c r="D399" s="11"/>
      <c r="E399" s="11" t="s">
        <v>96</v>
      </c>
      <c r="F399" s="11">
        <v>7</v>
      </c>
      <c r="G399" s="11"/>
      <c r="H399" s="11"/>
      <c r="I399" s="11"/>
      <c r="K399" s="11"/>
      <c r="L399" s="11"/>
      <c r="M399" s="11"/>
      <c r="O399" s="281"/>
      <c r="P399" s="282"/>
      <c r="Q399" s="282"/>
      <c r="R399" s="283"/>
      <c r="U399" s="4"/>
      <c r="V399" s="4"/>
    </row>
    <row r="400" spans="1:22">
      <c r="A400" s="56"/>
      <c r="B400" s="11"/>
      <c r="C400" s="11" t="s">
        <v>360</v>
      </c>
      <c r="D400" s="11"/>
      <c r="E400" s="11" t="s">
        <v>361</v>
      </c>
      <c r="F400" s="11">
        <v>7</v>
      </c>
      <c r="G400" s="11"/>
      <c r="H400" s="11">
        <v>0</v>
      </c>
      <c r="I400" s="11"/>
      <c r="K400" s="11"/>
      <c r="L400" s="11"/>
      <c r="M400" s="11"/>
      <c r="O400" s="281"/>
      <c r="P400" s="282"/>
      <c r="Q400" s="282"/>
      <c r="R400" s="283"/>
      <c r="U400" s="4"/>
      <c r="V400" s="4"/>
    </row>
    <row r="401" spans="1:22">
      <c r="A401" s="56"/>
      <c r="B401" s="11"/>
      <c r="C401" s="11" t="s">
        <v>362</v>
      </c>
      <c r="D401" s="11"/>
      <c r="E401" s="11" t="s">
        <v>96</v>
      </c>
      <c r="F401" s="11">
        <v>15</v>
      </c>
      <c r="G401" s="11"/>
      <c r="H401" s="11"/>
      <c r="I401" s="11"/>
      <c r="K401" s="11"/>
      <c r="L401" s="11"/>
      <c r="M401" s="11"/>
      <c r="O401" s="281"/>
      <c r="P401" s="282"/>
      <c r="Q401" s="282"/>
      <c r="R401" s="283"/>
      <c r="U401" s="4"/>
      <c r="V401" s="4"/>
    </row>
    <row r="402" spans="1:22">
      <c r="A402" s="56"/>
      <c r="B402" s="11"/>
      <c r="C402" s="11" t="s">
        <v>363</v>
      </c>
      <c r="D402" s="11"/>
      <c r="E402" s="11" t="s">
        <v>198</v>
      </c>
      <c r="F402" s="11">
        <v>7</v>
      </c>
      <c r="G402" s="11"/>
      <c r="H402" s="11"/>
      <c r="I402" s="11"/>
      <c r="K402" s="11"/>
      <c r="L402" s="11"/>
      <c r="M402" s="11"/>
      <c r="O402" s="281"/>
      <c r="P402" s="282"/>
      <c r="Q402" s="282"/>
      <c r="R402" s="283"/>
      <c r="U402" s="4"/>
      <c r="V402" s="4"/>
    </row>
    <row r="403" spans="1:22">
      <c r="A403" s="56"/>
      <c r="B403" s="11"/>
      <c r="C403" s="11" t="s">
        <v>364</v>
      </c>
      <c r="D403" s="11"/>
      <c r="E403" s="11" t="s">
        <v>289</v>
      </c>
      <c r="F403" s="11">
        <v>35</v>
      </c>
      <c r="G403" s="11"/>
      <c r="H403" s="11">
        <v>0</v>
      </c>
      <c r="I403" s="11"/>
      <c r="K403" s="11"/>
      <c r="L403" s="11"/>
      <c r="M403" s="11"/>
      <c r="O403" s="281"/>
      <c r="P403" s="282"/>
      <c r="Q403" s="282"/>
      <c r="R403" s="283"/>
      <c r="U403" s="4"/>
      <c r="V403" s="4"/>
    </row>
    <row r="404" spans="1:22">
      <c r="A404" s="56"/>
      <c r="B404" s="11"/>
      <c r="C404" s="11" t="s">
        <v>365</v>
      </c>
      <c r="D404" s="11"/>
      <c r="E404" s="11" t="s">
        <v>97</v>
      </c>
      <c r="F404" s="11">
        <v>265</v>
      </c>
      <c r="G404" s="11">
        <v>1</v>
      </c>
      <c r="H404" s="11">
        <v>1</v>
      </c>
      <c r="I404" s="11">
        <v>0</v>
      </c>
      <c r="K404" s="11"/>
      <c r="L404" s="11"/>
      <c r="M404" s="11"/>
      <c r="O404" s="281"/>
      <c r="P404" s="282"/>
      <c r="Q404" s="282"/>
      <c r="R404" s="283"/>
      <c r="U404" s="4"/>
      <c r="V404" s="4"/>
    </row>
    <row r="405" spans="1:22">
      <c r="A405" s="56"/>
      <c r="B405" s="11"/>
      <c r="C405" s="11" t="s">
        <v>366</v>
      </c>
      <c r="D405" s="11"/>
      <c r="E405" s="11" t="s">
        <v>153</v>
      </c>
      <c r="F405" s="11">
        <v>11</v>
      </c>
      <c r="G405" s="11"/>
      <c r="H405" s="11">
        <v>0</v>
      </c>
      <c r="I405" s="11"/>
      <c r="K405" s="11"/>
      <c r="L405" s="11"/>
      <c r="M405" s="11"/>
      <c r="O405" s="281"/>
      <c r="P405" s="282"/>
      <c r="Q405" s="282"/>
      <c r="R405" s="283"/>
      <c r="U405" s="4"/>
      <c r="V405" s="4"/>
    </row>
    <row r="406" spans="1:22">
      <c r="A406" s="56"/>
      <c r="B406" s="11"/>
      <c r="C406" s="11" t="s">
        <v>367</v>
      </c>
      <c r="D406" s="11"/>
      <c r="E406" s="11" t="s">
        <v>368</v>
      </c>
      <c r="F406" s="11">
        <v>117</v>
      </c>
      <c r="G406" s="11">
        <v>3</v>
      </c>
      <c r="H406" s="11">
        <v>0</v>
      </c>
      <c r="I406" s="11"/>
      <c r="K406" s="11"/>
      <c r="L406" s="11"/>
      <c r="M406" s="11"/>
      <c r="O406" s="281"/>
      <c r="P406" s="282"/>
      <c r="Q406" s="282"/>
      <c r="R406" s="283"/>
      <c r="U406" s="4"/>
      <c r="V406" s="4"/>
    </row>
    <row r="407" spans="1:22">
      <c r="A407" s="56"/>
      <c r="B407" s="11"/>
      <c r="C407" s="11" t="s">
        <v>641</v>
      </c>
      <c r="D407" s="11"/>
      <c r="E407" s="11" t="s">
        <v>76</v>
      </c>
      <c r="F407" s="11">
        <v>19</v>
      </c>
      <c r="G407" s="11"/>
      <c r="H407" s="11"/>
      <c r="I407" s="11"/>
      <c r="K407" s="11"/>
      <c r="L407" s="11"/>
      <c r="M407" s="11"/>
      <c r="O407" s="281"/>
      <c r="P407" s="282"/>
      <c r="Q407" s="282"/>
      <c r="R407" s="283"/>
      <c r="U407" s="4"/>
      <c r="V407" s="4"/>
    </row>
    <row r="408" spans="1:22">
      <c r="A408" s="56"/>
      <c r="B408" s="11"/>
      <c r="C408" s="11" t="s">
        <v>372</v>
      </c>
      <c r="D408" s="11"/>
      <c r="E408" s="11" t="s">
        <v>175</v>
      </c>
      <c r="F408" s="11">
        <v>137</v>
      </c>
      <c r="G408" s="11">
        <v>1</v>
      </c>
      <c r="H408" s="11">
        <v>1</v>
      </c>
      <c r="I408" s="11">
        <v>6</v>
      </c>
      <c r="K408" s="11"/>
      <c r="L408" s="11"/>
      <c r="M408" s="11"/>
      <c r="O408" s="281"/>
      <c r="P408" s="282"/>
      <c r="Q408" s="282"/>
      <c r="R408" s="283"/>
      <c r="U408" s="4"/>
      <c r="V408" s="4"/>
    </row>
    <row r="409" spans="1:22">
      <c r="A409" s="56"/>
      <c r="B409" s="11"/>
      <c r="C409" s="11" t="s">
        <v>374</v>
      </c>
      <c r="D409" s="11"/>
      <c r="E409" s="11" t="s">
        <v>115</v>
      </c>
      <c r="F409" s="11">
        <v>31</v>
      </c>
      <c r="G409" s="11"/>
      <c r="H409" s="11">
        <v>0</v>
      </c>
      <c r="I409" s="11"/>
      <c r="K409" s="11"/>
      <c r="L409" s="11"/>
      <c r="M409" s="11"/>
      <c r="O409" s="281"/>
      <c r="P409" s="282"/>
      <c r="Q409" s="282"/>
      <c r="R409" s="283"/>
      <c r="U409" s="4"/>
      <c r="V409" s="4"/>
    </row>
    <row r="410" spans="1:22">
      <c r="A410" s="56"/>
      <c r="B410" s="11"/>
      <c r="C410" s="11" t="s">
        <v>377</v>
      </c>
      <c r="D410" s="11"/>
      <c r="E410" s="11" t="s">
        <v>378</v>
      </c>
      <c r="F410" s="11">
        <v>6</v>
      </c>
      <c r="G410" s="11"/>
      <c r="H410" s="11"/>
      <c r="I410" s="11"/>
      <c r="K410" s="11"/>
      <c r="L410" s="11"/>
      <c r="M410" s="11"/>
      <c r="O410" s="281"/>
      <c r="P410" s="282"/>
      <c r="Q410" s="282"/>
      <c r="R410" s="283"/>
      <c r="U410" s="4"/>
      <c r="V410" s="4"/>
    </row>
    <row r="411" spans="1:22">
      <c r="A411" s="56"/>
      <c r="B411" s="11"/>
      <c r="C411" s="11" t="s">
        <v>379</v>
      </c>
      <c r="D411" s="11"/>
      <c r="E411" s="11" t="s">
        <v>78</v>
      </c>
      <c r="F411" s="11">
        <v>6</v>
      </c>
      <c r="G411" s="11"/>
      <c r="H411" s="11"/>
      <c r="I411" s="11"/>
      <c r="K411" s="11"/>
      <c r="L411" s="11"/>
      <c r="M411" s="11"/>
      <c r="O411" s="281"/>
      <c r="P411" s="282"/>
      <c r="Q411" s="282"/>
      <c r="R411" s="283"/>
      <c r="U411" s="4"/>
      <c r="V411" s="4"/>
    </row>
    <row r="412" spans="1:22">
      <c r="A412" s="56"/>
      <c r="B412" s="11"/>
      <c r="C412" s="11" t="s">
        <v>380</v>
      </c>
      <c r="D412" s="11"/>
      <c r="E412" s="11" t="s">
        <v>111</v>
      </c>
      <c r="F412" s="11">
        <v>223</v>
      </c>
      <c r="G412" s="11">
        <v>1</v>
      </c>
      <c r="H412" s="11">
        <v>0</v>
      </c>
      <c r="I412" s="11"/>
      <c r="K412" s="11"/>
      <c r="L412" s="11"/>
      <c r="M412" s="11"/>
      <c r="O412" s="281"/>
      <c r="P412" s="282"/>
      <c r="Q412" s="282"/>
      <c r="R412" s="283"/>
      <c r="U412" s="4"/>
      <c r="V412" s="4"/>
    </row>
    <row r="413" spans="1:22">
      <c r="A413" s="56"/>
      <c r="B413" s="11"/>
      <c r="C413" s="11" t="s">
        <v>381</v>
      </c>
      <c r="D413" s="11"/>
      <c r="E413" s="11" t="s">
        <v>89</v>
      </c>
      <c r="F413" s="11">
        <v>14</v>
      </c>
      <c r="G413" s="11"/>
      <c r="H413" s="11">
        <v>0</v>
      </c>
      <c r="I413" s="11"/>
      <c r="K413" s="11"/>
      <c r="L413" s="11"/>
      <c r="M413" s="11"/>
      <c r="O413" s="281"/>
      <c r="P413" s="282"/>
      <c r="Q413" s="282"/>
      <c r="R413" s="283"/>
      <c r="U413" s="4"/>
      <c r="V413" s="4"/>
    </row>
    <row r="414" spans="1:22">
      <c r="A414" s="56"/>
      <c r="B414" s="11"/>
      <c r="C414" s="11" t="s">
        <v>382</v>
      </c>
      <c r="D414" s="11"/>
      <c r="E414" s="11" t="s">
        <v>92</v>
      </c>
      <c r="F414" s="11">
        <v>2</v>
      </c>
      <c r="G414" s="11"/>
      <c r="H414" s="11"/>
      <c r="I414" s="11"/>
      <c r="K414" s="11"/>
      <c r="L414" s="11"/>
      <c r="M414" s="11"/>
      <c r="O414" s="281"/>
      <c r="P414" s="282"/>
      <c r="Q414" s="282"/>
      <c r="R414" s="283"/>
      <c r="U414" s="4"/>
      <c r="V414" s="4"/>
    </row>
    <row r="415" spans="1:22">
      <c r="A415" s="56"/>
      <c r="B415" s="11"/>
      <c r="C415" s="11" t="s">
        <v>382</v>
      </c>
      <c r="D415" s="11"/>
      <c r="E415" s="11" t="s">
        <v>69</v>
      </c>
      <c r="F415" s="11">
        <v>135</v>
      </c>
      <c r="G415" s="11">
        <v>1</v>
      </c>
      <c r="H415" s="11">
        <v>1</v>
      </c>
      <c r="I415" s="11">
        <v>2</v>
      </c>
      <c r="K415" s="11"/>
      <c r="L415" s="11"/>
      <c r="M415" s="11"/>
      <c r="O415" s="281"/>
      <c r="P415" s="282"/>
      <c r="Q415" s="282"/>
      <c r="R415" s="283"/>
      <c r="U415" s="4"/>
      <c r="V415" s="4"/>
    </row>
    <row r="416" spans="1:22">
      <c r="A416" s="56"/>
      <c r="B416" s="11"/>
      <c r="C416" s="11" t="s">
        <v>383</v>
      </c>
      <c r="D416" s="11"/>
      <c r="E416" s="11" t="s">
        <v>373</v>
      </c>
      <c r="F416" s="11">
        <v>71</v>
      </c>
      <c r="G416" s="11"/>
      <c r="H416" s="11">
        <v>0</v>
      </c>
      <c r="I416" s="11"/>
      <c r="K416" s="11"/>
      <c r="L416" s="11"/>
      <c r="M416" s="11"/>
      <c r="O416" s="281"/>
      <c r="P416" s="282"/>
      <c r="Q416" s="282"/>
      <c r="R416" s="283"/>
      <c r="U416" s="4"/>
      <c r="V416" s="4"/>
    </row>
    <row r="417" spans="1:22">
      <c r="A417" s="56"/>
      <c r="B417" s="11"/>
      <c r="C417" s="11" t="s">
        <v>384</v>
      </c>
      <c r="D417" s="11"/>
      <c r="E417" s="11" t="s">
        <v>369</v>
      </c>
      <c r="F417" s="11">
        <v>57</v>
      </c>
      <c r="G417" s="11"/>
      <c r="H417" s="11">
        <v>0</v>
      </c>
      <c r="I417" s="11"/>
      <c r="K417" s="11"/>
      <c r="L417" s="11"/>
      <c r="M417" s="11"/>
      <c r="O417" s="281"/>
      <c r="P417" s="282"/>
      <c r="Q417" s="282"/>
      <c r="R417" s="283"/>
      <c r="U417" s="4"/>
      <c r="V417" s="4"/>
    </row>
    <row r="418" spans="1:22">
      <c r="A418" s="56"/>
      <c r="B418" s="11"/>
      <c r="C418" s="11" t="s">
        <v>385</v>
      </c>
      <c r="D418" s="11"/>
      <c r="E418" s="11" t="s">
        <v>163</v>
      </c>
      <c r="F418" s="11">
        <v>578</v>
      </c>
      <c r="G418" s="11">
        <v>10</v>
      </c>
      <c r="H418" s="11">
        <v>4</v>
      </c>
      <c r="I418" s="11">
        <v>0.5</v>
      </c>
      <c r="K418" s="11"/>
      <c r="L418" s="11"/>
      <c r="M418" s="11"/>
      <c r="O418" s="281"/>
      <c r="P418" s="282"/>
      <c r="Q418" s="282"/>
      <c r="R418" s="283"/>
      <c r="U418" s="4"/>
      <c r="V418" s="4"/>
    </row>
    <row r="419" spans="1:22">
      <c r="A419" s="56"/>
      <c r="B419" s="11"/>
      <c r="C419" s="11" t="s">
        <v>387</v>
      </c>
      <c r="D419" s="11"/>
      <c r="E419" s="11" t="s">
        <v>388</v>
      </c>
      <c r="F419" s="11">
        <v>7</v>
      </c>
      <c r="G419" s="11"/>
      <c r="H419" s="11"/>
      <c r="I419" s="11"/>
      <c r="K419" s="11"/>
      <c r="L419" s="11"/>
      <c r="M419" s="11"/>
      <c r="O419" s="281"/>
      <c r="P419" s="282"/>
      <c r="Q419" s="282"/>
      <c r="R419" s="283"/>
      <c r="U419" s="4"/>
      <c r="V419" s="4"/>
    </row>
    <row r="420" spans="1:22">
      <c r="A420" s="56"/>
      <c r="B420" s="11"/>
      <c r="C420" s="11" t="s">
        <v>387</v>
      </c>
      <c r="D420" s="11"/>
      <c r="E420" s="11" t="s">
        <v>391</v>
      </c>
      <c r="F420" s="11">
        <v>1</v>
      </c>
      <c r="G420" s="11"/>
      <c r="H420" s="11"/>
      <c r="I420" s="11"/>
      <c r="K420" s="11"/>
      <c r="L420" s="11"/>
      <c r="M420" s="11"/>
      <c r="O420" s="281"/>
      <c r="P420" s="282"/>
      <c r="Q420" s="282"/>
      <c r="R420" s="283"/>
      <c r="U420" s="4"/>
      <c r="V420" s="4"/>
    </row>
    <row r="421" spans="1:22">
      <c r="A421" s="56"/>
      <c r="B421" s="11"/>
      <c r="C421" s="11" t="s">
        <v>390</v>
      </c>
      <c r="D421" s="11"/>
      <c r="E421" s="11" t="s">
        <v>391</v>
      </c>
      <c r="F421" s="11">
        <v>30</v>
      </c>
      <c r="G421" s="11"/>
      <c r="H421" s="11">
        <v>0</v>
      </c>
      <c r="I421" s="11"/>
      <c r="K421" s="11"/>
      <c r="L421" s="11"/>
      <c r="M421" s="11"/>
      <c r="O421" s="281"/>
      <c r="P421" s="282"/>
      <c r="Q421" s="282"/>
      <c r="R421" s="283"/>
      <c r="U421" s="4"/>
      <c r="V421" s="4"/>
    </row>
    <row r="422" spans="1:22">
      <c r="A422" s="56"/>
      <c r="B422" s="11"/>
      <c r="C422" s="11" t="s">
        <v>392</v>
      </c>
      <c r="D422" s="11"/>
      <c r="E422" s="11" t="s">
        <v>393</v>
      </c>
      <c r="F422" s="11">
        <v>27</v>
      </c>
      <c r="G422" s="11"/>
      <c r="H422" s="11"/>
      <c r="I422" s="11"/>
      <c r="K422" s="11"/>
      <c r="L422" s="11"/>
      <c r="M422" s="11"/>
      <c r="O422" s="281"/>
      <c r="P422" s="282"/>
      <c r="Q422" s="282"/>
      <c r="R422" s="283"/>
      <c r="U422" s="4"/>
      <c r="V422" s="4"/>
    </row>
    <row r="423" spans="1:22">
      <c r="A423" s="56"/>
      <c r="B423" s="11"/>
      <c r="C423" s="11" t="s">
        <v>394</v>
      </c>
      <c r="D423" s="11"/>
      <c r="E423" s="11" t="s">
        <v>85</v>
      </c>
      <c r="F423" s="11">
        <v>28</v>
      </c>
      <c r="G423" s="11"/>
      <c r="H423" s="11">
        <v>0</v>
      </c>
      <c r="I423" s="11"/>
      <c r="K423" s="11"/>
      <c r="L423" s="11"/>
      <c r="M423" s="11"/>
      <c r="O423" s="281"/>
      <c r="P423" s="282"/>
      <c r="Q423" s="282"/>
      <c r="R423" s="283"/>
      <c r="U423" s="4"/>
      <c r="V423" s="4"/>
    </row>
    <row r="424" spans="1:22">
      <c r="A424" s="56"/>
      <c r="B424" s="11"/>
      <c r="C424" s="11" t="s">
        <v>395</v>
      </c>
      <c r="D424" s="11"/>
      <c r="E424" s="11" t="s">
        <v>55</v>
      </c>
      <c r="F424" s="11">
        <v>2</v>
      </c>
      <c r="G424" s="11"/>
      <c r="H424" s="11"/>
      <c r="I424" s="11"/>
      <c r="K424" s="11"/>
      <c r="L424" s="11"/>
      <c r="M424" s="11"/>
      <c r="O424" s="281"/>
      <c r="P424" s="282"/>
      <c r="Q424" s="282"/>
      <c r="R424" s="283"/>
      <c r="U424" s="4"/>
      <c r="V424" s="4"/>
    </row>
    <row r="425" spans="1:22">
      <c r="A425" s="56"/>
      <c r="B425" s="11"/>
      <c r="C425" s="11" t="s">
        <v>396</v>
      </c>
      <c r="D425" s="11"/>
      <c r="E425" s="11" t="s">
        <v>397</v>
      </c>
      <c r="F425" s="11">
        <v>62</v>
      </c>
      <c r="G425" s="11">
        <v>2</v>
      </c>
      <c r="H425" s="11">
        <v>0</v>
      </c>
      <c r="I425" s="11"/>
      <c r="K425" s="11"/>
      <c r="L425" s="11"/>
      <c r="M425" s="11"/>
      <c r="O425" s="281"/>
      <c r="P425" s="282"/>
      <c r="Q425" s="282"/>
      <c r="R425" s="283"/>
      <c r="U425" s="4"/>
      <c r="V425" s="4"/>
    </row>
    <row r="426" spans="1:22">
      <c r="A426" s="56"/>
      <c r="B426" s="11"/>
      <c r="C426" s="11" t="s">
        <v>396</v>
      </c>
      <c r="D426" s="11"/>
      <c r="E426" s="11" t="s">
        <v>311</v>
      </c>
      <c r="F426" s="11">
        <v>1</v>
      </c>
      <c r="G426" s="11"/>
      <c r="H426" s="11"/>
      <c r="I426" s="11"/>
      <c r="K426" s="11"/>
      <c r="L426" s="11"/>
      <c r="M426" s="11"/>
      <c r="O426" s="281"/>
      <c r="P426" s="282"/>
      <c r="Q426" s="282"/>
      <c r="R426" s="283"/>
      <c r="U426" s="4"/>
      <c r="V426" s="4"/>
    </row>
    <row r="427" spans="1:22">
      <c r="A427" s="56"/>
      <c r="B427" s="11"/>
      <c r="C427" s="11" t="s">
        <v>398</v>
      </c>
      <c r="D427" s="11"/>
      <c r="E427" s="11" t="s">
        <v>311</v>
      </c>
      <c r="F427" s="11">
        <v>110</v>
      </c>
      <c r="G427" s="11"/>
      <c r="H427" s="11">
        <v>0</v>
      </c>
      <c r="I427" s="11"/>
      <c r="K427" s="11"/>
      <c r="L427" s="11"/>
      <c r="M427" s="11"/>
      <c r="O427" s="281"/>
      <c r="P427" s="282"/>
      <c r="Q427" s="282"/>
      <c r="R427" s="283"/>
      <c r="U427" s="4"/>
      <c r="V427" s="4"/>
    </row>
    <row r="428" spans="1:22">
      <c r="A428" s="56"/>
      <c r="B428" s="11"/>
      <c r="C428" s="11" t="s">
        <v>399</v>
      </c>
      <c r="D428" s="11"/>
      <c r="E428" s="11" t="s">
        <v>324</v>
      </c>
      <c r="F428" s="11">
        <v>17</v>
      </c>
      <c r="G428" s="11"/>
      <c r="H428" s="11"/>
      <c r="I428" s="11"/>
      <c r="K428" s="11"/>
      <c r="L428" s="11"/>
      <c r="M428" s="11"/>
      <c r="O428" s="281"/>
      <c r="P428" s="282"/>
      <c r="Q428" s="282"/>
      <c r="R428" s="283"/>
      <c r="U428" s="4"/>
      <c r="V428" s="4"/>
    </row>
    <row r="429" spans="1:22">
      <c r="A429" s="56"/>
      <c r="B429" s="11"/>
      <c r="C429" s="11" t="s">
        <v>400</v>
      </c>
      <c r="D429" s="11"/>
      <c r="E429" s="11" t="s">
        <v>71</v>
      </c>
      <c r="F429" s="11">
        <v>12</v>
      </c>
      <c r="G429" s="11"/>
      <c r="H429" s="11"/>
      <c r="I429" s="11"/>
      <c r="K429" s="11"/>
      <c r="L429" s="11"/>
      <c r="M429" s="11"/>
      <c r="O429" s="281"/>
      <c r="P429" s="282"/>
      <c r="Q429" s="282"/>
      <c r="R429" s="283"/>
      <c r="U429" s="4"/>
      <c r="V429" s="4"/>
    </row>
    <row r="430" spans="1:22">
      <c r="A430" s="56"/>
      <c r="B430" s="11"/>
      <c r="C430" s="11" t="s">
        <v>402</v>
      </c>
      <c r="D430" s="11"/>
      <c r="E430" s="11" t="s">
        <v>101</v>
      </c>
      <c r="F430" s="11">
        <v>24</v>
      </c>
      <c r="G430" s="11"/>
      <c r="H430" s="11"/>
      <c r="I430" s="11"/>
      <c r="K430" s="11"/>
      <c r="L430" s="11"/>
      <c r="M430" s="11"/>
      <c r="O430" s="281"/>
      <c r="P430" s="282"/>
      <c r="Q430" s="282"/>
      <c r="R430" s="283"/>
      <c r="U430" s="4"/>
      <c r="V430" s="4"/>
    </row>
    <row r="431" spans="1:22">
      <c r="A431" s="56"/>
      <c r="B431" s="11"/>
      <c r="C431" s="11" t="s">
        <v>403</v>
      </c>
      <c r="D431" s="11"/>
      <c r="E431" s="11" t="s">
        <v>274</v>
      </c>
      <c r="F431" s="11">
        <v>52</v>
      </c>
      <c r="G431" s="11"/>
      <c r="H431" s="11">
        <v>0</v>
      </c>
      <c r="I431" s="11"/>
      <c r="K431" s="11"/>
      <c r="L431" s="11"/>
      <c r="M431" s="11"/>
      <c r="O431" s="281"/>
      <c r="P431" s="282"/>
      <c r="Q431" s="282"/>
      <c r="R431" s="283"/>
      <c r="U431" s="4"/>
      <c r="V431" s="4"/>
    </row>
    <row r="432" spans="1:22">
      <c r="A432" s="56"/>
      <c r="B432" s="11"/>
      <c r="C432" s="11" t="s">
        <v>404</v>
      </c>
      <c r="D432" s="11"/>
      <c r="E432" s="11" t="s">
        <v>282</v>
      </c>
      <c r="F432" s="11">
        <v>18</v>
      </c>
      <c r="G432" s="11"/>
      <c r="H432" s="11"/>
      <c r="I432" s="11"/>
      <c r="K432" s="11"/>
      <c r="L432" s="11"/>
      <c r="M432" s="11"/>
      <c r="O432" s="281"/>
      <c r="P432" s="282"/>
      <c r="Q432" s="282"/>
      <c r="R432" s="283"/>
      <c r="U432" s="4"/>
      <c r="V432" s="4"/>
    </row>
    <row r="433" spans="1:22">
      <c r="A433" s="56"/>
      <c r="B433" s="11"/>
      <c r="C433" s="11" t="s">
        <v>405</v>
      </c>
      <c r="D433" s="11"/>
      <c r="E433" s="11" t="s">
        <v>407</v>
      </c>
      <c r="F433" s="11">
        <v>22</v>
      </c>
      <c r="G433" s="11"/>
      <c r="H433" s="11">
        <v>0</v>
      </c>
      <c r="I433" s="11"/>
      <c r="K433" s="11"/>
      <c r="L433" s="11"/>
      <c r="M433" s="11"/>
      <c r="O433" s="281"/>
      <c r="P433" s="282"/>
      <c r="Q433" s="282"/>
      <c r="R433" s="283"/>
      <c r="U433" s="4"/>
      <c r="V433" s="4"/>
    </row>
    <row r="434" spans="1:22">
      <c r="A434" s="56"/>
      <c r="B434" s="11"/>
      <c r="C434" s="11" t="s">
        <v>408</v>
      </c>
      <c r="D434" s="11"/>
      <c r="E434" s="11" t="s">
        <v>409</v>
      </c>
      <c r="F434" s="11">
        <v>11</v>
      </c>
      <c r="G434" s="11"/>
      <c r="H434" s="11">
        <v>0</v>
      </c>
      <c r="I434" s="11"/>
      <c r="K434" s="11"/>
      <c r="L434" s="11"/>
      <c r="M434" s="11"/>
      <c r="O434" s="281"/>
      <c r="P434" s="282"/>
      <c r="Q434" s="282"/>
      <c r="R434" s="283"/>
      <c r="U434" s="4"/>
      <c r="V434" s="4"/>
    </row>
    <row r="435" spans="1:22">
      <c r="A435" s="56"/>
      <c r="B435" s="11"/>
      <c r="C435" s="11" t="s">
        <v>412</v>
      </c>
      <c r="D435" s="11"/>
      <c r="E435" s="11" t="s">
        <v>56</v>
      </c>
      <c r="F435" s="11">
        <v>1</v>
      </c>
      <c r="G435" s="11"/>
      <c r="H435" s="11"/>
      <c r="I435" s="11"/>
      <c r="K435" s="11"/>
      <c r="L435" s="11"/>
      <c r="M435" s="11"/>
      <c r="O435" s="281"/>
      <c r="P435" s="282"/>
      <c r="Q435" s="282"/>
      <c r="R435" s="283"/>
      <c r="U435" s="4"/>
      <c r="V435" s="4"/>
    </row>
    <row r="436" spans="1:22">
      <c r="A436" s="56"/>
      <c r="B436" s="11"/>
      <c r="C436" s="11" t="s">
        <v>414</v>
      </c>
      <c r="D436" s="11"/>
      <c r="E436" s="11" t="s">
        <v>156</v>
      </c>
      <c r="F436" s="11">
        <v>11</v>
      </c>
      <c r="G436" s="11"/>
      <c r="H436" s="11">
        <v>0</v>
      </c>
      <c r="I436" s="11"/>
      <c r="K436" s="11"/>
      <c r="L436" s="11"/>
      <c r="M436" s="11"/>
      <c r="O436" s="281"/>
      <c r="P436" s="282"/>
      <c r="Q436" s="282"/>
      <c r="R436" s="283"/>
      <c r="U436" s="4"/>
      <c r="V436" s="4"/>
    </row>
    <row r="437" spans="1:22">
      <c r="A437" s="56"/>
      <c r="B437" s="11"/>
      <c r="C437" s="11" t="s">
        <v>416</v>
      </c>
      <c r="D437" s="11"/>
      <c r="E437" s="11" t="s">
        <v>417</v>
      </c>
      <c r="F437" s="11">
        <v>76</v>
      </c>
      <c r="G437" s="11"/>
      <c r="H437" s="11">
        <v>0</v>
      </c>
      <c r="I437" s="11"/>
      <c r="K437" s="11"/>
      <c r="L437" s="11"/>
      <c r="M437" s="11"/>
      <c r="O437" s="281"/>
      <c r="P437" s="282"/>
      <c r="Q437" s="282"/>
      <c r="R437" s="283"/>
      <c r="U437" s="4"/>
      <c r="V437" s="4"/>
    </row>
    <row r="438" spans="1:22">
      <c r="A438" s="56"/>
      <c r="B438" s="11"/>
      <c r="C438" s="11" t="s">
        <v>421</v>
      </c>
      <c r="D438" s="11"/>
      <c r="E438" s="11" t="s">
        <v>375</v>
      </c>
      <c r="F438" s="11">
        <v>105</v>
      </c>
      <c r="G438" s="11"/>
      <c r="H438" s="11">
        <v>0</v>
      </c>
      <c r="I438" s="11"/>
      <c r="K438" s="11"/>
      <c r="L438" s="11"/>
      <c r="M438" s="11"/>
      <c r="O438" s="281"/>
      <c r="P438" s="282"/>
      <c r="Q438" s="282"/>
      <c r="R438" s="283"/>
      <c r="U438" s="4"/>
      <c r="V438" s="4"/>
    </row>
    <row r="439" spans="1:22">
      <c r="A439" s="56"/>
      <c r="B439" s="11"/>
      <c r="C439" s="11" t="s">
        <v>423</v>
      </c>
      <c r="D439" s="11"/>
      <c r="E439" s="11" t="s">
        <v>298</v>
      </c>
      <c r="F439" s="11">
        <v>17</v>
      </c>
      <c r="G439" s="11">
        <v>1</v>
      </c>
      <c r="H439" s="11">
        <v>1</v>
      </c>
      <c r="I439" s="11">
        <v>0</v>
      </c>
      <c r="K439" s="11"/>
      <c r="L439" s="11"/>
      <c r="M439" s="11"/>
      <c r="O439" s="281"/>
      <c r="P439" s="282"/>
      <c r="Q439" s="282"/>
      <c r="R439" s="283"/>
      <c r="U439" s="4"/>
      <c r="V439" s="4"/>
    </row>
    <row r="440" spans="1:22">
      <c r="A440" s="56"/>
      <c r="B440" s="11"/>
      <c r="C440" s="11" t="s">
        <v>424</v>
      </c>
      <c r="D440" s="11"/>
      <c r="E440" s="11" t="s">
        <v>279</v>
      </c>
      <c r="F440" s="11">
        <v>24</v>
      </c>
      <c r="G440" s="11">
        <v>1</v>
      </c>
      <c r="H440" s="11">
        <v>1</v>
      </c>
      <c r="I440" s="11">
        <v>0</v>
      </c>
      <c r="K440" s="11"/>
      <c r="L440" s="11"/>
      <c r="M440" s="11"/>
      <c r="O440" s="281"/>
      <c r="P440" s="282"/>
      <c r="Q440" s="282"/>
      <c r="R440" s="283"/>
      <c r="U440" s="4"/>
      <c r="V440" s="4"/>
    </row>
    <row r="441" spans="1:22">
      <c r="A441" s="56"/>
      <c r="B441" s="11"/>
      <c r="C441" s="11" t="s">
        <v>429</v>
      </c>
      <c r="D441" s="11"/>
      <c r="E441" s="11" t="s">
        <v>115</v>
      </c>
      <c r="F441" s="11">
        <v>15</v>
      </c>
      <c r="G441" s="11"/>
      <c r="H441" s="11">
        <v>0</v>
      </c>
      <c r="I441" s="11"/>
      <c r="K441" s="11"/>
      <c r="L441" s="11"/>
      <c r="M441" s="11"/>
      <c r="O441" s="281"/>
      <c r="P441" s="282"/>
      <c r="Q441" s="282"/>
      <c r="R441" s="283"/>
      <c r="U441" s="4"/>
      <c r="V441" s="4"/>
    </row>
    <row r="442" spans="1:22">
      <c r="A442" s="56"/>
      <c r="B442" s="11"/>
      <c r="C442" s="11" t="s">
        <v>430</v>
      </c>
      <c r="D442" s="11"/>
      <c r="E442" s="11" t="s">
        <v>324</v>
      </c>
      <c r="F442" s="11">
        <v>16</v>
      </c>
      <c r="G442" s="11"/>
      <c r="H442" s="11">
        <v>0</v>
      </c>
      <c r="I442" s="11"/>
      <c r="K442" s="11"/>
      <c r="L442" s="11"/>
      <c r="M442" s="11"/>
      <c r="O442" s="281"/>
      <c r="P442" s="282"/>
      <c r="Q442" s="282"/>
      <c r="R442" s="283"/>
      <c r="U442" s="4"/>
      <c r="V442" s="4"/>
    </row>
    <row r="443" spans="1:22">
      <c r="A443" s="56"/>
      <c r="B443" s="11"/>
      <c r="C443" s="11" t="s">
        <v>432</v>
      </c>
      <c r="D443" s="11"/>
      <c r="E443" s="11" t="s">
        <v>433</v>
      </c>
      <c r="F443" s="11">
        <v>248</v>
      </c>
      <c r="G443" s="11">
        <v>6</v>
      </c>
      <c r="H443" s="11">
        <v>2</v>
      </c>
      <c r="I443" s="11">
        <v>0</v>
      </c>
      <c r="K443" s="11"/>
      <c r="L443" s="11"/>
      <c r="M443" s="11"/>
      <c r="O443" s="281"/>
      <c r="P443" s="282"/>
      <c r="Q443" s="282"/>
      <c r="R443" s="283"/>
      <c r="U443" s="4"/>
      <c r="V443" s="4"/>
    </row>
    <row r="444" spans="1:22">
      <c r="A444" s="56"/>
      <c r="B444" s="11"/>
      <c r="C444" s="11" t="s">
        <v>434</v>
      </c>
      <c r="D444" s="11"/>
      <c r="E444" s="11" t="s">
        <v>435</v>
      </c>
      <c r="F444" s="11">
        <v>19</v>
      </c>
      <c r="G444" s="11"/>
      <c r="H444" s="11">
        <v>0</v>
      </c>
      <c r="I444" s="11"/>
      <c r="K444" s="11"/>
      <c r="L444" s="11"/>
      <c r="M444" s="11"/>
      <c r="O444" s="281"/>
      <c r="P444" s="282"/>
      <c r="Q444" s="282"/>
      <c r="R444" s="283"/>
      <c r="U444" s="4"/>
      <c r="V444" s="4"/>
    </row>
    <row r="445" spans="1:22">
      <c r="A445" s="56"/>
      <c r="B445" s="11"/>
      <c r="C445" s="11" t="s">
        <v>437</v>
      </c>
      <c r="D445" s="11"/>
      <c r="E445" s="11" t="s">
        <v>165</v>
      </c>
      <c r="F445" s="11">
        <v>136</v>
      </c>
      <c r="G445" s="11">
        <v>3</v>
      </c>
      <c r="H445" s="11">
        <v>1</v>
      </c>
      <c r="I445" s="11">
        <v>1</v>
      </c>
      <c r="K445" s="11"/>
      <c r="L445" s="11"/>
      <c r="M445" s="11"/>
      <c r="O445" s="281"/>
      <c r="P445" s="282"/>
      <c r="Q445" s="282"/>
      <c r="R445" s="283"/>
      <c r="U445" s="4"/>
      <c r="V445" s="4"/>
    </row>
    <row r="446" spans="1:22">
      <c r="A446" s="56"/>
      <c r="B446" s="11"/>
      <c r="C446" s="11" t="s">
        <v>438</v>
      </c>
      <c r="D446" s="11"/>
      <c r="E446" s="11" t="s">
        <v>439</v>
      </c>
      <c r="F446" s="11">
        <v>243</v>
      </c>
      <c r="G446" s="11">
        <v>4</v>
      </c>
      <c r="H446" s="11">
        <v>3</v>
      </c>
      <c r="I446" s="11">
        <v>12.6666666666667</v>
      </c>
      <c r="K446" s="11"/>
      <c r="L446" s="11"/>
      <c r="M446" s="11"/>
      <c r="O446" s="281"/>
      <c r="P446" s="282"/>
      <c r="Q446" s="282"/>
      <c r="R446" s="283"/>
      <c r="U446" s="4"/>
      <c r="V446" s="4"/>
    </row>
    <row r="447" spans="1:22">
      <c r="A447" s="56"/>
      <c r="B447" s="11"/>
      <c r="C447" s="11" t="s">
        <v>442</v>
      </c>
      <c r="D447" s="11"/>
      <c r="E447" s="11" t="s">
        <v>118</v>
      </c>
      <c r="F447" s="11">
        <v>32</v>
      </c>
      <c r="G447" s="11"/>
      <c r="H447" s="11"/>
      <c r="I447" s="11"/>
      <c r="K447" s="11"/>
      <c r="L447" s="11"/>
      <c r="M447" s="11"/>
      <c r="O447" s="281"/>
      <c r="P447" s="282"/>
      <c r="Q447" s="282"/>
      <c r="R447" s="283"/>
      <c r="U447" s="4"/>
      <c r="V447" s="4"/>
    </row>
    <row r="448" spans="1:22">
      <c r="A448" s="56"/>
      <c r="B448" s="11"/>
      <c r="C448" s="11" t="s">
        <v>445</v>
      </c>
      <c r="D448" s="11"/>
      <c r="E448" s="11" t="s">
        <v>446</v>
      </c>
      <c r="F448" s="11">
        <v>4</v>
      </c>
      <c r="G448" s="11"/>
      <c r="H448" s="11"/>
      <c r="I448" s="11"/>
      <c r="K448" s="11"/>
      <c r="L448" s="11"/>
      <c r="M448" s="11"/>
      <c r="O448" s="281"/>
      <c r="P448" s="282"/>
      <c r="Q448" s="282"/>
      <c r="R448" s="283"/>
      <c r="U448" s="4"/>
      <c r="V448" s="4"/>
    </row>
    <row r="449" spans="1:22">
      <c r="A449" s="56"/>
      <c r="B449" s="11"/>
      <c r="C449" s="11" t="s">
        <v>447</v>
      </c>
      <c r="D449" s="11"/>
      <c r="E449" s="11" t="s">
        <v>191</v>
      </c>
      <c r="F449" s="11">
        <v>360</v>
      </c>
      <c r="G449" s="11">
        <v>6</v>
      </c>
      <c r="H449" s="11">
        <v>3</v>
      </c>
      <c r="I449" s="11">
        <v>2.6666666666666701</v>
      </c>
      <c r="K449" s="11"/>
      <c r="L449" s="11"/>
      <c r="M449" s="11"/>
      <c r="O449" s="281"/>
      <c r="P449" s="282"/>
      <c r="Q449" s="282"/>
      <c r="R449" s="283"/>
      <c r="U449" s="4"/>
      <c r="V449" s="4"/>
    </row>
    <row r="450" spans="1:22">
      <c r="A450" s="56"/>
      <c r="B450" s="11"/>
      <c r="C450" s="11" t="s">
        <v>450</v>
      </c>
      <c r="D450" s="11"/>
      <c r="E450" s="11" t="s">
        <v>55</v>
      </c>
      <c r="F450" s="11">
        <v>15</v>
      </c>
      <c r="G450" s="11"/>
      <c r="H450" s="11"/>
      <c r="I450" s="11"/>
      <c r="K450" s="11"/>
      <c r="L450" s="11"/>
      <c r="M450" s="11"/>
      <c r="O450" s="281"/>
      <c r="P450" s="282"/>
      <c r="Q450" s="282"/>
      <c r="R450" s="283"/>
      <c r="U450" s="4"/>
      <c r="V450" s="4"/>
    </row>
    <row r="451" spans="1:22">
      <c r="A451" s="56"/>
      <c r="B451" s="11"/>
      <c r="C451" s="11" t="s">
        <v>452</v>
      </c>
      <c r="D451" s="11"/>
      <c r="E451" s="11" t="s">
        <v>453</v>
      </c>
      <c r="F451" s="11">
        <v>78</v>
      </c>
      <c r="G451" s="11">
        <v>1</v>
      </c>
      <c r="H451" s="11">
        <v>0</v>
      </c>
      <c r="I451" s="11"/>
      <c r="K451" s="11"/>
      <c r="L451" s="11"/>
      <c r="M451" s="11"/>
      <c r="O451" s="281"/>
      <c r="P451" s="282"/>
      <c r="Q451" s="282"/>
      <c r="R451" s="283"/>
      <c r="U451" s="4"/>
      <c r="V451" s="4"/>
    </row>
    <row r="452" spans="1:22">
      <c r="A452" s="56"/>
      <c r="B452" s="11"/>
      <c r="C452" s="11" t="s">
        <v>456</v>
      </c>
      <c r="D452" s="11"/>
      <c r="E452" s="11" t="s">
        <v>92</v>
      </c>
      <c r="F452" s="11">
        <v>361</v>
      </c>
      <c r="G452" s="11">
        <v>4</v>
      </c>
      <c r="H452" s="11">
        <v>2</v>
      </c>
      <c r="I452" s="11">
        <v>0.5</v>
      </c>
      <c r="K452" s="11"/>
      <c r="L452" s="11"/>
      <c r="M452" s="11"/>
      <c r="O452" s="281"/>
      <c r="P452" s="282"/>
      <c r="Q452" s="282"/>
      <c r="R452" s="283"/>
      <c r="U452" s="4"/>
      <c r="V452" s="4"/>
    </row>
    <row r="453" spans="1:22">
      <c r="A453" s="56"/>
      <c r="B453" s="11"/>
      <c r="C453" s="11" t="s">
        <v>458</v>
      </c>
      <c r="D453" s="11"/>
      <c r="E453" s="11" t="s">
        <v>280</v>
      </c>
      <c r="F453" s="11">
        <v>38</v>
      </c>
      <c r="G453" s="11"/>
      <c r="H453" s="11"/>
      <c r="I453" s="11"/>
      <c r="K453" s="11"/>
      <c r="L453" s="11"/>
      <c r="M453" s="11"/>
      <c r="O453" s="281"/>
      <c r="P453" s="282"/>
      <c r="Q453" s="282"/>
      <c r="R453" s="283"/>
      <c r="U453" s="4"/>
      <c r="V453" s="4"/>
    </row>
    <row r="454" spans="1:22">
      <c r="A454" s="56"/>
      <c r="B454" s="11"/>
      <c r="C454" s="11" t="s">
        <v>460</v>
      </c>
      <c r="D454" s="11"/>
      <c r="E454" s="11" t="s">
        <v>461</v>
      </c>
      <c r="F454" s="11">
        <v>10</v>
      </c>
      <c r="G454" s="11"/>
      <c r="H454" s="11">
        <v>0</v>
      </c>
      <c r="I454" s="11"/>
      <c r="K454" s="11"/>
      <c r="L454" s="11"/>
      <c r="M454" s="11"/>
      <c r="O454" s="281"/>
      <c r="P454" s="282"/>
      <c r="Q454" s="282"/>
      <c r="R454" s="283"/>
      <c r="U454" s="4"/>
      <c r="V454" s="4"/>
    </row>
    <row r="455" spans="1:22">
      <c r="A455" s="56"/>
      <c r="B455" s="11"/>
      <c r="C455" s="11" t="s">
        <v>462</v>
      </c>
      <c r="D455" s="11"/>
      <c r="E455" s="11" t="s">
        <v>124</v>
      </c>
      <c r="F455" s="11">
        <v>57</v>
      </c>
      <c r="G455" s="11">
        <v>1</v>
      </c>
      <c r="H455" s="11">
        <v>0</v>
      </c>
      <c r="I455" s="11"/>
      <c r="K455" s="11"/>
      <c r="L455" s="11"/>
      <c r="M455" s="11"/>
      <c r="O455" s="281"/>
      <c r="P455" s="282"/>
      <c r="Q455" s="282"/>
      <c r="R455" s="283"/>
      <c r="U455" s="4"/>
      <c r="V455" s="4"/>
    </row>
    <row r="456" spans="1:22">
      <c r="A456" s="56"/>
      <c r="B456" s="11"/>
      <c r="C456" s="11" t="s">
        <v>463</v>
      </c>
      <c r="D456" s="11"/>
      <c r="E456" s="11" t="s">
        <v>184</v>
      </c>
      <c r="F456" s="11">
        <v>22</v>
      </c>
      <c r="G456" s="11"/>
      <c r="H456" s="11">
        <v>0</v>
      </c>
      <c r="I456" s="11"/>
      <c r="K456" s="11"/>
      <c r="L456" s="11"/>
      <c r="M456" s="11"/>
      <c r="O456" s="281"/>
      <c r="P456" s="282"/>
      <c r="Q456" s="282"/>
      <c r="R456" s="283"/>
      <c r="U456" s="4"/>
      <c r="V456" s="4"/>
    </row>
    <row r="457" spans="1:22">
      <c r="A457" s="56"/>
      <c r="B457" s="11"/>
      <c r="C457" s="11" t="s">
        <v>464</v>
      </c>
      <c r="D457" s="11"/>
      <c r="E457" s="11" t="s">
        <v>465</v>
      </c>
      <c r="F457" s="11">
        <v>1</v>
      </c>
      <c r="G457" s="11"/>
      <c r="H457" s="11"/>
      <c r="I457" s="11"/>
      <c r="K457" s="11"/>
      <c r="L457" s="11"/>
      <c r="M457" s="11"/>
      <c r="O457" s="281"/>
      <c r="P457" s="282"/>
      <c r="Q457" s="282"/>
      <c r="R457" s="283"/>
      <c r="U457" s="4"/>
      <c r="V457" s="4"/>
    </row>
    <row r="458" spans="1:22">
      <c r="A458" s="56"/>
      <c r="B458" s="11"/>
      <c r="C458" s="11" t="s">
        <v>646</v>
      </c>
      <c r="D458" s="11"/>
      <c r="E458" s="11" t="s">
        <v>465</v>
      </c>
      <c r="F458" s="11">
        <v>26</v>
      </c>
      <c r="G458" s="11"/>
      <c r="H458" s="11">
        <v>0</v>
      </c>
      <c r="I458" s="11"/>
      <c r="K458" s="11"/>
      <c r="L458" s="11"/>
      <c r="M458" s="11"/>
      <c r="O458" s="281"/>
      <c r="P458" s="282"/>
      <c r="Q458" s="282"/>
      <c r="R458" s="283"/>
      <c r="U458" s="4"/>
      <c r="V458" s="4"/>
    </row>
    <row r="459" spans="1:22">
      <c r="A459" s="56"/>
      <c r="B459" s="11"/>
      <c r="C459" s="11" t="s">
        <v>469</v>
      </c>
      <c r="D459" s="11"/>
      <c r="E459" s="11" t="s">
        <v>145</v>
      </c>
      <c r="F459" s="11">
        <v>17</v>
      </c>
      <c r="G459" s="11"/>
      <c r="H459" s="11"/>
      <c r="I459" s="11"/>
      <c r="K459" s="11"/>
      <c r="L459" s="11"/>
      <c r="M459" s="11"/>
      <c r="O459" s="281"/>
      <c r="P459" s="282"/>
      <c r="Q459" s="282"/>
      <c r="R459" s="283"/>
      <c r="U459" s="4"/>
      <c r="V459" s="4"/>
    </row>
    <row r="460" spans="1:22">
      <c r="A460" s="56"/>
      <c r="B460" s="11"/>
      <c r="C460" s="11" t="s">
        <v>470</v>
      </c>
      <c r="D460" s="11"/>
      <c r="E460" s="11" t="s">
        <v>471</v>
      </c>
      <c r="F460" s="11">
        <v>2</v>
      </c>
      <c r="G460" s="11"/>
      <c r="H460" s="11"/>
      <c r="I460" s="11"/>
      <c r="K460" s="11"/>
      <c r="L460" s="11"/>
      <c r="M460" s="11"/>
      <c r="O460" s="281"/>
      <c r="P460" s="282"/>
      <c r="Q460" s="282"/>
      <c r="R460" s="283"/>
      <c r="U460" s="4"/>
      <c r="V460" s="4"/>
    </row>
    <row r="461" spans="1:22">
      <c r="A461" s="56"/>
      <c r="B461" s="11"/>
      <c r="C461" s="11" t="s">
        <v>472</v>
      </c>
      <c r="D461" s="11"/>
      <c r="E461" s="11" t="s">
        <v>233</v>
      </c>
      <c r="F461" s="11">
        <v>38</v>
      </c>
      <c r="G461" s="11"/>
      <c r="H461" s="11">
        <v>0</v>
      </c>
      <c r="I461" s="11"/>
      <c r="K461" s="11"/>
      <c r="L461" s="11"/>
      <c r="M461" s="11"/>
      <c r="O461" s="281"/>
      <c r="P461" s="282"/>
      <c r="Q461" s="282"/>
      <c r="R461" s="283"/>
      <c r="U461" s="4"/>
      <c r="V461" s="4"/>
    </row>
    <row r="462" spans="1:22">
      <c r="A462" s="56"/>
      <c r="B462" s="11"/>
      <c r="C462" s="11" t="s">
        <v>475</v>
      </c>
      <c r="D462" s="11"/>
      <c r="E462" s="11" t="s">
        <v>71</v>
      </c>
      <c r="F462" s="11">
        <v>3</v>
      </c>
      <c r="G462" s="11"/>
      <c r="H462" s="11">
        <v>0</v>
      </c>
      <c r="I462" s="11"/>
      <c r="K462" s="11"/>
      <c r="L462" s="11"/>
      <c r="M462" s="11"/>
      <c r="O462" s="281"/>
      <c r="P462" s="282"/>
      <c r="Q462" s="282"/>
      <c r="R462" s="283"/>
      <c r="U462" s="4"/>
      <c r="V462" s="4"/>
    </row>
    <row r="463" spans="1:22">
      <c r="A463" s="56"/>
      <c r="B463" s="11"/>
      <c r="C463" s="11" t="s">
        <v>476</v>
      </c>
      <c r="D463" s="11"/>
      <c r="E463" s="11" t="s">
        <v>206</v>
      </c>
      <c r="F463" s="11">
        <v>25</v>
      </c>
      <c r="G463" s="11"/>
      <c r="H463" s="11"/>
      <c r="I463" s="11"/>
      <c r="K463" s="11"/>
      <c r="L463" s="11"/>
      <c r="M463" s="11"/>
      <c r="O463" s="281"/>
      <c r="P463" s="282"/>
      <c r="Q463" s="282"/>
      <c r="R463" s="283"/>
      <c r="U463" s="4"/>
      <c r="V463" s="4"/>
    </row>
    <row r="464" spans="1:22">
      <c r="A464" s="56"/>
      <c r="B464" s="11"/>
      <c r="C464" s="11" t="s">
        <v>477</v>
      </c>
      <c r="D464" s="11"/>
      <c r="E464" s="11" t="s">
        <v>153</v>
      </c>
      <c r="F464" s="11">
        <v>196</v>
      </c>
      <c r="G464" s="11">
        <v>1</v>
      </c>
      <c r="H464" s="11">
        <v>0</v>
      </c>
      <c r="I464" s="11"/>
      <c r="K464" s="11"/>
      <c r="L464" s="11"/>
      <c r="M464" s="11"/>
      <c r="O464" s="281"/>
      <c r="P464" s="282"/>
      <c r="Q464" s="282"/>
      <c r="R464" s="283"/>
      <c r="U464" s="4"/>
      <c r="V464" s="4"/>
    </row>
    <row r="465" spans="1:22">
      <c r="A465" s="56"/>
      <c r="B465" s="11"/>
      <c r="C465" s="11" t="s">
        <v>479</v>
      </c>
      <c r="D465" s="11"/>
      <c r="E465" s="11" t="s">
        <v>69</v>
      </c>
      <c r="F465" s="11">
        <v>1</v>
      </c>
      <c r="G465" s="11"/>
      <c r="H465" s="11"/>
      <c r="I465" s="11"/>
      <c r="K465" s="11"/>
      <c r="L465" s="11"/>
      <c r="M465" s="11"/>
      <c r="O465" s="281"/>
      <c r="P465" s="282"/>
      <c r="Q465" s="282"/>
      <c r="R465" s="283"/>
      <c r="U465" s="4"/>
      <c r="V465" s="4"/>
    </row>
    <row r="466" spans="1:22">
      <c r="A466" s="56"/>
      <c r="B466" s="11"/>
      <c r="C466" s="11" t="s">
        <v>479</v>
      </c>
      <c r="D466" s="11"/>
      <c r="E466" s="11" t="s">
        <v>111</v>
      </c>
      <c r="F466" s="11">
        <v>1</v>
      </c>
      <c r="G466" s="11"/>
      <c r="H466" s="11"/>
      <c r="I466" s="11"/>
      <c r="K466" s="11"/>
      <c r="L466" s="11"/>
      <c r="M466" s="11"/>
      <c r="O466" s="281"/>
      <c r="P466" s="282"/>
      <c r="Q466" s="282"/>
      <c r="R466" s="283"/>
      <c r="U466" s="4"/>
      <c r="V466" s="4"/>
    </row>
    <row r="467" spans="1:22">
      <c r="A467" s="56"/>
      <c r="B467" s="11"/>
      <c r="C467" s="11" t="s">
        <v>482</v>
      </c>
      <c r="D467" s="11"/>
      <c r="E467" s="11" t="s">
        <v>443</v>
      </c>
      <c r="F467" s="11">
        <v>10</v>
      </c>
      <c r="G467" s="11"/>
      <c r="H467" s="11"/>
      <c r="I467" s="11"/>
      <c r="K467" s="11"/>
      <c r="L467" s="11"/>
      <c r="M467" s="11"/>
      <c r="O467" s="281"/>
      <c r="P467" s="282"/>
      <c r="Q467" s="282"/>
      <c r="R467" s="283"/>
      <c r="U467" s="4"/>
      <c r="V467" s="4"/>
    </row>
    <row r="468" spans="1:22">
      <c r="A468" s="56"/>
      <c r="B468" s="11"/>
      <c r="C468" s="11" t="s">
        <v>485</v>
      </c>
      <c r="D468" s="11"/>
      <c r="E468" s="11" t="s">
        <v>298</v>
      </c>
      <c r="F468" s="11">
        <v>29</v>
      </c>
      <c r="G468" s="11"/>
      <c r="H468" s="11">
        <v>0</v>
      </c>
      <c r="I468" s="11"/>
      <c r="K468" s="11"/>
      <c r="L468" s="11"/>
      <c r="M468" s="11"/>
      <c r="O468" s="281"/>
      <c r="P468" s="282"/>
      <c r="Q468" s="282"/>
      <c r="R468" s="283"/>
      <c r="U468" s="4"/>
      <c r="V468" s="4"/>
    </row>
    <row r="469" spans="1:22">
      <c r="A469" s="56"/>
      <c r="B469" s="11"/>
      <c r="C469" s="11" t="s">
        <v>486</v>
      </c>
      <c r="D469" s="11"/>
      <c r="E469" s="11" t="s">
        <v>99</v>
      </c>
      <c r="F469" s="11">
        <v>237</v>
      </c>
      <c r="G469" s="11">
        <v>2</v>
      </c>
      <c r="H469" s="11">
        <v>1</v>
      </c>
      <c r="I469" s="11">
        <v>0</v>
      </c>
      <c r="K469" s="11"/>
      <c r="L469" s="11"/>
      <c r="M469" s="11"/>
      <c r="O469" s="281"/>
      <c r="P469" s="282"/>
      <c r="Q469" s="282"/>
      <c r="R469" s="283"/>
      <c r="U469" s="4"/>
      <c r="V469" s="4"/>
    </row>
    <row r="470" spans="1:22">
      <c r="A470" s="56"/>
      <c r="B470" s="11"/>
      <c r="C470" s="11" t="s">
        <v>489</v>
      </c>
      <c r="D470" s="11"/>
      <c r="E470" s="11" t="s">
        <v>446</v>
      </c>
      <c r="F470" s="11">
        <v>3</v>
      </c>
      <c r="G470" s="11"/>
      <c r="H470" s="11"/>
      <c r="I470" s="11"/>
      <c r="K470" s="11"/>
      <c r="L470" s="11"/>
      <c r="M470" s="11"/>
      <c r="O470" s="281"/>
      <c r="P470" s="282"/>
      <c r="Q470" s="282"/>
      <c r="R470" s="283"/>
      <c r="U470" s="4"/>
      <c r="V470" s="4"/>
    </row>
    <row r="471" spans="1:22">
      <c r="A471" s="56"/>
      <c r="B471" s="11"/>
      <c r="C471" s="11" t="s">
        <v>491</v>
      </c>
      <c r="D471" s="11"/>
      <c r="E471" s="11" t="s">
        <v>492</v>
      </c>
      <c r="F471" s="11">
        <v>11</v>
      </c>
      <c r="G471" s="11">
        <v>1</v>
      </c>
      <c r="H471" s="11">
        <v>1</v>
      </c>
      <c r="I471" s="11">
        <v>0</v>
      </c>
      <c r="K471" s="11"/>
      <c r="L471" s="11"/>
      <c r="M471" s="11"/>
      <c r="O471" s="281"/>
      <c r="P471" s="282"/>
      <c r="Q471" s="282"/>
      <c r="R471" s="283"/>
      <c r="U471" s="4"/>
      <c r="V471" s="4"/>
    </row>
    <row r="472" spans="1:22">
      <c r="A472" s="56"/>
      <c r="B472" s="11"/>
      <c r="C472" s="11" t="s">
        <v>493</v>
      </c>
      <c r="D472" s="11"/>
      <c r="E472" s="11" t="s">
        <v>96</v>
      </c>
      <c r="F472" s="11">
        <v>30</v>
      </c>
      <c r="G472" s="11"/>
      <c r="H472" s="11">
        <v>0</v>
      </c>
      <c r="I472" s="11"/>
      <c r="K472" s="11"/>
      <c r="L472" s="11"/>
      <c r="M472" s="11"/>
      <c r="O472" s="281"/>
      <c r="P472" s="282"/>
      <c r="Q472" s="282"/>
      <c r="R472" s="283"/>
      <c r="U472" s="4"/>
      <c r="V472" s="4"/>
    </row>
    <row r="473" spans="1:22">
      <c r="A473" s="56"/>
      <c r="B473" s="11"/>
      <c r="C473" s="11" t="s">
        <v>494</v>
      </c>
      <c r="D473" s="11"/>
      <c r="E473" s="11" t="s">
        <v>65</v>
      </c>
      <c r="F473" s="11">
        <v>625</v>
      </c>
      <c r="G473" s="11">
        <v>12</v>
      </c>
      <c r="H473" s="11">
        <v>8</v>
      </c>
      <c r="I473" s="11">
        <v>4.25</v>
      </c>
      <c r="K473" s="11"/>
      <c r="L473" s="11"/>
      <c r="M473" s="11"/>
      <c r="O473" s="281"/>
      <c r="P473" s="282"/>
      <c r="Q473" s="282"/>
      <c r="R473" s="283"/>
      <c r="U473" s="4"/>
      <c r="V473" s="4"/>
    </row>
    <row r="474" spans="1:22">
      <c r="A474" s="56"/>
      <c r="B474" s="11"/>
      <c r="C474" s="11" t="s">
        <v>494</v>
      </c>
      <c r="D474" s="11"/>
      <c r="E474" s="11" t="s">
        <v>250</v>
      </c>
      <c r="F474" s="11">
        <v>1</v>
      </c>
      <c r="G474" s="11"/>
      <c r="H474" s="11"/>
      <c r="I474" s="11"/>
      <c r="K474" s="11"/>
      <c r="L474" s="11"/>
      <c r="M474" s="11"/>
      <c r="O474" s="281"/>
      <c r="P474" s="282"/>
      <c r="Q474" s="282"/>
      <c r="R474" s="283"/>
      <c r="U474" s="4"/>
      <c r="V474" s="4"/>
    </row>
    <row r="475" spans="1:22">
      <c r="A475" s="56"/>
      <c r="B475" s="11"/>
      <c r="C475" s="11" t="s">
        <v>496</v>
      </c>
      <c r="D475" s="11"/>
      <c r="E475" s="11" t="s">
        <v>57</v>
      </c>
      <c r="F475" s="11">
        <v>41</v>
      </c>
      <c r="G475" s="11"/>
      <c r="H475" s="11"/>
      <c r="I475" s="11"/>
      <c r="K475" s="11"/>
      <c r="L475" s="11"/>
      <c r="M475" s="11"/>
      <c r="O475" s="281"/>
      <c r="P475" s="282"/>
      <c r="Q475" s="282"/>
      <c r="R475" s="283"/>
      <c r="U475" s="4"/>
      <c r="V475" s="4"/>
    </row>
    <row r="476" spans="1:22">
      <c r="A476" s="56"/>
      <c r="B476" s="11"/>
      <c r="C476" s="11" t="s">
        <v>497</v>
      </c>
      <c r="D476" s="11"/>
      <c r="E476" s="11" t="s">
        <v>320</v>
      </c>
      <c r="F476" s="11">
        <v>2</v>
      </c>
      <c r="G476" s="11"/>
      <c r="H476" s="11"/>
      <c r="I476" s="11"/>
      <c r="K476" s="11"/>
      <c r="L476" s="11"/>
      <c r="M476" s="11"/>
      <c r="O476" s="281"/>
      <c r="P476" s="282"/>
      <c r="Q476" s="282"/>
      <c r="R476" s="283"/>
      <c r="U476" s="4"/>
      <c r="V476" s="4"/>
    </row>
    <row r="477" spans="1:22">
      <c r="A477" s="56"/>
      <c r="B477" s="11"/>
      <c r="C477" s="11" t="s">
        <v>498</v>
      </c>
      <c r="D477" s="11"/>
      <c r="E477" s="11" t="s">
        <v>356</v>
      </c>
      <c r="F477" s="11">
        <v>209</v>
      </c>
      <c r="G477" s="11">
        <v>1</v>
      </c>
      <c r="H477" s="11">
        <v>0</v>
      </c>
      <c r="I477" s="11"/>
      <c r="K477" s="11"/>
      <c r="L477" s="11"/>
      <c r="M477" s="11"/>
      <c r="O477" s="281"/>
      <c r="P477" s="282"/>
      <c r="Q477" s="282"/>
      <c r="R477" s="283"/>
      <c r="U477" s="4"/>
      <c r="V477" s="4"/>
    </row>
    <row r="478" spans="1:22">
      <c r="A478" s="56"/>
      <c r="B478" s="11"/>
      <c r="C478" s="11" t="s">
        <v>500</v>
      </c>
      <c r="D478" s="11"/>
      <c r="E478" s="11" t="s">
        <v>501</v>
      </c>
      <c r="F478" s="11">
        <v>13</v>
      </c>
      <c r="G478" s="11"/>
      <c r="H478" s="11"/>
      <c r="I478" s="11"/>
      <c r="K478" s="11"/>
      <c r="L478" s="11"/>
      <c r="M478" s="11"/>
      <c r="O478" s="281"/>
      <c r="P478" s="282"/>
      <c r="Q478" s="282"/>
      <c r="R478" s="283"/>
      <c r="U478" s="4"/>
      <c r="V478" s="4"/>
    </row>
    <row r="479" spans="1:22">
      <c r="A479" s="56"/>
      <c r="B479" s="11"/>
      <c r="C479" s="11" t="s">
        <v>505</v>
      </c>
      <c r="D479" s="11"/>
      <c r="E479" s="11" t="s">
        <v>212</v>
      </c>
      <c r="F479" s="11">
        <v>10</v>
      </c>
      <c r="G479" s="11"/>
      <c r="H479" s="11">
        <v>0</v>
      </c>
      <c r="I479" s="11"/>
      <c r="K479" s="11"/>
      <c r="L479" s="11"/>
      <c r="M479" s="11"/>
      <c r="O479" s="281"/>
      <c r="P479" s="282"/>
      <c r="Q479" s="282"/>
      <c r="R479" s="283"/>
      <c r="U479" s="4"/>
      <c r="V479" s="4"/>
    </row>
    <row r="480" spans="1:22">
      <c r="A480" s="56"/>
      <c r="B480" s="11"/>
      <c r="C480" s="11" t="s">
        <v>647</v>
      </c>
      <c r="D480" s="11"/>
      <c r="E480" s="11" t="s">
        <v>80</v>
      </c>
      <c r="F480" s="11">
        <v>1</v>
      </c>
      <c r="G480" s="11"/>
      <c r="H480" s="11"/>
      <c r="I480" s="11"/>
      <c r="K480" s="11"/>
      <c r="L480" s="11"/>
      <c r="M480" s="11"/>
      <c r="O480" s="281"/>
      <c r="P480" s="282"/>
      <c r="Q480" s="282"/>
      <c r="R480" s="283"/>
      <c r="U480" s="4"/>
      <c r="V480" s="4"/>
    </row>
    <row r="481" spans="1:22">
      <c r="A481" s="56"/>
      <c r="B481" s="11"/>
      <c r="C481" s="11" t="s">
        <v>509</v>
      </c>
      <c r="D481" s="11"/>
      <c r="E481" s="11" t="s">
        <v>78</v>
      </c>
      <c r="F481" s="11">
        <v>3</v>
      </c>
      <c r="G481" s="11"/>
      <c r="H481" s="11"/>
      <c r="I481" s="11"/>
      <c r="K481" s="11"/>
      <c r="L481" s="11"/>
      <c r="M481" s="11"/>
      <c r="O481" s="281"/>
      <c r="P481" s="282"/>
      <c r="Q481" s="282"/>
      <c r="R481" s="283"/>
      <c r="U481" s="4"/>
      <c r="V481" s="4"/>
    </row>
    <row r="482" spans="1:22">
      <c r="A482" s="56"/>
      <c r="B482" s="11"/>
      <c r="C482" s="11" t="s">
        <v>510</v>
      </c>
      <c r="D482" s="11"/>
      <c r="E482" s="11" t="s">
        <v>118</v>
      </c>
      <c r="F482" s="11">
        <v>2</v>
      </c>
      <c r="G482" s="11"/>
      <c r="H482" s="11"/>
      <c r="I482" s="11"/>
      <c r="K482" s="11"/>
      <c r="L482" s="11"/>
      <c r="M482" s="11"/>
      <c r="O482" s="281"/>
      <c r="P482" s="282"/>
      <c r="Q482" s="282"/>
      <c r="R482" s="283"/>
      <c r="U482" s="4"/>
      <c r="V482" s="4"/>
    </row>
    <row r="483" spans="1:22">
      <c r="A483" s="56"/>
      <c r="B483" s="11"/>
      <c r="C483" s="11" t="s">
        <v>511</v>
      </c>
      <c r="D483" s="11"/>
      <c r="E483" s="11" t="s">
        <v>69</v>
      </c>
      <c r="F483" s="11">
        <v>7</v>
      </c>
      <c r="G483" s="11"/>
      <c r="H483" s="11">
        <v>0</v>
      </c>
      <c r="I483" s="11"/>
      <c r="K483" s="11"/>
      <c r="L483" s="11"/>
      <c r="M483" s="11"/>
      <c r="O483" s="281"/>
      <c r="P483" s="282"/>
      <c r="Q483" s="282"/>
      <c r="R483" s="283"/>
      <c r="U483" s="4"/>
      <c r="V483" s="4"/>
    </row>
    <row r="484" spans="1:22">
      <c r="A484" s="56"/>
      <c r="B484" s="11"/>
      <c r="C484" s="11" t="s">
        <v>512</v>
      </c>
      <c r="D484" s="11"/>
      <c r="E484" s="11" t="s">
        <v>513</v>
      </c>
      <c r="F484" s="11">
        <v>16</v>
      </c>
      <c r="G484" s="11">
        <v>1</v>
      </c>
      <c r="H484" s="11">
        <v>1</v>
      </c>
      <c r="I484" s="11">
        <v>1</v>
      </c>
      <c r="K484" s="11"/>
      <c r="L484" s="11"/>
      <c r="M484" s="11"/>
      <c r="O484" s="281"/>
      <c r="P484" s="282"/>
      <c r="Q484" s="282"/>
      <c r="R484" s="283"/>
      <c r="U484" s="4"/>
      <c r="V484" s="4"/>
    </row>
    <row r="485" spans="1:22">
      <c r="A485" s="56"/>
      <c r="B485" s="11"/>
      <c r="C485" s="11" t="s">
        <v>514</v>
      </c>
      <c r="D485" s="11"/>
      <c r="E485" s="11" t="s">
        <v>135</v>
      </c>
      <c r="F485" s="11">
        <v>1</v>
      </c>
      <c r="G485" s="11"/>
      <c r="H485" s="11"/>
      <c r="I485" s="11"/>
      <c r="K485" s="11"/>
      <c r="L485" s="11"/>
      <c r="M485" s="11"/>
      <c r="O485" s="281"/>
      <c r="P485" s="282"/>
      <c r="Q485" s="282"/>
      <c r="R485" s="283"/>
      <c r="U485" s="4"/>
      <c r="V485" s="4"/>
    </row>
    <row r="486" spans="1:22">
      <c r="A486" s="56"/>
      <c r="B486" s="11"/>
      <c r="C486" s="11" t="s">
        <v>515</v>
      </c>
      <c r="D486" s="11"/>
      <c r="E486" s="11" t="s">
        <v>487</v>
      </c>
      <c r="F486" s="11">
        <v>51</v>
      </c>
      <c r="G486" s="11">
        <v>1</v>
      </c>
      <c r="H486" s="11">
        <v>1</v>
      </c>
      <c r="I486" s="11">
        <v>1</v>
      </c>
      <c r="K486" s="11"/>
      <c r="L486" s="11"/>
      <c r="M486" s="11"/>
      <c r="O486" s="281"/>
      <c r="P486" s="282"/>
      <c r="Q486" s="282"/>
      <c r="R486" s="283"/>
      <c r="U486" s="4"/>
      <c r="V486" s="4"/>
    </row>
    <row r="487" spans="1:22">
      <c r="A487" s="56"/>
      <c r="B487" s="11"/>
      <c r="C487" s="11" t="s">
        <v>518</v>
      </c>
      <c r="D487" s="11"/>
      <c r="E487" s="11" t="s">
        <v>96</v>
      </c>
      <c r="F487" s="11">
        <v>13</v>
      </c>
      <c r="G487" s="11"/>
      <c r="H487" s="11"/>
      <c r="I487" s="11"/>
      <c r="K487" s="11"/>
      <c r="L487" s="11"/>
      <c r="M487" s="11"/>
      <c r="O487" s="281"/>
      <c r="P487" s="282"/>
      <c r="Q487" s="282"/>
      <c r="R487" s="283"/>
      <c r="U487" s="4"/>
      <c r="V487" s="4"/>
    </row>
    <row r="488" spans="1:22">
      <c r="A488" s="56"/>
      <c r="B488" s="11"/>
      <c r="C488" s="11" t="s">
        <v>519</v>
      </c>
      <c r="D488" s="11"/>
      <c r="E488" s="11" t="s">
        <v>89</v>
      </c>
      <c r="F488" s="11">
        <v>20</v>
      </c>
      <c r="G488" s="11"/>
      <c r="H488" s="11">
        <v>0</v>
      </c>
      <c r="I488" s="11"/>
      <c r="K488" s="11"/>
      <c r="L488" s="11"/>
      <c r="M488" s="11"/>
      <c r="O488" s="281"/>
      <c r="P488" s="282"/>
      <c r="Q488" s="282"/>
      <c r="R488" s="283"/>
      <c r="U488" s="4"/>
      <c r="V488" s="4"/>
    </row>
    <row r="489" spans="1:22">
      <c r="A489" s="56"/>
      <c r="B489" s="11"/>
      <c r="C489" s="11" t="s">
        <v>520</v>
      </c>
      <c r="D489" s="11"/>
      <c r="E489" s="11" t="s">
        <v>82</v>
      </c>
      <c r="F489" s="11">
        <v>132</v>
      </c>
      <c r="G489" s="11">
        <v>1</v>
      </c>
      <c r="H489" s="11">
        <v>1</v>
      </c>
      <c r="I489" s="11">
        <v>0</v>
      </c>
      <c r="K489" s="11"/>
      <c r="L489" s="11"/>
      <c r="M489" s="11"/>
      <c r="O489" s="281"/>
      <c r="P489" s="282"/>
      <c r="Q489" s="282"/>
      <c r="R489" s="283"/>
      <c r="U489" s="4"/>
      <c r="V489" s="4"/>
    </row>
    <row r="490" spans="1:22">
      <c r="A490" s="56"/>
      <c r="B490" s="11"/>
      <c r="C490" s="11" t="s">
        <v>521</v>
      </c>
      <c r="D490" s="11"/>
      <c r="E490" s="11" t="s">
        <v>71</v>
      </c>
      <c r="F490" s="11">
        <v>20</v>
      </c>
      <c r="G490" s="11"/>
      <c r="H490" s="11">
        <v>0</v>
      </c>
      <c r="I490" s="11"/>
      <c r="K490" s="11"/>
      <c r="L490" s="11"/>
      <c r="M490" s="11"/>
      <c r="O490" s="281"/>
      <c r="P490" s="282"/>
      <c r="Q490" s="282"/>
      <c r="R490" s="283"/>
      <c r="U490" s="4"/>
      <c r="V490" s="4"/>
    </row>
    <row r="491" spans="1:22">
      <c r="A491" s="56"/>
      <c r="B491" s="11"/>
      <c r="C491" s="11" t="s">
        <v>523</v>
      </c>
      <c r="D491" s="11"/>
      <c r="E491" s="11" t="s">
        <v>60</v>
      </c>
      <c r="F491" s="11">
        <v>35</v>
      </c>
      <c r="G491" s="11"/>
      <c r="H491" s="11">
        <v>0</v>
      </c>
      <c r="I491" s="11"/>
      <c r="K491" s="11"/>
      <c r="L491" s="11"/>
      <c r="M491" s="11"/>
      <c r="O491" s="281"/>
      <c r="P491" s="282"/>
      <c r="Q491" s="282"/>
      <c r="R491" s="283"/>
      <c r="U491" s="4"/>
      <c r="V491" s="4"/>
    </row>
    <row r="492" spans="1:22">
      <c r="A492" s="56"/>
      <c r="B492" s="11"/>
      <c r="C492" s="11" t="s">
        <v>525</v>
      </c>
      <c r="D492" s="11"/>
      <c r="E492" s="11" t="s">
        <v>56</v>
      </c>
      <c r="F492" s="11">
        <v>3</v>
      </c>
      <c r="G492" s="11"/>
      <c r="H492" s="11"/>
      <c r="I492" s="11"/>
      <c r="K492" s="11"/>
      <c r="L492" s="11"/>
      <c r="M492" s="11"/>
      <c r="O492" s="281"/>
      <c r="P492" s="282"/>
      <c r="Q492" s="282"/>
      <c r="R492" s="283"/>
      <c r="U492" s="4"/>
      <c r="V492" s="4"/>
    </row>
    <row r="493" spans="1:22">
      <c r="A493" s="56"/>
      <c r="B493" s="11"/>
      <c r="C493" s="11" t="s">
        <v>527</v>
      </c>
      <c r="D493" s="11"/>
      <c r="E493" s="11" t="s">
        <v>528</v>
      </c>
      <c r="F493" s="11">
        <v>17</v>
      </c>
      <c r="G493" s="11"/>
      <c r="H493" s="11">
        <v>0</v>
      </c>
      <c r="I493" s="11"/>
      <c r="K493" s="11"/>
      <c r="L493" s="11"/>
      <c r="M493" s="11"/>
      <c r="O493" s="281"/>
      <c r="P493" s="282"/>
      <c r="Q493" s="282"/>
      <c r="R493" s="283"/>
      <c r="U493" s="4"/>
      <c r="V493" s="4"/>
    </row>
    <row r="494" spans="1:22">
      <c r="A494" s="56"/>
      <c r="B494" s="11"/>
      <c r="C494" s="11" t="s">
        <v>527</v>
      </c>
      <c r="D494" s="11"/>
      <c r="E494" s="11" t="s">
        <v>118</v>
      </c>
      <c r="F494" s="11">
        <v>1</v>
      </c>
      <c r="G494" s="11"/>
      <c r="H494" s="11"/>
      <c r="I494" s="11"/>
      <c r="K494" s="11"/>
      <c r="L494" s="11"/>
      <c r="M494" s="11"/>
      <c r="O494" s="281"/>
      <c r="P494" s="282"/>
      <c r="Q494" s="282"/>
      <c r="R494" s="283"/>
      <c r="U494" s="4"/>
      <c r="V494" s="4"/>
    </row>
    <row r="495" spans="1:22">
      <c r="A495" s="56"/>
      <c r="B495" s="11"/>
      <c r="C495" s="11" t="s">
        <v>529</v>
      </c>
      <c r="D495" s="11"/>
      <c r="E495" s="11" t="s">
        <v>324</v>
      </c>
      <c r="F495" s="11">
        <v>353</v>
      </c>
      <c r="G495" s="11">
        <v>3</v>
      </c>
      <c r="H495" s="11">
        <v>1</v>
      </c>
      <c r="I495" s="11">
        <v>1</v>
      </c>
      <c r="K495" s="11"/>
      <c r="L495" s="11"/>
      <c r="M495" s="11"/>
      <c r="O495" s="281"/>
      <c r="P495" s="282"/>
      <c r="Q495" s="282"/>
      <c r="R495" s="283"/>
      <c r="U495" s="4"/>
      <c r="V495" s="4"/>
    </row>
    <row r="496" spans="1:22">
      <c r="A496" s="56"/>
      <c r="B496" s="11"/>
      <c r="C496" s="11" t="s">
        <v>530</v>
      </c>
      <c r="D496" s="11"/>
      <c r="E496" s="11" t="s">
        <v>121</v>
      </c>
      <c r="F496" s="11">
        <v>347</v>
      </c>
      <c r="G496" s="11">
        <v>1</v>
      </c>
      <c r="H496" s="11">
        <v>0</v>
      </c>
      <c r="I496" s="11"/>
      <c r="K496" s="11"/>
      <c r="L496" s="11"/>
      <c r="M496" s="11"/>
      <c r="O496" s="281"/>
      <c r="P496" s="282"/>
      <c r="Q496" s="282"/>
      <c r="R496" s="283"/>
      <c r="U496" s="4"/>
      <c r="V496" s="4"/>
    </row>
    <row r="497" spans="1:22">
      <c r="A497" s="56"/>
      <c r="B497" s="11"/>
      <c r="C497" s="11" t="s">
        <v>648</v>
      </c>
      <c r="D497" s="11"/>
      <c r="E497" s="11" t="s">
        <v>135</v>
      </c>
      <c r="F497" s="11">
        <v>2</v>
      </c>
      <c r="G497" s="11"/>
      <c r="H497" s="11"/>
      <c r="I497" s="11"/>
      <c r="K497" s="11"/>
      <c r="L497" s="11"/>
      <c r="M497" s="11"/>
      <c r="O497" s="281"/>
      <c r="P497" s="282"/>
      <c r="Q497" s="282"/>
      <c r="R497" s="283"/>
      <c r="U497" s="4"/>
      <c r="V497" s="4"/>
    </row>
    <row r="498" spans="1:22">
      <c r="A498" s="56"/>
      <c r="B498" s="11"/>
      <c r="C498" s="11" t="s">
        <v>534</v>
      </c>
      <c r="D498" s="11"/>
      <c r="E498" s="11" t="s">
        <v>535</v>
      </c>
      <c r="F498" s="11">
        <v>119</v>
      </c>
      <c r="G498" s="11"/>
      <c r="H498" s="11">
        <v>0</v>
      </c>
      <c r="I498" s="11"/>
      <c r="K498" s="11"/>
      <c r="L498" s="11"/>
      <c r="M498" s="11"/>
      <c r="O498" s="281"/>
      <c r="P498" s="282"/>
      <c r="Q498" s="282"/>
      <c r="R498" s="283"/>
      <c r="U498" s="4"/>
      <c r="V498" s="4"/>
    </row>
    <row r="499" spans="1:22">
      <c r="A499" s="56"/>
      <c r="B499" s="11"/>
      <c r="C499" s="11" t="s">
        <v>537</v>
      </c>
      <c r="D499" s="11"/>
      <c r="E499" s="11" t="s">
        <v>158</v>
      </c>
      <c r="F499" s="11">
        <v>108</v>
      </c>
      <c r="G499" s="11"/>
      <c r="H499" s="11">
        <v>0</v>
      </c>
      <c r="I499" s="11"/>
      <c r="K499" s="11"/>
      <c r="L499" s="11"/>
      <c r="M499" s="11"/>
      <c r="O499" s="281"/>
      <c r="P499" s="282"/>
      <c r="Q499" s="282"/>
      <c r="R499" s="283"/>
      <c r="U499" s="4"/>
      <c r="V499" s="4"/>
    </row>
    <row r="500" spans="1:22">
      <c r="A500" s="56"/>
      <c r="B500" s="11"/>
      <c r="C500" s="11" t="s">
        <v>538</v>
      </c>
      <c r="D500" s="11"/>
      <c r="E500" s="11" t="s">
        <v>80</v>
      </c>
      <c r="F500" s="11">
        <v>52</v>
      </c>
      <c r="G500" s="11"/>
      <c r="H500" s="11">
        <v>0</v>
      </c>
      <c r="I500" s="11"/>
      <c r="K500" s="11"/>
      <c r="L500" s="11"/>
      <c r="M500" s="11"/>
      <c r="O500" s="281"/>
      <c r="P500" s="282"/>
      <c r="Q500" s="282"/>
      <c r="R500" s="283"/>
      <c r="U500" s="4"/>
      <c r="V500" s="4"/>
    </row>
    <row r="501" spans="1:22">
      <c r="A501" s="56"/>
      <c r="B501" s="11"/>
      <c r="C501" s="11" t="s">
        <v>539</v>
      </c>
      <c r="D501" s="11"/>
      <c r="E501" s="11" t="s">
        <v>146</v>
      </c>
      <c r="F501" s="11">
        <v>26</v>
      </c>
      <c r="G501" s="11"/>
      <c r="H501" s="11"/>
      <c r="I501" s="11"/>
      <c r="K501" s="11"/>
      <c r="L501" s="11"/>
      <c r="M501" s="11"/>
      <c r="O501" s="281"/>
      <c r="P501" s="282"/>
      <c r="Q501" s="282"/>
      <c r="R501" s="283"/>
      <c r="U501" s="4"/>
      <c r="V501" s="4"/>
    </row>
    <row r="502" spans="1:22">
      <c r="A502" s="56"/>
      <c r="B502" s="11"/>
      <c r="C502" s="11" t="s">
        <v>649</v>
      </c>
      <c r="D502" s="11"/>
      <c r="E502" s="11" t="s">
        <v>337</v>
      </c>
      <c r="F502" s="11">
        <v>3</v>
      </c>
      <c r="G502" s="11"/>
      <c r="H502" s="11"/>
      <c r="I502" s="11"/>
      <c r="K502" s="11"/>
      <c r="L502" s="11"/>
      <c r="M502" s="11"/>
      <c r="O502" s="281"/>
      <c r="P502" s="282"/>
      <c r="Q502" s="282"/>
      <c r="R502" s="283"/>
      <c r="U502" s="4"/>
      <c r="V502" s="4"/>
    </row>
    <row r="503" spans="1:22">
      <c r="A503" s="56"/>
      <c r="B503" s="11"/>
      <c r="C503" s="11" t="s">
        <v>540</v>
      </c>
      <c r="D503" s="11"/>
      <c r="E503" s="11" t="s">
        <v>337</v>
      </c>
      <c r="F503" s="11">
        <v>19</v>
      </c>
      <c r="G503" s="11"/>
      <c r="H503" s="11">
        <v>0</v>
      </c>
      <c r="I503" s="11"/>
      <c r="K503" s="11"/>
      <c r="L503" s="11"/>
      <c r="M503" s="11"/>
      <c r="O503" s="281"/>
      <c r="P503" s="282"/>
      <c r="Q503" s="282"/>
      <c r="R503" s="283"/>
      <c r="U503" s="4"/>
      <c r="V503" s="4"/>
    </row>
    <row r="504" spans="1:22">
      <c r="A504" s="56"/>
      <c r="B504" s="11"/>
      <c r="C504" s="11" t="s">
        <v>544</v>
      </c>
      <c r="D504" s="11"/>
      <c r="E504" s="11" t="s">
        <v>94</v>
      </c>
      <c r="F504" s="11">
        <v>1</v>
      </c>
      <c r="G504" s="11"/>
      <c r="H504" s="11"/>
      <c r="I504" s="11"/>
      <c r="K504" s="11"/>
      <c r="L504" s="11"/>
      <c r="M504" s="11"/>
      <c r="O504" s="281"/>
      <c r="P504" s="282"/>
      <c r="Q504" s="282"/>
      <c r="R504" s="283"/>
      <c r="U504" s="4"/>
      <c r="V504" s="4"/>
    </row>
    <row r="505" spans="1:22">
      <c r="A505" s="56"/>
      <c r="B505" s="11"/>
      <c r="C505" s="11" t="s">
        <v>546</v>
      </c>
      <c r="D505" s="11"/>
      <c r="E505" s="11" t="s">
        <v>182</v>
      </c>
      <c r="F505" s="11">
        <v>37</v>
      </c>
      <c r="G505" s="11">
        <v>1</v>
      </c>
      <c r="H505" s="11">
        <v>1</v>
      </c>
      <c r="I505" s="11">
        <v>0</v>
      </c>
      <c r="K505" s="11"/>
      <c r="L505" s="11"/>
      <c r="M505" s="11"/>
      <c r="O505" s="281"/>
      <c r="P505" s="282"/>
      <c r="Q505" s="282"/>
      <c r="R505" s="283"/>
      <c r="U505" s="4"/>
      <c r="V505" s="4"/>
    </row>
    <row r="506" spans="1:22">
      <c r="A506" s="56"/>
      <c r="B506" s="11"/>
      <c r="C506" s="11" t="s">
        <v>658</v>
      </c>
      <c r="D506" s="11"/>
      <c r="E506" s="11" t="s">
        <v>121</v>
      </c>
      <c r="F506" s="11">
        <v>1</v>
      </c>
      <c r="G506" s="11"/>
      <c r="H506" s="11"/>
      <c r="I506" s="11"/>
      <c r="K506" s="11"/>
      <c r="L506" s="11"/>
      <c r="M506" s="11"/>
      <c r="O506" s="281"/>
      <c r="P506" s="282"/>
      <c r="Q506" s="282"/>
      <c r="R506" s="283"/>
      <c r="U506" s="4"/>
      <c r="V506" s="4"/>
    </row>
    <row r="507" spans="1:22">
      <c r="A507" s="56"/>
      <c r="B507" s="11"/>
      <c r="C507" s="11" t="s">
        <v>548</v>
      </c>
      <c r="D507" s="11"/>
      <c r="E507" s="11" t="s">
        <v>198</v>
      </c>
      <c r="F507" s="11">
        <v>2</v>
      </c>
      <c r="G507" s="11"/>
      <c r="H507" s="11"/>
      <c r="I507" s="11"/>
      <c r="K507" s="11"/>
      <c r="L507" s="11"/>
      <c r="M507" s="11"/>
      <c r="O507" s="281"/>
      <c r="P507" s="282"/>
      <c r="Q507" s="282"/>
      <c r="R507" s="283"/>
      <c r="U507" s="4"/>
      <c r="V507" s="4"/>
    </row>
    <row r="508" spans="1:22">
      <c r="A508" s="56"/>
      <c r="B508" s="11"/>
      <c r="C508" s="11" t="s">
        <v>549</v>
      </c>
      <c r="D508" s="11"/>
      <c r="E508" s="11" t="s">
        <v>214</v>
      </c>
      <c r="F508" s="11">
        <v>60</v>
      </c>
      <c r="G508" s="11">
        <v>1</v>
      </c>
      <c r="H508" s="11">
        <v>1</v>
      </c>
      <c r="I508" s="11">
        <v>0</v>
      </c>
      <c r="K508" s="11"/>
      <c r="L508" s="11"/>
      <c r="M508" s="11"/>
      <c r="O508" s="281"/>
      <c r="P508" s="282"/>
      <c r="Q508" s="282"/>
      <c r="R508" s="283"/>
      <c r="U508" s="4"/>
      <c r="V508" s="4"/>
    </row>
    <row r="509" spans="1:22">
      <c r="A509" s="56"/>
      <c r="B509" s="11"/>
      <c r="C509" s="11" t="s">
        <v>552</v>
      </c>
      <c r="D509" s="11"/>
      <c r="E509" s="11" t="s">
        <v>67</v>
      </c>
      <c r="F509" s="11">
        <v>115</v>
      </c>
      <c r="G509" s="11">
        <v>1</v>
      </c>
      <c r="H509" s="11">
        <v>0</v>
      </c>
      <c r="I509" s="11"/>
      <c r="K509" s="11"/>
      <c r="L509" s="11"/>
      <c r="M509" s="11"/>
      <c r="O509" s="281"/>
      <c r="P509" s="282"/>
      <c r="Q509" s="282"/>
      <c r="R509" s="283"/>
      <c r="U509" s="4"/>
      <c r="V509" s="4"/>
    </row>
    <row r="510" spans="1:22">
      <c r="A510" s="56"/>
      <c r="B510" s="11"/>
      <c r="C510" s="11" t="s">
        <v>554</v>
      </c>
      <c r="D510" s="11"/>
      <c r="E510" s="11" t="s">
        <v>78</v>
      </c>
      <c r="F510" s="11">
        <v>15</v>
      </c>
      <c r="G510" s="11"/>
      <c r="H510" s="11">
        <v>0</v>
      </c>
      <c r="I510" s="11"/>
      <c r="K510" s="11"/>
      <c r="L510" s="11"/>
      <c r="M510" s="11"/>
      <c r="O510" s="281"/>
      <c r="P510" s="282"/>
      <c r="Q510" s="282"/>
      <c r="R510" s="283"/>
      <c r="U510" s="4"/>
      <c r="V510" s="4"/>
    </row>
    <row r="511" spans="1:22">
      <c r="A511" s="56"/>
      <c r="B511" s="11"/>
      <c r="C511" s="11" t="s">
        <v>556</v>
      </c>
      <c r="D511" s="11"/>
      <c r="E511" s="11" t="s">
        <v>324</v>
      </c>
      <c r="F511" s="11">
        <v>1</v>
      </c>
      <c r="G511" s="11"/>
      <c r="H511" s="11"/>
      <c r="I511" s="11"/>
      <c r="K511" s="11"/>
      <c r="L511" s="11"/>
      <c r="M511" s="11"/>
      <c r="O511" s="281"/>
      <c r="P511" s="282"/>
      <c r="Q511" s="282"/>
      <c r="R511" s="283"/>
      <c r="U511" s="4"/>
      <c r="V511" s="4"/>
    </row>
    <row r="512" spans="1:22">
      <c r="A512" s="56"/>
      <c r="B512" s="11"/>
      <c r="C512" s="11" t="s">
        <v>558</v>
      </c>
      <c r="D512" s="11"/>
      <c r="E512" s="11" t="s">
        <v>111</v>
      </c>
      <c r="F512" s="11">
        <v>22</v>
      </c>
      <c r="G512" s="11"/>
      <c r="H512" s="11">
        <v>0</v>
      </c>
      <c r="I512" s="11"/>
      <c r="K512" s="11"/>
      <c r="L512" s="11"/>
      <c r="M512" s="11"/>
      <c r="O512" s="281"/>
      <c r="P512" s="282"/>
      <c r="Q512" s="282"/>
      <c r="R512" s="283"/>
      <c r="U512" s="4"/>
      <c r="V512" s="4"/>
    </row>
    <row r="513" spans="1:22">
      <c r="A513" s="56"/>
      <c r="B513" s="11"/>
      <c r="C513" s="11" t="s">
        <v>559</v>
      </c>
      <c r="D513" s="11"/>
      <c r="E513" s="11" t="s">
        <v>89</v>
      </c>
      <c r="F513" s="11">
        <v>1</v>
      </c>
      <c r="G513" s="11"/>
      <c r="H513" s="11"/>
      <c r="I513" s="11"/>
      <c r="K513" s="11"/>
      <c r="L513" s="11"/>
      <c r="M513" s="11"/>
      <c r="O513" s="281"/>
      <c r="P513" s="282"/>
      <c r="Q513" s="282"/>
      <c r="R513" s="283"/>
      <c r="U513" s="4"/>
      <c r="V513" s="4"/>
    </row>
    <row r="514" spans="1:22">
      <c r="A514" s="56"/>
      <c r="B514" s="11"/>
      <c r="C514" s="11" t="s">
        <v>559</v>
      </c>
      <c r="D514" s="11"/>
      <c r="E514" s="11" t="s">
        <v>560</v>
      </c>
      <c r="F514" s="11">
        <v>14</v>
      </c>
      <c r="G514" s="11"/>
      <c r="H514" s="11">
        <v>0</v>
      </c>
      <c r="I514" s="11"/>
      <c r="K514" s="11"/>
      <c r="L514" s="11"/>
      <c r="M514" s="11"/>
      <c r="O514" s="281"/>
      <c r="P514" s="282"/>
      <c r="Q514" s="282"/>
      <c r="R514" s="283"/>
      <c r="U514" s="4"/>
      <c r="V514" s="4"/>
    </row>
    <row r="515" spans="1:22">
      <c r="A515" s="56"/>
      <c r="B515" s="11"/>
      <c r="C515" s="11" t="s">
        <v>561</v>
      </c>
      <c r="D515" s="11"/>
      <c r="E515" s="11" t="s">
        <v>156</v>
      </c>
      <c r="F515" s="11">
        <v>172</v>
      </c>
      <c r="G515" s="11">
        <v>1</v>
      </c>
      <c r="H515" s="11">
        <v>1</v>
      </c>
      <c r="I515" s="11">
        <v>1</v>
      </c>
      <c r="K515" s="11"/>
      <c r="L515" s="11"/>
      <c r="M515" s="11"/>
      <c r="O515" s="281"/>
      <c r="P515" s="282"/>
      <c r="Q515" s="282"/>
      <c r="R515" s="283"/>
      <c r="U515" s="4"/>
      <c r="V515" s="4"/>
    </row>
    <row r="516" spans="1:22">
      <c r="A516" s="56"/>
      <c r="B516" s="11"/>
      <c r="C516" s="11" t="s">
        <v>563</v>
      </c>
      <c r="D516" s="11"/>
      <c r="E516" s="11" t="s">
        <v>167</v>
      </c>
      <c r="F516" s="11">
        <v>617</v>
      </c>
      <c r="G516" s="11">
        <v>12</v>
      </c>
      <c r="H516" s="11">
        <v>9</v>
      </c>
      <c r="I516" s="11">
        <v>2.8888888888888902</v>
      </c>
      <c r="K516" s="11"/>
      <c r="L516" s="11"/>
      <c r="M516" s="11"/>
      <c r="O516" s="281"/>
      <c r="P516" s="282"/>
      <c r="Q516" s="282"/>
      <c r="R516" s="283"/>
      <c r="U516" s="4"/>
      <c r="V516" s="4"/>
    </row>
    <row r="517" spans="1:22">
      <c r="A517" s="56"/>
      <c r="B517" s="11"/>
      <c r="C517" s="11" t="s">
        <v>564</v>
      </c>
      <c r="D517" s="11"/>
      <c r="E517" s="11" t="s">
        <v>274</v>
      </c>
      <c r="F517" s="11">
        <v>5</v>
      </c>
      <c r="G517" s="11"/>
      <c r="H517" s="11"/>
      <c r="I517" s="11"/>
      <c r="K517" s="11"/>
      <c r="L517" s="11"/>
      <c r="M517" s="11"/>
      <c r="O517" s="281"/>
      <c r="P517" s="282"/>
      <c r="Q517" s="282"/>
      <c r="R517" s="283"/>
      <c r="U517" s="4"/>
      <c r="V517" s="4"/>
    </row>
    <row r="518" spans="1:22">
      <c r="A518" s="56"/>
      <c r="B518" s="11"/>
      <c r="C518" s="11" t="s">
        <v>651</v>
      </c>
      <c r="D518" s="11"/>
      <c r="E518" s="11" t="s">
        <v>566</v>
      </c>
      <c r="F518" s="11">
        <v>14</v>
      </c>
      <c r="G518" s="11"/>
      <c r="H518" s="11">
        <v>0</v>
      </c>
      <c r="I518" s="11"/>
      <c r="K518" s="11"/>
      <c r="L518" s="11"/>
      <c r="M518" s="11"/>
      <c r="O518" s="281"/>
      <c r="P518" s="282"/>
      <c r="Q518" s="282"/>
      <c r="R518" s="283"/>
      <c r="U518" s="4"/>
      <c r="V518" s="4"/>
    </row>
    <row r="519" spans="1:22">
      <c r="A519" s="56"/>
      <c r="B519" s="11"/>
      <c r="C519" s="11" t="s">
        <v>567</v>
      </c>
      <c r="D519" s="11"/>
      <c r="E519" s="11" t="s">
        <v>118</v>
      </c>
      <c r="F519" s="11">
        <v>54</v>
      </c>
      <c r="G519" s="11">
        <v>1</v>
      </c>
      <c r="H519" s="11">
        <v>0</v>
      </c>
      <c r="I519" s="11"/>
      <c r="K519" s="11"/>
      <c r="L519" s="11"/>
      <c r="M519" s="11"/>
      <c r="O519" s="281"/>
      <c r="P519" s="282"/>
      <c r="Q519" s="282"/>
      <c r="R519" s="283"/>
      <c r="U519" s="4"/>
      <c r="V519" s="4"/>
    </row>
    <row r="520" spans="1:22" ht="15" thickBot="1">
      <c r="A520" s="56"/>
      <c r="B520" s="11"/>
      <c r="C520" s="11" t="s">
        <v>571</v>
      </c>
      <c r="D520" s="11"/>
      <c r="E520" s="11" t="s">
        <v>446</v>
      </c>
      <c r="F520" s="11">
        <v>76</v>
      </c>
      <c r="G520" s="11">
        <v>1</v>
      </c>
      <c r="H520" s="11">
        <v>0</v>
      </c>
      <c r="I520" s="11"/>
      <c r="K520" s="11"/>
      <c r="L520" s="11"/>
      <c r="M520" s="11"/>
      <c r="O520" s="281"/>
      <c r="P520" s="282"/>
      <c r="Q520" s="282"/>
      <c r="R520" s="283"/>
      <c r="U520" s="4"/>
      <c r="V520" s="4"/>
    </row>
    <row r="521" spans="1:22" ht="15" thickBot="1">
      <c r="A521" s="56"/>
      <c r="B521" s="94" t="s">
        <v>574</v>
      </c>
      <c r="C521" s="95"/>
      <c r="D521" s="95"/>
      <c r="E521" s="95"/>
      <c r="F521" s="96">
        <f>SUM(F273:F520)</f>
        <v>14731</v>
      </c>
      <c r="G521" s="96">
        <f t="shared" ref="G521:H521" si="0">SUM(G273:G520)</f>
        <v>159</v>
      </c>
      <c r="H521" s="96">
        <f t="shared" si="0"/>
        <v>87</v>
      </c>
      <c r="I521" s="96">
        <f>AVERAGE(I273:I520)</f>
        <v>1.8073671497584547</v>
      </c>
      <c r="K521" s="96"/>
      <c r="L521" s="96"/>
      <c r="M521" s="96"/>
      <c r="O521" s="372"/>
      <c r="P521" s="373"/>
      <c r="Q521" s="373"/>
      <c r="R521" s="374"/>
      <c r="U521" s="4"/>
      <c r="V521" s="4"/>
    </row>
    <row r="522" spans="1:22" s="4" customFormat="1" ht="13.8" thickBot="1">
      <c r="A522" s="56"/>
      <c r="K522" s="51"/>
    </row>
    <row r="523" spans="1:22" ht="66">
      <c r="A523" s="56" t="s">
        <v>624</v>
      </c>
      <c r="B523" s="57" t="s">
        <v>581</v>
      </c>
      <c r="C523" s="57" t="s">
        <v>36</v>
      </c>
      <c r="D523" s="57" t="s">
        <v>37</v>
      </c>
      <c r="E523" s="57" t="s">
        <v>38</v>
      </c>
      <c r="F523" s="58" t="s">
        <v>625</v>
      </c>
      <c r="G523" s="58" t="s">
        <v>626</v>
      </c>
      <c r="H523" s="58" t="s">
        <v>627</v>
      </c>
      <c r="I523" s="58" t="s">
        <v>628</v>
      </c>
      <c r="J523" s="73"/>
      <c r="K523" s="58" t="s">
        <v>629</v>
      </c>
      <c r="L523" s="58" t="s">
        <v>630</v>
      </c>
      <c r="M523" s="58" t="s">
        <v>631</v>
      </c>
      <c r="N523" s="73"/>
      <c r="O523" s="381" t="s">
        <v>632</v>
      </c>
      <c r="P523" s="382"/>
      <c r="Q523" s="382"/>
      <c r="R523" s="382"/>
      <c r="U523" s="4"/>
      <c r="V523" s="4"/>
    </row>
    <row r="524" spans="1:22">
      <c r="A524" s="56"/>
      <c r="B524" s="11"/>
      <c r="C524" s="11" t="s">
        <v>54</v>
      </c>
      <c r="D524" s="11"/>
      <c r="E524" s="11" t="s">
        <v>55</v>
      </c>
      <c r="F524" s="11">
        <v>22</v>
      </c>
      <c r="G524" s="11">
        <v>1</v>
      </c>
      <c r="H524" s="11">
        <v>1</v>
      </c>
      <c r="I524" s="11">
        <v>1</v>
      </c>
      <c r="K524" s="11"/>
      <c r="L524" s="11"/>
      <c r="M524" s="11"/>
      <c r="O524" s="375"/>
      <c r="P524" s="376"/>
      <c r="Q524" s="376"/>
      <c r="R524" s="377"/>
      <c r="U524" s="4"/>
      <c r="V524" s="4"/>
    </row>
    <row r="525" spans="1:22">
      <c r="A525" s="56"/>
      <c r="B525" s="11"/>
      <c r="C525" s="11" t="s">
        <v>54</v>
      </c>
      <c r="D525" s="11"/>
      <c r="E525" s="11" t="s">
        <v>57</v>
      </c>
      <c r="F525" s="11">
        <v>10</v>
      </c>
      <c r="G525" s="11"/>
      <c r="H525" s="11">
        <v>0</v>
      </c>
      <c r="I525" s="11"/>
      <c r="K525" s="11"/>
      <c r="L525" s="11"/>
      <c r="M525" s="11"/>
      <c r="O525" s="281"/>
      <c r="P525" s="282"/>
      <c r="Q525" s="282"/>
      <c r="R525" s="283"/>
      <c r="U525" s="4"/>
      <c r="V525" s="4"/>
    </row>
    <row r="526" spans="1:22">
      <c r="A526" s="56"/>
      <c r="B526" s="11"/>
      <c r="C526" s="11" t="s">
        <v>58</v>
      </c>
      <c r="D526" s="11"/>
      <c r="E526" s="11" t="s">
        <v>55</v>
      </c>
      <c r="F526" s="11">
        <v>15</v>
      </c>
      <c r="G526" s="11"/>
      <c r="H526" s="11">
        <v>0</v>
      </c>
      <c r="I526" s="11"/>
      <c r="K526" s="11"/>
      <c r="L526" s="11"/>
      <c r="M526" s="11"/>
      <c r="O526" s="281"/>
      <c r="P526" s="282"/>
      <c r="Q526" s="282"/>
      <c r="R526" s="283"/>
      <c r="U526" s="4"/>
      <c r="V526" s="4"/>
    </row>
    <row r="527" spans="1:22">
      <c r="A527" s="56"/>
      <c r="B527" s="11"/>
      <c r="C527" s="11" t="s">
        <v>59</v>
      </c>
      <c r="D527" s="11"/>
      <c r="E527" s="11" t="s">
        <v>60</v>
      </c>
      <c r="F527" s="11">
        <v>1</v>
      </c>
      <c r="G527" s="11"/>
      <c r="H527" s="11"/>
      <c r="I527" s="11"/>
      <c r="K527" s="11"/>
      <c r="L527" s="11"/>
      <c r="M527" s="11"/>
      <c r="O527" s="281"/>
      <c r="P527" s="282"/>
      <c r="Q527" s="282"/>
      <c r="R527" s="283"/>
      <c r="U527" s="4"/>
      <c r="V527" s="4"/>
    </row>
    <row r="528" spans="1:22">
      <c r="A528" s="56"/>
      <c r="B528" s="11"/>
      <c r="C528" s="11" t="s">
        <v>63</v>
      </c>
      <c r="D528" s="11"/>
      <c r="E528" s="11" t="s">
        <v>64</v>
      </c>
      <c r="F528" s="11">
        <v>3</v>
      </c>
      <c r="G528" s="11"/>
      <c r="H528" s="11"/>
      <c r="I528" s="11"/>
      <c r="K528" s="11"/>
      <c r="L528" s="11"/>
      <c r="M528" s="11"/>
      <c r="O528" s="281"/>
      <c r="P528" s="282"/>
      <c r="Q528" s="282"/>
      <c r="R528" s="283"/>
      <c r="U528" s="4"/>
      <c r="V528" s="4"/>
    </row>
    <row r="529" spans="1:22">
      <c r="A529" s="56"/>
      <c r="B529" s="11"/>
      <c r="C529" s="11" t="s">
        <v>70</v>
      </c>
      <c r="D529" s="11"/>
      <c r="E529" s="11" t="s">
        <v>71</v>
      </c>
      <c r="F529" s="11">
        <v>2</v>
      </c>
      <c r="G529" s="11"/>
      <c r="H529" s="11"/>
      <c r="I529" s="11"/>
      <c r="K529" s="11"/>
      <c r="L529" s="11"/>
      <c r="M529" s="11"/>
      <c r="O529" s="281"/>
      <c r="P529" s="282"/>
      <c r="Q529" s="282"/>
      <c r="R529" s="283"/>
      <c r="U529" s="4"/>
      <c r="V529" s="4"/>
    </row>
    <row r="530" spans="1:22">
      <c r="A530" s="56"/>
      <c r="B530" s="11"/>
      <c r="C530" s="11" t="s">
        <v>72</v>
      </c>
      <c r="D530" s="11"/>
      <c r="E530" s="11" t="s">
        <v>73</v>
      </c>
      <c r="F530" s="11">
        <v>25</v>
      </c>
      <c r="G530" s="11"/>
      <c r="H530" s="11">
        <v>0</v>
      </c>
      <c r="I530" s="11"/>
      <c r="K530" s="11"/>
      <c r="L530" s="11"/>
      <c r="M530" s="11"/>
      <c r="O530" s="281"/>
      <c r="P530" s="282"/>
      <c r="Q530" s="282"/>
      <c r="R530" s="283"/>
      <c r="U530" s="4"/>
      <c r="V530" s="4"/>
    </row>
    <row r="531" spans="1:22">
      <c r="A531" s="56"/>
      <c r="B531" s="11"/>
      <c r="C531" s="11" t="s">
        <v>74</v>
      </c>
      <c r="D531" s="11"/>
      <c r="E531" s="11" t="s">
        <v>92</v>
      </c>
      <c r="F531" s="11">
        <v>1</v>
      </c>
      <c r="G531" s="11"/>
      <c r="H531" s="11"/>
      <c r="I531" s="11"/>
      <c r="K531" s="11"/>
      <c r="L531" s="11"/>
      <c r="M531" s="11"/>
      <c r="O531" s="281"/>
      <c r="P531" s="282"/>
      <c r="Q531" s="282"/>
      <c r="R531" s="283"/>
      <c r="U531" s="4"/>
      <c r="V531" s="4"/>
    </row>
    <row r="532" spans="1:22">
      <c r="A532" s="56"/>
      <c r="B532" s="11"/>
      <c r="C532" s="11" t="s">
        <v>74</v>
      </c>
      <c r="D532" s="11"/>
      <c r="E532" s="11" t="s">
        <v>75</v>
      </c>
      <c r="F532" s="11">
        <v>171</v>
      </c>
      <c r="G532" s="11">
        <v>2</v>
      </c>
      <c r="H532" s="11">
        <v>3</v>
      </c>
      <c r="I532" s="11">
        <v>12.3333333333333</v>
      </c>
      <c r="K532" s="11"/>
      <c r="L532" s="11"/>
      <c r="M532" s="11"/>
      <c r="O532" s="281"/>
      <c r="P532" s="282"/>
      <c r="Q532" s="282"/>
      <c r="R532" s="283"/>
      <c r="U532" s="4"/>
      <c r="V532" s="4"/>
    </row>
    <row r="533" spans="1:22">
      <c r="A533" s="56"/>
      <c r="B533" s="11"/>
      <c r="C533" s="11" t="s">
        <v>83</v>
      </c>
      <c r="D533" s="11"/>
      <c r="E533" s="11" t="s">
        <v>84</v>
      </c>
      <c r="F533" s="11">
        <v>1</v>
      </c>
      <c r="G533" s="11"/>
      <c r="H533" s="11"/>
      <c r="I533" s="11"/>
      <c r="K533" s="11"/>
      <c r="L533" s="11"/>
      <c r="M533" s="11"/>
      <c r="O533" s="281"/>
      <c r="P533" s="282"/>
      <c r="Q533" s="282"/>
      <c r="R533" s="283"/>
      <c r="U533" s="4"/>
      <c r="V533" s="4"/>
    </row>
    <row r="534" spans="1:22">
      <c r="A534" s="56"/>
      <c r="B534" s="11"/>
      <c r="C534" s="11" t="s">
        <v>86</v>
      </c>
      <c r="D534" s="11"/>
      <c r="E534" s="11" t="s">
        <v>88</v>
      </c>
      <c r="F534" s="11">
        <v>6</v>
      </c>
      <c r="G534" s="11"/>
      <c r="H534" s="11"/>
      <c r="I534" s="11"/>
      <c r="K534" s="11"/>
      <c r="L534" s="11"/>
      <c r="M534" s="11"/>
      <c r="O534" s="281"/>
      <c r="P534" s="282"/>
      <c r="Q534" s="282"/>
      <c r="R534" s="283"/>
      <c r="U534" s="4"/>
      <c r="V534" s="4"/>
    </row>
    <row r="535" spans="1:22">
      <c r="A535" s="56"/>
      <c r="B535" s="11"/>
      <c r="C535" s="11" t="s">
        <v>91</v>
      </c>
      <c r="D535" s="11"/>
      <c r="E535" s="11" t="s">
        <v>92</v>
      </c>
      <c r="F535" s="11">
        <v>1</v>
      </c>
      <c r="G535" s="11"/>
      <c r="H535" s="11"/>
      <c r="I535" s="11"/>
      <c r="K535" s="11"/>
      <c r="L535" s="11"/>
      <c r="M535" s="11"/>
      <c r="O535" s="281"/>
      <c r="P535" s="282"/>
      <c r="Q535" s="282"/>
      <c r="R535" s="283"/>
      <c r="U535" s="4"/>
      <c r="V535" s="4"/>
    </row>
    <row r="536" spans="1:22">
      <c r="A536" s="56"/>
      <c r="B536" s="11"/>
      <c r="C536" s="11" t="s">
        <v>91</v>
      </c>
      <c r="D536" s="11"/>
      <c r="E536" s="11" t="s">
        <v>69</v>
      </c>
      <c r="F536" s="11">
        <v>8</v>
      </c>
      <c r="G536" s="11"/>
      <c r="H536" s="11"/>
      <c r="I536" s="11"/>
      <c r="K536" s="11"/>
      <c r="L536" s="11"/>
      <c r="M536" s="11"/>
      <c r="O536" s="281"/>
      <c r="P536" s="282"/>
      <c r="Q536" s="282"/>
      <c r="R536" s="283"/>
      <c r="U536" s="4"/>
      <c r="V536" s="4"/>
    </row>
    <row r="537" spans="1:22">
      <c r="A537" s="56"/>
      <c r="B537" s="11"/>
      <c r="C537" s="11" t="s">
        <v>93</v>
      </c>
      <c r="D537" s="11"/>
      <c r="E537" s="11" t="s">
        <v>94</v>
      </c>
      <c r="F537" s="11">
        <v>7</v>
      </c>
      <c r="G537" s="11"/>
      <c r="H537" s="11"/>
      <c r="I537" s="11"/>
      <c r="K537" s="11"/>
      <c r="L537" s="11"/>
      <c r="M537" s="11"/>
      <c r="O537" s="281"/>
      <c r="P537" s="282"/>
      <c r="Q537" s="282"/>
      <c r="R537" s="283"/>
      <c r="U537" s="4"/>
      <c r="V537" s="4"/>
    </row>
    <row r="538" spans="1:22">
      <c r="A538" s="56"/>
      <c r="B538" s="11"/>
      <c r="C538" s="11" t="s">
        <v>93</v>
      </c>
      <c r="D538" s="11"/>
      <c r="E538" s="11" t="s">
        <v>95</v>
      </c>
      <c r="F538" s="11">
        <v>2</v>
      </c>
      <c r="G538" s="11"/>
      <c r="H538" s="11"/>
      <c r="I538" s="11"/>
      <c r="K538" s="11"/>
      <c r="L538" s="11"/>
      <c r="M538" s="11"/>
      <c r="O538" s="281"/>
      <c r="P538" s="282"/>
      <c r="Q538" s="282"/>
      <c r="R538" s="283"/>
      <c r="U538" s="4"/>
      <c r="V538" s="4"/>
    </row>
    <row r="539" spans="1:22">
      <c r="A539" s="56"/>
      <c r="B539" s="11"/>
      <c r="C539" s="11" t="s">
        <v>98</v>
      </c>
      <c r="D539" s="11"/>
      <c r="E539" s="11" t="s">
        <v>99</v>
      </c>
      <c r="F539" s="11">
        <v>1</v>
      </c>
      <c r="G539" s="11"/>
      <c r="H539" s="11"/>
      <c r="I539" s="11"/>
      <c r="K539" s="11"/>
      <c r="L539" s="11"/>
      <c r="M539" s="11"/>
      <c r="O539" s="281"/>
      <c r="P539" s="282"/>
      <c r="Q539" s="282"/>
      <c r="R539" s="283"/>
      <c r="U539" s="4"/>
      <c r="V539" s="4"/>
    </row>
    <row r="540" spans="1:22">
      <c r="A540" s="56"/>
      <c r="B540" s="11"/>
      <c r="C540" s="11" t="s">
        <v>104</v>
      </c>
      <c r="D540" s="11"/>
      <c r="E540" s="11" t="s">
        <v>96</v>
      </c>
      <c r="F540" s="11">
        <v>18</v>
      </c>
      <c r="G540" s="11"/>
      <c r="H540" s="11">
        <v>0</v>
      </c>
      <c r="I540" s="11"/>
      <c r="K540" s="11"/>
      <c r="L540" s="11"/>
      <c r="M540" s="11"/>
      <c r="O540" s="281"/>
      <c r="P540" s="282"/>
      <c r="Q540" s="282"/>
      <c r="R540" s="283"/>
      <c r="U540" s="4"/>
      <c r="V540" s="4"/>
    </row>
    <row r="541" spans="1:22">
      <c r="A541" s="56"/>
      <c r="B541" s="11"/>
      <c r="C541" s="11" t="s">
        <v>104</v>
      </c>
      <c r="D541" s="11"/>
      <c r="E541" s="11" t="s">
        <v>97</v>
      </c>
      <c r="F541" s="11">
        <v>3</v>
      </c>
      <c r="G541" s="11"/>
      <c r="H541" s="11"/>
      <c r="I541" s="11"/>
      <c r="K541" s="11"/>
      <c r="L541" s="11"/>
      <c r="M541" s="11"/>
      <c r="O541" s="281"/>
      <c r="P541" s="282"/>
      <c r="Q541" s="282"/>
      <c r="R541" s="283"/>
      <c r="U541" s="4"/>
      <c r="V541" s="4"/>
    </row>
    <row r="542" spans="1:22">
      <c r="A542" s="56"/>
      <c r="B542" s="11"/>
      <c r="C542" s="11" t="s">
        <v>119</v>
      </c>
      <c r="D542" s="11"/>
      <c r="E542" s="11" t="s">
        <v>60</v>
      </c>
      <c r="F542" s="11">
        <v>35</v>
      </c>
      <c r="G542" s="11"/>
      <c r="H542" s="11">
        <v>0</v>
      </c>
      <c r="I542" s="11"/>
      <c r="K542" s="11"/>
      <c r="L542" s="11"/>
      <c r="M542" s="11"/>
      <c r="O542" s="281"/>
      <c r="P542" s="282"/>
      <c r="Q542" s="282"/>
      <c r="R542" s="283"/>
      <c r="U542" s="4"/>
      <c r="V542" s="4"/>
    </row>
    <row r="543" spans="1:22">
      <c r="A543" s="56"/>
      <c r="B543" s="11"/>
      <c r="C543" s="11" t="s">
        <v>119</v>
      </c>
      <c r="D543" s="11"/>
      <c r="E543" s="11" t="s">
        <v>67</v>
      </c>
      <c r="F543" s="11">
        <v>2</v>
      </c>
      <c r="G543" s="11"/>
      <c r="H543" s="11"/>
      <c r="I543" s="11"/>
      <c r="K543" s="11"/>
      <c r="L543" s="11"/>
      <c r="M543" s="11"/>
      <c r="O543" s="281"/>
      <c r="P543" s="282"/>
      <c r="Q543" s="282"/>
      <c r="R543" s="283"/>
      <c r="U543" s="4"/>
      <c r="V543" s="4"/>
    </row>
    <row r="544" spans="1:22">
      <c r="A544" s="56"/>
      <c r="B544" s="11"/>
      <c r="C544" s="11" t="s">
        <v>125</v>
      </c>
      <c r="D544" s="11"/>
      <c r="E544" s="11" t="s">
        <v>121</v>
      </c>
      <c r="F544" s="11">
        <v>8</v>
      </c>
      <c r="G544" s="11"/>
      <c r="H544" s="11"/>
      <c r="I544" s="11"/>
      <c r="K544" s="11"/>
      <c r="L544" s="11"/>
      <c r="M544" s="11"/>
      <c r="O544" s="281"/>
      <c r="P544" s="282"/>
      <c r="Q544" s="282"/>
      <c r="R544" s="283"/>
      <c r="U544" s="4"/>
      <c r="V544" s="4"/>
    </row>
    <row r="545" spans="1:22">
      <c r="A545" s="56"/>
      <c r="B545" s="11"/>
      <c r="C545" s="11" t="s">
        <v>126</v>
      </c>
      <c r="D545" s="11"/>
      <c r="E545" s="11" t="s">
        <v>71</v>
      </c>
      <c r="F545" s="11">
        <v>4</v>
      </c>
      <c r="G545" s="11"/>
      <c r="H545" s="11">
        <v>0</v>
      </c>
      <c r="I545" s="11"/>
      <c r="K545" s="11"/>
      <c r="L545" s="11"/>
      <c r="M545" s="11"/>
      <c r="O545" s="281"/>
      <c r="P545" s="282"/>
      <c r="Q545" s="282"/>
      <c r="R545" s="283"/>
      <c r="U545" s="4"/>
      <c r="V545" s="4"/>
    </row>
    <row r="546" spans="1:22">
      <c r="A546" s="56"/>
      <c r="B546" s="11"/>
      <c r="C546" s="11" t="s">
        <v>131</v>
      </c>
      <c r="D546" s="11"/>
      <c r="E546" s="11" t="s">
        <v>96</v>
      </c>
      <c r="F546" s="11">
        <v>2</v>
      </c>
      <c r="G546" s="11"/>
      <c r="H546" s="11"/>
      <c r="I546" s="11"/>
      <c r="K546" s="11"/>
      <c r="L546" s="11"/>
      <c r="M546" s="11"/>
      <c r="O546" s="281"/>
      <c r="P546" s="282"/>
      <c r="Q546" s="282"/>
      <c r="R546" s="283"/>
      <c r="U546" s="4"/>
      <c r="V546" s="4"/>
    </row>
    <row r="547" spans="1:22">
      <c r="A547" s="56"/>
      <c r="B547" s="11"/>
      <c r="C547" s="11" t="s">
        <v>132</v>
      </c>
      <c r="D547" s="11"/>
      <c r="E547" s="11" t="s">
        <v>133</v>
      </c>
      <c r="F547" s="11">
        <v>23</v>
      </c>
      <c r="G547" s="11"/>
      <c r="H547" s="11">
        <v>0</v>
      </c>
      <c r="I547" s="11"/>
      <c r="K547" s="11"/>
      <c r="L547" s="11"/>
      <c r="M547" s="11"/>
      <c r="O547" s="281"/>
      <c r="P547" s="282"/>
      <c r="Q547" s="282"/>
      <c r="R547" s="283"/>
      <c r="U547" s="4"/>
      <c r="V547" s="4"/>
    </row>
    <row r="548" spans="1:22">
      <c r="A548" s="56"/>
      <c r="B548" s="11"/>
      <c r="C548" s="11" t="s">
        <v>134</v>
      </c>
      <c r="D548" s="11"/>
      <c r="E548" s="11" t="s">
        <v>135</v>
      </c>
      <c r="F548" s="11">
        <v>110</v>
      </c>
      <c r="G548" s="11"/>
      <c r="H548" s="11">
        <v>0</v>
      </c>
      <c r="I548" s="11"/>
      <c r="K548" s="11"/>
      <c r="L548" s="11"/>
      <c r="M548" s="11"/>
      <c r="O548" s="281"/>
      <c r="P548" s="282"/>
      <c r="Q548" s="282"/>
      <c r="R548" s="283"/>
      <c r="U548" s="4"/>
      <c r="V548" s="4"/>
    </row>
    <row r="549" spans="1:22">
      <c r="A549" s="56"/>
      <c r="B549" s="11"/>
      <c r="C549" s="11" t="s">
        <v>136</v>
      </c>
      <c r="D549" s="11"/>
      <c r="E549" s="11" t="s">
        <v>138</v>
      </c>
      <c r="F549" s="11">
        <v>26</v>
      </c>
      <c r="G549" s="11"/>
      <c r="H549" s="11">
        <v>0</v>
      </c>
      <c r="I549" s="11"/>
      <c r="K549" s="11"/>
      <c r="L549" s="11"/>
      <c r="M549" s="11"/>
      <c r="O549" s="281"/>
      <c r="P549" s="282"/>
      <c r="Q549" s="282"/>
      <c r="R549" s="283"/>
      <c r="U549" s="4"/>
      <c r="V549" s="4"/>
    </row>
    <row r="550" spans="1:22">
      <c r="A550" s="56"/>
      <c r="B550" s="11"/>
      <c r="C550" s="11" t="s">
        <v>142</v>
      </c>
      <c r="D550" s="11"/>
      <c r="E550" s="11" t="s">
        <v>143</v>
      </c>
      <c r="F550" s="11">
        <v>11</v>
      </c>
      <c r="G550" s="11"/>
      <c r="H550" s="11">
        <v>0</v>
      </c>
      <c r="I550" s="11"/>
      <c r="K550" s="11"/>
      <c r="L550" s="11"/>
      <c r="M550" s="11"/>
      <c r="O550" s="281"/>
      <c r="P550" s="282"/>
      <c r="Q550" s="282"/>
      <c r="R550" s="283"/>
      <c r="U550" s="4"/>
      <c r="V550" s="4"/>
    </row>
    <row r="551" spans="1:22">
      <c r="A551" s="56"/>
      <c r="B551" s="11"/>
      <c r="C551" s="11" t="s">
        <v>147</v>
      </c>
      <c r="D551" s="11"/>
      <c r="E551" s="11" t="s">
        <v>143</v>
      </c>
      <c r="F551" s="11">
        <v>2</v>
      </c>
      <c r="G551" s="11"/>
      <c r="H551" s="11"/>
      <c r="I551" s="11"/>
      <c r="K551" s="11"/>
      <c r="L551" s="11"/>
      <c r="M551" s="11"/>
      <c r="O551" s="281"/>
      <c r="P551" s="282"/>
      <c r="Q551" s="282"/>
      <c r="R551" s="283"/>
      <c r="U551" s="4"/>
      <c r="V551" s="4"/>
    </row>
    <row r="552" spans="1:22">
      <c r="A552" s="56"/>
      <c r="B552" s="11"/>
      <c r="C552" s="11" t="s">
        <v>149</v>
      </c>
      <c r="D552" s="11"/>
      <c r="E552" s="11" t="s">
        <v>89</v>
      </c>
      <c r="F552" s="11">
        <v>4</v>
      </c>
      <c r="G552" s="11"/>
      <c r="H552" s="11"/>
      <c r="I552" s="11"/>
      <c r="K552" s="11"/>
      <c r="L552" s="11"/>
      <c r="M552" s="11"/>
      <c r="O552" s="281"/>
      <c r="P552" s="282"/>
      <c r="Q552" s="282"/>
      <c r="R552" s="283"/>
      <c r="U552" s="4"/>
      <c r="V552" s="4"/>
    </row>
    <row r="553" spans="1:22">
      <c r="A553" s="56"/>
      <c r="B553" s="11"/>
      <c r="C553" s="11" t="s">
        <v>154</v>
      </c>
      <c r="D553" s="11"/>
      <c r="E553" s="11" t="s">
        <v>56</v>
      </c>
      <c r="F553" s="11">
        <v>50</v>
      </c>
      <c r="G553" s="11"/>
      <c r="H553" s="11">
        <v>0</v>
      </c>
      <c r="I553" s="11"/>
      <c r="K553" s="11"/>
      <c r="L553" s="11"/>
      <c r="M553" s="11"/>
      <c r="O553" s="281"/>
      <c r="P553" s="282"/>
      <c r="Q553" s="282"/>
      <c r="R553" s="283"/>
      <c r="U553" s="4"/>
      <c r="V553" s="4"/>
    </row>
    <row r="554" spans="1:22">
      <c r="A554" s="56"/>
      <c r="B554" s="11"/>
      <c r="C554" s="11" t="s">
        <v>159</v>
      </c>
      <c r="D554" s="11"/>
      <c r="E554" s="11" t="s">
        <v>89</v>
      </c>
      <c r="F554" s="11">
        <v>39</v>
      </c>
      <c r="G554" s="11"/>
      <c r="H554" s="11">
        <v>0</v>
      </c>
      <c r="I554" s="11"/>
      <c r="K554" s="11"/>
      <c r="L554" s="11"/>
      <c r="M554" s="11"/>
      <c r="O554" s="281"/>
      <c r="P554" s="282"/>
      <c r="Q554" s="282"/>
      <c r="R554" s="283"/>
      <c r="U554" s="4"/>
      <c r="V554" s="4"/>
    </row>
    <row r="555" spans="1:22">
      <c r="A555" s="56"/>
      <c r="B555" s="11"/>
      <c r="C555" s="11" t="s">
        <v>161</v>
      </c>
      <c r="D555" s="11"/>
      <c r="E555" s="11" t="s">
        <v>92</v>
      </c>
      <c r="F555" s="11">
        <v>1</v>
      </c>
      <c r="G555" s="11"/>
      <c r="H555" s="11"/>
      <c r="I555" s="11"/>
      <c r="K555" s="11"/>
      <c r="L555" s="11"/>
      <c r="M555" s="11"/>
      <c r="O555" s="281"/>
      <c r="P555" s="282"/>
      <c r="Q555" s="282"/>
      <c r="R555" s="283"/>
      <c r="U555" s="4"/>
      <c r="V555" s="4"/>
    </row>
    <row r="556" spans="1:22">
      <c r="A556" s="56"/>
      <c r="B556" s="11"/>
      <c r="C556" s="11" t="s">
        <v>161</v>
      </c>
      <c r="D556" s="11"/>
      <c r="E556" s="11" t="s">
        <v>69</v>
      </c>
      <c r="F556" s="11">
        <v>6</v>
      </c>
      <c r="G556" s="11"/>
      <c r="H556" s="11">
        <v>0</v>
      </c>
      <c r="I556" s="11"/>
      <c r="K556" s="11"/>
      <c r="L556" s="11"/>
      <c r="M556" s="11"/>
      <c r="O556" s="281"/>
      <c r="P556" s="282"/>
      <c r="Q556" s="282"/>
      <c r="R556" s="283"/>
      <c r="U556" s="4"/>
      <c r="V556" s="4"/>
    </row>
    <row r="557" spans="1:22">
      <c r="A557" s="56"/>
      <c r="B557" s="11"/>
      <c r="C557" s="11" t="s">
        <v>162</v>
      </c>
      <c r="D557" s="11"/>
      <c r="E557" s="11" t="s">
        <v>163</v>
      </c>
      <c r="F557" s="11">
        <v>2</v>
      </c>
      <c r="G557" s="11"/>
      <c r="H557" s="11">
        <v>0</v>
      </c>
      <c r="I557" s="11"/>
      <c r="K557" s="11"/>
      <c r="L557" s="11"/>
      <c r="M557" s="11"/>
      <c r="O557" s="281"/>
      <c r="P557" s="282"/>
      <c r="Q557" s="282"/>
      <c r="R557" s="283"/>
      <c r="U557" s="4"/>
      <c r="V557" s="4"/>
    </row>
    <row r="558" spans="1:22">
      <c r="A558" s="56"/>
      <c r="B558" s="11"/>
      <c r="C558" s="11" t="s">
        <v>164</v>
      </c>
      <c r="D558" s="11"/>
      <c r="E558" s="11" t="s">
        <v>165</v>
      </c>
      <c r="F558" s="11">
        <v>17</v>
      </c>
      <c r="G558" s="11">
        <v>1</v>
      </c>
      <c r="H558" s="11">
        <v>1</v>
      </c>
      <c r="I558" s="11">
        <v>7</v>
      </c>
      <c r="K558" s="11"/>
      <c r="L558" s="11"/>
      <c r="M558" s="11"/>
      <c r="O558" s="281"/>
      <c r="P558" s="282"/>
      <c r="Q558" s="282"/>
      <c r="R558" s="283"/>
      <c r="U558" s="4"/>
      <c r="V558" s="4"/>
    </row>
    <row r="559" spans="1:22">
      <c r="A559" s="56"/>
      <c r="B559" s="11"/>
      <c r="C559" s="11" t="s">
        <v>164</v>
      </c>
      <c r="D559" s="11"/>
      <c r="E559" s="11" t="s">
        <v>216</v>
      </c>
      <c r="F559" s="11">
        <v>1</v>
      </c>
      <c r="G559" s="11"/>
      <c r="H559" s="11"/>
      <c r="I559" s="11"/>
      <c r="K559" s="11"/>
      <c r="L559" s="11"/>
      <c r="M559" s="11"/>
      <c r="O559" s="281"/>
      <c r="P559" s="282"/>
      <c r="Q559" s="282"/>
      <c r="R559" s="283"/>
      <c r="U559" s="4"/>
      <c r="V559" s="4"/>
    </row>
    <row r="560" spans="1:22">
      <c r="A560" s="56"/>
      <c r="B560" s="11"/>
      <c r="C560" s="11" t="s">
        <v>166</v>
      </c>
      <c r="D560" s="11"/>
      <c r="E560" s="11" t="s">
        <v>167</v>
      </c>
      <c r="F560" s="11">
        <v>2</v>
      </c>
      <c r="G560" s="11"/>
      <c r="H560" s="11"/>
      <c r="I560" s="11"/>
      <c r="K560" s="11"/>
      <c r="L560" s="11"/>
      <c r="M560" s="11"/>
      <c r="O560" s="281"/>
      <c r="P560" s="282"/>
      <c r="Q560" s="282"/>
      <c r="R560" s="283"/>
      <c r="U560" s="4"/>
      <c r="V560" s="4"/>
    </row>
    <row r="561" spans="1:22">
      <c r="A561" s="56"/>
      <c r="B561" s="11"/>
      <c r="C561" s="11" t="s">
        <v>169</v>
      </c>
      <c r="D561" s="11"/>
      <c r="E561" s="11" t="s">
        <v>170</v>
      </c>
      <c r="F561" s="11">
        <v>7</v>
      </c>
      <c r="G561" s="11"/>
      <c r="H561" s="11">
        <v>0</v>
      </c>
      <c r="I561" s="11"/>
      <c r="K561" s="11"/>
      <c r="L561" s="11"/>
      <c r="M561" s="11"/>
      <c r="O561" s="281"/>
      <c r="P561" s="282"/>
      <c r="Q561" s="282"/>
      <c r="R561" s="283"/>
      <c r="U561" s="4"/>
      <c r="V561" s="4"/>
    </row>
    <row r="562" spans="1:22">
      <c r="A562" s="56"/>
      <c r="B562" s="11"/>
      <c r="C562" s="11" t="s">
        <v>171</v>
      </c>
      <c r="D562" s="11"/>
      <c r="E562" s="11" t="s">
        <v>78</v>
      </c>
      <c r="F562" s="11">
        <v>1</v>
      </c>
      <c r="G562" s="11"/>
      <c r="H562" s="11"/>
      <c r="I562" s="11"/>
      <c r="K562" s="11"/>
      <c r="L562" s="11"/>
      <c r="M562" s="11"/>
      <c r="O562" s="281"/>
      <c r="P562" s="282"/>
      <c r="Q562" s="282"/>
      <c r="R562" s="283"/>
      <c r="U562" s="4"/>
      <c r="V562" s="4"/>
    </row>
    <row r="563" spans="1:22">
      <c r="A563" s="56"/>
      <c r="B563" s="11"/>
      <c r="C563" s="11" t="s">
        <v>172</v>
      </c>
      <c r="D563" s="11"/>
      <c r="E563" s="11" t="s">
        <v>173</v>
      </c>
      <c r="F563" s="11">
        <v>5</v>
      </c>
      <c r="G563" s="11"/>
      <c r="H563" s="11"/>
      <c r="I563" s="11"/>
      <c r="K563" s="11"/>
      <c r="L563" s="11"/>
      <c r="M563" s="11"/>
      <c r="O563" s="281"/>
      <c r="P563" s="282"/>
      <c r="Q563" s="282"/>
      <c r="R563" s="283"/>
      <c r="U563" s="4"/>
      <c r="V563" s="4"/>
    </row>
    <row r="564" spans="1:22">
      <c r="A564" s="56"/>
      <c r="B564" s="11"/>
      <c r="C564" s="11" t="s">
        <v>177</v>
      </c>
      <c r="D564" s="11"/>
      <c r="E564" s="11" t="s">
        <v>62</v>
      </c>
      <c r="F564" s="11">
        <v>2</v>
      </c>
      <c r="G564" s="11"/>
      <c r="H564" s="11"/>
      <c r="I564" s="11"/>
      <c r="K564" s="11"/>
      <c r="L564" s="11"/>
      <c r="M564" s="11"/>
      <c r="O564" s="281"/>
      <c r="P564" s="282"/>
      <c r="Q564" s="282"/>
      <c r="R564" s="283"/>
      <c r="U564" s="4"/>
      <c r="V564" s="4"/>
    </row>
    <row r="565" spans="1:22">
      <c r="A565" s="56"/>
      <c r="B565" s="11"/>
      <c r="C565" s="11" t="s">
        <v>179</v>
      </c>
      <c r="D565" s="11"/>
      <c r="E565" s="11" t="s">
        <v>180</v>
      </c>
      <c r="F565" s="11">
        <v>2</v>
      </c>
      <c r="G565" s="11"/>
      <c r="H565" s="11"/>
      <c r="I565" s="11"/>
      <c r="K565" s="11"/>
      <c r="L565" s="11"/>
      <c r="M565" s="11"/>
      <c r="O565" s="281"/>
      <c r="P565" s="282"/>
      <c r="Q565" s="282"/>
      <c r="R565" s="283"/>
      <c r="U565" s="4"/>
      <c r="V565" s="4"/>
    </row>
    <row r="566" spans="1:22">
      <c r="A566" s="56"/>
      <c r="B566" s="11"/>
      <c r="C566" s="11" t="s">
        <v>181</v>
      </c>
      <c r="D566" s="11"/>
      <c r="E566" s="11" t="s">
        <v>182</v>
      </c>
      <c r="F566" s="11">
        <v>2</v>
      </c>
      <c r="G566" s="11"/>
      <c r="H566" s="11">
        <v>0</v>
      </c>
      <c r="I566" s="11"/>
      <c r="K566" s="11"/>
      <c r="L566" s="11"/>
      <c r="M566" s="11"/>
      <c r="O566" s="281"/>
      <c r="P566" s="282"/>
      <c r="Q566" s="282"/>
      <c r="R566" s="283"/>
      <c r="U566" s="4"/>
      <c r="V566" s="4"/>
    </row>
    <row r="567" spans="1:22">
      <c r="A567" s="56"/>
      <c r="B567" s="11"/>
      <c r="C567" s="11" t="s">
        <v>185</v>
      </c>
      <c r="D567" s="11"/>
      <c r="E567" s="11" t="s">
        <v>186</v>
      </c>
      <c r="F567" s="11">
        <v>9</v>
      </c>
      <c r="G567" s="11"/>
      <c r="H567" s="11">
        <v>0</v>
      </c>
      <c r="I567" s="11"/>
      <c r="K567" s="11"/>
      <c r="L567" s="11"/>
      <c r="M567" s="11"/>
      <c r="O567" s="281"/>
      <c r="P567" s="282"/>
      <c r="Q567" s="282"/>
      <c r="R567" s="283"/>
      <c r="U567" s="4"/>
      <c r="V567" s="4"/>
    </row>
    <row r="568" spans="1:22">
      <c r="A568" s="56"/>
      <c r="B568" s="11"/>
      <c r="C568" s="11" t="s">
        <v>187</v>
      </c>
      <c r="D568" s="11"/>
      <c r="E568" s="11" t="s">
        <v>188</v>
      </c>
      <c r="F568" s="11">
        <v>17</v>
      </c>
      <c r="G568" s="11"/>
      <c r="H568" s="11">
        <v>0</v>
      </c>
      <c r="I568" s="11"/>
      <c r="K568" s="11"/>
      <c r="L568" s="11"/>
      <c r="M568" s="11"/>
      <c r="O568" s="281"/>
      <c r="P568" s="282"/>
      <c r="Q568" s="282"/>
      <c r="R568" s="283"/>
      <c r="U568" s="4"/>
      <c r="V568" s="4"/>
    </row>
    <row r="569" spans="1:22">
      <c r="A569" s="56"/>
      <c r="B569" s="11"/>
      <c r="C569" s="11" t="s">
        <v>190</v>
      </c>
      <c r="D569" s="11"/>
      <c r="E569" s="11" t="s">
        <v>191</v>
      </c>
      <c r="F569" s="11">
        <v>24</v>
      </c>
      <c r="G569" s="11"/>
      <c r="H569" s="11">
        <v>0</v>
      </c>
      <c r="I569" s="11"/>
      <c r="K569" s="11"/>
      <c r="L569" s="11"/>
      <c r="M569" s="11"/>
      <c r="O569" s="281"/>
      <c r="P569" s="282"/>
      <c r="Q569" s="282"/>
      <c r="R569" s="283"/>
      <c r="U569" s="4"/>
      <c r="V569" s="4"/>
    </row>
    <row r="570" spans="1:22">
      <c r="A570" s="56"/>
      <c r="B570" s="11"/>
      <c r="C570" s="11" t="s">
        <v>192</v>
      </c>
      <c r="D570" s="11"/>
      <c r="E570" s="11" t="s">
        <v>89</v>
      </c>
      <c r="F570" s="11">
        <v>3</v>
      </c>
      <c r="G570" s="11"/>
      <c r="H570" s="11">
        <v>0</v>
      </c>
      <c r="I570" s="11"/>
      <c r="K570" s="11"/>
      <c r="L570" s="11"/>
      <c r="M570" s="11"/>
      <c r="O570" s="281"/>
      <c r="P570" s="282"/>
      <c r="Q570" s="282"/>
      <c r="R570" s="283"/>
      <c r="U570" s="4"/>
      <c r="V570" s="4"/>
    </row>
    <row r="571" spans="1:22">
      <c r="A571" s="56"/>
      <c r="B571" s="11"/>
      <c r="C571" s="11" t="s">
        <v>194</v>
      </c>
      <c r="D571" s="11"/>
      <c r="E571" s="11" t="s">
        <v>56</v>
      </c>
      <c r="F571" s="11">
        <v>5</v>
      </c>
      <c r="G571" s="11"/>
      <c r="H571" s="11"/>
      <c r="I571" s="11"/>
      <c r="K571" s="11"/>
      <c r="L571" s="11"/>
      <c r="M571" s="11"/>
      <c r="O571" s="281"/>
      <c r="P571" s="282"/>
      <c r="Q571" s="282"/>
      <c r="R571" s="283"/>
      <c r="U571" s="4"/>
      <c r="V571" s="4"/>
    </row>
    <row r="572" spans="1:22">
      <c r="A572" s="56"/>
      <c r="B572" s="11"/>
      <c r="C572" s="11" t="s">
        <v>195</v>
      </c>
      <c r="D572" s="11"/>
      <c r="E572" s="11" t="s">
        <v>167</v>
      </c>
      <c r="F572" s="11">
        <v>1</v>
      </c>
      <c r="G572" s="11"/>
      <c r="H572" s="11"/>
      <c r="I572" s="11"/>
      <c r="K572" s="11"/>
      <c r="L572" s="11"/>
      <c r="M572" s="11"/>
      <c r="O572" s="281"/>
      <c r="P572" s="282"/>
      <c r="Q572" s="282"/>
      <c r="R572" s="283"/>
      <c r="U572" s="4"/>
      <c r="V572" s="4"/>
    </row>
    <row r="573" spans="1:22">
      <c r="A573" s="56"/>
      <c r="B573" s="11"/>
      <c r="C573" s="11" t="s">
        <v>196</v>
      </c>
      <c r="D573" s="11"/>
      <c r="E573" s="11" t="s">
        <v>197</v>
      </c>
      <c r="F573" s="11">
        <v>4</v>
      </c>
      <c r="G573" s="11"/>
      <c r="H573" s="11"/>
      <c r="I573" s="11"/>
      <c r="K573" s="11"/>
      <c r="L573" s="11"/>
      <c r="M573" s="11"/>
      <c r="O573" s="281"/>
      <c r="P573" s="282"/>
      <c r="Q573" s="282"/>
      <c r="R573" s="283"/>
      <c r="U573" s="4"/>
      <c r="V573" s="4"/>
    </row>
    <row r="574" spans="1:22">
      <c r="A574" s="56"/>
      <c r="B574" s="11"/>
      <c r="C574" s="11" t="s">
        <v>200</v>
      </c>
      <c r="D574" s="11"/>
      <c r="E574" s="11" t="s">
        <v>118</v>
      </c>
      <c r="F574" s="11">
        <v>1</v>
      </c>
      <c r="G574" s="11"/>
      <c r="H574" s="11"/>
      <c r="I574" s="11"/>
      <c r="K574" s="11"/>
      <c r="L574" s="11"/>
      <c r="M574" s="11"/>
      <c r="O574" s="281"/>
      <c r="P574" s="282"/>
      <c r="Q574" s="282"/>
      <c r="R574" s="283"/>
      <c r="U574" s="4"/>
      <c r="V574" s="4"/>
    </row>
    <row r="575" spans="1:22">
      <c r="A575" s="56"/>
      <c r="B575" s="11"/>
      <c r="C575" s="11" t="s">
        <v>659</v>
      </c>
      <c r="D575" s="11"/>
      <c r="E575" s="11" t="s">
        <v>167</v>
      </c>
      <c r="F575" s="11">
        <v>1</v>
      </c>
      <c r="G575" s="11"/>
      <c r="H575" s="11"/>
      <c r="I575" s="11"/>
      <c r="K575" s="11"/>
      <c r="L575" s="11"/>
      <c r="M575" s="11"/>
      <c r="O575" s="281"/>
      <c r="P575" s="282"/>
      <c r="Q575" s="282"/>
      <c r="R575" s="283"/>
      <c r="U575" s="4"/>
      <c r="V575" s="4"/>
    </row>
    <row r="576" spans="1:22">
      <c r="A576" s="56"/>
      <c r="B576" s="11"/>
      <c r="C576" s="11" t="s">
        <v>203</v>
      </c>
      <c r="D576" s="11"/>
      <c r="E576" s="11" t="s">
        <v>137</v>
      </c>
      <c r="F576" s="11">
        <v>5</v>
      </c>
      <c r="G576" s="11"/>
      <c r="H576" s="11"/>
      <c r="I576" s="11"/>
      <c r="K576" s="11"/>
      <c r="L576" s="11"/>
      <c r="M576" s="11"/>
      <c r="O576" s="281"/>
      <c r="P576" s="282"/>
      <c r="Q576" s="282"/>
      <c r="R576" s="283"/>
      <c r="U576" s="4"/>
      <c r="V576" s="4"/>
    </row>
    <row r="577" spans="1:22">
      <c r="A577" s="56"/>
      <c r="B577" s="11"/>
      <c r="C577" s="11" t="s">
        <v>204</v>
      </c>
      <c r="D577" s="11"/>
      <c r="E577" s="11" t="s">
        <v>205</v>
      </c>
      <c r="F577" s="11">
        <v>1</v>
      </c>
      <c r="G577" s="11"/>
      <c r="H577" s="11"/>
      <c r="I577" s="11"/>
      <c r="K577" s="11"/>
      <c r="L577" s="11"/>
      <c r="M577" s="11"/>
      <c r="O577" s="281"/>
      <c r="P577" s="282"/>
      <c r="Q577" s="282"/>
      <c r="R577" s="283"/>
      <c r="U577" s="4"/>
      <c r="V577" s="4"/>
    </row>
    <row r="578" spans="1:22">
      <c r="A578" s="56"/>
      <c r="B578" s="11"/>
      <c r="C578" s="11" t="s">
        <v>210</v>
      </c>
      <c r="D578" s="11"/>
      <c r="E578" s="11" t="s">
        <v>211</v>
      </c>
      <c r="F578" s="11">
        <v>1</v>
      </c>
      <c r="G578" s="11"/>
      <c r="H578" s="11"/>
      <c r="I578" s="11"/>
      <c r="K578" s="11"/>
      <c r="L578" s="11"/>
      <c r="M578" s="11"/>
      <c r="O578" s="281"/>
      <c r="P578" s="282"/>
      <c r="Q578" s="282"/>
      <c r="R578" s="283"/>
      <c r="U578" s="4"/>
      <c r="V578" s="4"/>
    </row>
    <row r="579" spans="1:22">
      <c r="A579" s="56"/>
      <c r="B579" s="11"/>
      <c r="C579" s="11" t="s">
        <v>217</v>
      </c>
      <c r="D579" s="11"/>
      <c r="E579" s="11" t="s">
        <v>198</v>
      </c>
      <c r="F579" s="11">
        <v>1</v>
      </c>
      <c r="G579" s="11"/>
      <c r="H579" s="11">
        <v>0</v>
      </c>
      <c r="I579" s="11"/>
      <c r="K579" s="11"/>
      <c r="L579" s="11"/>
      <c r="M579" s="11"/>
      <c r="O579" s="281"/>
      <c r="P579" s="282"/>
      <c r="Q579" s="282"/>
      <c r="R579" s="283"/>
      <c r="U579" s="4"/>
      <c r="V579" s="4"/>
    </row>
    <row r="580" spans="1:22">
      <c r="A580" s="56"/>
      <c r="B580" s="11"/>
      <c r="C580" s="11" t="s">
        <v>220</v>
      </c>
      <c r="D580" s="11"/>
      <c r="E580" s="11" t="s">
        <v>222</v>
      </c>
      <c r="F580" s="11">
        <v>1</v>
      </c>
      <c r="G580" s="11"/>
      <c r="H580" s="11"/>
      <c r="I580" s="11"/>
      <c r="K580" s="11"/>
      <c r="L580" s="11"/>
      <c r="M580" s="11"/>
      <c r="O580" s="281"/>
      <c r="P580" s="282"/>
      <c r="Q580" s="282"/>
      <c r="R580" s="283"/>
      <c r="U580" s="4"/>
      <c r="V580" s="4"/>
    </row>
    <row r="581" spans="1:22">
      <c r="A581" s="56"/>
      <c r="B581" s="11"/>
      <c r="C581" s="11" t="s">
        <v>225</v>
      </c>
      <c r="D581" s="11"/>
      <c r="E581" s="11" t="s">
        <v>226</v>
      </c>
      <c r="F581" s="11">
        <v>1</v>
      </c>
      <c r="G581" s="11"/>
      <c r="H581" s="11">
        <v>0</v>
      </c>
      <c r="I581" s="11"/>
      <c r="K581" s="11"/>
      <c r="L581" s="11"/>
      <c r="M581" s="11"/>
      <c r="O581" s="281"/>
      <c r="P581" s="282"/>
      <c r="Q581" s="282"/>
      <c r="R581" s="283"/>
      <c r="U581" s="4"/>
      <c r="V581" s="4"/>
    </row>
    <row r="582" spans="1:22">
      <c r="A582" s="56"/>
      <c r="B582" s="11"/>
      <c r="C582" s="11" t="s">
        <v>633</v>
      </c>
      <c r="D582" s="11"/>
      <c r="E582" s="11" t="s">
        <v>198</v>
      </c>
      <c r="F582" s="11">
        <v>3</v>
      </c>
      <c r="G582" s="11"/>
      <c r="H582" s="11"/>
      <c r="I582" s="11"/>
      <c r="K582" s="11"/>
      <c r="L582" s="11"/>
      <c r="M582" s="11"/>
      <c r="O582" s="281"/>
      <c r="P582" s="282"/>
      <c r="Q582" s="282"/>
      <c r="R582" s="283"/>
      <c r="U582" s="4"/>
      <c r="V582" s="4"/>
    </row>
    <row r="583" spans="1:22">
      <c r="A583" s="56"/>
      <c r="B583" s="11"/>
      <c r="C583" s="11" t="s">
        <v>633</v>
      </c>
      <c r="D583" s="11"/>
      <c r="E583" s="11" t="s">
        <v>69</v>
      </c>
      <c r="F583" s="11">
        <v>7</v>
      </c>
      <c r="G583" s="11"/>
      <c r="H583" s="11"/>
      <c r="I583" s="11"/>
      <c r="K583" s="11"/>
      <c r="L583" s="11"/>
      <c r="M583" s="11"/>
      <c r="O583" s="281"/>
      <c r="P583" s="282"/>
      <c r="Q583" s="282"/>
      <c r="R583" s="283"/>
      <c r="U583" s="4"/>
      <c r="V583" s="4"/>
    </row>
    <row r="584" spans="1:22">
      <c r="A584" s="56"/>
      <c r="B584" s="11"/>
      <c r="C584" s="11" t="s">
        <v>634</v>
      </c>
      <c r="D584" s="11"/>
      <c r="E584" s="11" t="s">
        <v>198</v>
      </c>
      <c r="F584" s="11">
        <v>21</v>
      </c>
      <c r="G584" s="11"/>
      <c r="H584" s="11"/>
      <c r="I584" s="11"/>
      <c r="K584" s="11"/>
      <c r="L584" s="11"/>
      <c r="M584" s="11"/>
      <c r="O584" s="281"/>
      <c r="P584" s="282"/>
      <c r="Q584" s="282"/>
      <c r="R584" s="283"/>
      <c r="U584" s="4"/>
      <c r="V584" s="4"/>
    </row>
    <row r="585" spans="1:22">
      <c r="A585" s="56"/>
      <c r="B585" s="11"/>
      <c r="C585" s="11" t="s">
        <v>635</v>
      </c>
      <c r="D585" s="11"/>
      <c r="E585" s="11" t="s">
        <v>69</v>
      </c>
      <c r="F585" s="11">
        <v>20</v>
      </c>
      <c r="G585" s="11"/>
      <c r="H585" s="11">
        <v>0</v>
      </c>
      <c r="I585" s="11"/>
      <c r="K585" s="11"/>
      <c r="L585" s="11"/>
      <c r="M585" s="11"/>
      <c r="O585" s="281"/>
      <c r="P585" s="282"/>
      <c r="Q585" s="282"/>
      <c r="R585" s="283"/>
      <c r="U585" s="4"/>
      <c r="V585" s="4"/>
    </row>
    <row r="586" spans="1:22">
      <c r="A586" s="56"/>
      <c r="B586" s="11"/>
      <c r="C586" s="11" t="s">
        <v>636</v>
      </c>
      <c r="D586" s="11"/>
      <c r="E586" s="11" t="s">
        <v>69</v>
      </c>
      <c r="F586" s="11">
        <v>1</v>
      </c>
      <c r="G586" s="11"/>
      <c r="H586" s="11"/>
      <c r="I586" s="11"/>
      <c r="K586" s="11"/>
      <c r="L586" s="11"/>
      <c r="M586" s="11"/>
      <c r="O586" s="281"/>
      <c r="P586" s="282"/>
      <c r="Q586" s="282"/>
      <c r="R586" s="283"/>
      <c r="U586" s="4"/>
      <c r="V586" s="4"/>
    </row>
    <row r="587" spans="1:22">
      <c r="A587" s="56"/>
      <c r="B587" s="11"/>
      <c r="C587" s="11" t="s">
        <v>637</v>
      </c>
      <c r="D587" s="11"/>
      <c r="E587" s="11" t="s">
        <v>69</v>
      </c>
      <c r="F587" s="11">
        <v>1</v>
      </c>
      <c r="G587" s="11"/>
      <c r="H587" s="11"/>
      <c r="I587" s="11"/>
      <c r="K587" s="11"/>
      <c r="L587" s="11"/>
      <c r="M587" s="11"/>
      <c r="O587" s="281"/>
      <c r="P587" s="282"/>
      <c r="Q587" s="282"/>
      <c r="R587" s="283"/>
      <c r="U587" s="4"/>
      <c r="V587" s="4"/>
    </row>
    <row r="588" spans="1:22">
      <c r="A588" s="56"/>
      <c r="B588" s="11"/>
      <c r="C588" s="11" t="s">
        <v>238</v>
      </c>
      <c r="D588" s="11"/>
      <c r="E588" s="11" t="s">
        <v>71</v>
      </c>
      <c r="F588" s="11">
        <v>2</v>
      </c>
      <c r="G588" s="11"/>
      <c r="H588" s="11"/>
      <c r="I588" s="11"/>
      <c r="K588" s="11"/>
      <c r="L588" s="11"/>
      <c r="M588" s="11"/>
      <c r="O588" s="281"/>
      <c r="P588" s="282"/>
      <c r="Q588" s="282"/>
      <c r="R588" s="283"/>
      <c r="U588" s="4"/>
      <c r="V588" s="4"/>
    </row>
    <row r="589" spans="1:22">
      <c r="A589" s="56"/>
      <c r="B589" s="11"/>
      <c r="C589" s="11" t="s">
        <v>239</v>
      </c>
      <c r="D589" s="11"/>
      <c r="E589" s="11" t="s">
        <v>62</v>
      </c>
      <c r="F589" s="11">
        <v>19</v>
      </c>
      <c r="G589" s="11"/>
      <c r="H589" s="11">
        <v>0</v>
      </c>
      <c r="I589" s="11"/>
      <c r="K589" s="11"/>
      <c r="L589" s="11"/>
      <c r="M589" s="11"/>
      <c r="O589" s="281"/>
      <c r="P589" s="282"/>
      <c r="Q589" s="282"/>
      <c r="R589" s="283"/>
      <c r="U589" s="4"/>
      <c r="V589" s="4"/>
    </row>
    <row r="590" spans="1:22">
      <c r="A590" s="56"/>
      <c r="B590" s="11"/>
      <c r="C590" s="11" t="s">
        <v>242</v>
      </c>
      <c r="D590" s="11"/>
      <c r="E590" s="11" t="s">
        <v>243</v>
      </c>
      <c r="F590" s="11">
        <v>10</v>
      </c>
      <c r="G590" s="11"/>
      <c r="H590" s="11">
        <v>0</v>
      </c>
      <c r="I590" s="11"/>
      <c r="K590" s="11"/>
      <c r="L590" s="11"/>
      <c r="M590" s="11"/>
      <c r="O590" s="281"/>
      <c r="P590" s="282"/>
      <c r="Q590" s="282"/>
      <c r="R590" s="283"/>
      <c r="U590" s="4"/>
      <c r="V590" s="4"/>
    </row>
    <row r="591" spans="1:22">
      <c r="A591" s="56"/>
      <c r="B591" s="11"/>
      <c r="C591" s="11" t="s">
        <v>247</v>
      </c>
      <c r="D591" s="11"/>
      <c r="E591" s="11" t="s">
        <v>111</v>
      </c>
      <c r="F591" s="11">
        <v>1</v>
      </c>
      <c r="G591" s="11"/>
      <c r="H591" s="11">
        <v>0</v>
      </c>
      <c r="I591" s="11"/>
      <c r="K591" s="11"/>
      <c r="L591" s="11"/>
      <c r="M591" s="11"/>
      <c r="O591" s="281"/>
      <c r="P591" s="282"/>
      <c r="Q591" s="282"/>
      <c r="R591" s="283"/>
      <c r="U591" s="4"/>
      <c r="V591" s="4"/>
    </row>
    <row r="592" spans="1:22">
      <c r="A592" s="56"/>
      <c r="B592" s="11"/>
      <c r="C592" s="11" t="s">
        <v>248</v>
      </c>
      <c r="D592" s="11"/>
      <c r="E592" s="11" t="s">
        <v>65</v>
      </c>
      <c r="F592" s="11">
        <v>24</v>
      </c>
      <c r="G592" s="11"/>
      <c r="H592" s="11"/>
      <c r="I592" s="11"/>
      <c r="K592" s="11"/>
      <c r="L592" s="11"/>
      <c r="M592" s="11"/>
      <c r="O592" s="281"/>
      <c r="P592" s="282"/>
      <c r="Q592" s="282"/>
      <c r="R592" s="283"/>
      <c r="U592" s="4"/>
      <c r="V592" s="4"/>
    </row>
    <row r="593" spans="1:22">
      <c r="A593" s="56"/>
      <c r="B593" s="11"/>
      <c r="C593" s="11" t="s">
        <v>251</v>
      </c>
      <c r="D593" s="11"/>
      <c r="E593" s="11" t="s">
        <v>56</v>
      </c>
      <c r="F593" s="11">
        <v>4</v>
      </c>
      <c r="G593" s="11"/>
      <c r="H593" s="11"/>
      <c r="I593" s="11"/>
      <c r="K593" s="11"/>
      <c r="L593" s="11"/>
      <c r="M593" s="11"/>
      <c r="O593" s="281"/>
      <c r="P593" s="282"/>
      <c r="Q593" s="282"/>
      <c r="R593" s="283"/>
      <c r="U593" s="4"/>
      <c r="V593" s="4"/>
    </row>
    <row r="594" spans="1:22">
      <c r="A594" s="56"/>
      <c r="B594" s="11"/>
      <c r="C594" s="11" t="s">
        <v>253</v>
      </c>
      <c r="D594" s="11"/>
      <c r="E594" s="11" t="s">
        <v>254</v>
      </c>
      <c r="F594" s="11">
        <v>2</v>
      </c>
      <c r="G594" s="11"/>
      <c r="H594" s="11"/>
      <c r="I594" s="11"/>
      <c r="K594" s="11"/>
      <c r="L594" s="11"/>
      <c r="M594" s="11"/>
      <c r="O594" s="281"/>
      <c r="P594" s="282"/>
      <c r="Q594" s="282"/>
      <c r="R594" s="283"/>
      <c r="U594" s="4"/>
      <c r="V594" s="4"/>
    </row>
    <row r="595" spans="1:22">
      <c r="A595" s="56"/>
      <c r="B595" s="11"/>
      <c r="C595" s="11" t="s">
        <v>257</v>
      </c>
      <c r="D595" s="11"/>
      <c r="E595" s="11" t="s">
        <v>135</v>
      </c>
      <c r="F595" s="11">
        <v>2</v>
      </c>
      <c r="G595" s="11"/>
      <c r="H595" s="11"/>
      <c r="I595" s="11"/>
      <c r="K595" s="11"/>
      <c r="L595" s="11"/>
      <c r="M595" s="11"/>
      <c r="O595" s="281"/>
      <c r="P595" s="282"/>
      <c r="Q595" s="282"/>
      <c r="R595" s="283"/>
      <c r="U595" s="4"/>
      <c r="V595" s="4"/>
    </row>
    <row r="596" spans="1:22">
      <c r="A596" s="56"/>
      <c r="B596" s="11"/>
      <c r="C596" s="11" t="s">
        <v>260</v>
      </c>
      <c r="D596" s="11"/>
      <c r="E596" s="11" t="s">
        <v>259</v>
      </c>
      <c r="F596" s="11">
        <v>3</v>
      </c>
      <c r="G596" s="11"/>
      <c r="H596" s="11"/>
      <c r="I596" s="11"/>
      <c r="K596" s="11"/>
      <c r="L596" s="11"/>
      <c r="M596" s="11"/>
      <c r="O596" s="281"/>
      <c r="P596" s="282"/>
      <c r="Q596" s="282"/>
      <c r="R596" s="283"/>
      <c r="U596" s="4"/>
      <c r="V596" s="4"/>
    </row>
    <row r="597" spans="1:22">
      <c r="A597" s="56"/>
      <c r="B597" s="11"/>
      <c r="C597" s="11" t="s">
        <v>261</v>
      </c>
      <c r="D597" s="11"/>
      <c r="E597" s="11" t="s">
        <v>99</v>
      </c>
      <c r="F597" s="11">
        <v>1</v>
      </c>
      <c r="G597" s="11"/>
      <c r="H597" s="11"/>
      <c r="I597" s="11"/>
      <c r="K597" s="11"/>
      <c r="L597" s="11"/>
      <c r="M597" s="11"/>
      <c r="O597" s="281"/>
      <c r="P597" s="282"/>
      <c r="Q597" s="282"/>
      <c r="R597" s="283"/>
      <c r="U597" s="4"/>
      <c r="V597" s="4"/>
    </row>
    <row r="598" spans="1:22">
      <c r="A598" s="56"/>
      <c r="B598" s="11"/>
      <c r="C598" s="11" t="s">
        <v>262</v>
      </c>
      <c r="D598" s="11"/>
      <c r="E598" s="11" t="s">
        <v>92</v>
      </c>
      <c r="F598" s="11">
        <v>1</v>
      </c>
      <c r="G598" s="11"/>
      <c r="H598" s="11">
        <v>0</v>
      </c>
      <c r="I598" s="11"/>
      <c r="K598" s="11"/>
      <c r="L598" s="11"/>
      <c r="M598" s="11"/>
      <c r="O598" s="281"/>
      <c r="P598" s="282"/>
      <c r="Q598" s="282"/>
      <c r="R598" s="283"/>
      <c r="U598" s="4"/>
      <c r="V598" s="4"/>
    </row>
    <row r="599" spans="1:22">
      <c r="A599" s="56"/>
      <c r="B599" s="11"/>
      <c r="C599" s="11" t="s">
        <v>266</v>
      </c>
      <c r="D599" s="11"/>
      <c r="E599" s="11" t="s">
        <v>85</v>
      </c>
      <c r="F599" s="11">
        <v>1</v>
      </c>
      <c r="G599" s="11"/>
      <c r="H599" s="11"/>
      <c r="I599" s="11"/>
      <c r="K599" s="11"/>
      <c r="L599" s="11"/>
      <c r="M599" s="11"/>
      <c r="O599" s="281"/>
      <c r="P599" s="282"/>
      <c r="Q599" s="282"/>
      <c r="R599" s="283"/>
      <c r="U599" s="4"/>
      <c r="V599" s="4"/>
    </row>
    <row r="600" spans="1:22">
      <c r="A600" s="56"/>
      <c r="B600" s="11"/>
      <c r="C600" s="11" t="s">
        <v>267</v>
      </c>
      <c r="D600" s="11"/>
      <c r="E600" s="11" t="s">
        <v>158</v>
      </c>
      <c r="F600" s="11">
        <v>1</v>
      </c>
      <c r="G600" s="11"/>
      <c r="H600" s="11"/>
      <c r="I600" s="11"/>
      <c r="K600" s="11"/>
      <c r="L600" s="11"/>
      <c r="M600" s="11"/>
      <c r="O600" s="281"/>
      <c r="P600" s="282"/>
      <c r="Q600" s="282"/>
      <c r="R600" s="283"/>
      <c r="U600" s="4"/>
      <c r="V600" s="4"/>
    </row>
    <row r="601" spans="1:22">
      <c r="A601" s="56"/>
      <c r="B601" s="11"/>
      <c r="C601" s="11" t="s">
        <v>269</v>
      </c>
      <c r="D601" s="11"/>
      <c r="E601" s="11" t="s">
        <v>71</v>
      </c>
      <c r="F601" s="11">
        <v>7</v>
      </c>
      <c r="G601" s="11"/>
      <c r="H601" s="11">
        <v>0</v>
      </c>
      <c r="I601" s="11"/>
      <c r="K601" s="11"/>
      <c r="L601" s="11"/>
      <c r="M601" s="11"/>
      <c r="O601" s="281"/>
      <c r="P601" s="282"/>
      <c r="Q601" s="282"/>
      <c r="R601" s="283"/>
      <c r="U601" s="4"/>
      <c r="V601" s="4"/>
    </row>
    <row r="602" spans="1:22">
      <c r="A602" s="56"/>
      <c r="B602" s="11"/>
      <c r="C602" s="11" t="s">
        <v>271</v>
      </c>
      <c r="D602" s="11"/>
      <c r="E602" s="11" t="s">
        <v>272</v>
      </c>
      <c r="F602" s="11">
        <v>2</v>
      </c>
      <c r="G602" s="11"/>
      <c r="H602" s="11"/>
      <c r="I602" s="11"/>
      <c r="K602" s="11"/>
      <c r="L602" s="11"/>
      <c r="M602" s="11"/>
      <c r="O602" s="281"/>
      <c r="P602" s="282"/>
      <c r="Q602" s="282"/>
      <c r="R602" s="283"/>
      <c r="U602" s="4"/>
      <c r="V602" s="4"/>
    </row>
    <row r="603" spans="1:22">
      <c r="A603" s="56"/>
      <c r="B603" s="11"/>
      <c r="C603" s="11" t="s">
        <v>276</v>
      </c>
      <c r="D603" s="11"/>
      <c r="E603" s="11" t="s">
        <v>189</v>
      </c>
      <c r="F603" s="11">
        <v>22</v>
      </c>
      <c r="G603" s="11"/>
      <c r="H603" s="11">
        <v>0</v>
      </c>
      <c r="I603" s="11"/>
      <c r="K603" s="11"/>
      <c r="L603" s="11"/>
      <c r="M603" s="11"/>
      <c r="O603" s="281"/>
      <c r="P603" s="282"/>
      <c r="Q603" s="282"/>
      <c r="R603" s="283"/>
      <c r="U603" s="4"/>
      <c r="V603" s="4"/>
    </row>
    <row r="604" spans="1:22">
      <c r="A604" s="56"/>
      <c r="B604" s="11"/>
      <c r="C604" s="11" t="s">
        <v>276</v>
      </c>
      <c r="D604" s="11"/>
      <c r="E604" s="11" t="s">
        <v>163</v>
      </c>
      <c r="F604" s="11">
        <v>1</v>
      </c>
      <c r="G604" s="11"/>
      <c r="H604" s="11"/>
      <c r="I604" s="11"/>
      <c r="K604" s="11"/>
      <c r="L604" s="11"/>
      <c r="M604" s="11"/>
      <c r="O604" s="281"/>
      <c r="P604" s="282"/>
      <c r="Q604" s="282"/>
      <c r="R604" s="283"/>
      <c r="U604" s="4"/>
      <c r="V604" s="4"/>
    </row>
    <row r="605" spans="1:22">
      <c r="A605" s="56"/>
      <c r="B605" s="11"/>
      <c r="C605" s="11" t="s">
        <v>278</v>
      </c>
      <c r="D605" s="11"/>
      <c r="E605" s="11" t="s">
        <v>57</v>
      </c>
      <c r="F605" s="11">
        <v>2</v>
      </c>
      <c r="G605" s="11"/>
      <c r="H605" s="11">
        <v>0</v>
      </c>
      <c r="I605" s="11"/>
      <c r="K605" s="11"/>
      <c r="L605" s="11"/>
      <c r="M605" s="11"/>
      <c r="O605" s="281"/>
      <c r="P605" s="282"/>
      <c r="Q605" s="282"/>
      <c r="R605" s="283"/>
      <c r="U605" s="4"/>
      <c r="V605" s="4"/>
    </row>
    <row r="606" spans="1:22">
      <c r="A606" s="56"/>
      <c r="B606" s="11"/>
      <c r="C606" s="11" t="s">
        <v>283</v>
      </c>
      <c r="D606" s="11"/>
      <c r="E606" s="11" t="s">
        <v>198</v>
      </c>
      <c r="F606" s="11">
        <v>5</v>
      </c>
      <c r="G606" s="11"/>
      <c r="H606" s="11"/>
      <c r="I606" s="11"/>
      <c r="K606" s="11"/>
      <c r="L606" s="11"/>
      <c r="M606" s="11"/>
      <c r="O606" s="281"/>
      <c r="P606" s="282"/>
      <c r="Q606" s="282"/>
      <c r="R606" s="283"/>
      <c r="U606" s="4"/>
      <c r="V606" s="4"/>
    </row>
    <row r="607" spans="1:22">
      <c r="A607" s="56"/>
      <c r="B607" s="11"/>
      <c r="C607" s="11" t="s">
        <v>284</v>
      </c>
      <c r="D607" s="11"/>
      <c r="E607" s="11" t="s">
        <v>285</v>
      </c>
      <c r="F607" s="11">
        <v>8</v>
      </c>
      <c r="G607" s="11"/>
      <c r="H607" s="11"/>
      <c r="I607" s="11"/>
      <c r="K607" s="11"/>
      <c r="L607" s="11"/>
      <c r="M607" s="11"/>
      <c r="O607" s="281"/>
      <c r="P607" s="282"/>
      <c r="Q607" s="282"/>
      <c r="R607" s="283"/>
      <c r="U607" s="4"/>
      <c r="V607" s="4"/>
    </row>
    <row r="608" spans="1:22">
      <c r="A608" s="56"/>
      <c r="B608" s="11"/>
      <c r="C608" s="11" t="s">
        <v>286</v>
      </c>
      <c r="D608" s="11"/>
      <c r="E608" s="11" t="s">
        <v>287</v>
      </c>
      <c r="F608" s="11">
        <v>14</v>
      </c>
      <c r="G608" s="11"/>
      <c r="H608" s="11"/>
      <c r="I608" s="11"/>
      <c r="K608" s="11"/>
      <c r="L608" s="11"/>
      <c r="M608" s="11"/>
      <c r="O608" s="281"/>
      <c r="P608" s="282"/>
      <c r="Q608" s="282"/>
      <c r="R608" s="283"/>
      <c r="U608" s="4"/>
      <c r="V608" s="4"/>
    </row>
    <row r="609" spans="1:22">
      <c r="A609" s="56"/>
      <c r="B609" s="11"/>
      <c r="C609" s="11" t="s">
        <v>288</v>
      </c>
      <c r="D609" s="11"/>
      <c r="E609" s="11" t="s">
        <v>84</v>
      </c>
      <c r="F609" s="11">
        <v>49</v>
      </c>
      <c r="G609" s="11"/>
      <c r="H609" s="11">
        <v>0</v>
      </c>
      <c r="I609" s="11"/>
      <c r="K609" s="11"/>
      <c r="L609" s="11"/>
      <c r="M609" s="11"/>
      <c r="O609" s="281"/>
      <c r="P609" s="282"/>
      <c r="Q609" s="282"/>
      <c r="R609" s="283"/>
      <c r="U609" s="4"/>
      <c r="V609" s="4"/>
    </row>
    <row r="610" spans="1:22">
      <c r="A610" s="56"/>
      <c r="B610" s="11"/>
      <c r="C610" s="11" t="s">
        <v>294</v>
      </c>
      <c r="D610" s="11"/>
      <c r="E610" s="11" t="s">
        <v>198</v>
      </c>
      <c r="F610" s="11">
        <v>1</v>
      </c>
      <c r="G610" s="11"/>
      <c r="H610" s="11"/>
      <c r="I610" s="11"/>
      <c r="K610" s="11"/>
      <c r="L610" s="11"/>
      <c r="M610" s="11"/>
      <c r="O610" s="281"/>
      <c r="P610" s="282"/>
      <c r="Q610" s="282"/>
      <c r="R610" s="283"/>
      <c r="U610" s="4"/>
      <c r="V610" s="4"/>
    </row>
    <row r="611" spans="1:22">
      <c r="A611" s="56"/>
      <c r="B611" s="11"/>
      <c r="C611" s="11" t="s">
        <v>295</v>
      </c>
      <c r="D611" s="11"/>
      <c r="E611" s="11" t="s">
        <v>296</v>
      </c>
      <c r="F611" s="11">
        <v>1</v>
      </c>
      <c r="G611" s="11"/>
      <c r="H611" s="11"/>
      <c r="I611" s="11"/>
      <c r="K611" s="11"/>
      <c r="L611" s="11"/>
      <c r="M611" s="11"/>
      <c r="O611" s="281"/>
      <c r="P611" s="282"/>
      <c r="Q611" s="282"/>
      <c r="R611" s="283"/>
      <c r="U611" s="4"/>
      <c r="V611" s="4"/>
    </row>
    <row r="612" spans="1:22">
      <c r="A612" s="56"/>
      <c r="B612" s="11"/>
      <c r="C612" s="11" t="s">
        <v>299</v>
      </c>
      <c r="D612" s="11"/>
      <c r="E612" s="11" t="s">
        <v>300</v>
      </c>
      <c r="F612" s="11">
        <v>2</v>
      </c>
      <c r="G612" s="11"/>
      <c r="H612" s="11"/>
      <c r="I612" s="11"/>
      <c r="K612" s="11"/>
      <c r="L612" s="11"/>
      <c r="M612" s="11"/>
      <c r="O612" s="281"/>
      <c r="P612" s="282"/>
      <c r="Q612" s="282"/>
      <c r="R612" s="283"/>
      <c r="U612" s="4"/>
      <c r="V612" s="4"/>
    </row>
    <row r="613" spans="1:22">
      <c r="A613" s="56"/>
      <c r="B613" s="11"/>
      <c r="C613" s="11" t="s">
        <v>304</v>
      </c>
      <c r="D613" s="11"/>
      <c r="E613" s="11" t="s">
        <v>71</v>
      </c>
      <c r="F613" s="11">
        <v>65</v>
      </c>
      <c r="G613" s="11">
        <v>3</v>
      </c>
      <c r="H613" s="11">
        <v>3</v>
      </c>
      <c r="I613" s="11">
        <v>23</v>
      </c>
      <c r="K613" s="11"/>
      <c r="L613" s="11"/>
      <c r="M613" s="11"/>
      <c r="O613" s="281"/>
      <c r="P613" s="282"/>
      <c r="Q613" s="282"/>
      <c r="R613" s="283"/>
      <c r="U613" s="4"/>
      <c r="V613" s="4"/>
    </row>
    <row r="614" spans="1:22">
      <c r="A614" s="56"/>
      <c r="B614" s="11"/>
      <c r="C614" s="11" t="s">
        <v>305</v>
      </c>
      <c r="D614" s="11"/>
      <c r="E614" s="11" t="s">
        <v>306</v>
      </c>
      <c r="F614" s="11">
        <v>3</v>
      </c>
      <c r="G614" s="11"/>
      <c r="H614" s="11"/>
      <c r="I614" s="11"/>
      <c r="K614" s="11"/>
      <c r="L614" s="11"/>
      <c r="M614" s="11"/>
      <c r="O614" s="281"/>
      <c r="P614" s="282"/>
      <c r="Q614" s="282"/>
      <c r="R614" s="283"/>
      <c r="U614" s="4"/>
      <c r="V614" s="4"/>
    </row>
    <row r="615" spans="1:22">
      <c r="A615" s="56"/>
      <c r="B615" s="11"/>
      <c r="C615" s="11" t="s">
        <v>314</v>
      </c>
      <c r="D615" s="11"/>
      <c r="E615" s="11" t="s">
        <v>96</v>
      </c>
      <c r="F615" s="11">
        <v>3</v>
      </c>
      <c r="G615" s="11"/>
      <c r="H615" s="11"/>
      <c r="I615" s="11"/>
      <c r="K615" s="11"/>
      <c r="L615" s="11"/>
      <c r="M615" s="11"/>
      <c r="O615" s="281"/>
      <c r="P615" s="282"/>
      <c r="Q615" s="282"/>
      <c r="R615" s="283"/>
      <c r="U615" s="4"/>
      <c r="V615" s="4"/>
    </row>
    <row r="616" spans="1:22">
      <c r="A616" s="56"/>
      <c r="B616" s="11"/>
      <c r="C616" s="11" t="s">
        <v>317</v>
      </c>
      <c r="D616" s="11"/>
      <c r="E616" s="11" t="s">
        <v>318</v>
      </c>
      <c r="F616" s="11">
        <v>1</v>
      </c>
      <c r="G616" s="11"/>
      <c r="H616" s="11"/>
      <c r="I616" s="11"/>
      <c r="K616" s="11"/>
      <c r="L616" s="11"/>
      <c r="M616" s="11"/>
      <c r="O616" s="281"/>
      <c r="P616" s="282"/>
      <c r="Q616" s="282"/>
      <c r="R616" s="283"/>
      <c r="U616" s="4"/>
      <c r="V616" s="4"/>
    </row>
    <row r="617" spans="1:22">
      <c r="A617" s="56"/>
      <c r="B617" s="11"/>
      <c r="C617" s="11" t="s">
        <v>325</v>
      </c>
      <c r="D617" s="11"/>
      <c r="E617" s="11" t="s">
        <v>62</v>
      </c>
      <c r="F617" s="11">
        <v>1</v>
      </c>
      <c r="G617" s="11"/>
      <c r="H617" s="11"/>
      <c r="I617" s="11"/>
      <c r="K617" s="11"/>
      <c r="L617" s="11"/>
      <c r="M617" s="11"/>
      <c r="O617" s="281"/>
      <c r="P617" s="282"/>
      <c r="Q617" s="282"/>
      <c r="R617" s="283"/>
      <c r="U617" s="4"/>
      <c r="V617" s="4"/>
    </row>
    <row r="618" spans="1:22">
      <c r="A618" s="56"/>
      <c r="B618" s="11"/>
      <c r="C618" s="11" t="s">
        <v>328</v>
      </c>
      <c r="D618" s="11"/>
      <c r="E618" s="11" t="s">
        <v>99</v>
      </c>
      <c r="F618" s="11">
        <v>2</v>
      </c>
      <c r="G618" s="11"/>
      <c r="H618" s="11"/>
      <c r="I618" s="11"/>
      <c r="K618" s="11"/>
      <c r="L618" s="11"/>
      <c r="M618" s="11"/>
      <c r="O618" s="281"/>
      <c r="P618" s="282"/>
      <c r="Q618" s="282"/>
      <c r="R618" s="283"/>
      <c r="U618" s="4"/>
      <c r="V618" s="4"/>
    </row>
    <row r="619" spans="1:22">
      <c r="A619" s="56"/>
      <c r="B619" s="11"/>
      <c r="C619" s="11" t="s">
        <v>329</v>
      </c>
      <c r="D619" s="11"/>
      <c r="E619" s="11" t="s">
        <v>80</v>
      </c>
      <c r="F619" s="11">
        <v>3</v>
      </c>
      <c r="G619" s="11"/>
      <c r="H619" s="11"/>
      <c r="I619" s="11"/>
      <c r="K619" s="11"/>
      <c r="L619" s="11"/>
      <c r="M619" s="11"/>
      <c r="O619" s="281"/>
      <c r="P619" s="282"/>
      <c r="Q619" s="282"/>
      <c r="R619" s="283"/>
      <c r="U619" s="4"/>
      <c r="V619" s="4"/>
    </row>
    <row r="620" spans="1:22">
      <c r="A620" s="56"/>
      <c r="B620" s="11"/>
      <c r="C620" s="11" t="s">
        <v>336</v>
      </c>
      <c r="D620" s="11"/>
      <c r="E620" s="11" t="s">
        <v>337</v>
      </c>
      <c r="F620" s="11">
        <v>1</v>
      </c>
      <c r="G620" s="11"/>
      <c r="H620" s="11">
        <v>0</v>
      </c>
      <c r="I620" s="11"/>
      <c r="K620" s="11"/>
      <c r="L620" s="11"/>
      <c r="M620" s="11"/>
      <c r="O620" s="281"/>
      <c r="P620" s="282"/>
      <c r="Q620" s="282"/>
      <c r="R620" s="283"/>
      <c r="U620" s="4"/>
      <c r="V620" s="4"/>
    </row>
    <row r="621" spans="1:22">
      <c r="A621" s="56"/>
      <c r="B621" s="11"/>
      <c r="C621" s="11" t="s">
        <v>338</v>
      </c>
      <c r="D621" s="11"/>
      <c r="E621" s="11" t="s">
        <v>175</v>
      </c>
      <c r="F621" s="11">
        <v>5</v>
      </c>
      <c r="G621" s="11"/>
      <c r="H621" s="11">
        <v>0</v>
      </c>
      <c r="I621" s="11"/>
      <c r="K621" s="11"/>
      <c r="L621" s="11"/>
      <c r="M621" s="11"/>
      <c r="O621" s="281"/>
      <c r="P621" s="282"/>
      <c r="Q621" s="282"/>
      <c r="R621" s="283"/>
      <c r="U621" s="4"/>
      <c r="V621" s="4"/>
    </row>
    <row r="622" spans="1:22">
      <c r="A622" s="56"/>
      <c r="B622" s="11"/>
      <c r="C622" s="11" t="s">
        <v>342</v>
      </c>
      <c r="D622" s="11"/>
      <c r="E622" s="11" t="s">
        <v>144</v>
      </c>
      <c r="F622" s="11">
        <v>4</v>
      </c>
      <c r="G622" s="11"/>
      <c r="H622" s="11"/>
      <c r="I622" s="11"/>
      <c r="K622" s="11"/>
      <c r="L622" s="11"/>
      <c r="M622" s="11"/>
      <c r="O622" s="281"/>
      <c r="P622" s="282"/>
      <c r="Q622" s="282"/>
      <c r="R622" s="283"/>
      <c r="U622" s="4"/>
      <c r="V622" s="4"/>
    </row>
    <row r="623" spans="1:22">
      <c r="A623" s="56"/>
      <c r="B623" s="11"/>
      <c r="C623" s="11" t="s">
        <v>343</v>
      </c>
      <c r="D623" s="11"/>
      <c r="E623" s="11" t="s">
        <v>163</v>
      </c>
      <c r="F623" s="11">
        <v>1</v>
      </c>
      <c r="G623" s="11"/>
      <c r="H623" s="11"/>
      <c r="I623" s="11"/>
      <c r="K623" s="11"/>
      <c r="L623" s="11"/>
      <c r="M623" s="11"/>
      <c r="O623" s="281"/>
      <c r="P623" s="282"/>
      <c r="Q623" s="282"/>
      <c r="R623" s="283"/>
      <c r="U623" s="4"/>
      <c r="V623" s="4"/>
    </row>
    <row r="624" spans="1:22">
      <c r="A624" s="56"/>
      <c r="B624" s="11"/>
      <c r="C624" s="11" t="s">
        <v>344</v>
      </c>
      <c r="D624" s="11"/>
      <c r="E624" s="11" t="s">
        <v>191</v>
      </c>
      <c r="F624" s="11">
        <v>4</v>
      </c>
      <c r="G624" s="11"/>
      <c r="H624" s="11">
        <v>0</v>
      </c>
      <c r="I624" s="11"/>
      <c r="K624" s="11"/>
      <c r="L624" s="11"/>
      <c r="M624" s="11"/>
      <c r="O624" s="281"/>
      <c r="P624" s="282"/>
      <c r="Q624" s="282"/>
      <c r="R624" s="283"/>
      <c r="U624" s="4"/>
      <c r="V624" s="4"/>
    </row>
    <row r="625" spans="1:22">
      <c r="A625" s="56"/>
      <c r="B625" s="11"/>
      <c r="C625" s="11" t="s">
        <v>349</v>
      </c>
      <c r="D625" s="11"/>
      <c r="E625" s="11" t="s">
        <v>351</v>
      </c>
      <c r="F625" s="11">
        <v>1</v>
      </c>
      <c r="G625" s="11"/>
      <c r="H625" s="11"/>
      <c r="I625" s="11"/>
      <c r="K625" s="11"/>
      <c r="L625" s="11"/>
      <c r="M625" s="11"/>
      <c r="O625" s="281"/>
      <c r="P625" s="282"/>
      <c r="Q625" s="282"/>
      <c r="R625" s="283"/>
      <c r="U625" s="4"/>
      <c r="V625" s="4"/>
    </row>
    <row r="626" spans="1:22">
      <c r="A626" s="56"/>
      <c r="B626" s="11"/>
      <c r="C626" s="11" t="s">
        <v>352</v>
      </c>
      <c r="D626" s="11"/>
      <c r="E626" s="11" t="s">
        <v>191</v>
      </c>
      <c r="F626" s="11">
        <v>19</v>
      </c>
      <c r="G626" s="11">
        <v>1</v>
      </c>
      <c r="H626" s="11">
        <v>1</v>
      </c>
      <c r="I626" s="11">
        <v>59</v>
      </c>
      <c r="K626" s="11"/>
      <c r="L626" s="11"/>
      <c r="M626" s="11"/>
      <c r="O626" s="281"/>
      <c r="P626" s="282"/>
      <c r="Q626" s="282"/>
      <c r="R626" s="283"/>
      <c r="U626" s="4"/>
      <c r="V626" s="4"/>
    </row>
    <row r="627" spans="1:22">
      <c r="A627" s="56"/>
      <c r="B627" s="11"/>
      <c r="C627" s="11" t="s">
        <v>354</v>
      </c>
      <c r="D627" s="11"/>
      <c r="E627" s="11" t="s">
        <v>355</v>
      </c>
      <c r="F627" s="11">
        <v>9</v>
      </c>
      <c r="G627" s="11"/>
      <c r="H627" s="11">
        <v>0</v>
      </c>
      <c r="I627" s="11"/>
      <c r="K627" s="11"/>
      <c r="L627" s="11"/>
      <c r="M627" s="11"/>
      <c r="O627" s="281"/>
      <c r="P627" s="282"/>
      <c r="Q627" s="282"/>
      <c r="R627" s="283"/>
      <c r="U627" s="4"/>
      <c r="V627" s="4"/>
    </row>
    <row r="628" spans="1:22">
      <c r="A628" s="56"/>
      <c r="B628" s="11"/>
      <c r="C628" s="11" t="s">
        <v>359</v>
      </c>
      <c r="D628" s="11"/>
      <c r="E628" s="11" t="s">
        <v>96</v>
      </c>
      <c r="F628" s="11">
        <v>2</v>
      </c>
      <c r="G628" s="11"/>
      <c r="H628" s="11">
        <v>0</v>
      </c>
      <c r="I628" s="11"/>
      <c r="K628" s="11"/>
      <c r="L628" s="11"/>
      <c r="M628" s="11"/>
      <c r="O628" s="281"/>
      <c r="P628" s="282"/>
      <c r="Q628" s="282"/>
      <c r="R628" s="283"/>
      <c r="U628" s="4"/>
      <c r="V628" s="4"/>
    </row>
    <row r="629" spans="1:22">
      <c r="A629" s="56"/>
      <c r="B629" s="11"/>
      <c r="C629" s="11" t="s">
        <v>360</v>
      </c>
      <c r="D629" s="11"/>
      <c r="E629" s="11" t="s">
        <v>361</v>
      </c>
      <c r="F629" s="11">
        <v>7</v>
      </c>
      <c r="G629" s="11"/>
      <c r="H629" s="11">
        <v>0</v>
      </c>
      <c r="I629" s="11"/>
      <c r="K629" s="11"/>
      <c r="L629" s="11"/>
      <c r="M629" s="11"/>
      <c r="O629" s="281"/>
      <c r="P629" s="282"/>
      <c r="Q629" s="282"/>
      <c r="R629" s="283"/>
      <c r="U629" s="4"/>
      <c r="V629" s="4"/>
    </row>
    <row r="630" spans="1:22">
      <c r="A630" s="56"/>
      <c r="B630" s="11"/>
      <c r="C630" s="11" t="s">
        <v>363</v>
      </c>
      <c r="D630" s="11"/>
      <c r="E630" s="11" t="s">
        <v>198</v>
      </c>
      <c r="F630" s="11">
        <v>1</v>
      </c>
      <c r="G630" s="11"/>
      <c r="H630" s="11"/>
      <c r="I630" s="11"/>
      <c r="K630" s="11"/>
      <c r="L630" s="11"/>
      <c r="M630" s="11"/>
      <c r="O630" s="281"/>
      <c r="P630" s="282"/>
      <c r="Q630" s="282"/>
      <c r="R630" s="283"/>
      <c r="U630" s="4"/>
      <c r="V630" s="4"/>
    </row>
    <row r="631" spans="1:22">
      <c r="A631" s="56"/>
      <c r="B631" s="11"/>
      <c r="C631" s="11" t="s">
        <v>364</v>
      </c>
      <c r="D631" s="11"/>
      <c r="E631" s="11" t="s">
        <v>289</v>
      </c>
      <c r="F631" s="11">
        <v>7</v>
      </c>
      <c r="G631" s="11"/>
      <c r="H631" s="11">
        <v>0</v>
      </c>
      <c r="I631" s="11"/>
      <c r="K631" s="11"/>
      <c r="L631" s="11"/>
      <c r="M631" s="11"/>
      <c r="O631" s="281"/>
      <c r="P631" s="282"/>
      <c r="Q631" s="282"/>
      <c r="R631" s="283"/>
      <c r="U631" s="4"/>
      <c r="V631" s="4"/>
    </row>
    <row r="632" spans="1:22">
      <c r="A632" s="56"/>
      <c r="B632" s="11"/>
      <c r="C632" s="11" t="s">
        <v>365</v>
      </c>
      <c r="D632" s="11"/>
      <c r="E632" s="11" t="s">
        <v>97</v>
      </c>
      <c r="F632" s="11">
        <v>39</v>
      </c>
      <c r="G632" s="11"/>
      <c r="H632" s="11">
        <v>0</v>
      </c>
      <c r="I632" s="11"/>
      <c r="K632" s="11"/>
      <c r="L632" s="11"/>
      <c r="M632" s="11"/>
      <c r="O632" s="281"/>
      <c r="P632" s="282"/>
      <c r="Q632" s="282"/>
      <c r="R632" s="283"/>
      <c r="U632" s="4"/>
      <c r="V632" s="4"/>
    </row>
    <row r="633" spans="1:22">
      <c r="A633" s="56"/>
      <c r="B633" s="11"/>
      <c r="C633" s="11" t="s">
        <v>366</v>
      </c>
      <c r="D633" s="11"/>
      <c r="E633" s="11" t="s">
        <v>137</v>
      </c>
      <c r="F633" s="11">
        <v>1</v>
      </c>
      <c r="G633" s="11"/>
      <c r="H633" s="11"/>
      <c r="I633" s="11"/>
      <c r="K633" s="11"/>
      <c r="L633" s="11"/>
      <c r="M633" s="11"/>
      <c r="O633" s="281"/>
      <c r="P633" s="282"/>
      <c r="Q633" s="282"/>
      <c r="R633" s="283"/>
      <c r="U633" s="4"/>
      <c r="V633" s="4"/>
    </row>
    <row r="634" spans="1:22">
      <c r="A634" s="56"/>
      <c r="B634" s="11"/>
      <c r="C634" s="11" t="s">
        <v>366</v>
      </c>
      <c r="D634" s="11"/>
      <c r="E634" s="11" t="s">
        <v>153</v>
      </c>
      <c r="F634" s="11">
        <v>12</v>
      </c>
      <c r="G634" s="11"/>
      <c r="H634" s="11">
        <v>0</v>
      </c>
      <c r="I634" s="11"/>
      <c r="K634" s="11"/>
      <c r="L634" s="11"/>
      <c r="M634" s="11"/>
      <c r="O634" s="281"/>
      <c r="P634" s="282"/>
      <c r="Q634" s="282"/>
      <c r="R634" s="283"/>
      <c r="U634" s="4"/>
      <c r="V634" s="4"/>
    </row>
    <row r="635" spans="1:22">
      <c r="A635" s="56"/>
      <c r="B635" s="11"/>
      <c r="C635" s="11" t="s">
        <v>367</v>
      </c>
      <c r="D635" s="11"/>
      <c r="E635" s="11" t="s">
        <v>368</v>
      </c>
      <c r="F635" s="11">
        <v>13</v>
      </c>
      <c r="G635" s="11"/>
      <c r="H635" s="11">
        <v>0</v>
      </c>
      <c r="I635" s="11"/>
      <c r="K635" s="11"/>
      <c r="L635" s="11"/>
      <c r="M635" s="11"/>
      <c r="O635" s="281"/>
      <c r="P635" s="282"/>
      <c r="Q635" s="282"/>
      <c r="R635" s="283"/>
      <c r="U635" s="4"/>
      <c r="V635" s="4"/>
    </row>
    <row r="636" spans="1:22">
      <c r="A636" s="56"/>
      <c r="B636" s="11"/>
      <c r="C636" s="11" t="s">
        <v>641</v>
      </c>
      <c r="D636" s="11"/>
      <c r="E636" s="11" t="s">
        <v>76</v>
      </c>
      <c r="F636" s="11">
        <v>9</v>
      </c>
      <c r="G636" s="11"/>
      <c r="H636" s="11"/>
      <c r="I636" s="11"/>
      <c r="K636" s="11"/>
      <c r="L636" s="11"/>
      <c r="M636" s="11"/>
      <c r="O636" s="281"/>
      <c r="P636" s="282"/>
      <c r="Q636" s="282"/>
      <c r="R636" s="283"/>
      <c r="U636" s="4"/>
      <c r="V636" s="4"/>
    </row>
    <row r="637" spans="1:22">
      <c r="A637" s="56"/>
      <c r="B637" s="11"/>
      <c r="C637" s="11" t="s">
        <v>372</v>
      </c>
      <c r="D637" s="11"/>
      <c r="E637" s="11" t="s">
        <v>175</v>
      </c>
      <c r="F637" s="11">
        <v>4</v>
      </c>
      <c r="G637" s="11"/>
      <c r="H637" s="11">
        <v>0</v>
      </c>
      <c r="I637" s="11"/>
      <c r="K637" s="11"/>
      <c r="L637" s="11"/>
      <c r="M637" s="11"/>
      <c r="O637" s="281"/>
      <c r="P637" s="282"/>
      <c r="Q637" s="282"/>
      <c r="R637" s="283"/>
      <c r="U637" s="4"/>
      <c r="V637" s="4"/>
    </row>
    <row r="638" spans="1:22">
      <c r="A638" s="56"/>
      <c r="B638" s="11"/>
      <c r="C638" s="11" t="s">
        <v>374</v>
      </c>
      <c r="D638" s="11"/>
      <c r="E638" s="11" t="s">
        <v>115</v>
      </c>
      <c r="F638" s="11">
        <v>5</v>
      </c>
      <c r="G638" s="11"/>
      <c r="H638" s="11"/>
      <c r="I638" s="11"/>
      <c r="K638" s="11"/>
      <c r="L638" s="11"/>
      <c r="M638" s="11"/>
      <c r="O638" s="281"/>
      <c r="P638" s="282"/>
      <c r="Q638" s="282"/>
      <c r="R638" s="283"/>
      <c r="U638" s="4"/>
      <c r="V638" s="4"/>
    </row>
    <row r="639" spans="1:22">
      <c r="A639" s="56"/>
      <c r="B639" s="11"/>
      <c r="C639" s="11" t="s">
        <v>377</v>
      </c>
      <c r="D639" s="11"/>
      <c r="E639" s="11" t="s">
        <v>378</v>
      </c>
      <c r="F639" s="11">
        <v>1</v>
      </c>
      <c r="G639" s="11"/>
      <c r="H639" s="11"/>
      <c r="I639" s="11"/>
      <c r="K639" s="11"/>
      <c r="L639" s="11"/>
      <c r="M639" s="11"/>
      <c r="O639" s="281"/>
      <c r="P639" s="282"/>
      <c r="Q639" s="282"/>
      <c r="R639" s="283"/>
      <c r="U639" s="4"/>
      <c r="V639" s="4"/>
    </row>
    <row r="640" spans="1:22">
      <c r="A640" s="56"/>
      <c r="B640" s="11"/>
      <c r="C640" s="11" t="s">
        <v>380</v>
      </c>
      <c r="D640" s="11"/>
      <c r="E640" s="11" t="s">
        <v>111</v>
      </c>
      <c r="F640" s="11">
        <v>40</v>
      </c>
      <c r="G640" s="11">
        <v>1</v>
      </c>
      <c r="H640" s="11">
        <v>0</v>
      </c>
      <c r="I640" s="11"/>
      <c r="K640" s="11"/>
      <c r="L640" s="11"/>
      <c r="M640" s="11"/>
      <c r="O640" s="281"/>
      <c r="P640" s="282"/>
      <c r="Q640" s="282"/>
      <c r="R640" s="283"/>
      <c r="U640" s="4"/>
      <c r="V640" s="4"/>
    </row>
    <row r="641" spans="1:22">
      <c r="A641" s="56"/>
      <c r="B641" s="11"/>
      <c r="C641" s="11" t="s">
        <v>381</v>
      </c>
      <c r="D641" s="11"/>
      <c r="E641" s="11" t="s">
        <v>89</v>
      </c>
      <c r="F641" s="11">
        <v>1</v>
      </c>
      <c r="G641" s="11"/>
      <c r="H641" s="11"/>
      <c r="I641" s="11"/>
      <c r="K641" s="11"/>
      <c r="L641" s="11"/>
      <c r="M641" s="11"/>
      <c r="O641" s="281"/>
      <c r="P641" s="282"/>
      <c r="Q641" s="282"/>
      <c r="R641" s="283"/>
      <c r="U641" s="4"/>
      <c r="V641" s="4"/>
    </row>
    <row r="642" spans="1:22">
      <c r="A642" s="56"/>
      <c r="B642" s="11"/>
      <c r="C642" s="11" t="s">
        <v>382</v>
      </c>
      <c r="D642" s="11"/>
      <c r="E642" s="11" t="s">
        <v>92</v>
      </c>
      <c r="F642" s="11">
        <v>1</v>
      </c>
      <c r="G642" s="11"/>
      <c r="H642" s="11"/>
      <c r="I642" s="11"/>
      <c r="K642" s="11"/>
      <c r="L642" s="11"/>
      <c r="M642" s="11"/>
      <c r="O642" s="281"/>
      <c r="P642" s="282"/>
      <c r="Q642" s="282"/>
      <c r="R642" s="283"/>
      <c r="U642" s="4"/>
      <c r="V642" s="4"/>
    </row>
    <row r="643" spans="1:22">
      <c r="A643" s="56"/>
      <c r="B643" s="11"/>
      <c r="C643" s="11" t="s">
        <v>382</v>
      </c>
      <c r="D643" s="11"/>
      <c r="E643" s="11" t="s">
        <v>69</v>
      </c>
      <c r="F643" s="11">
        <v>8</v>
      </c>
      <c r="G643" s="11"/>
      <c r="H643" s="11">
        <v>0</v>
      </c>
      <c r="I643" s="11"/>
      <c r="K643" s="11"/>
      <c r="L643" s="11"/>
      <c r="M643" s="11"/>
      <c r="O643" s="281"/>
      <c r="P643" s="282"/>
      <c r="Q643" s="282"/>
      <c r="R643" s="283"/>
      <c r="U643" s="4"/>
      <c r="V643" s="4"/>
    </row>
    <row r="644" spans="1:22">
      <c r="A644" s="56"/>
      <c r="B644" s="11"/>
      <c r="C644" s="11" t="s">
        <v>383</v>
      </c>
      <c r="D644" s="11"/>
      <c r="E644" s="11" t="s">
        <v>373</v>
      </c>
      <c r="F644" s="11">
        <v>6</v>
      </c>
      <c r="G644" s="11"/>
      <c r="H644" s="11"/>
      <c r="I644" s="11"/>
      <c r="K644" s="11"/>
      <c r="L644" s="11"/>
      <c r="M644" s="11"/>
      <c r="O644" s="281"/>
      <c r="P644" s="282"/>
      <c r="Q644" s="282"/>
      <c r="R644" s="283"/>
      <c r="U644" s="4"/>
      <c r="V644" s="4"/>
    </row>
    <row r="645" spans="1:22">
      <c r="A645" s="56"/>
      <c r="B645" s="11"/>
      <c r="C645" s="11" t="s">
        <v>384</v>
      </c>
      <c r="D645" s="11"/>
      <c r="E645" s="11" t="s">
        <v>369</v>
      </c>
      <c r="F645" s="11">
        <v>7</v>
      </c>
      <c r="G645" s="11"/>
      <c r="H645" s="11">
        <v>0</v>
      </c>
      <c r="I645" s="11"/>
      <c r="K645" s="11"/>
      <c r="L645" s="11"/>
      <c r="M645" s="11"/>
      <c r="O645" s="281"/>
      <c r="P645" s="282"/>
      <c r="Q645" s="282"/>
      <c r="R645" s="283"/>
      <c r="U645" s="4"/>
      <c r="V645" s="4"/>
    </row>
    <row r="646" spans="1:22">
      <c r="A646" s="56"/>
      <c r="B646" s="11"/>
      <c r="C646" s="11" t="s">
        <v>385</v>
      </c>
      <c r="D646" s="11"/>
      <c r="E646" s="11" t="s">
        <v>163</v>
      </c>
      <c r="F646" s="11">
        <v>88</v>
      </c>
      <c r="G646" s="11"/>
      <c r="H646" s="11">
        <v>0</v>
      </c>
      <c r="I646" s="11"/>
      <c r="K646" s="11"/>
      <c r="L646" s="11"/>
      <c r="M646" s="11"/>
      <c r="O646" s="281"/>
      <c r="P646" s="282"/>
      <c r="Q646" s="282"/>
      <c r="R646" s="283"/>
      <c r="U646" s="4"/>
      <c r="V646" s="4"/>
    </row>
    <row r="647" spans="1:22">
      <c r="A647" s="56"/>
      <c r="B647" s="11"/>
      <c r="C647" s="11" t="s">
        <v>387</v>
      </c>
      <c r="D647" s="11"/>
      <c r="E647" s="11" t="s">
        <v>388</v>
      </c>
      <c r="F647" s="11">
        <v>3</v>
      </c>
      <c r="G647" s="11">
        <v>1</v>
      </c>
      <c r="H647" s="11">
        <v>0</v>
      </c>
      <c r="I647" s="11"/>
      <c r="K647" s="11"/>
      <c r="L647" s="11"/>
      <c r="M647" s="11"/>
      <c r="O647" s="281"/>
      <c r="P647" s="282"/>
      <c r="Q647" s="282"/>
      <c r="R647" s="283"/>
      <c r="U647" s="4"/>
      <c r="V647" s="4"/>
    </row>
    <row r="648" spans="1:22">
      <c r="A648" s="56"/>
      <c r="B648" s="11"/>
      <c r="C648" s="11" t="s">
        <v>390</v>
      </c>
      <c r="D648" s="11"/>
      <c r="E648" s="11" t="s">
        <v>391</v>
      </c>
      <c r="F648" s="11">
        <v>6</v>
      </c>
      <c r="G648" s="11"/>
      <c r="H648" s="11">
        <v>0</v>
      </c>
      <c r="I648" s="11"/>
      <c r="K648" s="11"/>
      <c r="L648" s="11"/>
      <c r="M648" s="11"/>
      <c r="O648" s="281"/>
      <c r="P648" s="282"/>
      <c r="Q648" s="282"/>
      <c r="R648" s="283"/>
      <c r="U648" s="4"/>
      <c r="V648" s="4"/>
    </row>
    <row r="649" spans="1:22">
      <c r="A649" s="56"/>
      <c r="B649" s="11"/>
      <c r="C649" s="11" t="s">
        <v>392</v>
      </c>
      <c r="D649" s="11"/>
      <c r="E649" s="11" t="s">
        <v>393</v>
      </c>
      <c r="F649" s="11">
        <v>4</v>
      </c>
      <c r="G649" s="11"/>
      <c r="H649" s="11">
        <v>0</v>
      </c>
      <c r="I649" s="11"/>
      <c r="K649" s="11"/>
      <c r="L649" s="11"/>
      <c r="M649" s="11"/>
      <c r="O649" s="281"/>
      <c r="P649" s="282"/>
      <c r="Q649" s="282"/>
      <c r="R649" s="283"/>
      <c r="U649" s="4"/>
      <c r="V649" s="4"/>
    </row>
    <row r="650" spans="1:22">
      <c r="A650" s="56"/>
      <c r="B650" s="11"/>
      <c r="C650" s="11" t="s">
        <v>394</v>
      </c>
      <c r="D650" s="11"/>
      <c r="E650" s="11" t="s">
        <v>85</v>
      </c>
      <c r="F650" s="11">
        <v>5</v>
      </c>
      <c r="G650" s="11"/>
      <c r="H650" s="11">
        <v>0</v>
      </c>
      <c r="I650" s="11"/>
      <c r="K650" s="11"/>
      <c r="L650" s="11"/>
      <c r="M650" s="11"/>
      <c r="O650" s="281"/>
      <c r="P650" s="282"/>
      <c r="Q650" s="282"/>
      <c r="R650" s="283"/>
      <c r="U650" s="4"/>
      <c r="V650" s="4"/>
    </row>
    <row r="651" spans="1:22">
      <c r="A651" s="56"/>
      <c r="B651" s="11"/>
      <c r="C651" s="11" t="s">
        <v>396</v>
      </c>
      <c r="D651" s="11"/>
      <c r="E651" s="11" t="s">
        <v>397</v>
      </c>
      <c r="F651" s="11">
        <v>2</v>
      </c>
      <c r="G651" s="11"/>
      <c r="H651" s="11"/>
      <c r="I651" s="11"/>
      <c r="K651" s="11"/>
      <c r="L651" s="11"/>
      <c r="M651" s="11"/>
      <c r="O651" s="281"/>
      <c r="P651" s="282"/>
      <c r="Q651" s="282"/>
      <c r="R651" s="283"/>
      <c r="U651" s="4"/>
      <c r="V651" s="4"/>
    </row>
    <row r="652" spans="1:22">
      <c r="A652" s="56"/>
      <c r="B652" s="11"/>
      <c r="C652" s="11" t="s">
        <v>642</v>
      </c>
      <c r="D652" s="11"/>
      <c r="E652" s="11" t="s">
        <v>397</v>
      </c>
      <c r="F652" s="11">
        <v>1</v>
      </c>
      <c r="G652" s="11"/>
      <c r="H652" s="11"/>
      <c r="I652" s="11"/>
      <c r="K652" s="11"/>
      <c r="L652" s="11"/>
      <c r="M652" s="11"/>
      <c r="O652" s="281"/>
      <c r="P652" s="282"/>
      <c r="Q652" s="282"/>
      <c r="R652" s="283"/>
      <c r="U652" s="4"/>
      <c r="V652" s="4"/>
    </row>
    <row r="653" spans="1:22">
      <c r="A653" s="56"/>
      <c r="B653" s="11"/>
      <c r="C653" s="11" t="s">
        <v>398</v>
      </c>
      <c r="D653" s="11"/>
      <c r="E653" s="11" t="s">
        <v>311</v>
      </c>
      <c r="F653" s="11">
        <v>14</v>
      </c>
      <c r="G653" s="11"/>
      <c r="H653" s="11">
        <v>0</v>
      </c>
      <c r="I653" s="11"/>
      <c r="K653" s="11"/>
      <c r="L653" s="11"/>
      <c r="M653" s="11"/>
      <c r="O653" s="281"/>
      <c r="P653" s="282"/>
      <c r="Q653" s="282"/>
      <c r="R653" s="283"/>
      <c r="U653" s="4"/>
      <c r="V653" s="4"/>
    </row>
    <row r="654" spans="1:22">
      <c r="A654" s="56"/>
      <c r="B654" s="11"/>
      <c r="C654" s="11" t="s">
        <v>402</v>
      </c>
      <c r="D654" s="11"/>
      <c r="E654" s="11" t="s">
        <v>101</v>
      </c>
      <c r="F654" s="11">
        <v>3</v>
      </c>
      <c r="G654" s="11"/>
      <c r="H654" s="11"/>
      <c r="I654" s="11"/>
      <c r="K654" s="11"/>
      <c r="L654" s="11"/>
      <c r="M654" s="11"/>
      <c r="O654" s="281"/>
      <c r="P654" s="282"/>
      <c r="Q654" s="282"/>
      <c r="R654" s="283"/>
      <c r="U654" s="4"/>
      <c r="V654" s="4"/>
    </row>
    <row r="655" spans="1:22">
      <c r="A655" s="56"/>
      <c r="B655" s="11"/>
      <c r="C655" s="11" t="s">
        <v>403</v>
      </c>
      <c r="D655" s="11"/>
      <c r="E655" s="11" t="s">
        <v>274</v>
      </c>
      <c r="F655" s="11">
        <v>9</v>
      </c>
      <c r="G655" s="11"/>
      <c r="H655" s="11">
        <v>0</v>
      </c>
      <c r="I655" s="11"/>
      <c r="K655" s="11"/>
      <c r="L655" s="11"/>
      <c r="M655" s="11"/>
      <c r="O655" s="281"/>
      <c r="P655" s="282"/>
      <c r="Q655" s="282"/>
      <c r="R655" s="283"/>
      <c r="U655" s="4"/>
      <c r="V655" s="4"/>
    </row>
    <row r="656" spans="1:22">
      <c r="A656" s="56"/>
      <c r="B656" s="11"/>
      <c r="C656" s="11" t="s">
        <v>405</v>
      </c>
      <c r="D656" s="11"/>
      <c r="E656" s="11" t="s">
        <v>407</v>
      </c>
      <c r="F656" s="11">
        <v>1</v>
      </c>
      <c r="G656" s="11"/>
      <c r="H656" s="11"/>
      <c r="I656" s="11"/>
      <c r="K656" s="11"/>
      <c r="L656" s="11"/>
      <c r="M656" s="11"/>
      <c r="O656" s="281"/>
      <c r="P656" s="282"/>
      <c r="Q656" s="282"/>
      <c r="R656" s="283"/>
      <c r="U656" s="4"/>
      <c r="V656" s="4"/>
    </row>
    <row r="657" spans="1:22">
      <c r="A657" s="56"/>
      <c r="B657" s="11"/>
      <c r="C657" s="11" t="s">
        <v>408</v>
      </c>
      <c r="D657" s="11"/>
      <c r="E657" s="11" t="s">
        <v>409</v>
      </c>
      <c r="F657" s="11">
        <v>3</v>
      </c>
      <c r="G657" s="11"/>
      <c r="H657" s="11">
        <v>0</v>
      </c>
      <c r="I657" s="11"/>
      <c r="K657" s="11"/>
      <c r="L657" s="11"/>
      <c r="M657" s="11"/>
      <c r="O657" s="281"/>
      <c r="P657" s="282"/>
      <c r="Q657" s="282"/>
      <c r="R657" s="283"/>
      <c r="U657" s="4"/>
      <c r="V657" s="4"/>
    </row>
    <row r="658" spans="1:22">
      <c r="A658" s="56"/>
      <c r="B658" s="11"/>
      <c r="C658" s="11" t="s">
        <v>416</v>
      </c>
      <c r="D658" s="11"/>
      <c r="E658" s="11" t="s">
        <v>417</v>
      </c>
      <c r="F658" s="11">
        <v>29</v>
      </c>
      <c r="G658" s="11"/>
      <c r="H658" s="11">
        <v>0</v>
      </c>
      <c r="I658" s="11"/>
      <c r="K658" s="11"/>
      <c r="L658" s="11"/>
      <c r="M658" s="11"/>
      <c r="O658" s="281"/>
      <c r="P658" s="282"/>
      <c r="Q658" s="282"/>
      <c r="R658" s="283"/>
      <c r="U658" s="4"/>
      <c r="V658" s="4"/>
    </row>
    <row r="659" spans="1:22">
      <c r="A659" s="56"/>
      <c r="B659" s="11"/>
      <c r="C659" s="11" t="s">
        <v>420</v>
      </c>
      <c r="D659" s="11"/>
      <c r="E659" s="11" t="s">
        <v>97</v>
      </c>
      <c r="F659" s="11">
        <v>1</v>
      </c>
      <c r="G659" s="11"/>
      <c r="H659" s="11"/>
      <c r="I659" s="11"/>
      <c r="K659" s="11"/>
      <c r="L659" s="11"/>
      <c r="M659" s="11"/>
      <c r="O659" s="281"/>
      <c r="P659" s="282"/>
      <c r="Q659" s="282"/>
      <c r="R659" s="283"/>
      <c r="U659" s="4"/>
      <c r="V659" s="4"/>
    </row>
    <row r="660" spans="1:22">
      <c r="A660" s="56"/>
      <c r="B660" s="11"/>
      <c r="C660" s="11" t="s">
        <v>421</v>
      </c>
      <c r="D660" s="11"/>
      <c r="E660" s="11" t="s">
        <v>375</v>
      </c>
      <c r="F660" s="11">
        <v>53</v>
      </c>
      <c r="G660" s="11">
        <v>2</v>
      </c>
      <c r="H660" s="11">
        <v>2</v>
      </c>
      <c r="I660" s="11">
        <v>16</v>
      </c>
      <c r="K660" s="11"/>
      <c r="L660" s="11"/>
      <c r="M660" s="11"/>
      <c r="O660" s="281"/>
      <c r="P660" s="282"/>
      <c r="Q660" s="282"/>
      <c r="R660" s="283"/>
      <c r="U660" s="4"/>
      <c r="V660" s="4"/>
    </row>
    <row r="661" spans="1:22">
      <c r="A661" s="56"/>
      <c r="B661" s="11"/>
      <c r="C661" s="11" t="s">
        <v>423</v>
      </c>
      <c r="D661" s="11"/>
      <c r="E661" s="11" t="s">
        <v>298</v>
      </c>
      <c r="F661" s="11">
        <v>8</v>
      </c>
      <c r="G661" s="11"/>
      <c r="H661" s="11">
        <v>0</v>
      </c>
      <c r="I661" s="11"/>
      <c r="K661" s="11"/>
      <c r="L661" s="11"/>
      <c r="M661" s="11"/>
      <c r="O661" s="281"/>
      <c r="P661" s="282"/>
      <c r="Q661" s="282"/>
      <c r="R661" s="283"/>
      <c r="U661" s="4"/>
      <c r="V661" s="4"/>
    </row>
    <row r="662" spans="1:22">
      <c r="A662" s="56"/>
      <c r="B662" s="11"/>
      <c r="C662" s="11" t="s">
        <v>424</v>
      </c>
      <c r="D662" s="11"/>
      <c r="E662" s="11" t="s">
        <v>279</v>
      </c>
      <c r="F662" s="11">
        <v>2</v>
      </c>
      <c r="G662" s="11"/>
      <c r="H662" s="11"/>
      <c r="I662" s="11"/>
      <c r="K662" s="11"/>
      <c r="L662" s="11"/>
      <c r="M662" s="11"/>
      <c r="O662" s="281"/>
      <c r="P662" s="282"/>
      <c r="Q662" s="282"/>
      <c r="R662" s="283"/>
      <c r="U662" s="4"/>
      <c r="V662" s="4"/>
    </row>
    <row r="663" spans="1:22">
      <c r="A663" s="56"/>
      <c r="B663" s="11"/>
      <c r="C663" s="11" t="s">
        <v>429</v>
      </c>
      <c r="D663" s="11"/>
      <c r="E663" s="11" t="s">
        <v>115</v>
      </c>
      <c r="F663" s="11">
        <v>2</v>
      </c>
      <c r="G663" s="11"/>
      <c r="H663" s="11">
        <v>0</v>
      </c>
      <c r="I663" s="11"/>
      <c r="K663" s="11"/>
      <c r="L663" s="11"/>
      <c r="M663" s="11"/>
      <c r="O663" s="281"/>
      <c r="P663" s="282"/>
      <c r="Q663" s="282"/>
      <c r="R663" s="283"/>
      <c r="U663" s="4"/>
      <c r="V663" s="4"/>
    </row>
    <row r="664" spans="1:22">
      <c r="A664" s="56"/>
      <c r="B664" s="11"/>
      <c r="C664" s="11" t="s">
        <v>430</v>
      </c>
      <c r="D664" s="11"/>
      <c r="E664" s="11" t="s">
        <v>324</v>
      </c>
      <c r="F664" s="11">
        <v>2</v>
      </c>
      <c r="G664" s="11"/>
      <c r="H664" s="11">
        <v>0</v>
      </c>
      <c r="I664" s="11"/>
      <c r="K664" s="11"/>
      <c r="L664" s="11"/>
      <c r="M664" s="11"/>
      <c r="O664" s="281"/>
      <c r="P664" s="282"/>
      <c r="Q664" s="282"/>
      <c r="R664" s="283"/>
      <c r="U664" s="4"/>
      <c r="V664" s="4"/>
    </row>
    <row r="665" spans="1:22">
      <c r="A665" s="56"/>
      <c r="B665" s="11"/>
      <c r="C665" s="11" t="s">
        <v>432</v>
      </c>
      <c r="D665" s="11"/>
      <c r="E665" s="11" t="s">
        <v>433</v>
      </c>
      <c r="F665" s="11">
        <v>25</v>
      </c>
      <c r="G665" s="11">
        <v>1</v>
      </c>
      <c r="H665" s="11">
        <v>1</v>
      </c>
      <c r="I665" s="11">
        <v>0</v>
      </c>
      <c r="K665" s="11"/>
      <c r="L665" s="11"/>
      <c r="M665" s="11"/>
      <c r="O665" s="281"/>
      <c r="P665" s="282"/>
      <c r="Q665" s="282"/>
      <c r="R665" s="283"/>
      <c r="U665" s="4"/>
      <c r="V665" s="4"/>
    </row>
    <row r="666" spans="1:22">
      <c r="A666" s="56"/>
      <c r="B666" s="11"/>
      <c r="C666" s="11" t="s">
        <v>434</v>
      </c>
      <c r="D666" s="11"/>
      <c r="E666" s="11" t="s">
        <v>435</v>
      </c>
      <c r="F666" s="11">
        <v>7</v>
      </c>
      <c r="G666" s="11"/>
      <c r="H666" s="11">
        <v>0</v>
      </c>
      <c r="I666" s="11"/>
      <c r="K666" s="11"/>
      <c r="L666" s="11"/>
      <c r="M666" s="11"/>
      <c r="O666" s="281"/>
      <c r="P666" s="282"/>
      <c r="Q666" s="282"/>
      <c r="R666" s="283"/>
      <c r="U666" s="4"/>
      <c r="V666" s="4"/>
    </row>
    <row r="667" spans="1:22">
      <c r="A667" s="56"/>
      <c r="B667" s="11"/>
      <c r="C667" s="11" t="s">
        <v>437</v>
      </c>
      <c r="D667" s="11"/>
      <c r="E667" s="11" t="s">
        <v>165</v>
      </c>
      <c r="F667" s="11">
        <v>20</v>
      </c>
      <c r="G667" s="11"/>
      <c r="H667" s="11">
        <v>0</v>
      </c>
      <c r="I667" s="11"/>
      <c r="K667" s="11"/>
      <c r="L667" s="11"/>
      <c r="M667" s="11"/>
      <c r="O667" s="281"/>
      <c r="P667" s="282"/>
      <c r="Q667" s="282"/>
      <c r="R667" s="283"/>
      <c r="U667" s="4"/>
      <c r="V667" s="4"/>
    </row>
    <row r="668" spans="1:22">
      <c r="A668" s="56"/>
      <c r="B668" s="11"/>
      <c r="C668" s="11" t="s">
        <v>438</v>
      </c>
      <c r="D668" s="11"/>
      <c r="E668" s="11" t="s">
        <v>439</v>
      </c>
      <c r="F668" s="11">
        <v>20</v>
      </c>
      <c r="G668" s="11"/>
      <c r="H668" s="11">
        <v>0</v>
      </c>
      <c r="I668" s="11"/>
      <c r="K668" s="11"/>
      <c r="L668" s="11"/>
      <c r="M668" s="11"/>
      <c r="O668" s="281"/>
      <c r="P668" s="282"/>
      <c r="Q668" s="282"/>
      <c r="R668" s="283"/>
      <c r="U668" s="4"/>
      <c r="V668" s="4"/>
    </row>
    <row r="669" spans="1:22">
      <c r="A669" s="56"/>
      <c r="B669" s="11"/>
      <c r="C669" s="11" t="s">
        <v>442</v>
      </c>
      <c r="D669" s="11"/>
      <c r="E669" s="11" t="s">
        <v>118</v>
      </c>
      <c r="F669" s="11">
        <v>4</v>
      </c>
      <c r="G669" s="11"/>
      <c r="H669" s="11"/>
      <c r="I669" s="11"/>
      <c r="K669" s="11"/>
      <c r="L669" s="11"/>
      <c r="M669" s="11"/>
      <c r="O669" s="281"/>
      <c r="P669" s="282"/>
      <c r="Q669" s="282"/>
      <c r="R669" s="283"/>
      <c r="U669" s="4"/>
      <c r="V669" s="4"/>
    </row>
    <row r="670" spans="1:22">
      <c r="A670" s="56"/>
      <c r="B670" s="11"/>
      <c r="C670" s="11" t="s">
        <v>445</v>
      </c>
      <c r="D670" s="11"/>
      <c r="E670" s="11" t="s">
        <v>446</v>
      </c>
      <c r="F670" s="11">
        <v>1</v>
      </c>
      <c r="G670" s="11"/>
      <c r="H670" s="11"/>
      <c r="I670" s="11"/>
      <c r="K670" s="11"/>
      <c r="L670" s="11"/>
      <c r="M670" s="11"/>
      <c r="O670" s="281"/>
      <c r="P670" s="282"/>
      <c r="Q670" s="282"/>
      <c r="R670" s="283"/>
      <c r="U670" s="4"/>
      <c r="V670" s="4"/>
    </row>
    <row r="671" spans="1:22">
      <c r="A671" s="56"/>
      <c r="B671" s="11"/>
      <c r="C671" s="11" t="s">
        <v>447</v>
      </c>
      <c r="D671" s="11"/>
      <c r="E671" s="11" t="s">
        <v>191</v>
      </c>
      <c r="F671" s="11">
        <v>7</v>
      </c>
      <c r="G671" s="11"/>
      <c r="H671" s="11">
        <v>0</v>
      </c>
      <c r="I671" s="11"/>
      <c r="K671" s="11"/>
      <c r="L671" s="11"/>
      <c r="M671" s="11"/>
      <c r="O671" s="281"/>
      <c r="P671" s="282"/>
      <c r="Q671" s="282"/>
      <c r="R671" s="283"/>
      <c r="U671" s="4"/>
      <c r="V671" s="4"/>
    </row>
    <row r="672" spans="1:22">
      <c r="A672" s="56"/>
      <c r="B672" s="11"/>
      <c r="C672" s="11" t="s">
        <v>450</v>
      </c>
      <c r="D672" s="11"/>
      <c r="E672" s="11" t="s">
        <v>55</v>
      </c>
      <c r="F672" s="11">
        <v>2</v>
      </c>
      <c r="G672" s="11"/>
      <c r="H672" s="11"/>
      <c r="I672" s="11"/>
      <c r="K672" s="11"/>
      <c r="L672" s="11"/>
      <c r="M672" s="11"/>
      <c r="O672" s="281"/>
      <c r="P672" s="282"/>
      <c r="Q672" s="282"/>
      <c r="R672" s="283"/>
      <c r="U672" s="4"/>
      <c r="V672" s="4"/>
    </row>
    <row r="673" spans="1:22">
      <c r="A673" s="56"/>
      <c r="B673" s="11"/>
      <c r="C673" s="11" t="s">
        <v>452</v>
      </c>
      <c r="D673" s="11"/>
      <c r="E673" s="11" t="s">
        <v>453</v>
      </c>
      <c r="F673" s="11">
        <v>28</v>
      </c>
      <c r="G673" s="11"/>
      <c r="H673" s="11">
        <v>0</v>
      </c>
      <c r="I673" s="11"/>
      <c r="K673" s="11"/>
      <c r="L673" s="11"/>
      <c r="M673" s="11"/>
      <c r="O673" s="281"/>
      <c r="P673" s="282"/>
      <c r="Q673" s="282"/>
      <c r="R673" s="283"/>
      <c r="U673" s="4"/>
      <c r="V673" s="4"/>
    </row>
    <row r="674" spans="1:22">
      <c r="A674" s="56"/>
      <c r="B674" s="11"/>
      <c r="C674" s="11" t="s">
        <v>456</v>
      </c>
      <c r="D674" s="11"/>
      <c r="E674" s="11" t="s">
        <v>115</v>
      </c>
      <c r="F674" s="11">
        <v>1</v>
      </c>
      <c r="G674" s="11"/>
      <c r="H674" s="11"/>
      <c r="I674" s="11"/>
      <c r="K674" s="11"/>
      <c r="L674" s="11"/>
      <c r="M674" s="11"/>
      <c r="O674" s="281"/>
      <c r="P674" s="282"/>
      <c r="Q674" s="282"/>
      <c r="R674" s="283"/>
      <c r="U674" s="4"/>
      <c r="V674" s="4"/>
    </row>
    <row r="675" spans="1:22">
      <c r="A675" s="56"/>
      <c r="B675" s="11"/>
      <c r="C675" s="11" t="s">
        <v>456</v>
      </c>
      <c r="D675" s="11"/>
      <c r="E675" s="11" t="s">
        <v>92</v>
      </c>
      <c r="F675" s="11">
        <v>94</v>
      </c>
      <c r="G675" s="11">
        <v>1</v>
      </c>
      <c r="H675" s="11">
        <v>2</v>
      </c>
      <c r="I675" s="11">
        <v>4</v>
      </c>
      <c r="K675" s="11"/>
      <c r="L675" s="11"/>
      <c r="M675" s="11"/>
      <c r="O675" s="281"/>
      <c r="P675" s="282"/>
      <c r="Q675" s="282"/>
      <c r="R675" s="283"/>
      <c r="U675" s="4"/>
      <c r="V675" s="4"/>
    </row>
    <row r="676" spans="1:22">
      <c r="A676" s="56"/>
      <c r="B676" s="11"/>
      <c r="C676" s="11" t="s">
        <v>458</v>
      </c>
      <c r="D676" s="11"/>
      <c r="E676" s="11" t="s">
        <v>198</v>
      </c>
      <c r="F676" s="11">
        <v>1</v>
      </c>
      <c r="G676" s="11"/>
      <c r="H676" s="11"/>
      <c r="I676" s="11"/>
      <c r="K676" s="11"/>
      <c r="L676" s="11"/>
      <c r="M676" s="11"/>
      <c r="O676" s="281"/>
      <c r="P676" s="282"/>
      <c r="Q676" s="282"/>
      <c r="R676" s="283"/>
      <c r="U676" s="4"/>
      <c r="V676" s="4"/>
    </row>
    <row r="677" spans="1:22">
      <c r="A677" s="56"/>
      <c r="B677" s="11"/>
      <c r="C677" s="11" t="s">
        <v>458</v>
      </c>
      <c r="D677" s="11"/>
      <c r="E677" s="11" t="s">
        <v>280</v>
      </c>
      <c r="F677" s="11">
        <v>14</v>
      </c>
      <c r="G677" s="11"/>
      <c r="H677" s="11">
        <v>0</v>
      </c>
      <c r="I677" s="11"/>
      <c r="K677" s="11"/>
      <c r="L677" s="11"/>
      <c r="M677" s="11"/>
      <c r="O677" s="281"/>
      <c r="P677" s="282"/>
      <c r="Q677" s="282"/>
      <c r="R677" s="283"/>
      <c r="U677" s="4"/>
      <c r="V677" s="4"/>
    </row>
    <row r="678" spans="1:22">
      <c r="A678" s="56"/>
      <c r="B678" s="11"/>
      <c r="C678" s="11" t="s">
        <v>460</v>
      </c>
      <c r="D678" s="11"/>
      <c r="E678" s="11" t="s">
        <v>461</v>
      </c>
      <c r="F678" s="11">
        <v>1</v>
      </c>
      <c r="G678" s="11"/>
      <c r="H678" s="11"/>
      <c r="I678" s="11"/>
      <c r="K678" s="11"/>
      <c r="L678" s="11"/>
      <c r="M678" s="11"/>
      <c r="O678" s="281"/>
      <c r="P678" s="282"/>
      <c r="Q678" s="282"/>
      <c r="R678" s="283"/>
      <c r="U678" s="4"/>
      <c r="V678" s="4"/>
    </row>
    <row r="679" spans="1:22">
      <c r="A679" s="56"/>
      <c r="B679" s="11"/>
      <c r="C679" s="11" t="s">
        <v>462</v>
      </c>
      <c r="D679" s="11"/>
      <c r="E679" s="11" t="s">
        <v>124</v>
      </c>
      <c r="F679" s="11">
        <v>4</v>
      </c>
      <c r="G679" s="11"/>
      <c r="H679" s="11">
        <v>0</v>
      </c>
      <c r="I679" s="11"/>
      <c r="K679" s="11"/>
      <c r="L679" s="11"/>
      <c r="M679" s="11"/>
      <c r="O679" s="281"/>
      <c r="P679" s="282"/>
      <c r="Q679" s="282"/>
      <c r="R679" s="283"/>
      <c r="U679" s="4"/>
      <c r="V679" s="4"/>
    </row>
    <row r="680" spans="1:22">
      <c r="A680" s="56"/>
      <c r="B680" s="11"/>
      <c r="C680" s="11" t="s">
        <v>463</v>
      </c>
      <c r="D680" s="11"/>
      <c r="E680" s="11" t="s">
        <v>184</v>
      </c>
      <c r="F680" s="11">
        <v>7</v>
      </c>
      <c r="G680" s="11"/>
      <c r="H680" s="11"/>
      <c r="I680" s="11"/>
      <c r="K680" s="11"/>
      <c r="L680" s="11"/>
      <c r="M680" s="11"/>
      <c r="O680" s="281"/>
      <c r="P680" s="282"/>
      <c r="Q680" s="282"/>
      <c r="R680" s="283"/>
      <c r="U680" s="4"/>
      <c r="V680" s="4"/>
    </row>
    <row r="681" spans="1:22">
      <c r="A681" s="56"/>
      <c r="B681" s="11"/>
      <c r="C681" s="11" t="s">
        <v>646</v>
      </c>
      <c r="D681" s="11"/>
      <c r="E681" s="11" t="s">
        <v>465</v>
      </c>
      <c r="F681" s="11">
        <v>4</v>
      </c>
      <c r="G681" s="11"/>
      <c r="H681" s="11">
        <v>0</v>
      </c>
      <c r="I681" s="11"/>
      <c r="K681" s="11"/>
      <c r="L681" s="11"/>
      <c r="M681" s="11"/>
      <c r="O681" s="281"/>
      <c r="P681" s="282"/>
      <c r="Q681" s="282"/>
      <c r="R681" s="283"/>
      <c r="U681" s="4"/>
      <c r="V681" s="4"/>
    </row>
    <row r="682" spans="1:22">
      <c r="A682" s="56"/>
      <c r="B682" s="11"/>
      <c r="C682" s="11" t="s">
        <v>469</v>
      </c>
      <c r="D682" s="11"/>
      <c r="E682" s="11" t="s">
        <v>145</v>
      </c>
      <c r="F682" s="11">
        <v>4</v>
      </c>
      <c r="G682" s="11"/>
      <c r="H682" s="11">
        <v>0</v>
      </c>
      <c r="I682" s="11"/>
      <c r="K682" s="11"/>
      <c r="L682" s="11"/>
      <c r="M682" s="11"/>
      <c r="O682" s="281"/>
      <c r="P682" s="282"/>
      <c r="Q682" s="282"/>
      <c r="R682" s="283"/>
      <c r="U682" s="4"/>
      <c r="V682" s="4"/>
    </row>
    <row r="683" spans="1:22">
      <c r="A683" s="56"/>
      <c r="B683" s="11"/>
      <c r="C683" s="11" t="s">
        <v>470</v>
      </c>
      <c r="D683" s="11"/>
      <c r="E683" s="11" t="s">
        <v>471</v>
      </c>
      <c r="F683" s="11">
        <v>4</v>
      </c>
      <c r="G683" s="11"/>
      <c r="H683" s="11"/>
      <c r="I683" s="11"/>
      <c r="K683" s="11"/>
      <c r="L683" s="11"/>
      <c r="M683" s="11"/>
      <c r="O683" s="281"/>
      <c r="P683" s="282"/>
      <c r="Q683" s="282"/>
      <c r="R683" s="283"/>
      <c r="U683" s="4"/>
      <c r="V683" s="4"/>
    </row>
    <row r="684" spans="1:22">
      <c r="A684" s="56"/>
      <c r="B684" s="11"/>
      <c r="C684" s="11" t="s">
        <v>472</v>
      </c>
      <c r="D684" s="11"/>
      <c r="E684" s="11" t="s">
        <v>233</v>
      </c>
      <c r="F684" s="11">
        <v>35</v>
      </c>
      <c r="G684" s="11"/>
      <c r="H684" s="11">
        <v>0</v>
      </c>
      <c r="I684" s="11"/>
      <c r="K684" s="11"/>
      <c r="L684" s="11"/>
      <c r="M684" s="11"/>
      <c r="O684" s="281"/>
      <c r="P684" s="282"/>
      <c r="Q684" s="282"/>
      <c r="R684" s="283"/>
      <c r="U684" s="4"/>
      <c r="V684" s="4"/>
    </row>
    <row r="685" spans="1:22">
      <c r="A685" s="56"/>
      <c r="B685" s="11"/>
      <c r="C685" s="11" t="s">
        <v>476</v>
      </c>
      <c r="D685" s="11"/>
      <c r="E685" s="11" t="s">
        <v>206</v>
      </c>
      <c r="F685" s="11">
        <v>8</v>
      </c>
      <c r="G685" s="11"/>
      <c r="H685" s="11">
        <v>0</v>
      </c>
      <c r="I685" s="11"/>
      <c r="K685" s="11"/>
      <c r="L685" s="11"/>
      <c r="M685" s="11"/>
      <c r="O685" s="281"/>
      <c r="P685" s="282"/>
      <c r="Q685" s="282"/>
      <c r="R685" s="283"/>
      <c r="U685" s="4"/>
      <c r="V685" s="4"/>
    </row>
    <row r="686" spans="1:22">
      <c r="A686" s="56"/>
      <c r="B686" s="11"/>
      <c r="C686" s="11" t="s">
        <v>477</v>
      </c>
      <c r="D686" s="11"/>
      <c r="E686" s="11" t="s">
        <v>153</v>
      </c>
      <c r="F686" s="11">
        <v>34</v>
      </c>
      <c r="G686" s="11">
        <v>1</v>
      </c>
      <c r="H686" s="11">
        <v>1</v>
      </c>
      <c r="I686" s="11">
        <v>2</v>
      </c>
      <c r="K686" s="11"/>
      <c r="L686" s="11"/>
      <c r="M686" s="11"/>
      <c r="O686" s="281"/>
      <c r="P686" s="282"/>
      <c r="Q686" s="282"/>
      <c r="R686" s="283"/>
      <c r="U686" s="4"/>
      <c r="V686" s="4"/>
    </row>
    <row r="687" spans="1:22">
      <c r="A687" s="56"/>
      <c r="B687" s="11"/>
      <c r="C687" s="11" t="s">
        <v>479</v>
      </c>
      <c r="D687" s="11"/>
      <c r="E687" s="11" t="s">
        <v>480</v>
      </c>
      <c r="F687" s="11">
        <v>1</v>
      </c>
      <c r="G687" s="11"/>
      <c r="H687" s="11"/>
      <c r="I687" s="11"/>
      <c r="K687" s="11"/>
      <c r="L687" s="11"/>
      <c r="M687" s="11"/>
      <c r="O687" s="281"/>
      <c r="P687" s="282"/>
      <c r="Q687" s="282"/>
      <c r="R687" s="283"/>
      <c r="U687" s="4"/>
      <c r="V687" s="4"/>
    </row>
    <row r="688" spans="1:22">
      <c r="A688" s="56"/>
      <c r="B688" s="11"/>
      <c r="C688" s="11" t="s">
        <v>482</v>
      </c>
      <c r="D688" s="11"/>
      <c r="E688" s="11" t="s">
        <v>443</v>
      </c>
      <c r="F688" s="11">
        <v>15</v>
      </c>
      <c r="G688" s="11"/>
      <c r="H688" s="11"/>
      <c r="I688" s="11"/>
      <c r="K688" s="11"/>
      <c r="L688" s="11"/>
      <c r="M688" s="11"/>
      <c r="O688" s="281"/>
      <c r="P688" s="282"/>
      <c r="Q688" s="282"/>
      <c r="R688" s="283"/>
      <c r="U688" s="4"/>
      <c r="V688" s="4"/>
    </row>
    <row r="689" spans="1:22">
      <c r="A689" s="56"/>
      <c r="B689" s="11"/>
      <c r="C689" s="11" t="s">
        <v>483</v>
      </c>
      <c r="D689" s="11"/>
      <c r="E689" s="11" t="s">
        <v>135</v>
      </c>
      <c r="F689" s="11">
        <v>3</v>
      </c>
      <c r="G689" s="11"/>
      <c r="H689" s="11">
        <v>0</v>
      </c>
      <c r="I689" s="11"/>
      <c r="K689" s="11"/>
      <c r="L689" s="11"/>
      <c r="M689" s="11"/>
      <c r="O689" s="281"/>
      <c r="P689" s="282"/>
      <c r="Q689" s="282"/>
      <c r="R689" s="283"/>
      <c r="U689" s="4"/>
      <c r="V689" s="4"/>
    </row>
    <row r="690" spans="1:22">
      <c r="A690" s="56"/>
      <c r="B690" s="11"/>
      <c r="C690" s="11" t="s">
        <v>485</v>
      </c>
      <c r="D690" s="11"/>
      <c r="E690" s="11" t="s">
        <v>298</v>
      </c>
      <c r="F690" s="11">
        <v>3</v>
      </c>
      <c r="G690" s="11"/>
      <c r="H690" s="11">
        <v>0</v>
      </c>
      <c r="I690" s="11"/>
      <c r="K690" s="11"/>
      <c r="L690" s="11"/>
      <c r="M690" s="11"/>
      <c r="O690" s="281"/>
      <c r="P690" s="282"/>
      <c r="Q690" s="282"/>
      <c r="R690" s="283"/>
      <c r="U690" s="4"/>
      <c r="V690" s="4"/>
    </row>
    <row r="691" spans="1:22">
      <c r="A691" s="56"/>
      <c r="B691" s="11"/>
      <c r="C691" s="11" t="s">
        <v>486</v>
      </c>
      <c r="D691" s="11"/>
      <c r="E691" s="11" t="s">
        <v>99</v>
      </c>
      <c r="F691" s="11">
        <v>32</v>
      </c>
      <c r="G691" s="11"/>
      <c r="H691" s="11">
        <v>0</v>
      </c>
      <c r="I691" s="11"/>
      <c r="K691" s="11"/>
      <c r="L691" s="11"/>
      <c r="M691" s="11"/>
      <c r="O691" s="281"/>
      <c r="P691" s="282"/>
      <c r="Q691" s="282"/>
      <c r="R691" s="283"/>
      <c r="U691" s="4"/>
      <c r="V691" s="4"/>
    </row>
    <row r="692" spans="1:22">
      <c r="A692" s="56"/>
      <c r="B692" s="11"/>
      <c r="C692" s="11" t="s">
        <v>491</v>
      </c>
      <c r="D692" s="11"/>
      <c r="E692" s="11" t="s">
        <v>492</v>
      </c>
      <c r="F692" s="11">
        <v>1</v>
      </c>
      <c r="G692" s="11"/>
      <c r="H692" s="11"/>
      <c r="I692" s="11"/>
      <c r="K692" s="11"/>
      <c r="L692" s="11"/>
      <c r="M692" s="11"/>
      <c r="O692" s="281"/>
      <c r="P692" s="282"/>
      <c r="Q692" s="282"/>
      <c r="R692" s="283"/>
      <c r="U692" s="4"/>
      <c r="V692" s="4"/>
    </row>
    <row r="693" spans="1:22">
      <c r="A693" s="56"/>
      <c r="B693" s="11"/>
      <c r="C693" s="11" t="s">
        <v>493</v>
      </c>
      <c r="D693" s="11"/>
      <c r="E693" s="11" t="s">
        <v>96</v>
      </c>
      <c r="F693" s="11">
        <v>7</v>
      </c>
      <c r="G693" s="11"/>
      <c r="H693" s="11">
        <v>0</v>
      </c>
      <c r="I693" s="11"/>
      <c r="K693" s="11"/>
      <c r="L693" s="11"/>
      <c r="M693" s="11"/>
      <c r="O693" s="281"/>
      <c r="P693" s="282"/>
      <c r="Q693" s="282"/>
      <c r="R693" s="283"/>
      <c r="U693" s="4"/>
      <c r="V693" s="4"/>
    </row>
    <row r="694" spans="1:22">
      <c r="A694" s="56"/>
      <c r="B694" s="11"/>
      <c r="C694" s="11" t="s">
        <v>494</v>
      </c>
      <c r="D694" s="11"/>
      <c r="E694" s="11" t="s">
        <v>65</v>
      </c>
      <c r="F694" s="11">
        <v>32</v>
      </c>
      <c r="G694" s="11">
        <v>2</v>
      </c>
      <c r="H694" s="11">
        <v>2</v>
      </c>
      <c r="I694" s="11">
        <v>2</v>
      </c>
      <c r="K694" s="11"/>
      <c r="L694" s="11"/>
      <c r="M694" s="11"/>
      <c r="O694" s="281"/>
      <c r="P694" s="282"/>
      <c r="Q694" s="282"/>
      <c r="R694" s="283"/>
      <c r="U694" s="4"/>
      <c r="V694" s="4"/>
    </row>
    <row r="695" spans="1:22">
      <c r="A695" s="56"/>
      <c r="B695" s="11"/>
      <c r="C695" s="11" t="s">
        <v>496</v>
      </c>
      <c r="D695" s="11"/>
      <c r="E695" s="11" t="s">
        <v>55</v>
      </c>
      <c r="F695" s="11">
        <v>1</v>
      </c>
      <c r="G695" s="11"/>
      <c r="H695" s="11"/>
      <c r="I695" s="11"/>
      <c r="K695" s="11"/>
      <c r="L695" s="11"/>
      <c r="M695" s="11"/>
      <c r="O695" s="281"/>
      <c r="P695" s="282"/>
      <c r="Q695" s="282"/>
      <c r="R695" s="283"/>
      <c r="U695" s="4"/>
      <c r="V695" s="4"/>
    </row>
    <row r="696" spans="1:22">
      <c r="A696" s="56"/>
      <c r="B696" s="11"/>
      <c r="C696" s="11" t="s">
        <v>496</v>
      </c>
      <c r="D696" s="11"/>
      <c r="E696" s="11" t="s">
        <v>57</v>
      </c>
      <c r="F696" s="11">
        <v>9</v>
      </c>
      <c r="G696" s="11"/>
      <c r="H696" s="11">
        <v>0</v>
      </c>
      <c r="I696" s="11"/>
      <c r="K696" s="11"/>
      <c r="L696" s="11"/>
      <c r="M696" s="11"/>
      <c r="O696" s="281"/>
      <c r="P696" s="282"/>
      <c r="Q696" s="282"/>
      <c r="R696" s="283"/>
      <c r="U696" s="4"/>
      <c r="V696" s="4"/>
    </row>
    <row r="697" spans="1:22">
      <c r="A697" s="56"/>
      <c r="B697" s="11"/>
      <c r="C697" s="11" t="s">
        <v>498</v>
      </c>
      <c r="D697" s="11"/>
      <c r="E697" s="11" t="s">
        <v>356</v>
      </c>
      <c r="F697" s="11">
        <v>33</v>
      </c>
      <c r="G697" s="11"/>
      <c r="H697" s="11">
        <v>0</v>
      </c>
      <c r="I697" s="11"/>
      <c r="K697" s="11"/>
      <c r="L697" s="11"/>
      <c r="M697" s="11"/>
      <c r="O697" s="281"/>
      <c r="P697" s="282"/>
      <c r="Q697" s="282"/>
      <c r="R697" s="283"/>
      <c r="U697" s="4"/>
      <c r="V697" s="4"/>
    </row>
    <row r="698" spans="1:22">
      <c r="A698" s="56"/>
      <c r="B698" s="11"/>
      <c r="C698" s="11" t="s">
        <v>500</v>
      </c>
      <c r="D698" s="11"/>
      <c r="E698" s="11" t="s">
        <v>501</v>
      </c>
      <c r="F698" s="11">
        <v>2</v>
      </c>
      <c r="G698" s="11"/>
      <c r="H698" s="11"/>
      <c r="I698" s="11"/>
      <c r="K698" s="11"/>
      <c r="L698" s="11"/>
      <c r="M698" s="11"/>
      <c r="O698" s="281"/>
      <c r="P698" s="282"/>
      <c r="Q698" s="282"/>
      <c r="R698" s="283"/>
      <c r="U698" s="4"/>
      <c r="V698" s="4"/>
    </row>
    <row r="699" spans="1:22">
      <c r="A699" s="56"/>
      <c r="B699" s="11"/>
      <c r="C699" s="11" t="s">
        <v>503</v>
      </c>
      <c r="D699" s="11"/>
      <c r="E699" s="11" t="s">
        <v>311</v>
      </c>
      <c r="F699" s="11">
        <v>1</v>
      </c>
      <c r="G699" s="11"/>
      <c r="H699" s="11"/>
      <c r="I699" s="11"/>
      <c r="K699" s="11"/>
      <c r="L699" s="11"/>
      <c r="M699" s="11"/>
      <c r="O699" s="281"/>
      <c r="P699" s="282"/>
      <c r="Q699" s="282"/>
      <c r="R699" s="283"/>
      <c r="U699" s="4"/>
      <c r="V699" s="4"/>
    </row>
    <row r="700" spans="1:22">
      <c r="A700" s="56"/>
      <c r="B700" s="11"/>
      <c r="C700" s="11" t="s">
        <v>647</v>
      </c>
      <c r="D700" s="11"/>
      <c r="E700" s="11" t="s">
        <v>80</v>
      </c>
      <c r="F700" s="11">
        <v>1</v>
      </c>
      <c r="G700" s="11"/>
      <c r="H700" s="11"/>
      <c r="I700" s="11"/>
      <c r="K700" s="11"/>
      <c r="L700" s="11"/>
      <c r="M700" s="11"/>
      <c r="O700" s="281"/>
      <c r="P700" s="282"/>
      <c r="Q700" s="282"/>
      <c r="R700" s="283"/>
      <c r="U700" s="4"/>
      <c r="V700" s="4"/>
    </row>
    <row r="701" spans="1:22">
      <c r="A701" s="56"/>
      <c r="B701" s="11"/>
      <c r="C701" s="11" t="s">
        <v>509</v>
      </c>
      <c r="D701" s="11"/>
      <c r="E701" s="11" t="s">
        <v>78</v>
      </c>
      <c r="F701" s="11">
        <v>2</v>
      </c>
      <c r="G701" s="11"/>
      <c r="H701" s="11">
        <v>0</v>
      </c>
      <c r="I701" s="11"/>
      <c r="K701" s="11"/>
      <c r="L701" s="11"/>
      <c r="M701" s="11"/>
      <c r="O701" s="281"/>
      <c r="P701" s="282"/>
      <c r="Q701" s="282"/>
      <c r="R701" s="283"/>
      <c r="U701" s="4"/>
      <c r="V701" s="4"/>
    </row>
    <row r="702" spans="1:22">
      <c r="A702" s="56"/>
      <c r="B702" s="11"/>
      <c r="C702" s="11" t="s">
        <v>511</v>
      </c>
      <c r="D702" s="11"/>
      <c r="E702" s="11" t="s">
        <v>69</v>
      </c>
      <c r="F702" s="11">
        <v>2</v>
      </c>
      <c r="G702" s="11"/>
      <c r="H702" s="11"/>
      <c r="I702" s="11"/>
      <c r="K702" s="11"/>
      <c r="L702" s="11"/>
      <c r="M702" s="11"/>
      <c r="O702" s="281"/>
      <c r="P702" s="282"/>
      <c r="Q702" s="282"/>
      <c r="R702" s="283"/>
      <c r="U702" s="4"/>
      <c r="V702" s="4"/>
    </row>
    <row r="703" spans="1:22">
      <c r="A703" s="56"/>
      <c r="B703" s="11"/>
      <c r="C703" s="11" t="s">
        <v>512</v>
      </c>
      <c r="D703" s="11"/>
      <c r="E703" s="11" t="s">
        <v>513</v>
      </c>
      <c r="F703" s="11">
        <v>7</v>
      </c>
      <c r="G703" s="11"/>
      <c r="H703" s="11">
        <v>0</v>
      </c>
      <c r="I703" s="11"/>
      <c r="K703" s="11"/>
      <c r="L703" s="11"/>
      <c r="M703" s="11"/>
      <c r="O703" s="281"/>
      <c r="P703" s="282"/>
      <c r="Q703" s="282"/>
      <c r="R703" s="283"/>
      <c r="U703" s="4"/>
      <c r="V703" s="4"/>
    </row>
    <row r="704" spans="1:22">
      <c r="A704" s="56"/>
      <c r="B704" s="11"/>
      <c r="C704" s="11" t="s">
        <v>515</v>
      </c>
      <c r="D704" s="11"/>
      <c r="E704" s="11" t="s">
        <v>487</v>
      </c>
      <c r="F704" s="11">
        <v>12</v>
      </c>
      <c r="G704" s="11"/>
      <c r="H704" s="11">
        <v>0</v>
      </c>
      <c r="I704" s="11"/>
      <c r="K704" s="11"/>
      <c r="L704" s="11"/>
      <c r="M704" s="11"/>
      <c r="O704" s="281"/>
      <c r="P704" s="282"/>
      <c r="Q704" s="282"/>
      <c r="R704" s="283"/>
      <c r="U704" s="4"/>
      <c r="V704" s="4"/>
    </row>
    <row r="705" spans="1:22">
      <c r="A705" s="56"/>
      <c r="B705" s="11"/>
      <c r="C705" s="11" t="s">
        <v>516</v>
      </c>
      <c r="D705" s="11"/>
      <c r="E705" s="11" t="s">
        <v>517</v>
      </c>
      <c r="F705" s="11">
        <v>1</v>
      </c>
      <c r="G705" s="11"/>
      <c r="H705" s="11"/>
      <c r="I705" s="11"/>
      <c r="K705" s="11"/>
      <c r="L705" s="11"/>
      <c r="M705" s="11"/>
      <c r="O705" s="281"/>
      <c r="P705" s="282"/>
      <c r="Q705" s="282"/>
      <c r="R705" s="283"/>
      <c r="U705" s="4"/>
      <c r="V705" s="4"/>
    </row>
    <row r="706" spans="1:22">
      <c r="A706" s="56"/>
      <c r="B706" s="11"/>
      <c r="C706" s="11" t="s">
        <v>518</v>
      </c>
      <c r="D706" s="11"/>
      <c r="E706" s="11" t="s">
        <v>96</v>
      </c>
      <c r="F706" s="11">
        <v>3</v>
      </c>
      <c r="G706" s="11"/>
      <c r="H706" s="11"/>
      <c r="I706" s="11"/>
      <c r="K706" s="11"/>
      <c r="L706" s="11"/>
      <c r="M706" s="11"/>
      <c r="O706" s="281"/>
      <c r="P706" s="282"/>
      <c r="Q706" s="282"/>
      <c r="R706" s="283"/>
      <c r="U706" s="4"/>
      <c r="V706" s="4"/>
    </row>
    <row r="707" spans="1:22">
      <c r="A707" s="56"/>
      <c r="B707" s="11"/>
      <c r="C707" s="11" t="s">
        <v>519</v>
      </c>
      <c r="D707" s="11"/>
      <c r="E707" s="11" t="s">
        <v>89</v>
      </c>
      <c r="F707" s="11">
        <v>5</v>
      </c>
      <c r="G707" s="11"/>
      <c r="H707" s="11"/>
      <c r="I707" s="11"/>
      <c r="K707" s="11"/>
      <c r="L707" s="11"/>
      <c r="M707" s="11"/>
      <c r="O707" s="281"/>
      <c r="P707" s="282"/>
      <c r="Q707" s="282"/>
      <c r="R707" s="283"/>
      <c r="U707" s="4"/>
      <c r="V707" s="4"/>
    </row>
    <row r="708" spans="1:22">
      <c r="A708" s="56"/>
      <c r="B708" s="11"/>
      <c r="C708" s="11" t="s">
        <v>520</v>
      </c>
      <c r="D708" s="11"/>
      <c r="E708" s="11" t="s">
        <v>82</v>
      </c>
      <c r="F708" s="11">
        <v>30</v>
      </c>
      <c r="G708" s="11">
        <v>1</v>
      </c>
      <c r="H708" s="11">
        <v>1</v>
      </c>
      <c r="I708" s="11">
        <v>1</v>
      </c>
      <c r="K708" s="11"/>
      <c r="L708" s="11"/>
      <c r="M708" s="11"/>
      <c r="O708" s="281"/>
      <c r="P708" s="282"/>
      <c r="Q708" s="282"/>
      <c r="R708" s="283"/>
      <c r="U708" s="4"/>
      <c r="V708" s="4"/>
    </row>
    <row r="709" spans="1:22">
      <c r="A709" s="56"/>
      <c r="B709" s="11"/>
      <c r="C709" s="11" t="s">
        <v>521</v>
      </c>
      <c r="D709" s="11"/>
      <c r="E709" s="11" t="s">
        <v>71</v>
      </c>
      <c r="F709" s="11">
        <v>1</v>
      </c>
      <c r="G709" s="11"/>
      <c r="H709" s="11"/>
      <c r="I709" s="11"/>
      <c r="K709" s="11"/>
      <c r="L709" s="11"/>
      <c r="M709" s="11"/>
      <c r="O709" s="281"/>
      <c r="P709" s="282"/>
      <c r="Q709" s="282"/>
      <c r="R709" s="283"/>
      <c r="U709" s="4"/>
      <c r="V709" s="4"/>
    </row>
    <row r="710" spans="1:22">
      <c r="A710" s="56"/>
      <c r="B710" s="11"/>
      <c r="C710" s="11" t="s">
        <v>523</v>
      </c>
      <c r="D710" s="11"/>
      <c r="E710" s="11" t="s">
        <v>60</v>
      </c>
      <c r="F710" s="11">
        <v>24</v>
      </c>
      <c r="G710" s="11"/>
      <c r="H710" s="11">
        <v>0</v>
      </c>
      <c r="I710" s="11"/>
      <c r="K710" s="11"/>
      <c r="L710" s="11"/>
      <c r="M710" s="11"/>
      <c r="O710" s="281"/>
      <c r="P710" s="282"/>
      <c r="Q710" s="282"/>
      <c r="R710" s="283"/>
      <c r="U710" s="4"/>
      <c r="V710" s="4"/>
    </row>
    <row r="711" spans="1:22">
      <c r="A711" s="56"/>
      <c r="B711" s="11"/>
      <c r="C711" s="11" t="s">
        <v>527</v>
      </c>
      <c r="D711" s="11"/>
      <c r="E711" s="11" t="s">
        <v>528</v>
      </c>
      <c r="F711" s="11">
        <v>1</v>
      </c>
      <c r="G711" s="11"/>
      <c r="H711" s="11"/>
      <c r="I711" s="11"/>
      <c r="K711" s="11"/>
      <c r="L711" s="11"/>
      <c r="M711" s="11"/>
      <c r="O711" s="281"/>
      <c r="P711" s="282"/>
      <c r="Q711" s="282"/>
      <c r="R711" s="283"/>
      <c r="U711" s="4"/>
      <c r="V711" s="4"/>
    </row>
    <row r="712" spans="1:22">
      <c r="A712" s="56"/>
      <c r="B712" s="11"/>
      <c r="C712" s="11" t="s">
        <v>529</v>
      </c>
      <c r="D712" s="11"/>
      <c r="E712" s="11" t="s">
        <v>324</v>
      </c>
      <c r="F712" s="11">
        <v>28</v>
      </c>
      <c r="G712" s="11"/>
      <c r="H712" s="11">
        <v>0</v>
      </c>
      <c r="I712" s="11"/>
      <c r="K712" s="11"/>
      <c r="L712" s="11"/>
      <c r="M712" s="11"/>
      <c r="O712" s="281"/>
      <c r="P712" s="282"/>
      <c r="Q712" s="282"/>
      <c r="R712" s="283"/>
      <c r="U712" s="4"/>
      <c r="V712" s="4"/>
    </row>
    <row r="713" spans="1:22">
      <c r="A713" s="56"/>
      <c r="B713" s="11"/>
      <c r="C713" s="11" t="s">
        <v>530</v>
      </c>
      <c r="D713" s="11"/>
      <c r="E713" s="11" t="s">
        <v>121</v>
      </c>
      <c r="F713" s="11">
        <v>73</v>
      </c>
      <c r="G713" s="11"/>
      <c r="H713" s="11">
        <v>0</v>
      </c>
      <c r="I713" s="11"/>
      <c r="K713" s="11"/>
      <c r="L713" s="11"/>
      <c r="M713" s="11"/>
      <c r="O713" s="281"/>
      <c r="P713" s="282"/>
      <c r="Q713" s="282"/>
      <c r="R713" s="283"/>
      <c r="U713" s="4"/>
      <c r="V713" s="4"/>
    </row>
    <row r="714" spans="1:22">
      <c r="A714" s="56"/>
      <c r="B714" s="11"/>
      <c r="C714" s="11" t="s">
        <v>648</v>
      </c>
      <c r="D714" s="11"/>
      <c r="E714" s="11" t="s">
        <v>135</v>
      </c>
      <c r="F714" s="11">
        <v>1</v>
      </c>
      <c r="G714" s="11"/>
      <c r="H714" s="11"/>
      <c r="I714" s="11"/>
      <c r="K714" s="11"/>
      <c r="L714" s="11"/>
      <c r="M714" s="11"/>
      <c r="O714" s="281"/>
      <c r="P714" s="282"/>
      <c r="Q714" s="282"/>
      <c r="R714" s="283"/>
      <c r="U714" s="4"/>
      <c r="V714" s="4"/>
    </row>
    <row r="715" spans="1:22">
      <c r="A715" s="56"/>
      <c r="B715" s="11"/>
      <c r="C715" s="11" t="s">
        <v>534</v>
      </c>
      <c r="D715" s="11"/>
      <c r="E715" s="11" t="s">
        <v>535</v>
      </c>
      <c r="F715" s="11">
        <v>33</v>
      </c>
      <c r="G715" s="11"/>
      <c r="H715" s="11">
        <v>0</v>
      </c>
      <c r="I715" s="11"/>
      <c r="K715" s="11"/>
      <c r="L715" s="11"/>
      <c r="M715" s="11"/>
      <c r="O715" s="281"/>
      <c r="P715" s="282"/>
      <c r="Q715" s="282"/>
      <c r="R715" s="283"/>
      <c r="U715" s="4"/>
      <c r="V715" s="4"/>
    </row>
    <row r="716" spans="1:22">
      <c r="A716" s="56"/>
      <c r="B716" s="11"/>
      <c r="C716" s="11" t="s">
        <v>537</v>
      </c>
      <c r="D716" s="11"/>
      <c r="E716" s="11" t="s">
        <v>158</v>
      </c>
      <c r="F716" s="11">
        <v>10</v>
      </c>
      <c r="G716" s="11"/>
      <c r="H716" s="11"/>
      <c r="I716" s="11"/>
      <c r="K716" s="11"/>
      <c r="L716" s="11"/>
      <c r="M716" s="11"/>
      <c r="O716" s="281"/>
      <c r="P716" s="282"/>
      <c r="Q716" s="282"/>
      <c r="R716" s="283"/>
      <c r="U716" s="4"/>
      <c r="V716" s="4"/>
    </row>
    <row r="717" spans="1:22">
      <c r="A717" s="56"/>
      <c r="B717" s="11"/>
      <c r="C717" s="11" t="s">
        <v>538</v>
      </c>
      <c r="D717" s="11"/>
      <c r="E717" s="11" t="s">
        <v>80</v>
      </c>
      <c r="F717" s="11">
        <v>13</v>
      </c>
      <c r="G717" s="11"/>
      <c r="H717" s="11">
        <v>0</v>
      </c>
      <c r="I717" s="11"/>
      <c r="K717" s="11"/>
      <c r="L717" s="11"/>
      <c r="M717" s="11"/>
      <c r="O717" s="281"/>
      <c r="P717" s="282"/>
      <c r="Q717" s="282"/>
      <c r="R717" s="283"/>
      <c r="U717" s="4"/>
      <c r="V717" s="4"/>
    </row>
    <row r="718" spans="1:22">
      <c r="A718" s="56"/>
      <c r="B718" s="11"/>
      <c r="C718" s="11" t="s">
        <v>539</v>
      </c>
      <c r="D718" s="11"/>
      <c r="E718" s="11" t="s">
        <v>146</v>
      </c>
      <c r="F718" s="11">
        <v>6</v>
      </c>
      <c r="G718" s="11"/>
      <c r="H718" s="11"/>
      <c r="I718" s="11"/>
      <c r="K718" s="11"/>
      <c r="L718" s="11"/>
      <c r="M718" s="11"/>
      <c r="O718" s="281"/>
      <c r="P718" s="282"/>
      <c r="Q718" s="282"/>
      <c r="R718" s="283"/>
      <c r="U718" s="4"/>
      <c r="V718" s="4"/>
    </row>
    <row r="719" spans="1:22">
      <c r="A719" s="56"/>
      <c r="B719" s="11"/>
      <c r="C719" s="11" t="s">
        <v>649</v>
      </c>
      <c r="D719" s="11"/>
      <c r="E719" s="11" t="s">
        <v>337</v>
      </c>
      <c r="F719" s="11">
        <v>1</v>
      </c>
      <c r="G719" s="11"/>
      <c r="H719" s="11"/>
      <c r="I719" s="11"/>
      <c r="K719" s="11"/>
      <c r="L719" s="11"/>
      <c r="M719" s="11"/>
      <c r="O719" s="281"/>
      <c r="P719" s="282"/>
      <c r="Q719" s="282"/>
      <c r="R719" s="283"/>
      <c r="U719" s="4"/>
      <c r="V719" s="4"/>
    </row>
    <row r="720" spans="1:22">
      <c r="A720" s="56"/>
      <c r="B720" s="11"/>
      <c r="C720" s="11" t="s">
        <v>540</v>
      </c>
      <c r="D720" s="11"/>
      <c r="E720" s="11" t="s">
        <v>337</v>
      </c>
      <c r="F720" s="11">
        <v>9</v>
      </c>
      <c r="G720" s="11"/>
      <c r="H720" s="11">
        <v>0</v>
      </c>
      <c r="I720" s="11"/>
      <c r="K720" s="11"/>
      <c r="L720" s="11"/>
      <c r="M720" s="11"/>
      <c r="O720" s="281"/>
      <c r="P720" s="282"/>
      <c r="Q720" s="282"/>
      <c r="R720" s="283"/>
      <c r="U720" s="4"/>
      <c r="V720" s="4"/>
    </row>
    <row r="721" spans="1:22">
      <c r="A721" s="56"/>
      <c r="B721" s="11"/>
      <c r="C721" s="11" t="s">
        <v>544</v>
      </c>
      <c r="D721" s="11"/>
      <c r="E721" s="11" t="s">
        <v>94</v>
      </c>
      <c r="F721" s="11">
        <v>7</v>
      </c>
      <c r="G721" s="11"/>
      <c r="H721" s="11">
        <v>0</v>
      </c>
      <c r="I721" s="11"/>
      <c r="K721" s="11"/>
      <c r="L721" s="11"/>
      <c r="M721" s="11"/>
      <c r="O721" s="281"/>
      <c r="P721" s="282"/>
      <c r="Q721" s="282"/>
      <c r="R721" s="283"/>
      <c r="U721" s="4"/>
      <c r="V721" s="4"/>
    </row>
    <row r="722" spans="1:22">
      <c r="A722" s="56"/>
      <c r="B722" s="11"/>
      <c r="C722" s="11" t="s">
        <v>650</v>
      </c>
      <c r="D722" s="11"/>
      <c r="E722" s="11" t="s">
        <v>99</v>
      </c>
      <c r="F722" s="11">
        <v>2</v>
      </c>
      <c r="G722" s="11"/>
      <c r="H722" s="11"/>
      <c r="I722" s="11"/>
      <c r="K722" s="11"/>
      <c r="L722" s="11"/>
      <c r="M722" s="11"/>
      <c r="O722" s="281"/>
      <c r="P722" s="282"/>
      <c r="Q722" s="282"/>
      <c r="R722" s="283"/>
      <c r="U722" s="4"/>
      <c r="V722" s="4"/>
    </row>
    <row r="723" spans="1:22">
      <c r="A723" s="56"/>
      <c r="B723" s="11"/>
      <c r="C723" s="11" t="s">
        <v>546</v>
      </c>
      <c r="D723" s="11"/>
      <c r="E723" s="11" t="s">
        <v>182</v>
      </c>
      <c r="F723" s="11">
        <v>6</v>
      </c>
      <c r="G723" s="11"/>
      <c r="H723" s="11">
        <v>0</v>
      </c>
      <c r="I723" s="11"/>
      <c r="K723" s="11"/>
      <c r="L723" s="11"/>
      <c r="M723" s="11"/>
      <c r="O723" s="281"/>
      <c r="P723" s="282"/>
      <c r="Q723" s="282"/>
      <c r="R723" s="283"/>
      <c r="U723" s="4"/>
      <c r="V723" s="4"/>
    </row>
    <row r="724" spans="1:22">
      <c r="A724" s="56"/>
      <c r="B724" s="11"/>
      <c r="C724" s="11" t="s">
        <v>549</v>
      </c>
      <c r="D724" s="11"/>
      <c r="E724" s="11" t="s">
        <v>214</v>
      </c>
      <c r="F724" s="11">
        <v>7</v>
      </c>
      <c r="G724" s="11">
        <v>1</v>
      </c>
      <c r="H724" s="11">
        <v>1</v>
      </c>
      <c r="I724" s="11">
        <v>0</v>
      </c>
      <c r="K724" s="11"/>
      <c r="L724" s="11"/>
      <c r="M724" s="11"/>
      <c r="O724" s="281"/>
      <c r="P724" s="282"/>
      <c r="Q724" s="282"/>
      <c r="R724" s="283"/>
      <c r="U724" s="4"/>
      <c r="V724" s="4"/>
    </row>
    <row r="725" spans="1:22">
      <c r="A725" s="56"/>
      <c r="B725" s="11"/>
      <c r="C725" s="11" t="s">
        <v>552</v>
      </c>
      <c r="D725" s="11"/>
      <c r="E725" s="11" t="s">
        <v>60</v>
      </c>
      <c r="F725" s="11">
        <v>1</v>
      </c>
      <c r="G725" s="11"/>
      <c r="H725" s="11"/>
      <c r="I725" s="11"/>
      <c r="K725" s="11"/>
      <c r="L725" s="11"/>
      <c r="M725" s="11"/>
      <c r="O725" s="281"/>
      <c r="P725" s="282"/>
      <c r="Q725" s="282"/>
      <c r="R725" s="283"/>
      <c r="U725" s="4"/>
      <c r="V725" s="4"/>
    </row>
    <row r="726" spans="1:22">
      <c r="A726" s="56"/>
      <c r="B726" s="11"/>
      <c r="C726" s="11" t="s">
        <v>552</v>
      </c>
      <c r="D726" s="11"/>
      <c r="E726" s="11" t="s">
        <v>67</v>
      </c>
      <c r="F726" s="11">
        <v>27</v>
      </c>
      <c r="G726" s="11">
        <v>1</v>
      </c>
      <c r="H726" s="11">
        <v>1</v>
      </c>
      <c r="I726" s="11">
        <v>0</v>
      </c>
      <c r="K726" s="11"/>
      <c r="L726" s="11"/>
      <c r="M726" s="11"/>
      <c r="O726" s="281"/>
      <c r="P726" s="282"/>
      <c r="Q726" s="282"/>
      <c r="R726" s="283"/>
      <c r="U726" s="4"/>
      <c r="V726" s="4"/>
    </row>
    <row r="727" spans="1:22">
      <c r="A727" s="56"/>
      <c r="B727" s="11"/>
      <c r="C727" s="11" t="s">
        <v>554</v>
      </c>
      <c r="D727" s="11"/>
      <c r="E727" s="11" t="s">
        <v>78</v>
      </c>
      <c r="F727" s="11">
        <v>11</v>
      </c>
      <c r="G727" s="11"/>
      <c r="H727" s="11">
        <v>0</v>
      </c>
      <c r="I727" s="11"/>
      <c r="K727" s="11"/>
      <c r="L727" s="11"/>
      <c r="M727" s="11"/>
      <c r="O727" s="281"/>
      <c r="P727" s="282"/>
      <c r="Q727" s="282"/>
      <c r="R727" s="283"/>
      <c r="U727" s="4"/>
      <c r="V727" s="4"/>
    </row>
    <row r="728" spans="1:22">
      <c r="A728" s="56"/>
      <c r="B728" s="11"/>
      <c r="C728" s="11" t="s">
        <v>559</v>
      </c>
      <c r="D728" s="11"/>
      <c r="E728" s="11" t="s">
        <v>560</v>
      </c>
      <c r="F728" s="11">
        <v>1</v>
      </c>
      <c r="G728" s="11"/>
      <c r="H728" s="11"/>
      <c r="I728" s="11"/>
      <c r="K728" s="11"/>
      <c r="L728" s="11"/>
      <c r="M728" s="11"/>
      <c r="O728" s="281"/>
      <c r="P728" s="282"/>
      <c r="Q728" s="282"/>
      <c r="R728" s="283"/>
      <c r="U728" s="4"/>
      <c r="V728" s="4"/>
    </row>
    <row r="729" spans="1:22">
      <c r="A729" s="56"/>
      <c r="B729" s="11"/>
      <c r="C729" s="11" t="s">
        <v>561</v>
      </c>
      <c r="D729" s="11"/>
      <c r="E729" s="11" t="s">
        <v>156</v>
      </c>
      <c r="F729" s="11">
        <v>98</v>
      </c>
      <c r="G729" s="11"/>
      <c r="H729" s="11">
        <v>0</v>
      </c>
      <c r="I729" s="11"/>
      <c r="K729" s="11"/>
      <c r="L729" s="11"/>
      <c r="M729" s="11"/>
      <c r="O729" s="281"/>
      <c r="P729" s="282"/>
      <c r="Q729" s="282"/>
      <c r="R729" s="283"/>
      <c r="U729" s="4"/>
      <c r="V729" s="4"/>
    </row>
    <row r="730" spans="1:22">
      <c r="A730" s="56"/>
      <c r="B730" s="11"/>
      <c r="C730" s="11" t="s">
        <v>563</v>
      </c>
      <c r="D730" s="11"/>
      <c r="E730" s="11" t="s">
        <v>167</v>
      </c>
      <c r="F730" s="11">
        <v>55</v>
      </c>
      <c r="G730" s="11">
        <v>1</v>
      </c>
      <c r="H730" s="11">
        <v>1</v>
      </c>
      <c r="I730" s="11">
        <v>0</v>
      </c>
      <c r="K730" s="11"/>
      <c r="L730" s="11"/>
      <c r="M730" s="11"/>
      <c r="O730" s="281"/>
      <c r="P730" s="282"/>
      <c r="Q730" s="282"/>
      <c r="R730" s="283"/>
      <c r="U730" s="4"/>
      <c r="V730" s="4"/>
    </row>
    <row r="731" spans="1:22">
      <c r="A731" s="56"/>
      <c r="B731" s="11"/>
      <c r="C731" s="11" t="s">
        <v>564</v>
      </c>
      <c r="D731" s="11"/>
      <c r="E731" s="11" t="s">
        <v>274</v>
      </c>
      <c r="F731" s="11">
        <v>1</v>
      </c>
      <c r="G731" s="11"/>
      <c r="H731" s="11"/>
      <c r="I731" s="11"/>
      <c r="K731" s="11"/>
      <c r="L731" s="11"/>
      <c r="M731" s="11"/>
      <c r="O731" s="281"/>
      <c r="P731" s="282"/>
      <c r="Q731" s="282"/>
      <c r="R731" s="283"/>
      <c r="U731" s="4"/>
      <c r="V731" s="4"/>
    </row>
    <row r="732" spans="1:22">
      <c r="A732" s="56"/>
      <c r="B732" s="11"/>
      <c r="C732" s="11" t="s">
        <v>651</v>
      </c>
      <c r="D732" s="11"/>
      <c r="E732" s="11" t="s">
        <v>566</v>
      </c>
      <c r="F732" s="11">
        <v>5</v>
      </c>
      <c r="G732" s="11"/>
      <c r="H732" s="11">
        <v>0</v>
      </c>
      <c r="I732" s="11"/>
      <c r="K732" s="11"/>
      <c r="L732" s="11"/>
      <c r="M732" s="11"/>
      <c r="O732" s="281"/>
      <c r="P732" s="282"/>
      <c r="Q732" s="282"/>
      <c r="R732" s="283"/>
      <c r="U732" s="4"/>
      <c r="V732" s="4"/>
    </row>
    <row r="733" spans="1:22">
      <c r="A733" s="56"/>
      <c r="B733" s="11"/>
      <c r="C733" s="11" t="s">
        <v>567</v>
      </c>
      <c r="D733" s="11"/>
      <c r="E733" s="11" t="s">
        <v>118</v>
      </c>
      <c r="F733" s="11">
        <v>5</v>
      </c>
      <c r="G733" s="11"/>
      <c r="H733" s="11"/>
      <c r="I733" s="11"/>
      <c r="K733" s="11"/>
      <c r="L733" s="11"/>
      <c r="M733" s="11"/>
      <c r="O733" s="281"/>
      <c r="P733" s="282"/>
      <c r="Q733" s="282"/>
      <c r="R733" s="283"/>
      <c r="U733" s="4"/>
      <c r="V733" s="4"/>
    </row>
    <row r="734" spans="1:22" ht="15" thickBot="1">
      <c r="A734" s="56"/>
      <c r="B734" s="11"/>
      <c r="C734" s="11" t="s">
        <v>571</v>
      </c>
      <c r="D734" s="11"/>
      <c r="E734" s="11" t="s">
        <v>446</v>
      </c>
      <c r="F734" s="11">
        <v>21</v>
      </c>
      <c r="G734" s="11">
        <v>1</v>
      </c>
      <c r="H734" s="11">
        <v>1</v>
      </c>
      <c r="I734" s="11">
        <v>0</v>
      </c>
      <c r="K734" s="11"/>
      <c r="L734" s="11"/>
      <c r="M734" s="11"/>
      <c r="O734" s="281"/>
      <c r="P734" s="282"/>
      <c r="Q734" s="282"/>
      <c r="R734" s="283"/>
      <c r="U734" s="4"/>
      <c r="V734" s="4"/>
    </row>
    <row r="735" spans="1:22" ht="15" thickBot="1">
      <c r="A735" s="56"/>
      <c r="B735" s="94" t="s">
        <v>574</v>
      </c>
      <c r="C735" s="95"/>
      <c r="D735" s="95"/>
      <c r="E735" s="95"/>
      <c r="F735" s="96">
        <f>SUM(F524:F734)</f>
        <v>2471</v>
      </c>
      <c r="G735" s="96">
        <f t="shared" ref="G735:H735" si="1">SUM(G524:G734)</f>
        <v>22</v>
      </c>
      <c r="H735" s="96">
        <f t="shared" si="1"/>
        <v>22</v>
      </c>
      <c r="I735" s="96">
        <f>AVERAGE(I524:I734)</f>
        <v>8.4888888888888872</v>
      </c>
      <c r="K735" s="96"/>
      <c r="L735" s="96"/>
      <c r="M735" s="96"/>
      <c r="O735" s="372"/>
      <c r="P735" s="373"/>
      <c r="Q735" s="373"/>
      <c r="R735" s="374"/>
      <c r="U735" s="4"/>
      <c r="V735" s="4"/>
    </row>
    <row r="736" spans="1:22" s="4" customFormat="1" ht="13.2">
      <c r="A736" s="56"/>
      <c r="K736" s="51"/>
    </row>
    <row r="737" spans="1:22" ht="66">
      <c r="A737" s="56"/>
      <c r="B737" s="57" t="s">
        <v>581</v>
      </c>
      <c r="C737" s="57" t="s">
        <v>36</v>
      </c>
      <c r="D737" s="57" t="s">
        <v>37</v>
      </c>
      <c r="E737" s="57" t="s">
        <v>38</v>
      </c>
      <c r="F737" s="58" t="s">
        <v>625</v>
      </c>
      <c r="G737" s="58" t="s">
        <v>626</v>
      </c>
      <c r="H737" s="58" t="s">
        <v>627</v>
      </c>
      <c r="I737" s="58" t="s">
        <v>628</v>
      </c>
      <c r="J737" s="73"/>
      <c r="K737" s="58" t="s">
        <v>629</v>
      </c>
      <c r="L737" s="58" t="s">
        <v>630</v>
      </c>
      <c r="M737" s="58" t="s">
        <v>631</v>
      </c>
      <c r="N737" s="73"/>
      <c r="O737" s="369" t="s">
        <v>632</v>
      </c>
      <c r="P737" s="370"/>
      <c r="Q737" s="370"/>
      <c r="R737" s="371"/>
      <c r="U737" s="4"/>
      <c r="V737" s="4"/>
    </row>
    <row r="738" spans="1:22">
      <c r="A738" s="56" t="s">
        <v>652</v>
      </c>
      <c r="B738" s="11"/>
      <c r="C738" s="11" t="s">
        <v>54</v>
      </c>
      <c r="D738" s="11"/>
      <c r="E738" s="11" t="s">
        <v>55</v>
      </c>
      <c r="F738" s="11">
        <v>13</v>
      </c>
      <c r="G738" s="11">
        <v>2</v>
      </c>
      <c r="H738" s="11">
        <v>2</v>
      </c>
      <c r="I738" s="11">
        <v>14.5</v>
      </c>
      <c r="K738" s="11"/>
      <c r="L738" s="11"/>
      <c r="M738" s="11"/>
      <c r="O738" s="375"/>
      <c r="P738" s="376"/>
      <c r="Q738" s="376"/>
      <c r="R738" s="377"/>
      <c r="U738" s="4"/>
      <c r="V738" s="4"/>
    </row>
    <row r="739" spans="1:22">
      <c r="A739" s="56"/>
      <c r="B739" s="11"/>
      <c r="C739" s="11" t="s">
        <v>54</v>
      </c>
      <c r="D739" s="11"/>
      <c r="E739" s="11" t="s">
        <v>57</v>
      </c>
      <c r="F739" s="11">
        <v>13</v>
      </c>
      <c r="G739" s="11"/>
      <c r="H739" s="11">
        <v>0</v>
      </c>
      <c r="I739" s="11"/>
      <c r="K739" s="11"/>
      <c r="L739" s="11"/>
      <c r="M739" s="11"/>
      <c r="O739" s="281"/>
      <c r="P739" s="282"/>
      <c r="Q739" s="282"/>
      <c r="R739" s="283"/>
      <c r="U739" s="4"/>
      <c r="V739" s="4"/>
    </row>
    <row r="740" spans="1:22">
      <c r="A740" s="56"/>
      <c r="B740" s="11"/>
      <c r="C740" s="11" t="s">
        <v>58</v>
      </c>
      <c r="D740" s="11"/>
      <c r="E740" s="11" t="s">
        <v>55</v>
      </c>
      <c r="F740" s="11">
        <v>15</v>
      </c>
      <c r="G740" s="11"/>
      <c r="H740" s="11">
        <v>0</v>
      </c>
      <c r="I740" s="11"/>
      <c r="K740" s="11"/>
      <c r="L740" s="11"/>
      <c r="M740" s="11"/>
      <c r="O740" s="281"/>
      <c r="P740" s="282"/>
      <c r="Q740" s="282"/>
      <c r="R740" s="283"/>
      <c r="U740" s="4"/>
      <c r="V740" s="4"/>
    </row>
    <row r="741" spans="1:22">
      <c r="A741" s="56"/>
      <c r="B741" s="11"/>
      <c r="C741" s="11" t="s">
        <v>59</v>
      </c>
      <c r="D741" s="11"/>
      <c r="E741" s="11" t="s">
        <v>60</v>
      </c>
      <c r="F741" s="11">
        <v>2</v>
      </c>
      <c r="G741" s="11"/>
      <c r="H741" s="11"/>
      <c r="I741" s="11"/>
      <c r="K741" s="11"/>
      <c r="L741" s="11"/>
      <c r="M741" s="11"/>
      <c r="O741" s="281"/>
      <c r="P741" s="282"/>
      <c r="Q741" s="282"/>
      <c r="R741" s="283"/>
      <c r="U741" s="4"/>
      <c r="V741" s="4"/>
    </row>
    <row r="742" spans="1:22">
      <c r="A742" s="56"/>
      <c r="B742" s="11"/>
      <c r="C742" s="11" t="s">
        <v>70</v>
      </c>
      <c r="D742" s="11"/>
      <c r="E742" s="11" t="s">
        <v>71</v>
      </c>
      <c r="F742" s="11">
        <v>3</v>
      </c>
      <c r="G742" s="11"/>
      <c r="H742" s="11">
        <v>0</v>
      </c>
      <c r="I742" s="11"/>
      <c r="K742" s="11"/>
      <c r="L742" s="11"/>
      <c r="M742" s="11"/>
      <c r="O742" s="281"/>
      <c r="P742" s="282"/>
      <c r="Q742" s="282"/>
      <c r="R742" s="283"/>
      <c r="U742" s="4"/>
      <c r="V742" s="4"/>
    </row>
    <row r="743" spans="1:22">
      <c r="A743" s="56"/>
      <c r="B743" s="11"/>
      <c r="C743" s="11" t="s">
        <v>72</v>
      </c>
      <c r="D743" s="11"/>
      <c r="E743" s="11" t="s">
        <v>73</v>
      </c>
      <c r="F743" s="11">
        <v>8</v>
      </c>
      <c r="G743" s="11"/>
      <c r="H743" s="11">
        <v>0</v>
      </c>
      <c r="I743" s="11"/>
      <c r="K743" s="11"/>
      <c r="L743" s="11"/>
      <c r="M743" s="11"/>
      <c r="O743" s="281"/>
      <c r="P743" s="282"/>
      <c r="Q743" s="282"/>
      <c r="R743" s="283"/>
      <c r="U743" s="4"/>
      <c r="V743" s="4"/>
    </row>
    <row r="744" spans="1:22">
      <c r="A744" s="56"/>
      <c r="B744" s="11"/>
      <c r="C744" s="11" t="s">
        <v>74</v>
      </c>
      <c r="D744" s="11"/>
      <c r="E744" s="11" t="s">
        <v>75</v>
      </c>
      <c r="F744" s="11">
        <v>171</v>
      </c>
      <c r="G744" s="11">
        <v>3</v>
      </c>
      <c r="H744" s="11">
        <v>3</v>
      </c>
      <c r="I744" s="11">
        <v>40.3333333333333</v>
      </c>
      <c r="K744" s="11"/>
      <c r="L744" s="11"/>
      <c r="M744" s="11"/>
      <c r="O744" s="281"/>
      <c r="P744" s="282"/>
      <c r="Q744" s="282"/>
      <c r="R744" s="283"/>
      <c r="U744" s="4"/>
      <c r="V744" s="4"/>
    </row>
    <row r="745" spans="1:22">
      <c r="A745" s="56"/>
      <c r="B745" s="11"/>
      <c r="C745" s="11" t="s">
        <v>81</v>
      </c>
      <c r="D745" s="11"/>
      <c r="E745" s="11" t="s">
        <v>82</v>
      </c>
      <c r="F745" s="11">
        <v>1</v>
      </c>
      <c r="G745" s="11"/>
      <c r="H745" s="11"/>
      <c r="I745" s="11"/>
      <c r="K745" s="11"/>
      <c r="L745" s="11"/>
      <c r="M745" s="11"/>
      <c r="O745" s="281"/>
      <c r="P745" s="282"/>
      <c r="Q745" s="282"/>
      <c r="R745" s="283"/>
      <c r="U745" s="4"/>
      <c r="V745" s="4"/>
    </row>
    <row r="746" spans="1:22">
      <c r="A746" s="56"/>
      <c r="B746" s="11"/>
      <c r="C746" s="11" t="s">
        <v>83</v>
      </c>
      <c r="D746" s="11"/>
      <c r="E746" s="11" t="s">
        <v>84</v>
      </c>
      <c r="F746" s="11">
        <v>1</v>
      </c>
      <c r="G746" s="11"/>
      <c r="H746" s="11"/>
      <c r="I746" s="11"/>
      <c r="K746" s="11"/>
      <c r="L746" s="11"/>
      <c r="M746" s="11"/>
      <c r="O746" s="281"/>
      <c r="P746" s="282"/>
      <c r="Q746" s="282"/>
      <c r="R746" s="283"/>
      <c r="U746" s="4"/>
      <c r="V746" s="4"/>
    </row>
    <row r="747" spans="1:22">
      <c r="A747" s="56"/>
      <c r="B747" s="11"/>
      <c r="C747" s="11" t="s">
        <v>86</v>
      </c>
      <c r="D747" s="11"/>
      <c r="E747" s="11" t="s">
        <v>88</v>
      </c>
      <c r="F747" s="11">
        <v>7</v>
      </c>
      <c r="G747" s="11"/>
      <c r="H747" s="11">
        <v>0</v>
      </c>
      <c r="I747" s="11"/>
      <c r="K747" s="11"/>
      <c r="L747" s="11"/>
      <c r="M747" s="11"/>
      <c r="O747" s="281"/>
      <c r="P747" s="282"/>
      <c r="Q747" s="282"/>
      <c r="R747" s="283"/>
      <c r="U747" s="4"/>
      <c r="V747" s="4"/>
    </row>
    <row r="748" spans="1:22">
      <c r="A748" s="56"/>
      <c r="B748" s="11"/>
      <c r="C748" s="11" t="s">
        <v>91</v>
      </c>
      <c r="D748" s="11"/>
      <c r="E748" s="11" t="s">
        <v>69</v>
      </c>
      <c r="F748" s="11">
        <v>5</v>
      </c>
      <c r="G748" s="11"/>
      <c r="H748" s="11">
        <v>0</v>
      </c>
      <c r="I748" s="11"/>
      <c r="K748" s="11"/>
      <c r="L748" s="11"/>
      <c r="M748" s="11"/>
      <c r="O748" s="281"/>
      <c r="P748" s="282"/>
      <c r="Q748" s="282"/>
      <c r="R748" s="283"/>
      <c r="U748" s="4"/>
      <c r="V748" s="4"/>
    </row>
    <row r="749" spans="1:22">
      <c r="A749" s="56"/>
      <c r="B749" s="11"/>
      <c r="C749" s="11" t="s">
        <v>93</v>
      </c>
      <c r="D749" s="11"/>
      <c r="E749" s="11" t="s">
        <v>94</v>
      </c>
      <c r="F749" s="11">
        <v>10</v>
      </c>
      <c r="G749" s="11"/>
      <c r="H749" s="11"/>
      <c r="I749" s="11"/>
      <c r="K749" s="11"/>
      <c r="L749" s="11"/>
      <c r="M749" s="11"/>
      <c r="O749" s="281"/>
      <c r="P749" s="282"/>
      <c r="Q749" s="282"/>
      <c r="R749" s="283"/>
      <c r="U749" s="4"/>
      <c r="V749" s="4"/>
    </row>
    <row r="750" spans="1:22">
      <c r="A750" s="56"/>
      <c r="B750" s="11"/>
      <c r="C750" s="11" t="s">
        <v>93</v>
      </c>
      <c r="D750" s="11"/>
      <c r="E750" s="11" t="s">
        <v>95</v>
      </c>
      <c r="F750" s="11">
        <v>3</v>
      </c>
      <c r="G750" s="11"/>
      <c r="H750" s="11"/>
      <c r="I750" s="11"/>
      <c r="K750" s="11"/>
      <c r="L750" s="11"/>
      <c r="M750" s="11"/>
      <c r="O750" s="281"/>
      <c r="P750" s="282"/>
      <c r="Q750" s="282"/>
      <c r="R750" s="283"/>
      <c r="U750" s="4"/>
      <c r="V750" s="4"/>
    </row>
    <row r="751" spans="1:22">
      <c r="A751" s="56"/>
      <c r="B751" s="11"/>
      <c r="C751" s="11" t="s">
        <v>104</v>
      </c>
      <c r="D751" s="11"/>
      <c r="E751" s="11" t="s">
        <v>96</v>
      </c>
      <c r="F751" s="11">
        <v>13</v>
      </c>
      <c r="G751" s="11"/>
      <c r="H751" s="11"/>
      <c r="I751" s="11"/>
      <c r="K751" s="11"/>
      <c r="L751" s="11"/>
      <c r="M751" s="11"/>
      <c r="O751" s="281"/>
      <c r="P751" s="282"/>
      <c r="Q751" s="282"/>
      <c r="R751" s="283"/>
      <c r="U751" s="4"/>
      <c r="V751" s="4"/>
    </row>
    <row r="752" spans="1:22">
      <c r="A752" s="56"/>
      <c r="B752" s="11"/>
      <c r="C752" s="11" t="s">
        <v>104</v>
      </c>
      <c r="D752" s="11"/>
      <c r="E752" s="11" t="s">
        <v>97</v>
      </c>
      <c r="F752" s="11">
        <v>1</v>
      </c>
      <c r="G752" s="11"/>
      <c r="H752" s="11">
        <v>0</v>
      </c>
      <c r="I752" s="11"/>
      <c r="K752" s="11"/>
      <c r="L752" s="11"/>
      <c r="M752" s="11"/>
      <c r="O752" s="281"/>
      <c r="P752" s="282"/>
      <c r="Q752" s="282"/>
      <c r="R752" s="283"/>
      <c r="U752" s="4"/>
      <c r="V752" s="4"/>
    </row>
    <row r="753" spans="1:22">
      <c r="A753" s="56"/>
      <c r="B753" s="11"/>
      <c r="C753" s="11" t="s">
        <v>116</v>
      </c>
      <c r="D753" s="11"/>
      <c r="E753" s="11" t="s">
        <v>111</v>
      </c>
      <c r="F753" s="11">
        <v>1</v>
      </c>
      <c r="G753" s="11"/>
      <c r="H753" s="11"/>
      <c r="I753" s="11"/>
      <c r="K753" s="11"/>
      <c r="L753" s="11"/>
      <c r="M753" s="11"/>
      <c r="O753" s="281"/>
      <c r="P753" s="282"/>
      <c r="Q753" s="282"/>
      <c r="R753" s="283"/>
      <c r="U753" s="4"/>
      <c r="V753" s="4"/>
    </row>
    <row r="754" spans="1:22">
      <c r="A754" s="56"/>
      <c r="B754" s="11"/>
      <c r="C754" s="11" t="s">
        <v>119</v>
      </c>
      <c r="D754" s="11"/>
      <c r="E754" s="11" t="s">
        <v>60</v>
      </c>
      <c r="F754" s="11">
        <v>30</v>
      </c>
      <c r="G754" s="11"/>
      <c r="H754" s="11">
        <v>0</v>
      </c>
      <c r="I754" s="11"/>
      <c r="K754" s="11"/>
      <c r="L754" s="11"/>
      <c r="M754" s="11"/>
      <c r="O754" s="281"/>
      <c r="P754" s="282"/>
      <c r="Q754" s="282"/>
      <c r="R754" s="283"/>
      <c r="U754" s="4"/>
      <c r="V754" s="4"/>
    </row>
    <row r="755" spans="1:22">
      <c r="A755" s="56"/>
      <c r="B755" s="11"/>
      <c r="C755" s="11" t="s">
        <v>125</v>
      </c>
      <c r="D755" s="11"/>
      <c r="E755" s="11" t="s">
        <v>121</v>
      </c>
      <c r="F755" s="11">
        <v>5</v>
      </c>
      <c r="G755" s="11"/>
      <c r="H755" s="11"/>
      <c r="I755" s="11"/>
      <c r="K755" s="11"/>
      <c r="L755" s="11"/>
      <c r="M755" s="11"/>
      <c r="O755" s="281"/>
      <c r="P755" s="282"/>
      <c r="Q755" s="282"/>
      <c r="R755" s="283"/>
      <c r="U755" s="4"/>
      <c r="V755" s="4"/>
    </row>
    <row r="756" spans="1:22">
      <c r="A756" s="56"/>
      <c r="B756" s="11"/>
      <c r="C756" s="11" t="s">
        <v>126</v>
      </c>
      <c r="D756" s="11"/>
      <c r="E756" s="11" t="s">
        <v>71</v>
      </c>
      <c r="F756" s="11">
        <v>4</v>
      </c>
      <c r="G756" s="11"/>
      <c r="H756" s="11"/>
      <c r="I756" s="11"/>
      <c r="K756" s="11"/>
      <c r="L756" s="11"/>
      <c r="M756" s="11"/>
      <c r="O756" s="281"/>
      <c r="P756" s="282"/>
      <c r="Q756" s="282"/>
      <c r="R756" s="283"/>
      <c r="U756" s="4"/>
      <c r="V756" s="4"/>
    </row>
    <row r="757" spans="1:22">
      <c r="A757" s="56"/>
      <c r="B757" s="11"/>
      <c r="C757" s="11" t="s">
        <v>131</v>
      </c>
      <c r="D757" s="11"/>
      <c r="E757" s="11" t="s">
        <v>96</v>
      </c>
      <c r="F757" s="11">
        <v>1</v>
      </c>
      <c r="G757" s="11"/>
      <c r="H757" s="11"/>
      <c r="I757" s="11"/>
      <c r="K757" s="11"/>
      <c r="L757" s="11"/>
      <c r="M757" s="11"/>
      <c r="O757" s="281"/>
      <c r="P757" s="282"/>
      <c r="Q757" s="282"/>
      <c r="R757" s="283"/>
      <c r="U757" s="4"/>
      <c r="V757" s="4"/>
    </row>
    <row r="758" spans="1:22">
      <c r="A758" s="56"/>
      <c r="B758" s="11"/>
      <c r="C758" s="11" t="s">
        <v>132</v>
      </c>
      <c r="D758" s="11"/>
      <c r="E758" s="11" t="s">
        <v>133</v>
      </c>
      <c r="F758" s="11">
        <v>15</v>
      </c>
      <c r="G758" s="11"/>
      <c r="H758" s="11">
        <v>0</v>
      </c>
      <c r="I758" s="11"/>
      <c r="K758" s="11"/>
      <c r="L758" s="11"/>
      <c r="M758" s="11"/>
      <c r="O758" s="281"/>
      <c r="P758" s="282"/>
      <c r="Q758" s="282"/>
      <c r="R758" s="283"/>
      <c r="U758" s="4"/>
      <c r="V758" s="4"/>
    </row>
    <row r="759" spans="1:22">
      <c r="A759" s="56"/>
      <c r="B759" s="11"/>
      <c r="C759" s="11" t="s">
        <v>134</v>
      </c>
      <c r="D759" s="11"/>
      <c r="E759" s="11" t="s">
        <v>135</v>
      </c>
      <c r="F759" s="11">
        <v>85</v>
      </c>
      <c r="G759" s="11"/>
      <c r="H759" s="11">
        <v>0</v>
      </c>
      <c r="I759" s="11"/>
      <c r="K759" s="11"/>
      <c r="L759" s="11"/>
      <c r="M759" s="11"/>
      <c r="O759" s="281"/>
      <c r="P759" s="282"/>
      <c r="Q759" s="282"/>
      <c r="R759" s="283"/>
      <c r="U759" s="4"/>
      <c r="V759" s="4"/>
    </row>
    <row r="760" spans="1:22">
      <c r="A760" s="56"/>
      <c r="B760" s="11"/>
      <c r="C760" s="11" t="s">
        <v>136</v>
      </c>
      <c r="D760" s="11"/>
      <c r="E760" s="11" t="s">
        <v>138</v>
      </c>
      <c r="F760" s="11">
        <v>12</v>
      </c>
      <c r="G760" s="11"/>
      <c r="H760" s="11">
        <v>0</v>
      </c>
      <c r="I760" s="11"/>
      <c r="K760" s="11"/>
      <c r="L760" s="11"/>
      <c r="M760" s="11"/>
      <c r="O760" s="281"/>
      <c r="P760" s="282"/>
      <c r="Q760" s="282"/>
      <c r="R760" s="283"/>
      <c r="U760" s="4"/>
      <c r="V760" s="4"/>
    </row>
    <row r="761" spans="1:22">
      <c r="A761" s="56"/>
      <c r="B761" s="11"/>
      <c r="C761" s="11" t="s">
        <v>142</v>
      </c>
      <c r="D761" s="11"/>
      <c r="E761" s="11" t="s">
        <v>143</v>
      </c>
      <c r="F761" s="11">
        <v>6</v>
      </c>
      <c r="G761" s="11"/>
      <c r="H761" s="11">
        <v>0</v>
      </c>
      <c r="I761" s="11"/>
      <c r="K761" s="11"/>
      <c r="L761" s="11"/>
      <c r="M761" s="11"/>
      <c r="O761" s="281"/>
      <c r="P761" s="282"/>
      <c r="Q761" s="282"/>
      <c r="R761" s="283"/>
      <c r="U761" s="4"/>
      <c r="V761" s="4"/>
    </row>
    <row r="762" spans="1:22">
      <c r="A762" s="56"/>
      <c r="B762" s="11"/>
      <c r="C762" s="11" t="s">
        <v>149</v>
      </c>
      <c r="D762" s="11"/>
      <c r="E762" s="11" t="s">
        <v>89</v>
      </c>
      <c r="F762" s="11">
        <v>2</v>
      </c>
      <c r="G762" s="11"/>
      <c r="H762" s="11"/>
      <c r="I762" s="11"/>
      <c r="K762" s="11"/>
      <c r="L762" s="11"/>
      <c r="M762" s="11"/>
      <c r="O762" s="281"/>
      <c r="P762" s="282"/>
      <c r="Q762" s="282"/>
      <c r="R762" s="283"/>
      <c r="U762" s="4"/>
      <c r="V762" s="4"/>
    </row>
    <row r="763" spans="1:22">
      <c r="A763" s="56"/>
      <c r="B763" s="11"/>
      <c r="C763" s="11" t="s">
        <v>154</v>
      </c>
      <c r="D763" s="11"/>
      <c r="E763" s="11" t="s">
        <v>56</v>
      </c>
      <c r="F763" s="11">
        <v>40</v>
      </c>
      <c r="G763" s="11">
        <v>1</v>
      </c>
      <c r="H763" s="11">
        <v>0</v>
      </c>
      <c r="I763" s="11"/>
      <c r="K763" s="11"/>
      <c r="L763" s="11"/>
      <c r="M763" s="11"/>
      <c r="O763" s="281"/>
      <c r="P763" s="282"/>
      <c r="Q763" s="282"/>
      <c r="R763" s="283"/>
      <c r="U763" s="4"/>
      <c r="V763" s="4"/>
    </row>
    <row r="764" spans="1:22">
      <c r="A764" s="56"/>
      <c r="B764" s="11"/>
      <c r="C764" s="11" t="s">
        <v>159</v>
      </c>
      <c r="D764" s="11"/>
      <c r="E764" s="11" t="s">
        <v>89</v>
      </c>
      <c r="F764" s="11">
        <v>32</v>
      </c>
      <c r="G764" s="11"/>
      <c r="H764" s="11">
        <v>0</v>
      </c>
      <c r="I764" s="11"/>
      <c r="K764" s="11"/>
      <c r="L764" s="11"/>
      <c r="M764" s="11"/>
      <c r="O764" s="281"/>
      <c r="P764" s="282"/>
      <c r="Q764" s="282"/>
      <c r="R764" s="283"/>
      <c r="U764" s="4"/>
      <c r="V764" s="4"/>
    </row>
    <row r="765" spans="1:22">
      <c r="A765" s="56"/>
      <c r="B765" s="11"/>
      <c r="C765" s="11" t="s">
        <v>161</v>
      </c>
      <c r="D765" s="11"/>
      <c r="E765" s="11" t="s">
        <v>69</v>
      </c>
      <c r="F765" s="11">
        <v>1</v>
      </c>
      <c r="G765" s="11"/>
      <c r="H765" s="11">
        <v>0</v>
      </c>
      <c r="I765" s="11"/>
      <c r="K765" s="11"/>
      <c r="L765" s="11"/>
      <c r="M765" s="11"/>
      <c r="O765" s="281"/>
      <c r="P765" s="282"/>
      <c r="Q765" s="282"/>
      <c r="R765" s="283"/>
      <c r="U765" s="4"/>
      <c r="V765" s="4"/>
    </row>
    <row r="766" spans="1:22">
      <c r="A766" s="56"/>
      <c r="B766" s="11"/>
      <c r="C766" s="11" t="s">
        <v>162</v>
      </c>
      <c r="D766" s="11"/>
      <c r="E766" s="11" t="s">
        <v>163</v>
      </c>
      <c r="F766" s="11">
        <v>1</v>
      </c>
      <c r="G766" s="11"/>
      <c r="H766" s="11"/>
      <c r="I766" s="11"/>
      <c r="K766" s="11"/>
      <c r="L766" s="11"/>
      <c r="M766" s="11"/>
      <c r="O766" s="281"/>
      <c r="P766" s="282"/>
      <c r="Q766" s="282"/>
      <c r="R766" s="283"/>
      <c r="U766" s="4"/>
      <c r="V766" s="4"/>
    </row>
    <row r="767" spans="1:22">
      <c r="A767" s="56"/>
      <c r="B767" s="11"/>
      <c r="C767" s="11" t="s">
        <v>164</v>
      </c>
      <c r="D767" s="11"/>
      <c r="E767" s="11" t="s">
        <v>165</v>
      </c>
      <c r="F767" s="11">
        <v>18</v>
      </c>
      <c r="G767" s="11">
        <v>1</v>
      </c>
      <c r="H767" s="11">
        <v>1</v>
      </c>
      <c r="I767" s="11">
        <v>7</v>
      </c>
      <c r="K767" s="11"/>
      <c r="L767" s="11"/>
      <c r="M767" s="11"/>
      <c r="O767" s="281"/>
      <c r="P767" s="282"/>
      <c r="Q767" s="282"/>
      <c r="R767" s="283"/>
      <c r="U767" s="4"/>
      <c r="V767" s="4"/>
    </row>
    <row r="768" spans="1:22">
      <c r="A768" s="56"/>
      <c r="B768" s="11"/>
      <c r="C768" s="11" t="s">
        <v>166</v>
      </c>
      <c r="D768" s="11"/>
      <c r="E768" s="11" t="s">
        <v>167</v>
      </c>
      <c r="F768" s="11">
        <v>3</v>
      </c>
      <c r="G768" s="11"/>
      <c r="H768" s="11">
        <v>0</v>
      </c>
      <c r="I768" s="11"/>
      <c r="K768" s="11"/>
      <c r="L768" s="11"/>
      <c r="M768" s="11"/>
      <c r="O768" s="281"/>
      <c r="P768" s="282"/>
      <c r="Q768" s="282"/>
      <c r="R768" s="283"/>
      <c r="U768" s="4"/>
      <c r="V768" s="4"/>
    </row>
    <row r="769" spans="1:22">
      <c r="A769" s="56"/>
      <c r="B769" s="11"/>
      <c r="C769" s="11" t="s">
        <v>169</v>
      </c>
      <c r="D769" s="11"/>
      <c r="E769" s="11" t="s">
        <v>60</v>
      </c>
      <c r="F769" s="11">
        <v>1</v>
      </c>
      <c r="G769" s="11"/>
      <c r="H769" s="11"/>
      <c r="I769" s="11"/>
      <c r="K769" s="11"/>
      <c r="L769" s="11"/>
      <c r="M769" s="11"/>
      <c r="O769" s="281"/>
      <c r="P769" s="282"/>
      <c r="Q769" s="282"/>
      <c r="R769" s="283"/>
      <c r="U769" s="4"/>
      <c r="V769" s="4"/>
    </row>
    <row r="770" spans="1:22">
      <c r="A770" s="56"/>
      <c r="B770" s="11"/>
      <c r="C770" s="11" t="s">
        <v>169</v>
      </c>
      <c r="D770" s="11"/>
      <c r="E770" s="11" t="s">
        <v>170</v>
      </c>
      <c r="F770" s="11">
        <v>5</v>
      </c>
      <c r="G770" s="11"/>
      <c r="H770" s="11">
        <v>0</v>
      </c>
      <c r="I770" s="11"/>
      <c r="K770" s="11"/>
      <c r="L770" s="11"/>
      <c r="M770" s="11"/>
      <c r="O770" s="281"/>
      <c r="P770" s="282"/>
      <c r="Q770" s="282"/>
      <c r="R770" s="283"/>
      <c r="U770" s="4"/>
      <c r="V770" s="4"/>
    </row>
    <row r="771" spans="1:22">
      <c r="A771" s="56"/>
      <c r="B771" s="11"/>
      <c r="C771" s="11" t="s">
        <v>171</v>
      </c>
      <c r="D771" s="11"/>
      <c r="E771" s="11" t="s">
        <v>78</v>
      </c>
      <c r="F771" s="11">
        <v>1</v>
      </c>
      <c r="G771" s="11"/>
      <c r="H771" s="11"/>
      <c r="I771" s="11"/>
      <c r="K771" s="11"/>
      <c r="L771" s="11"/>
      <c r="M771" s="11"/>
      <c r="O771" s="281"/>
      <c r="P771" s="282"/>
      <c r="Q771" s="282"/>
      <c r="R771" s="283"/>
      <c r="U771" s="4"/>
      <c r="V771" s="4"/>
    </row>
    <row r="772" spans="1:22">
      <c r="A772" s="56"/>
      <c r="B772" s="11"/>
      <c r="C772" s="11" t="s">
        <v>172</v>
      </c>
      <c r="D772" s="11"/>
      <c r="E772" s="11" t="s">
        <v>173</v>
      </c>
      <c r="F772" s="11">
        <v>3</v>
      </c>
      <c r="G772" s="11"/>
      <c r="H772" s="11"/>
      <c r="I772" s="11"/>
      <c r="K772" s="11"/>
      <c r="L772" s="11"/>
      <c r="M772" s="11"/>
      <c r="O772" s="281"/>
      <c r="P772" s="282"/>
      <c r="Q772" s="282"/>
      <c r="R772" s="283"/>
      <c r="U772" s="4"/>
      <c r="V772" s="4"/>
    </row>
    <row r="773" spans="1:22">
      <c r="A773" s="56"/>
      <c r="B773" s="11"/>
      <c r="C773" s="11" t="s">
        <v>177</v>
      </c>
      <c r="D773" s="11"/>
      <c r="E773" s="11" t="s">
        <v>62</v>
      </c>
      <c r="F773" s="11">
        <v>3</v>
      </c>
      <c r="G773" s="11"/>
      <c r="H773" s="11"/>
      <c r="I773" s="11"/>
      <c r="K773" s="11"/>
      <c r="L773" s="11"/>
      <c r="M773" s="11"/>
      <c r="O773" s="281"/>
      <c r="P773" s="282"/>
      <c r="Q773" s="282"/>
      <c r="R773" s="283"/>
      <c r="U773" s="4"/>
      <c r="V773" s="4"/>
    </row>
    <row r="774" spans="1:22">
      <c r="A774" s="56"/>
      <c r="B774" s="11"/>
      <c r="C774" s="11" t="s">
        <v>179</v>
      </c>
      <c r="D774" s="11"/>
      <c r="E774" s="11" t="s">
        <v>180</v>
      </c>
      <c r="F774" s="11">
        <v>4</v>
      </c>
      <c r="G774" s="11"/>
      <c r="H774" s="11"/>
      <c r="I774" s="11"/>
      <c r="K774" s="11"/>
      <c r="L774" s="11"/>
      <c r="M774" s="11"/>
      <c r="O774" s="281"/>
      <c r="P774" s="282"/>
      <c r="Q774" s="282"/>
      <c r="R774" s="283"/>
      <c r="U774" s="4"/>
      <c r="V774" s="4"/>
    </row>
    <row r="775" spans="1:22">
      <c r="A775" s="56"/>
      <c r="B775" s="11"/>
      <c r="C775" s="11" t="s">
        <v>181</v>
      </c>
      <c r="D775" s="11"/>
      <c r="E775" s="11" t="s">
        <v>182</v>
      </c>
      <c r="F775" s="11">
        <v>3</v>
      </c>
      <c r="G775" s="11"/>
      <c r="H775" s="11"/>
      <c r="I775" s="11"/>
      <c r="K775" s="11"/>
      <c r="L775" s="11"/>
      <c r="M775" s="11"/>
      <c r="O775" s="281"/>
      <c r="P775" s="282"/>
      <c r="Q775" s="282"/>
      <c r="R775" s="283"/>
      <c r="U775" s="4"/>
      <c r="V775" s="4"/>
    </row>
    <row r="776" spans="1:22">
      <c r="A776" s="56"/>
      <c r="B776" s="11"/>
      <c r="C776" s="11" t="s">
        <v>185</v>
      </c>
      <c r="D776" s="11"/>
      <c r="E776" s="11" t="s">
        <v>186</v>
      </c>
      <c r="F776" s="11">
        <v>5</v>
      </c>
      <c r="G776" s="11"/>
      <c r="H776" s="11">
        <v>0</v>
      </c>
      <c r="I776" s="11"/>
      <c r="K776" s="11"/>
      <c r="L776" s="11"/>
      <c r="M776" s="11"/>
      <c r="O776" s="281"/>
      <c r="P776" s="282"/>
      <c r="Q776" s="282"/>
      <c r="R776" s="283"/>
      <c r="U776" s="4"/>
      <c r="V776" s="4"/>
    </row>
    <row r="777" spans="1:22">
      <c r="A777" s="56"/>
      <c r="B777" s="11"/>
      <c r="C777" s="11" t="s">
        <v>187</v>
      </c>
      <c r="D777" s="11"/>
      <c r="E777" s="11" t="s">
        <v>188</v>
      </c>
      <c r="F777" s="11">
        <v>11</v>
      </c>
      <c r="G777" s="11"/>
      <c r="H777" s="11">
        <v>0</v>
      </c>
      <c r="I777" s="11"/>
      <c r="K777" s="11"/>
      <c r="L777" s="11"/>
      <c r="M777" s="11"/>
      <c r="O777" s="281"/>
      <c r="P777" s="282"/>
      <c r="Q777" s="282"/>
      <c r="R777" s="283"/>
      <c r="U777" s="4"/>
      <c r="V777" s="4"/>
    </row>
    <row r="778" spans="1:22">
      <c r="A778" s="56"/>
      <c r="B778" s="11"/>
      <c r="C778" s="11" t="s">
        <v>190</v>
      </c>
      <c r="D778" s="11"/>
      <c r="E778" s="11" t="s">
        <v>191</v>
      </c>
      <c r="F778" s="11">
        <v>15</v>
      </c>
      <c r="G778" s="11"/>
      <c r="H778" s="11">
        <v>0</v>
      </c>
      <c r="I778" s="11"/>
      <c r="K778" s="11"/>
      <c r="L778" s="11"/>
      <c r="M778" s="11"/>
      <c r="O778" s="281"/>
      <c r="P778" s="282"/>
      <c r="Q778" s="282"/>
      <c r="R778" s="283"/>
      <c r="U778" s="4"/>
      <c r="V778" s="4"/>
    </row>
    <row r="779" spans="1:22">
      <c r="A779" s="56"/>
      <c r="B779" s="11"/>
      <c r="C779" s="11" t="s">
        <v>192</v>
      </c>
      <c r="D779" s="11"/>
      <c r="E779" s="11" t="s">
        <v>89</v>
      </c>
      <c r="F779" s="11">
        <v>3</v>
      </c>
      <c r="G779" s="11"/>
      <c r="H779" s="11">
        <v>0</v>
      </c>
      <c r="I779" s="11"/>
      <c r="K779" s="11"/>
      <c r="L779" s="11"/>
      <c r="M779" s="11"/>
      <c r="O779" s="281"/>
      <c r="P779" s="282"/>
      <c r="Q779" s="282"/>
      <c r="R779" s="283"/>
      <c r="U779" s="4"/>
      <c r="V779" s="4"/>
    </row>
    <row r="780" spans="1:22">
      <c r="A780" s="56"/>
      <c r="B780" s="11"/>
      <c r="C780" s="11" t="s">
        <v>194</v>
      </c>
      <c r="D780" s="11"/>
      <c r="E780" s="11" t="s">
        <v>56</v>
      </c>
      <c r="F780" s="11">
        <v>6</v>
      </c>
      <c r="G780" s="11"/>
      <c r="H780" s="11"/>
      <c r="I780" s="11"/>
      <c r="K780" s="11"/>
      <c r="L780" s="11"/>
      <c r="M780" s="11"/>
      <c r="O780" s="281"/>
      <c r="P780" s="282"/>
      <c r="Q780" s="282"/>
      <c r="R780" s="283"/>
      <c r="U780" s="4"/>
      <c r="V780" s="4"/>
    </row>
    <row r="781" spans="1:22">
      <c r="A781" s="56"/>
      <c r="B781" s="11"/>
      <c r="C781" s="11" t="s">
        <v>195</v>
      </c>
      <c r="D781" s="11"/>
      <c r="E781" s="11" t="s">
        <v>167</v>
      </c>
      <c r="F781" s="11">
        <v>2</v>
      </c>
      <c r="G781" s="11"/>
      <c r="H781" s="11"/>
      <c r="I781" s="11"/>
      <c r="K781" s="11"/>
      <c r="L781" s="11"/>
      <c r="M781" s="11"/>
      <c r="O781" s="281"/>
      <c r="P781" s="282"/>
      <c r="Q781" s="282"/>
      <c r="R781" s="283"/>
      <c r="U781" s="4"/>
      <c r="V781" s="4"/>
    </row>
    <row r="782" spans="1:22">
      <c r="A782" s="56"/>
      <c r="B782" s="11"/>
      <c r="C782" s="11" t="s">
        <v>196</v>
      </c>
      <c r="D782" s="11"/>
      <c r="E782" s="11" t="s">
        <v>197</v>
      </c>
      <c r="F782" s="11">
        <v>4</v>
      </c>
      <c r="G782" s="11"/>
      <c r="H782" s="11">
        <v>0</v>
      </c>
      <c r="I782" s="11"/>
      <c r="K782" s="11"/>
      <c r="L782" s="11"/>
      <c r="M782" s="11"/>
      <c r="O782" s="281"/>
      <c r="P782" s="282"/>
      <c r="Q782" s="282"/>
      <c r="R782" s="283"/>
      <c r="U782" s="4"/>
      <c r="V782" s="4"/>
    </row>
    <row r="783" spans="1:22">
      <c r="A783" s="56"/>
      <c r="B783" s="11"/>
      <c r="C783" s="11" t="s">
        <v>203</v>
      </c>
      <c r="D783" s="11"/>
      <c r="E783" s="11" t="s">
        <v>137</v>
      </c>
      <c r="F783" s="11">
        <v>2</v>
      </c>
      <c r="G783" s="11"/>
      <c r="H783" s="11"/>
      <c r="I783" s="11"/>
      <c r="K783" s="11"/>
      <c r="L783" s="11"/>
      <c r="M783" s="11"/>
      <c r="O783" s="281"/>
      <c r="P783" s="282"/>
      <c r="Q783" s="282"/>
      <c r="R783" s="283"/>
      <c r="U783" s="4"/>
      <c r="V783" s="4"/>
    </row>
    <row r="784" spans="1:22">
      <c r="A784" s="56"/>
      <c r="B784" s="11"/>
      <c r="C784" s="11" t="s">
        <v>204</v>
      </c>
      <c r="D784" s="11"/>
      <c r="E784" s="11" t="s">
        <v>205</v>
      </c>
      <c r="F784" s="11">
        <v>1</v>
      </c>
      <c r="G784" s="11"/>
      <c r="H784" s="11"/>
      <c r="I784" s="11"/>
      <c r="K784" s="11"/>
      <c r="L784" s="11"/>
      <c r="M784" s="11"/>
      <c r="O784" s="281"/>
      <c r="P784" s="282"/>
      <c r="Q784" s="282"/>
      <c r="R784" s="283"/>
      <c r="U784" s="4"/>
      <c r="V784" s="4"/>
    </row>
    <row r="785" spans="1:22">
      <c r="A785" s="56"/>
      <c r="B785" s="11"/>
      <c r="C785" s="11" t="s">
        <v>217</v>
      </c>
      <c r="D785" s="11"/>
      <c r="E785" s="11" t="s">
        <v>198</v>
      </c>
      <c r="F785" s="11">
        <v>1</v>
      </c>
      <c r="G785" s="11"/>
      <c r="H785" s="11">
        <v>0</v>
      </c>
      <c r="I785" s="11"/>
      <c r="K785" s="11"/>
      <c r="L785" s="11"/>
      <c r="M785" s="11"/>
      <c r="O785" s="281"/>
      <c r="P785" s="282"/>
      <c r="Q785" s="282"/>
      <c r="R785" s="283"/>
      <c r="U785" s="4"/>
      <c r="V785" s="4"/>
    </row>
    <row r="786" spans="1:22">
      <c r="A786" s="56"/>
      <c r="B786" s="11"/>
      <c r="C786" s="11" t="s">
        <v>220</v>
      </c>
      <c r="D786" s="11"/>
      <c r="E786" s="11" t="s">
        <v>222</v>
      </c>
      <c r="F786" s="11">
        <v>2</v>
      </c>
      <c r="G786" s="11">
        <v>1</v>
      </c>
      <c r="H786" s="11">
        <v>0</v>
      </c>
      <c r="I786" s="11"/>
      <c r="K786" s="11"/>
      <c r="L786" s="11"/>
      <c r="M786" s="11"/>
      <c r="O786" s="281"/>
      <c r="P786" s="282"/>
      <c r="Q786" s="282"/>
      <c r="R786" s="283"/>
      <c r="U786" s="4"/>
      <c r="V786" s="4"/>
    </row>
    <row r="787" spans="1:22">
      <c r="A787" s="56"/>
      <c r="B787" s="11"/>
      <c r="C787" s="11" t="s">
        <v>225</v>
      </c>
      <c r="D787" s="11"/>
      <c r="E787" s="11" t="s">
        <v>226</v>
      </c>
      <c r="F787" s="11">
        <v>3</v>
      </c>
      <c r="G787" s="11"/>
      <c r="H787" s="11">
        <v>0</v>
      </c>
      <c r="I787" s="11"/>
      <c r="K787" s="11"/>
      <c r="L787" s="11"/>
      <c r="M787" s="11"/>
      <c r="O787" s="281"/>
      <c r="P787" s="282"/>
      <c r="Q787" s="282"/>
      <c r="R787" s="283"/>
      <c r="U787" s="4"/>
      <c r="V787" s="4"/>
    </row>
    <row r="788" spans="1:22">
      <c r="A788" s="56"/>
      <c r="B788" s="11"/>
      <c r="C788" s="11" t="s">
        <v>633</v>
      </c>
      <c r="D788" s="11"/>
      <c r="E788" s="11" t="s">
        <v>69</v>
      </c>
      <c r="F788" s="11">
        <v>2</v>
      </c>
      <c r="G788" s="11"/>
      <c r="H788" s="11"/>
      <c r="I788" s="11"/>
      <c r="K788" s="11"/>
      <c r="L788" s="11"/>
      <c r="M788" s="11"/>
      <c r="O788" s="281"/>
      <c r="P788" s="282"/>
      <c r="Q788" s="282"/>
      <c r="R788" s="283"/>
      <c r="U788" s="4"/>
      <c r="V788" s="4"/>
    </row>
    <row r="789" spans="1:22">
      <c r="A789" s="56"/>
      <c r="B789" s="11"/>
      <c r="C789" s="11" t="s">
        <v>634</v>
      </c>
      <c r="D789" s="11"/>
      <c r="E789" s="11" t="s">
        <v>198</v>
      </c>
      <c r="F789" s="11">
        <v>12</v>
      </c>
      <c r="G789" s="11"/>
      <c r="H789" s="11">
        <v>0</v>
      </c>
      <c r="I789" s="11"/>
      <c r="K789" s="11"/>
      <c r="L789" s="11"/>
      <c r="M789" s="11"/>
      <c r="O789" s="281"/>
      <c r="P789" s="282"/>
      <c r="Q789" s="282"/>
      <c r="R789" s="283"/>
      <c r="U789" s="4"/>
      <c r="V789" s="4"/>
    </row>
    <row r="790" spans="1:22">
      <c r="A790" s="56"/>
      <c r="B790" s="11"/>
      <c r="C790" s="11" t="s">
        <v>635</v>
      </c>
      <c r="D790" s="11"/>
      <c r="E790" s="11" t="s">
        <v>69</v>
      </c>
      <c r="F790" s="11">
        <v>30</v>
      </c>
      <c r="G790" s="11"/>
      <c r="H790" s="11">
        <v>0</v>
      </c>
      <c r="I790" s="11"/>
      <c r="K790" s="11"/>
      <c r="L790" s="11"/>
      <c r="M790" s="11"/>
      <c r="O790" s="281"/>
      <c r="P790" s="282"/>
      <c r="Q790" s="282"/>
      <c r="R790" s="283"/>
      <c r="U790" s="4"/>
      <c r="V790" s="4"/>
    </row>
    <row r="791" spans="1:22">
      <c r="A791" s="56"/>
      <c r="B791" s="11"/>
      <c r="C791" s="11" t="s">
        <v>238</v>
      </c>
      <c r="D791" s="11"/>
      <c r="E791" s="11" t="s">
        <v>71</v>
      </c>
      <c r="F791" s="11">
        <v>2</v>
      </c>
      <c r="G791" s="11"/>
      <c r="H791" s="11"/>
      <c r="I791" s="11"/>
      <c r="K791" s="11"/>
      <c r="L791" s="11"/>
      <c r="M791" s="11"/>
      <c r="O791" s="281"/>
      <c r="P791" s="282"/>
      <c r="Q791" s="282"/>
      <c r="R791" s="283"/>
      <c r="U791" s="4"/>
      <c r="V791" s="4"/>
    </row>
    <row r="792" spans="1:22">
      <c r="A792" s="56"/>
      <c r="B792" s="11"/>
      <c r="C792" s="11" t="s">
        <v>239</v>
      </c>
      <c r="D792" s="11"/>
      <c r="E792" s="11" t="s">
        <v>62</v>
      </c>
      <c r="F792" s="11">
        <v>15</v>
      </c>
      <c r="G792" s="11"/>
      <c r="H792" s="11">
        <v>0</v>
      </c>
      <c r="I792" s="11"/>
      <c r="K792" s="11"/>
      <c r="L792" s="11"/>
      <c r="M792" s="11"/>
      <c r="O792" s="281"/>
      <c r="P792" s="282"/>
      <c r="Q792" s="282"/>
      <c r="R792" s="283"/>
      <c r="U792" s="4"/>
      <c r="V792" s="4"/>
    </row>
    <row r="793" spans="1:22">
      <c r="A793" s="56"/>
      <c r="B793" s="11"/>
      <c r="C793" s="11" t="s">
        <v>242</v>
      </c>
      <c r="D793" s="11"/>
      <c r="E793" s="11" t="s">
        <v>243</v>
      </c>
      <c r="F793" s="11">
        <v>8</v>
      </c>
      <c r="G793" s="11"/>
      <c r="H793" s="11">
        <v>0</v>
      </c>
      <c r="I793" s="11"/>
      <c r="K793" s="11"/>
      <c r="L793" s="11"/>
      <c r="M793" s="11"/>
      <c r="O793" s="281"/>
      <c r="P793" s="282"/>
      <c r="Q793" s="282"/>
      <c r="R793" s="283"/>
      <c r="U793" s="4"/>
      <c r="V793" s="4"/>
    </row>
    <row r="794" spans="1:22">
      <c r="A794" s="56"/>
      <c r="B794" s="11"/>
      <c r="C794" s="11" t="s">
        <v>247</v>
      </c>
      <c r="D794" s="11"/>
      <c r="E794" s="11" t="s">
        <v>69</v>
      </c>
      <c r="F794" s="11">
        <v>1</v>
      </c>
      <c r="G794" s="11"/>
      <c r="H794" s="11">
        <v>0</v>
      </c>
      <c r="I794" s="11"/>
      <c r="K794" s="11"/>
      <c r="L794" s="11"/>
      <c r="M794" s="11"/>
      <c r="O794" s="281"/>
      <c r="P794" s="282"/>
      <c r="Q794" s="282"/>
      <c r="R794" s="283"/>
      <c r="U794" s="4"/>
      <c r="V794" s="4"/>
    </row>
    <row r="795" spans="1:22">
      <c r="A795" s="56"/>
      <c r="B795" s="11"/>
      <c r="C795" s="11" t="s">
        <v>247</v>
      </c>
      <c r="D795" s="11"/>
      <c r="E795" s="11" t="s">
        <v>111</v>
      </c>
      <c r="F795" s="11">
        <v>3</v>
      </c>
      <c r="G795" s="11"/>
      <c r="H795" s="11"/>
      <c r="I795" s="11"/>
      <c r="K795" s="11"/>
      <c r="L795" s="11"/>
      <c r="M795" s="11"/>
      <c r="O795" s="281"/>
      <c r="P795" s="282"/>
      <c r="Q795" s="282"/>
      <c r="R795" s="283"/>
      <c r="U795" s="4"/>
      <c r="V795" s="4"/>
    </row>
    <row r="796" spans="1:22">
      <c r="A796" s="56"/>
      <c r="B796" s="11"/>
      <c r="C796" s="11" t="s">
        <v>248</v>
      </c>
      <c r="D796" s="11"/>
      <c r="E796" s="11" t="s">
        <v>65</v>
      </c>
      <c r="F796" s="11">
        <v>14</v>
      </c>
      <c r="G796" s="11"/>
      <c r="H796" s="11">
        <v>0</v>
      </c>
      <c r="I796" s="11"/>
      <c r="K796" s="11"/>
      <c r="L796" s="11"/>
      <c r="M796" s="11"/>
      <c r="O796" s="281"/>
      <c r="P796" s="282"/>
      <c r="Q796" s="282"/>
      <c r="R796" s="283"/>
      <c r="U796" s="4"/>
      <c r="V796" s="4"/>
    </row>
    <row r="797" spans="1:22">
      <c r="A797" s="56"/>
      <c r="B797" s="11"/>
      <c r="C797" s="11" t="s">
        <v>251</v>
      </c>
      <c r="D797" s="11"/>
      <c r="E797" s="11" t="s">
        <v>56</v>
      </c>
      <c r="F797" s="11">
        <v>5</v>
      </c>
      <c r="G797" s="11">
        <v>1</v>
      </c>
      <c r="H797" s="11">
        <v>1</v>
      </c>
      <c r="I797" s="11">
        <v>56</v>
      </c>
      <c r="K797" s="11"/>
      <c r="L797" s="11"/>
      <c r="M797" s="11"/>
      <c r="O797" s="281"/>
      <c r="P797" s="282"/>
      <c r="Q797" s="282"/>
      <c r="R797" s="283"/>
      <c r="U797" s="4"/>
      <c r="V797" s="4"/>
    </row>
    <row r="798" spans="1:22">
      <c r="A798" s="56"/>
      <c r="B798" s="11"/>
      <c r="C798" s="11" t="s">
        <v>253</v>
      </c>
      <c r="D798" s="11"/>
      <c r="E798" s="11" t="s">
        <v>254</v>
      </c>
      <c r="F798" s="11">
        <v>1</v>
      </c>
      <c r="G798" s="11"/>
      <c r="H798" s="11"/>
      <c r="I798" s="11"/>
      <c r="K798" s="11"/>
      <c r="L798" s="11"/>
      <c r="M798" s="11"/>
      <c r="O798" s="281"/>
      <c r="P798" s="282"/>
      <c r="Q798" s="282"/>
      <c r="R798" s="283"/>
      <c r="U798" s="4"/>
      <c r="V798" s="4"/>
    </row>
    <row r="799" spans="1:22">
      <c r="A799" s="56"/>
      <c r="B799" s="11"/>
      <c r="C799" s="11" t="s">
        <v>257</v>
      </c>
      <c r="D799" s="11"/>
      <c r="E799" s="11" t="s">
        <v>135</v>
      </c>
      <c r="F799" s="11">
        <v>1</v>
      </c>
      <c r="G799" s="11"/>
      <c r="H799" s="11"/>
      <c r="I799" s="11"/>
      <c r="K799" s="11"/>
      <c r="L799" s="11"/>
      <c r="M799" s="11"/>
      <c r="O799" s="281"/>
      <c r="P799" s="282"/>
      <c r="Q799" s="282"/>
      <c r="R799" s="283"/>
      <c r="U799" s="4"/>
      <c r="V799" s="4"/>
    </row>
    <row r="800" spans="1:22">
      <c r="A800" s="56"/>
      <c r="B800" s="11"/>
      <c r="C800" s="11" t="s">
        <v>260</v>
      </c>
      <c r="D800" s="11"/>
      <c r="E800" s="11" t="s">
        <v>259</v>
      </c>
      <c r="F800" s="11">
        <v>1</v>
      </c>
      <c r="G800" s="11"/>
      <c r="H800" s="11"/>
      <c r="I800" s="11"/>
      <c r="K800" s="11"/>
      <c r="L800" s="11"/>
      <c r="M800" s="11"/>
      <c r="O800" s="281"/>
      <c r="P800" s="282"/>
      <c r="Q800" s="282"/>
      <c r="R800" s="283"/>
      <c r="U800" s="4"/>
      <c r="V800" s="4"/>
    </row>
    <row r="801" spans="1:22">
      <c r="A801" s="56"/>
      <c r="B801" s="11"/>
      <c r="C801" s="11" t="s">
        <v>262</v>
      </c>
      <c r="D801" s="11"/>
      <c r="E801" s="11" t="s">
        <v>69</v>
      </c>
      <c r="F801" s="11">
        <v>1</v>
      </c>
      <c r="G801" s="11"/>
      <c r="H801" s="11"/>
      <c r="I801" s="11"/>
      <c r="K801" s="11"/>
      <c r="L801" s="11"/>
      <c r="M801" s="11"/>
      <c r="O801" s="281"/>
      <c r="P801" s="282"/>
      <c r="Q801" s="282"/>
      <c r="R801" s="283"/>
      <c r="U801" s="4"/>
      <c r="V801" s="4"/>
    </row>
    <row r="802" spans="1:22">
      <c r="A802" s="56"/>
      <c r="B802" s="11"/>
      <c r="C802" s="11" t="s">
        <v>266</v>
      </c>
      <c r="D802" s="11"/>
      <c r="E802" s="11" t="s">
        <v>85</v>
      </c>
      <c r="F802" s="11">
        <v>1</v>
      </c>
      <c r="G802" s="11"/>
      <c r="H802" s="11"/>
      <c r="I802" s="11"/>
      <c r="K802" s="11"/>
      <c r="L802" s="11"/>
      <c r="M802" s="11"/>
      <c r="O802" s="281"/>
      <c r="P802" s="282"/>
      <c r="Q802" s="282"/>
      <c r="R802" s="283"/>
      <c r="U802" s="4"/>
      <c r="V802" s="4"/>
    </row>
    <row r="803" spans="1:22">
      <c r="A803" s="56"/>
      <c r="B803" s="11"/>
      <c r="C803" s="11" t="s">
        <v>269</v>
      </c>
      <c r="D803" s="11"/>
      <c r="E803" s="11" t="s">
        <v>71</v>
      </c>
      <c r="F803" s="11">
        <v>4</v>
      </c>
      <c r="G803" s="11"/>
      <c r="H803" s="11">
        <v>0</v>
      </c>
      <c r="I803" s="11"/>
      <c r="K803" s="11"/>
      <c r="L803" s="11"/>
      <c r="M803" s="11"/>
      <c r="O803" s="281"/>
      <c r="P803" s="282"/>
      <c r="Q803" s="282"/>
      <c r="R803" s="283"/>
      <c r="U803" s="4"/>
      <c r="V803" s="4"/>
    </row>
    <row r="804" spans="1:22">
      <c r="A804" s="56"/>
      <c r="B804" s="11"/>
      <c r="C804" s="11" t="s">
        <v>276</v>
      </c>
      <c r="D804" s="11"/>
      <c r="E804" s="11" t="s">
        <v>189</v>
      </c>
      <c r="F804" s="11">
        <v>7</v>
      </c>
      <c r="G804" s="11">
        <v>1</v>
      </c>
      <c r="H804" s="11">
        <v>1</v>
      </c>
      <c r="I804" s="11">
        <v>0</v>
      </c>
      <c r="K804" s="11"/>
      <c r="L804" s="11"/>
      <c r="M804" s="11"/>
      <c r="O804" s="281"/>
      <c r="P804" s="282"/>
      <c r="Q804" s="282"/>
      <c r="R804" s="283"/>
      <c r="U804" s="4"/>
      <c r="V804" s="4"/>
    </row>
    <row r="805" spans="1:22">
      <c r="A805" s="56"/>
      <c r="B805" s="11"/>
      <c r="C805" s="11" t="s">
        <v>278</v>
      </c>
      <c r="D805" s="11"/>
      <c r="E805" s="11" t="s">
        <v>57</v>
      </c>
      <c r="F805" s="11">
        <v>1</v>
      </c>
      <c r="G805" s="11"/>
      <c r="H805" s="11"/>
      <c r="I805" s="11"/>
      <c r="K805" s="11"/>
      <c r="L805" s="11"/>
      <c r="M805" s="11"/>
      <c r="O805" s="281"/>
      <c r="P805" s="282"/>
      <c r="Q805" s="282"/>
      <c r="R805" s="283"/>
      <c r="U805" s="4"/>
      <c r="V805" s="4"/>
    </row>
    <row r="806" spans="1:22">
      <c r="A806" s="56"/>
      <c r="B806" s="11"/>
      <c r="C806" s="11" t="s">
        <v>283</v>
      </c>
      <c r="D806" s="11"/>
      <c r="E806" s="11" t="s">
        <v>198</v>
      </c>
      <c r="F806" s="11">
        <v>2</v>
      </c>
      <c r="G806" s="11"/>
      <c r="H806" s="11"/>
      <c r="I806" s="11"/>
      <c r="K806" s="11"/>
      <c r="L806" s="11"/>
      <c r="M806" s="11"/>
      <c r="O806" s="281"/>
      <c r="P806" s="282"/>
      <c r="Q806" s="282"/>
      <c r="R806" s="283"/>
      <c r="U806" s="4"/>
      <c r="V806" s="4"/>
    </row>
    <row r="807" spans="1:22">
      <c r="A807" s="56"/>
      <c r="B807" s="11"/>
      <c r="C807" s="11" t="s">
        <v>284</v>
      </c>
      <c r="D807" s="11"/>
      <c r="E807" s="11" t="s">
        <v>285</v>
      </c>
      <c r="F807" s="11">
        <v>4</v>
      </c>
      <c r="G807" s="11"/>
      <c r="H807" s="11">
        <v>0</v>
      </c>
      <c r="I807" s="11"/>
      <c r="K807" s="11"/>
      <c r="L807" s="11"/>
      <c r="M807" s="11"/>
      <c r="O807" s="281"/>
      <c r="P807" s="282"/>
      <c r="Q807" s="282"/>
      <c r="R807" s="283"/>
      <c r="U807" s="4"/>
      <c r="V807" s="4"/>
    </row>
    <row r="808" spans="1:22">
      <c r="A808" s="56"/>
      <c r="B808" s="11"/>
      <c r="C808" s="11" t="s">
        <v>286</v>
      </c>
      <c r="D808" s="11"/>
      <c r="E808" s="11" t="s">
        <v>287</v>
      </c>
      <c r="F808" s="11">
        <v>7</v>
      </c>
      <c r="G808" s="11"/>
      <c r="H808" s="11"/>
      <c r="I808" s="11"/>
      <c r="K808" s="11"/>
      <c r="L808" s="11"/>
      <c r="M808" s="11"/>
      <c r="O808" s="281"/>
      <c r="P808" s="282"/>
      <c r="Q808" s="282"/>
      <c r="R808" s="283"/>
      <c r="U808" s="4"/>
      <c r="V808" s="4"/>
    </row>
    <row r="809" spans="1:22">
      <c r="A809" s="56"/>
      <c r="B809" s="11"/>
      <c r="C809" s="11" t="s">
        <v>288</v>
      </c>
      <c r="D809" s="11"/>
      <c r="E809" s="11" t="s">
        <v>84</v>
      </c>
      <c r="F809" s="11">
        <v>36</v>
      </c>
      <c r="G809" s="11">
        <v>1</v>
      </c>
      <c r="H809" s="11">
        <v>1</v>
      </c>
      <c r="I809" s="11">
        <v>3</v>
      </c>
      <c r="K809" s="11"/>
      <c r="L809" s="11"/>
      <c r="M809" s="11"/>
      <c r="O809" s="281"/>
      <c r="P809" s="282"/>
      <c r="Q809" s="282"/>
      <c r="R809" s="283"/>
      <c r="U809" s="4"/>
      <c r="V809" s="4"/>
    </row>
    <row r="810" spans="1:22">
      <c r="A810" s="56"/>
      <c r="B810" s="11"/>
      <c r="C810" s="11" t="s">
        <v>290</v>
      </c>
      <c r="D810" s="11"/>
      <c r="E810" s="11" t="s">
        <v>291</v>
      </c>
      <c r="F810" s="11">
        <v>1</v>
      </c>
      <c r="G810" s="11"/>
      <c r="H810" s="11"/>
      <c r="I810" s="11"/>
      <c r="K810" s="11"/>
      <c r="L810" s="11"/>
      <c r="M810" s="11"/>
      <c r="O810" s="281"/>
      <c r="P810" s="282"/>
      <c r="Q810" s="282"/>
      <c r="R810" s="283"/>
      <c r="U810" s="4"/>
      <c r="V810" s="4"/>
    </row>
    <row r="811" spans="1:22">
      <c r="A811" s="56"/>
      <c r="B811" s="11"/>
      <c r="C811" s="11" t="s">
        <v>638</v>
      </c>
      <c r="D811" s="11"/>
      <c r="E811" s="11" t="s">
        <v>156</v>
      </c>
      <c r="F811" s="11">
        <v>1</v>
      </c>
      <c r="G811" s="11"/>
      <c r="H811" s="11"/>
      <c r="I811" s="11"/>
      <c r="K811" s="11"/>
      <c r="L811" s="11"/>
      <c r="M811" s="11"/>
      <c r="O811" s="281"/>
      <c r="P811" s="282"/>
      <c r="Q811" s="282"/>
      <c r="R811" s="283"/>
      <c r="U811" s="4"/>
      <c r="V811" s="4"/>
    </row>
    <row r="812" spans="1:22">
      <c r="A812" s="56"/>
      <c r="B812" s="11"/>
      <c r="C812" s="11" t="s">
        <v>294</v>
      </c>
      <c r="D812" s="11"/>
      <c r="E812" s="11" t="s">
        <v>198</v>
      </c>
      <c r="F812" s="11">
        <v>1</v>
      </c>
      <c r="G812" s="11"/>
      <c r="H812" s="11"/>
      <c r="I812" s="11"/>
      <c r="K812" s="11"/>
      <c r="L812" s="11"/>
      <c r="M812" s="11"/>
      <c r="O812" s="281"/>
      <c r="P812" s="282"/>
      <c r="Q812" s="282"/>
      <c r="R812" s="283"/>
      <c r="U812" s="4"/>
      <c r="V812" s="4"/>
    </row>
    <row r="813" spans="1:22">
      <c r="A813" s="56"/>
      <c r="B813" s="11"/>
      <c r="C813" s="11" t="s">
        <v>299</v>
      </c>
      <c r="D813" s="11"/>
      <c r="E813" s="11" t="s">
        <v>300</v>
      </c>
      <c r="F813" s="11">
        <v>1</v>
      </c>
      <c r="G813" s="11"/>
      <c r="H813" s="11"/>
      <c r="I813" s="11"/>
      <c r="K813" s="11"/>
      <c r="L813" s="11"/>
      <c r="M813" s="11"/>
      <c r="O813" s="281"/>
      <c r="P813" s="282"/>
      <c r="Q813" s="282"/>
      <c r="R813" s="283"/>
      <c r="U813" s="4"/>
      <c r="V813" s="4"/>
    </row>
    <row r="814" spans="1:22">
      <c r="A814" s="56"/>
      <c r="B814" s="11"/>
      <c r="C814" s="11" t="s">
        <v>304</v>
      </c>
      <c r="D814" s="11"/>
      <c r="E814" s="11" t="s">
        <v>71</v>
      </c>
      <c r="F814" s="11">
        <v>45</v>
      </c>
      <c r="G814" s="11">
        <v>1</v>
      </c>
      <c r="H814" s="11">
        <v>1</v>
      </c>
      <c r="I814" s="11">
        <v>0</v>
      </c>
      <c r="K814" s="11"/>
      <c r="L814" s="11"/>
      <c r="M814" s="11"/>
      <c r="O814" s="281"/>
      <c r="P814" s="282"/>
      <c r="Q814" s="282"/>
      <c r="R814" s="283"/>
      <c r="U814" s="4"/>
      <c r="V814" s="4"/>
    </row>
    <row r="815" spans="1:22">
      <c r="A815" s="56"/>
      <c r="B815" s="11"/>
      <c r="C815" s="11" t="s">
        <v>305</v>
      </c>
      <c r="D815" s="11"/>
      <c r="E815" s="11" t="s">
        <v>306</v>
      </c>
      <c r="F815" s="11">
        <v>1</v>
      </c>
      <c r="G815" s="11"/>
      <c r="H815" s="11"/>
      <c r="I815" s="11"/>
      <c r="K815" s="11"/>
      <c r="L815" s="11"/>
      <c r="M815" s="11"/>
      <c r="O815" s="281"/>
      <c r="P815" s="282"/>
      <c r="Q815" s="282"/>
      <c r="R815" s="283"/>
      <c r="U815" s="4"/>
      <c r="V815" s="4"/>
    </row>
    <row r="816" spans="1:22">
      <c r="A816" s="56"/>
      <c r="B816" s="11"/>
      <c r="C816" s="11" t="s">
        <v>314</v>
      </c>
      <c r="D816" s="11"/>
      <c r="E816" s="11" t="s">
        <v>96</v>
      </c>
      <c r="F816" s="11">
        <v>2</v>
      </c>
      <c r="G816" s="11"/>
      <c r="H816" s="11"/>
      <c r="I816" s="11"/>
      <c r="K816" s="11"/>
      <c r="L816" s="11"/>
      <c r="M816" s="11"/>
      <c r="O816" s="281"/>
      <c r="P816" s="282"/>
      <c r="Q816" s="282"/>
      <c r="R816" s="283"/>
      <c r="U816" s="4"/>
      <c r="V816" s="4"/>
    </row>
    <row r="817" spans="1:22">
      <c r="A817" s="56"/>
      <c r="B817" s="11"/>
      <c r="C817" s="11" t="s">
        <v>336</v>
      </c>
      <c r="D817" s="11"/>
      <c r="E817" s="11" t="s">
        <v>337</v>
      </c>
      <c r="F817" s="11">
        <v>5</v>
      </c>
      <c r="G817" s="11"/>
      <c r="H817" s="11">
        <v>0</v>
      </c>
      <c r="I817" s="11"/>
      <c r="K817" s="11"/>
      <c r="L817" s="11"/>
      <c r="M817" s="11"/>
      <c r="O817" s="281"/>
      <c r="P817" s="282"/>
      <c r="Q817" s="282"/>
      <c r="R817" s="283"/>
      <c r="U817" s="4"/>
      <c r="V817" s="4"/>
    </row>
    <row r="818" spans="1:22">
      <c r="A818" s="56"/>
      <c r="B818" s="11"/>
      <c r="C818" s="11" t="s">
        <v>338</v>
      </c>
      <c r="D818" s="11"/>
      <c r="E818" s="11" t="s">
        <v>175</v>
      </c>
      <c r="F818" s="11">
        <v>9</v>
      </c>
      <c r="G818" s="11"/>
      <c r="H818" s="11">
        <v>0</v>
      </c>
      <c r="I818" s="11"/>
      <c r="K818" s="11"/>
      <c r="L818" s="11"/>
      <c r="M818" s="11"/>
      <c r="O818" s="281"/>
      <c r="P818" s="282"/>
      <c r="Q818" s="282"/>
      <c r="R818" s="283"/>
      <c r="U818" s="4"/>
      <c r="V818" s="4"/>
    </row>
    <row r="819" spans="1:22">
      <c r="A819" s="56"/>
      <c r="B819" s="11"/>
      <c r="C819" s="11" t="s">
        <v>342</v>
      </c>
      <c r="D819" s="11"/>
      <c r="E819" s="11" t="s">
        <v>144</v>
      </c>
      <c r="F819" s="11">
        <v>6</v>
      </c>
      <c r="G819" s="11"/>
      <c r="H819" s="11">
        <v>0</v>
      </c>
      <c r="I819" s="11"/>
      <c r="K819" s="11"/>
      <c r="L819" s="11"/>
      <c r="M819" s="11"/>
      <c r="O819" s="281"/>
      <c r="P819" s="282"/>
      <c r="Q819" s="282"/>
      <c r="R819" s="283"/>
      <c r="U819" s="4"/>
      <c r="V819" s="4"/>
    </row>
    <row r="820" spans="1:22">
      <c r="A820" s="56"/>
      <c r="B820" s="11"/>
      <c r="C820" s="11" t="s">
        <v>343</v>
      </c>
      <c r="D820" s="11"/>
      <c r="E820" s="11" t="s">
        <v>163</v>
      </c>
      <c r="F820" s="11">
        <v>1</v>
      </c>
      <c r="G820" s="11"/>
      <c r="H820" s="11"/>
      <c r="I820" s="11"/>
      <c r="K820" s="11"/>
      <c r="L820" s="11"/>
      <c r="M820" s="11"/>
      <c r="O820" s="281"/>
      <c r="P820" s="282"/>
      <c r="Q820" s="282"/>
      <c r="R820" s="283"/>
      <c r="U820" s="4"/>
      <c r="V820" s="4"/>
    </row>
    <row r="821" spans="1:22">
      <c r="A821" s="56"/>
      <c r="B821" s="11"/>
      <c r="C821" s="11" t="s">
        <v>344</v>
      </c>
      <c r="D821" s="11"/>
      <c r="E821" s="11" t="s">
        <v>191</v>
      </c>
      <c r="F821" s="11">
        <v>4</v>
      </c>
      <c r="G821" s="11"/>
      <c r="H821" s="11">
        <v>0</v>
      </c>
      <c r="I821" s="11"/>
      <c r="K821" s="11"/>
      <c r="L821" s="11"/>
      <c r="M821" s="11"/>
      <c r="O821" s="281"/>
      <c r="P821" s="282"/>
      <c r="Q821" s="282"/>
      <c r="R821" s="283"/>
      <c r="U821" s="4"/>
      <c r="V821" s="4"/>
    </row>
    <row r="822" spans="1:22">
      <c r="A822" s="56"/>
      <c r="B822" s="11"/>
      <c r="C822" s="11" t="s">
        <v>349</v>
      </c>
      <c r="D822" s="11"/>
      <c r="E822" s="11" t="s">
        <v>351</v>
      </c>
      <c r="F822" s="11">
        <v>2</v>
      </c>
      <c r="G822" s="11"/>
      <c r="H822" s="11"/>
      <c r="I822" s="11"/>
      <c r="K822" s="11"/>
      <c r="L822" s="11"/>
      <c r="M822" s="11"/>
      <c r="O822" s="281"/>
      <c r="P822" s="282"/>
      <c r="Q822" s="282"/>
      <c r="R822" s="283"/>
      <c r="U822" s="4"/>
      <c r="V822" s="4"/>
    </row>
    <row r="823" spans="1:22">
      <c r="A823" s="56"/>
      <c r="B823" s="11"/>
      <c r="C823" s="11" t="s">
        <v>352</v>
      </c>
      <c r="D823" s="11"/>
      <c r="E823" s="11" t="s">
        <v>191</v>
      </c>
      <c r="F823" s="11">
        <v>19</v>
      </c>
      <c r="G823" s="11">
        <v>1</v>
      </c>
      <c r="H823" s="11">
        <v>1</v>
      </c>
      <c r="I823" s="11">
        <v>0</v>
      </c>
      <c r="K823" s="11"/>
      <c r="L823" s="11"/>
      <c r="M823" s="11"/>
      <c r="O823" s="281"/>
      <c r="P823" s="282"/>
      <c r="Q823" s="282"/>
      <c r="R823" s="283"/>
      <c r="U823" s="4"/>
      <c r="V823" s="4"/>
    </row>
    <row r="824" spans="1:22">
      <c r="A824" s="56"/>
      <c r="B824" s="11"/>
      <c r="C824" s="11" t="s">
        <v>354</v>
      </c>
      <c r="D824" s="11"/>
      <c r="E824" s="11" t="s">
        <v>355</v>
      </c>
      <c r="F824" s="11">
        <v>15</v>
      </c>
      <c r="G824" s="11"/>
      <c r="H824" s="11">
        <v>0</v>
      </c>
      <c r="I824" s="11"/>
      <c r="K824" s="11"/>
      <c r="L824" s="11"/>
      <c r="M824" s="11"/>
      <c r="O824" s="281"/>
      <c r="P824" s="282"/>
      <c r="Q824" s="282"/>
      <c r="R824" s="283"/>
      <c r="U824" s="4"/>
      <c r="V824" s="4"/>
    </row>
    <row r="825" spans="1:22">
      <c r="A825" s="56"/>
      <c r="B825" s="11"/>
      <c r="C825" s="11" t="s">
        <v>359</v>
      </c>
      <c r="D825" s="11"/>
      <c r="E825" s="11" t="s">
        <v>96</v>
      </c>
      <c r="F825" s="11">
        <v>3</v>
      </c>
      <c r="G825" s="11"/>
      <c r="H825" s="11">
        <v>0</v>
      </c>
      <c r="I825" s="11"/>
      <c r="K825" s="11"/>
      <c r="L825" s="11"/>
      <c r="M825" s="11"/>
      <c r="O825" s="281"/>
      <c r="P825" s="282"/>
      <c r="Q825" s="282"/>
      <c r="R825" s="283"/>
      <c r="U825" s="4"/>
      <c r="V825" s="4"/>
    </row>
    <row r="826" spans="1:22">
      <c r="A826" s="56"/>
      <c r="B826" s="11"/>
      <c r="C826" s="11" t="s">
        <v>360</v>
      </c>
      <c r="D826" s="11"/>
      <c r="E826" s="11" t="s">
        <v>361</v>
      </c>
      <c r="F826" s="11">
        <v>2</v>
      </c>
      <c r="G826" s="11"/>
      <c r="H826" s="11">
        <v>0</v>
      </c>
      <c r="I826" s="11"/>
      <c r="K826" s="11"/>
      <c r="L826" s="11"/>
      <c r="M826" s="11"/>
      <c r="O826" s="281"/>
      <c r="P826" s="282"/>
      <c r="Q826" s="282"/>
      <c r="R826" s="283"/>
      <c r="U826" s="4"/>
      <c r="V826" s="4"/>
    </row>
    <row r="827" spans="1:22">
      <c r="A827" s="56"/>
      <c r="B827" s="11"/>
      <c r="C827" s="11" t="s">
        <v>364</v>
      </c>
      <c r="D827" s="11"/>
      <c r="E827" s="11" t="s">
        <v>289</v>
      </c>
      <c r="F827" s="11">
        <v>3</v>
      </c>
      <c r="G827" s="11"/>
      <c r="H827" s="11">
        <v>0</v>
      </c>
      <c r="I827" s="11"/>
      <c r="K827" s="11"/>
      <c r="L827" s="11"/>
      <c r="M827" s="11"/>
      <c r="O827" s="281"/>
      <c r="P827" s="282"/>
      <c r="Q827" s="282"/>
      <c r="R827" s="283"/>
      <c r="U827" s="4"/>
      <c r="V827" s="4"/>
    </row>
    <row r="828" spans="1:22">
      <c r="A828" s="56"/>
      <c r="B828" s="11"/>
      <c r="C828" s="11" t="s">
        <v>365</v>
      </c>
      <c r="D828" s="11"/>
      <c r="E828" s="11" t="s">
        <v>97</v>
      </c>
      <c r="F828" s="11">
        <v>31</v>
      </c>
      <c r="G828" s="11">
        <v>1</v>
      </c>
      <c r="H828" s="11">
        <v>1</v>
      </c>
      <c r="I828" s="11">
        <v>0</v>
      </c>
      <c r="K828" s="11"/>
      <c r="L828" s="11"/>
      <c r="M828" s="11"/>
      <c r="O828" s="281"/>
      <c r="P828" s="282"/>
      <c r="Q828" s="282"/>
      <c r="R828" s="283"/>
      <c r="U828" s="4"/>
      <c r="V828" s="4"/>
    </row>
    <row r="829" spans="1:22">
      <c r="A829" s="56"/>
      <c r="B829" s="11"/>
      <c r="C829" s="11" t="s">
        <v>366</v>
      </c>
      <c r="D829" s="11"/>
      <c r="E829" s="11" t="s">
        <v>153</v>
      </c>
      <c r="F829" s="11">
        <v>4</v>
      </c>
      <c r="G829" s="11"/>
      <c r="H829" s="11"/>
      <c r="I829" s="11"/>
      <c r="K829" s="11"/>
      <c r="L829" s="11"/>
      <c r="M829" s="11"/>
      <c r="O829" s="281"/>
      <c r="P829" s="282"/>
      <c r="Q829" s="282"/>
      <c r="R829" s="283"/>
      <c r="U829" s="4"/>
      <c r="V829" s="4"/>
    </row>
    <row r="830" spans="1:22">
      <c r="A830" s="56"/>
      <c r="B830" s="11"/>
      <c r="C830" s="11" t="s">
        <v>367</v>
      </c>
      <c r="D830" s="11"/>
      <c r="E830" s="11" t="s">
        <v>368</v>
      </c>
      <c r="F830" s="11">
        <v>13</v>
      </c>
      <c r="G830" s="11"/>
      <c r="H830" s="11">
        <v>0</v>
      </c>
      <c r="I830" s="11"/>
      <c r="K830" s="11"/>
      <c r="L830" s="11"/>
      <c r="M830" s="11"/>
      <c r="O830" s="281"/>
      <c r="P830" s="282"/>
      <c r="Q830" s="282"/>
      <c r="R830" s="283"/>
      <c r="U830" s="4"/>
      <c r="V830" s="4"/>
    </row>
    <row r="831" spans="1:22">
      <c r="A831" s="56"/>
      <c r="B831" s="11"/>
      <c r="C831" s="11" t="s">
        <v>641</v>
      </c>
      <c r="D831" s="11"/>
      <c r="E831" s="11" t="s">
        <v>76</v>
      </c>
      <c r="F831" s="11">
        <v>7</v>
      </c>
      <c r="G831" s="11"/>
      <c r="H831" s="11">
        <v>0</v>
      </c>
      <c r="I831" s="11"/>
      <c r="K831" s="11"/>
      <c r="L831" s="11"/>
      <c r="M831" s="11"/>
      <c r="O831" s="281"/>
      <c r="P831" s="282"/>
      <c r="Q831" s="282"/>
      <c r="R831" s="283"/>
      <c r="U831" s="4"/>
      <c r="V831" s="4"/>
    </row>
    <row r="832" spans="1:22">
      <c r="A832" s="56"/>
      <c r="B832" s="11"/>
      <c r="C832" s="11" t="s">
        <v>372</v>
      </c>
      <c r="D832" s="11"/>
      <c r="E832" s="11" t="s">
        <v>175</v>
      </c>
      <c r="F832" s="11">
        <v>1</v>
      </c>
      <c r="G832" s="11"/>
      <c r="H832" s="11">
        <v>0</v>
      </c>
      <c r="I832" s="11"/>
      <c r="K832" s="11"/>
      <c r="L832" s="11"/>
      <c r="M832" s="11"/>
      <c r="O832" s="281"/>
      <c r="P832" s="282"/>
      <c r="Q832" s="282"/>
      <c r="R832" s="283"/>
      <c r="U832" s="4"/>
      <c r="V832" s="4"/>
    </row>
    <row r="833" spans="1:22">
      <c r="A833" s="56"/>
      <c r="B833" s="11"/>
      <c r="C833" s="11" t="s">
        <v>374</v>
      </c>
      <c r="D833" s="11"/>
      <c r="E833" s="11" t="s">
        <v>115</v>
      </c>
      <c r="F833" s="11">
        <v>5</v>
      </c>
      <c r="G833" s="11">
        <v>1</v>
      </c>
      <c r="H833" s="11">
        <v>1</v>
      </c>
      <c r="I833" s="11">
        <v>0</v>
      </c>
      <c r="K833" s="11"/>
      <c r="L833" s="11"/>
      <c r="M833" s="11"/>
      <c r="O833" s="281"/>
      <c r="P833" s="282"/>
      <c r="Q833" s="282"/>
      <c r="R833" s="283"/>
      <c r="U833" s="4"/>
      <c r="V833" s="4"/>
    </row>
    <row r="834" spans="1:22">
      <c r="A834" s="56"/>
      <c r="B834" s="11"/>
      <c r="C834" s="11" t="s">
        <v>379</v>
      </c>
      <c r="D834" s="11"/>
      <c r="E834" s="11" t="s">
        <v>78</v>
      </c>
      <c r="F834" s="11">
        <v>1</v>
      </c>
      <c r="G834" s="11"/>
      <c r="H834" s="11">
        <v>0</v>
      </c>
      <c r="I834" s="11"/>
      <c r="K834" s="11"/>
      <c r="L834" s="11"/>
      <c r="M834" s="11"/>
      <c r="O834" s="281"/>
      <c r="P834" s="282"/>
      <c r="Q834" s="282"/>
      <c r="R834" s="283"/>
      <c r="U834" s="4"/>
      <c r="V834" s="4"/>
    </row>
    <row r="835" spans="1:22">
      <c r="A835" s="56"/>
      <c r="B835" s="11"/>
      <c r="C835" s="11" t="s">
        <v>380</v>
      </c>
      <c r="D835" s="11"/>
      <c r="E835" s="11" t="s">
        <v>111</v>
      </c>
      <c r="F835" s="11">
        <v>34</v>
      </c>
      <c r="G835" s="11"/>
      <c r="H835" s="11">
        <v>0</v>
      </c>
      <c r="I835" s="11"/>
      <c r="K835" s="11"/>
      <c r="L835" s="11"/>
      <c r="M835" s="11"/>
      <c r="O835" s="281"/>
      <c r="P835" s="282"/>
      <c r="Q835" s="282"/>
      <c r="R835" s="283"/>
      <c r="U835" s="4"/>
      <c r="V835" s="4"/>
    </row>
    <row r="836" spans="1:22">
      <c r="A836" s="56"/>
      <c r="B836" s="11"/>
      <c r="C836" s="11" t="s">
        <v>381</v>
      </c>
      <c r="D836" s="11"/>
      <c r="E836" s="11" t="s">
        <v>89</v>
      </c>
      <c r="F836" s="11">
        <v>5</v>
      </c>
      <c r="G836" s="11"/>
      <c r="H836" s="11">
        <v>0</v>
      </c>
      <c r="I836" s="11"/>
      <c r="K836" s="11"/>
      <c r="L836" s="11"/>
      <c r="M836" s="11"/>
      <c r="O836" s="281"/>
      <c r="P836" s="282"/>
      <c r="Q836" s="282"/>
      <c r="R836" s="283"/>
      <c r="U836" s="4"/>
      <c r="V836" s="4"/>
    </row>
    <row r="837" spans="1:22">
      <c r="A837" s="56"/>
      <c r="B837" s="11"/>
      <c r="C837" s="11" t="s">
        <v>382</v>
      </c>
      <c r="D837" s="11"/>
      <c r="E837" s="11" t="s">
        <v>69</v>
      </c>
      <c r="F837" s="11">
        <v>4</v>
      </c>
      <c r="G837" s="11"/>
      <c r="H837" s="11">
        <v>0</v>
      </c>
      <c r="I837" s="11"/>
      <c r="K837" s="11"/>
      <c r="L837" s="11"/>
      <c r="M837" s="11"/>
      <c r="O837" s="281"/>
      <c r="P837" s="282"/>
      <c r="Q837" s="282"/>
      <c r="R837" s="283"/>
      <c r="U837" s="4"/>
      <c r="V837" s="4"/>
    </row>
    <row r="838" spans="1:22">
      <c r="A838" s="56"/>
      <c r="B838" s="11"/>
      <c r="C838" s="11" t="s">
        <v>383</v>
      </c>
      <c r="D838" s="11"/>
      <c r="E838" s="11" t="s">
        <v>373</v>
      </c>
      <c r="F838" s="11">
        <v>6</v>
      </c>
      <c r="G838" s="11"/>
      <c r="H838" s="11"/>
      <c r="I838" s="11"/>
      <c r="K838" s="11"/>
      <c r="L838" s="11"/>
      <c r="M838" s="11"/>
      <c r="O838" s="281"/>
      <c r="P838" s="282"/>
      <c r="Q838" s="282"/>
      <c r="R838" s="283"/>
      <c r="U838" s="4"/>
      <c r="V838" s="4"/>
    </row>
    <row r="839" spans="1:22">
      <c r="A839" s="56"/>
      <c r="B839" s="11"/>
      <c r="C839" s="11" t="s">
        <v>384</v>
      </c>
      <c r="D839" s="11"/>
      <c r="E839" s="11" t="s">
        <v>287</v>
      </c>
      <c r="F839" s="11">
        <v>2</v>
      </c>
      <c r="G839" s="11"/>
      <c r="H839" s="11"/>
      <c r="I839" s="11"/>
      <c r="K839" s="11"/>
      <c r="L839" s="11"/>
      <c r="M839" s="11"/>
      <c r="O839" s="281"/>
      <c r="P839" s="282"/>
      <c r="Q839" s="282"/>
      <c r="R839" s="283"/>
      <c r="U839" s="4"/>
      <c r="V839" s="4"/>
    </row>
    <row r="840" spans="1:22">
      <c r="A840" s="56"/>
      <c r="B840" s="11"/>
      <c r="C840" s="11" t="s">
        <v>384</v>
      </c>
      <c r="D840" s="11"/>
      <c r="E840" s="11" t="s">
        <v>369</v>
      </c>
      <c r="F840" s="11">
        <v>2</v>
      </c>
      <c r="G840" s="11"/>
      <c r="H840" s="11"/>
      <c r="I840" s="11"/>
      <c r="K840" s="11"/>
      <c r="L840" s="11"/>
      <c r="M840" s="11"/>
      <c r="O840" s="281"/>
      <c r="P840" s="282"/>
      <c r="Q840" s="282"/>
      <c r="R840" s="283"/>
      <c r="U840" s="4"/>
      <c r="V840" s="4"/>
    </row>
    <row r="841" spans="1:22">
      <c r="A841" s="56"/>
      <c r="B841" s="11"/>
      <c r="C841" s="11" t="s">
        <v>385</v>
      </c>
      <c r="D841" s="11"/>
      <c r="E841" s="11" t="s">
        <v>163</v>
      </c>
      <c r="F841" s="11">
        <v>42</v>
      </c>
      <c r="G841" s="11"/>
      <c r="H841" s="11">
        <v>0</v>
      </c>
      <c r="I841" s="11"/>
      <c r="K841" s="11"/>
      <c r="L841" s="11"/>
      <c r="M841" s="11"/>
      <c r="O841" s="281"/>
      <c r="P841" s="282"/>
      <c r="Q841" s="282"/>
      <c r="R841" s="283"/>
      <c r="U841" s="4"/>
      <c r="V841" s="4"/>
    </row>
    <row r="842" spans="1:22">
      <c r="A842" s="56"/>
      <c r="B842" s="11"/>
      <c r="C842" s="11" t="s">
        <v>387</v>
      </c>
      <c r="D842" s="11"/>
      <c r="E842" s="11" t="s">
        <v>388</v>
      </c>
      <c r="F842" s="11">
        <v>1</v>
      </c>
      <c r="G842" s="11"/>
      <c r="H842" s="11"/>
      <c r="I842" s="11"/>
      <c r="K842" s="11"/>
      <c r="L842" s="11"/>
      <c r="M842" s="11"/>
      <c r="O842" s="281"/>
      <c r="P842" s="282"/>
      <c r="Q842" s="282"/>
      <c r="R842" s="283"/>
      <c r="U842" s="4"/>
      <c r="V842" s="4"/>
    </row>
    <row r="843" spans="1:22">
      <c r="A843" s="56"/>
      <c r="B843" s="11"/>
      <c r="C843" s="11" t="s">
        <v>390</v>
      </c>
      <c r="D843" s="11"/>
      <c r="E843" s="11" t="s">
        <v>391</v>
      </c>
      <c r="F843" s="11">
        <v>2</v>
      </c>
      <c r="G843" s="11"/>
      <c r="H843" s="11"/>
      <c r="I843" s="11"/>
      <c r="K843" s="11"/>
      <c r="L843" s="11"/>
      <c r="M843" s="11"/>
      <c r="O843" s="281"/>
      <c r="P843" s="282"/>
      <c r="Q843" s="282"/>
      <c r="R843" s="283"/>
      <c r="U843" s="4"/>
      <c r="V843" s="4"/>
    </row>
    <row r="844" spans="1:22">
      <c r="A844" s="56"/>
      <c r="B844" s="11"/>
      <c r="C844" s="11" t="s">
        <v>392</v>
      </c>
      <c r="D844" s="11"/>
      <c r="E844" s="11" t="s">
        <v>393</v>
      </c>
      <c r="F844" s="11">
        <v>3</v>
      </c>
      <c r="G844" s="11"/>
      <c r="H844" s="11">
        <v>0</v>
      </c>
      <c r="I844" s="11"/>
      <c r="K844" s="11"/>
      <c r="L844" s="11"/>
      <c r="M844" s="11"/>
      <c r="O844" s="281"/>
      <c r="P844" s="282"/>
      <c r="Q844" s="282"/>
      <c r="R844" s="283"/>
      <c r="U844" s="4"/>
      <c r="V844" s="4"/>
    </row>
    <row r="845" spans="1:22">
      <c r="A845" s="56"/>
      <c r="B845" s="11"/>
      <c r="C845" s="11" t="s">
        <v>394</v>
      </c>
      <c r="D845" s="11"/>
      <c r="E845" s="11" t="s">
        <v>85</v>
      </c>
      <c r="F845" s="11">
        <v>6</v>
      </c>
      <c r="G845" s="11"/>
      <c r="H845" s="11">
        <v>0</v>
      </c>
      <c r="I845" s="11"/>
      <c r="K845" s="11"/>
      <c r="L845" s="11"/>
      <c r="M845" s="11"/>
      <c r="O845" s="281"/>
      <c r="P845" s="282"/>
      <c r="Q845" s="282"/>
      <c r="R845" s="283"/>
      <c r="U845" s="4"/>
      <c r="V845" s="4"/>
    </row>
    <row r="846" spans="1:22">
      <c r="A846" s="56"/>
      <c r="B846" s="11"/>
      <c r="C846" s="11" t="s">
        <v>396</v>
      </c>
      <c r="D846" s="11"/>
      <c r="E846" s="11" t="s">
        <v>397</v>
      </c>
      <c r="F846" s="11">
        <v>2</v>
      </c>
      <c r="G846" s="11"/>
      <c r="H846" s="11"/>
      <c r="I846" s="11"/>
      <c r="K846" s="11"/>
      <c r="L846" s="11"/>
      <c r="M846" s="11"/>
      <c r="O846" s="281"/>
      <c r="P846" s="282"/>
      <c r="Q846" s="282"/>
      <c r="R846" s="283"/>
      <c r="U846" s="4"/>
      <c r="V846" s="4"/>
    </row>
    <row r="847" spans="1:22">
      <c r="A847" s="56"/>
      <c r="B847" s="11"/>
      <c r="C847" s="11" t="s">
        <v>398</v>
      </c>
      <c r="D847" s="11"/>
      <c r="E847" s="11" t="s">
        <v>311</v>
      </c>
      <c r="F847" s="11">
        <v>11</v>
      </c>
      <c r="G847" s="11"/>
      <c r="H847" s="11"/>
      <c r="I847" s="11"/>
      <c r="K847" s="11"/>
      <c r="L847" s="11"/>
      <c r="M847" s="11"/>
      <c r="O847" s="281"/>
      <c r="P847" s="282"/>
      <c r="Q847" s="282"/>
      <c r="R847" s="283"/>
      <c r="U847" s="4"/>
      <c r="V847" s="4"/>
    </row>
    <row r="848" spans="1:22">
      <c r="A848" s="56"/>
      <c r="B848" s="11"/>
      <c r="C848" s="11" t="s">
        <v>402</v>
      </c>
      <c r="D848" s="11"/>
      <c r="E848" s="11" t="s">
        <v>101</v>
      </c>
      <c r="F848" s="11">
        <v>6</v>
      </c>
      <c r="G848" s="11"/>
      <c r="H848" s="11">
        <v>0</v>
      </c>
      <c r="I848" s="11"/>
      <c r="K848" s="11"/>
      <c r="L848" s="11"/>
      <c r="M848" s="11"/>
      <c r="O848" s="281"/>
      <c r="P848" s="282"/>
      <c r="Q848" s="282"/>
      <c r="R848" s="283"/>
      <c r="U848" s="4"/>
      <c r="V848" s="4"/>
    </row>
    <row r="849" spans="1:22">
      <c r="A849" s="56"/>
      <c r="B849" s="11"/>
      <c r="C849" s="11" t="s">
        <v>403</v>
      </c>
      <c r="D849" s="11"/>
      <c r="E849" s="11" t="s">
        <v>274</v>
      </c>
      <c r="F849" s="11">
        <v>9</v>
      </c>
      <c r="G849" s="11">
        <v>1</v>
      </c>
      <c r="H849" s="11">
        <v>1</v>
      </c>
      <c r="I849" s="11">
        <v>116</v>
      </c>
      <c r="K849" s="11"/>
      <c r="L849" s="11"/>
      <c r="M849" s="11"/>
      <c r="O849" s="281"/>
      <c r="P849" s="282"/>
      <c r="Q849" s="282"/>
      <c r="R849" s="283"/>
      <c r="U849" s="4"/>
      <c r="V849" s="4"/>
    </row>
    <row r="850" spans="1:22">
      <c r="A850" s="56"/>
      <c r="B850" s="11"/>
      <c r="C850" s="11" t="s">
        <v>404</v>
      </c>
      <c r="D850" s="11"/>
      <c r="E850" s="11" t="s">
        <v>282</v>
      </c>
      <c r="F850" s="11">
        <v>1</v>
      </c>
      <c r="G850" s="11"/>
      <c r="H850" s="11"/>
      <c r="I850" s="11"/>
      <c r="K850" s="11"/>
      <c r="L850" s="11"/>
      <c r="M850" s="11"/>
      <c r="O850" s="281"/>
      <c r="P850" s="282"/>
      <c r="Q850" s="282"/>
      <c r="R850" s="283"/>
      <c r="U850" s="4"/>
      <c r="V850" s="4"/>
    </row>
    <row r="851" spans="1:22">
      <c r="A851" s="56"/>
      <c r="B851" s="11"/>
      <c r="C851" s="11" t="s">
        <v>408</v>
      </c>
      <c r="D851" s="11"/>
      <c r="E851" s="11" t="s">
        <v>409</v>
      </c>
      <c r="F851" s="11">
        <v>1</v>
      </c>
      <c r="G851" s="11"/>
      <c r="H851" s="11">
        <v>0</v>
      </c>
      <c r="I851" s="11"/>
      <c r="K851" s="11"/>
      <c r="L851" s="11"/>
      <c r="M851" s="11"/>
      <c r="O851" s="281"/>
      <c r="P851" s="282"/>
      <c r="Q851" s="282"/>
      <c r="R851" s="283"/>
      <c r="U851" s="4"/>
      <c r="V851" s="4"/>
    </row>
    <row r="852" spans="1:22">
      <c r="A852" s="56"/>
      <c r="B852" s="11"/>
      <c r="C852" s="11" t="s">
        <v>416</v>
      </c>
      <c r="D852" s="11"/>
      <c r="E852" s="11" t="s">
        <v>417</v>
      </c>
      <c r="F852" s="11">
        <v>24</v>
      </c>
      <c r="G852" s="11"/>
      <c r="H852" s="11">
        <v>0</v>
      </c>
      <c r="I852" s="11"/>
      <c r="K852" s="11"/>
      <c r="L852" s="11"/>
      <c r="M852" s="11"/>
      <c r="O852" s="281"/>
      <c r="P852" s="282"/>
      <c r="Q852" s="282"/>
      <c r="R852" s="283"/>
      <c r="U852" s="4"/>
      <c r="V852" s="4"/>
    </row>
    <row r="853" spans="1:22">
      <c r="A853" s="56"/>
      <c r="B853" s="11"/>
      <c r="C853" s="11" t="s">
        <v>421</v>
      </c>
      <c r="D853" s="11"/>
      <c r="E853" s="11" t="s">
        <v>375</v>
      </c>
      <c r="F853" s="11">
        <v>49</v>
      </c>
      <c r="G853" s="11">
        <v>11</v>
      </c>
      <c r="H853" s="11">
        <v>10</v>
      </c>
      <c r="I853" s="11">
        <v>69.3</v>
      </c>
      <c r="K853" s="11"/>
      <c r="L853" s="11"/>
      <c r="M853" s="11"/>
      <c r="O853" s="281"/>
      <c r="P853" s="282"/>
      <c r="Q853" s="282"/>
      <c r="R853" s="283"/>
      <c r="U853" s="4"/>
      <c r="V853" s="4"/>
    </row>
    <row r="854" spans="1:22">
      <c r="A854" s="56"/>
      <c r="B854" s="11"/>
      <c r="C854" s="11" t="s">
        <v>423</v>
      </c>
      <c r="D854" s="11"/>
      <c r="E854" s="11" t="s">
        <v>298</v>
      </c>
      <c r="F854" s="11">
        <v>21</v>
      </c>
      <c r="G854" s="11"/>
      <c r="H854" s="11">
        <v>0</v>
      </c>
      <c r="I854" s="11"/>
      <c r="K854" s="11"/>
      <c r="L854" s="11"/>
      <c r="M854" s="11"/>
      <c r="O854" s="281"/>
      <c r="P854" s="282"/>
      <c r="Q854" s="282"/>
      <c r="R854" s="283"/>
      <c r="U854" s="4"/>
      <c r="V854" s="4"/>
    </row>
    <row r="855" spans="1:22">
      <c r="A855" s="56"/>
      <c r="B855" s="11"/>
      <c r="C855" s="11" t="s">
        <v>424</v>
      </c>
      <c r="D855" s="11"/>
      <c r="E855" s="11" t="s">
        <v>279</v>
      </c>
      <c r="F855" s="11">
        <v>4</v>
      </c>
      <c r="G855" s="11"/>
      <c r="H855" s="11">
        <v>0</v>
      </c>
      <c r="I855" s="11"/>
      <c r="K855" s="11"/>
      <c r="L855" s="11"/>
      <c r="M855" s="11"/>
      <c r="O855" s="281"/>
      <c r="P855" s="282"/>
      <c r="Q855" s="282"/>
      <c r="R855" s="283"/>
      <c r="U855" s="4"/>
      <c r="V855" s="4"/>
    </row>
    <row r="856" spans="1:22">
      <c r="A856" s="56"/>
      <c r="B856" s="11"/>
      <c r="C856" s="11" t="s">
        <v>429</v>
      </c>
      <c r="D856" s="11"/>
      <c r="E856" s="11" t="s">
        <v>115</v>
      </c>
      <c r="F856" s="11">
        <v>1</v>
      </c>
      <c r="G856" s="11"/>
      <c r="H856" s="11"/>
      <c r="I856" s="11"/>
      <c r="K856" s="11"/>
      <c r="L856" s="11"/>
      <c r="M856" s="11"/>
      <c r="O856" s="281"/>
      <c r="P856" s="282"/>
      <c r="Q856" s="282"/>
      <c r="R856" s="283"/>
      <c r="U856" s="4"/>
      <c r="V856" s="4"/>
    </row>
    <row r="857" spans="1:22">
      <c r="A857" s="56"/>
      <c r="B857" s="11"/>
      <c r="C857" s="11" t="s">
        <v>430</v>
      </c>
      <c r="D857" s="11"/>
      <c r="E857" s="11" t="s">
        <v>324</v>
      </c>
      <c r="F857" s="11">
        <v>7</v>
      </c>
      <c r="G857" s="11"/>
      <c r="H857" s="11">
        <v>0</v>
      </c>
      <c r="I857" s="11"/>
      <c r="K857" s="11"/>
      <c r="L857" s="11"/>
      <c r="M857" s="11"/>
      <c r="O857" s="281"/>
      <c r="P857" s="282"/>
      <c r="Q857" s="282"/>
      <c r="R857" s="283"/>
      <c r="U857" s="4"/>
      <c r="V857" s="4"/>
    </row>
    <row r="858" spans="1:22">
      <c r="A858" s="56"/>
      <c r="B858" s="11"/>
      <c r="C858" s="11" t="s">
        <v>432</v>
      </c>
      <c r="D858" s="11"/>
      <c r="E858" s="11" t="s">
        <v>433</v>
      </c>
      <c r="F858" s="11">
        <v>10</v>
      </c>
      <c r="G858" s="11">
        <v>1</v>
      </c>
      <c r="H858" s="11">
        <v>1</v>
      </c>
      <c r="I858" s="11">
        <v>0</v>
      </c>
      <c r="K858" s="11"/>
      <c r="L858" s="11"/>
      <c r="M858" s="11"/>
      <c r="O858" s="281"/>
      <c r="P858" s="282"/>
      <c r="Q858" s="282"/>
      <c r="R858" s="283"/>
      <c r="U858" s="4"/>
      <c r="V858" s="4"/>
    </row>
    <row r="859" spans="1:22">
      <c r="A859" s="56"/>
      <c r="B859" s="11"/>
      <c r="C859" s="11" t="s">
        <v>434</v>
      </c>
      <c r="D859" s="11"/>
      <c r="E859" s="11" t="s">
        <v>435</v>
      </c>
      <c r="F859" s="11">
        <v>4</v>
      </c>
      <c r="G859" s="11"/>
      <c r="H859" s="11">
        <v>0</v>
      </c>
      <c r="I859" s="11"/>
      <c r="K859" s="11"/>
      <c r="L859" s="11"/>
      <c r="M859" s="11"/>
      <c r="O859" s="281"/>
      <c r="P859" s="282"/>
      <c r="Q859" s="282"/>
      <c r="R859" s="283"/>
      <c r="U859" s="4"/>
      <c r="V859" s="4"/>
    </row>
    <row r="860" spans="1:22">
      <c r="A860" s="56"/>
      <c r="B860" s="11"/>
      <c r="C860" s="11" t="s">
        <v>437</v>
      </c>
      <c r="D860" s="11"/>
      <c r="E860" s="11" t="s">
        <v>165</v>
      </c>
      <c r="F860" s="11">
        <v>26</v>
      </c>
      <c r="G860" s="11"/>
      <c r="H860" s="11">
        <v>0</v>
      </c>
      <c r="I860" s="11"/>
      <c r="K860" s="11"/>
      <c r="L860" s="11"/>
      <c r="M860" s="11"/>
      <c r="O860" s="281"/>
      <c r="P860" s="282"/>
      <c r="Q860" s="282"/>
      <c r="R860" s="283"/>
      <c r="U860" s="4"/>
      <c r="V860" s="4"/>
    </row>
    <row r="861" spans="1:22">
      <c r="A861" s="56"/>
      <c r="B861" s="11"/>
      <c r="C861" s="11" t="s">
        <v>438</v>
      </c>
      <c r="D861" s="11"/>
      <c r="E861" s="11" t="s">
        <v>439</v>
      </c>
      <c r="F861" s="11">
        <v>20</v>
      </c>
      <c r="G861" s="11"/>
      <c r="H861" s="11">
        <v>0</v>
      </c>
      <c r="I861" s="11"/>
      <c r="K861" s="11"/>
      <c r="L861" s="11"/>
      <c r="M861" s="11"/>
      <c r="O861" s="281"/>
      <c r="P861" s="282"/>
      <c r="Q861" s="282"/>
      <c r="R861" s="283"/>
      <c r="U861" s="4"/>
      <c r="V861" s="4"/>
    </row>
    <row r="862" spans="1:22">
      <c r="A862" s="56"/>
      <c r="B862" s="11"/>
      <c r="C862" s="11" t="s">
        <v>442</v>
      </c>
      <c r="D862" s="11"/>
      <c r="E862" s="11" t="s">
        <v>118</v>
      </c>
      <c r="F862" s="11">
        <v>2</v>
      </c>
      <c r="G862" s="11"/>
      <c r="H862" s="11"/>
      <c r="I862" s="11"/>
      <c r="K862" s="11"/>
      <c r="L862" s="11"/>
      <c r="M862" s="11"/>
      <c r="O862" s="281"/>
      <c r="P862" s="282"/>
      <c r="Q862" s="282"/>
      <c r="R862" s="283"/>
      <c r="U862" s="4"/>
      <c r="V862" s="4"/>
    </row>
    <row r="863" spans="1:22">
      <c r="A863" s="56"/>
      <c r="B863" s="11"/>
      <c r="C863" s="11" t="s">
        <v>445</v>
      </c>
      <c r="D863" s="11"/>
      <c r="E863" s="11" t="s">
        <v>446</v>
      </c>
      <c r="F863" s="11">
        <v>1</v>
      </c>
      <c r="G863" s="11"/>
      <c r="H863" s="11"/>
      <c r="I863" s="11"/>
      <c r="K863" s="11"/>
      <c r="L863" s="11"/>
      <c r="M863" s="11"/>
      <c r="O863" s="281"/>
      <c r="P863" s="282"/>
      <c r="Q863" s="282"/>
      <c r="R863" s="283"/>
      <c r="U863" s="4"/>
      <c r="V863" s="4"/>
    </row>
    <row r="864" spans="1:22">
      <c r="A864" s="56"/>
      <c r="B864" s="11"/>
      <c r="C864" s="11" t="s">
        <v>447</v>
      </c>
      <c r="D864" s="11"/>
      <c r="E864" s="11" t="s">
        <v>191</v>
      </c>
      <c r="F864" s="11">
        <v>9</v>
      </c>
      <c r="G864" s="11"/>
      <c r="H864" s="11">
        <v>0</v>
      </c>
      <c r="I864" s="11"/>
      <c r="K864" s="11"/>
      <c r="L864" s="11"/>
      <c r="M864" s="11"/>
      <c r="O864" s="281"/>
      <c r="P864" s="282"/>
      <c r="Q864" s="282"/>
      <c r="R864" s="283"/>
      <c r="U864" s="4"/>
      <c r="V864" s="4"/>
    </row>
    <row r="865" spans="1:22">
      <c r="A865" s="56"/>
      <c r="B865" s="11"/>
      <c r="C865" s="11" t="s">
        <v>452</v>
      </c>
      <c r="D865" s="11"/>
      <c r="E865" s="11" t="s">
        <v>453</v>
      </c>
      <c r="F865" s="11">
        <v>16</v>
      </c>
      <c r="G865" s="11"/>
      <c r="H865" s="11">
        <v>0</v>
      </c>
      <c r="I865" s="11"/>
      <c r="K865" s="11"/>
      <c r="L865" s="11"/>
      <c r="M865" s="11"/>
      <c r="O865" s="281"/>
      <c r="P865" s="282"/>
      <c r="Q865" s="282"/>
      <c r="R865" s="283"/>
      <c r="U865" s="4"/>
      <c r="V865" s="4"/>
    </row>
    <row r="866" spans="1:22">
      <c r="A866" s="56"/>
      <c r="B866" s="11"/>
      <c r="C866" s="11" t="s">
        <v>456</v>
      </c>
      <c r="D866" s="11"/>
      <c r="E866" s="11" t="s">
        <v>115</v>
      </c>
      <c r="F866" s="11">
        <v>1</v>
      </c>
      <c r="G866" s="11"/>
      <c r="H866" s="11"/>
      <c r="I866" s="11"/>
      <c r="K866" s="11"/>
      <c r="L866" s="11"/>
      <c r="M866" s="11"/>
      <c r="O866" s="281"/>
      <c r="P866" s="282"/>
      <c r="Q866" s="282"/>
      <c r="R866" s="283"/>
      <c r="U866" s="4"/>
      <c r="V866" s="4"/>
    </row>
    <row r="867" spans="1:22">
      <c r="A867" s="56"/>
      <c r="B867" s="11"/>
      <c r="C867" s="11" t="s">
        <v>456</v>
      </c>
      <c r="D867" s="11"/>
      <c r="E867" s="11" t="s">
        <v>92</v>
      </c>
      <c r="F867" s="11">
        <v>88</v>
      </c>
      <c r="G867" s="11">
        <v>3</v>
      </c>
      <c r="H867" s="11">
        <v>4</v>
      </c>
      <c r="I867" s="11">
        <v>4.75</v>
      </c>
      <c r="K867" s="11"/>
      <c r="L867" s="11"/>
      <c r="M867" s="11"/>
      <c r="O867" s="281"/>
      <c r="P867" s="282"/>
      <c r="Q867" s="282"/>
      <c r="R867" s="283"/>
      <c r="U867" s="4"/>
      <c r="V867" s="4"/>
    </row>
    <row r="868" spans="1:22">
      <c r="A868" s="56"/>
      <c r="B868" s="11"/>
      <c r="C868" s="11" t="s">
        <v>458</v>
      </c>
      <c r="D868" s="11"/>
      <c r="E868" s="11" t="s">
        <v>280</v>
      </c>
      <c r="F868" s="11">
        <v>5</v>
      </c>
      <c r="G868" s="11"/>
      <c r="H868" s="11">
        <v>0</v>
      </c>
      <c r="I868" s="11"/>
      <c r="K868" s="11"/>
      <c r="L868" s="11"/>
      <c r="M868" s="11"/>
      <c r="O868" s="281"/>
      <c r="P868" s="282"/>
      <c r="Q868" s="282"/>
      <c r="R868" s="283"/>
      <c r="U868" s="4"/>
      <c r="V868" s="4"/>
    </row>
    <row r="869" spans="1:22">
      <c r="A869" s="56"/>
      <c r="B869" s="11"/>
      <c r="C869" s="11" t="s">
        <v>460</v>
      </c>
      <c r="D869" s="11"/>
      <c r="E869" s="11" t="s">
        <v>461</v>
      </c>
      <c r="F869" s="11">
        <v>1</v>
      </c>
      <c r="G869" s="11"/>
      <c r="H869" s="11"/>
      <c r="I869" s="11"/>
      <c r="K869" s="11"/>
      <c r="L869" s="11"/>
      <c r="M869" s="11"/>
      <c r="O869" s="281"/>
      <c r="P869" s="282"/>
      <c r="Q869" s="282"/>
      <c r="R869" s="283"/>
      <c r="U869" s="4"/>
      <c r="V869" s="4"/>
    </row>
    <row r="870" spans="1:22">
      <c r="A870" s="56"/>
      <c r="B870" s="11"/>
      <c r="C870" s="11" t="s">
        <v>462</v>
      </c>
      <c r="D870" s="11"/>
      <c r="E870" s="11" t="s">
        <v>124</v>
      </c>
      <c r="F870" s="11">
        <v>2</v>
      </c>
      <c r="G870" s="11"/>
      <c r="H870" s="11"/>
      <c r="I870" s="11"/>
      <c r="K870" s="11"/>
      <c r="L870" s="11"/>
      <c r="M870" s="11"/>
      <c r="O870" s="281"/>
      <c r="P870" s="282"/>
      <c r="Q870" s="282"/>
      <c r="R870" s="283"/>
      <c r="U870" s="4"/>
      <c r="V870" s="4"/>
    </row>
    <row r="871" spans="1:22">
      <c r="A871" s="56"/>
      <c r="B871" s="11"/>
      <c r="C871" s="11" t="s">
        <v>463</v>
      </c>
      <c r="D871" s="11"/>
      <c r="E871" s="11" t="s">
        <v>184</v>
      </c>
      <c r="F871" s="11">
        <v>2</v>
      </c>
      <c r="G871" s="11"/>
      <c r="H871" s="11"/>
      <c r="I871" s="11"/>
      <c r="K871" s="11"/>
      <c r="L871" s="11"/>
      <c r="M871" s="11"/>
      <c r="O871" s="281"/>
      <c r="P871" s="282"/>
      <c r="Q871" s="282"/>
      <c r="R871" s="283"/>
      <c r="U871" s="4"/>
      <c r="V871" s="4"/>
    </row>
    <row r="872" spans="1:22">
      <c r="A872" s="56"/>
      <c r="B872" s="11"/>
      <c r="C872" s="11" t="s">
        <v>646</v>
      </c>
      <c r="D872" s="11"/>
      <c r="E872" s="11" t="s">
        <v>465</v>
      </c>
      <c r="F872" s="11">
        <v>7</v>
      </c>
      <c r="G872" s="11"/>
      <c r="H872" s="11">
        <v>0</v>
      </c>
      <c r="I872" s="11"/>
      <c r="K872" s="11"/>
      <c r="L872" s="11"/>
      <c r="M872" s="11"/>
      <c r="O872" s="281"/>
      <c r="P872" s="282"/>
      <c r="Q872" s="282"/>
      <c r="R872" s="283"/>
      <c r="U872" s="4"/>
      <c r="V872" s="4"/>
    </row>
    <row r="873" spans="1:22">
      <c r="A873" s="56"/>
      <c r="B873" s="11"/>
      <c r="C873" s="11" t="s">
        <v>469</v>
      </c>
      <c r="D873" s="11"/>
      <c r="E873" s="11" t="s">
        <v>145</v>
      </c>
      <c r="F873" s="11">
        <v>1</v>
      </c>
      <c r="G873" s="11"/>
      <c r="H873" s="11">
        <v>0</v>
      </c>
      <c r="I873" s="11"/>
      <c r="K873" s="11"/>
      <c r="L873" s="11"/>
      <c r="M873" s="11"/>
      <c r="O873" s="281"/>
      <c r="P873" s="282"/>
      <c r="Q873" s="282"/>
      <c r="R873" s="283"/>
      <c r="U873" s="4"/>
      <c r="V873" s="4"/>
    </row>
    <row r="874" spans="1:22">
      <c r="A874" s="56"/>
      <c r="B874" s="11"/>
      <c r="C874" s="11" t="s">
        <v>470</v>
      </c>
      <c r="D874" s="11"/>
      <c r="E874" s="11" t="s">
        <v>471</v>
      </c>
      <c r="F874" s="11">
        <v>1</v>
      </c>
      <c r="G874" s="11"/>
      <c r="H874" s="11"/>
      <c r="I874" s="11"/>
      <c r="K874" s="11"/>
      <c r="L874" s="11"/>
      <c r="M874" s="11"/>
      <c r="O874" s="281"/>
      <c r="P874" s="282"/>
      <c r="Q874" s="282"/>
      <c r="R874" s="283"/>
      <c r="U874" s="4"/>
      <c r="V874" s="4"/>
    </row>
    <row r="875" spans="1:22">
      <c r="A875" s="56"/>
      <c r="B875" s="11"/>
      <c r="C875" s="11" t="s">
        <v>472</v>
      </c>
      <c r="D875" s="11"/>
      <c r="E875" s="11" t="s">
        <v>233</v>
      </c>
      <c r="F875" s="11">
        <v>31</v>
      </c>
      <c r="G875" s="11"/>
      <c r="H875" s="11">
        <v>0</v>
      </c>
      <c r="I875" s="11"/>
      <c r="K875" s="11"/>
      <c r="L875" s="11"/>
      <c r="M875" s="11"/>
      <c r="O875" s="281"/>
      <c r="P875" s="282"/>
      <c r="Q875" s="282"/>
      <c r="R875" s="283"/>
      <c r="U875" s="4"/>
      <c r="V875" s="4"/>
    </row>
    <row r="876" spans="1:22">
      <c r="A876" s="56"/>
      <c r="B876" s="11"/>
      <c r="C876" s="11" t="s">
        <v>476</v>
      </c>
      <c r="D876" s="11"/>
      <c r="E876" s="11" t="s">
        <v>206</v>
      </c>
      <c r="F876" s="11">
        <v>7</v>
      </c>
      <c r="G876" s="11"/>
      <c r="H876" s="11">
        <v>0</v>
      </c>
      <c r="I876" s="11"/>
      <c r="K876" s="11"/>
      <c r="L876" s="11"/>
      <c r="M876" s="11"/>
      <c r="O876" s="281"/>
      <c r="P876" s="282"/>
      <c r="Q876" s="282"/>
      <c r="R876" s="283"/>
      <c r="U876" s="4"/>
      <c r="V876" s="4"/>
    </row>
    <row r="877" spans="1:22">
      <c r="A877" s="56"/>
      <c r="B877" s="11"/>
      <c r="C877" s="11" t="s">
        <v>477</v>
      </c>
      <c r="D877" s="11"/>
      <c r="E877" s="11" t="s">
        <v>153</v>
      </c>
      <c r="F877" s="11">
        <v>13</v>
      </c>
      <c r="G877" s="11"/>
      <c r="H877" s="11">
        <v>0</v>
      </c>
      <c r="I877" s="11"/>
      <c r="K877" s="11"/>
      <c r="L877" s="11"/>
      <c r="M877" s="11"/>
      <c r="O877" s="281"/>
      <c r="P877" s="282"/>
      <c r="Q877" s="282"/>
      <c r="R877" s="283"/>
      <c r="U877" s="4"/>
      <c r="V877" s="4"/>
    </row>
    <row r="878" spans="1:22">
      <c r="A878" s="56"/>
      <c r="B878" s="11"/>
      <c r="C878" s="11" t="s">
        <v>479</v>
      </c>
      <c r="D878" s="11"/>
      <c r="E878" s="11" t="s">
        <v>480</v>
      </c>
      <c r="F878" s="11">
        <v>1</v>
      </c>
      <c r="G878" s="11"/>
      <c r="H878" s="11"/>
      <c r="I878" s="11"/>
      <c r="K878" s="11"/>
      <c r="L878" s="11"/>
      <c r="M878" s="11"/>
      <c r="O878" s="281"/>
      <c r="P878" s="282"/>
      <c r="Q878" s="282"/>
      <c r="R878" s="283"/>
      <c r="U878" s="4"/>
      <c r="V878" s="4"/>
    </row>
    <row r="879" spans="1:22">
      <c r="A879" s="56"/>
      <c r="B879" s="11"/>
      <c r="C879" s="11" t="s">
        <v>482</v>
      </c>
      <c r="D879" s="11"/>
      <c r="E879" s="11" t="s">
        <v>443</v>
      </c>
      <c r="F879" s="11">
        <v>18</v>
      </c>
      <c r="G879" s="11"/>
      <c r="H879" s="11">
        <v>1</v>
      </c>
      <c r="I879" s="11">
        <v>169</v>
      </c>
      <c r="K879" s="11"/>
      <c r="L879" s="11"/>
      <c r="M879" s="11"/>
      <c r="O879" s="281"/>
      <c r="P879" s="282"/>
      <c r="Q879" s="282"/>
      <c r="R879" s="283"/>
      <c r="U879" s="4"/>
      <c r="V879" s="4"/>
    </row>
    <row r="880" spans="1:22">
      <c r="A880" s="56"/>
      <c r="B880" s="11"/>
      <c r="C880" s="11" t="s">
        <v>483</v>
      </c>
      <c r="D880" s="11"/>
      <c r="E880" s="11" t="s">
        <v>135</v>
      </c>
      <c r="F880" s="11">
        <v>1</v>
      </c>
      <c r="G880" s="11"/>
      <c r="H880" s="11"/>
      <c r="I880" s="11"/>
      <c r="K880" s="11"/>
      <c r="L880" s="11"/>
      <c r="M880" s="11"/>
      <c r="O880" s="281"/>
      <c r="P880" s="282"/>
      <c r="Q880" s="282"/>
      <c r="R880" s="283"/>
      <c r="U880" s="4"/>
      <c r="V880" s="4"/>
    </row>
    <row r="881" spans="1:22">
      <c r="A881" s="56"/>
      <c r="B881" s="11"/>
      <c r="C881" s="11" t="s">
        <v>485</v>
      </c>
      <c r="D881" s="11"/>
      <c r="E881" s="11" t="s">
        <v>298</v>
      </c>
      <c r="F881" s="11">
        <v>4</v>
      </c>
      <c r="G881" s="11"/>
      <c r="H881" s="11">
        <v>0</v>
      </c>
      <c r="I881" s="11"/>
      <c r="K881" s="11"/>
      <c r="L881" s="11"/>
      <c r="M881" s="11"/>
      <c r="O881" s="281"/>
      <c r="P881" s="282"/>
      <c r="Q881" s="282"/>
      <c r="R881" s="283"/>
      <c r="U881" s="4"/>
      <c r="V881" s="4"/>
    </row>
    <row r="882" spans="1:22">
      <c r="A882" s="56"/>
      <c r="B882" s="11"/>
      <c r="C882" s="11" t="s">
        <v>486</v>
      </c>
      <c r="D882" s="11"/>
      <c r="E882" s="11" t="s">
        <v>99</v>
      </c>
      <c r="F882" s="11">
        <v>30</v>
      </c>
      <c r="G882" s="11">
        <v>1</v>
      </c>
      <c r="H882" s="11">
        <v>0</v>
      </c>
      <c r="I882" s="11"/>
      <c r="K882" s="11"/>
      <c r="L882" s="11"/>
      <c r="M882" s="11"/>
      <c r="O882" s="281"/>
      <c r="P882" s="282"/>
      <c r="Q882" s="282"/>
      <c r="R882" s="283"/>
      <c r="U882" s="4"/>
      <c r="V882" s="4"/>
    </row>
    <row r="883" spans="1:22">
      <c r="A883" s="56"/>
      <c r="B883" s="11"/>
      <c r="C883" s="11" t="s">
        <v>489</v>
      </c>
      <c r="D883" s="11"/>
      <c r="E883" s="11" t="s">
        <v>446</v>
      </c>
      <c r="F883" s="11">
        <v>1</v>
      </c>
      <c r="G883" s="11"/>
      <c r="H883" s="11"/>
      <c r="I883" s="11"/>
      <c r="K883" s="11"/>
      <c r="L883" s="11"/>
      <c r="M883" s="11"/>
      <c r="O883" s="281"/>
      <c r="P883" s="282"/>
      <c r="Q883" s="282"/>
      <c r="R883" s="283"/>
      <c r="U883" s="4"/>
      <c r="V883" s="4"/>
    </row>
    <row r="884" spans="1:22">
      <c r="A884" s="56"/>
      <c r="B884" s="11"/>
      <c r="C884" s="11" t="s">
        <v>491</v>
      </c>
      <c r="D884" s="11"/>
      <c r="E884" s="11" t="s">
        <v>492</v>
      </c>
      <c r="F884" s="11">
        <v>2</v>
      </c>
      <c r="G884" s="11"/>
      <c r="H884" s="11"/>
      <c r="I884" s="11"/>
      <c r="K884" s="11"/>
      <c r="L884" s="11"/>
      <c r="M884" s="11"/>
      <c r="O884" s="281"/>
      <c r="P884" s="282"/>
      <c r="Q884" s="282"/>
      <c r="R884" s="283"/>
      <c r="U884" s="4"/>
      <c r="V884" s="4"/>
    </row>
    <row r="885" spans="1:22">
      <c r="A885" s="56"/>
      <c r="B885" s="11"/>
      <c r="C885" s="11" t="s">
        <v>493</v>
      </c>
      <c r="D885" s="11"/>
      <c r="E885" s="11" t="s">
        <v>96</v>
      </c>
      <c r="F885" s="11">
        <v>3</v>
      </c>
      <c r="G885" s="11"/>
      <c r="H885" s="11">
        <v>0</v>
      </c>
      <c r="I885" s="11"/>
      <c r="K885" s="11"/>
      <c r="L885" s="11"/>
      <c r="M885" s="11"/>
      <c r="O885" s="281"/>
      <c r="P885" s="282"/>
      <c r="Q885" s="282"/>
      <c r="R885" s="283"/>
      <c r="U885" s="4"/>
      <c r="V885" s="4"/>
    </row>
    <row r="886" spans="1:22">
      <c r="A886" s="56"/>
      <c r="B886" s="11"/>
      <c r="C886" s="11" t="s">
        <v>494</v>
      </c>
      <c r="D886" s="11"/>
      <c r="E886" s="11" t="s">
        <v>65</v>
      </c>
      <c r="F886" s="11">
        <v>25</v>
      </c>
      <c r="G886" s="11">
        <v>2</v>
      </c>
      <c r="H886" s="11">
        <v>2</v>
      </c>
      <c r="I886" s="11">
        <v>2</v>
      </c>
      <c r="K886" s="11"/>
      <c r="L886" s="11"/>
      <c r="M886" s="11"/>
      <c r="O886" s="281"/>
      <c r="P886" s="282"/>
      <c r="Q886" s="282"/>
      <c r="R886" s="283"/>
      <c r="U886" s="4"/>
      <c r="V886" s="4"/>
    </row>
    <row r="887" spans="1:22">
      <c r="A887" s="56"/>
      <c r="B887" s="11"/>
      <c r="C887" s="11" t="s">
        <v>496</v>
      </c>
      <c r="D887" s="11"/>
      <c r="E887" s="11" t="s">
        <v>55</v>
      </c>
      <c r="F887" s="11">
        <v>2</v>
      </c>
      <c r="G887" s="11"/>
      <c r="H887" s="11"/>
      <c r="I887" s="11"/>
      <c r="K887" s="11"/>
      <c r="L887" s="11"/>
      <c r="M887" s="11"/>
      <c r="O887" s="281"/>
      <c r="P887" s="282"/>
      <c r="Q887" s="282"/>
      <c r="R887" s="283"/>
      <c r="U887" s="4"/>
      <c r="V887" s="4"/>
    </row>
    <row r="888" spans="1:22">
      <c r="A888" s="56"/>
      <c r="B888" s="11"/>
      <c r="C888" s="11" t="s">
        <v>496</v>
      </c>
      <c r="D888" s="11"/>
      <c r="E888" s="11" t="s">
        <v>57</v>
      </c>
      <c r="F888" s="11">
        <v>4</v>
      </c>
      <c r="G888" s="11"/>
      <c r="H888" s="11">
        <v>0</v>
      </c>
      <c r="I888" s="11"/>
      <c r="K888" s="11"/>
      <c r="L888" s="11"/>
      <c r="M888" s="11"/>
      <c r="O888" s="281"/>
      <c r="P888" s="282"/>
      <c r="Q888" s="282"/>
      <c r="R888" s="283"/>
      <c r="U888" s="4"/>
      <c r="V888" s="4"/>
    </row>
    <row r="889" spans="1:22">
      <c r="A889" s="56"/>
      <c r="B889" s="11"/>
      <c r="C889" s="11" t="s">
        <v>497</v>
      </c>
      <c r="D889" s="11"/>
      <c r="E889" s="11" t="s">
        <v>320</v>
      </c>
      <c r="F889" s="11">
        <v>1</v>
      </c>
      <c r="G889" s="11"/>
      <c r="H889" s="11"/>
      <c r="I889" s="11"/>
      <c r="K889" s="11"/>
      <c r="L889" s="11"/>
      <c r="M889" s="11"/>
      <c r="O889" s="281"/>
      <c r="P889" s="282"/>
      <c r="Q889" s="282"/>
      <c r="R889" s="283"/>
      <c r="U889" s="4"/>
      <c r="V889" s="4"/>
    </row>
    <row r="890" spans="1:22">
      <c r="A890" s="56"/>
      <c r="B890" s="11"/>
      <c r="C890" s="11" t="s">
        <v>498</v>
      </c>
      <c r="D890" s="11"/>
      <c r="E890" s="11" t="s">
        <v>356</v>
      </c>
      <c r="F890" s="11">
        <v>27</v>
      </c>
      <c r="G890" s="11"/>
      <c r="H890" s="11">
        <v>0</v>
      </c>
      <c r="I890" s="11"/>
      <c r="K890" s="11"/>
      <c r="L890" s="11"/>
      <c r="M890" s="11"/>
      <c r="O890" s="281"/>
      <c r="P890" s="282"/>
      <c r="Q890" s="282"/>
      <c r="R890" s="283"/>
      <c r="U890" s="4"/>
      <c r="V890" s="4"/>
    </row>
    <row r="891" spans="1:22">
      <c r="A891" s="56"/>
      <c r="B891" s="11"/>
      <c r="C891" s="11" t="s">
        <v>500</v>
      </c>
      <c r="D891" s="11"/>
      <c r="E891" s="11" t="s">
        <v>501</v>
      </c>
      <c r="F891" s="11">
        <v>1</v>
      </c>
      <c r="G891" s="11"/>
      <c r="H891" s="11"/>
      <c r="I891" s="11"/>
      <c r="K891" s="11"/>
      <c r="L891" s="11"/>
      <c r="M891" s="11"/>
      <c r="O891" s="281"/>
      <c r="P891" s="282"/>
      <c r="Q891" s="282"/>
      <c r="R891" s="283"/>
      <c r="U891" s="4"/>
      <c r="V891" s="4"/>
    </row>
    <row r="892" spans="1:22">
      <c r="A892" s="56"/>
      <c r="B892" s="11"/>
      <c r="C892" s="11" t="s">
        <v>509</v>
      </c>
      <c r="D892" s="11"/>
      <c r="E892" s="11" t="s">
        <v>78</v>
      </c>
      <c r="F892" s="11">
        <v>1</v>
      </c>
      <c r="G892" s="11"/>
      <c r="H892" s="11">
        <v>0</v>
      </c>
      <c r="I892" s="11"/>
      <c r="K892" s="11"/>
      <c r="L892" s="11"/>
      <c r="M892" s="11"/>
      <c r="O892" s="281"/>
      <c r="P892" s="282"/>
      <c r="Q892" s="282"/>
      <c r="R892" s="283"/>
      <c r="U892" s="4"/>
      <c r="V892" s="4"/>
    </row>
    <row r="893" spans="1:22">
      <c r="A893" s="56"/>
      <c r="B893" s="11"/>
      <c r="C893" s="11" t="s">
        <v>511</v>
      </c>
      <c r="D893" s="11"/>
      <c r="E893" s="11" t="s">
        <v>69</v>
      </c>
      <c r="F893" s="11">
        <v>1</v>
      </c>
      <c r="G893" s="11"/>
      <c r="H893" s="11"/>
      <c r="I893" s="11"/>
      <c r="K893" s="11"/>
      <c r="L893" s="11"/>
      <c r="M893" s="11"/>
      <c r="O893" s="281"/>
      <c r="P893" s="282"/>
      <c r="Q893" s="282"/>
      <c r="R893" s="283"/>
      <c r="U893" s="4"/>
      <c r="V893" s="4"/>
    </row>
    <row r="894" spans="1:22">
      <c r="A894" s="56"/>
      <c r="B894" s="11"/>
      <c r="C894" s="11" t="s">
        <v>512</v>
      </c>
      <c r="D894" s="11"/>
      <c r="E894" s="11" t="s">
        <v>513</v>
      </c>
      <c r="F894" s="11">
        <v>7</v>
      </c>
      <c r="G894" s="11"/>
      <c r="H894" s="11">
        <v>0</v>
      </c>
      <c r="I894" s="11"/>
      <c r="K894" s="11"/>
      <c r="L894" s="11"/>
      <c r="M894" s="11"/>
      <c r="O894" s="281"/>
      <c r="P894" s="282"/>
      <c r="Q894" s="282"/>
      <c r="R894" s="283"/>
      <c r="U894" s="4"/>
      <c r="V894" s="4"/>
    </row>
    <row r="895" spans="1:22">
      <c r="A895" s="56"/>
      <c r="B895" s="11"/>
      <c r="C895" s="11" t="s">
        <v>515</v>
      </c>
      <c r="D895" s="11"/>
      <c r="E895" s="11" t="s">
        <v>487</v>
      </c>
      <c r="F895" s="11">
        <v>17</v>
      </c>
      <c r="G895" s="11"/>
      <c r="H895" s="11">
        <v>0</v>
      </c>
      <c r="I895" s="11"/>
      <c r="K895" s="11"/>
      <c r="L895" s="11"/>
      <c r="M895" s="11"/>
      <c r="O895" s="281"/>
      <c r="P895" s="282"/>
      <c r="Q895" s="282"/>
      <c r="R895" s="283"/>
      <c r="U895" s="4"/>
      <c r="V895" s="4"/>
    </row>
    <row r="896" spans="1:22">
      <c r="A896" s="56"/>
      <c r="B896" s="11"/>
      <c r="C896" s="11" t="s">
        <v>518</v>
      </c>
      <c r="D896" s="11"/>
      <c r="E896" s="11" t="s">
        <v>96</v>
      </c>
      <c r="F896" s="11">
        <v>5</v>
      </c>
      <c r="G896" s="11">
        <v>1</v>
      </c>
      <c r="H896" s="11">
        <v>0</v>
      </c>
      <c r="I896" s="11"/>
      <c r="K896" s="11"/>
      <c r="L896" s="11"/>
      <c r="M896" s="11"/>
      <c r="O896" s="281"/>
      <c r="P896" s="282"/>
      <c r="Q896" s="282"/>
      <c r="R896" s="283"/>
      <c r="U896" s="4"/>
      <c r="V896" s="4"/>
    </row>
    <row r="897" spans="1:22">
      <c r="A897" s="56"/>
      <c r="B897" s="11"/>
      <c r="C897" s="11" t="s">
        <v>519</v>
      </c>
      <c r="D897" s="11"/>
      <c r="E897" s="11" t="s">
        <v>89</v>
      </c>
      <c r="F897" s="11">
        <v>1</v>
      </c>
      <c r="G897" s="11"/>
      <c r="H897" s="11"/>
      <c r="I897" s="11"/>
      <c r="K897" s="11"/>
      <c r="L897" s="11"/>
      <c r="M897" s="11"/>
      <c r="O897" s="281"/>
      <c r="P897" s="282"/>
      <c r="Q897" s="282"/>
      <c r="R897" s="283"/>
      <c r="U897" s="4"/>
      <c r="V897" s="4"/>
    </row>
    <row r="898" spans="1:22">
      <c r="A898" s="56"/>
      <c r="B898" s="11"/>
      <c r="C898" s="11" t="s">
        <v>520</v>
      </c>
      <c r="D898" s="11"/>
      <c r="E898" s="11" t="s">
        <v>82</v>
      </c>
      <c r="F898" s="11">
        <v>21</v>
      </c>
      <c r="G898" s="11"/>
      <c r="H898" s="11">
        <v>0</v>
      </c>
      <c r="I898" s="11"/>
      <c r="K898" s="11"/>
      <c r="L898" s="11"/>
      <c r="M898" s="11"/>
      <c r="O898" s="281"/>
      <c r="P898" s="282"/>
      <c r="Q898" s="282"/>
      <c r="R898" s="283"/>
      <c r="U898" s="4"/>
      <c r="V898" s="4"/>
    </row>
    <row r="899" spans="1:22">
      <c r="A899" s="56"/>
      <c r="B899" s="11"/>
      <c r="C899" s="11" t="s">
        <v>523</v>
      </c>
      <c r="D899" s="11"/>
      <c r="E899" s="11" t="s">
        <v>60</v>
      </c>
      <c r="F899" s="11">
        <v>21</v>
      </c>
      <c r="G899" s="11"/>
      <c r="H899" s="11">
        <v>0</v>
      </c>
      <c r="I899" s="11"/>
      <c r="K899" s="11"/>
      <c r="L899" s="11"/>
      <c r="M899" s="11"/>
      <c r="O899" s="281"/>
      <c r="P899" s="282"/>
      <c r="Q899" s="282"/>
      <c r="R899" s="283"/>
      <c r="U899" s="4"/>
      <c r="V899" s="4"/>
    </row>
    <row r="900" spans="1:22">
      <c r="A900" s="56"/>
      <c r="B900" s="11"/>
      <c r="C900" s="11" t="s">
        <v>527</v>
      </c>
      <c r="D900" s="11"/>
      <c r="E900" s="11" t="s">
        <v>528</v>
      </c>
      <c r="F900" s="11">
        <v>3</v>
      </c>
      <c r="G900" s="11"/>
      <c r="H900" s="11"/>
      <c r="I900" s="11"/>
      <c r="K900" s="11"/>
      <c r="L900" s="11"/>
      <c r="M900" s="11"/>
      <c r="O900" s="281"/>
      <c r="P900" s="282"/>
      <c r="Q900" s="282"/>
      <c r="R900" s="283"/>
      <c r="U900" s="4"/>
      <c r="V900" s="4"/>
    </row>
    <row r="901" spans="1:22">
      <c r="A901" s="56"/>
      <c r="B901" s="11"/>
      <c r="C901" s="11" t="s">
        <v>529</v>
      </c>
      <c r="D901" s="11"/>
      <c r="E901" s="11" t="s">
        <v>324</v>
      </c>
      <c r="F901" s="11">
        <v>22</v>
      </c>
      <c r="G901" s="11">
        <v>1</v>
      </c>
      <c r="H901" s="11">
        <v>1</v>
      </c>
      <c r="I901" s="11">
        <v>65</v>
      </c>
      <c r="K901" s="11"/>
      <c r="L901" s="11"/>
      <c r="M901" s="11"/>
      <c r="O901" s="281"/>
      <c r="P901" s="282"/>
      <c r="Q901" s="282"/>
      <c r="R901" s="283"/>
      <c r="U901" s="4"/>
      <c r="V901" s="4"/>
    </row>
    <row r="902" spans="1:22">
      <c r="A902" s="56"/>
      <c r="B902" s="11"/>
      <c r="C902" s="11" t="s">
        <v>530</v>
      </c>
      <c r="D902" s="11"/>
      <c r="E902" s="11" t="s">
        <v>121</v>
      </c>
      <c r="F902" s="11">
        <v>75</v>
      </c>
      <c r="G902" s="11"/>
      <c r="H902" s="11">
        <v>0</v>
      </c>
      <c r="I902" s="11"/>
      <c r="K902" s="11"/>
      <c r="L902" s="11"/>
      <c r="M902" s="11"/>
      <c r="O902" s="281"/>
      <c r="P902" s="282"/>
      <c r="Q902" s="282"/>
      <c r="R902" s="283"/>
      <c r="U902" s="4"/>
      <c r="V902" s="4"/>
    </row>
    <row r="903" spans="1:22">
      <c r="A903" s="56"/>
      <c r="B903" s="11"/>
      <c r="C903" s="11" t="s">
        <v>534</v>
      </c>
      <c r="D903" s="11"/>
      <c r="E903" s="11" t="s">
        <v>535</v>
      </c>
      <c r="F903" s="11">
        <v>19</v>
      </c>
      <c r="G903" s="11"/>
      <c r="H903" s="11">
        <v>0</v>
      </c>
      <c r="I903" s="11"/>
      <c r="K903" s="11"/>
      <c r="L903" s="11"/>
      <c r="M903" s="11"/>
      <c r="O903" s="281"/>
      <c r="P903" s="282"/>
      <c r="Q903" s="282"/>
      <c r="R903" s="283"/>
      <c r="U903" s="4"/>
      <c r="V903" s="4"/>
    </row>
    <row r="904" spans="1:22">
      <c r="A904" s="56"/>
      <c r="B904" s="11"/>
      <c r="C904" s="11" t="s">
        <v>537</v>
      </c>
      <c r="D904" s="11"/>
      <c r="E904" s="11" t="s">
        <v>158</v>
      </c>
      <c r="F904" s="11">
        <v>9</v>
      </c>
      <c r="G904" s="11"/>
      <c r="H904" s="11">
        <v>0</v>
      </c>
      <c r="I904" s="11"/>
      <c r="K904" s="11"/>
      <c r="L904" s="11"/>
      <c r="M904" s="11"/>
      <c r="O904" s="281"/>
      <c r="P904" s="282"/>
      <c r="Q904" s="282"/>
      <c r="R904" s="283"/>
      <c r="U904" s="4"/>
      <c r="V904" s="4"/>
    </row>
    <row r="905" spans="1:22">
      <c r="A905" s="56"/>
      <c r="B905" s="11"/>
      <c r="C905" s="11" t="s">
        <v>538</v>
      </c>
      <c r="D905" s="11"/>
      <c r="E905" s="11" t="s">
        <v>80</v>
      </c>
      <c r="F905" s="11">
        <v>11</v>
      </c>
      <c r="G905" s="11"/>
      <c r="H905" s="11">
        <v>0</v>
      </c>
      <c r="I905" s="11"/>
      <c r="K905" s="11"/>
      <c r="L905" s="11"/>
      <c r="M905" s="11"/>
      <c r="O905" s="281"/>
      <c r="P905" s="282"/>
      <c r="Q905" s="282"/>
      <c r="R905" s="283"/>
      <c r="U905" s="4"/>
      <c r="V905" s="4"/>
    </row>
    <row r="906" spans="1:22">
      <c r="A906" s="56"/>
      <c r="B906" s="11"/>
      <c r="C906" s="11" t="s">
        <v>539</v>
      </c>
      <c r="D906" s="11"/>
      <c r="E906" s="11" t="s">
        <v>146</v>
      </c>
      <c r="F906" s="11">
        <v>4</v>
      </c>
      <c r="G906" s="11"/>
      <c r="H906" s="11">
        <v>0</v>
      </c>
      <c r="I906" s="11"/>
      <c r="K906" s="11"/>
      <c r="L906" s="11"/>
      <c r="M906" s="11"/>
      <c r="O906" s="281"/>
      <c r="P906" s="282"/>
      <c r="Q906" s="282"/>
      <c r="R906" s="283"/>
      <c r="U906" s="4"/>
      <c r="V906" s="4"/>
    </row>
    <row r="907" spans="1:22">
      <c r="A907" s="56"/>
      <c r="B907" s="11"/>
      <c r="C907" s="11" t="s">
        <v>649</v>
      </c>
      <c r="D907" s="11"/>
      <c r="E907" s="11" t="s">
        <v>337</v>
      </c>
      <c r="F907" s="11">
        <v>1</v>
      </c>
      <c r="G907" s="11"/>
      <c r="H907" s="11"/>
      <c r="I907" s="11"/>
      <c r="K907" s="11"/>
      <c r="L907" s="11"/>
      <c r="M907" s="11"/>
      <c r="O907" s="281"/>
      <c r="P907" s="282"/>
      <c r="Q907" s="282"/>
      <c r="R907" s="283"/>
      <c r="U907" s="4"/>
      <c r="V907" s="4"/>
    </row>
    <row r="908" spans="1:22">
      <c r="A908" s="56"/>
      <c r="B908" s="11"/>
      <c r="C908" s="11" t="s">
        <v>540</v>
      </c>
      <c r="D908" s="11"/>
      <c r="E908" s="11" t="s">
        <v>337</v>
      </c>
      <c r="F908" s="11">
        <v>14</v>
      </c>
      <c r="G908" s="11"/>
      <c r="H908" s="11">
        <v>0</v>
      </c>
      <c r="I908" s="11"/>
      <c r="K908" s="11"/>
      <c r="L908" s="11"/>
      <c r="M908" s="11"/>
      <c r="O908" s="281"/>
      <c r="P908" s="282"/>
      <c r="Q908" s="282"/>
      <c r="R908" s="283"/>
      <c r="U908" s="4"/>
      <c r="V908" s="4"/>
    </row>
    <row r="909" spans="1:22">
      <c r="A909" s="56"/>
      <c r="B909" s="11"/>
      <c r="C909" s="11" t="s">
        <v>546</v>
      </c>
      <c r="D909" s="11"/>
      <c r="E909" s="11" t="s">
        <v>182</v>
      </c>
      <c r="F909" s="11">
        <v>2</v>
      </c>
      <c r="G909" s="11"/>
      <c r="H909" s="11">
        <v>0</v>
      </c>
      <c r="I909" s="11"/>
      <c r="K909" s="11"/>
      <c r="L909" s="11"/>
      <c r="M909" s="11"/>
      <c r="O909" s="281"/>
      <c r="P909" s="282"/>
      <c r="Q909" s="282"/>
      <c r="R909" s="283"/>
      <c r="U909" s="4"/>
      <c r="V909" s="4"/>
    </row>
    <row r="910" spans="1:22">
      <c r="A910" s="56"/>
      <c r="B910" s="11"/>
      <c r="C910" s="11" t="s">
        <v>549</v>
      </c>
      <c r="D910" s="11"/>
      <c r="E910" s="11" t="s">
        <v>214</v>
      </c>
      <c r="F910" s="11">
        <v>7</v>
      </c>
      <c r="G910" s="11"/>
      <c r="H910" s="11">
        <v>0</v>
      </c>
      <c r="I910" s="11"/>
      <c r="K910" s="11"/>
      <c r="L910" s="11"/>
      <c r="M910" s="11"/>
      <c r="O910" s="281"/>
      <c r="P910" s="282"/>
      <c r="Q910" s="282"/>
      <c r="R910" s="283"/>
      <c r="U910" s="4"/>
      <c r="V910" s="4"/>
    </row>
    <row r="911" spans="1:22">
      <c r="A911" s="56"/>
      <c r="B911" s="11"/>
      <c r="C911" s="11" t="s">
        <v>552</v>
      </c>
      <c r="D911" s="11"/>
      <c r="E911" s="11" t="s">
        <v>67</v>
      </c>
      <c r="F911" s="11">
        <v>14</v>
      </c>
      <c r="G911" s="11"/>
      <c r="H911" s="11">
        <v>0</v>
      </c>
      <c r="I911" s="11"/>
      <c r="K911" s="11"/>
      <c r="L911" s="11"/>
      <c r="M911" s="11"/>
      <c r="O911" s="281"/>
      <c r="P911" s="282"/>
      <c r="Q911" s="282"/>
      <c r="R911" s="283"/>
      <c r="U911" s="4"/>
      <c r="V911" s="4"/>
    </row>
    <row r="912" spans="1:22">
      <c r="A912" s="56"/>
      <c r="B912" s="11"/>
      <c r="C912" s="11" t="s">
        <v>554</v>
      </c>
      <c r="D912" s="11"/>
      <c r="E912" s="11" t="s">
        <v>78</v>
      </c>
      <c r="F912" s="11">
        <v>17</v>
      </c>
      <c r="G912" s="11"/>
      <c r="H912" s="11">
        <v>0</v>
      </c>
      <c r="I912" s="11"/>
      <c r="K912" s="11"/>
      <c r="L912" s="11"/>
      <c r="M912" s="11"/>
      <c r="O912" s="281"/>
      <c r="P912" s="282"/>
      <c r="Q912" s="282"/>
      <c r="R912" s="283"/>
      <c r="U912" s="4"/>
      <c r="V912" s="4"/>
    </row>
    <row r="913" spans="1:22">
      <c r="A913" s="56"/>
      <c r="B913" s="11"/>
      <c r="C913" s="11" t="s">
        <v>558</v>
      </c>
      <c r="D913" s="11"/>
      <c r="E913" s="11" t="s">
        <v>111</v>
      </c>
      <c r="F913" s="11">
        <v>1</v>
      </c>
      <c r="G913" s="11"/>
      <c r="H913" s="11"/>
      <c r="I913" s="11"/>
      <c r="K913" s="11"/>
      <c r="L913" s="11"/>
      <c r="M913" s="11"/>
      <c r="O913" s="281"/>
      <c r="P913" s="282"/>
      <c r="Q913" s="282"/>
      <c r="R913" s="283"/>
      <c r="U913" s="4"/>
      <c r="V913" s="4"/>
    </row>
    <row r="914" spans="1:22">
      <c r="A914" s="56"/>
      <c r="B914" s="11"/>
      <c r="C914" s="11" t="s">
        <v>559</v>
      </c>
      <c r="D914" s="11"/>
      <c r="E914" s="11" t="s">
        <v>560</v>
      </c>
      <c r="F914" s="11">
        <v>1</v>
      </c>
      <c r="G914" s="11"/>
      <c r="H914" s="11"/>
      <c r="I914" s="11"/>
      <c r="K914" s="11"/>
      <c r="L914" s="11"/>
      <c r="M914" s="11"/>
      <c r="O914" s="281"/>
      <c r="P914" s="282"/>
      <c r="Q914" s="282"/>
      <c r="R914" s="283"/>
      <c r="U914" s="4"/>
      <c r="V914" s="4"/>
    </row>
    <row r="915" spans="1:22">
      <c r="A915" s="56"/>
      <c r="B915" s="11"/>
      <c r="C915" s="11" t="s">
        <v>561</v>
      </c>
      <c r="D915" s="11"/>
      <c r="E915" s="11" t="s">
        <v>156</v>
      </c>
      <c r="F915" s="11">
        <v>83</v>
      </c>
      <c r="G915" s="11">
        <v>2</v>
      </c>
      <c r="H915" s="11">
        <v>1</v>
      </c>
      <c r="I915" s="11">
        <v>139</v>
      </c>
      <c r="K915" s="11"/>
      <c r="L915" s="11"/>
      <c r="M915" s="11"/>
      <c r="O915" s="281"/>
      <c r="P915" s="282"/>
      <c r="Q915" s="282"/>
      <c r="R915" s="283"/>
      <c r="U915" s="4"/>
      <c r="V915" s="4"/>
    </row>
    <row r="916" spans="1:22">
      <c r="A916" s="56"/>
      <c r="B916" s="11"/>
      <c r="C916" s="11" t="s">
        <v>563</v>
      </c>
      <c r="D916" s="11"/>
      <c r="E916" s="11" t="s">
        <v>167</v>
      </c>
      <c r="F916" s="11">
        <v>61</v>
      </c>
      <c r="G916" s="11">
        <v>1</v>
      </c>
      <c r="H916" s="11">
        <v>1</v>
      </c>
      <c r="I916" s="11">
        <v>0</v>
      </c>
      <c r="K916" s="11"/>
      <c r="L916" s="11"/>
      <c r="M916" s="11"/>
      <c r="O916" s="281"/>
      <c r="P916" s="282"/>
      <c r="Q916" s="282"/>
      <c r="R916" s="283"/>
      <c r="U916" s="4"/>
      <c r="V916" s="4"/>
    </row>
    <row r="917" spans="1:22">
      <c r="A917" s="56"/>
      <c r="B917" s="11"/>
      <c r="C917" s="11" t="s">
        <v>651</v>
      </c>
      <c r="D917" s="11"/>
      <c r="E917" s="11" t="s">
        <v>566</v>
      </c>
      <c r="F917" s="11">
        <v>4</v>
      </c>
      <c r="G917" s="11"/>
      <c r="H917" s="11">
        <v>0</v>
      </c>
      <c r="I917" s="11"/>
      <c r="K917" s="11"/>
      <c r="L917" s="11"/>
      <c r="M917" s="11"/>
      <c r="O917" s="281"/>
      <c r="P917" s="282"/>
      <c r="Q917" s="282"/>
      <c r="R917" s="283"/>
      <c r="U917" s="4"/>
      <c r="V917" s="4"/>
    </row>
    <row r="918" spans="1:22">
      <c r="A918" s="56"/>
      <c r="B918" s="11"/>
      <c r="C918" s="11" t="s">
        <v>567</v>
      </c>
      <c r="D918" s="11"/>
      <c r="E918" s="11" t="s">
        <v>118</v>
      </c>
      <c r="F918" s="11">
        <v>6</v>
      </c>
      <c r="G918" s="11"/>
      <c r="H918" s="11">
        <v>0</v>
      </c>
      <c r="I918" s="11"/>
      <c r="K918" s="11"/>
      <c r="L918" s="11"/>
      <c r="M918" s="11"/>
      <c r="O918" s="281"/>
      <c r="P918" s="282"/>
      <c r="Q918" s="282"/>
      <c r="R918" s="283"/>
      <c r="U918" s="4"/>
      <c r="V918" s="4"/>
    </row>
    <row r="919" spans="1:22" ht="15" thickBot="1">
      <c r="A919" s="56"/>
      <c r="B919" s="11"/>
      <c r="C919" s="11" t="s">
        <v>571</v>
      </c>
      <c r="D919" s="11"/>
      <c r="E919" s="11" t="s">
        <v>446</v>
      </c>
      <c r="F919" s="11">
        <v>19</v>
      </c>
      <c r="G919" s="11"/>
      <c r="H919" s="11">
        <v>0</v>
      </c>
      <c r="I919" s="11"/>
      <c r="K919" s="11"/>
      <c r="L919" s="11"/>
      <c r="M919" s="11"/>
      <c r="O919" s="375"/>
      <c r="P919" s="376"/>
      <c r="Q919" s="376"/>
      <c r="R919" s="377"/>
      <c r="U919" s="4"/>
      <c r="V919" s="4"/>
    </row>
    <row r="920" spans="1:22" ht="15" thickBot="1">
      <c r="A920" s="56"/>
      <c r="B920" s="94" t="s">
        <v>574</v>
      </c>
      <c r="C920" s="95"/>
      <c r="D920" s="95"/>
      <c r="E920" s="95"/>
      <c r="F920" s="96">
        <f>SUM(F738:F919)</f>
        <v>1995</v>
      </c>
      <c r="G920" s="96">
        <f>SUM(G738:G919)</f>
        <v>39</v>
      </c>
      <c r="H920" s="96">
        <f>SUM(H738:H919)</f>
        <v>35</v>
      </c>
      <c r="I920" s="96">
        <f>AVERAGE(I738:I919)</f>
        <v>36.099122807017544</v>
      </c>
      <c r="K920" s="96"/>
      <c r="L920" s="96"/>
      <c r="M920" s="96"/>
      <c r="O920" s="372"/>
      <c r="P920" s="373"/>
      <c r="Q920" s="373"/>
      <c r="R920" s="374"/>
      <c r="U920" s="4"/>
      <c r="V920" s="4"/>
    </row>
    <row r="921" spans="1:22" s="4" customFormat="1" ht="13.2">
      <c r="A921" s="56"/>
      <c r="K921" s="51"/>
    </row>
    <row r="922" spans="1:22" ht="66">
      <c r="A922" s="56"/>
      <c r="B922" s="57" t="s">
        <v>581</v>
      </c>
      <c r="C922" s="57" t="s">
        <v>36</v>
      </c>
      <c r="D922" s="57" t="s">
        <v>37</v>
      </c>
      <c r="E922" s="57" t="s">
        <v>38</v>
      </c>
      <c r="F922" s="58" t="s">
        <v>625</v>
      </c>
      <c r="G922" s="58" t="s">
        <v>626</v>
      </c>
      <c r="H922" s="58" t="s">
        <v>627</v>
      </c>
      <c r="I922" s="58" t="s">
        <v>628</v>
      </c>
      <c r="J922" s="73"/>
      <c r="K922" s="58" t="s">
        <v>629</v>
      </c>
      <c r="L922" s="58" t="s">
        <v>630</v>
      </c>
      <c r="M922" s="58" t="s">
        <v>631</v>
      </c>
      <c r="N922" s="73"/>
      <c r="O922" s="369" t="s">
        <v>632</v>
      </c>
      <c r="P922" s="370"/>
      <c r="Q922" s="370"/>
      <c r="R922" s="371"/>
      <c r="U922" s="4"/>
      <c r="V922" s="4"/>
    </row>
    <row r="923" spans="1:22">
      <c r="A923" s="56" t="s">
        <v>653</v>
      </c>
      <c r="B923" s="11"/>
      <c r="C923" s="11" t="s">
        <v>54</v>
      </c>
      <c r="D923" s="11"/>
      <c r="E923" s="11" t="s">
        <v>55</v>
      </c>
      <c r="F923" s="11">
        <v>23</v>
      </c>
      <c r="G923" s="11">
        <v>1</v>
      </c>
      <c r="H923" s="11">
        <v>1</v>
      </c>
      <c r="I923" s="11">
        <v>1</v>
      </c>
      <c r="K923" s="11"/>
      <c r="L923" s="11"/>
      <c r="M923" s="11"/>
      <c r="O923" s="375"/>
      <c r="P923" s="376"/>
      <c r="Q923" s="376"/>
      <c r="R923" s="377"/>
      <c r="U923" s="4"/>
      <c r="V923" s="4"/>
    </row>
    <row r="924" spans="1:22">
      <c r="A924" s="56"/>
      <c r="B924" s="11"/>
      <c r="C924" s="11" t="s">
        <v>54</v>
      </c>
      <c r="D924" s="11"/>
      <c r="E924" s="11" t="s">
        <v>57</v>
      </c>
      <c r="F924" s="11">
        <v>16</v>
      </c>
      <c r="G924" s="11"/>
      <c r="H924" s="11">
        <v>0</v>
      </c>
      <c r="I924" s="11"/>
      <c r="K924" s="11"/>
      <c r="L924" s="11"/>
      <c r="M924" s="11"/>
      <c r="O924" s="281"/>
      <c r="P924" s="282"/>
      <c r="Q924" s="282"/>
      <c r="R924" s="283"/>
      <c r="U924" s="4"/>
      <c r="V924" s="4"/>
    </row>
    <row r="925" spans="1:22">
      <c r="A925" s="56"/>
      <c r="B925" s="11"/>
      <c r="C925" s="11" t="s">
        <v>58</v>
      </c>
      <c r="D925" s="11"/>
      <c r="E925" s="11" t="s">
        <v>55</v>
      </c>
      <c r="F925" s="11">
        <v>9</v>
      </c>
      <c r="G925" s="11"/>
      <c r="H925" s="11">
        <v>0</v>
      </c>
      <c r="I925" s="11"/>
      <c r="K925" s="11"/>
      <c r="L925" s="11"/>
      <c r="M925" s="11"/>
      <c r="O925" s="281"/>
      <c r="P925" s="282"/>
      <c r="Q925" s="282"/>
      <c r="R925" s="283"/>
      <c r="U925" s="4"/>
      <c r="V925" s="4"/>
    </row>
    <row r="926" spans="1:22">
      <c r="A926" s="56"/>
      <c r="B926" s="11"/>
      <c r="C926" s="11" t="s">
        <v>63</v>
      </c>
      <c r="D926" s="11"/>
      <c r="E926" s="11" t="s">
        <v>64</v>
      </c>
      <c r="F926" s="11">
        <v>4</v>
      </c>
      <c r="G926" s="11"/>
      <c r="H926" s="11"/>
      <c r="I926" s="11"/>
      <c r="K926" s="11"/>
      <c r="L926" s="11"/>
      <c r="M926" s="11"/>
      <c r="O926" s="281"/>
      <c r="P926" s="282"/>
      <c r="Q926" s="282"/>
      <c r="R926" s="283"/>
      <c r="U926" s="4"/>
      <c r="V926" s="4"/>
    </row>
    <row r="927" spans="1:22">
      <c r="A927" s="56"/>
      <c r="B927" s="11"/>
      <c r="C927" s="11" t="s">
        <v>72</v>
      </c>
      <c r="D927" s="11"/>
      <c r="E927" s="11" t="s">
        <v>73</v>
      </c>
      <c r="F927" s="11">
        <v>7</v>
      </c>
      <c r="G927" s="11"/>
      <c r="H927" s="11">
        <v>0</v>
      </c>
      <c r="I927" s="11"/>
      <c r="K927" s="11"/>
      <c r="L927" s="11"/>
      <c r="M927" s="11"/>
      <c r="O927" s="281"/>
      <c r="P927" s="282"/>
      <c r="Q927" s="282"/>
      <c r="R927" s="283"/>
      <c r="U927" s="4"/>
      <c r="V927" s="4"/>
    </row>
    <row r="928" spans="1:22">
      <c r="A928" s="56"/>
      <c r="B928" s="11"/>
      <c r="C928" s="11" t="s">
        <v>74</v>
      </c>
      <c r="D928" s="11"/>
      <c r="E928" s="11" t="s">
        <v>75</v>
      </c>
      <c r="F928" s="11">
        <v>108</v>
      </c>
      <c r="G928" s="11">
        <v>1</v>
      </c>
      <c r="H928" s="11">
        <v>1</v>
      </c>
      <c r="I928" s="11">
        <v>0</v>
      </c>
      <c r="K928" s="11"/>
      <c r="L928" s="11"/>
      <c r="M928" s="11"/>
      <c r="O928" s="281"/>
      <c r="P928" s="282"/>
      <c r="Q928" s="282"/>
      <c r="R928" s="283"/>
      <c r="U928" s="4"/>
      <c r="V928" s="4"/>
    </row>
    <row r="929" spans="1:22">
      <c r="A929" s="56"/>
      <c r="B929" s="11"/>
      <c r="C929" s="11" t="s">
        <v>83</v>
      </c>
      <c r="D929" s="11"/>
      <c r="E929" s="11" t="s">
        <v>84</v>
      </c>
      <c r="F929" s="11">
        <v>1</v>
      </c>
      <c r="G929" s="11"/>
      <c r="H929" s="11"/>
      <c r="I929" s="11"/>
      <c r="K929" s="11"/>
      <c r="L929" s="11"/>
      <c r="M929" s="11"/>
      <c r="O929" s="281"/>
      <c r="P929" s="282"/>
      <c r="Q929" s="282"/>
      <c r="R929" s="283"/>
      <c r="U929" s="4"/>
      <c r="V929" s="4"/>
    </row>
    <row r="930" spans="1:22">
      <c r="A930" s="56"/>
      <c r="B930" s="11"/>
      <c r="C930" s="11" t="s">
        <v>86</v>
      </c>
      <c r="D930" s="11"/>
      <c r="E930" s="11" t="s">
        <v>88</v>
      </c>
      <c r="F930" s="11">
        <v>7</v>
      </c>
      <c r="G930" s="11"/>
      <c r="H930" s="11">
        <v>0</v>
      </c>
      <c r="I930" s="11"/>
      <c r="K930" s="11"/>
      <c r="L930" s="11"/>
      <c r="M930" s="11"/>
      <c r="O930" s="281"/>
      <c r="P930" s="282"/>
      <c r="Q930" s="282"/>
      <c r="R930" s="283"/>
      <c r="U930" s="4"/>
      <c r="V930" s="4"/>
    </row>
    <row r="931" spans="1:22">
      <c r="A931" s="56"/>
      <c r="B931" s="11"/>
      <c r="C931" s="11" t="s">
        <v>91</v>
      </c>
      <c r="D931" s="11"/>
      <c r="E931" s="11" t="s">
        <v>69</v>
      </c>
      <c r="F931" s="11">
        <v>5</v>
      </c>
      <c r="G931" s="11"/>
      <c r="H931" s="11"/>
      <c r="I931" s="11"/>
      <c r="K931" s="11"/>
      <c r="L931" s="11"/>
      <c r="M931" s="11"/>
      <c r="O931" s="281"/>
      <c r="P931" s="282"/>
      <c r="Q931" s="282"/>
      <c r="R931" s="283"/>
      <c r="U931" s="4"/>
      <c r="V931" s="4"/>
    </row>
    <row r="932" spans="1:22">
      <c r="A932" s="56"/>
      <c r="B932" s="11"/>
      <c r="C932" s="11" t="s">
        <v>93</v>
      </c>
      <c r="D932" s="11"/>
      <c r="E932" s="11" t="s">
        <v>94</v>
      </c>
      <c r="F932" s="11">
        <v>3</v>
      </c>
      <c r="G932" s="11"/>
      <c r="H932" s="11"/>
      <c r="I932" s="11"/>
      <c r="K932" s="11"/>
      <c r="L932" s="11"/>
      <c r="M932" s="11"/>
      <c r="O932" s="281"/>
      <c r="P932" s="282"/>
      <c r="Q932" s="282"/>
      <c r="R932" s="283"/>
      <c r="U932" s="4"/>
      <c r="V932" s="4"/>
    </row>
    <row r="933" spans="1:22">
      <c r="A933" s="56"/>
      <c r="B933" s="11"/>
      <c r="C933" s="11" t="s">
        <v>93</v>
      </c>
      <c r="D933" s="11"/>
      <c r="E933" s="11" t="s">
        <v>95</v>
      </c>
      <c r="F933" s="11">
        <v>1</v>
      </c>
      <c r="G933" s="11"/>
      <c r="H933" s="11"/>
      <c r="I933" s="11"/>
      <c r="K933" s="11"/>
      <c r="L933" s="11"/>
      <c r="M933" s="11"/>
      <c r="O933" s="281"/>
      <c r="P933" s="282"/>
      <c r="Q933" s="282"/>
      <c r="R933" s="283"/>
      <c r="U933" s="4"/>
      <c r="V933" s="4"/>
    </row>
    <row r="934" spans="1:22">
      <c r="A934" s="56"/>
      <c r="B934" s="11"/>
      <c r="C934" s="11" t="s">
        <v>98</v>
      </c>
      <c r="D934" s="11"/>
      <c r="E934" s="11" t="s">
        <v>99</v>
      </c>
      <c r="F934" s="11">
        <v>1</v>
      </c>
      <c r="G934" s="11"/>
      <c r="H934" s="11"/>
      <c r="I934" s="11"/>
      <c r="K934" s="11"/>
      <c r="L934" s="11"/>
      <c r="M934" s="11"/>
      <c r="O934" s="281"/>
      <c r="P934" s="282"/>
      <c r="Q934" s="282"/>
      <c r="R934" s="283"/>
      <c r="U934" s="4"/>
      <c r="V934" s="4"/>
    </row>
    <row r="935" spans="1:22">
      <c r="A935" s="56"/>
      <c r="B935" s="11"/>
      <c r="C935" s="11" t="s">
        <v>119</v>
      </c>
      <c r="D935" s="11"/>
      <c r="E935" s="11" t="s">
        <v>60</v>
      </c>
      <c r="F935" s="11">
        <v>33</v>
      </c>
      <c r="G935" s="11">
        <v>2</v>
      </c>
      <c r="H935" s="11">
        <v>2</v>
      </c>
      <c r="I935" s="11">
        <v>167.5</v>
      </c>
      <c r="K935" s="11"/>
      <c r="L935" s="11"/>
      <c r="M935" s="11"/>
      <c r="O935" s="281"/>
      <c r="P935" s="282"/>
      <c r="Q935" s="282"/>
      <c r="R935" s="283"/>
      <c r="U935" s="4"/>
      <c r="V935" s="4"/>
    </row>
    <row r="936" spans="1:22">
      <c r="A936" s="56"/>
      <c r="B936" s="11"/>
      <c r="C936" s="11" t="s">
        <v>119</v>
      </c>
      <c r="D936" s="11"/>
      <c r="E936" s="11" t="s">
        <v>67</v>
      </c>
      <c r="F936" s="11">
        <v>2</v>
      </c>
      <c r="G936" s="11"/>
      <c r="H936" s="11"/>
      <c r="I936" s="11"/>
      <c r="K936" s="11"/>
      <c r="L936" s="11"/>
      <c r="M936" s="11"/>
      <c r="O936" s="281"/>
      <c r="P936" s="282"/>
      <c r="Q936" s="282"/>
      <c r="R936" s="283"/>
      <c r="U936" s="4"/>
      <c r="V936" s="4"/>
    </row>
    <row r="937" spans="1:22">
      <c r="A937" s="56"/>
      <c r="B937" s="11"/>
      <c r="C937" s="11" t="s">
        <v>125</v>
      </c>
      <c r="D937" s="11"/>
      <c r="E937" s="11" t="s">
        <v>121</v>
      </c>
      <c r="F937" s="11">
        <v>1</v>
      </c>
      <c r="G937" s="11"/>
      <c r="H937" s="11"/>
      <c r="I937" s="11"/>
      <c r="K937" s="11"/>
      <c r="L937" s="11"/>
      <c r="M937" s="11"/>
      <c r="O937" s="281"/>
      <c r="P937" s="282"/>
      <c r="Q937" s="282"/>
      <c r="R937" s="283"/>
      <c r="U937" s="4"/>
      <c r="V937" s="4"/>
    </row>
    <row r="938" spans="1:22">
      <c r="A938" s="56"/>
      <c r="B938" s="11"/>
      <c r="C938" s="11" t="s">
        <v>126</v>
      </c>
      <c r="D938" s="11"/>
      <c r="E938" s="11" t="s">
        <v>71</v>
      </c>
      <c r="F938" s="11">
        <v>3</v>
      </c>
      <c r="G938" s="11"/>
      <c r="H938" s="11">
        <v>0</v>
      </c>
      <c r="I938" s="11"/>
      <c r="K938" s="11"/>
      <c r="L938" s="11"/>
      <c r="M938" s="11"/>
      <c r="O938" s="281"/>
      <c r="P938" s="282"/>
      <c r="Q938" s="282"/>
      <c r="R938" s="283"/>
      <c r="U938" s="4"/>
      <c r="V938" s="4"/>
    </row>
    <row r="939" spans="1:22">
      <c r="A939" s="56"/>
      <c r="B939" s="11"/>
      <c r="C939" s="11" t="s">
        <v>131</v>
      </c>
      <c r="D939" s="11"/>
      <c r="E939" s="11" t="s">
        <v>96</v>
      </c>
      <c r="F939" s="11">
        <v>1</v>
      </c>
      <c r="G939" s="11"/>
      <c r="H939" s="11"/>
      <c r="I939" s="11"/>
      <c r="K939" s="11"/>
      <c r="L939" s="11"/>
      <c r="M939" s="11"/>
      <c r="O939" s="281"/>
      <c r="P939" s="282"/>
      <c r="Q939" s="282"/>
      <c r="R939" s="283"/>
      <c r="U939" s="4"/>
      <c r="V939" s="4"/>
    </row>
    <row r="940" spans="1:22">
      <c r="A940" s="56"/>
      <c r="B940" s="11"/>
      <c r="C940" s="11" t="s">
        <v>132</v>
      </c>
      <c r="D940" s="11"/>
      <c r="E940" s="11" t="s">
        <v>133</v>
      </c>
      <c r="F940" s="11">
        <v>7</v>
      </c>
      <c r="G940" s="11"/>
      <c r="H940" s="11"/>
      <c r="I940" s="11"/>
      <c r="K940" s="11"/>
      <c r="L940" s="11"/>
      <c r="M940" s="11"/>
      <c r="O940" s="281"/>
      <c r="P940" s="282"/>
      <c r="Q940" s="282"/>
      <c r="R940" s="283"/>
      <c r="U940" s="4"/>
      <c r="V940" s="4"/>
    </row>
    <row r="941" spans="1:22">
      <c r="A941" s="56"/>
      <c r="B941" s="11"/>
      <c r="C941" s="11" t="s">
        <v>134</v>
      </c>
      <c r="D941" s="11"/>
      <c r="E941" s="11" t="s">
        <v>135</v>
      </c>
      <c r="F941" s="11">
        <v>44</v>
      </c>
      <c r="G941" s="11"/>
      <c r="H941" s="11">
        <v>0</v>
      </c>
      <c r="I941" s="11"/>
      <c r="K941" s="11"/>
      <c r="L941" s="11"/>
      <c r="M941" s="11"/>
      <c r="O941" s="281"/>
      <c r="P941" s="282"/>
      <c r="Q941" s="282"/>
      <c r="R941" s="283"/>
      <c r="U941" s="4"/>
      <c r="V941" s="4"/>
    </row>
    <row r="942" spans="1:22">
      <c r="A942" s="56"/>
      <c r="B942" s="11"/>
      <c r="C942" s="11" t="s">
        <v>136</v>
      </c>
      <c r="D942" s="11"/>
      <c r="E942" s="11" t="s">
        <v>138</v>
      </c>
      <c r="F942" s="11">
        <v>7</v>
      </c>
      <c r="G942" s="11"/>
      <c r="H942" s="11">
        <v>0</v>
      </c>
      <c r="I942" s="11"/>
      <c r="K942" s="11"/>
      <c r="L942" s="11"/>
      <c r="M942" s="11"/>
      <c r="O942" s="281"/>
      <c r="P942" s="282"/>
      <c r="Q942" s="282"/>
      <c r="R942" s="283"/>
      <c r="U942" s="4"/>
      <c r="V942" s="4"/>
    </row>
    <row r="943" spans="1:22">
      <c r="A943" s="56"/>
      <c r="B943" s="11"/>
      <c r="C943" s="11" t="s">
        <v>142</v>
      </c>
      <c r="D943" s="11"/>
      <c r="E943" s="11" t="s">
        <v>143</v>
      </c>
      <c r="F943" s="11">
        <v>6</v>
      </c>
      <c r="G943" s="11"/>
      <c r="H943" s="11">
        <v>0</v>
      </c>
      <c r="I943" s="11"/>
      <c r="K943" s="11"/>
      <c r="L943" s="11"/>
      <c r="M943" s="11"/>
      <c r="O943" s="281"/>
      <c r="P943" s="282"/>
      <c r="Q943" s="282"/>
      <c r="R943" s="283"/>
      <c r="U943" s="4"/>
      <c r="V943" s="4"/>
    </row>
    <row r="944" spans="1:22">
      <c r="A944" s="56"/>
      <c r="B944" s="11"/>
      <c r="C944" s="11" t="s">
        <v>149</v>
      </c>
      <c r="D944" s="11"/>
      <c r="E944" s="11" t="s">
        <v>89</v>
      </c>
      <c r="F944" s="11">
        <v>2</v>
      </c>
      <c r="G944" s="11"/>
      <c r="H944" s="11"/>
      <c r="I944" s="11"/>
      <c r="K944" s="11"/>
      <c r="L944" s="11"/>
      <c r="M944" s="11"/>
      <c r="O944" s="281"/>
      <c r="P944" s="282"/>
      <c r="Q944" s="282"/>
      <c r="R944" s="283"/>
      <c r="U944" s="4"/>
      <c r="V944" s="4"/>
    </row>
    <row r="945" spans="1:22">
      <c r="A945" s="56"/>
      <c r="B945" s="11"/>
      <c r="C945" s="11" t="s">
        <v>154</v>
      </c>
      <c r="D945" s="11"/>
      <c r="E945" s="11" t="s">
        <v>56</v>
      </c>
      <c r="F945" s="11">
        <v>26</v>
      </c>
      <c r="G945" s="11"/>
      <c r="H945" s="11">
        <v>0</v>
      </c>
      <c r="I945" s="11"/>
      <c r="K945" s="11"/>
      <c r="L945" s="11"/>
      <c r="M945" s="11"/>
      <c r="O945" s="281"/>
      <c r="P945" s="282"/>
      <c r="Q945" s="282"/>
      <c r="R945" s="283"/>
      <c r="U945" s="4"/>
      <c r="V945" s="4"/>
    </row>
    <row r="946" spans="1:22">
      <c r="A946" s="56"/>
      <c r="B946" s="11"/>
      <c r="C946" s="11" t="s">
        <v>159</v>
      </c>
      <c r="D946" s="11"/>
      <c r="E946" s="11" t="s">
        <v>89</v>
      </c>
      <c r="F946" s="11">
        <v>13</v>
      </c>
      <c r="G946" s="11"/>
      <c r="H946" s="11">
        <v>0</v>
      </c>
      <c r="I946" s="11"/>
      <c r="K946" s="11"/>
      <c r="L946" s="11"/>
      <c r="M946" s="11"/>
      <c r="O946" s="281"/>
      <c r="P946" s="282"/>
      <c r="Q946" s="282"/>
      <c r="R946" s="283"/>
      <c r="U946" s="4"/>
      <c r="V946" s="4"/>
    </row>
    <row r="947" spans="1:22">
      <c r="A947" s="56"/>
      <c r="B947" s="11"/>
      <c r="C947" s="11" t="s">
        <v>161</v>
      </c>
      <c r="D947" s="11"/>
      <c r="E947" s="11" t="s">
        <v>92</v>
      </c>
      <c r="F947" s="11">
        <v>1</v>
      </c>
      <c r="G947" s="11"/>
      <c r="H947" s="11"/>
      <c r="I947" s="11"/>
      <c r="K947" s="11"/>
      <c r="L947" s="11"/>
      <c r="M947" s="11"/>
      <c r="O947" s="281"/>
      <c r="P947" s="282"/>
      <c r="Q947" s="282"/>
      <c r="R947" s="283"/>
      <c r="U947" s="4"/>
      <c r="V947" s="4"/>
    </row>
    <row r="948" spans="1:22">
      <c r="A948" s="56"/>
      <c r="B948" s="11"/>
      <c r="C948" s="11" t="s">
        <v>161</v>
      </c>
      <c r="D948" s="11"/>
      <c r="E948" s="11" t="s">
        <v>69</v>
      </c>
      <c r="F948" s="11">
        <v>2</v>
      </c>
      <c r="G948" s="11"/>
      <c r="H948" s="11"/>
      <c r="I948" s="11"/>
      <c r="K948" s="11"/>
      <c r="L948" s="11"/>
      <c r="M948" s="11"/>
      <c r="O948" s="281"/>
      <c r="P948" s="282"/>
      <c r="Q948" s="282"/>
      <c r="R948" s="283"/>
      <c r="U948" s="4"/>
      <c r="V948" s="4"/>
    </row>
    <row r="949" spans="1:22">
      <c r="A949" s="56"/>
      <c r="B949" s="11"/>
      <c r="C949" s="11" t="s">
        <v>164</v>
      </c>
      <c r="D949" s="11"/>
      <c r="E949" s="11" t="s">
        <v>165</v>
      </c>
      <c r="F949" s="11">
        <v>3</v>
      </c>
      <c r="G949" s="11"/>
      <c r="H949" s="11"/>
      <c r="I949" s="11"/>
      <c r="K949" s="11"/>
      <c r="L949" s="11"/>
      <c r="M949" s="11"/>
      <c r="O949" s="281"/>
      <c r="P949" s="282"/>
      <c r="Q949" s="282"/>
      <c r="R949" s="283"/>
      <c r="U949" s="4"/>
      <c r="V949" s="4"/>
    </row>
    <row r="950" spans="1:22">
      <c r="A950" s="56"/>
      <c r="B950" s="11"/>
      <c r="C950" s="11" t="s">
        <v>166</v>
      </c>
      <c r="D950" s="11"/>
      <c r="E950" s="11" t="s">
        <v>167</v>
      </c>
      <c r="F950" s="11">
        <v>2</v>
      </c>
      <c r="G950" s="11"/>
      <c r="H950" s="11">
        <v>0</v>
      </c>
      <c r="I950" s="11"/>
      <c r="K950" s="11"/>
      <c r="L950" s="11"/>
      <c r="M950" s="11"/>
      <c r="O950" s="281"/>
      <c r="P950" s="282"/>
      <c r="Q950" s="282"/>
      <c r="R950" s="283"/>
      <c r="U950" s="4"/>
      <c r="V950" s="4"/>
    </row>
    <row r="951" spans="1:22">
      <c r="A951" s="56"/>
      <c r="B951" s="11"/>
      <c r="C951" s="11" t="s">
        <v>169</v>
      </c>
      <c r="D951" s="11"/>
      <c r="E951" s="11" t="s">
        <v>170</v>
      </c>
      <c r="F951" s="11">
        <v>3</v>
      </c>
      <c r="G951" s="11"/>
      <c r="H951" s="11">
        <v>0</v>
      </c>
      <c r="I951" s="11"/>
      <c r="K951" s="11"/>
      <c r="L951" s="11"/>
      <c r="M951" s="11"/>
      <c r="O951" s="281"/>
      <c r="P951" s="282"/>
      <c r="Q951" s="282"/>
      <c r="R951" s="283"/>
      <c r="U951" s="4"/>
      <c r="V951" s="4"/>
    </row>
    <row r="952" spans="1:22">
      <c r="A952" s="56"/>
      <c r="B952" s="11"/>
      <c r="C952" s="11" t="s">
        <v>172</v>
      </c>
      <c r="D952" s="11"/>
      <c r="E952" s="11" t="s">
        <v>173</v>
      </c>
      <c r="F952" s="11">
        <v>1</v>
      </c>
      <c r="G952" s="11"/>
      <c r="H952" s="11"/>
      <c r="I952" s="11"/>
      <c r="K952" s="11"/>
      <c r="L952" s="11"/>
      <c r="M952" s="11"/>
      <c r="O952" s="281"/>
      <c r="P952" s="282"/>
      <c r="Q952" s="282"/>
      <c r="R952" s="283"/>
      <c r="U952" s="4"/>
      <c r="V952" s="4"/>
    </row>
    <row r="953" spans="1:22">
      <c r="A953" s="56"/>
      <c r="B953" s="11"/>
      <c r="C953" s="11" t="s">
        <v>177</v>
      </c>
      <c r="D953" s="11"/>
      <c r="E953" s="11" t="s">
        <v>62</v>
      </c>
      <c r="F953" s="11">
        <v>1</v>
      </c>
      <c r="G953" s="11"/>
      <c r="H953" s="11"/>
      <c r="I953" s="11"/>
      <c r="K953" s="11"/>
      <c r="L953" s="11"/>
      <c r="M953" s="11"/>
      <c r="O953" s="281"/>
      <c r="P953" s="282"/>
      <c r="Q953" s="282"/>
      <c r="R953" s="283"/>
      <c r="U953" s="4"/>
      <c r="V953" s="4"/>
    </row>
    <row r="954" spans="1:22">
      <c r="A954" s="56"/>
      <c r="B954" s="11"/>
      <c r="C954" s="11" t="s">
        <v>181</v>
      </c>
      <c r="D954" s="11"/>
      <c r="E954" s="11" t="s">
        <v>182</v>
      </c>
      <c r="F954" s="11">
        <v>3</v>
      </c>
      <c r="G954" s="11"/>
      <c r="H954" s="11"/>
      <c r="I954" s="11"/>
      <c r="K954" s="11"/>
      <c r="L954" s="11"/>
      <c r="M954" s="11"/>
      <c r="O954" s="281"/>
      <c r="P954" s="282"/>
      <c r="Q954" s="282"/>
      <c r="R954" s="283"/>
      <c r="U954" s="4"/>
      <c r="V954" s="4"/>
    </row>
    <row r="955" spans="1:22">
      <c r="A955" s="56"/>
      <c r="B955" s="11"/>
      <c r="C955" s="11" t="s">
        <v>185</v>
      </c>
      <c r="D955" s="11"/>
      <c r="E955" s="11" t="s">
        <v>186</v>
      </c>
      <c r="F955" s="11">
        <v>5</v>
      </c>
      <c r="G955" s="11"/>
      <c r="H955" s="11"/>
      <c r="I955" s="11"/>
      <c r="K955" s="11"/>
      <c r="L955" s="11"/>
      <c r="M955" s="11"/>
      <c r="O955" s="281"/>
      <c r="P955" s="282"/>
      <c r="Q955" s="282"/>
      <c r="R955" s="283"/>
      <c r="U955" s="4"/>
      <c r="V955" s="4"/>
    </row>
    <row r="956" spans="1:22">
      <c r="A956" s="56"/>
      <c r="B956" s="11"/>
      <c r="C956" s="11" t="s">
        <v>187</v>
      </c>
      <c r="D956" s="11"/>
      <c r="E956" s="11" t="s">
        <v>188</v>
      </c>
      <c r="F956" s="11">
        <v>8</v>
      </c>
      <c r="G956" s="11"/>
      <c r="H956" s="11">
        <v>0</v>
      </c>
      <c r="I956" s="11"/>
      <c r="K956" s="11"/>
      <c r="L956" s="11"/>
      <c r="M956" s="11"/>
      <c r="O956" s="281"/>
      <c r="P956" s="282"/>
      <c r="Q956" s="282"/>
      <c r="R956" s="283"/>
      <c r="U956" s="4"/>
      <c r="V956" s="4"/>
    </row>
    <row r="957" spans="1:22">
      <c r="A957" s="56"/>
      <c r="B957" s="11"/>
      <c r="C957" s="11" t="s">
        <v>190</v>
      </c>
      <c r="D957" s="11"/>
      <c r="E957" s="11" t="s">
        <v>191</v>
      </c>
      <c r="F957" s="11">
        <v>8</v>
      </c>
      <c r="G957" s="11"/>
      <c r="H957" s="11">
        <v>0</v>
      </c>
      <c r="I957" s="11"/>
      <c r="K957" s="11"/>
      <c r="L957" s="11"/>
      <c r="M957" s="11"/>
      <c r="O957" s="281"/>
      <c r="P957" s="282"/>
      <c r="Q957" s="282"/>
      <c r="R957" s="283"/>
      <c r="U957" s="4"/>
      <c r="V957" s="4"/>
    </row>
    <row r="958" spans="1:22">
      <c r="A958" s="56"/>
      <c r="B958" s="11"/>
      <c r="C958" s="11" t="s">
        <v>192</v>
      </c>
      <c r="D958" s="11"/>
      <c r="E958" s="11" t="s">
        <v>89</v>
      </c>
      <c r="F958" s="11">
        <v>2</v>
      </c>
      <c r="G958" s="11"/>
      <c r="H958" s="11"/>
      <c r="I958" s="11"/>
      <c r="K958" s="11"/>
      <c r="L958" s="11"/>
      <c r="M958" s="11"/>
      <c r="O958" s="281"/>
      <c r="P958" s="282"/>
      <c r="Q958" s="282"/>
      <c r="R958" s="283"/>
      <c r="U958" s="4"/>
      <c r="V958" s="4"/>
    </row>
    <row r="959" spans="1:22">
      <c r="A959" s="56"/>
      <c r="B959" s="11"/>
      <c r="C959" s="11" t="s">
        <v>194</v>
      </c>
      <c r="D959" s="11"/>
      <c r="E959" s="11" t="s">
        <v>56</v>
      </c>
      <c r="F959" s="11">
        <v>5</v>
      </c>
      <c r="G959" s="11"/>
      <c r="H959" s="11"/>
      <c r="I959" s="11"/>
      <c r="K959" s="11"/>
      <c r="L959" s="11"/>
      <c r="M959" s="11"/>
      <c r="O959" s="281"/>
      <c r="P959" s="282"/>
      <c r="Q959" s="282"/>
      <c r="R959" s="283"/>
      <c r="U959" s="4"/>
      <c r="V959" s="4"/>
    </row>
    <row r="960" spans="1:22">
      <c r="A960" s="56"/>
      <c r="B960" s="11"/>
      <c r="C960" s="11" t="s">
        <v>195</v>
      </c>
      <c r="D960" s="11"/>
      <c r="E960" s="11" t="s">
        <v>167</v>
      </c>
      <c r="F960" s="11">
        <v>1</v>
      </c>
      <c r="G960" s="11"/>
      <c r="H960" s="11"/>
      <c r="I960" s="11"/>
      <c r="K960" s="11"/>
      <c r="L960" s="11"/>
      <c r="M960" s="11"/>
      <c r="O960" s="281"/>
      <c r="P960" s="282"/>
      <c r="Q960" s="282"/>
      <c r="R960" s="283"/>
      <c r="U960" s="4"/>
      <c r="V960" s="4"/>
    </row>
    <row r="961" spans="1:22">
      <c r="A961" s="56"/>
      <c r="B961" s="11"/>
      <c r="C961" s="11" t="s">
        <v>196</v>
      </c>
      <c r="D961" s="11"/>
      <c r="E961" s="11" t="s">
        <v>197</v>
      </c>
      <c r="F961" s="11">
        <v>1</v>
      </c>
      <c r="G961" s="11"/>
      <c r="H961" s="11"/>
      <c r="I961" s="11"/>
      <c r="K961" s="11"/>
      <c r="L961" s="11"/>
      <c r="M961" s="11"/>
      <c r="O961" s="281"/>
      <c r="P961" s="282"/>
      <c r="Q961" s="282"/>
      <c r="R961" s="283"/>
      <c r="U961" s="4"/>
      <c r="V961" s="4"/>
    </row>
    <row r="962" spans="1:22">
      <c r="A962" s="56"/>
      <c r="B962" s="11"/>
      <c r="C962" s="11" t="s">
        <v>200</v>
      </c>
      <c r="D962" s="11"/>
      <c r="E962" s="11" t="s">
        <v>118</v>
      </c>
      <c r="F962" s="11">
        <v>1</v>
      </c>
      <c r="G962" s="11"/>
      <c r="H962" s="11"/>
      <c r="I962" s="11"/>
      <c r="K962" s="11"/>
      <c r="L962" s="11"/>
      <c r="M962" s="11"/>
      <c r="O962" s="281"/>
      <c r="P962" s="282"/>
      <c r="Q962" s="282"/>
      <c r="R962" s="283"/>
      <c r="U962" s="4"/>
      <c r="V962" s="4"/>
    </row>
    <row r="963" spans="1:22">
      <c r="A963" s="56"/>
      <c r="B963" s="11"/>
      <c r="C963" s="11" t="s">
        <v>203</v>
      </c>
      <c r="D963" s="11"/>
      <c r="E963" s="11" t="s">
        <v>137</v>
      </c>
      <c r="F963" s="11">
        <v>1</v>
      </c>
      <c r="G963" s="11"/>
      <c r="H963" s="11"/>
      <c r="I963" s="11"/>
      <c r="K963" s="11"/>
      <c r="L963" s="11"/>
      <c r="M963" s="11"/>
      <c r="O963" s="281"/>
      <c r="P963" s="282"/>
      <c r="Q963" s="282"/>
      <c r="R963" s="283"/>
      <c r="U963" s="4"/>
      <c r="V963" s="4"/>
    </row>
    <row r="964" spans="1:22">
      <c r="A964" s="56"/>
      <c r="B964" s="11"/>
      <c r="C964" s="11" t="s">
        <v>217</v>
      </c>
      <c r="D964" s="11"/>
      <c r="E964" s="11" t="s">
        <v>198</v>
      </c>
      <c r="F964" s="11">
        <v>2</v>
      </c>
      <c r="G964" s="11"/>
      <c r="H964" s="11"/>
      <c r="I964" s="11"/>
      <c r="K964" s="11"/>
      <c r="L964" s="11"/>
      <c r="M964" s="11"/>
      <c r="O964" s="281"/>
      <c r="P964" s="282"/>
      <c r="Q964" s="282"/>
      <c r="R964" s="283"/>
      <c r="U964" s="4"/>
      <c r="V964" s="4"/>
    </row>
    <row r="965" spans="1:22">
      <c r="A965" s="56"/>
      <c r="B965" s="11"/>
      <c r="C965" s="11" t="s">
        <v>220</v>
      </c>
      <c r="D965" s="11"/>
      <c r="E965" s="11" t="s">
        <v>222</v>
      </c>
      <c r="F965" s="11">
        <v>1</v>
      </c>
      <c r="G965" s="11"/>
      <c r="H965" s="11"/>
      <c r="I965" s="11"/>
      <c r="K965" s="11"/>
      <c r="L965" s="11"/>
      <c r="M965" s="11"/>
      <c r="O965" s="281"/>
      <c r="P965" s="282"/>
      <c r="Q965" s="282"/>
      <c r="R965" s="283"/>
      <c r="U965" s="4"/>
      <c r="V965" s="4"/>
    </row>
    <row r="966" spans="1:22">
      <c r="A966" s="56"/>
      <c r="B966" s="11"/>
      <c r="C966" s="11" t="s">
        <v>634</v>
      </c>
      <c r="D966" s="11"/>
      <c r="E966" s="11" t="s">
        <v>198</v>
      </c>
      <c r="F966" s="11">
        <v>16</v>
      </c>
      <c r="G966" s="11">
        <v>1</v>
      </c>
      <c r="H966" s="11">
        <v>1</v>
      </c>
      <c r="I966" s="11">
        <v>302</v>
      </c>
      <c r="K966" s="11"/>
      <c r="L966" s="11"/>
      <c r="M966" s="11"/>
      <c r="O966" s="281"/>
      <c r="P966" s="282"/>
      <c r="Q966" s="282"/>
      <c r="R966" s="283"/>
      <c r="U966" s="4"/>
      <c r="V966" s="4"/>
    </row>
    <row r="967" spans="1:22">
      <c r="A967" s="56"/>
      <c r="B967" s="11"/>
      <c r="C967" s="11" t="s">
        <v>635</v>
      </c>
      <c r="D967" s="11"/>
      <c r="E967" s="11" t="s">
        <v>69</v>
      </c>
      <c r="F967" s="11">
        <v>16</v>
      </c>
      <c r="G967" s="11"/>
      <c r="H967" s="11"/>
      <c r="I967" s="11"/>
      <c r="K967" s="11"/>
      <c r="L967" s="11"/>
      <c r="M967" s="11"/>
      <c r="O967" s="281"/>
      <c r="P967" s="282"/>
      <c r="Q967" s="282"/>
      <c r="R967" s="283"/>
      <c r="U967" s="4"/>
      <c r="V967" s="4"/>
    </row>
    <row r="968" spans="1:22">
      <c r="A968" s="56"/>
      <c r="B968" s="11"/>
      <c r="C968" s="11" t="s">
        <v>637</v>
      </c>
      <c r="D968" s="11"/>
      <c r="E968" s="11" t="s">
        <v>69</v>
      </c>
      <c r="F968" s="11">
        <v>1</v>
      </c>
      <c r="G968" s="11"/>
      <c r="H968" s="11"/>
      <c r="I968" s="11"/>
      <c r="K968" s="11"/>
      <c r="L968" s="11"/>
      <c r="M968" s="11"/>
      <c r="O968" s="281"/>
      <c r="P968" s="282"/>
      <c r="Q968" s="282"/>
      <c r="R968" s="283"/>
      <c r="U968" s="4"/>
      <c r="V968" s="4"/>
    </row>
    <row r="969" spans="1:22">
      <c r="A969" s="56"/>
      <c r="B969" s="11"/>
      <c r="C969" s="11" t="s">
        <v>236</v>
      </c>
      <c r="D969" s="11"/>
      <c r="E969" s="11" t="s">
        <v>118</v>
      </c>
      <c r="F969" s="11">
        <v>1</v>
      </c>
      <c r="G969" s="11"/>
      <c r="H969" s="11"/>
      <c r="I969" s="11"/>
      <c r="K969" s="11"/>
      <c r="L969" s="11"/>
      <c r="M969" s="11"/>
      <c r="O969" s="281"/>
      <c r="P969" s="282"/>
      <c r="Q969" s="282"/>
      <c r="R969" s="283"/>
      <c r="U969" s="4"/>
      <c r="V969" s="4"/>
    </row>
    <row r="970" spans="1:22">
      <c r="A970" s="56"/>
      <c r="B970" s="11"/>
      <c r="C970" s="11" t="s">
        <v>238</v>
      </c>
      <c r="D970" s="11"/>
      <c r="E970" s="11" t="s">
        <v>71</v>
      </c>
      <c r="F970" s="11">
        <v>5</v>
      </c>
      <c r="G970" s="11"/>
      <c r="H970" s="11">
        <v>0</v>
      </c>
      <c r="I970" s="11"/>
      <c r="K970" s="11"/>
      <c r="L970" s="11"/>
      <c r="M970" s="11"/>
      <c r="O970" s="281"/>
      <c r="P970" s="282"/>
      <c r="Q970" s="282"/>
      <c r="R970" s="283"/>
      <c r="U970" s="4"/>
      <c r="V970" s="4"/>
    </row>
    <row r="971" spans="1:22">
      <c r="A971" s="56"/>
      <c r="B971" s="11"/>
      <c r="C971" s="11" t="s">
        <v>239</v>
      </c>
      <c r="D971" s="11"/>
      <c r="E971" s="11" t="s">
        <v>62</v>
      </c>
      <c r="F971" s="11">
        <v>12</v>
      </c>
      <c r="G971" s="11"/>
      <c r="H971" s="11">
        <v>0</v>
      </c>
      <c r="I971" s="11"/>
      <c r="K971" s="11"/>
      <c r="L971" s="11"/>
      <c r="M971" s="11"/>
      <c r="O971" s="281"/>
      <c r="P971" s="282"/>
      <c r="Q971" s="282"/>
      <c r="R971" s="283"/>
      <c r="U971" s="4"/>
      <c r="V971" s="4"/>
    </row>
    <row r="972" spans="1:22">
      <c r="A972" s="56"/>
      <c r="B972" s="11"/>
      <c r="C972" s="11" t="s">
        <v>242</v>
      </c>
      <c r="D972" s="11"/>
      <c r="E972" s="11" t="s">
        <v>243</v>
      </c>
      <c r="F972" s="11">
        <v>2</v>
      </c>
      <c r="G972" s="11"/>
      <c r="H972" s="11">
        <v>0</v>
      </c>
      <c r="I972" s="11"/>
      <c r="K972" s="11"/>
      <c r="L972" s="11"/>
      <c r="M972" s="11"/>
      <c r="O972" s="281"/>
      <c r="P972" s="282"/>
      <c r="Q972" s="282"/>
      <c r="R972" s="283"/>
      <c r="U972" s="4"/>
      <c r="V972" s="4"/>
    </row>
    <row r="973" spans="1:22">
      <c r="A973" s="56"/>
      <c r="B973" s="11"/>
      <c r="C973" s="11" t="s">
        <v>248</v>
      </c>
      <c r="D973" s="11"/>
      <c r="E973" s="11" t="s">
        <v>65</v>
      </c>
      <c r="F973" s="11">
        <v>4</v>
      </c>
      <c r="G973" s="11"/>
      <c r="H973" s="11">
        <v>0</v>
      </c>
      <c r="I973" s="11"/>
      <c r="K973" s="11"/>
      <c r="L973" s="11"/>
      <c r="M973" s="11"/>
      <c r="O973" s="281"/>
      <c r="P973" s="282"/>
      <c r="Q973" s="282"/>
      <c r="R973" s="283"/>
      <c r="U973" s="4"/>
      <c r="V973" s="4"/>
    </row>
    <row r="974" spans="1:22">
      <c r="A974" s="56"/>
      <c r="B974" s="11"/>
      <c r="C974" s="11" t="s">
        <v>253</v>
      </c>
      <c r="D974" s="11"/>
      <c r="E974" s="11" t="s">
        <v>254</v>
      </c>
      <c r="F974" s="11">
        <v>1</v>
      </c>
      <c r="G974" s="11"/>
      <c r="H974" s="11"/>
      <c r="I974" s="11"/>
      <c r="K974" s="11"/>
      <c r="L974" s="11"/>
      <c r="M974" s="11"/>
      <c r="O974" s="281"/>
      <c r="P974" s="282"/>
      <c r="Q974" s="282"/>
      <c r="R974" s="283"/>
      <c r="U974" s="4"/>
      <c r="V974" s="4"/>
    </row>
    <row r="975" spans="1:22">
      <c r="A975" s="56"/>
      <c r="B975" s="11"/>
      <c r="C975" s="11" t="s">
        <v>257</v>
      </c>
      <c r="D975" s="11"/>
      <c r="E975" s="11" t="s">
        <v>135</v>
      </c>
      <c r="F975" s="11">
        <v>1</v>
      </c>
      <c r="G975" s="11"/>
      <c r="H975" s="11"/>
      <c r="I975" s="11"/>
      <c r="K975" s="11"/>
      <c r="L975" s="11"/>
      <c r="M975" s="11"/>
      <c r="O975" s="281"/>
      <c r="P975" s="282"/>
      <c r="Q975" s="282"/>
      <c r="R975" s="283"/>
      <c r="U975" s="4"/>
      <c r="V975" s="4"/>
    </row>
    <row r="976" spans="1:22">
      <c r="A976" s="56"/>
      <c r="B976" s="11"/>
      <c r="C976" s="11" t="s">
        <v>260</v>
      </c>
      <c r="D976" s="11"/>
      <c r="E976" s="11" t="s">
        <v>259</v>
      </c>
      <c r="F976" s="11">
        <v>1</v>
      </c>
      <c r="G976" s="11"/>
      <c r="H976" s="11"/>
      <c r="I976" s="11"/>
      <c r="K976" s="11"/>
      <c r="L976" s="11"/>
      <c r="M976" s="11"/>
      <c r="O976" s="281"/>
      <c r="P976" s="282"/>
      <c r="Q976" s="282"/>
      <c r="R976" s="283"/>
      <c r="U976" s="4"/>
      <c r="V976" s="4"/>
    </row>
    <row r="977" spans="1:22">
      <c r="A977" s="56"/>
      <c r="B977" s="11"/>
      <c r="C977" s="11" t="s">
        <v>261</v>
      </c>
      <c r="D977" s="11"/>
      <c r="E977" s="11" t="s">
        <v>99</v>
      </c>
      <c r="F977" s="11">
        <v>1</v>
      </c>
      <c r="G977" s="11"/>
      <c r="H977" s="11"/>
      <c r="I977" s="11"/>
      <c r="K977" s="11"/>
      <c r="L977" s="11"/>
      <c r="M977" s="11"/>
      <c r="O977" s="281"/>
      <c r="P977" s="282"/>
      <c r="Q977" s="282"/>
      <c r="R977" s="283"/>
      <c r="U977" s="4"/>
      <c r="V977" s="4"/>
    </row>
    <row r="978" spans="1:22">
      <c r="A978" s="56"/>
      <c r="B978" s="11"/>
      <c r="C978" s="11" t="s">
        <v>267</v>
      </c>
      <c r="D978" s="11"/>
      <c r="E978" s="11" t="s">
        <v>158</v>
      </c>
      <c r="F978" s="11">
        <v>1</v>
      </c>
      <c r="G978" s="11"/>
      <c r="H978" s="11"/>
      <c r="I978" s="11"/>
      <c r="K978" s="11"/>
      <c r="L978" s="11"/>
      <c r="M978" s="11"/>
      <c r="O978" s="281"/>
      <c r="P978" s="282"/>
      <c r="Q978" s="282"/>
      <c r="R978" s="283"/>
      <c r="U978" s="4"/>
      <c r="V978" s="4"/>
    </row>
    <row r="979" spans="1:22">
      <c r="A979" s="56"/>
      <c r="B979" s="11"/>
      <c r="C979" s="11" t="s">
        <v>269</v>
      </c>
      <c r="D979" s="11"/>
      <c r="E979" s="11" t="s">
        <v>71</v>
      </c>
      <c r="F979" s="11">
        <v>2</v>
      </c>
      <c r="G979" s="11"/>
      <c r="H979" s="11">
        <v>0</v>
      </c>
      <c r="I979" s="11"/>
      <c r="K979" s="11"/>
      <c r="L979" s="11"/>
      <c r="M979" s="11"/>
      <c r="O979" s="281"/>
      <c r="P979" s="282"/>
      <c r="Q979" s="282"/>
      <c r="R979" s="283"/>
      <c r="U979" s="4"/>
      <c r="V979" s="4"/>
    </row>
    <row r="980" spans="1:22">
      <c r="A980" s="56"/>
      <c r="B980" s="11"/>
      <c r="C980" s="11" t="s">
        <v>276</v>
      </c>
      <c r="D980" s="11"/>
      <c r="E980" s="11" t="s">
        <v>189</v>
      </c>
      <c r="F980" s="11">
        <v>12</v>
      </c>
      <c r="G980" s="11"/>
      <c r="H980" s="11"/>
      <c r="I980" s="11"/>
      <c r="K980" s="11"/>
      <c r="L980" s="11"/>
      <c r="M980" s="11"/>
      <c r="O980" s="281"/>
      <c r="P980" s="282"/>
      <c r="Q980" s="282"/>
      <c r="R980" s="283"/>
      <c r="U980" s="4"/>
      <c r="V980" s="4"/>
    </row>
    <row r="981" spans="1:22">
      <c r="A981" s="56"/>
      <c r="B981" s="11"/>
      <c r="C981" s="11" t="s">
        <v>284</v>
      </c>
      <c r="D981" s="11"/>
      <c r="E981" s="11" t="s">
        <v>285</v>
      </c>
      <c r="F981" s="11">
        <v>1</v>
      </c>
      <c r="G981" s="11"/>
      <c r="H981" s="11"/>
      <c r="I981" s="11"/>
      <c r="K981" s="11"/>
      <c r="L981" s="11"/>
      <c r="M981" s="11"/>
      <c r="O981" s="281"/>
      <c r="P981" s="282"/>
      <c r="Q981" s="282"/>
      <c r="R981" s="283"/>
      <c r="U981" s="4"/>
      <c r="V981" s="4"/>
    </row>
    <row r="982" spans="1:22">
      <c r="A982" s="56"/>
      <c r="B982" s="11"/>
      <c r="C982" s="11" t="s">
        <v>286</v>
      </c>
      <c r="D982" s="11"/>
      <c r="E982" s="11" t="s">
        <v>287</v>
      </c>
      <c r="F982" s="11">
        <v>2</v>
      </c>
      <c r="G982" s="11"/>
      <c r="H982" s="11"/>
      <c r="I982" s="11"/>
      <c r="K982" s="11"/>
      <c r="L982" s="11"/>
      <c r="M982" s="11"/>
      <c r="O982" s="281"/>
      <c r="P982" s="282"/>
      <c r="Q982" s="282"/>
      <c r="R982" s="283"/>
      <c r="U982" s="4"/>
      <c r="V982" s="4"/>
    </row>
    <row r="983" spans="1:22">
      <c r="A983" s="56"/>
      <c r="B983" s="11"/>
      <c r="C983" s="11" t="s">
        <v>288</v>
      </c>
      <c r="D983" s="11"/>
      <c r="E983" s="11" t="s">
        <v>84</v>
      </c>
      <c r="F983" s="11">
        <v>23</v>
      </c>
      <c r="G983" s="11"/>
      <c r="H983" s="11"/>
      <c r="I983" s="11"/>
      <c r="K983" s="11"/>
      <c r="L983" s="11"/>
      <c r="M983" s="11"/>
      <c r="O983" s="281"/>
      <c r="P983" s="282"/>
      <c r="Q983" s="282"/>
      <c r="R983" s="283"/>
      <c r="U983" s="4"/>
      <c r="V983" s="4"/>
    </row>
    <row r="984" spans="1:22">
      <c r="A984" s="56"/>
      <c r="B984" s="11"/>
      <c r="C984" s="11" t="s">
        <v>638</v>
      </c>
      <c r="D984" s="11"/>
      <c r="E984" s="11" t="s">
        <v>156</v>
      </c>
      <c r="F984" s="11">
        <v>1</v>
      </c>
      <c r="G984" s="11"/>
      <c r="H984" s="11"/>
      <c r="I984" s="11"/>
      <c r="K984" s="11"/>
      <c r="L984" s="11"/>
      <c r="M984" s="11"/>
      <c r="O984" s="281"/>
      <c r="P984" s="282"/>
      <c r="Q984" s="282"/>
      <c r="R984" s="283"/>
      <c r="U984" s="4"/>
      <c r="V984" s="4"/>
    </row>
    <row r="985" spans="1:22">
      <c r="A985" s="56"/>
      <c r="B985" s="11"/>
      <c r="C985" s="11" t="s">
        <v>299</v>
      </c>
      <c r="D985" s="11"/>
      <c r="E985" s="11" t="s">
        <v>300</v>
      </c>
      <c r="F985" s="11">
        <v>3</v>
      </c>
      <c r="G985" s="11"/>
      <c r="H985" s="11"/>
      <c r="I985" s="11"/>
      <c r="K985" s="11"/>
      <c r="L985" s="11"/>
      <c r="M985" s="11"/>
      <c r="O985" s="281"/>
      <c r="P985" s="282"/>
      <c r="Q985" s="282"/>
      <c r="R985" s="283"/>
      <c r="U985" s="4"/>
      <c r="V985" s="4"/>
    </row>
    <row r="986" spans="1:22">
      <c r="A986" s="56"/>
      <c r="B986" s="11"/>
      <c r="C986" s="11" t="s">
        <v>301</v>
      </c>
      <c r="D986" s="11"/>
      <c r="E986" s="11" t="s">
        <v>302</v>
      </c>
      <c r="F986" s="11">
        <v>1</v>
      </c>
      <c r="G986" s="11"/>
      <c r="H986" s="11"/>
      <c r="I986" s="11"/>
      <c r="K986" s="11"/>
      <c r="L986" s="11"/>
      <c r="M986" s="11"/>
      <c r="O986" s="281"/>
      <c r="P986" s="282"/>
      <c r="Q986" s="282"/>
      <c r="R986" s="283"/>
      <c r="U986" s="4"/>
      <c r="V986" s="4"/>
    </row>
    <row r="987" spans="1:22">
      <c r="A987" s="56"/>
      <c r="B987" s="11"/>
      <c r="C987" s="11" t="s">
        <v>304</v>
      </c>
      <c r="D987" s="11"/>
      <c r="E987" s="11" t="s">
        <v>71</v>
      </c>
      <c r="F987" s="11">
        <v>32</v>
      </c>
      <c r="G987" s="11">
        <v>1</v>
      </c>
      <c r="H987" s="11">
        <v>2</v>
      </c>
      <c r="I987" s="11">
        <v>8</v>
      </c>
      <c r="K987" s="11"/>
      <c r="L987" s="11"/>
      <c r="M987" s="11"/>
      <c r="O987" s="281"/>
      <c r="P987" s="282"/>
      <c r="Q987" s="282"/>
      <c r="R987" s="283"/>
      <c r="U987" s="4"/>
      <c r="V987" s="4"/>
    </row>
    <row r="988" spans="1:22">
      <c r="A988" s="56"/>
      <c r="B988" s="11"/>
      <c r="C988" s="11" t="s">
        <v>329</v>
      </c>
      <c r="D988" s="11"/>
      <c r="E988" s="11" t="s">
        <v>80</v>
      </c>
      <c r="F988" s="11">
        <v>3</v>
      </c>
      <c r="G988" s="11"/>
      <c r="H988" s="11"/>
      <c r="I988" s="11"/>
      <c r="K988" s="11"/>
      <c r="L988" s="11"/>
      <c r="M988" s="11"/>
      <c r="O988" s="281"/>
      <c r="P988" s="282"/>
      <c r="Q988" s="282"/>
      <c r="R988" s="283"/>
      <c r="U988" s="4"/>
      <c r="V988" s="4"/>
    </row>
    <row r="989" spans="1:22">
      <c r="A989" s="56"/>
      <c r="B989" s="11"/>
      <c r="C989" s="11" t="s">
        <v>336</v>
      </c>
      <c r="D989" s="11"/>
      <c r="E989" s="11" t="s">
        <v>337</v>
      </c>
      <c r="F989" s="11">
        <v>4</v>
      </c>
      <c r="G989" s="11"/>
      <c r="H989" s="11"/>
      <c r="I989" s="11"/>
      <c r="K989" s="11"/>
      <c r="L989" s="11"/>
      <c r="M989" s="11"/>
      <c r="O989" s="281"/>
      <c r="P989" s="282"/>
      <c r="Q989" s="282"/>
      <c r="R989" s="283"/>
      <c r="U989" s="4"/>
      <c r="V989" s="4"/>
    </row>
    <row r="990" spans="1:22">
      <c r="A990" s="56"/>
      <c r="B990" s="11"/>
      <c r="C990" s="11" t="s">
        <v>338</v>
      </c>
      <c r="D990" s="11"/>
      <c r="E990" s="11" t="s">
        <v>175</v>
      </c>
      <c r="F990" s="11">
        <v>6</v>
      </c>
      <c r="G990" s="11"/>
      <c r="H990" s="11">
        <v>0</v>
      </c>
      <c r="I990" s="11"/>
      <c r="K990" s="11"/>
      <c r="L990" s="11"/>
      <c r="M990" s="11"/>
      <c r="O990" s="281"/>
      <c r="P990" s="282"/>
      <c r="Q990" s="282"/>
      <c r="R990" s="283"/>
      <c r="U990" s="4"/>
      <c r="V990" s="4"/>
    </row>
    <row r="991" spans="1:22">
      <c r="A991" s="56"/>
      <c r="B991" s="11"/>
      <c r="C991" s="11" t="s">
        <v>342</v>
      </c>
      <c r="D991" s="11"/>
      <c r="E991" s="11" t="s">
        <v>144</v>
      </c>
      <c r="F991" s="11">
        <v>3</v>
      </c>
      <c r="G991" s="11"/>
      <c r="H991" s="11"/>
      <c r="I991" s="11"/>
      <c r="K991" s="11"/>
      <c r="L991" s="11"/>
      <c r="M991" s="11"/>
      <c r="O991" s="281"/>
      <c r="P991" s="282"/>
      <c r="Q991" s="282"/>
      <c r="R991" s="283"/>
      <c r="U991" s="4"/>
      <c r="V991" s="4"/>
    </row>
    <row r="992" spans="1:22">
      <c r="A992" s="56"/>
      <c r="B992" s="11"/>
      <c r="C992" s="11" t="s">
        <v>343</v>
      </c>
      <c r="D992" s="11"/>
      <c r="E992" s="11" t="s">
        <v>163</v>
      </c>
      <c r="F992" s="11">
        <v>2</v>
      </c>
      <c r="G992" s="11">
        <v>1</v>
      </c>
      <c r="H992" s="11">
        <v>0</v>
      </c>
      <c r="I992" s="11"/>
      <c r="K992" s="11"/>
      <c r="L992" s="11"/>
      <c r="M992" s="11"/>
      <c r="O992" s="281"/>
      <c r="P992" s="282"/>
      <c r="Q992" s="282"/>
      <c r="R992" s="283"/>
      <c r="U992" s="4"/>
      <c r="V992" s="4"/>
    </row>
    <row r="993" spans="1:22">
      <c r="A993" s="56"/>
      <c r="B993" s="11"/>
      <c r="C993" s="11" t="s">
        <v>344</v>
      </c>
      <c r="D993" s="11"/>
      <c r="E993" s="11" t="s">
        <v>191</v>
      </c>
      <c r="F993" s="11">
        <v>1</v>
      </c>
      <c r="G993" s="11"/>
      <c r="H993" s="11"/>
      <c r="I993" s="11"/>
      <c r="K993" s="11"/>
      <c r="L993" s="11"/>
      <c r="M993" s="11"/>
      <c r="O993" s="281"/>
      <c r="P993" s="282"/>
      <c r="Q993" s="282"/>
      <c r="R993" s="283"/>
      <c r="U993" s="4"/>
      <c r="V993" s="4"/>
    </row>
    <row r="994" spans="1:22">
      <c r="A994" s="56"/>
      <c r="B994" s="11"/>
      <c r="C994" s="11" t="s">
        <v>352</v>
      </c>
      <c r="D994" s="11"/>
      <c r="E994" s="11" t="s">
        <v>191</v>
      </c>
      <c r="F994" s="11">
        <v>7</v>
      </c>
      <c r="G994" s="11"/>
      <c r="H994" s="11"/>
      <c r="I994" s="11"/>
      <c r="K994" s="11"/>
      <c r="L994" s="11"/>
      <c r="M994" s="11"/>
      <c r="O994" s="281"/>
      <c r="P994" s="282"/>
      <c r="Q994" s="282"/>
      <c r="R994" s="283"/>
      <c r="U994" s="4"/>
      <c r="V994" s="4"/>
    </row>
    <row r="995" spans="1:22">
      <c r="A995" s="56"/>
      <c r="B995" s="11"/>
      <c r="C995" s="11" t="s">
        <v>354</v>
      </c>
      <c r="D995" s="11"/>
      <c r="E995" s="11" t="s">
        <v>355</v>
      </c>
      <c r="F995" s="11">
        <v>9</v>
      </c>
      <c r="G995" s="11"/>
      <c r="H995" s="11">
        <v>0</v>
      </c>
      <c r="I995" s="11"/>
      <c r="K995" s="11"/>
      <c r="L995" s="11"/>
      <c r="M995" s="11"/>
      <c r="O995" s="281"/>
      <c r="P995" s="282"/>
      <c r="Q995" s="282"/>
      <c r="R995" s="283"/>
      <c r="U995" s="4"/>
      <c r="V995" s="4"/>
    </row>
    <row r="996" spans="1:22">
      <c r="A996" s="56"/>
      <c r="B996" s="11"/>
      <c r="C996" s="11" t="s">
        <v>363</v>
      </c>
      <c r="D996" s="11"/>
      <c r="E996" s="11" t="s">
        <v>198</v>
      </c>
      <c r="F996" s="11">
        <v>2</v>
      </c>
      <c r="G996" s="11"/>
      <c r="H996" s="11"/>
      <c r="I996" s="11"/>
      <c r="K996" s="11"/>
      <c r="L996" s="11"/>
      <c r="M996" s="11"/>
      <c r="O996" s="281"/>
      <c r="P996" s="282"/>
      <c r="Q996" s="282"/>
      <c r="R996" s="283"/>
      <c r="U996" s="4"/>
      <c r="V996" s="4"/>
    </row>
    <row r="997" spans="1:22">
      <c r="A997" s="56"/>
      <c r="B997" s="11"/>
      <c r="C997" s="11" t="s">
        <v>364</v>
      </c>
      <c r="D997" s="11"/>
      <c r="E997" s="11" t="s">
        <v>289</v>
      </c>
      <c r="F997" s="11">
        <v>1</v>
      </c>
      <c r="G997" s="11"/>
      <c r="H997" s="11">
        <v>0</v>
      </c>
      <c r="I997" s="11"/>
      <c r="K997" s="11"/>
      <c r="L997" s="11"/>
      <c r="M997" s="11"/>
      <c r="O997" s="281"/>
      <c r="P997" s="282"/>
      <c r="Q997" s="282"/>
      <c r="R997" s="283"/>
      <c r="U997" s="4"/>
      <c r="V997" s="4"/>
    </row>
    <row r="998" spans="1:22">
      <c r="A998" s="56"/>
      <c r="B998" s="11"/>
      <c r="C998" s="11" t="s">
        <v>365</v>
      </c>
      <c r="D998" s="11"/>
      <c r="E998" s="11" t="s">
        <v>97</v>
      </c>
      <c r="F998" s="11">
        <v>24</v>
      </c>
      <c r="G998" s="11"/>
      <c r="H998" s="11">
        <v>0</v>
      </c>
      <c r="I998" s="11"/>
      <c r="K998" s="11"/>
      <c r="L998" s="11"/>
      <c r="M998" s="11"/>
      <c r="O998" s="281"/>
      <c r="P998" s="282"/>
      <c r="Q998" s="282"/>
      <c r="R998" s="283"/>
      <c r="U998" s="4"/>
      <c r="V998" s="4"/>
    </row>
    <row r="999" spans="1:22">
      <c r="A999" s="56"/>
      <c r="B999" s="11"/>
      <c r="C999" s="11" t="s">
        <v>366</v>
      </c>
      <c r="D999" s="11"/>
      <c r="E999" s="11" t="s">
        <v>153</v>
      </c>
      <c r="F999" s="11">
        <v>1</v>
      </c>
      <c r="G999" s="11"/>
      <c r="H999" s="11"/>
      <c r="I999" s="11"/>
      <c r="K999" s="11"/>
      <c r="L999" s="11"/>
      <c r="M999" s="11"/>
      <c r="O999" s="281"/>
      <c r="P999" s="282"/>
      <c r="Q999" s="282"/>
      <c r="R999" s="283"/>
      <c r="U999" s="4"/>
      <c r="V999" s="4"/>
    </row>
    <row r="1000" spans="1:22">
      <c r="A1000" s="56"/>
      <c r="B1000" s="11"/>
      <c r="C1000" s="11" t="s">
        <v>367</v>
      </c>
      <c r="D1000" s="11"/>
      <c r="E1000" s="11" t="s">
        <v>368</v>
      </c>
      <c r="F1000" s="11">
        <v>3</v>
      </c>
      <c r="G1000" s="11"/>
      <c r="H1000" s="11"/>
      <c r="I1000" s="11"/>
      <c r="K1000" s="11"/>
      <c r="L1000" s="11"/>
      <c r="M1000" s="11"/>
      <c r="O1000" s="281"/>
      <c r="P1000" s="282"/>
      <c r="Q1000" s="282"/>
      <c r="R1000" s="283"/>
      <c r="U1000" s="4"/>
      <c r="V1000" s="4"/>
    </row>
    <row r="1001" spans="1:22">
      <c r="A1001" s="56"/>
      <c r="B1001" s="11"/>
      <c r="C1001" s="11" t="s">
        <v>367</v>
      </c>
      <c r="D1001" s="11"/>
      <c r="E1001" s="11" t="s">
        <v>99</v>
      </c>
      <c r="F1001" s="11">
        <v>1</v>
      </c>
      <c r="G1001" s="11"/>
      <c r="H1001" s="11"/>
      <c r="I1001" s="11"/>
      <c r="K1001" s="11"/>
      <c r="L1001" s="11"/>
      <c r="M1001" s="11"/>
      <c r="O1001" s="281"/>
      <c r="P1001" s="282"/>
      <c r="Q1001" s="282"/>
      <c r="R1001" s="283"/>
      <c r="U1001" s="4"/>
      <c r="V1001" s="4"/>
    </row>
    <row r="1002" spans="1:22">
      <c r="A1002" s="56"/>
      <c r="B1002" s="11"/>
      <c r="C1002" s="11" t="s">
        <v>641</v>
      </c>
      <c r="D1002" s="11"/>
      <c r="E1002" s="11" t="s">
        <v>76</v>
      </c>
      <c r="F1002" s="11">
        <v>1</v>
      </c>
      <c r="G1002" s="11"/>
      <c r="H1002" s="11">
        <v>0</v>
      </c>
      <c r="I1002" s="11"/>
      <c r="K1002" s="11"/>
      <c r="L1002" s="11"/>
      <c r="M1002" s="11"/>
      <c r="O1002" s="281"/>
      <c r="P1002" s="282"/>
      <c r="Q1002" s="282"/>
      <c r="R1002" s="283"/>
      <c r="U1002" s="4"/>
      <c r="V1002" s="4"/>
    </row>
    <row r="1003" spans="1:22">
      <c r="A1003" s="56"/>
      <c r="B1003" s="11"/>
      <c r="C1003" s="11" t="s">
        <v>372</v>
      </c>
      <c r="D1003" s="11"/>
      <c r="E1003" s="11" t="s">
        <v>175</v>
      </c>
      <c r="F1003" s="11">
        <v>4</v>
      </c>
      <c r="G1003" s="11"/>
      <c r="H1003" s="11"/>
      <c r="I1003" s="11"/>
      <c r="K1003" s="11"/>
      <c r="L1003" s="11"/>
      <c r="M1003" s="11"/>
      <c r="O1003" s="281"/>
      <c r="P1003" s="282"/>
      <c r="Q1003" s="282"/>
      <c r="R1003" s="283"/>
      <c r="U1003" s="4"/>
      <c r="V1003" s="4"/>
    </row>
    <row r="1004" spans="1:22">
      <c r="A1004" s="56"/>
      <c r="B1004" s="11"/>
      <c r="C1004" s="11" t="s">
        <v>374</v>
      </c>
      <c r="D1004" s="11"/>
      <c r="E1004" s="11" t="s">
        <v>115</v>
      </c>
      <c r="F1004" s="11">
        <v>5</v>
      </c>
      <c r="G1004" s="11"/>
      <c r="H1004" s="11"/>
      <c r="I1004" s="11"/>
      <c r="K1004" s="11"/>
      <c r="L1004" s="11"/>
      <c r="M1004" s="11"/>
      <c r="O1004" s="281"/>
      <c r="P1004" s="282"/>
      <c r="Q1004" s="282"/>
      <c r="R1004" s="283"/>
      <c r="U1004" s="4"/>
      <c r="V1004" s="4"/>
    </row>
    <row r="1005" spans="1:22">
      <c r="A1005" s="56"/>
      <c r="B1005" s="11"/>
      <c r="C1005" s="11" t="s">
        <v>380</v>
      </c>
      <c r="D1005" s="11"/>
      <c r="E1005" s="11" t="s">
        <v>111</v>
      </c>
      <c r="F1005" s="11">
        <v>11</v>
      </c>
      <c r="G1005" s="11"/>
      <c r="H1005" s="11">
        <v>0</v>
      </c>
      <c r="I1005" s="11"/>
      <c r="K1005" s="11"/>
      <c r="L1005" s="11"/>
      <c r="M1005" s="11"/>
      <c r="O1005" s="281"/>
      <c r="P1005" s="282"/>
      <c r="Q1005" s="282"/>
      <c r="R1005" s="283"/>
      <c r="U1005" s="4"/>
      <c r="V1005" s="4"/>
    </row>
    <row r="1006" spans="1:22">
      <c r="A1006" s="56"/>
      <c r="B1006" s="11"/>
      <c r="C1006" s="11" t="s">
        <v>382</v>
      </c>
      <c r="D1006" s="11"/>
      <c r="E1006" s="11" t="s">
        <v>92</v>
      </c>
      <c r="F1006" s="11">
        <v>1</v>
      </c>
      <c r="G1006" s="11"/>
      <c r="H1006" s="11"/>
      <c r="I1006" s="11"/>
      <c r="K1006" s="11"/>
      <c r="L1006" s="11"/>
      <c r="M1006" s="11"/>
      <c r="O1006" s="281"/>
      <c r="P1006" s="282"/>
      <c r="Q1006" s="282"/>
      <c r="R1006" s="283"/>
      <c r="U1006" s="4"/>
      <c r="V1006" s="4"/>
    </row>
    <row r="1007" spans="1:22">
      <c r="A1007" s="56"/>
      <c r="B1007" s="11"/>
      <c r="C1007" s="11" t="s">
        <v>382</v>
      </c>
      <c r="D1007" s="11"/>
      <c r="E1007" s="11" t="s">
        <v>69</v>
      </c>
      <c r="F1007" s="11">
        <v>4</v>
      </c>
      <c r="G1007" s="11"/>
      <c r="H1007" s="11"/>
      <c r="I1007" s="11"/>
      <c r="K1007" s="11"/>
      <c r="L1007" s="11"/>
      <c r="M1007" s="11"/>
      <c r="O1007" s="281"/>
      <c r="P1007" s="282"/>
      <c r="Q1007" s="282"/>
      <c r="R1007" s="283"/>
      <c r="U1007" s="4"/>
      <c r="V1007" s="4"/>
    </row>
    <row r="1008" spans="1:22">
      <c r="A1008" s="56"/>
      <c r="B1008" s="11"/>
      <c r="C1008" s="11" t="s">
        <v>383</v>
      </c>
      <c r="D1008" s="11"/>
      <c r="E1008" s="11" t="s">
        <v>373</v>
      </c>
      <c r="F1008" s="11">
        <v>3</v>
      </c>
      <c r="G1008" s="11"/>
      <c r="H1008" s="11"/>
      <c r="I1008" s="11"/>
      <c r="K1008" s="11"/>
      <c r="L1008" s="11"/>
      <c r="M1008" s="11"/>
      <c r="O1008" s="281"/>
      <c r="P1008" s="282"/>
      <c r="Q1008" s="282"/>
      <c r="R1008" s="283"/>
      <c r="U1008" s="4"/>
      <c r="V1008" s="4"/>
    </row>
    <row r="1009" spans="1:22">
      <c r="A1009" s="56"/>
      <c r="B1009" s="11"/>
      <c r="C1009" s="11" t="s">
        <v>384</v>
      </c>
      <c r="D1009" s="11"/>
      <c r="E1009" s="11" t="s">
        <v>369</v>
      </c>
      <c r="F1009" s="11">
        <v>3</v>
      </c>
      <c r="G1009" s="11"/>
      <c r="H1009" s="11"/>
      <c r="I1009" s="11"/>
      <c r="K1009" s="11"/>
      <c r="L1009" s="11"/>
      <c r="M1009" s="11"/>
      <c r="O1009" s="281"/>
      <c r="P1009" s="282"/>
      <c r="Q1009" s="282"/>
      <c r="R1009" s="283"/>
      <c r="U1009" s="4"/>
      <c r="V1009" s="4"/>
    </row>
    <row r="1010" spans="1:22">
      <c r="A1010" s="56"/>
      <c r="B1010" s="11"/>
      <c r="C1010" s="11" t="s">
        <v>385</v>
      </c>
      <c r="D1010" s="11"/>
      <c r="E1010" s="11" t="s">
        <v>163</v>
      </c>
      <c r="F1010" s="11">
        <v>35</v>
      </c>
      <c r="G1010" s="11"/>
      <c r="H1010" s="11">
        <v>0</v>
      </c>
      <c r="I1010" s="11"/>
      <c r="K1010" s="11"/>
      <c r="L1010" s="11"/>
      <c r="M1010" s="11"/>
      <c r="O1010" s="281"/>
      <c r="P1010" s="282"/>
      <c r="Q1010" s="282"/>
      <c r="R1010" s="283"/>
      <c r="U1010" s="4"/>
      <c r="V1010" s="4"/>
    </row>
    <row r="1011" spans="1:22">
      <c r="A1011" s="56"/>
      <c r="B1011" s="11"/>
      <c r="C1011" s="11" t="s">
        <v>387</v>
      </c>
      <c r="D1011" s="11"/>
      <c r="E1011" s="11" t="s">
        <v>388</v>
      </c>
      <c r="F1011" s="11">
        <v>2</v>
      </c>
      <c r="G1011" s="11"/>
      <c r="H1011" s="11"/>
      <c r="I1011" s="11"/>
      <c r="K1011" s="11"/>
      <c r="L1011" s="11"/>
      <c r="M1011" s="11"/>
      <c r="O1011" s="281"/>
      <c r="P1011" s="282"/>
      <c r="Q1011" s="282"/>
      <c r="R1011" s="283"/>
      <c r="U1011" s="4"/>
      <c r="V1011" s="4"/>
    </row>
    <row r="1012" spans="1:22">
      <c r="A1012" s="56"/>
      <c r="B1012" s="11"/>
      <c r="C1012" s="11" t="s">
        <v>390</v>
      </c>
      <c r="D1012" s="11"/>
      <c r="E1012" s="11" t="s">
        <v>391</v>
      </c>
      <c r="F1012" s="11">
        <v>2</v>
      </c>
      <c r="G1012" s="11"/>
      <c r="H1012" s="11">
        <v>0</v>
      </c>
      <c r="I1012" s="11"/>
      <c r="K1012" s="11"/>
      <c r="L1012" s="11"/>
      <c r="M1012" s="11"/>
      <c r="O1012" s="281"/>
      <c r="P1012" s="282"/>
      <c r="Q1012" s="282"/>
      <c r="R1012" s="283"/>
      <c r="U1012" s="4"/>
      <c r="V1012" s="4"/>
    </row>
    <row r="1013" spans="1:22">
      <c r="A1013" s="56"/>
      <c r="B1013" s="11"/>
      <c r="C1013" s="11" t="s">
        <v>392</v>
      </c>
      <c r="D1013" s="11"/>
      <c r="E1013" s="11" t="s">
        <v>393</v>
      </c>
      <c r="F1013" s="11">
        <v>4</v>
      </c>
      <c r="G1013" s="11"/>
      <c r="H1013" s="11">
        <v>0</v>
      </c>
      <c r="I1013" s="11"/>
      <c r="K1013" s="11"/>
      <c r="L1013" s="11"/>
      <c r="M1013" s="11"/>
      <c r="O1013" s="281"/>
      <c r="P1013" s="282"/>
      <c r="Q1013" s="282"/>
      <c r="R1013" s="283"/>
      <c r="U1013" s="4"/>
      <c r="V1013" s="4"/>
    </row>
    <row r="1014" spans="1:22">
      <c r="A1014" s="56"/>
      <c r="B1014" s="11"/>
      <c r="C1014" s="11" t="s">
        <v>394</v>
      </c>
      <c r="D1014" s="11"/>
      <c r="E1014" s="11" t="s">
        <v>85</v>
      </c>
      <c r="F1014" s="11">
        <v>1</v>
      </c>
      <c r="G1014" s="11"/>
      <c r="H1014" s="11"/>
      <c r="I1014" s="11"/>
      <c r="K1014" s="11"/>
      <c r="L1014" s="11"/>
      <c r="M1014" s="11"/>
      <c r="O1014" s="281"/>
      <c r="P1014" s="282"/>
      <c r="Q1014" s="282"/>
      <c r="R1014" s="283"/>
      <c r="U1014" s="4"/>
      <c r="V1014" s="4"/>
    </row>
    <row r="1015" spans="1:22">
      <c r="A1015" s="56"/>
      <c r="B1015" s="11"/>
      <c r="C1015" s="11" t="s">
        <v>396</v>
      </c>
      <c r="D1015" s="11"/>
      <c r="E1015" s="11" t="s">
        <v>397</v>
      </c>
      <c r="F1015" s="11">
        <v>3</v>
      </c>
      <c r="G1015" s="11"/>
      <c r="H1015" s="11"/>
      <c r="I1015" s="11"/>
      <c r="K1015" s="11"/>
      <c r="L1015" s="11"/>
      <c r="M1015" s="11"/>
      <c r="O1015" s="281"/>
      <c r="P1015" s="282"/>
      <c r="Q1015" s="282"/>
      <c r="R1015" s="283"/>
      <c r="U1015" s="4"/>
      <c r="V1015" s="4"/>
    </row>
    <row r="1016" spans="1:22">
      <c r="A1016" s="56"/>
      <c r="B1016" s="11"/>
      <c r="C1016" s="11" t="s">
        <v>398</v>
      </c>
      <c r="D1016" s="11"/>
      <c r="E1016" s="11" t="s">
        <v>311</v>
      </c>
      <c r="F1016" s="11">
        <v>7</v>
      </c>
      <c r="G1016" s="11"/>
      <c r="H1016" s="11">
        <v>0</v>
      </c>
      <c r="I1016" s="11"/>
      <c r="K1016" s="11"/>
      <c r="L1016" s="11"/>
      <c r="M1016" s="11"/>
      <c r="O1016" s="281"/>
      <c r="P1016" s="282"/>
      <c r="Q1016" s="282"/>
      <c r="R1016" s="283"/>
      <c r="U1016" s="4"/>
      <c r="V1016" s="4"/>
    </row>
    <row r="1017" spans="1:22">
      <c r="A1017" s="56"/>
      <c r="B1017" s="11"/>
      <c r="C1017" s="11" t="s">
        <v>402</v>
      </c>
      <c r="D1017" s="11"/>
      <c r="E1017" s="11" t="s">
        <v>101</v>
      </c>
      <c r="F1017" s="11">
        <v>2</v>
      </c>
      <c r="G1017" s="11"/>
      <c r="H1017" s="11">
        <v>0</v>
      </c>
      <c r="I1017" s="11"/>
      <c r="K1017" s="11"/>
      <c r="L1017" s="11"/>
      <c r="M1017" s="11"/>
      <c r="O1017" s="281"/>
      <c r="P1017" s="282"/>
      <c r="Q1017" s="282"/>
      <c r="R1017" s="283"/>
      <c r="U1017" s="4"/>
      <c r="V1017" s="4"/>
    </row>
    <row r="1018" spans="1:22">
      <c r="A1018" s="56"/>
      <c r="B1018" s="11"/>
      <c r="C1018" s="11" t="s">
        <v>403</v>
      </c>
      <c r="D1018" s="11"/>
      <c r="E1018" s="11" t="s">
        <v>274</v>
      </c>
      <c r="F1018" s="11">
        <v>8</v>
      </c>
      <c r="G1018" s="11"/>
      <c r="H1018" s="11">
        <v>0</v>
      </c>
      <c r="I1018" s="11"/>
      <c r="K1018" s="11"/>
      <c r="L1018" s="11"/>
      <c r="M1018" s="11"/>
      <c r="O1018" s="281"/>
      <c r="P1018" s="282"/>
      <c r="Q1018" s="282"/>
      <c r="R1018" s="283"/>
      <c r="U1018" s="4"/>
      <c r="V1018" s="4"/>
    </row>
    <row r="1019" spans="1:22">
      <c r="A1019" s="56"/>
      <c r="B1019" s="11"/>
      <c r="C1019" s="11" t="s">
        <v>404</v>
      </c>
      <c r="D1019" s="11"/>
      <c r="E1019" s="11" t="s">
        <v>282</v>
      </c>
      <c r="F1019" s="11">
        <v>2</v>
      </c>
      <c r="G1019" s="11"/>
      <c r="H1019" s="11"/>
      <c r="I1019" s="11"/>
      <c r="K1019" s="11"/>
      <c r="L1019" s="11"/>
      <c r="M1019" s="11"/>
      <c r="O1019" s="281"/>
      <c r="P1019" s="282"/>
      <c r="Q1019" s="282"/>
      <c r="R1019" s="283"/>
      <c r="U1019" s="4"/>
      <c r="V1019" s="4"/>
    </row>
    <row r="1020" spans="1:22">
      <c r="A1020" s="56"/>
      <c r="B1020" s="11"/>
      <c r="C1020" s="11" t="s">
        <v>405</v>
      </c>
      <c r="D1020" s="11"/>
      <c r="E1020" s="11" t="s">
        <v>407</v>
      </c>
      <c r="F1020" s="11">
        <v>1</v>
      </c>
      <c r="G1020" s="11"/>
      <c r="H1020" s="11"/>
      <c r="I1020" s="11"/>
      <c r="K1020" s="11"/>
      <c r="L1020" s="11"/>
      <c r="M1020" s="11"/>
      <c r="O1020" s="281"/>
      <c r="P1020" s="282"/>
      <c r="Q1020" s="282"/>
      <c r="R1020" s="283"/>
      <c r="U1020" s="4"/>
      <c r="V1020" s="4"/>
    </row>
    <row r="1021" spans="1:22">
      <c r="A1021" s="56"/>
      <c r="B1021" s="11"/>
      <c r="C1021" s="11" t="s">
        <v>416</v>
      </c>
      <c r="D1021" s="11"/>
      <c r="E1021" s="11" t="s">
        <v>417</v>
      </c>
      <c r="F1021" s="11">
        <v>20</v>
      </c>
      <c r="G1021" s="11"/>
      <c r="H1021" s="11">
        <v>0</v>
      </c>
      <c r="I1021" s="11"/>
      <c r="K1021" s="11"/>
      <c r="L1021" s="11"/>
      <c r="M1021" s="11"/>
      <c r="O1021" s="281"/>
      <c r="P1021" s="282"/>
      <c r="Q1021" s="282"/>
      <c r="R1021" s="283"/>
      <c r="U1021" s="4"/>
      <c r="V1021" s="4"/>
    </row>
    <row r="1022" spans="1:22">
      <c r="A1022" s="56"/>
      <c r="B1022" s="11"/>
      <c r="C1022" s="11" t="s">
        <v>421</v>
      </c>
      <c r="D1022" s="11"/>
      <c r="E1022" s="11" t="s">
        <v>375</v>
      </c>
      <c r="F1022" s="11">
        <v>22</v>
      </c>
      <c r="G1022" s="11">
        <v>5</v>
      </c>
      <c r="H1022" s="11">
        <v>5</v>
      </c>
      <c r="I1022" s="11">
        <v>54.6</v>
      </c>
      <c r="K1022" s="11"/>
      <c r="L1022" s="11"/>
      <c r="M1022" s="11"/>
      <c r="O1022" s="281"/>
      <c r="P1022" s="282"/>
      <c r="Q1022" s="282"/>
      <c r="R1022" s="283"/>
      <c r="U1022" s="4"/>
      <c r="V1022" s="4"/>
    </row>
    <row r="1023" spans="1:22">
      <c r="A1023" s="56"/>
      <c r="B1023" s="11"/>
      <c r="C1023" s="11" t="s">
        <v>423</v>
      </c>
      <c r="D1023" s="11"/>
      <c r="E1023" s="11" t="s">
        <v>298</v>
      </c>
      <c r="F1023" s="11">
        <v>1</v>
      </c>
      <c r="G1023" s="11"/>
      <c r="H1023" s="11"/>
      <c r="I1023" s="11"/>
      <c r="K1023" s="11"/>
      <c r="L1023" s="11"/>
      <c r="M1023" s="11"/>
      <c r="O1023" s="281"/>
      <c r="P1023" s="282"/>
      <c r="Q1023" s="282"/>
      <c r="R1023" s="283"/>
      <c r="U1023" s="4"/>
      <c r="V1023" s="4"/>
    </row>
    <row r="1024" spans="1:22">
      <c r="A1024" s="56"/>
      <c r="B1024" s="11"/>
      <c r="C1024" s="11" t="s">
        <v>424</v>
      </c>
      <c r="D1024" s="11"/>
      <c r="E1024" s="11" t="s">
        <v>279</v>
      </c>
      <c r="F1024" s="11">
        <v>1</v>
      </c>
      <c r="G1024" s="11"/>
      <c r="H1024" s="11"/>
      <c r="I1024" s="11"/>
      <c r="K1024" s="11"/>
      <c r="L1024" s="11"/>
      <c r="M1024" s="11"/>
      <c r="O1024" s="281"/>
      <c r="P1024" s="282"/>
      <c r="Q1024" s="282"/>
      <c r="R1024" s="283"/>
      <c r="U1024" s="4"/>
      <c r="V1024" s="4"/>
    </row>
    <row r="1025" spans="1:22">
      <c r="A1025" s="56"/>
      <c r="B1025" s="11"/>
      <c r="C1025" s="11" t="s">
        <v>430</v>
      </c>
      <c r="D1025" s="11"/>
      <c r="E1025" s="11" t="s">
        <v>324</v>
      </c>
      <c r="F1025" s="11">
        <v>2</v>
      </c>
      <c r="G1025" s="11"/>
      <c r="H1025" s="11">
        <v>0</v>
      </c>
      <c r="I1025" s="11"/>
      <c r="K1025" s="11"/>
      <c r="L1025" s="11"/>
      <c r="M1025" s="11"/>
      <c r="O1025" s="281"/>
      <c r="P1025" s="282"/>
      <c r="Q1025" s="282"/>
      <c r="R1025" s="283"/>
      <c r="U1025" s="4"/>
      <c r="V1025" s="4"/>
    </row>
    <row r="1026" spans="1:22">
      <c r="A1026" s="56"/>
      <c r="B1026" s="11"/>
      <c r="C1026" s="11" t="s">
        <v>432</v>
      </c>
      <c r="D1026" s="11"/>
      <c r="E1026" s="11" t="s">
        <v>433</v>
      </c>
      <c r="F1026" s="11">
        <v>8</v>
      </c>
      <c r="G1026" s="11"/>
      <c r="H1026" s="11"/>
      <c r="I1026" s="11"/>
      <c r="K1026" s="11"/>
      <c r="L1026" s="11"/>
      <c r="M1026" s="11"/>
      <c r="O1026" s="281"/>
      <c r="P1026" s="282"/>
      <c r="Q1026" s="282"/>
      <c r="R1026" s="283"/>
      <c r="U1026" s="4"/>
      <c r="V1026" s="4"/>
    </row>
    <row r="1027" spans="1:22">
      <c r="A1027" s="56"/>
      <c r="B1027" s="11"/>
      <c r="C1027" s="11" t="s">
        <v>434</v>
      </c>
      <c r="D1027" s="11"/>
      <c r="E1027" s="11" t="s">
        <v>435</v>
      </c>
      <c r="F1027" s="11">
        <v>2</v>
      </c>
      <c r="G1027" s="11"/>
      <c r="H1027" s="11"/>
      <c r="I1027" s="11"/>
      <c r="K1027" s="11"/>
      <c r="L1027" s="11"/>
      <c r="M1027" s="11"/>
      <c r="O1027" s="281"/>
      <c r="P1027" s="282"/>
      <c r="Q1027" s="282"/>
      <c r="R1027" s="283"/>
      <c r="U1027" s="4"/>
      <c r="V1027" s="4"/>
    </row>
    <row r="1028" spans="1:22">
      <c r="A1028" s="56"/>
      <c r="B1028" s="11"/>
      <c r="C1028" s="11" t="s">
        <v>437</v>
      </c>
      <c r="D1028" s="11"/>
      <c r="E1028" s="11" t="s">
        <v>165</v>
      </c>
      <c r="F1028" s="11">
        <v>15</v>
      </c>
      <c r="G1028" s="11"/>
      <c r="H1028" s="11">
        <v>0</v>
      </c>
      <c r="I1028" s="11"/>
      <c r="K1028" s="11"/>
      <c r="L1028" s="11"/>
      <c r="M1028" s="11"/>
      <c r="O1028" s="281"/>
      <c r="P1028" s="282"/>
      <c r="Q1028" s="282"/>
      <c r="R1028" s="283"/>
      <c r="U1028" s="4"/>
      <c r="V1028" s="4"/>
    </row>
    <row r="1029" spans="1:22">
      <c r="A1029" s="56"/>
      <c r="B1029" s="11"/>
      <c r="C1029" s="11" t="s">
        <v>438</v>
      </c>
      <c r="D1029" s="11"/>
      <c r="E1029" s="11" t="s">
        <v>439</v>
      </c>
      <c r="F1029" s="11">
        <v>16</v>
      </c>
      <c r="G1029" s="11"/>
      <c r="H1029" s="11">
        <v>0</v>
      </c>
      <c r="I1029" s="11"/>
      <c r="K1029" s="11"/>
      <c r="L1029" s="11"/>
      <c r="M1029" s="11"/>
      <c r="O1029" s="281"/>
      <c r="P1029" s="282"/>
      <c r="Q1029" s="282"/>
      <c r="R1029" s="283"/>
      <c r="U1029" s="4"/>
      <c r="V1029" s="4"/>
    </row>
    <row r="1030" spans="1:22">
      <c r="A1030" s="56"/>
      <c r="B1030" s="11"/>
      <c r="C1030" s="11" t="s">
        <v>442</v>
      </c>
      <c r="D1030" s="11"/>
      <c r="E1030" s="11" t="s">
        <v>118</v>
      </c>
      <c r="F1030" s="11">
        <v>2</v>
      </c>
      <c r="G1030" s="11"/>
      <c r="H1030" s="11"/>
      <c r="I1030" s="11"/>
      <c r="K1030" s="11"/>
      <c r="L1030" s="11"/>
      <c r="M1030" s="11"/>
      <c r="O1030" s="281"/>
      <c r="P1030" s="282"/>
      <c r="Q1030" s="282"/>
      <c r="R1030" s="283"/>
      <c r="U1030" s="4"/>
      <c r="V1030" s="4"/>
    </row>
    <row r="1031" spans="1:22">
      <c r="A1031" s="56"/>
      <c r="B1031" s="11"/>
      <c r="C1031" s="11" t="s">
        <v>445</v>
      </c>
      <c r="D1031" s="11"/>
      <c r="E1031" s="11" t="s">
        <v>446</v>
      </c>
      <c r="F1031" s="11">
        <v>1</v>
      </c>
      <c r="G1031" s="11"/>
      <c r="H1031" s="11"/>
      <c r="I1031" s="11"/>
      <c r="K1031" s="11"/>
      <c r="L1031" s="11"/>
      <c r="M1031" s="11"/>
      <c r="O1031" s="281"/>
      <c r="P1031" s="282"/>
      <c r="Q1031" s="282"/>
      <c r="R1031" s="283"/>
      <c r="U1031" s="4"/>
      <c r="V1031" s="4"/>
    </row>
    <row r="1032" spans="1:22">
      <c r="A1032" s="56"/>
      <c r="B1032" s="11"/>
      <c r="C1032" s="11" t="s">
        <v>447</v>
      </c>
      <c r="D1032" s="11"/>
      <c r="E1032" s="11" t="s">
        <v>191</v>
      </c>
      <c r="F1032" s="11">
        <v>9</v>
      </c>
      <c r="G1032" s="11"/>
      <c r="H1032" s="11"/>
      <c r="I1032" s="11"/>
      <c r="K1032" s="11"/>
      <c r="L1032" s="11"/>
      <c r="M1032" s="11"/>
      <c r="O1032" s="281"/>
      <c r="P1032" s="282"/>
      <c r="Q1032" s="282"/>
      <c r="R1032" s="283"/>
      <c r="U1032" s="4"/>
      <c r="V1032" s="4"/>
    </row>
    <row r="1033" spans="1:22">
      <c r="A1033" s="56"/>
      <c r="B1033" s="11"/>
      <c r="C1033" s="11" t="s">
        <v>450</v>
      </c>
      <c r="D1033" s="11"/>
      <c r="E1033" s="11" t="s">
        <v>55</v>
      </c>
      <c r="F1033" s="11">
        <v>1</v>
      </c>
      <c r="G1033" s="11"/>
      <c r="H1033" s="11"/>
      <c r="I1033" s="11"/>
      <c r="K1033" s="11"/>
      <c r="L1033" s="11"/>
      <c r="M1033" s="11"/>
      <c r="O1033" s="281"/>
      <c r="P1033" s="282"/>
      <c r="Q1033" s="282"/>
      <c r="R1033" s="283"/>
      <c r="U1033" s="4"/>
      <c r="V1033" s="4"/>
    </row>
    <row r="1034" spans="1:22">
      <c r="A1034" s="56"/>
      <c r="B1034" s="11"/>
      <c r="C1034" s="11" t="s">
        <v>452</v>
      </c>
      <c r="D1034" s="11"/>
      <c r="E1034" s="11" t="s">
        <v>453</v>
      </c>
      <c r="F1034" s="11">
        <v>8</v>
      </c>
      <c r="G1034" s="11"/>
      <c r="H1034" s="11">
        <v>0</v>
      </c>
      <c r="I1034" s="11"/>
      <c r="K1034" s="11"/>
      <c r="L1034" s="11"/>
      <c r="M1034" s="11"/>
      <c r="O1034" s="281"/>
      <c r="P1034" s="282"/>
      <c r="Q1034" s="282"/>
      <c r="R1034" s="283"/>
      <c r="U1034" s="4"/>
      <c r="V1034" s="4"/>
    </row>
    <row r="1035" spans="1:22">
      <c r="A1035" s="56"/>
      <c r="B1035" s="11"/>
      <c r="C1035" s="11" t="s">
        <v>456</v>
      </c>
      <c r="D1035" s="11"/>
      <c r="E1035" s="11" t="s">
        <v>92</v>
      </c>
      <c r="F1035" s="11">
        <v>38</v>
      </c>
      <c r="G1035" s="11"/>
      <c r="H1035" s="11">
        <v>0</v>
      </c>
      <c r="I1035" s="11"/>
      <c r="K1035" s="11"/>
      <c r="L1035" s="11"/>
      <c r="M1035" s="11"/>
      <c r="O1035" s="281"/>
      <c r="P1035" s="282"/>
      <c r="Q1035" s="282"/>
      <c r="R1035" s="283"/>
      <c r="U1035" s="4"/>
      <c r="V1035" s="4"/>
    </row>
    <row r="1036" spans="1:22">
      <c r="A1036" s="56"/>
      <c r="B1036" s="11"/>
      <c r="C1036" s="11" t="s">
        <v>458</v>
      </c>
      <c r="D1036" s="11"/>
      <c r="E1036" s="11" t="s">
        <v>280</v>
      </c>
      <c r="F1036" s="11">
        <v>1</v>
      </c>
      <c r="G1036" s="11"/>
      <c r="H1036" s="11"/>
      <c r="I1036" s="11"/>
      <c r="K1036" s="11"/>
      <c r="L1036" s="11"/>
      <c r="M1036" s="11"/>
      <c r="O1036" s="281"/>
      <c r="P1036" s="282"/>
      <c r="Q1036" s="282"/>
      <c r="R1036" s="283"/>
      <c r="U1036" s="4"/>
      <c r="V1036" s="4"/>
    </row>
    <row r="1037" spans="1:22">
      <c r="A1037" s="56"/>
      <c r="B1037" s="11"/>
      <c r="C1037" s="11" t="s">
        <v>460</v>
      </c>
      <c r="D1037" s="11"/>
      <c r="E1037" s="11" t="s">
        <v>461</v>
      </c>
      <c r="F1037" s="11">
        <v>2</v>
      </c>
      <c r="G1037" s="11"/>
      <c r="H1037" s="11"/>
      <c r="I1037" s="11"/>
      <c r="K1037" s="11"/>
      <c r="L1037" s="11"/>
      <c r="M1037" s="11"/>
      <c r="O1037" s="281"/>
      <c r="P1037" s="282"/>
      <c r="Q1037" s="282"/>
      <c r="R1037" s="283"/>
      <c r="U1037" s="4"/>
      <c r="V1037" s="4"/>
    </row>
    <row r="1038" spans="1:22">
      <c r="A1038" s="56"/>
      <c r="B1038" s="11"/>
      <c r="C1038" s="11" t="s">
        <v>462</v>
      </c>
      <c r="D1038" s="11"/>
      <c r="E1038" s="11" t="s">
        <v>124</v>
      </c>
      <c r="F1038" s="11">
        <v>1</v>
      </c>
      <c r="G1038" s="11"/>
      <c r="H1038" s="11"/>
      <c r="I1038" s="11"/>
      <c r="K1038" s="11"/>
      <c r="L1038" s="11"/>
      <c r="M1038" s="11"/>
      <c r="O1038" s="281"/>
      <c r="P1038" s="282"/>
      <c r="Q1038" s="282"/>
      <c r="R1038" s="283"/>
      <c r="U1038" s="4"/>
      <c r="V1038" s="4"/>
    </row>
    <row r="1039" spans="1:22">
      <c r="A1039" s="56"/>
      <c r="B1039" s="11"/>
      <c r="C1039" s="11" t="s">
        <v>463</v>
      </c>
      <c r="D1039" s="11"/>
      <c r="E1039" s="11" t="s">
        <v>184</v>
      </c>
      <c r="F1039" s="11">
        <v>1</v>
      </c>
      <c r="G1039" s="11"/>
      <c r="H1039" s="11"/>
      <c r="I1039" s="11"/>
      <c r="K1039" s="11"/>
      <c r="L1039" s="11"/>
      <c r="M1039" s="11"/>
      <c r="O1039" s="281"/>
      <c r="P1039" s="282"/>
      <c r="Q1039" s="282"/>
      <c r="R1039" s="283"/>
      <c r="U1039" s="4"/>
      <c r="V1039" s="4"/>
    </row>
    <row r="1040" spans="1:22">
      <c r="A1040" s="56"/>
      <c r="B1040" s="11"/>
      <c r="C1040" s="11" t="s">
        <v>646</v>
      </c>
      <c r="D1040" s="11"/>
      <c r="E1040" s="11" t="s">
        <v>465</v>
      </c>
      <c r="F1040" s="11">
        <v>7</v>
      </c>
      <c r="G1040" s="11"/>
      <c r="H1040" s="11">
        <v>0</v>
      </c>
      <c r="I1040" s="11"/>
      <c r="K1040" s="11"/>
      <c r="L1040" s="11"/>
      <c r="M1040" s="11"/>
      <c r="O1040" s="281"/>
      <c r="P1040" s="282"/>
      <c r="Q1040" s="282"/>
      <c r="R1040" s="283"/>
      <c r="U1040" s="4"/>
      <c r="V1040" s="4"/>
    </row>
    <row r="1041" spans="1:22">
      <c r="A1041" s="56"/>
      <c r="B1041" s="11"/>
      <c r="C1041" s="11" t="s">
        <v>470</v>
      </c>
      <c r="D1041" s="11"/>
      <c r="E1041" s="11" t="s">
        <v>471</v>
      </c>
      <c r="F1041" s="11">
        <v>1</v>
      </c>
      <c r="G1041" s="11"/>
      <c r="H1041" s="11"/>
      <c r="I1041" s="11"/>
      <c r="K1041" s="11"/>
      <c r="L1041" s="11"/>
      <c r="M1041" s="11"/>
      <c r="O1041" s="281"/>
      <c r="P1041" s="282"/>
      <c r="Q1041" s="282"/>
      <c r="R1041" s="283"/>
      <c r="U1041" s="4"/>
      <c r="V1041" s="4"/>
    </row>
    <row r="1042" spans="1:22">
      <c r="A1042" s="56"/>
      <c r="B1042" s="11"/>
      <c r="C1042" s="11" t="s">
        <v>472</v>
      </c>
      <c r="D1042" s="11"/>
      <c r="E1042" s="11" t="s">
        <v>233</v>
      </c>
      <c r="F1042" s="11">
        <v>11</v>
      </c>
      <c r="G1042" s="11"/>
      <c r="H1042" s="11">
        <v>0</v>
      </c>
      <c r="I1042" s="11"/>
      <c r="K1042" s="11"/>
      <c r="L1042" s="11"/>
      <c r="M1042" s="11"/>
      <c r="O1042" s="281"/>
      <c r="P1042" s="282"/>
      <c r="Q1042" s="282"/>
      <c r="R1042" s="283"/>
      <c r="U1042" s="4"/>
      <c r="V1042" s="4"/>
    </row>
    <row r="1043" spans="1:22">
      <c r="A1043" s="56"/>
      <c r="B1043" s="11"/>
      <c r="C1043" s="11" t="s">
        <v>476</v>
      </c>
      <c r="D1043" s="11"/>
      <c r="E1043" s="11" t="s">
        <v>206</v>
      </c>
      <c r="F1043" s="11">
        <v>2</v>
      </c>
      <c r="G1043" s="11"/>
      <c r="H1043" s="11"/>
      <c r="I1043" s="11"/>
      <c r="K1043" s="11"/>
      <c r="L1043" s="11"/>
      <c r="M1043" s="11"/>
      <c r="O1043" s="281"/>
      <c r="P1043" s="282"/>
      <c r="Q1043" s="282"/>
      <c r="R1043" s="283"/>
      <c r="U1043" s="4"/>
      <c r="V1043" s="4"/>
    </row>
    <row r="1044" spans="1:22">
      <c r="A1044" s="56"/>
      <c r="B1044" s="11"/>
      <c r="C1044" s="11" t="s">
        <v>477</v>
      </c>
      <c r="D1044" s="11"/>
      <c r="E1044" s="11" t="s">
        <v>153</v>
      </c>
      <c r="F1044" s="11">
        <v>10</v>
      </c>
      <c r="G1044" s="11"/>
      <c r="H1044" s="11">
        <v>0</v>
      </c>
      <c r="I1044" s="11"/>
      <c r="K1044" s="11"/>
      <c r="L1044" s="11"/>
      <c r="M1044" s="11"/>
      <c r="O1044" s="281"/>
      <c r="P1044" s="282"/>
      <c r="Q1044" s="282"/>
      <c r="R1044" s="283"/>
      <c r="U1044" s="4"/>
      <c r="V1044" s="4"/>
    </row>
    <row r="1045" spans="1:22">
      <c r="A1045" s="56"/>
      <c r="B1045" s="11"/>
      <c r="C1045" s="11" t="s">
        <v>482</v>
      </c>
      <c r="D1045" s="11"/>
      <c r="E1045" s="11" t="s">
        <v>138</v>
      </c>
      <c r="F1045" s="11">
        <v>1</v>
      </c>
      <c r="G1045" s="11"/>
      <c r="H1045" s="11"/>
      <c r="I1045" s="11"/>
      <c r="K1045" s="11"/>
      <c r="L1045" s="11"/>
      <c r="M1045" s="11"/>
      <c r="O1045" s="281"/>
      <c r="P1045" s="282"/>
      <c r="Q1045" s="282"/>
      <c r="R1045" s="283"/>
      <c r="U1045" s="4"/>
      <c r="V1045" s="4"/>
    </row>
    <row r="1046" spans="1:22">
      <c r="A1046" s="56"/>
      <c r="B1046" s="11"/>
      <c r="C1046" s="11" t="s">
        <v>485</v>
      </c>
      <c r="D1046" s="11"/>
      <c r="E1046" s="11" t="s">
        <v>298</v>
      </c>
      <c r="F1046" s="11">
        <v>1</v>
      </c>
      <c r="G1046" s="11"/>
      <c r="H1046" s="11"/>
      <c r="I1046" s="11"/>
      <c r="K1046" s="11"/>
      <c r="L1046" s="11"/>
      <c r="M1046" s="11"/>
      <c r="O1046" s="281"/>
      <c r="P1046" s="282"/>
      <c r="Q1046" s="282"/>
      <c r="R1046" s="283"/>
      <c r="U1046" s="4"/>
      <c r="V1046" s="4"/>
    </row>
    <row r="1047" spans="1:22">
      <c r="A1047" s="56"/>
      <c r="B1047" s="11"/>
      <c r="C1047" s="11" t="s">
        <v>485</v>
      </c>
      <c r="D1047" s="11"/>
      <c r="E1047" s="11" t="s">
        <v>212</v>
      </c>
      <c r="F1047" s="11">
        <v>1</v>
      </c>
      <c r="G1047" s="11"/>
      <c r="H1047" s="11"/>
      <c r="I1047" s="11"/>
      <c r="K1047" s="11"/>
      <c r="L1047" s="11"/>
      <c r="M1047" s="11"/>
      <c r="O1047" s="281"/>
      <c r="P1047" s="282"/>
      <c r="Q1047" s="282"/>
      <c r="R1047" s="283"/>
      <c r="U1047" s="4"/>
      <c r="V1047" s="4"/>
    </row>
    <row r="1048" spans="1:22">
      <c r="A1048" s="56"/>
      <c r="B1048" s="11"/>
      <c r="C1048" s="11" t="s">
        <v>486</v>
      </c>
      <c r="D1048" s="11"/>
      <c r="E1048" s="11" t="s">
        <v>99</v>
      </c>
      <c r="F1048" s="11">
        <v>13</v>
      </c>
      <c r="G1048" s="11"/>
      <c r="H1048" s="11">
        <v>0</v>
      </c>
      <c r="I1048" s="11"/>
      <c r="K1048" s="11"/>
      <c r="L1048" s="11"/>
      <c r="M1048" s="11"/>
      <c r="O1048" s="281"/>
      <c r="P1048" s="282"/>
      <c r="Q1048" s="282"/>
      <c r="R1048" s="283"/>
      <c r="U1048" s="4"/>
      <c r="V1048" s="4"/>
    </row>
    <row r="1049" spans="1:22">
      <c r="A1049" s="56"/>
      <c r="B1049" s="11"/>
      <c r="C1049" s="11" t="s">
        <v>491</v>
      </c>
      <c r="D1049" s="11"/>
      <c r="E1049" s="11" t="s">
        <v>492</v>
      </c>
      <c r="F1049" s="11">
        <v>1</v>
      </c>
      <c r="G1049" s="11"/>
      <c r="H1049" s="11"/>
      <c r="I1049" s="11"/>
      <c r="K1049" s="11"/>
      <c r="L1049" s="11"/>
      <c r="M1049" s="11"/>
      <c r="O1049" s="281"/>
      <c r="P1049" s="282"/>
      <c r="Q1049" s="282"/>
      <c r="R1049" s="283"/>
      <c r="U1049" s="4"/>
      <c r="V1049" s="4"/>
    </row>
    <row r="1050" spans="1:22">
      <c r="A1050" s="56"/>
      <c r="B1050" s="11"/>
      <c r="C1050" s="11" t="s">
        <v>493</v>
      </c>
      <c r="D1050" s="11"/>
      <c r="E1050" s="11" t="s">
        <v>96</v>
      </c>
      <c r="F1050" s="11">
        <v>4</v>
      </c>
      <c r="G1050" s="11"/>
      <c r="H1050" s="11">
        <v>0</v>
      </c>
      <c r="I1050" s="11"/>
      <c r="K1050" s="11"/>
      <c r="L1050" s="11"/>
      <c r="M1050" s="11"/>
      <c r="O1050" s="281"/>
      <c r="P1050" s="282"/>
      <c r="Q1050" s="282"/>
      <c r="R1050" s="283"/>
      <c r="U1050" s="4"/>
      <c r="V1050" s="4"/>
    </row>
    <row r="1051" spans="1:22">
      <c r="A1051" s="56"/>
      <c r="B1051" s="11"/>
      <c r="C1051" s="11" t="s">
        <v>494</v>
      </c>
      <c r="D1051" s="11"/>
      <c r="E1051" s="11" t="s">
        <v>65</v>
      </c>
      <c r="F1051" s="11">
        <v>23</v>
      </c>
      <c r="G1051" s="11">
        <v>1</v>
      </c>
      <c r="H1051" s="11">
        <v>1</v>
      </c>
      <c r="I1051" s="11">
        <v>1</v>
      </c>
      <c r="K1051" s="11"/>
      <c r="L1051" s="11"/>
      <c r="M1051" s="11"/>
      <c r="O1051" s="281"/>
      <c r="P1051" s="282"/>
      <c r="Q1051" s="282"/>
      <c r="R1051" s="283"/>
      <c r="U1051" s="4"/>
      <c r="V1051" s="4"/>
    </row>
    <row r="1052" spans="1:22">
      <c r="A1052" s="56"/>
      <c r="B1052" s="11"/>
      <c r="C1052" s="11" t="s">
        <v>496</v>
      </c>
      <c r="D1052" s="11"/>
      <c r="E1052" s="11" t="s">
        <v>55</v>
      </c>
      <c r="F1052" s="11">
        <v>1</v>
      </c>
      <c r="G1052" s="11"/>
      <c r="H1052" s="11"/>
      <c r="I1052" s="11"/>
      <c r="K1052" s="11"/>
      <c r="L1052" s="11"/>
      <c r="M1052" s="11"/>
      <c r="O1052" s="281"/>
      <c r="P1052" s="282"/>
      <c r="Q1052" s="282"/>
      <c r="R1052" s="283"/>
      <c r="U1052" s="4"/>
      <c r="V1052" s="4"/>
    </row>
    <row r="1053" spans="1:22">
      <c r="A1053" s="56"/>
      <c r="B1053" s="11"/>
      <c r="C1053" s="11" t="s">
        <v>496</v>
      </c>
      <c r="D1053" s="11"/>
      <c r="E1053" s="11" t="s">
        <v>57</v>
      </c>
      <c r="F1053" s="11">
        <v>7</v>
      </c>
      <c r="G1053" s="11"/>
      <c r="H1053" s="11">
        <v>0</v>
      </c>
      <c r="I1053" s="11"/>
      <c r="K1053" s="11"/>
      <c r="L1053" s="11"/>
      <c r="M1053" s="11"/>
      <c r="O1053" s="281"/>
      <c r="P1053" s="282"/>
      <c r="Q1053" s="282"/>
      <c r="R1053" s="283"/>
      <c r="U1053" s="4"/>
      <c r="V1053" s="4"/>
    </row>
    <row r="1054" spans="1:22">
      <c r="A1054" s="56"/>
      <c r="B1054" s="11"/>
      <c r="C1054" s="11" t="s">
        <v>498</v>
      </c>
      <c r="D1054" s="11"/>
      <c r="E1054" s="11" t="s">
        <v>356</v>
      </c>
      <c r="F1054" s="11">
        <v>20</v>
      </c>
      <c r="G1054" s="11"/>
      <c r="H1054" s="11">
        <v>0</v>
      </c>
      <c r="I1054" s="11"/>
      <c r="K1054" s="11"/>
      <c r="L1054" s="11"/>
      <c r="M1054" s="11"/>
      <c r="O1054" s="281"/>
      <c r="P1054" s="282"/>
      <c r="Q1054" s="282"/>
      <c r="R1054" s="283"/>
      <c r="U1054" s="4"/>
      <c r="V1054" s="4"/>
    </row>
    <row r="1055" spans="1:22">
      <c r="A1055" s="56"/>
      <c r="B1055" s="11"/>
      <c r="C1055" s="11" t="s">
        <v>500</v>
      </c>
      <c r="D1055" s="11"/>
      <c r="E1055" s="11" t="s">
        <v>501</v>
      </c>
      <c r="F1055" s="11">
        <v>1</v>
      </c>
      <c r="G1055" s="11"/>
      <c r="H1055" s="11"/>
      <c r="I1055" s="11"/>
      <c r="K1055" s="11"/>
      <c r="L1055" s="11"/>
      <c r="M1055" s="11"/>
      <c r="O1055" s="281"/>
      <c r="P1055" s="282"/>
      <c r="Q1055" s="282"/>
      <c r="R1055" s="283"/>
      <c r="U1055" s="4"/>
      <c r="V1055" s="4"/>
    </row>
    <row r="1056" spans="1:22">
      <c r="A1056" s="56"/>
      <c r="B1056" s="11"/>
      <c r="C1056" s="11" t="s">
        <v>509</v>
      </c>
      <c r="D1056" s="11"/>
      <c r="E1056" s="11" t="s">
        <v>78</v>
      </c>
      <c r="F1056" s="11">
        <v>2</v>
      </c>
      <c r="G1056" s="11"/>
      <c r="H1056" s="11">
        <v>0</v>
      </c>
      <c r="I1056" s="11"/>
      <c r="K1056" s="11"/>
      <c r="L1056" s="11"/>
      <c r="M1056" s="11"/>
      <c r="O1056" s="281"/>
      <c r="P1056" s="282"/>
      <c r="Q1056" s="282"/>
      <c r="R1056" s="283"/>
      <c r="U1056" s="4"/>
      <c r="V1056" s="4"/>
    </row>
    <row r="1057" spans="1:22">
      <c r="A1057" s="56"/>
      <c r="B1057" s="11"/>
      <c r="C1057" s="11" t="s">
        <v>512</v>
      </c>
      <c r="D1057" s="11"/>
      <c r="E1057" s="11" t="s">
        <v>513</v>
      </c>
      <c r="F1057" s="11">
        <v>9</v>
      </c>
      <c r="G1057" s="11">
        <v>1</v>
      </c>
      <c r="H1057" s="11">
        <v>0</v>
      </c>
      <c r="I1057" s="11"/>
      <c r="K1057" s="11"/>
      <c r="L1057" s="11"/>
      <c r="M1057" s="11"/>
      <c r="O1057" s="281"/>
      <c r="P1057" s="282"/>
      <c r="Q1057" s="282"/>
      <c r="R1057" s="283"/>
      <c r="U1057" s="4"/>
      <c r="V1057" s="4"/>
    </row>
    <row r="1058" spans="1:22">
      <c r="A1058" s="56"/>
      <c r="B1058" s="11"/>
      <c r="C1058" s="11" t="s">
        <v>515</v>
      </c>
      <c r="D1058" s="11"/>
      <c r="E1058" s="11" t="s">
        <v>487</v>
      </c>
      <c r="F1058" s="11">
        <v>5</v>
      </c>
      <c r="G1058" s="11"/>
      <c r="H1058" s="11">
        <v>0</v>
      </c>
      <c r="I1058" s="11"/>
      <c r="K1058" s="11"/>
      <c r="L1058" s="11"/>
      <c r="M1058" s="11"/>
      <c r="O1058" s="281"/>
      <c r="P1058" s="282"/>
      <c r="Q1058" s="282"/>
      <c r="R1058" s="283"/>
      <c r="U1058" s="4"/>
      <c r="V1058" s="4"/>
    </row>
    <row r="1059" spans="1:22">
      <c r="A1059" s="56"/>
      <c r="B1059" s="11"/>
      <c r="C1059" s="11" t="s">
        <v>518</v>
      </c>
      <c r="D1059" s="11"/>
      <c r="E1059" s="11" t="s">
        <v>96</v>
      </c>
      <c r="F1059" s="11">
        <v>4</v>
      </c>
      <c r="G1059" s="11"/>
      <c r="H1059" s="11">
        <v>0</v>
      </c>
      <c r="I1059" s="11"/>
      <c r="K1059" s="11"/>
      <c r="L1059" s="11"/>
      <c r="M1059" s="11"/>
      <c r="O1059" s="281"/>
      <c r="P1059" s="282"/>
      <c r="Q1059" s="282"/>
      <c r="R1059" s="283"/>
      <c r="U1059" s="4"/>
      <c r="V1059" s="4"/>
    </row>
    <row r="1060" spans="1:22">
      <c r="A1060" s="56"/>
      <c r="B1060" s="11"/>
      <c r="C1060" s="11" t="s">
        <v>519</v>
      </c>
      <c r="D1060" s="11"/>
      <c r="E1060" s="11" t="s">
        <v>89</v>
      </c>
      <c r="F1060" s="11">
        <v>1</v>
      </c>
      <c r="G1060" s="11"/>
      <c r="H1060" s="11"/>
      <c r="I1060" s="11"/>
      <c r="K1060" s="11"/>
      <c r="L1060" s="11"/>
      <c r="M1060" s="11"/>
      <c r="O1060" s="281"/>
      <c r="P1060" s="282"/>
      <c r="Q1060" s="282"/>
      <c r="R1060" s="283"/>
      <c r="U1060" s="4"/>
      <c r="V1060" s="4"/>
    </row>
    <row r="1061" spans="1:22">
      <c r="A1061" s="56"/>
      <c r="B1061" s="11"/>
      <c r="C1061" s="11" t="s">
        <v>520</v>
      </c>
      <c r="D1061" s="11"/>
      <c r="E1061" s="11" t="s">
        <v>82</v>
      </c>
      <c r="F1061" s="11">
        <v>9</v>
      </c>
      <c r="G1061" s="11"/>
      <c r="H1061" s="11">
        <v>0</v>
      </c>
      <c r="I1061" s="11"/>
      <c r="K1061" s="11"/>
      <c r="L1061" s="11"/>
      <c r="M1061" s="11"/>
      <c r="O1061" s="281"/>
      <c r="P1061" s="282"/>
      <c r="Q1061" s="282"/>
      <c r="R1061" s="283"/>
      <c r="U1061" s="4"/>
      <c r="V1061" s="4"/>
    </row>
    <row r="1062" spans="1:22">
      <c r="A1062" s="56"/>
      <c r="B1062" s="11"/>
      <c r="C1062" s="11" t="s">
        <v>523</v>
      </c>
      <c r="D1062" s="11"/>
      <c r="E1062" s="11" t="s">
        <v>60</v>
      </c>
      <c r="F1062" s="11">
        <v>2</v>
      </c>
      <c r="G1062" s="11"/>
      <c r="H1062" s="11"/>
      <c r="I1062" s="11"/>
      <c r="K1062" s="11"/>
      <c r="L1062" s="11"/>
      <c r="M1062" s="11"/>
      <c r="O1062" s="281"/>
      <c r="P1062" s="282"/>
      <c r="Q1062" s="282"/>
      <c r="R1062" s="283"/>
      <c r="U1062" s="4"/>
      <c r="V1062" s="4"/>
    </row>
    <row r="1063" spans="1:22">
      <c r="A1063" s="56"/>
      <c r="B1063" s="11"/>
      <c r="C1063" s="11" t="s">
        <v>527</v>
      </c>
      <c r="D1063" s="11"/>
      <c r="E1063" s="11" t="s">
        <v>528</v>
      </c>
      <c r="F1063" s="11">
        <v>1</v>
      </c>
      <c r="G1063" s="11"/>
      <c r="H1063" s="11"/>
      <c r="I1063" s="11"/>
      <c r="K1063" s="11"/>
      <c r="L1063" s="11"/>
      <c r="M1063" s="11"/>
      <c r="O1063" s="281"/>
      <c r="P1063" s="282"/>
      <c r="Q1063" s="282"/>
      <c r="R1063" s="283"/>
      <c r="U1063" s="4"/>
      <c r="V1063" s="4"/>
    </row>
    <row r="1064" spans="1:22">
      <c r="A1064" s="56"/>
      <c r="B1064" s="11"/>
      <c r="C1064" s="11" t="s">
        <v>529</v>
      </c>
      <c r="D1064" s="11"/>
      <c r="E1064" s="11" t="s">
        <v>324</v>
      </c>
      <c r="F1064" s="11">
        <v>17</v>
      </c>
      <c r="G1064" s="11"/>
      <c r="H1064" s="11">
        <v>0</v>
      </c>
      <c r="I1064" s="11"/>
      <c r="K1064" s="11"/>
      <c r="L1064" s="11"/>
      <c r="M1064" s="11"/>
      <c r="O1064" s="281"/>
      <c r="P1064" s="282"/>
      <c r="Q1064" s="282"/>
      <c r="R1064" s="283"/>
      <c r="U1064" s="4"/>
      <c r="V1064" s="4"/>
    </row>
    <row r="1065" spans="1:22">
      <c r="A1065" s="56"/>
      <c r="B1065" s="11"/>
      <c r="C1065" s="11" t="s">
        <v>530</v>
      </c>
      <c r="D1065" s="11"/>
      <c r="E1065" s="11" t="s">
        <v>121</v>
      </c>
      <c r="F1065" s="11">
        <v>62</v>
      </c>
      <c r="G1065" s="11"/>
      <c r="H1065" s="11">
        <v>0</v>
      </c>
      <c r="I1065" s="11"/>
      <c r="K1065" s="11"/>
      <c r="L1065" s="11"/>
      <c r="M1065" s="11"/>
      <c r="O1065" s="281"/>
      <c r="P1065" s="282"/>
      <c r="Q1065" s="282"/>
      <c r="R1065" s="283"/>
      <c r="U1065" s="4"/>
      <c r="V1065" s="4"/>
    </row>
    <row r="1066" spans="1:22">
      <c r="A1066" s="56"/>
      <c r="B1066" s="11"/>
      <c r="C1066" s="11" t="s">
        <v>534</v>
      </c>
      <c r="D1066" s="11"/>
      <c r="E1066" s="11" t="s">
        <v>535</v>
      </c>
      <c r="F1066" s="11">
        <v>13</v>
      </c>
      <c r="G1066" s="11"/>
      <c r="H1066" s="11"/>
      <c r="I1066" s="11"/>
      <c r="K1066" s="11"/>
      <c r="L1066" s="11"/>
      <c r="M1066" s="11"/>
      <c r="O1066" s="281"/>
      <c r="P1066" s="282"/>
      <c r="Q1066" s="282"/>
      <c r="R1066" s="283"/>
      <c r="U1066" s="4"/>
      <c r="V1066" s="4"/>
    </row>
    <row r="1067" spans="1:22">
      <c r="A1067" s="56"/>
      <c r="B1067" s="11"/>
      <c r="C1067" s="11" t="s">
        <v>537</v>
      </c>
      <c r="D1067" s="11"/>
      <c r="E1067" s="11" t="s">
        <v>158</v>
      </c>
      <c r="F1067" s="11">
        <v>7</v>
      </c>
      <c r="G1067" s="11"/>
      <c r="H1067" s="11"/>
      <c r="I1067" s="11"/>
      <c r="K1067" s="11"/>
      <c r="L1067" s="11"/>
      <c r="M1067" s="11"/>
      <c r="O1067" s="281"/>
      <c r="P1067" s="282"/>
      <c r="Q1067" s="282"/>
      <c r="R1067" s="283"/>
      <c r="U1067" s="4"/>
      <c r="V1067" s="4"/>
    </row>
    <row r="1068" spans="1:22">
      <c r="A1068" s="56"/>
      <c r="B1068" s="11"/>
      <c r="C1068" s="11" t="s">
        <v>538</v>
      </c>
      <c r="D1068" s="11"/>
      <c r="E1068" s="11" t="s">
        <v>80</v>
      </c>
      <c r="F1068" s="11">
        <v>2</v>
      </c>
      <c r="G1068" s="11"/>
      <c r="H1068" s="11"/>
      <c r="I1068" s="11"/>
      <c r="K1068" s="11"/>
      <c r="L1068" s="11"/>
      <c r="M1068" s="11"/>
      <c r="O1068" s="281"/>
      <c r="P1068" s="282"/>
      <c r="Q1068" s="282"/>
      <c r="R1068" s="283"/>
      <c r="U1068" s="4"/>
      <c r="V1068" s="4"/>
    </row>
    <row r="1069" spans="1:22">
      <c r="A1069" s="56"/>
      <c r="B1069" s="11"/>
      <c r="C1069" s="11" t="s">
        <v>539</v>
      </c>
      <c r="D1069" s="11"/>
      <c r="E1069" s="11" t="s">
        <v>146</v>
      </c>
      <c r="F1069" s="11">
        <v>2</v>
      </c>
      <c r="G1069" s="11"/>
      <c r="H1069" s="11"/>
      <c r="I1069" s="11"/>
      <c r="K1069" s="11"/>
      <c r="L1069" s="11"/>
      <c r="M1069" s="11"/>
      <c r="O1069" s="281"/>
      <c r="P1069" s="282"/>
      <c r="Q1069" s="282"/>
      <c r="R1069" s="283"/>
      <c r="U1069" s="4"/>
      <c r="V1069" s="4"/>
    </row>
    <row r="1070" spans="1:22">
      <c r="A1070" s="56"/>
      <c r="B1070" s="11"/>
      <c r="C1070" s="11" t="s">
        <v>540</v>
      </c>
      <c r="D1070" s="11"/>
      <c r="E1070" s="11" t="s">
        <v>337</v>
      </c>
      <c r="F1070" s="11">
        <v>8</v>
      </c>
      <c r="G1070" s="11"/>
      <c r="H1070" s="11"/>
      <c r="I1070" s="11"/>
      <c r="K1070" s="11"/>
      <c r="L1070" s="11"/>
      <c r="M1070" s="11"/>
      <c r="O1070" s="281"/>
      <c r="P1070" s="282"/>
      <c r="Q1070" s="282"/>
      <c r="R1070" s="283"/>
      <c r="U1070" s="4"/>
      <c r="V1070" s="4"/>
    </row>
    <row r="1071" spans="1:22">
      <c r="A1071" s="56"/>
      <c r="B1071" s="11"/>
      <c r="C1071" s="11" t="s">
        <v>546</v>
      </c>
      <c r="D1071" s="11"/>
      <c r="E1071" s="11" t="s">
        <v>182</v>
      </c>
      <c r="F1071" s="11">
        <v>3</v>
      </c>
      <c r="G1071" s="11"/>
      <c r="H1071" s="11">
        <v>0</v>
      </c>
      <c r="I1071" s="11"/>
      <c r="K1071" s="11"/>
      <c r="L1071" s="11"/>
      <c r="M1071" s="11"/>
      <c r="O1071" s="281"/>
      <c r="P1071" s="282"/>
      <c r="Q1071" s="282"/>
      <c r="R1071" s="283"/>
      <c r="U1071" s="4"/>
      <c r="V1071" s="4"/>
    </row>
    <row r="1072" spans="1:22">
      <c r="A1072" s="56"/>
      <c r="B1072" s="11"/>
      <c r="C1072" s="11" t="s">
        <v>549</v>
      </c>
      <c r="D1072" s="11"/>
      <c r="E1072" s="11" t="s">
        <v>214</v>
      </c>
      <c r="F1072" s="11">
        <v>1</v>
      </c>
      <c r="G1072" s="11"/>
      <c r="H1072" s="11">
        <v>0</v>
      </c>
      <c r="I1072" s="11"/>
      <c r="K1072" s="11"/>
      <c r="L1072" s="11"/>
      <c r="M1072" s="11"/>
      <c r="O1072" s="281"/>
      <c r="P1072" s="282"/>
      <c r="Q1072" s="282"/>
      <c r="R1072" s="283"/>
      <c r="U1072" s="4"/>
      <c r="V1072" s="4"/>
    </row>
    <row r="1073" spans="1:22">
      <c r="A1073" s="56"/>
      <c r="B1073" s="11"/>
      <c r="C1073" s="11" t="s">
        <v>552</v>
      </c>
      <c r="D1073" s="11"/>
      <c r="E1073" s="11" t="s">
        <v>67</v>
      </c>
      <c r="F1073" s="11">
        <v>35</v>
      </c>
      <c r="G1073" s="11"/>
      <c r="H1073" s="11">
        <v>0</v>
      </c>
      <c r="I1073" s="11"/>
      <c r="K1073" s="11"/>
      <c r="L1073" s="11"/>
      <c r="M1073" s="11"/>
      <c r="O1073" s="281"/>
      <c r="P1073" s="282"/>
      <c r="Q1073" s="282"/>
      <c r="R1073" s="283"/>
      <c r="U1073" s="4"/>
      <c r="V1073" s="4"/>
    </row>
    <row r="1074" spans="1:22">
      <c r="A1074" s="56"/>
      <c r="B1074" s="11"/>
      <c r="C1074" s="11" t="s">
        <v>554</v>
      </c>
      <c r="D1074" s="11"/>
      <c r="E1074" s="11" t="s">
        <v>78</v>
      </c>
      <c r="F1074" s="11">
        <v>3</v>
      </c>
      <c r="G1074" s="11"/>
      <c r="H1074" s="11">
        <v>0</v>
      </c>
      <c r="I1074" s="11"/>
      <c r="K1074" s="11"/>
      <c r="L1074" s="11"/>
      <c r="M1074" s="11"/>
      <c r="O1074" s="281"/>
      <c r="P1074" s="282"/>
      <c r="Q1074" s="282"/>
      <c r="R1074" s="283"/>
      <c r="U1074" s="4"/>
      <c r="V1074" s="4"/>
    </row>
    <row r="1075" spans="1:22">
      <c r="A1075" s="56"/>
      <c r="B1075" s="11"/>
      <c r="C1075" s="11" t="s">
        <v>559</v>
      </c>
      <c r="D1075" s="11"/>
      <c r="E1075" s="11" t="s">
        <v>560</v>
      </c>
      <c r="F1075" s="11">
        <v>1</v>
      </c>
      <c r="G1075" s="11"/>
      <c r="H1075" s="11"/>
      <c r="I1075" s="11"/>
      <c r="K1075" s="11"/>
      <c r="L1075" s="11"/>
      <c r="M1075" s="11"/>
      <c r="O1075" s="281"/>
      <c r="P1075" s="282"/>
      <c r="Q1075" s="282"/>
      <c r="R1075" s="283"/>
      <c r="U1075" s="4"/>
      <c r="V1075" s="4"/>
    </row>
    <row r="1076" spans="1:22">
      <c r="A1076" s="56"/>
      <c r="B1076" s="11"/>
      <c r="C1076" s="11" t="s">
        <v>561</v>
      </c>
      <c r="D1076" s="11"/>
      <c r="E1076" s="11" t="s">
        <v>156</v>
      </c>
      <c r="F1076" s="11">
        <v>40</v>
      </c>
      <c r="G1076" s="11">
        <v>1</v>
      </c>
      <c r="H1076" s="11">
        <v>0</v>
      </c>
      <c r="I1076" s="11"/>
      <c r="K1076" s="11"/>
      <c r="L1076" s="11"/>
      <c r="M1076" s="11"/>
      <c r="O1076" s="281"/>
      <c r="P1076" s="282"/>
      <c r="Q1076" s="282"/>
      <c r="R1076" s="283"/>
      <c r="U1076" s="4"/>
      <c r="V1076" s="4"/>
    </row>
    <row r="1077" spans="1:22">
      <c r="A1077" s="56"/>
      <c r="B1077" s="11"/>
      <c r="C1077" s="11" t="s">
        <v>563</v>
      </c>
      <c r="D1077" s="11"/>
      <c r="E1077" s="11" t="s">
        <v>167</v>
      </c>
      <c r="F1077" s="11">
        <v>36</v>
      </c>
      <c r="G1077" s="11"/>
      <c r="H1077" s="11">
        <v>0</v>
      </c>
      <c r="I1077" s="11"/>
      <c r="K1077" s="11"/>
      <c r="L1077" s="11"/>
      <c r="M1077" s="11"/>
      <c r="O1077" s="281"/>
      <c r="P1077" s="282"/>
      <c r="Q1077" s="282"/>
      <c r="R1077" s="283"/>
      <c r="U1077" s="4"/>
      <c r="V1077" s="4"/>
    </row>
    <row r="1078" spans="1:22">
      <c r="A1078" s="56"/>
      <c r="B1078" s="11"/>
      <c r="C1078" s="11" t="s">
        <v>651</v>
      </c>
      <c r="D1078" s="11"/>
      <c r="E1078" s="11" t="s">
        <v>566</v>
      </c>
      <c r="F1078" s="11">
        <v>3</v>
      </c>
      <c r="G1078" s="11"/>
      <c r="H1078" s="11">
        <v>0</v>
      </c>
      <c r="I1078" s="11"/>
      <c r="K1078" s="11"/>
      <c r="L1078" s="11"/>
      <c r="M1078" s="11"/>
      <c r="O1078" s="281"/>
      <c r="P1078" s="282"/>
      <c r="Q1078" s="282"/>
      <c r="R1078" s="283"/>
      <c r="U1078" s="4"/>
      <c r="V1078" s="4"/>
    </row>
    <row r="1079" spans="1:22">
      <c r="A1079" s="56"/>
      <c r="B1079" s="11"/>
      <c r="C1079" s="11" t="s">
        <v>567</v>
      </c>
      <c r="D1079" s="11"/>
      <c r="E1079" s="11" t="s">
        <v>118</v>
      </c>
      <c r="F1079" s="11">
        <v>3</v>
      </c>
      <c r="G1079" s="11"/>
      <c r="H1079" s="11"/>
      <c r="I1079" s="11"/>
      <c r="K1079" s="11"/>
      <c r="L1079" s="11"/>
      <c r="M1079" s="11"/>
      <c r="O1079" s="281"/>
      <c r="P1079" s="282"/>
      <c r="Q1079" s="282"/>
      <c r="R1079" s="283"/>
      <c r="U1079" s="4"/>
      <c r="V1079" s="4"/>
    </row>
    <row r="1080" spans="1:22" ht="15" thickBot="1">
      <c r="A1080" s="56"/>
      <c r="B1080" s="11"/>
      <c r="C1080" s="11" t="s">
        <v>571</v>
      </c>
      <c r="D1080" s="11"/>
      <c r="E1080" s="11" t="s">
        <v>446</v>
      </c>
      <c r="F1080" s="11">
        <v>12</v>
      </c>
      <c r="G1080" s="11"/>
      <c r="H1080" s="11"/>
      <c r="I1080" s="11"/>
      <c r="K1080" s="11"/>
      <c r="L1080" s="11"/>
      <c r="M1080" s="11"/>
      <c r="O1080" s="281"/>
      <c r="P1080" s="282"/>
      <c r="Q1080" s="282"/>
      <c r="R1080" s="283"/>
      <c r="U1080" s="4"/>
      <c r="V1080" s="4"/>
    </row>
    <row r="1081" spans="1:22" ht="15" thickBot="1">
      <c r="A1081" s="56"/>
      <c r="B1081" s="94" t="s">
        <v>574</v>
      </c>
      <c r="C1081" s="95"/>
      <c r="D1081" s="95"/>
      <c r="E1081" s="95"/>
      <c r="F1081" s="96">
        <f>SUM(F923:F1080)</f>
        <v>1222</v>
      </c>
      <c r="G1081" s="96">
        <f>SUM(G923:G1080)</f>
        <v>15</v>
      </c>
      <c r="H1081" s="96">
        <f>SUM(H923:H1080)</f>
        <v>13</v>
      </c>
      <c r="I1081" s="96">
        <f>AVERAGE(I923:I1080)</f>
        <v>76.3</v>
      </c>
      <c r="K1081" s="98"/>
      <c r="L1081" s="96"/>
      <c r="M1081" s="97"/>
      <c r="O1081" s="372"/>
      <c r="P1081" s="373"/>
      <c r="Q1081" s="373"/>
      <c r="R1081" s="374"/>
      <c r="U1081" s="4"/>
      <c r="V1081" s="4"/>
    </row>
    <row r="1082" spans="1:22" s="4" customFormat="1" ht="13.2">
      <c r="A1082" s="56"/>
    </row>
    <row r="1083" spans="1:22" s="4" customFormat="1" ht="13.2"/>
    <row r="1084" spans="1:22" s="4" customFormat="1" ht="13.2" hidden="1">
      <c r="K1084" s="51"/>
      <c r="O1084" s="51"/>
    </row>
    <row r="1085" spans="1:22" s="4" customFormat="1" ht="13.2" hidden="1">
      <c r="K1085" s="51"/>
      <c r="O1085" s="51"/>
    </row>
    <row r="1086" spans="1:22" s="4" customFormat="1" ht="13.2" hidden="1">
      <c r="K1086" s="51"/>
      <c r="O1086" s="51"/>
    </row>
    <row r="1087" spans="1:22" s="4" customFormat="1" ht="13.2" hidden="1">
      <c r="K1087" s="51"/>
      <c r="O1087" s="51"/>
    </row>
    <row r="1088" spans="1:22" s="4" customFormat="1" ht="13.2" hidden="1">
      <c r="K1088" s="51"/>
      <c r="O1088" s="51"/>
    </row>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sheetData>
  <mergeCells count="12298">
    <mergeCell ref="O269:R269"/>
    <mergeCell ref="AQ268:AT268"/>
    <mergeCell ref="AU268:AX268"/>
    <mergeCell ref="AY268:BB268"/>
    <mergeCell ref="BC268:BF268"/>
    <mergeCell ref="BG268:BJ268"/>
    <mergeCell ref="BK268:BN268"/>
    <mergeCell ref="BO268:BR268"/>
    <mergeCell ref="BS268:BV268"/>
    <mergeCell ref="BW268:BZ268"/>
    <mergeCell ref="CA268:CD268"/>
    <mergeCell ref="CE268:CH268"/>
    <mergeCell ref="O267:R267"/>
    <mergeCell ref="DO269:DR269"/>
    <mergeCell ref="DS269:DV269"/>
    <mergeCell ref="DW269:DZ269"/>
    <mergeCell ref="EA269:ED269"/>
    <mergeCell ref="EE269:EH269"/>
    <mergeCell ref="CU269:CX269"/>
    <mergeCell ref="CY269:DB269"/>
    <mergeCell ref="DC269:DF269"/>
    <mergeCell ref="DG269:DJ269"/>
    <mergeCell ref="DK269:DN269"/>
    <mergeCell ref="CA269:CD269"/>
    <mergeCell ref="CE269:CH269"/>
    <mergeCell ref="CI269:CL269"/>
    <mergeCell ref="CM269:CP269"/>
    <mergeCell ref="CQ269:CT269"/>
    <mergeCell ref="BG269:BJ269"/>
    <mergeCell ref="BK269:BN269"/>
    <mergeCell ref="BO269:BR269"/>
    <mergeCell ref="BS269:BV269"/>
    <mergeCell ref="BW269:BZ269"/>
    <mergeCell ref="AM269:AP269"/>
    <mergeCell ref="AQ269:AT269"/>
    <mergeCell ref="AU269:AX269"/>
    <mergeCell ref="GE268:GH268"/>
    <mergeCell ref="GI268:GL268"/>
    <mergeCell ref="GM268:GP268"/>
    <mergeCell ref="GQ268:GT268"/>
    <mergeCell ref="GU268:GX268"/>
    <mergeCell ref="FK268:FN268"/>
    <mergeCell ref="FO268:FR268"/>
    <mergeCell ref="FS268:FV268"/>
    <mergeCell ref="FW268:FZ268"/>
    <mergeCell ref="GA268:GD268"/>
    <mergeCell ref="EQ268:ET268"/>
    <mergeCell ref="EU268:EX268"/>
    <mergeCell ref="EY268:FB268"/>
    <mergeCell ref="FC268:FF268"/>
    <mergeCell ref="FG268:FJ268"/>
    <mergeCell ref="K2:L5"/>
    <mergeCell ref="O16:R16"/>
    <mergeCell ref="O17:R17"/>
    <mergeCell ref="O2:Q6"/>
    <mergeCell ref="DW268:DZ268"/>
    <mergeCell ref="EA268:ED268"/>
    <mergeCell ref="EE268:EH268"/>
    <mergeCell ref="EI268:EL268"/>
    <mergeCell ref="EM268:EP268"/>
    <mergeCell ref="DC268:DF268"/>
    <mergeCell ref="DG268:DJ268"/>
    <mergeCell ref="DK268:DN268"/>
    <mergeCell ref="DO268:DR268"/>
    <mergeCell ref="DS268:DV268"/>
    <mergeCell ref="CI268:CL268"/>
    <mergeCell ref="CM268:CP268"/>
    <mergeCell ref="CQ268:CT268"/>
    <mergeCell ref="CU268:CX268"/>
    <mergeCell ref="CY268:DB268"/>
    <mergeCell ref="O265:R265"/>
    <mergeCell ref="S268:V268"/>
    <mergeCell ref="W268:Z268"/>
    <mergeCell ref="AA268:AD268"/>
    <mergeCell ref="AE268:AH268"/>
    <mergeCell ref="AI268:AL268"/>
    <mergeCell ref="AM268:AP268"/>
    <mergeCell ref="O268:R268"/>
    <mergeCell ref="LO268:LR268"/>
    <mergeCell ref="LS268:LV268"/>
    <mergeCell ref="LW268:LZ268"/>
    <mergeCell ref="MA268:MD268"/>
    <mergeCell ref="ME268:MH268"/>
    <mergeCell ref="KU268:KX268"/>
    <mergeCell ref="KY268:LB268"/>
    <mergeCell ref="LC268:LF268"/>
    <mergeCell ref="LG268:LJ268"/>
    <mergeCell ref="LK268:LN268"/>
    <mergeCell ref="KA268:KD268"/>
    <mergeCell ref="KE268:KH268"/>
    <mergeCell ref="KI268:KL268"/>
    <mergeCell ref="KM268:KP268"/>
    <mergeCell ref="KQ268:KT268"/>
    <mergeCell ref="JG268:JJ268"/>
    <mergeCell ref="JK268:JN268"/>
    <mergeCell ref="JO268:JR268"/>
    <mergeCell ref="JS268:JV268"/>
    <mergeCell ref="JW268:JZ268"/>
    <mergeCell ref="IM268:IP268"/>
    <mergeCell ref="IQ268:IT268"/>
    <mergeCell ref="IU268:IX268"/>
    <mergeCell ref="IY268:JB268"/>
    <mergeCell ref="JC268:JF268"/>
    <mergeCell ref="HS268:HV268"/>
    <mergeCell ref="HW268:HZ268"/>
    <mergeCell ref="IA268:ID268"/>
    <mergeCell ref="IE268:IH268"/>
    <mergeCell ref="II268:IL268"/>
    <mergeCell ref="GY268:HB268"/>
    <mergeCell ref="HC268:HF268"/>
    <mergeCell ref="HG268:HJ268"/>
    <mergeCell ref="HK268:HN268"/>
    <mergeCell ref="HO268:HR268"/>
    <mergeCell ref="QY268:RB268"/>
    <mergeCell ref="RC268:RF268"/>
    <mergeCell ref="RG268:RJ268"/>
    <mergeCell ref="RK268:RN268"/>
    <mergeCell ref="RO268:RR268"/>
    <mergeCell ref="QE268:QH268"/>
    <mergeCell ref="QI268:QL268"/>
    <mergeCell ref="QM268:QP268"/>
    <mergeCell ref="QQ268:QT268"/>
    <mergeCell ref="QU268:QX268"/>
    <mergeCell ref="PK268:PN268"/>
    <mergeCell ref="PO268:PR268"/>
    <mergeCell ref="PS268:PV268"/>
    <mergeCell ref="PW268:PZ268"/>
    <mergeCell ref="QA268:QD268"/>
    <mergeCell ref="OQ268:OT268"/>
    <mergeCell ref="OU268:OX268"/>
    <mergeCell ref="OY268:PB268"/>
    <mergeCell ref="PC268:PF268"/>
    <mergeCell ref="PG268:PJ268"/>
    <mergeCell ref="NW268:NZ268"/>
    <mergeCell ref="OA268:OD268"/>
    <mergeCell ref="OE268:OH268"/>
    <mergeCell ref="OI268:OL268"/>
    <mergeCell ref="OM268:OP268"/>
    <mergeCell ref="NC268:NF268"/>
    <mergeCell ref="NG268:NJ268"/>
    <mergeCell ref="NK268:NN268"/>
    <mergeCell ref="NO268:NR268"/>
    <mergeCell ref="NS268:NV268"/>
    <mergeCell ref="MI268:ML268"/>
    <mergeCell ref="MM268:MP268"/>
    <mergeCell ref="MQ268:MT268"/>
    <mergeCell ref="MU268:MX268"/>
    <mergeCell ref="MY268:NB268"/>
    <mergeCell ref="WI268:WL268"/>
    <mergeCell ref="WM268:WP268"/>
    <mergeCell ref="WQ268:WT268"/>
    <mergeCell ref="WU268:WX268"/>
    <mergeCell ref="WY268:XB268"/>
    <mergeCell ref="VO268:VR268"/>
    <mergeCell ref="VS268:VV268"/>
    <mergeCell ref="VW268:VZ268"/>
    <mergeCell ref="WA268:WD268"/>
    <mergeCell ref="WE268:WH268"/>
    <mergeCell ref="UU268:UX268"/>
    <mergeCell ref="UY268:VB268"/>
    <mergeCell ref="VC268:VF268"/>
    <mergeCell ref="VG268:VJ268"/>
    <mergeCell ref="VK268:VN268"/>
    <mergeCell ref="UA268:UD268"/>
    <mergeCell ref="UE268:UH268"/>
    <mergeCell ref="UI268:UL268"/>
    <mergeCell ref="UM268:UP268"/>
    <mergeCell ref="UQ268:UT268"/>
    <mergeCell ref="TG268:TJ268"/>
    <mergeCell ref="TK268:TN268"/>
    <mergeCell ref="TO268:TR268"/>
    <mergeCell ref="TS268:TV268"/>
    <mergeCell ref="TW268:TZ268"/>
    <mergeCell ref="SM268:SP268"/>
    <mergeCell ref="SQ268:ST268"/>
    <mergeCell ref="SU268:SX268"/>
    <mergeCell ref="SY268:TB268"/>
    <mergeCell ref="TC268:TF268"/>
    <mergeCell ref="RS268:RV268"/>
    <mergeCell ref="RW268:RZ268"/>
    <mergeCell ref="SA268:SD268"/>
    <mergeCell ref="SE268:SH268"/>
    <mergeCell ref="SI268:SL268"/>
    <mergeCell ref="ABS268:ABV268"/>
    <mergeCell ref="ABW268:ABZ268"/>
    <mergeCell ref="ACA268:ACD268"/>
    <mergeCell ref="ACE268:ACH268"/>
    <mergeCell ref="ACI268:ACL268"/>
    <mergeCell ref="AAY268:ABB268"/>
    <mergeCell ref="ABC268:ABF268"/>
    <mergeCell ref="ABG268:ABJ268"/>
    <mergeCell ref="ABK268:ABN268"/>
    <mergeCell ref="ABO268:ABR268"/>
    <mergeCell ref="AAE268:AAH268"/>
    <mergeCell ref="AAI268:AAL268"/>
    <mergeCell ref="AAM268:AAP268"/>
    <mergeCell ref="AAQ268:AAT268"/>
    <mergeCell ref="AAU268:AAX268"/>
    <mergeCell ref="ZK268:ZN268"/>
    <mergeCell ref="ZO268:ZR268"/>
    <mergeCell ref="ZS268:ZV268"/>
    <mergeCell ref="ZW268:ZZ268"/>
    <mergeCell ref="AAA268:AAD268"/>
    <mergeCell ref="YQ268:YT268"/>
    <mergeCell ref="YU268:YX268"/>
    <mergeCell ref="YY268:ZB268"/>
    <mergeCell ref="ZC268:ZF268"/>
    <mergeCell ref="ZG268:ZJ268"/>
    <mergeCell ref="XW268:XZ268"/>
    <mergeCell ref="YA268:YD268"/>
    <mergeCell ref="YE268:YH268"/>
    <mergeCell ref="YI268:YL268"/>
    <mergeCell ref="YM268:YP268"/>
    <mergeCell ref="XC268:XF268"/>
    <mergeCell ref="XG268:XJ268"/>
    <mergeCell ref="XK268:XN268"/>
    <mergeCell ref="XO268:XR268"/>
    <mergeCell ref="XS268:XV268"/>
    <mergeCell ref="AHC268:AHF268"/>
    <mergeCell ref="AHG268:AHJ268"/>
    <mergeCell ref="AHK268:AHN268"/>
    <mergeCell ref="AHO268:AHR268"/>
    <mergeCell ref="AHS268:AHV268"/>
    <mergeCell ref="AGI268:AGL268"/>
    <mergeCell ref="AGM268:AGP268"/>
    <mergeCell ref="AGQ268:AGT268"/>
    <mergeCell ref="AGU268:AGX268"/>
    <mergeCell ref="AGY268:AHB268"/>
    <mergeCell ref="AFO268:AFR268"/>
    <mergeCell ref="AFS268:AFV268"/>
    <mergeCell ref="AFW268:AFZ268"/>
    <mergeCell ref="AGA268:AGD268"/>
    <mergeCell ref="AGE268:AGH268"/>
    <mergeCell ref="AEU268:AEX268"/>
    <mergeCell ref="AEY268:AFB268"/>
    <mergeCell ref="AFC268:AFF268"/>
    <mergeCell ref="AFG268:AFJ268"/>
    <mergeCell ref="AFK268:AFN268"/>
    <mergeCell ref="AEA268:AED268"/>
    <mergeCell ref="AEE268:AEH268"/>
    <mergeCell ref="AEI268:AEL268"/>
    <mergeCell ref="AEM268:AEP268"/>
    <mergeCell ref="AEQ268:AET268"/>
    <mergeCell ref="ADG268:ADJ268"/>
    <mergeCell ref="ADK268:ADN268"/>
    <mergeCell ref="ADO268:ADR268"/>
    <mergeCell ref="ADS268:ADV268"/>
    <mergeCell ref="ADW268:ADZ268"/>
    <mergeCell ref="ACM268:ACP268"/>
    <mergeCell ref="ACQ268:ACT268"/>
    <mergeCell ref="ACU268:ACX268"/>
    <mergeCell ref="ACY268:ADB268"/>
    <mergeCell ref="ADC268:ADF268"/>
    <mergeCell ref="AMM268:AMP268"/>
    <mergeCell ref="AMQ268:AMT268"/>
    <mergeCell ref="AMU268:AMX268"/>
    <mergeCell ref="AMY268:ANB268"/>
    <mergeCell ref="ANC268:ANF268"/>
    <mergeCell ref="ALS268:ALV268"/>
    <mergeCell ref="ALW268:ALZ268"/>
    <mergeCell ref="AMA268:AMD268"/>
    <mergeCell ref="AME268:AMH268"/>
    <mergeCell ref="AMI268:AML268"/>
    <mergeCell ref="AKY268:ALB268"/>
    <mergeCell ref="ALC268:ALF268"/>
    <mergeCell ref="ALG268:ALJ268"/>
    <mergeCell ref="ALK268:ALN268"/>
    <mergeCell ref="ALO268:ALR268"/>
    <mergeCell ref="AKE268:AKH268"/>
    <mergeCell ref="AKI268:AKL268"/>
    <mergeCell ref="AKM268:AKP268"/>
    <mergeCell ref="AKQ268:AKT268"/>
    <mergeCell ref="AKU268:AKX268"/>
    <mergeCell ref="AJK268:AJN268"/>
    <mergeCell ref="AJO268:AJR268"/>
    <mergeCell ref="AJS268:AJV268"/>
    <mergeCell ref="AJW268:AJZ268"/>
    <mergeCell ref="AKA268:AKD268"/>
    <mergeCell ref="AIQ268:AIT268"/>
    <mergeCell ref="AIU268:AIX268"/>
    <mergeCell ref="AIY268:AJB268"/>
    <mergeCell ref="AJC268:AJF268"/>
    <mergeCell ref="AJG268:AJJ268"/>
    <mergeCell ref="AHW268:AHZ268"/>
    <mergeCell ref="AIA268:AID268"/>
    <mergeCell ref="AIE268:AIH268"/>
    <mergeCell ref="AII268:AIL268"/>
    <mergeCell ref="AIM268:AIP268"/>
    <mergeCell ref="ARW268:ARZ268"/>
    <mergeCell ref="ASA268:ASD268"/>
    <mergeCell ref="ASE268:ASH268"/>
    <mergeCell ref="ASI268:ASL268"/>
    <mergeCell ref="ASM268:ASP268"/>
    <mergeCell ref="ARC268:ARF268"/>
    <mergeCell ref="ARG268:ARJ268"/>
    <mergeCell ref="ARK268:ARN268"/>
    <mergeCell ref="ARO268:ARR268"/>
    <mergeCell ref="ARS268:ARV268"/>
    <mergeCell ref="AQI268:AQL268"/>
    <mergeCell ref="AQM268:AQP268"/>
    <mergeCell ref="AQQ268:AQT268"/>
    <mergeCell ref="AQU268:AQX268"/>
    <mergeCell ref="AQY268:ARB268"/>
    <mergeCell ref="APO268:APR268"/>
    <mergeCell ref="APS268:APV268"/>
    <mergeCell ref="APW268:APZ268"/>
    <mergeCell ref="AQA268:AQD268"/>
    <mergeCell ref="AQE268:AQH268"/>
    <mergeCell ref="AOU268:AOX268"/>
    <mergeCell ref="AOY268:APB268"/>
    <mergeCell ref="APC268:APF268"/>
    <mergeCell ref="APG268:APJ268"/>
    <mergeCell ref="APK268:APN268"/>
    <mergeCell ref="AOA268:AOD268"/>
    <mergeCell ref="AOE268:AOH268"/>
    <mergeCell ref="AOI268:AOL268"/>
    <mergeCell ref="AOM268:AOP268"/>
    <mergeCell ref="AOQ268:AOT268"/>
    <mergeCell ref="ANG268:ANJ268"/>
    <mergeCell ref="ANK268:ANN268"/>
    <mergeCell ref="ANO268:ANR268"/>
    <mergeCell ref="ANS268:ANV268"/>
    <mergeCell ref="ANW268:ANZ268"/>
    <mergeCell ref="AXG268:AXJ268"/>
    <mergeCell ref="AXK268:AXN268"/>
    <mergeCell ref="AXO268:AXR268"/>
    <mergeCell ref="AXS268:AXV268"/>
    <mergeCell ref="AXW268:AXZ268"/>
    <mergeCell ref="AWM268:AWP268"/>
    <mergeCell ref="AWQ268:AWT268"/>
    <mergeCell ref="AWU268:AWX268"/>
    <mergeCell ref="AWY268:AXB268"/>
    <mergeCell ref="AXC268:AXF268"/>
    <mergeCell ref="AVS268:AVV268"/>
    <mergeCell ref="AVW268:AVZ268"/>
    <mergeCell ref="AWA268:AWD268"/>
    <mergeCell ref="AWE268:AWH268"/>
    <mergeCell ref="AWI268:AWL268"/>
    <mergeCell ref="AUY268:AVB268"/>
    <mergeCell ref="AVC268:AVF268"/>
    <mergeCell ref="AVG268:AVJ268"/>
    <mergeCell ref="AVK268:AVN268"/>
    <mergeCell ref="AVO268:AVR268"/>
    <mergeCell ref="AUE268:AUH268"/>
    <mergeCell ref="AUI268:AUL268"/>
    <mergeCell ref="AUM268:AUP268"/>
    <mergeCell ref="AUQ268:AUT268"/>
    <mergeCell ref="AUU268:AUX268"/>
    <mergeCell ref="ATK268:ATN268"/>
    <mergeCell ref="ATO268:ATR268"/>
    <mergeCell ref="ATS268:ATV268"/>
    <mergeCell ref="ATW268:ATZ268"/>
    <mergeCell ref="AUA268:AUD268"/>
    <mergeCell ref="ASQ268:AST268"/>
    <mergeCell ref="ASU268:ASX268"/>
    <mergeCell ref="ASY268:ATB268"/>
    <mergeCell ref="ATC268:ATF268"/>
    <mergeCell ref="ATG268:ATJ268"/>
    <mergeCell ref="BCQ268:BCT268"/>
    <mergeCell ref="BCU268:BCX268"/>
    <mergeCell ref="BCY268:BDB268"/>
    <mergeCell ref="BDC268:BDF268"/>
    <mergeCell ref="BDG268:BDJ268"/>
    <mergeCell ref="BBW268:BBZ268"/>
    <mergeCell ref="BCA268:BCD268"/>
    <mergeCell ref="BCE268:BCH268"/>
    <mergeCell ref="BCI268:BCL268"/>
    <mergeCell ref="BCM268:BCP268"/>
    <mergeCell ref="BBC268:BBF268"/>
    <mergeCell ref="BBG268:BBJ268"/>
    <mergeCell ref="BBK268:BBN268"/>
    <mergeCell ref="BBO268:BBR268"/>
    <mergeCell ref="BBS268:BBV268"/>
    <mergeCell ref="BAI268:BAL268"/>
    <mergeCell ref="BAM268:BAP268"/>
    <mergeCell ref="BAQ268:BAT268"/>
    <mergeCell ref="BAU268:BAX268"/>
    <mergeCell ref="BAY268:BBB268"/>
    <mergeCell ref="AZO268:AZR268"/>
    <mergeCell ref="AZS268:AZV268"/>
    <mergeCell ref="AZW268:AZZ268"/>
    <mergeCell ref="BAA268:BAD268"/>
    <mergeCell ref="BAE268:BAH268"/>
    <mergeCell ref="AYU268:AYX268"/>
    <mergeCell ref="AYY268:AZB268"/>
    <mergeCell ref="AZC268:AZF268"/>
    <mergeCell ref="AZG268:AZJ268"/>
    <mergeCell ref="AZK268:AZN268"/>
    <mergeCell ref="AYA268:AYD268"/>
    <mergeCell ref="AYE268:AYH268"/>
    <mergeCell ref="AYI268:AYL268"/>
    <mergeCell ref="AYM268:AYP268"/>
    <mergeCell ref="AYQ268:AYT268"/>
    <mergeCell ref="BIA268:BID268"/>
    <mergeCell ref="BIE268:BIH268"/>
    <mergeCell ref="BII268:BIL268"/>
    <mergeCell ref="BIM268:BIP268"/>
    <mergeCell ref="BIQ268:BIT268"/>
    <mergeCell ref="BHG268:BHJ268"/>
    <mergeCell ref="BHK268:BHN268"/>
    <mergeCell ref="BHO268:BHR268"/>
    <mergeCell ref="BHS268:BHV268"/>
    <mergeCell ref="BHW268:BHZ268"/>
    <mergeCell ref="BGM268:BGP268"/>
    <mergeCell ref="BGQ268:BGT268"/>
    <mergeCell ref="BGU268:BGX268"/>
    <mergeCell ref="BGY268:BHB268"/>
    <mergeCell ref="BHC268:BHF268"/>
    <mergeCell ref="BFS268:BFV268"/>
    <mergeCell ref="BFW268:BFZ268"/>
    <mergeCell ref="BGA268:BGD268"/>
    <mergeCell ref="BGE268:BGH268"/>
    <mergeCell ref="BGI268:BGL268"/>
    <mergeCell ref="BEY268:BFB268"/>
    <mergeCell ref="BFC268:BFF268"/>
    <mergeCell ref="BFG268:BFJ268"/>
    <mergeCell ref="BFK268:BFN268"/>
    <mergeCell ref="BFO268:BFR268"/>
    <mergeCell ref="BEE268:BEH268"/>
    <mergeCell ref="BEI268:BEL268"/>
    <mergeCell ref="BEM268:BEP268"/>
    <mergeCell ref="BEQ268:BET268"/>
    <mergeCell ref="BEU268:BEX268"/>
    <mergeCell ref="BDK268:BDN268"/>
    <mergeCell ref="BDO268:BDR268"/>
    <mergeCell ref="BDS268:BDV268"/>
    <mergeCell ref="BDW268:BDZ268"/>
    <mergeCell ref="BEA268:BED268"/>
    <mergeCell ref="BNK268:BNN268"/>
    <mergeCell ref="BNO268:BNR268"/>
    <mergeCell ref="BNS268:BNV268"/>
    <mergeCell ref="BNW268:BNZ268"/>
    <mergeCell ref="BOA268:BOD268"/>
    <mergeCell ref="BMQ268:BMT268"/>
    <mergeCell ref="BMU268:BMX268"/>
    <mergeCell ref="BMY268:BNB268"/>
    <mergeCell ref="BNC268:BNF268"/>
    <mergeCell ref="BNG268:BNJ268"/>
    <mergeCell ref="BLW268:BLZ268"/>
    <mergeCell ref="BMA268:BMD268"/>
    <mergeCell ref="BME268:BMH268"/>
    <mergeCell ref="BMI268:BML268"/>
    <mergeCell ref="BMM268:BMP268"/>
    <mergeCell ref="BLC268:BLF268"/>
    <mergeCell ref="BLG268:BLJ268"/>
    <mergeCell ref="BLK268:BLN268"/>
    <mergeCell ref="BLO268:BLR268"/>
    <mergeCell ref="BLS268:BLV268"/>
    <mergeCell ref="BKI268:BKL268"/>
    <mergeCell ref="BKM268:BKP268"/>
    <mergeCell ref="BKQ268:BKT268"/>
    <mergeCell ref="BKU268:BKX268"/>
    <mergeCell ref="BKY268:BLB268"/>
    <mergeCell ref="BJO268:BJR268"/>
    <mergeCell ref="BJS268:BJV268"/>
    <mergeCell ref="BJW268:BJZ268"/>
    <mergeCell ref="BKA268:BKD268"/>
    <mergeCell ref="BKE268:BKH268"/>
    <mergeCell ref="BIU268:BIX268"/>
    <mergeCell ref="BIY268:BJB268"/>
    <mergeCell ref="BJC268:BJF268"/>
    <mergeCell ref="BJG268:BJJ268"/>
    <mergeCell ref="BJK268:BJN268"/>
    <mergeCell ref="BSU268:BSX268"/>
    <mergeCell ref="BSY268:BTB268"/>
    <mergeCell ref="BTC268:BTF268"/>
    <mergeCell ref="BTG268:BTJ268"/>
    <mergeCell ref="BTK268:BTN268"/>
    <mergeCell ref="BSA268:BSD268"/>
    <mergeCell ref="BSE268:BSH268"/>
    <mergeCell ref="BSI268:BSL268"/>
    <mergeCell ref="BSM268:BSP268"/>
    <mergeCell ref="BSQ268:BST268"/>
    <mergeCell ref="BRG268:BRJ268"/>
    <mergeCell ref="BRK268:BRN268"/>
    <mergeCell ref="BRO268:BRR268"/>
    <mergeCell ref="BRS268:BRV268"/>
    <mergeCell ref="BRW268:BRZ268"/>
    <mergeCell ref="BQM268:BQP268"/>
    <mergeCell ref="BQQ268:BQT268"/>
    <mergeCell ref="BQU268:BQX268"/>
    <mergeCell ref="BQY268:BRB268"/>
    <mergeCell ref="BRC268:BRF268"/>
    <mergeCell ref="BPS268:BPV268"/>
    <mergeCell ref="BPW268:BPZ268"/>
    <mergeCell ref="BQA268:BQD268"/>
    <mergeCell ref="BQE268:BQH268"/>
    <mergeCell ref="BQI268:BQL268"/>
    <mergeCell ref="BOY268:BPB268"/>
    <mergeCell ref="BPC268:BPF268"/>
    <mergeCell ref="BPG268:BPJ268"/>
    <mergeCell ref="BPK268:BPN268"/>
    <mergeCell ref="BPO268:BPR268"/>
    <mergeCell ref="BOE268:BOH268"/>
    <mergeCell ref="BOI268:BOL268"/>
    <mergeCell ref="BOM268:BOP268"/>
    <mergeCell ref="BOQ268:BOT268"/>
    <mergeCell ref="BOU268:BOX268"/>
    <mergeCell ref="BYE268:BYH268"/>
    <mergeCell ref="BYI268:BYL268"/>
    <mergeCell ref="BYM268:BYP268"/>
    <mergeCell ref="BYQ268:BYT268"/>
    <mergeCell ref="BYU268:BYX268"/>
    <mergeCell ref="BXK268:BXN268"/>
    <mergeCell ref="BXO268:BXR268"/>
    <mergeCell ref="BXS268:BXV268"/>
    <mergeCell ref="BXW268:BXZ268"/>
    <mergeCell ref="BYA268:BYD268"/>
    <mergeCell ref="BWQ268:BWT268"/>
    <mergeCell ref="BWU268:BWX268"/>
    <mergeCell ref="BWY268:BXB268"/>
    <mergeCell ref="BXC268:BXF268"/>
    <mergeCell ref="BXG268:BXJ268"/>
    <mergeCell ref="BVW268:BVZ268"/>
    <mergeCell ref="BWA268:BWD268"/>
    <mergeCell ref="BWE268:BWH268"/>
    <mergeCell ref="BWI268:BWL268"/>
    <mergeCell ref="BWM268:BWP268"/>
    <mergeCell ref="BVC268:BVF268"/>
    <mergeCell ref="BVG268:BVJ268"/>
    <mergeCell ref="BVK268:BVN268"/>
    <mergeCell ref="BVO268:BVR268"/>
    <mergeCell ref="BVS268:BVV268"/>
    <mergeCell ref="BUI268:BUL268"/>
    <mergeCell ref="BUM268:BUP268"/>
    <mergeCell ref="BUQ268:BUT268"/>
    <mergeCell ref="BUU268:BUX268"/>
    <mergeCell ref="BUY268:BVB268"/>
    <mergeCell ref="BTO268:BTR268"/>
    <mergeCell ref="BTS268:BTV268"/>
    <mergeCell ref="BTW268:BTZ268"/>
    <mergeCell ref="BUA268:BUD268"/>
    <mergeCell ref="BUE268:BUH268"/>
    <mergeCell ref="CDO268:CDR268"/>
    <mergeCell ref="CDS268:CDV268"/>
    <mergeCell ref="CDW268:CDZ268"/>
    <mergeCell ref="CEA268:CED268"/>
    <mergeCell ref="CEE268:CEH268"/>
    <mergeCell ref="CCU268:CCX268"/>
    <mergeCell ref="CCY268:CDB268"/>
    <mergeCell ref="CDC268:CDF268"/>
    <mergeCell ref="CDG268:CDJ268"/>
    <mergeCell ref="CDK268:CDN268"/>
    <mergeCell ref="CCA268:CCD268"/>
    <mergeCell ref="CCE268:CCH268"/>
    <mergeCell ref="CCI268:CCL268"/>
    <mergeCell ref="CCM268:CCP268"/>
    <mergeCell ref="CCQ268:CCT268"/>
    <mergeCell ref="CBG268:CBJ268"/>
    <mergeCell ref="CBK268:CBN268"/>
    <mergeCell ref="CBO268:CBR268"/>
    <mergeCell ref="CBS268:CBV268"/>
    <mergeCell ref="CBW268:CBZ268"/>
    <mergeCell ref="CAM268:CAP268"/>
    <mergeCell ref="CAQ268:CAT268"/>
    <mergeCell ref="CAU268:CAX268"/>
    <mergeCell ref="CAY268:CBB268"/>
    <mergeCell ref="CBC268:CBF268"/>
    <mergeCell ref="BZS268:BZV268"/>
    <mergeCell ref="BZW268:BZZ268"/>
    <mergeCell ref="CAA268:CAD268"/>
    <mergeCell ref="CAE268:CAH268"/>
    <mergeCell ref="CAI268:CAL268"/>
    <mergeCell ref="BYY268:BZB268"/>
    <mergeCell ref="BZC268:BZF268"/>
    <mergeCell ref="BZG268:BZJ268"/>
    <mergeCell ref="BZK268:BZN268"/>
    <mergeCell ref="BZO268:BZR268"/>
    <mergeCell ref="CIY268:CJB268"/>
    <mergeCell ref="CJC268:CJF268"/>
    <mergeCell ref="CJG268:CJJ268"/>
    <mergeCell ref="CJK268:CJN268"/>
    <mergeCell ref="CJO268:CJR268"/>
    <mergeCell ref="CIE268:CIH268"/>
    <mergeCell ref="CII268:CIL268"/>
    <mergeCell ref="CIM268:CIP268"/>
    <mergeCell ref="CIQ268:CIT268"/>
    <mergeCell ref="CIU268:CIX268"/>
    <mergeCell ref="CHK268:CHN268"/>
    <mergeCell ref="CHO268:CHR268"/>
    <mergeCell ref="CHS268:CHV268"/>
    <mergeCell ref="CHW268:CHZ268"/>
    <mergeCell ref="CIA268:CID268"/>
    <mergeCell ref="CGQ268:CGT268"/>
    <mergeCell ref="CGU268:CGX268"/>
    <mergeCell ref="CGY268:CHB268"/>
    <mergeCell ref="CHC268:CHF268"/>
    <mergeCell ref="CHG268:CHJ268"/>
    <mergeCell ref="CFW268:CFZ268"/>
    <mergeCell ref="CGA268:CGD268"/>
    <mergeCell ref="CGE268:CGH268"/>
    <mergeCell ref="CGI268:CGL268"/>
    <mergeCell ref="CGM268:CGP268"/>
    <mergeCell ref="CFC268:CFF268"/>
    <mergeCell ref="CFG268:CFJ268"/>
    <mergeCell ref="CFK268:CFN268"/>
    <mergeCell ref="CFO268:CFR268"/>
    <mergeCell ref="CFS268:CFV268"/>
    <mergeCell ref="CEI268:CEL268"/>
    <mergeCell ref="CEM268:CEP268"/>
    <mergeCell ref="CEQ268:CET268"/>
    <mergeCell ref="CEU268:CEX268"/>
    <mergeCell ref="CEY268:CFB268"/>
    <mergeCell ref="COI268:COL268"/>
    <mergeCell ref="COM268:COP268"/>
    <mergeCell ref="COQ268:COT268"/>
    <mergeCell ref="COU268:COX268"/>
    <mergeCell ref="COY268:CPB268"/>
    <mergeCell ref="CNO268:CNR268"/>
    <mergeCell ref="CNS268:CNV268"/>
    <mergeCell ref="CNW268:CNZ268"/>
    <mergeCell ref="COA268:COD268"/>
    <mergeCell ref="COE268:COH268"/>
    <mergeCell ref="CMU268:CMX268"/>
    <mergeCell ref="CMY268:CNB268"/>
    <mergeCell ref="CNC268:CNF268"/>
    <mergeCell ref="CNG268:CNJ268"/>
    <mergeCell ref="CNK268:CNN268"/>
    <mergeCell ref="CMA268:CMD268"/>
    <mergeCell ref="CME268:CMH268"/>
    <mergeCell ref="CMI268:CML268"/>
    <mergeCell ref="CMM268:CMP268"/>
    <mergeCell ref="CMQ268:CMT268"/>
    <mergeCell ref="CLG268:CLJ268"/>
    <mergeCell ref="CLK268:CLN268"/>
    <mergeCell ref="CLO268:CLR268"/>
    <mergeCell ref="CLS268:CLV268"/>
    <mergeCell ref="CLW268:CLZ268"/>
    <mergeCell ref="CKM268:CKP268"/>
    <mergeCell ref="CKQ268:CKT268"/>
    <mergeCell ref="CKU268:CKX268"/>
    <mergeCell ref="CKY268:CLB268"/>
    <mergeCell ref="CLC268:CLF268"/>
    <mergeCell ref="CJS268:CJV268"/>
    <mergeCell ref="CJW268:CJZ268"/>
    <mergeCell ref="CKA268:CKD268"/>
    <mergeCell ref="CKE268:CKH268"/>
    <mergeCell ref="CKI268:CKL268"/>
    <mergeCell ref="CTS268:CTV268"/>
    <mergeCell ref="CTW268:CTZ268"/>
    <mergeCell ref="CUA268:CUD268"/>
    <mergeCell ref="CUE268:CUH268"/>
    <mergeCell ref="CUI268:CUL268"/>
    <mergeCell ref="CSY268:CTB268"/>
    <mergeCell ref="CTC268:CTF268"/>
    <mergeCell ref="CTG268:CTJ268"/>
    <mergeCell ref="CTK268:CTN268"/>
    <mergeCell ref="CTO268:CTR268"/>
    <mergeCell ref="CSE268:CSH268"/>
    <mergeCell ref="CSI268:CSL268"/>
    <mergeCell ref="CSM268:CSP268"/>
    <mergeCell ref="CSQ268:CST268"/>
    <mergeCell ref="CSU268:CSX268"/>
    <mergeCell ref="CRK268:CRN268"/>
    <mergeCell ref="CRO268:CRR268"/>
    <mergeCell ref="CRS268:CRV268"/>
    <mergeCell ref="CRW268:CRZ268"/>
    <mergeCell ref="CSA268:CSD268"/>
    <mergeCell ref="CQQ268:CQT268"/>
    <mergeCell ref="CQU268:CQX268"/>
    <mergeCell ref="CQY268:CRB268"/>
    <mergeCell ref="CRC268:CRF268"/>
    <mergeCell ref="CRG268:CRJ268"/>
    <mergeCell ref="CPW268:CPZ268"/>
    <mergeCell ref="CQA268:CQD268"/>
    <mergeCell ref="CQE268:CQH268"/>
    <mergeCell ref="CQI268:CQL268"/>
    <mergeCell ref="CQM268:CQP268"/>
    <mergeCell ref="CPC268:CPF268"/>
    <mergeCell ref="CPG268:CPJ268"/>
    <mergeCell ref="CPK268:CPN268"/>
    <mergeCell ref="CPO268:CPR268"/>
    <mergeCell ref="CPS268:CPV268"/>
    <mergeCell ref="CZC268:CZF268"/>
    <mergeCell ref="CZG268:CZJ268"/>
    <mergeCell ref="CZK268:CZN268"/>
    <mergeCell ref="CZO268:CZR268"/>
    <mergeCell ref="CZS268:CZV268"/>
    <mergeCell ref="CYI268:CYL268"/>
    <mergeCell ref="CYM268:CYP268"/>
    <mergeCell ref="CYQ268:CYT268"/>
    <mergeCell ref="CYU268:CYX268"/>
    <mergeCell ref="CYY268:CZB268"/>
    <mergeCell ref="CXO268:CXR268"/>
    <mergeCell ref="CXS268:CXV268"/>
    <mergeCell ref="CXW268:CXZ268"/>
    <mergeCell ref="CYA268:CYD268"/>
    <mergeCell ref="CYE268:CYH268"/>
    <mergeCell ref="CWU268:CWX268"/>
    <mergeCell ref="CWY268:CXB268"/>
    <mergeCell ref="CXC268:CXF268"/>
    <mergeCell ref="CXG268:CXJ268"/>
    <mergeCell ref="CXK268:CXN268"/>
    <mergeCell ref="CWA268:CWD268"/>
    <mergeCell ref="CWE268:CWH268"/>
    <mergeCell ref="CWI268:CWL268"/>
    <mergeCell ref="CWM268:CWP268"/>
    <mergeCell ref="CWQ268:CWT268"/>
    <mergeCell ref="CVG268:CVJ268"/>
    <mergeCell ref="CVK268:CVN268"/>
    <mergeCell ref="CVO268:CVR268"/>
    <mergeCell ref="CVS268:CVV268"/>
    <mergeCell ref="CVW268:CVZ268"/>
    <mergeCell ref="CUM268:CUP268"/>
    <mergeCell ref="CUQ268:CUT268"/>
    <mergeCell ref="CUU268:CUX268"/>
    <mergeCell ref="CUY268:CVB268"/>
    <mergeCell ref="CVC268:CVF268"/>
    <mergeCell ref="DEM268:DEP268"/>
    <mergeCell ref="DEQ268:DET268"/>
    <mergeCell ref="DEU268:DEX268"/>
    <mergeCell ref="DEY268:DFB268"/>
    <mergeCell ref="DFC268:DFF268"/>
    <mergeCell ref="DDS268:DDV268"/>
    <mergeCell ref="DDW268:DDZ268"/>
    <mergeCell ref="DEA268:DED268"/>
    <mergeCell ref="DEE268:DEH268"/>
    <mergeCell ref="DEI268:DEL268"/>
    <mergeCell ref="DCY268:DDB268"/>
    <mergeCell ref="DDC268:DDF268"/>
    <mergeCell ref="DDG268:DDJ268"/>
    <mergeCell ref="DDK268:DDN268"/>
    <mergeCell ref="DDO268:DDR268"/>
    <mergeCell ref="DCE268:DCH268"/>
    <mergeCell ref="DCI268:DCL268"/>
    <mergeCell ref="DCM268:DCP268"/>
    <mergeCell ref="DCQ268:DCT268"/>
    <mergeCell ref="DCU268:DCX268"/>
    <mergeCell ref="DBK268:DBN268"/>
    <mergeCell ref="DBO268:DBR268"/>
    <mergeCell ref="DBS268:DBV268"/>
    <mergeCell ref="DBW268:DBZ268"/>
    <mergeCell ref="DCA268:DCD268"/>
    <mergeCell ref="DAQ268:DAT268"/>
    <mergeCell ref="DAU268:DAX268"/>
    <mergeCell ref="DAY268:DBB268"/>
    <mergeCell ref="DBC268:DBF268"/>
    <mergeCell ref="DBG268:DBJ268"/>
    <mergeCell ref="CZW268:CZZ268"/>
    <mergeCell ref="DAA268:DAD268"/>
    <mergeCell ref="DAE268:DAH268"/>
    <mergeCell ref="DAI268:DAL268"/>
    <mergeCell ref="DAM268:DAP268"/>
    <mergeCell ref="DJW268:DJZ268"/>
    <mergeCell ref="DKA268:DKD268"/>
    <mergeCell ref="DKE268:DKH268"/>
    <mergeCell ref="DKI268:DKL268"/>
    <mergeCell ref="DKM268:DKP268"/>
    <mergeCell ref="DJC268:DJF268"/>
    <mergeCell ref="DJG268:DJJ268"/>
    <mergeCell ref="DJK268:DJN268"/>
    <mergeCell ref="DJO268:DJR268"/>
    <mergeCell ref="DJS268:DJV268"/>
    <mergeCell ref="DII268:DIL268"/>
    <mergeCell ref="DIM268:DIP268"/>
    <mergeCell ref="DIQ268:DIT268"/>
    <mergeCell ref="DIU268:DIX268"/>
    <mergeCell ref="DIY268:DJB268"/>
    <mergeCell ref="DHO268:DHR268"/>
    <mergeCell ref="DHS268:DHV268"/>
    <mergeCell ref="DHW268:DHZ268"/>
    <mergeCell ref="DIA268:DID268"/>
    <mergeCell ref="DIE268:DIH268"/>
    <mergeCell ref="DGU268:DGX268"/>
    <mergeCell ref="DGY268:DHB268"/>
    <mergeCell ref="DHC268:DHF268"/>
    <mergeCell ref="DHG268:DHJ268"/>
    <mergeCell ref="DHK268:DHN268"/>
    <mergeCell ref="DGA268:DGD268"/>
    <mergeCell ref="DGE268:DGH268"/>
    <mergeCell ref="DGI268:DGL268"/>
    <mergeCell ref="DGM268:DGP268"/>
    <mergeCell ref="DGQ268:DGT268"/>
    <mergeCell ref="DFG268:DFJ268"/>
    <mergeCell ref="DFK268:DFN268"/>
    <mergeCell ref="DFO268:DFR268"/>
    <mergeCell ref="DFS268:DFV268"/>
    <mergeCell ref="DFW268:DFZ268"/>
    <mergeCell ref="DPG268:DPJ268"/>
    <mergeCell ref="DPK268:DPN268"/>
    <mergeCell ref="DPO268:DPR268"/>
    <mergeCell ref="DPS268:DPV268"/>
    <mergeCell ref="DPW268:DPZ268"/>
    <mergeCell ref="DOM268:DOP268"/>
    <mergeCell ref="DOQ268:DOT268"/>
    <mergeCell ref="DOU268:DOX268"/>
    <mergeCell ref="DOY268:DPB268"/>
    <mergeCell ref="DPC268:DPF268"/>
    <mergeCell ref="DNS268:DNV268"/>
    <mergeCell ref="DNW268:DNZ268"/>
    <mergeCell ref="DOA268:DOD268"/>
    <mergeCell ref="DOE268:DOH268"/>
    <mergeCell ref="DOI268:DOL268"/>
    <mergeCell ref="DMY268:DNB268"/>
    <mergeCell ref="DNC268:DNF268"/>
    <mergeCell ref="DNG268:DNJ268"/>
    <mergeCell ref="DNK268:DNN268"/>
    <mergeCell ref="DNO268:DNR268"/>
    <mergeCell ref="DME268:DMH268"/>
    <mergeCell ref="DMI268:DML268"/>
    <mergeCell ref="DMM268:DMP268"/>
    <mergeCell ref="DMQ268:DMT268"/>
    <mergeCell ref="DMU268:DMX268"/>
    <mergeCell ref="DLK268:DLN268"/>
    <mergeCell ref="DLO268:DLR268"/>
    <mergeCell ref="DLS268:DLV268"/>
    <mergeCell ref="DLW268:DLZ268"/>
    <mergeCell ref="DMA268:DMD268"/>
    <mergeCell ref="DKQ268:DKT268"/>
    <mergeCell ref="DKU268:DKX268"/>
    <mergeCell ref="DKY268:DLB268"/>
    <mergeCell ref="DLC268:DLF268"/>
    <mergeCell ref="DLG268:DLJ268"/>
    <mergeCell ref="DUQ268:DUT268"/>
    <mergeCell ref="DUU268:DUX268"/>
    <mergeCell ref="DUY268:DVB268"/>
    <mergeCell ref="DVC268:DVF268"/>
    <mergeCell ref="DVG268:DVJ268"/>
    <mergeCell ref="DTW268:DTZ268"/>
    <mergeCell ref="DUA268:DUD268"/>
    <mergeCell ref="DUE268:DUH268"/>
    <mergeCell ref="DUI268:DUL268"/>
    <mergeCell ref="DUM268:DUP268"/>
    <mergeCell ref="DTC268:DTF268"/>
    <mergeCell ref="DTG268:DTJ268"/>
    <mergeCell ref="DTK268:DTN268"/>
    <mergeCell ref="DTO268:DTR268"/>
    <mergeCell ref="DTS268:DTV268"/>
    <mergeCell ref="DSI268:DSL268"/>
    <mergeCell ref="DSM268:DSP268"/>
    <mergeCell ref="DSQ268:DST268"/>
    <mergeCell ref="DSU268:DSX268"/>
    <mergeCell ref="DSY268:DTB268"/>
    <mergeCell ref="DRO268:DRR268"/>
    <mergeCell ref="DRS268:DRV268"/>
    <mergeCell ref="DRW268:DRZ268"/>
    <mergeCell ref="DSA268:DSD268"/>
    <mergeCell ref="DSE268:DSH268"/>
    <mergeCell ref="DQU268:DQX268"/>
    <mergeCell ref="DQY268:DRB268"/>
    <mergeCell ref="DRC268:DRF268"/>
    <mergeCell ref="DRG268:DRJ268"/>
    <mergeCell ref="DRK268:DRN268"/>
    <mergeCell ref="DQA268:DQD268"/>
    <mergeCell ref="DQE268:DQH268"/>
    <mergeCell ref="DQI268:DQL268"/>
    <mergeCell ref="DQM268:DQP268"/>
    <mergeCell ref="DQQ268:DQT268"/>
    <mergeCell ref="EAA268:EAD268"/>
    <mergeCell ref="EAE268:EAH268"/>
    <mergeCell ref="EAI268:EAL268"/>
    <mergeCell ref="EAM268:EAP268"/>
    <mergeCell ref="EAQ268:EAT268"/>
    <mergeCell ref="DZG268:DZJ268"/>
    <mergeCell ref="DZK268:DZN268"/>
    <mergeCell ref="DZO268:DZR268"/>
    <mergeCell ref="DZS268:DZV268"/>
    <mergeCell ref="DZW268:DZZ268"/>
    <mergeCell ref="DYM268:DYP268"/>
    <mergeCell ref="DYQ268:DYT268"/>
    <mergeCell ref="DYU268:DYX268"/>
    <mergeCell ref="DYY268:DZB268"/>
    <mergeCell ref="DZC268:DZF268"/>
    <mergeCell ref="DXS268:DXV268"/>
    <mergeCell ref="DXW268:DXZ268"/>
    <mergeCell ref="DYA268:DYD268"/>
    <mergeCell ref="DYE268:DYH268"/>
    <mergeCell ref="DYI268:DYL268"/>
    <mergeCell ref="DWY268:DXB268"/>
    <mergeCell ref="DXC268:DXF268"/>
    <mergeCell ref="DXG268:DXJ268"/>
    <mergeCell ref="DXK268:DXN268"/>
    <mergeCell ref="DXO268:DXR268"/>
    <mergeCell ref="DWE268:DWH268"/>
    <mergeCell ref="DWI268:DWL268"/>
    <mergeCell ref="DWM268:DWP268"/>
    <mergeCell ref="DWQ268:DWT268"/>
    <mergeCell ref="DWU268:DWX268"/>
    <mergeCell ref="DVK268:DVN268"/>
    <mergeCell ref="DVO268:DVR268"/>
    <mergeCell ref="DVS268:DVV268"/>
    <mergeCell ref="DVW268:DVZ268"/>
    <mergeCell ref="DWA268:DWD268"/>
    <mergeCell ref="EFK268:EFN268"/>
    <mergeCell ref="EFO268:EFR268"/>
    <mergeCell ref="EFS268:EFV268"/>
    <mergeCell ref="EFW268:EFZ268"/>
    <mergeCell ref="EGA268:EGD268"/>
    <mergeCell ref="EEQ268:EET268"/>
    <mergeCell ref="EEU268:EEX268"/>
    <mergeCell ref="EEY268:EFB268"/>
    <mergeCell ref="EFC268:EFF268"/>
    <mergeCell ref="EFG268:EFJ268"/>
    <mergeCell ref="EDW268:EDZ268"/>
    <mergeCell ref="EEA268:EED268"/>
    <mergeCell ref="EEE268:EEH268"/>
    <mergeCell ref="EEI268:EEL268"/>
    <mergeCell ref="EEM268:EEP268"/>
    <mergeCell ref="EDC268:EDF268"/>
    <mergeCell ref="EDG268:EDJ268"/>
    <mergeCell ref="EDK268:EDN268"/>
    <mergeCell ref="EDO268:EDR268"/>
    <mergeCell ref="EDS268:EDV268"/>
    <mergeCell ref="ECI268:ECL268"/>
    <mergeCell ref="ECM268:ECP268"/>
    <mergeCell ref="ECQ268:ECT268"/>
    <mergeCell ref="ECU268:ECX268"/>
    <mergeCell ref="ECY268:EDB268"/>
    <mergeCell ref="EBO268:EBR268"/>
    <mergeCell ref="EBS268:EBV268"/>
    <mergeCell ref="EBW268:EBZ268"/>
    <mergeCell ref="ECA268:ECD268"/>
    <mergeCell ref="ECE268:ECH268"/>
    <mergeCell ref="EAU268:EAX268"/>
    <mergeCell ref="EAY268:EBB268"/>
    <mergeCell ref="EBC268:EBF268"/>
    <mergeCell ref="EBG268:EBJ268"/>
    <mergeCell ref="EBK268:EBN268"/>
    <mergeCell ref="EKU268:EKX268"/>
    <mergeCell ref="EKY268:ELB268"/>
    <mergeCell ref="ELC268:ELF268"/>
    <mergeCell ref="ELG268:ELJ268"/>
    <mergeCell ref="ELK268:ELN268"/>
    <mergeCell ref="EKA268:EKD268"/>
    <mergeCell ref="EKE268:EKH268"/>
    <mergeCell ref="EKI268:EKL268"/>
    <mergeCell ref="EKM268:EKP268"/>
    <mergeCell ref="EKQ268:EKT268"/>
    <mergeCell ref="EJG268:EJJ268"/>
    <mergeCell ref="EJK268:EJN268"/>
    <mergeCell ref="EJO268:EJR268"/>
    <mergeCell ref="EJS268:EJV268"/>
    <mergeCell ref="EJW268:EJZ268"/>
    <mergeCell ref="EIM268:EIP268"/>
    <mergeCell ref="EIQ268:EIT268"/>
    <mergeCell ref="EIU268:EIX268"/>
    <mergeCell ref="EIY268:EJB268"/>
    <mergeCell ref="EJC268:EJF268"/>
    <mergeCell ref="EHS268:EHV268"/>
    <mergeCell ref="EHW268:EHZ268"/>
    <mergeCell ref="EIA268:EID268"/>
    <mergeCell ref="EIE268:EIH268"/>
    <mergeCell ref="EII268:EIL268"/>
    <mergeCell ref="EGY268:EHB268"/>
    <mergeCell ref="EHC268:EHF268"/>
    <mergeCell ref="EHG268:EHJ268"/>
    <mergeCell ref="EHK268:EHN268"/>
    <mergeCell ref="EHO268:EHR268"/>
    <mergeCell ref="EGE268:EGH268"/>
    <mergeCell ref="EGI268:EGL268"/>
    <mergeCell ref="EGM268:EGP268"/>
    <mergeCell ref="EGQ268:EGT268"/>
    <mergeCell ref="EGU268:EGX268"/>
    <mergeCell ref="EQE268:EQH268"/>
    <mergeCell ref="EQI268:EQL268"/>
    <mergeCell ref="EQM268:EQP268"/>
    <mergeCell ref="EQQ268:EQT268"/>
    <mergeCell ref="EQU268:EQX268"/>
    <mergeCell ref="EPK268:EPN268"/>
    <mergeCell ref="EPO268:EPR268"/>
    <mergeCell ref="EPS268:EPV268"/>
    <mergeCell ref="EPW268:EPZ268"/>
    <mergeCell ref="EQA268:EQD268"/>
    <mergeCell ref="EOQ268:EOT268"/>
    <mergeCell ref="EOU268:EOX268"/>
    <mergeCell ref="EOY268:EPB268"/>
    <mergeCell ref="EPC268:EPF268"/>
    <mergeCell ref="EPG268:EPJ268"/>
    <mergeCell ref="ENW268:ENZ268"/>
    <mergeCell ref="EOA268:EOD268"/>
    <mergeCell ref="EOE268:EOH268"/>
    <mergeCell ref="EOI268:EOL268"/>
    <mergeCell ref="EOM268:EOP268"/>
    <mergeCell ref="ENC268:ENF268"/>
    <mergeCell ref="ENG268:ENJ268"/>
    <mergeCell ref="ENK268:ENN268"/>
    <mergeCell ref="ENO268:ENR268"/>
    <mergeCell ref="ENS268:ENV268"/>
    <mergeCell ref="EMI268:EML268"/>
    <mergeCell ref="EMM268:EMP268"/>
    <mergeCell ref="EMQ268:EMT268"/>
    <mergeCell ref="EMU268:EMX268"/>
    <mergeCell ref="EMY268:ENB268"/>
    <mergeCell ref="ELO268:ELR268"/>
    <mergeCell ref="ELS268:ELV268"/>
    <mergeCell ref="ELW268:ELZ268"/>
    <mergeCell ref="EMA268:EMD268"/>
    <mergeCell ref="EME268:EMH268"/>
    <mergeCell ref="EVO268:EVR268"/>
    <mergeCell ref="EVS268:EVV268"/>
    <mergeCell ref="EVW268:EVZ268"/>
    <mergeCell ref="EWA268:EWD268"/>
    <mergeCell ref="EWE268:EWH268"/>
    <mergeCell ref="EUU268:EUX268"/>
    <mergeCell ref="EUY268:EVB268"/>
    <mergeCell ref="EVC268:EVF268"/>
    <mergeCell ref="EVG268:EVJ268"/>
    <mergeCell ref="EVK268:EVN268"/>
    <mergeCell ref="EUA268:EUD268"/>
    <mergeCell ref="EUE268:EUH268"/>
    <mergeCell ref="EUI268:EUL268"/>
    <mergeCell ref="EUM268:EUP268"/>
    <mergeCell ref="EUQ268:EUT268"/>
    <mergeCell ref="ETG268:ETJ268"/>
    <mergeCell ref="ETK268:ETN268"/>
    <mergeCell ref="ETO268:ETR268"/>
    <mergeCell ref="ETS268:ETV268"/>
    <mergeCell ref="ETW268:ETZ268"/>
    <mergeCell ref="ESM268:ESP268"/>
    <mergeCell ref="ESQ268:EST268"/>
    <mergeCell ref="ESU268:ESX268"/>
    <mergeCell ref="ESY268:ETB268"/>
    <mergeCell ref="ETC268:ETF268"/>
    <mergeCell ref="ERS268:ERV268"/>
    <mergeCell ref="ERW268:ERZ268"/>
    <mergeCell ref="ESA268:ESD268"/>
    <mergeCell ref="ESE268:ESH268"/>
    <mergeCell ref="ESI268:ESL268"/>
    <mergeCell ref="EQY268:ERB268"/>
    <mergeCell ref="ERC268:ERF268"/>
    <mergeCell ref="ERG268:ERJ268"/>
    <mergeCell ref="ERK268:ERN268"/>
    <mergeCell ref="ERO268:ERR268"/>
    <mergeCell ref="FAY268:FBB268"/>
    <mergeCell ref="FBC268:FBF268"/>
    <mergeCell ref="FBG268:FBJ268"/>
    <mergeCell ref="FBK268:FBN268"/>
    <mergeCell ref="FBO268:FBR268"/>
    <mergeCell ref="FAE268:FAH268"/>
    <mergeCell ref="FAI268:FAL268"/>
    <mergeCell ref="FAM268:FAP268"/>
    <mergeCell ref="FAQ268:FAT268"/>
    <mergeCell ref="FAU268:FAX268"/>
    <mergeCell ref="EZK268:EZN268"/>
    <mergeCell ref="EZO268:EZR268"/>
    <mergeCell ref="EZS268:EZV268"/>
    <mergeCell ref="EZW268:EZZ268"/>
    <mergeCell ref="FAA268:FAD268"/>
    <mergeCell ref="EYQ268:EYT268"/>
    <mergeCell ref="EYU268:EYX268"/>
    <mergeCell ref="EYY268:EZB268"/>
    <mergeCell ref="EZC268:EZF268"/>
    <mergeCell ref="EZG268:EZJ268"/>
    <mergeCell ref="EXW268:EXZ268"/>
    <mergeCell ref="EYA268:EYD268"/>
    <mergeCell ref="EYE268:EYH268"/>
    <mergeCell ref="EYI268:EYL268"/>
    <mergeCell ref="EYM268:EYP268"/>
    <mergeCell ref="EXC268:EXF268"/>
    <mergeCell ref="EXG268:EXJ268"/>
    <mergeCell ref="EXK268:EXN268"/>
    <mergeCell ref="EXO268:EXR268"/>
    <mergeCell ref="EXS268:EXV268"/>
    <mergeCell ref="EWI268:EWL268"/>
    <mergeCell ref="EWM268:EWP268"/>
    <mergeCell ref="EWQ268:EWT268"/>
    <mergeCell ref="EWU268:EWX268"/>
    <mergeCell ref="EWY268:EXB268"/>
    <mergeCell ref="FGI268:FGL268"/>
    <mergeCell ref="FGM268:FGP268"/>
    <mergeCell ref="FGQ268:FGT268"/>
    <mergeCell ref="FGU268:FGX268"/>
    <mergeCell ref="FGY268:FHB268"/>
    <mergeCell ref="FFO268:FFR268"/>
    <mergeCell ref="FFS268:FFV268"/>
    <mergeCell ref="FFW268:FFZ268"/>
    <mergeCell ref="FGA268:FGD268"/>
    <mergeCell ref="FGE268:FGH268"/>
    <mergeCell ref="FEU268:FEX268"/>
    <mergeCell ref="FEY268:FFB268"/>
    <mergeCell ref="FFC268:FFF268"/>
    <mergeCell ref="FFG268:FFJ268"/>
    <mergeCell ref="FFK268:FFN268"/>
    <mergeCell ref="FEA268:FED268"/>
    <mergeCell ref="FEE268:FEH268"/>
    <mergeCell ref="FEI268:FEL268"/>
    <mergeCell ref="FEM268:FEP268"/>
    <mergeCell ref="FEQ268:FET268"/>
    <mergeCell ref="FDG268:FDJ268"/>
    <mergeCell ref="FDK268:FDN268"/>
    <mergeCell ref="FDO268:FDR268"/>
    <mergeCell ref="FDS268:FDV268"/>
    <mergeCell ref="FDW268:FDZ268"/>
    <mergeCell ref="FCM268:FCP268"/>
    <mergeCell ref="FCQ268:FCT268"/>
    <mergeCell ref="FCU268:FCX268"/>
    <mergeCell ref="FCY268:FDB268"/>
    <mergeCell ref="FDC268:FDF268"/>
    <mergeCell ref="FBS268:FBV268"/>
    <mergeCell ref="FBW268:FBZ268"/>
    <mergeCell ref="FCA268:FCD268"/>
    <mergeCell ref="FCE268:FCH268"/>
    <mergeCell ref="FCI268:FCL268"/>
    <mergeCell ref="FLS268:FLV268"/>
    <mergeCell ref="FLW268:FLZ268"/>
    <mergeCell ref="FMA268:FMD268"/>
    <mergeCell ref="FME268:FMH268"/>
    <mergeCell ref="FMI268:FML268"/>
    <mergeCell ref="FKY268:FLB268"/>
    <mergeCell ref="FLC268:FLF268"/>
    <mergeCell ref="FLG268:FLJ268"/>
    <mergeCell ref="FLK268:FLN268"/>
    <mergeCell ref="FLO268:FLR268"/>
    <mergeCell ref="FKE268:FKH268"/>
    <mergeCell ref="FKI268:FKL268"/>
    <mergeCell ref="FKM268:FKP268"/>
    <mergeCell ref="FKQ268:FKT268"/>
    <mergeCell ref="FKU268:FKX268"/>
    <mergeCell ref="FJK268:FJN268"/>
    <mergeCell ref="FJO268:FJR268"/>
    <mergeCell ref="FJS268:FJV268"/>
    <mergeCell ref="FJW268:FJZ268"/>
    <mergeCell ref="FKA268:FKD268"/>
    <mergeCell ref="FIQ268:FIT268"/>
    <mergeCell ref="FIU268:FIX268"/>
    <mergeCell ref="FIY268:FJB268"/>
    <mergeCell ref="FJC268:FJF268"/>
    <mergeCell ref="FJG268:FJJ268"/>
    <mergeCell ref="FHW268:FHZ268"/>
    <mergeCell ref="FIA268:FID268"/>
    <mergeCell ref="FIE268:FIH268"/>
    <mergeCell ref="FII268:FIL268"/>
    <mergeCell ref="FIM268:FIP268"/>
    <mergeCell ref="FHC268:FHF268"/>
    <mergeCell ref="FHG268:FHJ268"/>
    <mergeCell ref="FHK268:FHN268"/>
    <mergeCell ref="FHO268:FHR268"/>
    <mergeCell ref="FHS268:FHV268"/>
    <mergeCell ref="FRC268:FRF268"/>
    <mergeCell ref="FRG268:FRJ268"/>
    <mergeCell ref="FRK268:FRN268"/>
    <mergeCell ref="FRO268:FRR268"/>
    <mergeCell ref="FRS268:FRV268"/>
    <mergeCell ref="FQI268:FQL268"/>
    <mergeCell ref="FQM268:FQP268"/>
    <mergeCell ref="FQQ268:FQT268"/>
    <mergeCell ref="FQU268:FQX268"/>
    <mergeCell ref="FQY268:FRB268"/>
    <mergeCell ref="FPO268:FPR268"/>
    <mergeCell ref="FPS268:FPV268"/>
    <mergeCell ref="FPW268:FPZ268"/>
    <mergeCell ref="FQA268:FQD268"/>
    <mergeCell ref="FQE268:FQH268"/>
    <mergeCell ref="FOU268:FOX268"/>
    <mergeCell ref="FOY268:FPB268"/>
    <mergeCell ref="FPC268:FPF268"/>
    <mergeCell ref="FPG268:FPJ268"/>
    <mergeCell ref="FPK268:FPN268"/>
    <mergeCell ref="FOA268:FOD268"/>
    <mergeCell ref="FOE268:FOH268"/>
    <mergeCell ref="FOI268:FOL268"/>
    <mergeCell ref="FOM268:FOP268"/>
    <mergeCell ref="FOQ268:FOT268"/>
    <mergeCell ref="FNG268:FNJ268"/>
    <mergeCell ref="FNK268:FNN268"/>
    <mergeCell ref="FNO268:FNR268"/>
    <mergeCell ref="FNS268:FNV268"/>
    <mergeCell ref="FNW268:FNZ268"/>
    <mergeCell ref="FMM268:FMP268"/>
    <mergeCell ref="FMQ268:FMT268"/>
    <mergeCell ref="FMU268:FMX268"/>
    <mergeCell ref="FMY268:FNB268"/>
    <mergeCell ref="FNC268:FNF268"/>
    <mergeCell ref="FWM268:FWP268"/>
    <mergeCell ref="FWQ268:FWT268"/>
    <mergeCell ref="FWU268:FWX268"/>
    <mergeCell ref="FWY268:FXB268"/>
    <mergeCell ref="FXC268:FXF268"/>
    <mergeCell ref="FVS268:FVV268"/>
    <mergeCell ref="FVW268:FVZ268"/>
    <mergeCell ref="FWA268:FWD268"/>
    <mergeCell ref="FWE268:FWH268"/>
    <mergeCell ref="FWI268:FWL268"/>
    <mergeCell ref="FUY268:FVB268"/>
    <mergeCell ref="FVC268:FVF268"/>
    <mergeCell ref="FVG268:FVJ268"/>
    <mergeCell ref="FVK268:FVN268"/>
    <mergeCell ref="FVO268:FVR268"/>
    <mergeCell ref="FUE268:FUH268"/>
    <mergeCell ref="FUI268:FUL268"/>
    <mergeCell ref="FUM268:FUP268"/>
    <mergeCell ref="FUQ268:FUT268"/>
    <mergeCell ref="FUU268:FUX268"/>
    <mergeCell ref="FTK268:FTN268"/>
    <mergeCell ref="FTO268:FTR268"/>
    <mergeCell ref="FTS268:FTV268"/>
    <mergeCell ref="FTW268:FTZ268"/>
    <mergeCell ref="FUA268:FUD268"/>
    <mergeCell ref="FSQ268:FST268"/>
    <mergeCell ref="FSU268:FSX268"/>
    <mergeCell ref="FSY268:FTB268"/>
    <mergeCell ref="FTC268:FTF268"/>
    <mergeCell ref="FTG268:FTJ268"/>
    <mergeCell ref="FRW268:FRZ268"/>
    <mergeCell ref="FSA268:FSD268"/>
    <mergeCell ref="FSE268:FSH268"/>
    <mergeCell ref="FSI268:FSL268"/>
    <mergeCell ref="FSM268:FSP268"/>
    <mergeCell ref="GBW268:GBZ268"/>
    <mergeCell ref="GCA268:GCD268"/>
    <mergeCell ref="GCE268:GCH268"/>
    <mergeCell ref="GCI268:GCL268"/>
    <mergeCell ref="GCM268:GCP268"/>
    <mergeCell ref="GBC268:GBF268"/>
    <mergeCell ref="GBG268:GBJ268"/>
    <mergeCell ref="GBK268:GBN268"/>
    <mergeCell ref="GBO268:GBR268"/>
    <mergeCell ref="GBS268:GBV268"/>
    <mergeCell ref="GAI268:GAL268"/>
    <mergeCell ref="GAM268:GAP268"/>
    <mergeCell ref="GAQ268:GAT268"/>
    <mergeCell ref="GAU268:GAX268"/>
    <mergeCell ref="GAY268:GBB268"/>
    <mergeCell ref="FZO268:FZR268"/>
    <mergeCell ref="FZS268:FZV268"/>
    <mergeCell ref="FZW268:FZZ268"/>
    <mergeCell ref="GAA268:GAD268"/>
    <mergeCell ref="GAE268:GAH268"/>
    <mergeCell ref="FYU268:FYX268"/>
    <mergeCell ref="FYY268:FZB268"/>
    <mergeCell ref="FZC268:FZF268"/>
    <mergeCell ref="FZG268:FZJ268"/>
    <mergeCell ref="FZK268:FZN268"/>
    <mergeCell ref="FYA268:FYD268"/>
    <mergeCell ref="FYE268:FYH268"/>
    <mergeCell ref="FYI268:FYL268"/>
    <mergeCell ref="FYM268:FYP268"/>
    <mergeCell ref="FYQ268:FYT268"/>
    <mergeCell ref="FXG268:FXJ268"/>
    <mergeCell ref="FXK268:FXN268"/>
    <mergeCell ref="FXO268:FXR268"/>
    <mergeCell ref="FXS268:FXV268"/>
    <mergeCell ref="FXW268:FXZ268"/>
    <mergeCell ref="GHG268:GHJ268"/>
    <mergeCell ref="GHK268:GHN268"/>
    <mergeCell ref="GHO268:GHR268"/>
    <mergeCell ref="GHS268:GHV268"/>
    <mergeCell ref="GHW268:GHZ268"/>
    <mergeCell ref="GGM268:GGP268"/>
    <mergeCell ref="GGQ268:GGT268"/>
    <mergeCell ref="GGU268:GGX268"/>
    <mergeCell ref="GGY268:GHB268"/>
    <mergeCell ref="GHC268:GHF268"/>
    <mergeCell ref="GFS268:GFV268"/>
    <mergeCell ref="GFW268:GFZ268"/>
    <mergeCell ref="GGA268:GGD268"/>
    <mergeCell ref="GGE268:GGH268"/>
    <mergeCell ref="GGI268:GGL268"/>
    <mergeCell ref="GEY268:GFB268"/>
    <mergeCell ref="GFC268:GFF268"/>
    <mergeCell ref="GFG268:GFJ268"/>
    <mergeCell ref="GFK268:GFN268"/>
    <mergeCell ref="GFO268:GFR268"/>
    <mergeCell ref="GEE268:GEH268"/>
    <mergeCell ref="GEI268:GEL268"/>
    <mergeCell ref="GEM268:GEP268"/>
    <mergeCell ref="GEQ268:GET268"/>
    <mergeCell ref="GEU268:GEX268"/>
    <mergeCell ref="GDK268:GDN268"/>
    <mergeCell ref="GDO268:GDR268"/>
    <mergeCell ref="GDS268:GDV268"/>
    <mergeCell ref="GDW268:GDZ268"/>
    <mergeCell ref="GEA268:GED268"/>
    <mergeCell ref="GCQ268:GCT268"/>
    <mergeCell ref="GCU268:GCX268"/>
    <mergeCell ref="GCY268:GDB268"/>
    <mergeCell ref="GDC268:GDF268"/>
    <mergeCell ref="GDG268:GDJ268"/>
    <mergeCell ref="GMQ268:GMT268"/>
    <mergeCell ref="GMU268:GMX268"/>
    <mergeCell ref="GMY268:GNB268"/>
    <mergeCell ref="GNC268:GNF268"/>
    <mergeCell ref="GNG268:GNJ268"/>
    <mergeCell ref="GLW268:GLZ268"/>
    <mergeCell ref="GMA268:GMD268"/>
    <mergeCell ref="GME268:GMH268"/>
    <mergeCell ref="GMI268:GML268"/>
    <mergeCell ref="GMM268:GMP268"/>
    <mergeCell ref="GLC268:GLF268"/>
    <mergeCell ref="GLG268:GLJ268"/>
    <mergeCell ref="GLK268:GLN268"/>
    <mergeCell ref="GLO268:GLR268"/>
    <mergeCell ref="GLS268:GLV268"/>
    <mergeCell ref="GKI268:GKL268"/>
    <mergeCell ref="GKM268:GKP268"/>
    <mergeCell ref="GKQ268:GKT268"/>
    <mergeCell ref="GKU268:GKX268"/>
    <mergeCell ref="GKY268:GLB268"/>
    <mergeCell ref="GJO268:GJR268"/>
    <mergeCell ref="GJS268:GJV268"/>
    <mergeCell ref="GJW268:GJZ268"/>
    <mergeCell ref="GKA268:GKD268"/>
    <mergeCell ref="GKE268:GKH268"/>
    <mergeCell ref="GIU268:GIX268"/>
    <mergeCell ref="GIY268:GJB268"/>
    <mergeCell ref="GJC268:GJF268"/>
    <mergeCell ref="GJG268:GJJ268"/>
    <mergeCell ref="GJK268:GJN268"/>
    <mergeCell ref="GIA268:GID268"/>
    <mergeCell ref="GIE268:GIH268"/>
    <mergeCell ref="GII268:GIL268"/>
    <mergeCell ref="GIM268:GIP268"/>
    <mergeCell ref="GIQ268:GIT268"/>
    <mergeCell ref="GSA268:GSD268"/>
    <mergeCell ref="GSE268:GSH268"/>
    <mergeCell ref="GSI268:GSL268"/>
    <mergeCell ref="GSM268:GSP268"/>
    <mergeCell ref="GSQ268:GST268"/>
    <mergeCell ref="GRG268:GRJ268"/>
    <mergeCell ref="GRK268:GRN268"/>
    <mergeCell ref="GRO268:GRR268"/>
    <mergeCell ref="GRS268:GRV268"/>
    <mergeCell ref="GRW268:GRZ268"/>
    <mergeCell ref="GQM268:GQP268"/>
    <mergeCell ref="GQQ268:GQT268"/>
    <mergeCell ref="GQU268:GQX268"/>
    <mergeCell ref="GQY268:GRB268"/>
    <mergeCell ref="GRC268:GRF268"/>
    <mergeCell ref="GPS268:GPV268"/>
    <mergeCell ref="GPW268:GPZ268"/>
    <mergeCell ref="GQA268:GQD268"/>
    <mergeCell ref="GQE268:GQH268"/>
    <mergeCell ref="GQI268:GQL268"/>
    <mergeCell ref="GOY268:GPB268"/>
    <mergeCell ref="GPC268:GPF268"/>
    <mergeCell ref="GPG268:GPJ268"/>
    <mergeCell ref="GPK268:GPN268"/>
    <mergeCell ref="GPO268:GPR268"/>
    <mergeCell ref="GOE268:GOH268"/>
    <mergeCell ref="GOI268:GOL268"/>
    <mergeCell ref="GOM268:GOP268"/>
    <mergeCell ref="GOQ268:GOT268"/>
    <mergeCell ref="GOU268:GOX268"/>
    <mergeCell ref="GNK268:GNN268"/>
    <mergeCell ref="GNO268:GNR268"/>
    <mergeCell ref="GNS268:GNV268"/>
    <mergeCell ref="GNW268:GNZ268"/>
    <mergeCell ref="GOA268:GOD268"/>
    <mergeCell ref="GXK268:GXN268"/>
    <mergeCell ref="GXO268:GXR268"/>
    <mergeCell ref="GXS268:GXV268"/>
    <mergeCell ref="GXW268:GXZ268"/>
    <mergeCell ref="GYA268:GYD268"/>
    <mergeCell ref="GWQ268:GWT268"/>
    <mergeCell ref="GWU268:GWX268"/>
    <mergeCell ref="GWY268:GXB268"/>
    <mergeCell ref="GXC268:GXF268"/>
    <mergeCell ref="GXG268:GXJ268"/>
    <mergeCell ref="GVW268:GVZ268"/>
    <mergeCell ref="GWA268:GWD268"/>
    <mergeCell ref="GWE268:GWH268"/>
    <mergeCell ref="GWI268:GWL268"/>
    <mergeCell ref="GWM268:GWP268"/>
    <mergeCell ref="GVC268:GVF268"/>
    <mergeCell ref="GVG268:GVJ268"/>
    <mergeCell ref="GVK268:GVN268"/>
    <mergeCell ref="GVO268:GVR268"/>
    <mergeCell ref="GVS268:GVV268"/>
    <mergeCell ref="GUI268:GUL268"/>
    <mergeCell ref="GUM268:GUP268"/>
    <mergeCell ref="GUQ268:GUT268"/>
    <mergeCell ref="GUU268:GUX268"/>
    <mergeCell ref="GUY268:GVB268"/>
    <mergeCell ref="GTO268:GTR268"/>
    <mergeCell ref="GTS268:GTV268"/>
    <mergeCell ref="GTW268:GTZ268"/>
    <mergeCell ref="GUA268:GUD268"/>
    <mergeCell ref="GUE268:GUH268"/>
    <mergeCell ref="GSU268:GSX268"/>
    <mergeCell ref="GSY268:GTB268"/>
    <mergeCell ref="GTC268:GTF268"/>
    <mergeCell ref="GTG268:GTJ268"/>
    <mergeCell ref="GTK268:GTN268"/>
    <mergeCell ref="HCU268:HCX268"/>
    <mergeCell ref="HCY268:HDB268"/>
    <mergeCell ref="HDC268:HDF268"/>
    <mergeCell ref="HDG268:HDJ268"/>
    <mergeCell ref="HDK268:HDN268"/>
    <mergeCell ref="HCA268:HCD268"/>
    <mergeCell ref="HCE268:HCH268"/>
    <mergeCell ref="HCI268:HCL268"/>
    <mergeCell ref="HCM268:HCP268"/>
    <mergeCell ref="HCQ268:HCT268"/>
    <mergeCell ref="HBG268:HBJ268"/>
    <mergeCell ref="HBK268:HBN268"/>
    <mergeCell ref="HBO268:HBR268"/>
    <mergeCell ref="HBS268:HBV268"/>
    <mergeCell ref="HBW268:HBZ268"/>
    <mergeCell ref="HAM268:HAP268"/>
    <mergeCell ref="HAQ268:HAT268"/>
    <mergeCell ref="HAU268:HAX268"/>
    <mergeCell ref="HAY268:HBB268"/>
    <mergeCell ref="HBC268:HBF268"/>
    <mergeCell ref="GZS268:GZV268"/>
    <mergeCell ref="GZW268:GZZ268"/>
    <mergeCell ref="HAA268:HAD268"/>
    <mergeCell ref="HAE268:HAH268"/>
    <mergeCell ref="HAI268:HAL268"/>
    <mergeCell ref="GYY268:GZB268"/>
    <mergeCell ref="GZC268:GZF268"/>
    <mergeCell ref="GZG268:GZJ268"/>
    <mergeCell ref="GZK268:GZN268"/>
    <mergeCell ref="GZO268:GZR268"/>
    <mergeCell ref="GYE268:GYH268"/>
    <mergeCell ref="GYI268:GYL268"/>
    <mergeCell ref="GYM268:GYP268"/>
    <mergeCell ref="GYQ268:GYT268"/>
    <mergeCell ref="GYU268:GYX268"/>
    <mergeCell ref="HIE268:HIH268"/>
    <mergeCell ref="HII268:HIL268"/>
    <mergeCell ref="HIM268:HIP268"/>
    <mergeCell ref="HIQ268:HIT268"/>
    <mergeCell ref="HIU268:HIX268"/>
    <mergeCell ref="HHK268:HHN268"/>
    <mergeCell ref="HHO268:HHR268"/>
    <mergeCell ref="HHS268:HHV268"/>
    <mergeCell ref="HHW268:HHZ268"/>
    <mergeCell ref="HIA268:HID268"/>
    <mergeCell ref="HGQ268:HGT268"/>
    <mergeCell ref="HGU268:HGX268"/>
    <mergeCell ref="HGY268:HHB268"/>
    <mergeCell ref="HHC268:HHF268"/>
    <mergeCell ref="HHG268:HHJ268"/>
    <mergeCell ref="HFW268:HFZ268"/>
    <mergeCell ref="HGA268:HGD268"/>
    <mergeCell ref="HGE268:HGH268"/>
    <mergeCell ref="HGI268:HGL268"/>
    <mergeCell ref="HGM268:HGP268"/>
    <mergeCell ref="HFC268:HFF268"/>
    <mergeCell ref="HFG268:HFJ268"/>
    <mergeCell ref="HFK268:HFN268"/>
    <mergeCell ref="HFO268:HFR268"/>
    <mergeCell ref="HFS268:HFV268"/>
    <mergeCell ref="HEI268:HEL268"/>
    <mergeCell ref="HEM268:HEP268"/>
    <mergeCell ref="HEQ268:HET268"/>
    <mergeCell ref="HEU268:HEX268"/>
    <mergeCell ref="HEY268:HFB268"/>
    <mergeCell ref="HDO268:HDR268"/>
    <mergeCell ref="HDS268:HDV268"/>
    <mergeCell ref="HDW268:HDZ268"/>
    <mergeCell ref="HEA268:HED268"/>
    <mergeCell ref="HEE268:HEH268"/>
    <mergeCell ref="HNO268:HNR268"/>
    <mergeCell ref="HNS268:HNV268"/>
    <mergeCell ref="HNW268:HNZ268"/>
    <mergeCell ref="HOA268:HOD268"/>
    <mergeCell ref="HOE268:HOH268"/>
    <mergeCell ref="HMU268:HMX268"/>
    <mergeCell ref="HMY268:HNB268"/>
    <mergeCell ref="HNC268:HNF268"/>
    <mergeCell ref="HNG268:HNJ268"/>
    <mergeCell ref="HNK268:HNN268"/>
    <mergeCell ref="HMA268:HMD268"/>
    <mergeCell ref="HME268:HMH268"/>
    <mergeCell ref="HMI268:HML268"/>
    <mergeCell ref="HMM268:HMP268"/>
    <mergeCell ref="HMQ268:HMT268"/>
    <mergeCell ref="HLG268:HLJ268"/>
    <mergeCell ref="HLK268:HLN268"/>
    <mergeCell ref="HLO268:HLR268"/>
    <mergeCell ref="HLS268:HLV268"/>
    <mergeCell ref="HLW268:HLZ268"/>
    <mergeCell ref="HKM268:HKP268"/>
    <mergeCell ref="HKQ268:HKT268"/>
    <mergeCell ref="HKU268:HKX268"/>
    <mergeCell ref="HKY268:HLB268"/>
    <mergeCell ref="HLC268:HLF268"/>
    <mergeCell ref="HJS268:HJV268"/>
    <mergeCell ref="HJW268:HJZ268"/>
    <mergeCell ref="HKA268:HKD268"/>
    <mergeCell ref="HKE268:HKH268"/>
    <mergeCell ref="HKI268:HKL268"/>
    <mergeCell ref="HIY268:HJB268"/>
    <mergeCell ref="HJC268:HJF268"/>
    <mergeCell ref="HJG268:HJJ268"/>
    <mergeCell ref="HJK268:HJN268"/>
    <mergeCell ref="HJO268:HJR268"/>
    <mergeCell ref="HSY268:HTB268"/>
    <mergeCell ref="HTC268:HTF268"/>
    <mergeCell ref="HTG268:HTJ268"/>
    <mergeCell ref="HTK268:HTN268"/>
    <mergeCell ref="HTO268:HTR268"/>
    <mergeCell ref="HSE268:HSH268"/>
    <mergeCell ref="HSI268:HSL268"/>
    <mergeCell ref="HSM268:HSP268"/>
    <mergeCell ref="HSQ268:HST268"/>
    <mergeCell ref="HSU268:HSX268"/>
    <mergeCell ref="HRK268:HRN268"/>
    <mergeCell ref="HRO268:HRR268"/>
    <mergeCell ref="HRS268:HRV268"/>
    <mergeCell ref="HRW268:HRZ268"/>
    <mergeCell ref="HSA268:HSD268"/>
    <mergeCell ref="HQQ268:HQT268"/>
    <mergeCell ref="HQU268:HQX268"/>
    <mergeCell ref="HQY268:HRB268"/>
    <mergeCell ref="HRC268:HRF268"/>
    <mergeCell ref="HRG268:HRJ268"/>
    <mergeCell ref="HPW268:HPZ268"/>
    <mergeCell ref="HQA268:HQD268"/>
    <mergeCell ref="HQE268:HQH268"/>
    <mergeCell ref="HQI268:HQL268"/>
    <mergeCell ref="HQM268:HQP268"/>
    <mergeCell ref="HPC268:HPF268"/>
    <mergeCell ref="HPG268:HPJ268"/>
    <mergeCell ref="HPK268:HPN268"/>
    <mergeCell ref="HPO268:HPR268"/>
    <mergeCell ref="HPS268:HPV268"/>
    <mergeCell ref="HOI268:HOL268"/>
    <mergeCell ref="HOM268:HOP268"/>
    <mergeCell ref="HOQ268:HOT268"/>
    <mergeCell ref="HOU268:HOX268"/>
    <mergeCell ref="HOY268:HPB268"/>
    <mergeCell ref="HYI268:HYL268"/>
    <mergeCell ref="HYM268:HYP268"/>
    <mergeCell ref="HYQ268:HYT268"/>
    <mergeCell ref="HYU268:HYX268"/>
    <mergeCell ref="HYY268:HZB268"/>
    <mergeCell ref="HXO268:HXR268"/>
    <mergeCell ref="HXS268:HXV268"/>
    <mergeCell ref="HXW268:HXZ268"/>
    <mergeCell ref="HYA268:HYD268"/>
    <mergeCell ref="HYE268:HYH268"/>
    <mergeCell ref="HWU268:HWX268"/>
    <mergeCell ref="HWY268:HXB268"/>
    <mergeCell ref="HXC268:HXF268"/>
    <mergeCell ref="HXG268:HXJ268"/>
    <mergeCell ref="HXK268:HXN268"/>
    <mergeCell ref="HWA268:HWD268"/>
    <mergeCell ref="HWE268:HWH268"/>
    <mergeCell ref="HWI268:HWL268"/>
    <mergeCell ref="HWM268:HWP268"/>
    <mergeCell ref="HWQ268:HWT268"/>
    <mergeCell ref="HVG268:HVJ268"/>
    <mergeCell ref="HVK268:HVN268"/>
    <mergeCell ref="HVO268:HVR268"/>
    <mergeCell ref="HVS268:HVV268"/>
    <mergeCell ref="HVW268:HVZ268"/>
    <mergeCell ref="HUM268:HUP268"/>
    <mergeCell ref="HUQ268:HUT268"/>
    <mergeCell ref="HUU268:HUX268"/>
    <mergeCell ref="HUY268:HVB268"/>
    <mergeCell ref="HVC268:HVF268"/>
    <mergeCell ref="HTS268:HTV268"/>
    <mergeCell ref="HTW268:HTZ268"/>
    <mergeCell ref="HUA268:HUD268"/>
    <mergeCell ref="HUE268:HUH268"/>
    <mergeCell ref="HUI268:HUL268"/>
    <mergeCell ref="IDS268:IDV268"/>
    <mergeCell ref="IDW268:IDZ268"/>
    <mergeCell ref="IEA268:IED268"/>
    <mergeCell ref="IEE268:IEH268"/>
    <mergeCell ref="IEI268:IEL268"/>
    <mergeCell ref="ICY268:IDB268"/>
    <mergeCell ref="IDC268:IDF268"/>
    <mergeCell ref="IDG268:IDJ268"/>
    <mergeCell ref="IDK268:IDN268"/>
    <mergeCell ref="IDO268:IDR268"/>
    <mergeCell ref="ICE268:ICH268"/>
    <mergeCell ref="ICI268:ICL268"/>
    <mergeCell ref="ICM268:ICP268"/>
    <mergeCell ref="ICQ268:ICT268"/>
    <mergeCell ref="ICU268:ICX268"/>
    <mergeCell ref="IBK268:IBN268"/>
    <mergeCell ref="IBO268:IBR268"/>
    <mergeCell ref="IBS268:IBV268"/>
    <mergeCell ref="IBW268:IBZ268"/>
    <mergeCell ref="ICA268:ICD268"/>
    <mergeCell ref="IAQ268:IAT268"/>
    <mergeCell ref="IAU268:IAX268"/>
    <mergeCell ref="IAY268:IBB268"/>
    <mergeCell ref="IBC268:IBF268"/>
    <mergeCell ref="IBG268:IBJ268"/>
    <mergeCell ref="HZW268:HZZ268"/>
    <mergeCell ref="IAA268:IAD268"/>
    <mergeCell ref="IAE268:IAH268"/>
    <mergeCell ref="IAI268:IAL268"/>
    <mergeCell ref="IAM268:IAP268"/>
    <mergeCell ref="HZC268:HZF268"/>
    <mergeCell ref="HZG268:HZJ268"/>
    <mergeCell ref="HZK268:HZN268"/>
    <mergeCell ref="HZO268:HZR268"/>
    <mergeCell ref="HZS268:HZV268"/>
    <mergeCell ref="IJC268:IJF268"/>
    <mergeCell ref="IJG268:IJJ268"/>
    <mergeCell ref="IJK268:IJN268"/>
    <mergeCell ref="IJO268:IJR268"/>
    <mergeCell ref="IJS268:IJV268"/>
    <mergeCell ref="III268:IIL268"/>
    <mergeCell ref="IIM268:IIP268"/>
    <mergeCell ref="IIQ268:IIT268"/>
    <mergeCell ref="IIU268:IIX268"/>
    <mergeCell ref="IIY268:IJB268"/>
    <mergeCell ref="IHO268:IHR268"/>
    <mergeCell ref="IHS268:IHV268"/>
    <mergeCell ref="IHW268:IHZ268"/>
    <mergeCell ref="IIA268:IID268"/>
    <mergeCell ref="IIE268:IIH268"/>
    <mergeCell ref="IGU268:IGX268"/>
    <mergeCell ref="IGY268:IHB268"/>
    <mergeCell ref="IHC268:IHF268"/>
    <mergeCell ref="IHG268:IHJ268"/>
    <mergeCell ref="IHK268:IHN268"/>
    <mergeCell ref="IGA268:IGD268"/>
    <mergeCell ref="IGE268:IGH268"/>
    <mergeCell ref="IGI268:IGL268"/>
    <mergeCell ref="IGM268:IGP268"/>
    <mergeCell ref="IGQ268:IGT268"/>
    <mergeCell ref="IFG268:IFJ268"/>
    <mergeCell ref="IFK268:IFN268"/>
    <mergeCell ref="IFO268:IFR268"/>
    <mergeCell ref="IFS268:IFV268"/>
    <mergeCell ref="IFW268:IFZ268"/>
    <mergeCell ref="IEM268:IEP268"/>
    <mergeCell ref="IEQ268:IET268"/>
    <mergeCell ref="IEU268:IEX268"/>
    <mergeCell ref="IEY268:IFB268"/>
    <mergeCell ref="IFC268:IFF268"/>
    <mergeCell ref="IOM268:IOP268"/>
    <mergeCell ref="IOQ268:IOT268"/>
    <mergeCell ref="IOU268:IOX268"/>
    <mergeCell ref="IOY268:IPB268"/>
    <mergeCell ref="IPC268:IPF268"/>
    <mergeCell ref="INS268:INV268"/>
    <mergeCell ref="INW268:INZ268"/>
    <mergeCell ref="IOA268:IOD268"/>
    <mergeCell ref="IOE268:IOH268"/>
    <mergeCell ref="IOI268:IOL268"/>
    <mergeCell ref="IMY268:INB268"/>
    <mergeCell ref="INC268:INF268"/>
    <mergeCell ref="ING268:INJ268"/>
    <mergeCell ref="INK268:INN268"/>
    <mergeCell ref="INO268:INR268"/>
    <mergeCell ref="IME268:IMH268"/>
    <mergeCell ref="IMI268:IML268"/>
    <mergeCell ref="IMM268:IMP268"/>
    <mergeCell ref="IMQ268:IMT268"/>
    <mergeCell ref="IMU268:IMX268"/>
    <mergeCell ref="ILK268:ILN268"/>
    <mergeCell ref="ILO268:ILR268"/>
    <mergeCell ref="ILS268:ILV268"/>
    <mergeCell ref="ILW268:ILZ268"/>
    <mergeCell ref="IMA268:IMD268"/>
    <mergeCell ref="IKQ268:IKT268"/>
    <mergeCell ref="IKU268:IKX268"/>
    <mergeCell ref="IKY268:ILB268"/>
    <mergeCell ref="ILC268:ILF268"/>
    <mergeCell ref="ILG268:ILJ268"/>
    <mergeCell ref="IJW268:IJZ268"/>
    <mergeCell ref="IKA268:IKD268"/>
    <mergeCell ref="IKE268:IKH268"/>
    <mergeCell ref="IKI268:IKL268"/>
    <mergeCell ref="IKM268:IKP268"/>
    <mergeCell ref="ITW268:ITZ268"/>
    <mergeCell ref="IUA268:IUD268"/>
    <mergeCell ref="IUE268:IUH268"/>
    <mergeCell ref="IUI268:IUL268"/>
    <mergeCell ref="IUM268:IUP268"/>
    <mergeCell ref="ITC268:ITF268"/>
    <mergeCell ref="ITG268:ITJ268"/>
    <mergeCell ref="ITK268:ITN268"/>
    <mergeCell ref="ITO268:ITR268"/>
    <mergeCell ref="ITS268:ITV268"/>
    <mergeCell ref="ISI268:ISL268"/>
    <mergeCell ref="ISM268:ISP268"/>
    <mergeCell ref="ISQ268:IST268"/>
    <mergeCell ref="ISU268:ISX268"/>
    <mergeCell ref="ISY268:ITB268"/>
    <mergeCell ref="IRO268:IRR268"/>
    <mergeCell ref="IRS268:IRV268"/>
    <mergeCell ref="IRW268:IRZ268"/>
    <mergeCell ref="ISA268:ISD268"/>
    <mergeCell ref="ISE268:ISH268"/>
    <mergeCell ref="IQU268:IQX268"/>
    <mergeCell ref="IQY268:IRB268"/>
    <mergeCell ref="IRC268:IRF268"/>
    <mergeCell ref="IRG268:IRJ268"/>
    <mergeCell ref="IRK268:IRN268"/>
    <mergeCell ref="IQA268:IQD268"/>
    <mergeCell ref="IQE268:IQH268"/>
    <mergeCell ref="IQI268:IQL268"/>
    <mergeCell ref="IQM268:IQP268"/>
    <mergeCell ref="IQQ268:IQT268"/>
    <mergeCell ref="IPG268:IPJ268"/>
    <mergeCell ref="IPK268:IPN268"/>
    <mergeCell ref="IPO268:IPR268"/>
    <mergeCell ref="IPS268:IPV268"/>
    <mergeCell ref="IPW268:IPZ268"/>
    <mergeCell ref="IZG268:IZJ268"/>
    <mergeCell ref="IZK268:IZN268"/>
    <mergeCell ref="IZO268:IZR268"/>
    <mergeCell ref="IZS268:IZV268"/>
    <mergeCell ref="IZW268:IZZ268"/>
    <mergeCell ref="IYM268:IYP268"/>
    <mergeCell ref="IYQ268:IYT268"/>
    <mergeCell ref="IYU268:IYX268"/>
    <mergeCell ref="IYY268:IZB268"/>
    <mergeCell ref="IZC268:IZF268"/>
    <mergeCell ref="IXS268:IXV268"/>
    <mergeCell ref="IXW268:IXZ268"/>
    <mergeCell ref="IYA268:IYD268"/>
    <mergeCell ref="IYE268:IYH268"/>
    <mergeCell ref="IYI268:IYL268"/>
    <mergeCell ref="IWY268:IXB268"/>
    <mergeCell ref="IXC268:IXF268"/>
    <mergeCell ref="IXG268:IXJ268"/>
    <mergeCell ref="IXK268:IXN268"/>
    <mergeCell ref="IXO268:IXR268"/>
    <mergeCell ref="IWE268:IWH268"/>
    <mergeCell ref="IWI268:IWL268"/>
    <mergeCell ref="IWM268:IWP268"/>
    <mergeCell ref="IWQ268:IWT268"/>
    <mergeCell ref="IWU268:IWX268"/>
    <mergeCell ref="IVK268:IVN268"/>
    <mergeCell ref="IVO268:IVR268"/>
    <mergeCell ref="IVS268:IVV268"/>
    <mergeCell ref="IVW268:IVZ268"/>
    <mergeCell ref="IWA268:IWD268"/>
    <mergeCell ref="IUQ268:IUT268"/>
    <mergeCell ref="IUU268:IUX268"/>
    <mergeCell ref="IUY268:IVB268"/>
    <mergeCell ref="IVC268:IVF268"/>
    <mergeCell ref="IVG268:IVJ268"/>
    <mergeCell ref="JEQ268:JET268"/>
    <mergeCell ref="JEU268:JEX268"/>
    <mergeCell ref="JEY268:JFB268"/>
    <mergeCell ref="JFC268:JFF268"/>
    <mergeCell ref="JFG268:JFJ268"/>
    <mergeCell ref="JDW268:JDZ268"/>
    <mergeCell ref="JEA268:JED268"/>
    <mergeCell ref="JEE268:JEH268"/>
    <mergeCell ref="JEI268:JEL268"/>
    <mergeCell ref="JEM268:JEP268"/>
    <mergeCell ref="JDC268:JDF268"/>
    <mergeCell ref="JDG268:JDJ268"/>
    <mergeCell ref="JDK268:JDN268"/>
    <mergeCell ref="JDO268:JDR268"/>
    <mergeCell ref="JDS268:JDV268"/>
    <mergeCell ref="JCI268:JCL268"/>
    <mergeCell ref="JCM268:JCP268"/>
    <mergeCell ref="JCQ268:JCT268"/>
    <mergeCell ref="JCU268:JCX268"/>
    <mergeCell ref="JCY268:JDB268"/>
    <mergeCell ref="JBO268:JBR268"/>
    <mergeCell ref="JBS268:JBV268"/>
    <mergeCell ref="JBW268:JBZ268"/>
    <mergeCell ref="JCA268:JCD268"/>
    <mergeCell ref="JCE268:JCH268"/>
    <mergeCell ref="JAU268:JAX268"/>
    <mergeCell ref="JAY268:JBB268"/>
    <mergeCell ref="JBC268:JBF268"/>
    <mergeCell ref="JBG268:JBJ268"/>
    <mergeCell ref="JBK268:JBN268"/>
    <mergeCell ref="JAA268:JAD268"/>
    <mergeCell ref="JAE268:JAH268"/>
    <mergeCell ref="JAI268:JAL268"/>
    <mergeCell ref="JAM268:JAP268"/>
    <mergeCell ref="JAQ268:JAT268"/>
    <mergeCell ref="JKA268:JKD268"/>
    <mergeCell ref="JKE268:JKH268"/>
    <mergeCell ref="JKI268:JKL268"/>
    <mergeCell ref="JKM268:JKP268"/>
    <mergeCell ref="JKQ268:JKT268"/>
    <mergeCell ref="JJG268:JJJ268"/>
    <mergeCell ref="JJK268:JJN268"/>
    <mergeCell ref="JJO268:JJR268"/>
    <mergeCell ref="JJS268:JJV268"/>
    <mergeCell ref="JJW268:JJZ268"/>
    <mergeCell ref="JIM268:JIP268"/>
    <mergeCell ref="JIQ268:JIT268"/>
    <mergeCell ref="JIU268:JIX268"/>
    <mergeCell ref="JIY268:JJB268"/>
    <mergeCell ref="JJC268:JJF268"/>
    <mergeCell ref="JHS268:JHV268"/>
    <mergeCell ref="JHW268:JHZ268"/>
    <mergeCell ref="JIA268:JID268"/>
    <mergeCell ref="JIE268:JIH268"/>
    <mergeCell ref="JII268:JIL268"/>
    <mergeCell ref="JGY268:JHB268"/>
    <mergeCell ref="JHC268:JHF268"/>
    <mergeCell ref="JHG268:JHJ268"/>
    <mergeCell ref="JHK268:JHN268"/>
    <mergeCell ref="JHO268:JHR268"/>
    <mergeCell ref="JGE268:JGH268"/>
    <mergeCell ref="JGI268:JGL268"/>
    <mergeCell ref="JGM268:JGP268"/>
    <mergeCell ref="JGQ268:JGT268"/>
    <mergeCell ref="JGU268:JGX268"/>
    <mergeCell ref="JFK268:JFN268"/>
    <mergeCell ref="JFO268:JFR268"/>
    <mergeCell ref="JFS268:JFV268"/>
    <mergeCell ref="JFW268:JFZ268"/>
    <mergeCell ref="JGA268:JGD268"/>
    <mergeCell ref="JPK268:JPN268"/>
    <mergeCell ref="JPO268:JPR268"/>
    <mergeCell ref="JPS268:JPV268"/>
    <mergeCell ref="JPW268:JPZ268"/>
    <mergeCell ref="JQA268:JQD268"/>
    <mergeCell ref="JOQ268:JOT268"/>
    <mergeCell ref="JOU268:JOX268"/>
    <mergeCell ref="JOY268:JPB268"/>
    <mergeCell ref="JPC268:JPF268"/>
    <mergeCell ref="JPG268:JPJ268"/>
    <mergeCell ref="JNW268:JNZ268"/>
    <mergeCell ref="JOA268:JOD268"/>
    <mergeCell ref="JOE268:JOH268"/>
    <mergeCell ref="JOI268:JOL268"/>
    <mergeCell ref="JOM268:JOP268"/>
    <mergeCell ref="JNC268:JNF268"/>
    <mergeCell ref="JNG268:JNJ268"/>
    <mergeCell ref="JNK268:JNN268"/>
    <mergeCell ref="JNO268:JNR268"/>
    <mergeCell ref="JNS268:JNV268"/>
    <mergeCell ref="JMI268:JML268"/>
    <mergeCell ref="JMM268:JMP268"/>
    <mergeCell ref="JMQ268:JMT268"/>
    <mergeCell ref="JMU268:JMX268"/>
    <mergeCell ref="JMY268:JNB268"/>
    <mergeCell ref="JLO268:JLR268"/>
    <mergeCell ref="JLS268:JLV268"/>
    <mergeCell ref="JLW268:JLZ268"/>
    <mergeCell ref="JMA268:JMD268"/>
    <mergeCell ref="JME268:JMH268"/>
    <mergeCell ref="JKU268:JKX268"/>
    <mergeCell ref="JKY268:JLB268"/>
    <mergeCell ref="JLC268:JLF268"/>
    <mergeCell ref="JLG268:JLJ268"/>
    <mergeCell ref="JLK268:JLN268"/>
    <mergeCell ref="JUU268:JUX268"/>
    <mergeCell ref="JUY268:JVB268"/>
    <mergeCell ref="JVC268:JVF268"/>
    <mergeCell ref="JVG268:JVJ268"/>
    <mergeCell ref="JVK268:JVN268"/>
    <mergeCell ref="JUA268:JUD268"/>
    <mergeCell ref="JUE268:JUH268"/>
    <mergeCell ref="JUI268:JUL268"/>
    <mergeCell ref="JUM268:JUP268"/>
    <mergeCell ref="JUQ268:JUT268"/>
    <mergeCell ref="JTG268:JTJ268"/>
    <mergeCell ref="JTK268:JTN268"/>
    <mergeCell ref="JTO268:JTR268"/>
    <mergeCell ref="JTS268:JTV268"/>
    <mergeCell ref="JTW268:JTZ268"/>
    <mergeCell ref="JSM268:JSP268"/>
    <mergeCell ref="JSQ268:JST268"/>
    <mergeCell ref="JSU268:JSX268"/>
    <mergeCell ref="JSY268:JTB268"/>
    <mergeCell ref="JTC268:JTF268"/>
    <mergeCell ref="JRS268:JRV268"/>
    <mergeCell ref="JRW268:JRZ268"/>
    <mergeCell ref="JSA268:JSD268"/>
    <mergeCell ref="JSE268:JSH268"/>
    <mergeCell ref="JSI268:JSL268"/>
    <mergeCell ref="JQY268:JRB268"/>
    <mergeCell ref="JRC268:JRF268"/>
    <mergeCell ref="JRG268:JRJ268"/>
    <mergeCell ref="JRK268:JRN268"/>
    <mergeCell ref="JRO268:JRR268"/>
    <mergeCell ref="JQE268:JQH268"/>
    <mergeCell ref="JQI268:JQL268"/>
    <mergeCell ref="JQM268:JQP268"/>
    <mergeCell ref="JQQ268:JQT268"/>
    <mergeCell ref="JQU268:JQX268"/>
    <mergeCell ref="KAE268:KAH268"/>
    <mergeCell ref="KAI268:KAL268"/>
    <mergeCell ref="KAM268:KAP268"/>
    <mergeCell ref="KAQ268:KAT268"/>
    <mergeCell ref="KAU268:KAX268"/>
    <mergeCell ref="JZK268:JZN268"/>
    <mergeCell ref="JZO268:JZR268"/>
    <mergeCell ref="JZS268:JZV268"/>
    <mergeCell ref="JZW268:JZZ268"/>
    <mergeCell ref="KAA268:KAD268"/>
    <mergeCell ref="JYQ268:JYT268"/>
    <mergeCell ref="JYU268:JYX268"/>
    <mergeCell ref="JYY268:JZB268"/>
    <mergeCell ref="JZC268:JZF268"/>
    <mergeCell ref="JZG268:JZJ268"/>
    <mergeCell ref="JXW268:JXZ268"/>
    <mergeCell ref="JYA268:JYD268"/>
    <mergeCell ref="JYE268:JYH268"/>
    <mergeCell ref="JYI268:JYL268"/>
    <mergeCell ref="JYM268:JYP268"/>
    <mergeCell ref="JXC268:JXF268"/>
    <mergeCell ref="JXG268:JXJ268"/>
    <mergeCell ref="JXK268:JXN268"/>
    <mergeCell ref="JXO268:JXR268"/>
    <mergeCell ref="JXS268:JXV268"/>
    <mergeCell ref="JWI268:JWL268"/>
    <mergeCell ref="JWM268:JWP268"/>
    <mergeCell ref="JWQ268:JWT268"/>
    <mergeCell ref="JWU268:JWX268"/>
    <mergeCell ref="JWY268:JXB268"/>
    <mergeCell ref="JVO268:JVR268"/>
    <mergeCell ref="JVS268:JVV268"/>
    <mergeCell ref="JVW268:JVZ268"/>
    <mergeCell ref="JWA268:JWD268"/>
    <mergeCell ref="JWE268:JWH268"/>
    <mergeCell ref="KFO268:KFR268"/>
    <mergeCell ref="KFS268:KFV268"/>
    <mergeCell ref="KFW268:KFZ268"/>
    <mergeCell ref="KGA268:KGD268"/>
    <mergeCell ref="KGE268:KGH268"/>
    <mergeCell ref="KEU268:KEX268"/>
    <mergeCell ref="KEY268:KFB268"/>
    <mergeCell ref="KFC268:KFF268"/>
    <mergeCell ref="KFG268:KFJ268"/>
    <mergeCell ref="KFK268:KFN268"/>
    <mergeCell ref="KEA268:KED268"/>
    <mergeCell ref="KEE268:KEH268"/>
    <mergeCell ref="KEI268:KEL268"/>
    <mergeCell ref="KEM268:KEP268"/>
    <mergeCell ref="KEQ268:KET268"/>
    <mergeCell ref="KDG268:KDJ268"/>
    <mergeCell ref="KDK268:KDN268"/>
    <mergeCell ref="KDO268:KDR268"/>
    <mergeCell ref="KDS268:KDV268"/>
    <mergeCell ref="KDW268:KDZ268"/>
    <mergeCell ref="KCM268:KCP268"/>
    <mergeCell ref="KCQ268:KCT268"/>
    <mergeCell ref="KCU268:KCX268"/>
    <mergeCell ref="KCY268:KDB268"/>
    <mergeCell ref="KDC268:KDF268"/>
    <mergeCell ref="KBS268:KBV268"/>
    <mergeCell ref="KBW268:KBZ268"/>
    <mergeCell ref="KCA268:KCD268"/>
    <mergeCell ref="KCE268:KCH268"/>
    <mergeCell ref="KCI268:KCL268"/>
    <mergeCell ref="KAY268:KBB268"/>
    <mergeCell ref="KBC268:KBF268"/>
    <mergeCell ref="KBG268:KBJ268"/>
    <mergeCell ref="KBK268:KBN268"/>
    <mergeCell ref="KBO268:KBR268"/>
    <mergeCell ref="KKY268:KLB268"/>
    <mergeCell ref="KLC268:KLF268"/>
    <mergeCell ref="KLG268:KLJ268"/>
    <mergeCell ref="KLK268:KLN268"/>
    <mergeCell ref="KLO268:KLR268"/>
    <mergeCell ref="KKE268:KKH268"/>
    <mergeCell ref="KKI268:KKL268"/>
    <mergeCell ref="KKM268:KKP268"/>
    <mergeCell ref="KKQ268:KKT268"/>
    <mergeCell ref="KKU268:KKX268"/>
    <mergeCell ref="KJK268:KJN268"/>
    <mergeCell ref="KJO268:KJR268"/>
    <mergeCell ref="KJS268:KJV268"/>
    <mergeCell ref="KJW268:KJZ268"/>
    <mergeCell ref="KKA268:KKD268"/>
    <mergeCell ref="KIQ268:KIT268"/>
    <mergeCell ref="KIU268:KIX268"/>
    <mergeCell ref="KIY268:KJB268"/>
    <mergeCell ref="KJC268:KJF268"/>
    <mergeCell ref="KJG268:KJJ268"/>
    <mergeCell ref="KHW268:KHZ268"/>
    <mergeCell ref="KIA268:KID268"/>
    <mergeCell ref="KIE268:KIH268"/>
    <mergeCell ref="KII268:KIL268"/>
    <mergeCell ref="KIM268:KIP268"/>
    <mergeCell ref="KHC268:KHF268"/>
    <mergeCell ref="KHG268:KHJ268"/>
    <mergeCell ref="KHK268:KHN268"/>
    <mergeCell ref="KHO268:KHR268"/>
    <mergeCell ref="KHS268:KHV268"/>
    <mergeCell ref="KGI268:KGL268"/>
    <mergeCell ref="KGM268:KGP268"/>
    <mergeCell ref="KGQ268:KGT268"/>
    <mergeCell ref="KGU268:KGX268"/>
    <mergeCell ref="KGY268:KHB268"/>
    <mergeCell ref="KQI268:KQL268"/>
    <mergeCell ref="KQM268:KQP268"/>
    <mergeCell ref="KQQ268:KQT268"/>
    <mergeCell ref="KQU268:KQX268"/>
    <mergeCell ref="KQY268:KRB268"/>
    <mergeCell ref="KPO268:KPR268"/>
    <mergeCell ref="KPS268:KPV268"/>
    <mergeCell ref="KPW268:KPZ268"/>
    <mergeCell ref="KQA268:KQD268"/>
    <mergeCell ref="KQE268:KQH268"/>
    <mergeCell ref="KOU268:KOX268"/>
    <mergeCell ref="KOY268:KPB268"/>
    <mergeCell ref="KPC268:KPF268"/>
    <mergeCell ref="KPG268:KPJ268"/>
    <mergeCell ref="KPK268:KPN268"/>
    <mergeCell ref="KOA268:KOD268"/>
    <mergeCell ref="KOE268:KOH268"/>
    <mergeCell ref="KOI268:KOL268"/>
    <mergeCell ref="KOM268:KOP268"/>
    <mergeCell ref="KOQ268:KOT268"/>
    <mergeCell ref="KNG268:KNJ268"/>
    <mergeCell ref="KNK268:KNN268"/>
    <mergeCell ref="KNO268:KNR268"/>
    <mergeCell ref="KNS268:KNV268"/>
    <mergeCell ref="KNW268:KNZ268"/>
    <mergeCell ref="KMM268:KMP268"/>
    <mergeCell ref="KMQ268:KMT268"/>
    <mergeCell ref="KMU268:KMX268"/>
    <mergeCell ref="KMY268:KNB268"/>
    <mergeCell ref="KNC268:KNF268"/>
    <mergeCell ref="KLS268:KLV268"/>
    <mergeCell ref="KLW268:KLZ268"/>
    <mergeCell ref="KMA268:KMD268"/>
    <mergeCell ref="KME268:KMH268"/>
    <mergeCell ref="KMI268:KML268"/>
    <mergeCell ref="KVS268:KVV268"/>
    <mergeCell ref="KVW268:KVZ268"/>
    <mergeCell ref="KWA268:KWD268"/>
    <mergeCell ref="KWE268:KWH268"/>
    <mergeCell ref="KWI268:KWL268"/>
    <mergeCell ref="KUY268:KVB268"/>
    <mergeCell ref="KVC268:KVF268"/>
    <mergeCell ref="KVG268:KVJ268"/>
    <mergeCell ref="KVK268:KVN268"/>
    <mergeCell ref="KVO268:KVR268"/>
    <mergeCell ref="KUE268:KUH268"/>
    <mergeCell ref="KUI268:KUL268"/>
    <mergeCell ref="KUM268:KUP268"/>
    <mergeCell ref="KUQ268:KUT268"/>
    <mergeCell ref="KUU268:KUX268"/>
    <mergeCell ref="KTK268:KTN268"/>
    <mergeCell ref="KTO268:KTR268"/>
    <mergeCell ref="KTS268:KTV268"/>
    <mergeCell ref="KTW268:KTZ268"/>
    <mergeCell ref="KUA268:KUD268"/>
    <mergeCell ref="KSQ268:KST268"/>
    <mergeCell ref="KSU268:KSX268"/>
    <mergeCell ref="KSY268:KTB268"/>
    <mergeCell ref="KTC268:KTF268"/>
    <mergeCell ref="KTG268:KTJ268"/>
    <mergeCell ref="KRW268:KRZ268"/>
    <mergeCell ref="KSA268:KSD268"/>
    <mergeCell ref="KSE268:KSH268"/>
    <mergeCell ref="KSI268:KSL268"/>
    <mergeCell ref="KSM268:KSP268"/>
    <mergeCell ref="KRC268:KRF268"/>
    <mergeCell ref="KRG268:KRJ268"/>
    <mergeCell ref="KRK268:KRN268"/>
    <mergeCell ref="KRO268:KRR268"/>
    <mergeCell ref="KRS268:KRV268"/>
    <mergeCell ref="LBC268:LBF268"/>
    <mergeCell ref="LBG268:LBJ268"/>
    <mergeCell ref="LBK268:LBN268"/>
    <mergeCell ref="LBO268:LBR268"/>
    <mergeCell ref="LBS268:LBV268"/>
    <mergeCell ref="LAI268:LAL268"/>
    <mergeCell ref="LAM268:LAP268"/>
    <mergeCell ref="LAQ268:LAT268"/>
    <mergeCell ref="LAU268:LAX268"/>
    <mergeCell ref="LAY268:LBB268"/>
    <mergeCell ref="KZO268:KZR268"/>
    <mergeCell ref="KZS268:KZV268"/>
    <mergeCell ref="KZW268:KZZ268"/>
    <mergeCell ref="LAA268:LAD268"/>
    <mergeCell ref="LAE268:LAH268"/>
    <mergeCell ref="KYU268:KYX268"/>
    <mergeCell ref="KYY268:KZB268"/>
    <mergeCell ref="KZC268:KZF268"/>
    <mergeCell ref="KZG268:KZJ268"/>
    <mergeCell ref="KZK268:KZN268"/>
    <mergeCell ref="KYA268:KYD268"/>
    <mergeCell ref="KYE268:KYH268"/>
    <mergeCell ref="KYI268:KYL268"/>
    <mergeCell ref="KYM268:KYP268"/>
    <mergeCell ref="KYQ268:KYT268"/>
    <mergeCell ref="KXG268:KXJ268"/>
    <mergeCell ref="KXK268:KXN268"/>
    <mergeCell ref="KXO268:KXR268"/>
    <mergeCell ref="KXS268:KXV268"/>
    <mergeCell ref="KXW268:KXZ268"/>
    <mergeCell ref="KWM268:KWP268"/>
    <mergeCell ref="KWQ268:KWT268"/>
    <mergeCell ref="KWU268:KWX268"/>
    <mergeCell ref="KWY268:KXB268"/>
    <mergeCell ref="KXC268:KXF268"/>
    <mergeCell ref="LGM268:LGP268"/>
    <mergeCell ref="LGQ268:LGT268"/>
    <mergeCell ref="LGU268:LGX268"/>
    <mergeCell ref="LGY268:LHB268"/>
    <mergeCell ref="LHC268:LHF268"/>
    <mergeCell ref="LFS268:LFV268"/>
    <mergeCell ref="LFW268:LFZ268"/>
    <mergeCell ref="LGA268:LGD268"/>
    <mergeCell ref="LGE268:LGH268"/>
    <mergeCell ref="LGI268:LGL268"/>
    <mergeCell ref="LEY268:LFB268"/>
    <mergeCell ref="LFC268:LFF268"/>
    <mergeCell ref="LFG268:LFJ268"/>
    <mergeCell ref="LFK268:LFN268"/>
    <mergeCell ref="LFO268:LFR268"/>
    <mergeCell ref="LEE268:LEH268"/>
    <mergeCell ref="LEI268:LEL268"/>
    <mergeCell ref="LEM268:LEP268"/>
    <mergeCell ref="LEQ268:LET268"/>
    <mergeCell ref="LEU268:LEX268"/>
    <mergeCell ref="LDK268:LDN268"/>
    <mergeCell ref="LDO268:LDR268"/>
    <mergeCell ref="LDS268:LDV268"/>
    <mergeCell ref="LDW268:LDZ268"/>
    <mergeCell ref="LEA268:LED268"/>
    <mergeCell ref="LCQ268:LCT268"/>
    <mergeCell ref="LCU268:LCX268"/>
    <mergeCell ref="LCY268:LDB268"/>
    <mergeCell ref="LDC268:LDF268"/>
    <mergeCell ref="LDG268:LDJ268"/>
    <mergeCell ref="LBW268:LBZ268"/>
    <mergeCell ref="LCA268:LCD268"/>
    <mergeCell ref="LCE268:LCH268"/>
    <mergeCell ref="LCI268:LCL268"/>
    <mergeCell ref="LCM268:LCP268"/>
    <mergeCell ref="LLW268:LLZ268"/>
    <mergeCell ref="LMA268:LMD268"/>
    <mergeCell ref="LME268:LMH268"/>
    <mergeCell ref="LMI268:LML268"/>
    <mergeCell ref="LMM268:LMP268"/>
    <mergeCell ref="LLC268:LLF268"/>
    <mergeCell ref="LLG268:LLJ268"/>
    <mergeCell ref="LLK268:LLN268"/>
    <mergeCell ref="LLO268:LLR268"/>
    <mergeCell ref="LLS268:LLV268"/>
    <mergeCell ref="LKI268:LKL268"/>
    <mergeCell ref="LKM268:LKP268"/>
    <mergeCell ref="LKQ268:LKT268"/>
    <mergeCell ref="LKU268:LKX268"/>
    <mergeCell ref="LKY268:LLB268"/>
    <mergeCell ref="LJO268:LJR268"/>
    <mergeCell ref="LJS268:LJV268"/>
    <mergeCell ref="LJW268:LJZ268"/>
    <mergeCell ref="LKA268:LKD268"/>
    <mergeCell ref="LKE268:LKH268"/>
    <mergeCell ref="LIU268:LIX268"/>
    <mergeCell ref="LIY268:LJB268"/>
    <mergeCell ref="LJC268:LJF268"/>
    <mergeCell ref="LJG268:LJJ268"/>
    <mergeCell ref="LJK268:LJN268"/>
    <mergeCell ref="LIA268:LID268"/>
    <mergeCell ref="LIE268:LIH268"/>
    <mergeCell ref="LII268:LIL268"/>
    <mergeCell ref="LIM268:LIP268"/>
    <mergeCell ref="LIQ268:LIT268"/>
    <mergeCell ref="LHG268:LHJ268"/>
    <mergeCell ref="LHK268:LHN268"/>
    <mergeCell ref="LHO268:LHR268"/>
    <mergeCell ref="LHS268:LHV268"/>
    <mergeCell ref="LHW268:LHZ268"/>
    <mergeCell ref="LRG268:LRJ268"/>
    <mergeCell ref="LRK268:LRN268"/>
    <mergeCell ref="LRO268:LRR268"/>
    <mergeCell ref="LRS268:LRV268"/>
    <mergeCell ref="LRW268:LRZ268"/>
    <mergeCell ref="LQM268:LQP268"/>
    <mergeCell ref="LQQ268:LQT268"/>
    <mergeCell ref="LQU268:LQX268"/>
    <mergeCell ref="LQY268:LRB268"/>
    <mergeCell ref="LRC268:LRF268"/>
    <mergeCell ref="LPS268:LPV268"/>
    <mergeCell ref="LPW268:LPZ268"/>
    <mergeCell ref="LQA268:LQD268"/>
    <mergeCell ref="LQE268:LQH268"/>
    <mergeCell ref="LQI268:LQL268"/>
    <mergeCell ref="LOY268:LPB268"/>
    <mergeCell ref="LPC268:LPF268"/>
    <mergeCell ref="LPG268:LPJ268"/>
    <mergeCell ref="LPK268:LPN268"/>
    <mergeCell ref="LPO268:LPR268"/>
    <mergeCell ref="LOE268:LOH268"/>
    <mergeCell ref="LOI268:LOL268"/>
    <mergeCell ref="LOM268:LOP268"/>
    <mergeCell ref="LOQ268:LOT268"/>
    <mergeCell ref="LOU268:LOX268"/>
    <mergeCell ref="LNK268:LNN268"/>
    <mergeCell ref="LNO268:LNR268"/>
    <mergeCell ref="LNS268:LNV268"/>
    <mergeCell ref="LNW268:LNZ268"/>
    <mergeCell ref="LOA268:LOD268"/>
    <mergeCell ref="LMQ268:LMT268"/>
    <mergeCell ref="LMU268:LMX268"/>
    <mergeCell ref="LMY268:LNB268"/>
    <mergeCell ref="LNC268:LNF268"/>
    <mergeCell ref="LNG268:LNJ268"/>
    <mergeCell ref="LWQ268:LWT268"/>
    <mergeCell ref="LWU268:LWX268"/>
    <mergeCell ref="LWY268:LXB268"/>
    <mergeCell ref="LXC268:LXF268"/>
    <mergeCell ref="LXG268:LXJ268"/>
    <mergeCell ref="LVW268:LVZ268"/>
    <mergeCell ref="LWA268:LWD268"/>
    <mergeCell ref="LWE268:LWH268"/>
    <mergeCell ref="LWI268:LWL268"/>
    <mergeCell ref="LWM268:LWP268"/>
    <mergeCell ref="LVC268:LVF268"/>
    <mergeCell ref="LVG268:LVJ268"/>
    <mergeCell ref="LVK268:LVN268"/>
    <mergeCell ref="LVO268:LVR268"/>
    <mergeCell ref="LVS268:LVV268"/>
    <mergeCell ref="LUI268:LUL268"/>
    <mergeCell ref="LUM268:LUP268"/>
    <mergeCell ref="LUQ268:LUT268"/>
    <mergeCell ref="LUU268:LUX268"/>
    <mergeCell ref="LUY268:LVB268"/>
    <mergeCell ref="LTO268:LTR268"/>
    <mergeCell ref="LTS268:LTV268"/>
    <mergeCell ref="LTW268:LTZ268"/>
    <mergeCell ref="LUA268:LUD268"/>
    <mergeCell ref="LUE268:LUH268"/>
    <mergeCell ref="LSU268:LSX268"/>
    <mergeCell ref="LSY268:LTB268"/>
    <mergeCell ref="LTC268:LTF268"/>
    <mergeCell ref="LTG268:LTJ268"/>
    <mergeCell ref="LTK268:LTN268"/>
    <mergeCell ref="LSA268:LSD268"/>
    <mergeCell ref="LSE268:LSH268"/>
    <mergeCell ref="LSI268:LSL268"/>
    <mergeCell ref="LSM268:LSP268"/>
    <mergeCell ref="LSQ268:LST268"/>
    <mergeCell ref="MCA268:MCD268"/>
    <mergeCell ref="MCE268:MCH268"/>
    <mergeCell ref="MCI268:MCL268"/>
    <mergeCell ref="MCM268:MCP268"/>
    <mergeCell ref="MCQ268:MCT268"/>
    <mergeCell ref="MBG268:MBJ268"/>
    <mergeCell ref="MBK268:MBN268"/>
    <mergeCell ref="MBO268:MBR268"/>
    <mergeCell ref="MBS268:MBV268"/>
    <mergeCell ref="MBW268:MBZ268"/>
    <mergeCell ref="MAM268:MAP268"/>
    <mergeCell ref="MAQ268:MAT268"/>
    <mergeCell ref="MAU268:MAX268"/>
    <mergeCell ref="MAY268:MBB268"/>
    <mergeCell ref="MBC268:MBF268"/>
    <mergeCell ref="LZS268:LZV268"/>
    <mergeCell ref="LZW268:LZZ268"/>
    <mergeCell ref="MAA268:MAD268"/>
    <mergeCell ref="MAE268:MAH268"/>
    <mergeCell ref="MAI268:MAL268"/>
    <mergeCell ref="LYY268:LZB268"/>
    <mergeCell ref="LZC268:LZF268"/>
    <mergeCell ref="LZG268:LZJ268"/>
    <mergeCell ref="LZK268:LZN268"/>
    <mergeCell ref="LZO268:LZR268"/>
    <mergeCell ref="LYE268:LYH268"/>
    <mergeCell ref="LYI268:LYL268"/>
    <mergeCell ref="LYM268:LYP268"/>
    <mergeCell ref="LYQ268:LYT268"/>
    <mergeCell ref="LYU268:LYX268"/>
    <mergeCell ref="LXK268:LXN268"/>
    <mergeCell ref="LXO268:LXR268"/>
    <mergeCell ref="LXS268:LXV268"/>
    <mergeCell ref="LXW268:LXZ268"/>
    <mergeCell ref="LYA268:LYD268"/>
    <mergeCell ref="MHK268:MHN268"/>
    <mergeCell ref="MHO268:MHR268"/>
    <mergeCell ref="MHS268:MHV268"/>
    <mergeCell ref="MHW268:MHZ268"/>
    <mergeCell ref="MIA268:MID268"/>
    <mergeCell ref="MGQ268:MGT268"/>
    <mergeCell ref="MGU268:MGX268"/>
    <mergeCell ref="MGY268:MHB268"/>
    <mergeCell ref="MHC268:MHF268"/>
    <mergeCell ref="MHG268:MHJ268"/>
    <mergeCell ref="MFW268:MFZ268"/>
    <mergeCell ref="MGA268:MGD268"/>
    <mergeCell ref="MGE268:MGH268"/>
    <mergeCell ref="MGI268:MGL268"/>
    <mergeCell ref="MGM268:MGP268"/>
    <mergeCell ref="MFC268:MFF268"/>
    <mergeCell ref="MFG268:MFJ268"/>
    <mergeCell ref="MFK268:MFN268"/>
    <mergeCell ref="MFO268:MFR268"/>
    <mergeCell ref="MFS268:MFV268"/>
    <mergeCell ref="MEI268:MEL268"/>
    <mergeCell ref="MEM268:MEP268"/>
    <mergeCell ref="MEQ268:MET268"/>
    <mergeCell ref="MEU268:MEX268"/>
    <mergeCell ref="MEY268:MFB268"/>
    <mergeCell ref="MDO268:MDR268"/>
    <mergeCell ref="MDS268:MDV268"/>
    <mergeCell ref="MDW268:MDZ268"/>
    <mergeCell ref="MEA268:MED268"/>
    <mergeCell ref="MEE268:MEH268"/>
    <mergeCell ref="MCU268:MCX268"/>
    <mergeCell ref="MCY268:MDB268"/>
    <mergeCell ref="MDC268:MDF268"/>
    <mergeCell ref="MDG268:MDJ268"/>
    <mergeCell ref="MDK268:MDN268"/>
    <mergeCell ref="MMU268:MMX268"/>
    <mergeCell ref="MMY268:MNB268"/>
    <mergeCell ref="MNC268:MNF268"/>
    <mergeCell ref="MNG268:MNJ268"/>
    <mergeCell ref="MNK268:MNN268"/>
    <mergeCell ref="MMA268:MMD268"/>
    <mergeCell ref="MME268:MMH268"/>
    <mergeCell ref="MMI268:MML268"/>
    <mergeCell ref="MMM268:MMP268"/>
    <mergeCell ref="MMQ268:MMT268"/>
    <mergeCell ref="MLG268:MLJ268"/>
    <mergeCell ref="MLK268:MLN268"/>
    <mergeCell ref="MLO268:MLR268"/>
    <mergeCell ref="MLS268:MLV268"/>
    <mergeCell ref="MLW268:MLZ268"/>
    <mergeCell ref="MKM268:MKP268"/>
    <mergeCell ref="MKQ268:MKT268"/>
    <mergeCell ref="MKU268:MKX268"/>
    <mergeCell ref="MKY268:MLB268"/>
    <mergeCell ref="MLC268:MLF268"/>
    <mergeCell ref="MJS268:MJV268"/>
    <mergeCell ref="MJW268:MJZ268"/>
    <mergeCell ref="MKA268:MKD268"/>
    <mergeCell ref="MKE268:MKH268"/>
    <mergeCell ref="MKI268:MKL268"/>
    <mergeCell ref="MIY268:MJB268"/>
    <mergeCell ref="MJC268:MJF268"/>
    <mergeCell ref="MJG268:MJJ268"/>
    <mergeCell ref="MJK268:MJN268"/>
    <mergeCell ref="MJO268:MJR268"/>
    <mergeCell ref="MIE268:MIH268"/>
    <mergeCell ref="MII268:MIL268"/>
    <mergeCell ref="MIM268:MIP268"/>
    <mergeCell ref="MIQ268:MIT268"/>
    <mergeCell ref="MIU268:MIX268"/>
    <mergeCell ref="MSE268:MSH268"/>
    <mergeCell ref="MSI268:MSL268"/>
    <mergeCell ref="MSM268:MSP268"/>
    <mergeCell ref="MSQ268:MST268"/>
    <mergeCell ref="MSU268:MSX268"/>
    <mergeCell ref="MRK268:MRN268"/>
    <mergeCell ref="MRO268:MRR268"/>
    <mergeCell ref="MRS268:MRV268"/>
    <mergeCell ref="MRW268:MRZ268"/>
    <mergeCell ref="MSA268:MSD268"/>
    <mergeCell ref="MQQ268:MQT268"/>
    <mergeCell ref="MQU268:MQX268"/>
    <mergeCell ref="MQY268:MRB268"/>
    <mergeCell ref="MRC268:MRF268"/>
    <mergeCell ref="MRG268:MRJ268"/>
    <mergeCell ref="MPW268:MPZ268"/>
    <mergeCell ref="MQA268:MQD268"/>
    <mergeCell ref="MQE268:MQH268"/>
    <mergeCell ref="MQI268:MQL268"/>
    <mergeCell ref="MQM268:MQP268"/>
    <mergeCell ref="MPC268:MPF268"/>
    <mergeCell ref="MPG268:MPJ268"/>
    <mergeCell ref="MPK268:MPN268"/>
    <mergeCell ref="MPO268:MPR268"/>
    <mergeCell ref="MPS268:MPV268"/>
    <mergeCell ref="MOI268:MOL268"/>
    <mergeCell ref="MOM268:MOP268"/>
    <mergeCell ref="MOQ268:MOT268"/>
    <mergeCell ref="MOU268:MOX268"/>
    <mergeCell ref="MOY268:MPB268"/>
    <mergeCell ref="MNO268:MNR268"/>
    <mergeCell ref="MNS268:MNV268"/>
    <mergeCell ref="MNW268:MNZ268"/>
    <mergeCell ref="MOA268:MOD268"/>
    <mergeCell ref="MOE268:MOH268"/>
    <mergeCell ref="MXO268:MXR268"/>
    <mergeCell ref="MXS268:MXV268"/>
    <mergeCell ref="MXW268:MXZ268"/>
    <mergeCell ref="MYA268:MYD268"/>
    <mergeCell ref="MYE268:MYH268"/>
    <mergeCell ref="MWU268:MWX268"/>
    <mergeCell ref="MWY268:MXB268"/>
    <mergeCell ref="MXC268:MXF268"/>
    <mergeCell ref="MXG268:MXJ268"/>
    <mergeCell ref="MXK268:MXN268"/>
    <mergeCell ref="MWA268:MWD268"/>
    <mergeCell ref="MWE268:MWH268"/>
    <mergeCell ref="MWI268:MWL268"/>
    <mergeCell ref="MWM268:MWP268"/>
    <mergeCell ref="MWQ268:MWT268"/>
    <mergeCell ref="MVG268:MVJ268"/>
    <mergeCell ref="MVK268:MVN268"/>
    <mergeCell ref="MVO268:MVR268"/>
    <mergeCell ref="MVS268:MVV268"/>
    <mergeCell ref="MVW268:MVZ268"/>
    <mergeCell ref="MUM268:MUP268"/>
    <mergeCell ref="MUQ268:MUT268"/>
    <mergeCell ref="MUU268:MUX268"/>
    <mergeCell ref="MUY268:MVB268"/>
    <mergeCell ref="MVC268:MVF268"/>
    <mergeCell ref="MTS268:MTV268"/>
    <mergeCell ref="MTW268:MTZ268"/>
    <mergeCell ref="MUA268:MUD268"/>
    <mergeCell ref="MUE268:MUH268"/>
    <mergeCell ref="MUI268:MUL268"/>
    <mergeCell ref="MSY268:MTB268"/>
    <mergeCell ref="MTC268:MTF268"/>
    <mergeCell ref="MTG268:MTJ268"/>
    <mergeCell ref="MTK268:MTN268"/>
    <mergeCell ref="MTO268:MTR268"/>
    <mergeCell ref="NCY268:NDB268"/>
    <mergeCell ref="NDC268:NDF268"/>
    <mergeCell ref="NDG268:NDJ268"/>
    <mergeCell ref="NDK268:NDN268"/>
    <mergeCell ref="NDO268:NDR268"/>
    <mergeCell ref="NCE268:NCH268"/>
    <mergeCell ref="NCI268:NCL268"/>
    <mergeCell ref="NCM268:NCP268"/>
    <mergeCell ref="NCQ268:NCT268"/>
    <mergeCell ref="NCU268:NCX268"/>
    <mergeCell ref="NBK268:NBN268"/>
    <mergeCell ref="NBO268:NBR268"/>
    <mergeCell ref="NBS268:NBV268"/>
    <mergeCell ref="NBW268:NBZ268"/>
    <mergeCell ref="NCA268:NCD268"/>
    <mergeCell ref="NAQ268:NAT268"/>
    <mergeCell ref="NAU268:NAX268"/>
    <mergeCell ref="NAY268:NBB268"/>
    <mergeCell ref="NBC268:NBF268"/>
    <mergeCell ref="NBG268:NBJ268"/>
    <mergeCell ref="MZW268:MZZ268"/>
    <mergeCell ref="NAA268:NAD268"/>
    <mergeCell ref="NAE268:NAH268"/>
    <mergeCell ref="NAI268:NAL268"/>
    <mergeCell ref="NAM268:NAP268"/>
    <mergeCell ref="MZC268:MZF268"/>
    <mergeCell ref="MZG268:MZJ268"/>
    <mergeCell ref="MZK268:MZN268"/>
    <mergeCell ref="MZO268:MZR268"/>
    <mergeCell ref="MZS268:MZV268"/>
    <mergeCell ref="MYI268:MYL268"/>
    <mergeCell ref="MYM268:MYP268"/>
    <mergeCell ref="MYQ268:MYT268"/>
    <mergeCell ref="MYU268:MYX268"/>
    <mergeCell ref="MYY268:MZB268"/>
    <mergeCell ref="NII268:NIL268"/>
    <mergeCell ref="NIM268:NIP268"/>
    <mergeCell ref="NIQ268:NIT268"/>
    <mergeCell ref="NIU268:NIX268"/>
    <mergeCell ref="NIY268:NJB268"/>
    <mergeCell ref="NHO268:NHR268"/>
    <mergeCell ref="NHS268:NHV268"/>
    <mergeCell ref="NHW268:NHZ268"/>
    <mergeCell ref="NIA268:NID268"/>
    <mergeCell ref="NIE268:NIH268"/>
    <mergeCell ref="NGU268:NGX268"/>
    <mergeCell ref="NGY268:NHB268"/>
    <mergeCell ref="NHC268:NHF268"/>
    <mergeCell ref="NHG268:NHJ268"/>
    <mergeCell ref="NHK268:NHN268"/>
    <mergeCell ref="NGA268:NGD268"/>
    <mergeCell ref="NGE268:NGH268"/>
    <mergeCell ref="NGI268:NGL268"/>
    <mergeCell ref="NGM268:NGP268"/>
    <mergeCell ref="NGQ268:NGT268"/>
    <mergeCell ref="NFG268:NFJ268"/>
    <mergeCell ref="NFK268:NFN268"/>
    <mergeCell ref="NFO268:NFR268"/>
    <mergeCell ref="NFS268:NFV268"/>
    <mergeCell ref="NFW268:NFZ268"/>
    <mergeCell ref="NEM268:NEP268"/>
    <mergeCell ref="NEQ268:NET268"/>
    <mergeCell ref="NEU268:NEX268"/>
    <mergeCell ref="NEY268:NFB268"/>
    <mergeCell ref="NFC268:NFF268"/>
    <mergeCell ref="NDS268:NDV268"/>
    <mergeCell ref="NDW268:NDZ268"/>
    <mergeCell ref="NEA268:NED268"/>
    <mergeCell ref="NEE268:NEH268"/>
    <mergeCell ref="NEI268:NEL268"/>
    <mergeCell ref="NNS268:NNV268"/>
    <mergeCell ref="NNW268:NNZ268"/>
    <mergeCell ref="NOA268:NOD268"/>
    <mergeCell ref="NOE268:NOH268"/>
    <mergeCell ref="NOI268:NOL268"/>
    <mergeCell ref="NMY268:NNB268"/>
    <mergeCell ref="NNC268:NNF268"/>
    <mergeCell ref="NNG268:NNJ268"/>
    <mergeCell ref="NNK268:NNN268"/>
    <mergeCell ref="NNO268:NNR268"/>
    <mergeCell ref="NME268:NMH268"/>
    <mergeCell ref="NMI268:NML268"/>
    <mergeCell ref="NMM268:NMP268"/>
    <mergeCell ref="NMQ268:NMT268"/>
    <mergeCell ref="NMU268:NMX268"/>
    <mergeCell ref="NLK268:NLN268"/>
    <mergeCell ref="NLO268:NLR268"/>
    <mergeCell ref="NLS268:NLV268"/>
    <mergeCell ref="NLW268:NLZ268"/>
    <mergeCell ref="NMA268:NMD268"/>
    <mergeCell ref="NKQ268:NKT268"/>
    <mergeCell ref="NKU268:NKX268"/>
    <mergeCell ref="NKY268:NLB268"/>
    <mergeCell ref="NLC268:NLF268"/>
    <mergeCell ref="NLG268:NLJ268"/>
    <mergeCell ref="NJW268:NJZ268"/>
    <mergeCell ref="NKA268:NKD268"/>
    <mergeCell ref="NKE268:NKH268"/>
    <mergeCell ref="NKI268:NKL268"/>
    <mergeCell ref="NKM268:NKP268"/>
    <mergeCell ref="NJC268:NJF268"/>
    <mergeCell ref="NJG268:NJJ268"/>
    <mergeCell ref="NJK268:NJN268"/>
    <mergeCell ref="NJO268:NJR268"/>
    <mergeCell ref="NJS268:NJV268"/>
    <mergeCell ref="NTC268:NTF268"/>
    <mergeCell ref="NTG268:NTJ268"/>
    <mergeCell ref="NTK268:NTN268"/>
    <mergeCell ref="NTO268:NTR268"/>
    <mergeCell ref="NTS268:NTV268"/>
    <mergeCell ref="NSI268:NSL268"/>
    <mergeCell ref="NSM268:NSP268"/>
    <mergeCell ref="NSQ268:NST268"/>
    <mergeCell ref="NSU268:NSX268"/>
    <mergeCell ref="NSY268:NTB268"/>
    <mergeCell ref="NRO268:NRR268"/>
    <mergeCell ref="NRS268:NRV268"/>
    <mergeCell ref="NRW268:NRZ268"/>
    <mergeCell ref="NSA268:NSD268"/>
    <mergeCell ref="NSE268:NSH268"/>
    <mergeCell ref="NQU268:NQX268"/>
    <mergeCell ref="NQY268:NRB268"/>
    <mergeCell ref="NRC268:NRF268"/>
    <mergeCell ref="NRG268:NRJ268"/>
    <mergeCell ref="NRK268:NRN268"/>
    <mergeCell ref="NQA268:NQD268"/>
    <mergeCell ref="NQE268:NQH268"/>
    <mergeCell ref="NQI268:NQL268"/>
    <mergeCell ref="NQM268:NQP268"/>
    <mergeCell ref="NQQ268:NQT268"/>
    <mergeCell ref="NPG268:NPJ268"/>
    <mergeCell ref="NPK268:NPN268"/>
    <mergeCell ref="NPO268:NPR268"/>
    <mergeCell ref="NPS268:NPV268"/>
    <mergeCell ref="NPW268:NPZ268"/>
    <mergeCell ref="NOM268:NOP268"/>
    <mergeCell ref="NOQ268:NOT268"/>
    <mergeCell ref="NOU268:NOX268"/>
    <mergeCell ref="NOY268:NPB268"/>
    <mergeCell ref="NPC268:NPF268"/>
    <mergeCell ref="NYM268:NYP268"/>
    <mergeCell ref="NYQ268:NYT268"/>
    <mergeCell ref="NYU268:NYX268"/>
    <mergeCell ref="NYY268:NZB268"/>
    <mergeCell ref="NZC268:NZF268"/>
    <mergeCell ref="NXS268:NXV268"/>
    <mergeCell ref="NXW268:NXZ268"/>
    <mergeCell ref="NYA268:NYD268"/>
    <mergeCell ref="NYE268:NYH268"/>
    <mergeCell ref="NYI268:NYL268"/>
    <mergeCell ref="NWY268:NXB268"/>
    <mergeCell ref="NXC268:NXF268"/>
    <mergeCell ref="NXG268:NXJ268"/>
    <mergeCell ref="NXK268:NXN268"/>
    <mergeCell ref="NXO268:NXR268"/>
    <mergeCell ref="NWE268:NWH268"/>
    <mergeCell ref="NWI268:NWL268"/>
    <mergeCell ref="NWM268:NWP268"/>
    <mergeCell ref="NWQ268:NWT268"/>
    <mergeCell ref="NWU268:NWX268"/>
    <mergeCell ref="NVK268:NVN268"/>
    <mergeCell ref="NVO268:NVR268"/>
    <mergeCell ref="NVS268:NVV268"/>
    <mergeCell ref="NVW268:NVZ268"/>
    <mergeCell ref="NWA268:NWD268"/>
    <mergeCell ref="NUQ268:NUT268"/>
    <mergeCell ref="NUU268:NUX268"/>
    <mergeCell ref="NUY268:NVB268"/>
    <mergeCell ref="NVC268:NVF268"/>
    <mergeCell ref="NVG268:NVJ268"/>
    <mergeCell ref="NTW268:NTZ268"/>
    <mergeCell ref="NUA268:NUD268"/>
    <mergeCell ref="NUE268:NUH268"/>
    <mergeCell ref="NUI268:NUL268"/>
    <mergeCell ref="NUM268:NUP268"/>
    <mergeCell ref="ODW268:ODZ268"/>
    <mergeCell ref="OEA268:OED268"/>
    <mergeCell ref="OEE268:OEH268"/>
    <mergeCell ref="OEI268:OEL268"/>
    <mergeCell ref="OEM268:OEP268"/>
    <mergeCell ref="ODC268:ODF268"/>
    <mergeCell ref="ODG268:ODJ268"/>
    <mergeCell ref="ODK268:ODN268"/>
    <mergeCell ref="ODO268:ODR268"/>
    <mergeCell ref="ODS268:ODV268"/>
    <mergeCell ref="OCI268:OCL268"/>
    <mergeCell ref="OCM268:OCP268"/>
    <mergeCell ref="OCQ268:OCT268"/>
    <mergeCell ref="OCU268:OCX268"/>
    <mergeCell ref="OCY268:ODB268"/>
    <mergeCell ref="OBO268:OBR268"/>
    <mergeCell ref="OBS268:OBV268"/>
    <mergeCell ref="OBW268:OBZ268"/>
    <mergeCell ref="OCA268:OCD268"/>
    <mergeCell ref="OCE268:OCH268"/>
    <mergeCell ref="OAU268:OAX268"/>
    <mergeCell ref="OAY268:OBB268"/>
    <mergeCell ref="OBC268:OBF268"/>
    <mergeCell ref="OBG268:OBJ268"/>
    <mergeCell ref="OBK268:OBN268"/>
    <mergeCell ref="OAA268:OAD268"/>
    <mergeCell ref="OAE268:OAH268"/>
    <mergeCell ref="OAI268:OAL268"/>
    <mergeCell ref="OAM268:OAP268"/>
    <mergeCell ref="OAQ268:OAT268"/>
    <mergeCell ref="NZG268:NZJ268"/>
    <mergeCell ref="NZK268:NZN268"/>
    <mergeCell ref="NZO268:NZR268"/>
    <mergeCell ref="NZS268:NZV268"/>
    <mergeCell ref="NZW268:NZZ268"/>
    <mergeCell ref="OJG268:OJJ268"/>
    <mergeCell ref="OJK268:OJN268"/>
    <mergeCell ref="OJO268:OJR268"/>
    <mergeCell ref="OJS268:OJV268"/>
    <mergeCell ref="OJW268:OJZ268"/>
    <mergeCell ref="OIM268:OIP268"/>
    <mergeCell ref="OIQ268:OIT268"/>
    <mergeCell ref="OIU268:OIX268"/>
    <mergeCell ref="OIY268:OJB268"/>
    <mergeCell ref="OJC268:OJF268"/>
    <mergeCell ref="OHS268:OHV268"/>
    <mergeCell ref="OHW268:OHZ268"/>
    <mergeCell ref="OIA268:OID268"/>
    <mergeCell ref="OIE268:OIH268"/>
    <mergeCell ref="OII268:OIL268"/>
    <mergeCell ref="OGY268:OHB268"/>
    <mergeCell ref="OHC268:OHF268"/>
    <mergeCell ref="OHG268:OHJ268"/>
    <mergeCell ref="OHK268:OHN268"/>
    <mergeCell ref="OHO268:OHR268"/>
    <mergeCell ref="OGE268:OGH268"/>
    <mergeCell ref="OGI268:OGL268"/>
    <mergeCell ref="OGM268:OGP268"/>
    <mergeCell ref="OGQ268:OGT268"/>
    <mergeCell ref="OGU268:OGX268"/>
    <mergeCell ref="OFK268:OFN268"/>
    <mergeCell ref="OFO268:OFR268"/>
    <mergeCell ref="OFS268:OFV268"/>
    <mergeCell ref="OFW268:OFZ268"/>
    <mergeCell ref="OGA268:OGD268"/>
    <mergeCell ref="OEQ268:OET268"/>
    <mergeCell ref="OEU268:OEX268"/>
    <mergeCell ref="OEY268:OFB268"/>
    <mergeCell ref="OFC268:OFF268"/>
    <mergeCell ref="OFG268:OFJ268"/>
    <mergeCell ref="OOQ268:OOT268"/>
    <mergeCell ref="OOU268:OOX268"/>
    <mergeCell ref="OOY268:OPB268"/>
    <mergeCell ref="OPC268:OPF268"/>
    <mergeCell ref="OPG268:OPJ268"/>
    <mergeCell ref="ONW268:ONZ268"/>
    <mergeCell ref="OOA268:OOD268"/>
    <mergeCell ref="OOE268:OOH268"/>
    <mergeCell ref="OOI268:OOL268"/>
    <mergeCell ref="OOM268:OOP268"/>
    <mergeCell ref="ONC268:ONF268"/>
    <mergeCell ref="ONG268:ONJ268"/>
    <mergeCell ref="ONK268:ONN268"/>
    <mergeCell ref="ONO268:ONR268"/>
    <mergeCell ref="ONS268:ONV268"/>
    <mergeCell ref="OMI268:OML268"/>
    <mergeCell ref="OMM268:OMP268"/>
    <mergeCell ref="OMQ268:OMT268"/>
    <mergeCell ref="OMU268:OMX268"/>
    <mergeCell ref="OMY268:ONB268"/>
    <mergeCell ref="OLO268:OLR268"/>
    <mergeCell ref="OLS268:OLV268"/>
    <mergeCell ref="OLW268:OLZ268"/>
    <mergeCell ref="OMA268:OMD268"/>
    <mergeCell ref="OME268:OMH268"/>
    <mergeCell ref="OKU268:OKX268"/>
    <mergeCell ref="OKY268:OLB268"/>
    <mergeCell ref="OLC268:OLF268"/>
    <mergeCell ref="OLG268:OLJ268"/>
    <mergeCell ref="OLK268:OLN268"/>
    <mergeCell ref="OKA268:OKD268"/>
    <mergeCell ref="OKE268:OKH268"/>
    <mergeCell ref="OKI268:OKL268"/>
    <mergeCell ref="OKM268:OKP268"/>
    <mergeCell ref="OKQ268:OKT268"/>
    <mergeCell ref="OUA268:OUD268"/>
    <mergeCell ref="OUE268:OUH268"/>
    <mergeCell ref="OUI268:OUL268"/>
    <mergeCell ref="OUM268:OUP268"/>
    <mergeCell ref="OUQ268:OUT268"/>
    <mergeCell ref="OTG268:OTJ268"/>
    <mergeCell ref="OTK268:OTN268"/>
    <mergeCell ref="OTO268:OTR268"/>
    <mergeCell ref="OTS268:OTV268"/>
    <mergeCell ref="OTW268:OTZ268"/>
    <mergeCell ref="OSM268:OSP268"/>
    <mergeCell ref="OSQ268:OST268"/>
    <mergeCell ref="OSU268:OSX268"/>
    <mergeCell ref="OSY268:OTB268"/>
    <mergeCell ref="OTC268:OTF268"/>
    <mergeCell ref="ORS268:ORV268"/>
    <mergeCell ref="ORW268:ORZ268"/>
    <mergeCell ref="OSA268:OSD268"/>
    <mergeCell ref="OSE268:OSH268"/>
    <mergeCell ref="OSI268:OSL268"/>
    <mergeCell ref="OQY268:ORB268"/>
    <mergeCell ref="ORC268:ORF268"/>
    <mergeCell ref="ORG268:ORJ268"/>
    <mergeCell ref="ORK268:ORN268"/>
    <mergeCell ref="ORO268:ORR268"/>
    <mergeCell ref="OQE268:OQH268"/>
    <mergeCell ref="OQI268:OQL268"/>
    <mergeCell ref="OQM268:OQP268"/>
    <mergeCell ref="OQQ268:OQT268"/>
    <mergeCell ref="OQU268:OQX268"/>
    <mergeCell ref="OPK268:OPN268"/>
    <mergeCell ref="OPO268:OPR268"/>
    <mergeCell ref="OPS268:OPV268"/>
    <mergeCell ref="OPW268:OPZ268"/>
    <mergeCell ref="OQA268:OQD268"/>
    <mergeCell ref="OZK268:OZN268"/>
    <mergeCell ref="OZO268:OZR268"/>
    <mergeCell ref="OZS268:OZV268"/>
    <mergeCell ref="OZW268:OZZ268"/>
    <mergeCell ref="PAA268:PAD268"/>
    <mergeCell ref="OYQ268:OYT268"/>
    <mergeCell ref="OYU268:OYX268"/>
    <mergeCell ref="OYY268:OZB268"/>
    <mergeCell ref="OZC268:OZF268"/>
    <mergeCell ref="OZG268:OZJ268"/>
    <mergeCell ref="OXW268:OXZ268"/>
    <mergeCell ref="OYA268:OYD268"/>
    <mergeCell ref="OYE268:OYH268"/>
    <mergeCell ref="OYI268:OYL268"/>
    <mergeCell ref="OYM268:OYP268"/>
    <mergeCell ref="OXC268:OXF268"/>
    <mergeCell ref="OXG268:OXJ268"/>
    <mergeCell ref="OXK268:OXN268"/>
    <mergeCell ref="OXO268:OXR268"/>
    <mergeCell ref="OXS268:OXV268"/>
    <mergeCell ref="OWI268:OWL268"/>
    <mergeCell ref="OWM268:OWP268"/>
    <mergeCell ref="OWQ268:OWT268"/>
    <mergeCell ref="OWU268:OWX268"/>
    <mergeCell ref="OWY268:OXB268"/>
    <mergeCell ref="OVO268:OVR268"/>
    <mergeCell ref="OVS268:OVV268"/>
    <mergeCell ref="OVW268:OVZ268"/>
    <mergeCell ref="OWA268:OWD268"/>
    <mergeCell ref="OWE268:OWH268"/>
    <mergeCell ref="OUU268:OUX268"/>
    <mergeCell ref="OUY268:OVB268"/>
    <mergeCell ref="OVC268:OVF268"/>
    <mergeCell ref="OVG268:OVJ268"/>
    <mergeCell ref="OVK268:OVN268"/>
    <mergeCell ref="PEU268:PEX268"/>
    <mergeCell ref="PEY268:PFB268"/>
    <mergeCell ref="PFC268:PFF268"/>
    <mergeCell ref="PFG268:PFJ268"/>
    <mergeCell ref="PFK268:PFN268"/>
    <mergeCell ref="PEA268:PED268"/>
    <mergeCell ref="PEE268:PEH268"/>
    <mergeCell ref="PEI268:PEL268"/>
    <mergeCell ref="PEM268:PEP268"/>
    <mergeCell ref="PEQ268:PET268"/>
    <mergeCell ref="PDG268:PDJ268"/>
    <mergeCell ref="PDK268:PDN268"/>
    <mergeCell ref="PDO268:PDR268"/>
    <mergeCell ref="PDS268:PDV268"/>
    <mergeCell ref="PDW268:PDZ268"/>
    <mergeCell ref="PCM268:PCP268"/>
    <mergeCell ref="PCQ268:PCT268"/>
    <mergeCell ref="PCU268:PCX268"/>
    <mergeCell ref="PCY268:PDB268"/>
    <mergeCell ref="PDC268:PDF268"/>
    <mergeCell ref="PBS268:PBV268"/>
    <mergeCell ref="PBW268:PBZ268"/>
    <mergeCell ref="PCA268:PCD268"/>
    <mergeCell ref="PCE268:PCH268"/>
    <mergeCell ref="PCI268:PCL268"/>
    <mergeCell ref="PAY268:PBB268"/>
    <mergeCell ref="PBC268:PBF268"/>
    <mergeCell ref="PBG268:PBJ268"/>
    <mergeCell ref="PBK268:PBN268"/>
    <mergeCell ref="PBO268:PBR268"/>
    <mergeCell ref="PAE268:PAH268"/>
    <mergeCell ref="PAI268:PAL268"/>
    <mergeCell ref="PAM268:PAP268"/>
    <mergeCell ref="PAQ268:PAT268"/>
    <mergeCell ref="PAU268:PAX268"/>
    <mergeCell ref="PKE268:PKH268"/>
    <mergeCell ref="PKI268:PKL268"/>
    <mergeCell ref="PKM268:PKP268"/>
    <mergeCell ref="PKQ268:PKT268"/>
    <mergeCell ref="PKU268:PKX268"/>
    <mergeCell ref="PJK268:PJN268"/>
    <mergeCell ref="PJO268:PJR268"/>
    <mergeCell ref="PJS268:PJV268"/>
    <mergeCell ref="PJW268:PJZ268"/>
    <mergeCell ref="PKA268:PKD268"/>
    <mergeCell ref="PIQ268:PIT268"/>
    <mergeCell ref="PIU268:PIX268"/>
    <mergeCell ref="PIY268:PJB268"/>
    <mergeCell ref="PJC268:PJF268"/>
    <mergeCell ref="PJG268:PJJ268"/>
    <mergeCell ref="PHW268:PHZ268"/>
    <mergeCell ref="PIA268:PID268"/>
    <mergeCell ref="PIE268:PIH268"/>
    <mergeCell ref="PII268:PIL268"/>
    <mergeCell ref="PIM268:PIP268"/>
    <mergeCell ref="PHC268:PHF268"/>
    <mergeCell ref="PHG268:PHJ268"/>
    <mergeCell ref="PHK268:PHN268"/>
    <mergeCell ref="PHO268:PHR268"/>
    <mergeCell ref="PHS268:PHV268"/>
    <mergeCell ref="PGI268:PGL268"/>
    <mergeCell ref="PGM268:PGP268"/>
    <mergeCell ref="PGQ268:PGT268"/>
    <mergeCell ref="PGU268:PGX268"/>
    <mergeCell ref="PGY268:PHB268"/>
    <mergeCell ref="PFO268:PFR268"/>
    <mergeCell ref="PFS268:PFV268"/>
    <mergeCell ref="PFW268:PFZ268"/>
    <mergeCell ref="PGA268:PGD268"/>
    <mergeCell ref="PGE268:PGH268"/>
    <mergeCell ref="PPO268:PPR268"/>
    <mergeCell ref="PPS268:PPV268"/>
    <mergeCell ref="PPW268:PPZ268"/>
    <mergeCell ref="PQA268:PQD268"/>
    <mergeCell ref="PQE268:PQH268"/>
    <mergeCell ref="POU268:POX268"/>
    <mergeCell ref="POY268:PPB268"/>
    <mergeCell ref="PPC268:PPF268"/>
    <mergeCell ref="PPG268:PPJ268"/>
    <mergeCell ref="PPK268:PPN268"/>
    <mergeCell ref="POA268:POD268"/>
    <mergeCell ref="POE268:POH268"/>
    <mergeCell ref="POI268:POL268"/>
    <mergeCell ref="POM268:POP268"/>
    <mergeCell ref="POQ268:POT268"/>
    <mergeCell ref="PNG268:PNJ268"/>
    <mergeCell ref="PNK268:PNN268"/>
    <mergeCell ref="PNO268:PNR268"/>
    <mergeCell ref="PNS268:PNV268"/>
    <mergeCell ref="PNW268:PNZ268"/>
    <mergeCell ref="PMM268:PMP268"/>
    <mergeCell ref="PMQ268:PMT268"/>
    <mergeCell ref="PMU268:PMX268"/>
    <mergeCell ref="PMY268:PNB268"/>
    <mergeCell ref="PNC268:PNF268"/>
    <mergeCell ref="PLS268:PLV268"/>
    <mergeCell ref="PLW268:PLZ268"/>
    <mergeCell ref="PMA268:PMD268"/>
    <mergeCell ref="PME268:PMH268"/>
    <mergeCell ref="PMI268:PML268"/>
    <mergeCell ref="PKY268:PLB268"/>
    <mergeCell ref="PLC268:PLF268"/>
    <mergeCell ref="PLG268:PLJ268"/>
    <mergeCell ref="PLK268:PLN268"/>
    <mergeCell ref="PLO268:PLR268"/>
    <mergeCell ref="PUY268:PVB268"/>
    <mergeCell ref="PVC268:PVF268"/>
    <mergeCell ref="PVG268:PVJ268"/>
    <mergeCell ref="PVK268:PVN268"/>
    <mergeCell ref="PVO268:PVR268"/>
    <mergeCell ref="PUE268:PUH268"/>
    <mergeCell ref="PUI268:PUL268"/>
    <mergeCell ref="PUM268:PUP268"/>
    <mergeCell ref="PUQ268:PUT268"/>
    <mergeCell ref="PUU268:PUX268"/>
    <mergeCell ref="PTK268:PTN268"/>
    <mergeCell ref="PTO268:PTR268"/>
    <mergeCell ref="PTS268:PTV268"/>
    <mergeCell ref="PTW268:PTZ268"/>
    <mergeCell ref="PUA268:PUD268"/>
    <mergeCell ref="PSQ268:PST268"/>
    <mergeCell ref="PSU268:PSX268"/>
    <mergeCell ref="PSY268:PTB268"/>
    <mergeCell ref="PTC268:PTF268"/>
    <mergeCell ref="PTG268:PTJ268"/>
    <mergeCell ref="PRW268:PRZ268"/>
    <mergeCell ref="PSA268:PSD268"/>
    <mergeCell ref="PSE268:PSH268"/>
    <mergeCell ref="PSI268:PSL268"/>
    <mergeCell ref="PSM268:PSP268"/>
    <mergeCell ref="PRC268:PRF268"/>
    <mergeCell ref="PRG268:PRJ268"/>
    <mergeCell ref="PRK268:PRN268"/>
    <mergeCell ref="PRO268:PRR268"/>
    <mergeCell ref="PRS268:PRV268"/>
    <mergeCell ref="PQI268:PQL268"/>
    <mergeCell ref="PQM268:PQP268"/>
    <mergeCell ref="PQQ268:PQT268"/>
    <mergeCell ref="PQU268:PQX268"/>
    <mergeCell ref="PQY268:PRB268"/>
    <mergeCell ref="QAI268:QAL268"/>
    <mergeCell ref="QAM268:QAP268"/>
    <mergeCell ref="QAQ268:QAT268"/>
    <mergeCell ref="QAU268:QAX268"/>
    <mergeCell ref="QAY268:QBB268"/>
    <mergeCell ref="PZO268:PZR268"/>
    <mergeCell ref="PZS268:PZV268"/>
    <mergeCell ref="PZW268:PZZ268"/>
    <mergeCell ref="QAA268:QAD268"/>
    <mergeCell ref="QAE268:QAH268"/>
    <mergeCell ref="PYU268:PYX268"/>
    <mergeCell ref="PYY268:PZB268"/>
    <mergeCell ref="PZC268:PZF268"/>
    <mergeCell ref="PZG268:PZJ268"/>
    <mergeCell ref="PZK268:PZN268"/>
    <mergeCell ref="PYA268:PYD268"/>
    <mergeCell ref="PYE268:PYH268"/>
    <mergeCell ref="PYI268:PYL268"/>
    <mergeCell ref="PYM268:PYP268"/>
    <mergeCell ref="PYQ268:PYT268"/>
    <mergeCell ref="PXG268:PXJ268"/>
    <mergeCell ref="PXK268:PXN268"/>
    <mergeCell ref="PXO268:PXR268"/>
    <mergeCell ref="PXS268:PXV268"/>
    <mergeCell ref="PXW268:PXZ268"/>
    <mergeCell ref="PWM268:PWP268"/>
    <mergeCell ref="PWQ268:PWT268"/>
    <mergeCell ref="PWU268:PWX268"/>
    <mergeCell ref="PWY268:PXB268"/>
    <mergeCell ref="PXC268:PXF268"/>
    <mergeCell ref="PVS268:PVV268"/>
    <mergeCell ref="PVW268:PVZ268"/>
    <mergeCell ref="PWA268:PWD268"/>
    <mergeCell ref="PWE268:PWH268"/>
    <mergeCell ref="PWI268:PWL268"/>
    <mergeCell ref="QFS268:QFV268"/>
    <mergeCell ref="QFW268:QFZ268"/>
    <mergeCell ref="QGA268:QGD268"/>
    <mergeCell ref="QGE268:QGH268"/>
    <mergeCell ref="QGI268:QGL268"/>
    <mergeCell ref="QEY268:QFB268"/>
    <mergeCell ref="QFC268:QFF268"/>
    <mergeCell ref="QFG268:QFJ268"/>
    <mergeCell ref="QFK268:QFN268"/>
    <mergeCell ref="QFO268:QFR268"/>
    <mergeCell ref="QEE268:QEH268"/>
    <mergeCell ref="QEI268:QEL268"/>
    <mergeCell ref="QEM268:QEP268"/>
    <mergeCell ref="QEQ268:QET268"/>
    <mergeCell ref="QEU268:QEX268"/>
    <mergeCell ref="QDK268:QDN268"/>
    <mergeCell ref="QDO268:QDR268"/>
    <mergeCell ref="QDS268:QDV268"/>
    <mergeCell ref="QDW268:QDZ268"/>
    <mergeCell ref="QEA268:QED268"/>
    <mergeCell ref="QCQ268:QCT268"/>
    <mergeCell ref="QCU268:QCX268"/>
    <mergeCell ref="QCY268:QDB268"/>
    <mergeCell ref="QDC268:QDF268"/>
    <mergeCell ref="QDG268:QDJ268"/>
    <mergeCell ref="QBW268:QBZ268"/>
    <mergeCell ref="QCA268:QCD268"/>
    <mergeCell ref="QCE268:QCH268"/>
    <mergeCell ref="QCI268:QCL268"/>
    <mergeCell ref="QCM268:QCP268"/>
    <mergeCell ref="QBC268:QBF268"/>
    <mergeCell ref="QBG268:QBJ268"/>
    <mergeCell ref="QBK268:QBN268"/>
    <mergeCell ref="QBO268:QBR268"/>
    <mergeCell ref="QBS268:QBV268"/>
    <mergeCell ref="QLC268:QLF268"/>
    <mergeCell ref="QLG268:QLJ268"/>
    <mergeCell ref="QLK268:QLN268"/>
    <mergeCell ref="QLO268:QLR268"/>
    <mergeCell ref="QLS268:QLV268"/>
    <mergeCell ref="QKI268:QKL268"/>
    <mergeCell ref="QKM268:QKP268"/>
    <mergeCell ref="QKQ268:QKT268"/>
    <mergeCell ref="QKU268:QKX268"/>
    <mergeCell ref="QKY268:QLB268"/>
    <mergeCell ref="QJO268:QJR268"/>
    <mergeCell ref="QJS268:QJV268"/>
    <mergeCell ref="QJW268:QJZ268"/>
    <mergeCell ref="QKA268:QKD268"/>
    <mergeCell ref="QKE268:QKH268"/>
    <mergeCell ref="QIU268:QIX268"/>
    <mergeCell ref="QIY268:QJB268"/>
    <mergeCell ref="QJC268:QJF268"/>
    <mergeCell ref="QJG268:QJJ268"/>
    <mergeCell ref="QJK268:QJN268"/>
    <mergeCell ref="QIA268:QID268"/>
    <mergeCell ref="QIE268:QIH268"/>
    <mergeCell ref="QII268:QIL268"/>
    <mergeCell ref="QIM268:QIP268"/>
    <mergeCell ref="QIQ268:QIT268"/>
    <mergeCell ref="QHG268:QHJ268"/>
    <mergeCell ref="QHK268:QHN268"/>
    <mergeCell ref="QHO268:QHR268"/>
    <mergeCell ref="QHS268:QHV268"/>
    <mergeCell ref="QHW268:QHZ268"/>
    <mergeCell ref="QGM268:QGP268"/>
    <mergeCell ref="QGQ268:QGT268"/>
    <mergeCell ref="QGU268:QGX268"/>
    <mergeCell ref="QGY268:QHB268"/>
    <mergeCell ref="QHC268:QHF268"/>
    <mergeCell ref="QQM268:QQP268"/>
    <mergeCell ref="QQQ268:QQT268"/>
    <mergeCell ref="QQU268:QQX268"/>
    <mergeCell ref="QQY268:QRB268"/>
    <mergeCell ref="QRC268:QRF268"/>
    <mergeCell ref="QPS268:QPV268"/>
    <mergeCell ref="QPW268:QPZ268"/>
    <mergeCell ref="QQA268:QQD268"/>
    <mergeCell ref="QQE268:QQH268"/>
    <mergeCell ref="QQI268:QQL268"/>
    <mergeCell ref="QOY268:QPB268"/>
    <mergeCell ref="QPC268:QPF268"/>
    <mergeCell ref="QPG268:QPJ268"/>
    <mergeCell ref="QPK268:QPN268"/>
    <mergeCell ref="QPO268:QPR268"/>
    <mergeCell ref="QOE268:QOH268"/>
    <mergeCell ref="QOI268:QOL268"/>
    <mergeCell ref="QOM268:QOP268"/>
    <mergeCell ref="QOQ268:QOT268"/>
    <mergeCell ref="QOU268:QOX268"/>
    <mergeCell ref="QNK268:QNN268"/>
    <mergeCell ref="QNO268:QNR268"/>
    <mergeCell ref="QNS268:QNV268"/>
    <mergeCell ref="QNW268:QNZ268"/>
    <mergeCell ref="QOA268:QOD268"/>
    <mergeCell ref="QMQ268:QMT268"/>
    <mergeCell ref="QMU268:QMX268"/>
    <mergeCell ref="QMY268:QNB268"/>
    <mergeCell ref="QNC268:QNF268"/>
    <mergeCell ref="QNG268:QNJ268"/>
    <mergeCell ref="QLW268:QLZ268"/>
    <mergeCell ref="QMA268:QMD268"/>
    <mergeCell ref="QME268:QMH268"/>
    <mergeCell ref="QMI268:QML268"/>
    <mergeCell ref="QMM268:QMP268"/>
    <mergeCell ref="QVW268:QVZ268"/>
    <mergeCell ref="QWA268:QWD268"/>
    <mergeCell ref="QWE268:QWH268"/>
    <mergeCell ref="QWI268:QWL268"/>
    <mergeCell ref="QWM268:QWP268"/>
    <mergeCell ref="QVC268:QVF268"/>
    <mergeCell ref="QVG268:QVJ268"/>
    <mergeCell ref="QVK268:QVN268"/>
    <mergeCell ref="QVO268:QVR268"/>
    <mergeCell ref="QVS268:QVV268"/>
    <mergeCell ref="QUI268:QUL268"/>
    <mergeCell ref="QUM268:QUP268"/>
    <mergeCell ref="QUQ268:QUT268"/>
    <mergeCell ref="QUU268:QUX268"/>
    <mergeCell ref="QUY268:QVB268"/>
    <mergeCell ref="QTO268:QTR268"/>
    <mergeCell ref="QTS268:QTV268"/>
    <mergeCell ref="QTW268:QTZ268"/>
    <mergeCell ref="QUA268:QUD268"/>
    <mergeCell ref="QUE268:QUH268"/>
    <mergeCell ref="QSU268:QSX268"/>
    <mergeCell ref="QSY268:QTB268"/>
    <mergeCell ref="QTC268:QTF268"/>
    <mergeCell ref="QTG268:QTJ268"/>
    <mergeCell ref="QTK268:QTN268"/>
    <mergeCell ref="QSA268:QSD268"/>
    <mergeCell ref="QSE268:QSH268"/>
    <mergeCell ref="QSI268:QSL268"/>
    <mergeCell ref="QSM268:QSP268"/>
    <mergeCell ref="QSQ268:QST268"/>
    <mergeCell ref="QRG268:QRJ268"/>
    <mergeCell ref="QRK268:QRN268"/>
    <mergeCell ref="QRO268:QRR268"/>
    <mergeCell ref="QRS268:QRV268"/>
    <mergeCell ref="QRW268:QRZ268"/>
    <mergeCell ref="RBG268:RBJ268"/>
    <mergeCell ref="RBK268:RBN268"/>
    <mergeCell ref="RBO268:RBR268"/>
    <mergeCell ref="RBS268:RBV268"/>
    <mergeCell ref="RBW268:RBZ268"/>
    <mergeCell ref="RAM268:RAP268"/>
    <mergeCell ref="RAQ268:RAT268"/>
    <mergeCell ref="RAU268:RAX268"/>
    <mergeCell ref="RAY268:RBB268"/>
    <mergeCell ref="RBC268:RBF268"/>
    <mergeCell ref="QZS268:QZV268"/>
    <mergeCell ref="QZW268:QZZ268"/>
    <mergeCell ref="RAA268:RAD268"/>
    <mergeCell ref="RAE268:RAH268"/>
    <mergeCell ref="RAI268:RAL268"/>
    <mergeCell ref="QYY268:QZB268"/>
    <mergeCell ref="QZC268:QZF268"/>
    <mergeCell ref="QZG268:QZJ268"/>
    <mergeCell ref="QZK268:QZN268"/>
    <mergeCell ref="QZO268:QZR268"/>
    <mergeCell ref="QYE268:QYH268"/>
    <mergeCell ref="QYI268:QYL268"/>
    <mergeCell ref="QYM268:QYP268"/>
    <mergeCell ref="QYQ268:QYT268"/>
    <mergeCell ref="QYU268:QYX268"/>
    <mergeCell ref="QXK268:QXN268"/>
    <mergeCell ref="QXO268:QXR268"/>
    <mergeCell ref="QXS268:QXV268"/>
    <mergeCell ref="QXW268:QXZ268"/>
    <mergeCell ref="QYA268:QYD268"/>
    <mergeCell ref="QWQ268:QWT268"/>
    <mergeCell ref="QWU268:QWX268"/>
    <mergeCell ref="QWY268:QXB268"/>
    <mergeCell ref="QXC268:QXF268"/>
    <mergeCell ref="QXG268:QXJ268"/>
    <mergeCell ref="RGQ268:RGT268"/>
    <mergeCell ref="RGU268:RGX268"/>
    <mergeCell ref="RGY268:RHB268"/>
    <mergeCell ref="RHC268:RHF268"/>
    <mergeCell ref="RHG268:RHJ268"/>
    <mergeCell ref="RFW268:RFZ268"/>
    <mergeCell ref="RGA268:RGD268"/>
    <mergeCell ref="RGE268:RGH268"/>
    <mergeCell ref="RGI268:RGL268"/>
    <mergeCell ref="RGM268:RGP268"/>
    <mergeCell ref="RFC268:RFF268"/>
    <mergeCell ref="RFG268:RFJ268"/>
    <mergeCell ref="RFK268:RFN268"/>
    <mergeCell ref="RFO268:RFR268"/>
    <mergeCell ref="RFS268:RFV268"/>
    <mergeCell ref="REI268:REL268"/>
    <mergeCell ref="REM268:REP268"/>
    <mergeCell ref="REQ268:RET268"/>
    <mergeCell ref="REU268:REX268"/>
    <mergeCell ref="REY268:RFB268"/>
    <mergeCell ref="RDO268:RDR268"/>
    <mergeCell ref="RDS268:RDV268"/>
    <mergeCell ref="RDW268:RDZ268"/>
    <mergeCell ref="REA268:RED268"/>
    <mergeCell ref="REE268:REH268"/>
    <mergeCell ref="RCU268:RCX268"/>
    <mergeCell ref="RCY268:RDB268"/>
    <mergeCell ref="RDC268:RDF268"/>
    <mergeCell ref="RDG268:RDJ268"/>
    <mergeCell ref="RDK268:RDN268"/>
    <mergeCell ref="RCA268:RCD268"/>
    <mergeCell ref="RCE268:RCH268"/>
    <mergeCell ref="RCI268:RCL268"/>
    <mergeCell ref="RCM268:RCP268"/>
    <mergeCell ref="RCQ268:RCT268"/>
    <mergeCell ref="RMA268:RMD268"/>
    <mergeCell ref="RME268:RMH268"/>
    <mergeCell ref="RMI268:RML268"/>
    <mergeCell ref="RMM268:RMP268"/>
    <mergeCell ref="RMQ268:RMT268"/>
    <mergeCell ref="RLG268:RLJ268"/>
    <mergeCell ref="RLK268:RLN268"/>
    <mergeCell ref="RLO268:RLR268"/>
    <mergeCell ref="RLS268:RLV268"/>
    <mergeCell ref="RLW268:RLZ268"/>
    <mergeCell ref="RKM268:RKP268"/>
    <mergeCell ref="RKQ268:RKT268"/>
    <mergeCell ref="RKU268:RKX268"/>
    <mergeCell ref="RKY268:RLB268"/>
    <mergeCell ref="RLC268:RLF268"/>
    <mergeCell ref="RJS268:RJV268"/>
    <mergeCell ref="RJW268:RJZ268"/>
    <mergeCell ref="RKA268:RKD268"/>
    <mergeCell ref="RKE268:RKH268"/>
    <mergeCell ref="RKI268:RKL268"/>
    <mergeCell ref="RIY268:RJB268"/>
    <mergeCell ref="RJC268:RJF268"/>
    <mergeCell ref="RJG268:RJJ268"/>
    <mergeCell ref="RJK268:RJN268"/>
    <mergeCell ref="RJO268:RJR268"/>
    <mergeCell ref="RIE268:RIH268"/>
    <mergeCell ref="RII268:RIL268"/>
    <mergeCell ref="RIM268:RIP268"/>
    <mergeCell ref="RIQ268:RIT268"/>
    <mergeCell ref="RIU268:RIX268"/>
    <mergeCell ref="RHK268:RHN268"/>
    <mergeCell ref="RHO268:RHR268"/>
    <mergeCell ref="RHS268:RHV268"/>
    <mergeCell ref="RHW268:RHZ268"/>
    <mergeCell ref="RIA268:RID268"/>
    <mergeCell ref="RRK268:RRN268"/>
    <mergeCell ref="RRO268:RRR268"/>
    <mergeCell ref="RRS268:RRV268"/>
    <mergeCell ref="RRW268:RRZ268"/>
    <mergeCell ref="RSA268:RSD268"/>
    <mergeCell ref="RQQ268:RQT268"/>
    <mergeCell ref="RQU268:RQX268"/>
    <mergeCell ref="RQY268:RRB268"/>
    <mergeCell ref="RRC268:RRF268"/>
    <mergeCell ref="RRG268:RRJ268"/>
    <mergeCell ref="RPW268:RPZ268"/>
    <mergeCell ref="RQA268:RQD268"/>
    <mergeCell ref="RQE268:RQH268"/>
    <mergeCell ref="RQI268:RQL268"/>
    <mergeCell ref="RQM268:RQP268"/>
    <mergeCell ref="RPC268:RPF268"/>
    <mergeCell ref="RPG268:RPJ268"/>
    <mergeCell ref="RPK268:RPN268"/>
    <mergeCell ref="RPO268:RPR268"/>
    <mergeCell ref="RPS268:RPV268"/>
    <mergeCell ref="ROI268:ROL268"/>
    <mergeCell ref="ROM268:ROP268"/>
    <mergeCell ref="ROQ268:ROT268"/>
    <mergeCell ref="ROU268:ROX268"/>
    <mergeCell ref="ROY268:RPB268"/>
    <mergeCell ref="RNO268:RNR268"/>
    <mergeCell ref="RNS268:RNV268"/>
    <mergeCell ref="RNW268:RNZ268"/>
    <mergeCell ref="ROA268:ROD268"/>
    <mergeCell ref="ROE268:ROH268"/>
    <mergeCell ref="RMU268:RMX268"/>
    <mergeCell ref="RMY268:RNB268"/>
    <mergeCell ref="RNC268:RNF268"/>
    <mergeCell ref="RNG268:RNJ268"/>
    <mergeCell ref="RNK268:RNN268"/>
    <mergeCell ref="RWU268:RWX268"/>
    <mergeCell ref="RWY268:RXB268"/>
    <mergeCell ref="RXC268:RXF268"/>
    <mergeCell ref="RXG268:RXJ268"/>
    <mergeCell ref="RXK268:RXN268"/>
    <mergeCell ref="RWA268:RWD268"/>
    <mergeCell ref="RWE268:RWH268"/>
    <mergeCell ref="RWI268:RWL268"/>
    <mergeCell ref="RWM268:RWP268"/>
    <mergeCell ref="RWQ268:RWT268"/>
    <mergeCell ref="RVG268:RVJ268"/>
    <mergeCell ref="RVK268:RVN268"/>
    <mergeCell ref="RVO268:RVR268"/>
    <mergeCell ref="RVS268:RVV268"/>
    <mergeCell ref="RVW268:RVZ268"/>
    <mergeCell ref="RUM268:RUP268"/>
    <mergeCell ref="RUQ268:RUT268"/>
    <mergeCell ref="RUU268:RUX268"/>
    <mergeCell ref="RUY268:RVB268"/>
    <mergeCell ref="RVC268:RVF268"/>
    <mergeCell ref="RTS268:RTV268"/>
    <mergeCell ref="RTW268:RTZ268"/>
    <mergeCell ref="RUA268:RUD268"/>
    <mergeCell ref="RUE268:RUH268"/>
    <mergeCell ref="RUI268:RUL268"/>
    <mergeCell ref="RSY268:RTB268"/>
    <mergeCell ref="RTC268:RTF268"/>
    <mergeCell ref="RTG268:RTJ268"/>
    <mergeCell ref="RTK268:RTN268"/>
    <mergeCell ref="RTO268:RTR268"/>
    <mergeCell ref="RSE268:RSH268"/>
    <mergeCell ref="RSI268:RSL268"/>
    <mergeCell ref="RSM268:RSP268"/>
    <mergeCell ref="RSQ268:RST268"/>
    <mergeCell ref="RSU268:RSX268"/>
    <mergeCell ref="SCE268:SCH268"/>
    <mergeCell ref="SCI268:SCL268"/>
    <mergeCell ref="SCM268:SCP268"/>
    <mergeCell ref="SCQ268:SCT268"/>
    <mergeCell ref="SCU268:SCX268"/>
    <mergeCell ref="SBK268:SBN268"/>
    <mergeCell ref="SBO268:SBR268"/>
    <mergeCell ref="SBS268:SBV268"/>
    <mergeCell ref="SBW268:SBZ268"/>
    <mergeCell ref="SCA268:SCD268"/>
    <mergeCell ref="SAQ268:SAT268"/>
    <mergeCell ref="SAU268:SAX268"/>
    <mergeCell ref="SAY268:SBB268"/>
    <mergeCell ref="SBC268:SBF268"/>
    <mergeCell ref="SBG268:SBJ268"/>
    <mergeCell ref="RZW268:RZZ268"/>
    <mergeCell ref="SAA268:SAD268"/>
    <mergeCell ref="SAE268:SAH268"/>
    <mergeCell ref="SAI268:SAL268"/>
    <mergeCell ref="SAM268:SAP268"/>
    <mergeCell ref="RZC268:RZF268"/>
    <mergeCell ref="RZG268:RZJ268"/>
    <mergeCell ref="RZK268:RZN268"/>
    <mergeCell ref="RZO268:RZR268"/>
    <mergeCell ref="RZS268:RZV268"/>
    <mergeCell ref="RYI268:RYL268"/>
    <mergeCell ref="RYM268:RYP268"/>
    <mergeCell ref="RYQ268:RYT268"/>
    <mergeCell ref="RYU268:RYX268"/>
    <mergeCell ref="RYY268:RZB268"/>
    <mergeCell ref="RXO268:RXR268"/>
    <mergeCell ref="RXS268:RXV268"/>
    <mergeCell ref="RXW268:RXZ268"/>
    <mergeCell ref="RYA268:RYD268"/>
    <mergeCell ref="RYE268:RYH268"/>
    <mergeCell ref="SHO268:SHR268"/>
    <mergeCell ref="SHS268:SHV268"/>
    <mergeCell ref="SHW268:SHZ268"/>
    <mergeCell ref="SIA268:SID268"/>
    <mergeCell ref="SIE268:SIH268"/>
    <mergeCell ref="SGU268:SGX268"/>
    <mergeCell ref="SGY268:SHB268"/>
    <mergeCell ref="SHC268:SHF268"/>
    <mergeCell ref="SHG268:SHJ268"/>
    <mergeCell ref="SHK268:SHN268"/>
    <mergeCell ref="SGA268:SGD268"/>
    <mergeCell ref="SGE268:SGH268"/>
    <mergeCell ref="SGI268:SGL268"/>
    <mergeCell ref="SGM268:SGP268"/>
    <mergeCell ref="SGQ268:SGT268"/>
    <mergeCell ref="SFG268:SFJ268"/>
    <mergeCell ref="SFK268:SFN268"/>
    <mergeCell ref="SFO268:SFR268"/>
    <mergeCell ref="SFS268:SFV268"/>
    <mergeCell ref="SFW268:SFZ268"/>
    <mergeCell ref="SEM268:SEP268"/>
    <mergeCell ref="SEQ268:SET268"/>
    <mergeCell ref="SEU268:SEX268"/>
    <mergeCell ref="SEY268:SFB268"/>
    <mergeCell ref="SFC268:SFF268"/>
    <mergeCell ref="SDS268:SDV268"/>
    <mergeCell ref="SDW268:SDZ268"/>
    <mergeCell ref="SEA268:SED268"/>
    <mergeCell ref="SEE268:SEH268"/>
    <mergeCell ref="SEI268:SEL268"/>
    <mergeCell ref="SCY268:SDB268"/>
    <mergeCell ref="SDC268:SDF268"/>
    <mergeCell ref="SDG268:SDJ268"/>
    <mergeCell ref="SDK268:SDN268"/>
    <mergeCell ref="SDO268:SDR268"/>
    <mergeCell ref="SMY268:SNB268"/>
    <mergeCell ref="SNC268:SNF268"/>
    <mergeCell ref="SNG268:SNJ268"/>
    <mergeCell ref="SNK268:SNN268"/>
    <mergeCell ref="SNO268:SNR268"/>
    <mergeCell ref="SME268:SMH268"/>
    <mergeCell ref="SMI268:SML268"/>
    <mergeCell ref="SMM268:SMP268"/>
    <mergeCell ref="SMQ268:SMT268"/>
    <mergeCell ref="SMU268:SMX268"/>
    <mergeCell ref="SLK268:SLN268"/>
    <mergeCell ref="SLO268:SLR268"/>
    <mergeCell ref="SLS268:SLV268"/>
    <mergeCell ref="SLW268:SLZ268"/>
    <mergeCell ref="SMA268:SMD268"/>
    <mergeCell ref="SKQ268:SKT268"/>
    <mergeCell ref="SKU268:SKX268"/>
    <mergeCell ref="SKY268:SLB268"/>
    <mergeCell ref="SLC268:SLF268"/>
    <mergeCell ref="SLG268:SLJ268"/>
    <mergeCell ref="SJW268:SJZ268"/>
    <mergeCell ref="SKA268:SKD268"/>
    <mergeCell ref="SKE268:SKH268"/>
    <mergeCell ref="SKI268:SKL268"/>
    <mergeCell ref="SKM268:SKP268"/>
    <mergeCell ref="SJC268:SJF268"/>
    <mergeCell ref="SJG268:SJJ268"/>
    <mergeCell ref="SJK268:SJN268"/>
    <mergeCell ref="SJO268:SJR268"/>
    <mergeCell ref="SJS268:SJV268"/>
    <mergeCell ref="SII268:SIL268"/>
    <mergeCell ref="SIM268:SIP268"/>
    <mergeCell ref="SIQ268:SIT268"/>
    <mergeCell ref="SIU268:SIX268"/>
    <mergeCell ref="SIY268:SJB268"/>
    <mergeCell ref="SSI268:SSL268"/>
    <mergeCell ref="SSM268:SSP268"/>
    <mergeCell ref="SSQ268:SST268"/>
    <mergeCell ref="SSU268:SSX268"/>
    <mergeCell ref="SSY268:STB268"/>
    <mergeCell ref="SRO268:SRR268"/>
    <mergeCell ref="SRS268:SRV268"/>
    <mergeCell ref="SRW268:SRZ268"/>
    <mergeCell ref="SSA268:SSD268"/>
    <mergeCell ref="SSE268:SSH268"/>
    <mergeCell ref="SQU268:SQX268"/>
    <mergeCell ref="SQY268:SRB268"/>
    <mergeCell ref="SRC268:SRF268"/>
    <mergeCell ref="SRG268:SRJ268"/>
    <mergeCell ref="SRK268:SRN268"/>
    <mergeCell ref="SQA268:SQD268"/>
    <mergeCell ref="SQE268:SQH268"/>
    <mergeCell ref="SQI268:SQL268"/>
    <mergeCell ref="SQM268:SQP268"/>
    <mergeCell ref="SQQ268:SQT268"/>
    <mergeCell ref="SPG268:SPJ268"/>
    <mergeCell ref="SPK268:SPN268"/>
    <mergeCell ref="SPO268:SPR268"/>
    <mergeCell ref="SPS268:SPV268"/>
    <mergeCell ref="SPW268:SPZ268"/>
    <mergeCell ref="SOM268:SOP268"/>
    <mergeCell ref="SOQ268:SOT268"/>
    <mergeCell ref="SOU268:SOX268"/>
    <mergeCell ref="SOY268:SPB268"/>
    <mergeCell ref="SPC268:SPF268"/>
    <mergeCell ref="SNS268:SNV268"/>
    <mergeCell ref="SNW268:SNZ268"/>
    <mergeCell ref="SOA268:SOD268"/>
    <mergeCell ref="SOE268:SOH268"/>
    <mergeCell ref="SOI268:SOL268"/>
    <mergeCell ref="SXS268:SXV268"/>
    <mergeCell ref="SXW268:SXZ268"/>
    <mergeCell ref="SYA268:SYD268"/>
    <mergeCell ref="SYE268:SYH268"/>
    <mergeCell ref="SYI268:SYL268"/>
    <mergeCell ref="SWY268:SXB268"/>
    <mergeCell ref="SXC268:SXF268"/>
    <mergeCell ref="SXG268:SXJ268"/>
    <mergeCell ref="SXK268:SXN268"/>
    <mergeCell ref="SXO268:SXR268"/>
    <mergeCell ref="SWE268:SWH268"/>
    <mergeCell ref="SWI268:SWL268"/>
    <mergeCell ref="SWM268:SWP268"/>
    <mergeCell ref="SWQ268:SWT268"/>
    <mergeCell ref="SWU268:SWX268"/>
    <mergeCell ref="SVK268:SVN268"/>
    <mergeCell ref="SVO268:SVR268"/>
    <mergeCell ref="SVS268:SVV268"/>
    <mergeCell ref="SVW268:SVZ268"/>
    <mergeCell ref="SWA268:SWD268"/>
    <mergeCell ref="SUQ268:SUT268"/>
    <mergeCell ref="SUU268:SUX268"/>
    <mergeCell ref="SUY268:SVB268"/>
    <mergeCell ref="SVC268:SVF268"/>
    <mergeCell ref="SVG268:SVJ268"/>
    <mergeCell ref="STW268:STZ268"/>
    <mergeCell ref="SUA268:SUD268"/>
    <mergeCell ref="SUE268:SUH268"/>
    <mergeCell ref="SUI268:SUL268"/>
    <mergeCell ref="SUM268:SUP268"/>
    <mergeCell ref="STC268:STF268"/>
    <mergeCell ref="STG268:STJ268"/>
    <mergeCell ref="STK268:STN268"/>
    <mergeCell ref="STO268:STR268"/>
    <mergeCell ref="STS268:STV268"/>
    <mergeCell ref="TDC268:TDF268"/>
    <mergeCell ref="TDG268:TDJ268"/>
    <mergeCell ref="TDK268:TDN268"/>
    <mergeCell ref="TDO268:TDR268"/>
    <mergeCell ref="TDS268:TDV268"/>
    <mergeCell ref="TCI268:TCL268"/>
    <mergeCell ref="TCM268:TCP268"/>
    <mergeCell ref="TCQ268:TCT268"/>
    <mergeCell ref="TCU268:TCX268"/>
    <mergeCell ref="TCY268:TDB268"/>
    <mergeCell ref="TBO268:TBR268"/>
    <mergeCell ref="TBS268:TBV268"/>
    <mergeCell ref="TBW268:TBZ268"/>
    <mergeCell ref="TCA268:TCD268"/>
    <mergeCell ref="TCE268:TCH268"/>
    <mergeCell ref="TAU268:TAX268"/>
    <mergeCell ref="TAY268:TBB268"/>
    <mergeCell ref="TBC268:TBF268"/>
    <mergeCell ref="TBG268:TBJ268"/>
    <mergeCell ref="TBK268:TBN268"/>
    <mergeCell ref="TAA268:TAD268"/>
    <mergeCell ref="TAE268:TAH268"/>
    <mergeCell ref="TAI268:TAL268"/>
    <mergeCell ref="TAM268:TAP268"/>
    <mergeCell ref="TAQ268:TAT268"/>
    <mergeCell ref="SZG268:SZJ268"/>
    <mergeCell ref="SZK268:SZN268"/>
    <mergeCell ref="SZO268:SZR268"/>
    <mergeCell ref="SZS268:SZV268"/>
    <mergeCell ref="SZW268:SZZ268"/>
    <mergeCell ref="SYM268:SYP268"/>
    <mergeCell ref="SYQ268:SYT268"/>
    <mergeCell ref="SYU268:SYX268"/>
    <mergeCell ref="SYY268:SZB268"/>
    <mergeCell ref="SZC268:SZF268"/>
    <mergeCell ref="TIM268:TIP268"/>
    <mergeCell ref="TIQ268:TIT268"/>
    <mergeCell ref="TIU268:TIX268"/>
    <mergeCell ref="TIY268:TJB268"/>
    <mergeCell ref="TJC268:TJF268"/>
    <mergeCell ref="THS268:THV268"/>
    <mergeCell ref="THW268:THZ268"/>
    <mergeCell ref="TIA268:TID268"/>
    <mergeCell ref="TIE268:TIH268"/>
    <mergeCell ref="TII268:TIL268"/>
    <mergeCell ref="TGY268:THB268"/>
    <mergeCell ref="THC268:THF268"/>
    <mergeCell ref="THG268:THJ268"/>
    <mergeCell ref="THK268:THN268"/>
    <mergeCell ref="THO268:THR268"/>
    <mergeCell ref="TGE268:TGH268"/>
    <mergeCell ref="TGI268:TGL268"/>
    <mergeCell ref="TGM268:TGP268"/>
    <mergeCell ref="TGQ268:TGT268"/>
    <mergeCell ref="TGU268:TGX268"/>
    <mergeCell ref="TFK268:TFN268"/>
    <mergeCell ref="TFO268:TFR268"/>
    <mergeCell ref="TFS268:TFV268"/>
    <mergeCell ref="TFW268:TFZ268"/>
    <mergeCell ref="TGA268:TGD268"/>
    <mergeCell ref="TEQ268:TET268"/>
    <mergeCell ref="TEU268:TEX268"/>
    <mergeCell ref="TEY268:TFB268"/>
    <mergeCell ref="TFC268:TFF268"/>
    <mergeCell ref="TFG268:TFJ268"/>
    <mergeCell ref="TDW268:TDZ268"/>
    <mergeCell ref="TEA268:TED268"/>
    <mergeCell ref="TEE268:TEH268"/>
    <mergeCell ref="TEI268:TEL268"/>
    <mergeCell ref="TEM268:TEP268"/>
    <mergeCell ref="TNW268:TNZ268"/>
    <mergeCell ref="TOA268:TOD268"/>
    <mergeCell ref="TOE268:TOH268"/>
    <mergeCell ref="TOI268:TOL268"/>
    <mergeCell ref="TOM268:TOP268"/>
    <mergeCell ref="TNC268:TNF268"/>
    <mergeCell ref="TNG268:TNJ268"/>
    <mergeCell ref="TNK268:TNN268"/>
    <mergeCell ref="TNO268:TNR268"/>
    <mergeCell ref="TNS268:TNV268"/>
    <mergeCell ref="TMI268:TML268"/>
    <mergeCell ref="TMM268:TMP268"/>
    <mergeCell ref="TMQ268:TMT268"/>
    <mergeCell ref="TMU268:TMX268"/>
    <mergeCell ref="TMY268:TNB268"/>
    <mergeCell ref="TLO268:TLR268"/>
    <mergeCell ref="TLS268:TLV268"/>
    <mergeCell ref="TLW268:TLZ268"/>
    <mergeCell ref="TMA268:TMD268"/>
    <mergeCell ref="TME268:TMH268"/>
    <mergeCell ref="TKU268:TKX268"/>
    <mergeCell ref="TKY268:TLB268"/>
    <mergeCell ref="TLC268:TLF268"/>
    <mergeCell ref="TLG268:TLJ268"/>
    <mergeCell ref="TLK268:TLN268"/>
    <mergeCell ref="TKA268:TKD268"/>
    <mergeCell ref="TKE268:TKH268"/>
    <mergeCell ref="TKI268:TKL268"/>
    <mergeCell ref="TKM268:TKP268"/>
    <mergeCell ref="TKQ268:TKT268"/>
    <mergeCell ref="TJG268:TJJ268"/>
    <mergeCell ref="TJK268:TJN268"/>
    <mergeCell ref="TJO268:TJR268"/>
    <mergeCell ref="TJS268:TJV268"/>
    <mergeCell ref="TJW268:TJZ268"/>
    <mergeCell ref="TTG268:TTJ268"/>
    <mergeCell ref="TTK268:TTN268"/>
    <mergeCell ref="TTO268:TTR268"/>
    <mergeCell ref="TTS268:TTV268"/>
    <mergeCell ref="TTW268:TTZ268"/>
    <mergeCell ref="TSM268:TSP268"/>
    <mergeCell ref="TSQ268:TST268"/>
    <mergeCell ref="TSU268:TSX268"/>
    <mergeCell ref="TSY268:TTB268"/>
    <mergeCell ref="TTC268:TTF268"/>
    <mergeCell ref="TRS268:TRV268"/>
    <mergeCell ref="TRW268:TRZ268"/>
    <mergeCell ref="TSA268:TSD268"/>
    <mergeCell ref="TSE268:TSH268"/>
    <mergeCell ref="TSI268:TSL268"/>
    <mergeCell ref="TQY268:TRB268"/>
    <mergeCell ref="TRC268:TRF268"/>
    <mergeCell ref="TRG268:TRJ268"/>
    <mergeCell ref="TRK268:TRN268"/>
    <mergeCell ref="TRO268:TRR268"/>
    <mergeCell ref="TQE268:TQH268"/>
    <mergeCell ref="TQI268:TQL268"/>
    <mergeCell ref="TQM268:TQP268"/>
    <mergeCell ref="TQQ268:TQT268"/>
    <mergeCell ref="TQU268:TQX268"/>
    <mergeCell ref="TPK268:TPN268"/>
    <mergeCell ref="TPO268:TPR268"/>
    <mergeCell ref="TPS268:TPV268"/>
    <mergeCell ref="TPW268:TPZ268"/>
    <mergeCell ref="TQA268:TQD268"/>
    <mergeCell ref="TOQ268:TOT268"/>
    <mergeCell ref="TOU268:TOX268"/>
    <mergeCell ref="TOY268:TPB268"/>
    <mergeCell ref="TPC268:TPF268"/>
    <mergeCell ref="TPG268:TPJ268"/>
    <mergeCell ref="TYQ268:TYT268"/>
    <mergeCell ref="TYU268:TYX268"/>
    <mergeCell ref="TYY268:TZB268"/>
    <mergeCell ref="TZC268:TZF268"/>
    <mergeCell ref="TZG268:TZJ268"/>
    <mergeCell ref="TXW268:TXZ268"/>
    <mergeCell ref="TYA268:TYD268"/>
    <mergeCell ref="TYE268:TYH268"/>
    <mergeCell ref="TYI268:TYL268"/>
    <mergeCell ref="TYM268:TYP268"/>
    <mergeCell ref="TXC268:TXF268"/>
    <mergeCell ref="TXG268:TXJ268"/>
    <mergeCell ref="TXK268:TXN268"/>
    <mergeCell ref="TXO268:TXR268"/>
    <mergeCell ref="TXS268:TXV268"/>
    <mergeCell ref="TWI268:TWL268"/>
    <mergeCell ref="TWM268:TWP268"/>
    <mergeCell ref="TWQ268:TWT268"/>
    <mergeCell ref="TWU268:TWX268"/>
    <mergeCell ref="TWY268:TXB268"/>
    <mergeCell ref="TVO268:TVR268"/>
    <mergeCell ref="TVS268:TVV268"/>
    <mergeCell ref="TVW268:TVZ268"/>
    <mergeCell ref="TWA268:TWD268"/>
    <mergeCell ref="TWE268:TWH268"/>
    <mergeCell ref="TUU268:TUX268"/>
    <mergeCell ref="TUY268:TVB268"/>
    <mergeCell ref="TVC268:TVF268"/>
    <mergeCell ref="TVG268:TVJ268"/>
    <mergeCell ref="TVK268:TVN268"/>
    <mergeCell ref="TUA268:TUD268"/>
    <mergeCell ref="TUE268:TUH268"/>
    <mergeCell ref="TUI268:TUL268"/>
    <mergeCell ref="TUM268:TUP268"/>
    <mergeCell ref="TUQ268:TUT268"/>
    <mergeCell ref="UEA268:UED268"/>
    <mergeCell ref="UEE268:UEH268"/>
    <mergeCell ref="UEI268:UEL268"/>
    <mergeCell ref="UEM268:UEP268"/>
    <mergeCell ref="UEQ268:UET268"/>
    <mergeCell ref="UDG268:UDJ268"/>
    <mergeCell ref="UDK268:UDN268"/>
    <mergeCell ref="UDO268:UDR268"/>
    <mergeCell ref="UDS268:UDV268"/>
    <mergeCell ref="UDW268:UDZ268"/>
    <mergeCell ref="UCM268:UCP268"/>
    <mergeCell ref="UCQ268:UCT268"/>
    <mergeCell ref="UCU268:UCX268"/>
    <mergeCell ref="UCY268:UDB268"/>
    <mergeCell ref="UDC268:UDF268"/>
    <mergeCell ref="UBS268:UBV268"/>
    <mergeCell ref="UBW268:UBZ268"/>
    <mergeCell ref="UCA268:UCD268"/>
    <mergeCell ref="UCE268:UCH268"/>
    <mergeCell ref="UCI268:UCL268"/>
    <mergeCell ref="UAY268:UBB268"/>
    <mergeCell ref="UBC268:UBF268"/>
    <mergeCell ref="UBG268:UBJ268"/>
    <mergeCell ref="UBK268:UBN268"/>
    <mergeCell ref="UBO268:UBR268"/>
    <mergeCell ref="UAE268:UAH268"/>
    <mergeCell ref="UAI268:UAL268"/>
    <mergeCell ref="UAM268:UAP268"/>
    <mergeCell ref="UAQ268:UAT268"/>
    <mergeCell ref="UAU268:UAX268"/>
    <mergeCell ref="TZK268:TZN268"/>
    <mergeCell ref="TZO268:TZR268"/>
    <mergeCell ref="TZS268:TZV268"/>
    <mergeCell ref="TZW268:TZZ268"/>
    <mergeCell ref="UAA268:UAD268"/>
    <mergeCell ref="UJK268:UJN268"/>
    <mergeCell ref="UJO268:UJR268"/>
    <mergeCell ref="UJS268:UJV268"/>
    <mergeCell ref="UJW268:UJZ268"/>
    <mergeCell ref="UKA268:UKD268"/>
    <mergeCell ref="UIQ268:UIT268"/>
    <mergeCell ref="UIU268:UIX268"/>
    <mergeCell ref="UIY268:UJB268"/>
    <mergeCell ref="UJC268:UJF268"/>
    <mergeCell ref="UJG268:UJJ268"/>
    <mergeCell ref="UHW268:UHZ268"/>
    <mergeCell ref="UIA268:UID268"/>
    <mergeCell ref="UIE268:UIH268"/>
    <mergeCell ref="UII268:UIL268"/>
    <mergeCell ref="UIM268:UIP268"/>
    <mergeCell ref="UHC268:UHF268"/>
    <mergeCell ref="UHG268:UHJ268"/>
    <mergeCell ref="UHK268:UHN268"/>
    <mergeCell ref="UHO268:UHR268"/>
    <mergeCell ref="UHS268:UHV268"/>
    <mergeCell ref="UGI268:UGL268"/>
    <mergeCell ref="UGM268:UGP268"/>
    <mergeCell ref="UGQ268:UGT268"/>
    <mergeCell ref="UGU268:UGX268"/>
    <mergeCell ref="UGY268:UHB268"/>
    <mergeCell ref="UFO268:UFR268"/>
    <mergeCell ref="UFS268:UFV268"/>
    <mergeCell ref="UFW268:UFZ268"/>
    <mergeCell ref="UGA268:UGD268"/>
    <mergeCell ref="UGE268:UGH268"/>
    <mergeCell ref="UEU268:UEX268"/>
    <mergeCell ref="UEY268:UFB268"/>
    <mergeCell ref="UFC268:UFF268"/>
    <mergeCell ref="UFG268:UFJ268"/>
    <mergeCell ref="UFK268:UFN268"/>
    <mergeCell ref="UOU268:UOX268"/>
    <mergeCell ref="UOY268:UPB268"/>
    <mergeCell ref="UPC268:UPF268"/>
    <mergeCell ref="UPG268:UPJ268"/>
    <mergeCell ref="UPK268:UPN268"/>
    <mergeCell ref="UOA268:UOD268"/>
    <mergeCell ref="UOE268:UOH268"/>
    <mergeCell ref="UOI268:UOL268"/>
    <mergeCell ref="UOM268:UOP268"/>
    <mergeCell ref="UOQ268:UOT268"/>
    <mergeCell ref="UNG268:UNJ268"/>
    <mergeCell ref="UNK268:UNN268"/>
    <mergeCell ref="UNO268:UNR268"/>
    <mergeCell ref="UNS268:UNV268"/>
    <mergeCell ref="UNW268:UNZ268"/>
    <mergeCell ref="UMM268:UMP268"/>
    <mergeCell ref="UMQ268:UMT268"/>
    <mergeCell ref="UMU268:UMX268"/>
    <mergeCell ref="UMY268:UNB268"/>
    <mergeCell ref="UNC268:UNF268"/>
    <mergeCell ref="ULS268:ULV268"/>
    <mergeCell ref="ULW268:ULZ268"/>
    <mergeCell ref="UMA268:UMD268"/>
    <mergeCell ref="UME268:UMH268"/>
    <mergeCell ref="UMI268:UML268"/>
    <mergeCell ref="UKY268:ULB268"/>
    <mergeCell ref="ULC268:ULF268"/>
    <mergeCell ref="ULG268:ULJ268"/>
    <mergeCell ref="ULK268:ULN268"/>
    <mergeCell ref="ULO268:ULR268"/>
    <mergeCell ref="UKE268:UKH268"/>
    <mergeCell ref="UKI268:UKL268"/>
    <mergeCell ref="UKM268:UKP268"/>
    <mergeCell ref="UKQ268:UKT268"/>
    <mergeCell ref="UKU268:UKX268"/>
    <mergeCell ref="UUE268:UUH268"/>
    <mergeCell ref="UUI268:UUL268"/>
    <mergeCell ref="UUM268:UUP268"/>
    <mergeCell ref="UUQ268:UUT268"/>
    <mergeCell ref="UUU268:UUX268"/>
    <mergeCell ref="UTK268:UTN268"/>
    <mergeCell ref="UTO268:UTR268"/>
    <mergeCell ref="UTS268:UTV268"/>
    <mergeCell ref="UTW268:UTZ268"/>
    <mergeCell ref="UUA268:UUD268"/>
    <mergeCell ref="USQ268:UST268"/>
    <mergeCell ref="USU268:USX268"/>
    <mergeCell ref="USY268:UTB268"/>
    <mergeCell ref="UTC268:UTF268"/>
    <mergeCell ref="UTG268:UTJ268"/>
    <mergeCell ref="URW268:URZ268"/>
    <mergeCell ref="USA268:USD268"/>
    <mergeCell ref="USE268:USH268"/>
    <mergeCell ref="USI268:USL268"/>
    <mergeCell ref="USM268:USP268"/>
    <mergeCell ref="URC268:URF268"/>
    <mergeCell ref="URG268:URJ268"/>
    <mergeCell ref="URK268:URN268"/>
    <mergeCell ref="URO268:URR268"/>
    <mergeCell ref="URS268:URV268"/>
    <mergeCell ref="UQI268:UQL268"/>
    <mergeCell ref="UQM268:UQP268"/>
    <mergeCell ref="UQQ268:UQT268"/>
    <mergeCell ref="UQU268:UQX268"/>
    <mergeCell ref="UQY268:URB268"/>
    <mergeCell ref="UPO268:UPR268"/>
    <mergeCell ref="UPS268:UPV268"/>
    <mergeCell ref="UPW268:UPZ268"/>
    <mergeCell ref="UQA268:UQD268"/>
    <mergeCell ref="UQE268:UQH268"/>
    <mergeCell ref="UZO268:UZR268"/>
    <mergeCell ref="UZS268:UZV268"/>
    <mergeCell ref="UZW268:UZZ268"/>
    <mergeCell ref="VAA268:VAD268"/>
    <mergeCell ref="VAE268:VAH268"/>
    <mergeCell ref="UYU268:UYX268"/>
    <mergeCell ref="UYY268:UZB268"/>
    <mergeCell ref="UZC268:UZF268"/>
    <mergeCell ref="UZG268:UZJ268"/>
    <mergeCell ref="UZK268:UZN268"/>
    <mergeCell ref="UYA268:UYD268"/>
    <mergeCell ref="UYE268:UYH268"/>
    <mergeCell ref="UYI268:UYL268"/>
    <mergeCell ref="UYM268:UYP268"/>
    <mergeCell ref="UYQ268:UYT268"/>
    <mergeCell ref="UXG268:UXJ268"/>
    <mergeCell ref="UXK268:UXN268"/>
    <mergeCell ref="UXO268:UXR268"/>
    <mergeCell ref="UXS268:UXV268"/>
    <mergeCell ref="UXW268:UXZ268"/>
    <mergeCell ref="UWM268:UWP268"/>
    <mergeCell ref="UWQ268:UWT268"/>
    <mergeCell ref="UWU268:UWX268"/>
    <mergeCell ref="UWY268:UXB268"/>
    <mergeCell ref="UXC268:UXF268"/>
    <mergeCell ref="UVS268:UVV268"/>
    <mergeCell ref="UVW268:UVZ268"/>
    <mergeCell ref="UWA268:UWD268"/>
    <mergeCell ref="UWE268:UWH268"/>
    <mergeCell ref="UWI268:UWL268"/>
    <mergeCell ref="UUY268:UVB268"/>
    <mergeCell ref="UVC268:UVF268"/>
    <mergeCell ref="UVG268:UVJ268"/>
    <mergeCell ref="UVK268:UVN268"/>
    <mergeCell ref="UVO268:UVR268"/>
    <mergeCell ref="VEY268:VFB268"/>
    <mergeCell ref="VFC268:VFF268"/>
    <mergeCell ref="VFG268:VFJ268"/>
    <mergeCell ref="VFK268:VFN268"/>
    <mergeCell ref="VFO268:VFR268"/>
    <mergeCell ref="VEE268:VEH268"/>
    <mergeCell ref="VEI268:VEL268"/>
    <mergeCell ref="VEM268:VEP268"/>
    <mergeCell ref="VEQ268:VET268"/>
    <mergeCell ref="VEU268:VEX268"/>
    <mergeCell ref="VDK268:VDN268"/>
    <mergeCell ref="VDO268:VDR268"/>
    <mergeCell ref="VDS268:VDV268"/>
    <mergeCell ref="VDW268:VDZ268"/>
    <mergeCell ref="VEA268:VED268"/>
    <mergeCell ref="VCQ268:VCT268"/>
    <mergeCell ref="VCU268:VCX268"/>
    <mergeCell ref="VCY268:VDB268"/>
    <mergeCell ref="VDC268:VDF268"/>
    <mergeCell ref="VDG268:VDJ268"/>
    <mergeCell ref="VBW268:VBZ268"/>
    <mergeCell ref="VCA268:VCD268"/>
    <mergeCell ref="VCE268:VCH268"/>
    <mergeCell ref="VCI268:VCL268"/>
    <mergeCell ref="VCM268:VCP268"/>
    <mergeCell ref="VBC268:VBF268"/>
    <mergeCell ref="VBG268:VBJ268"/>
    <mergeCell ref="VBK268:VBN268"/>
    <mergeCell ref="VBO268:VBR268"/>
    <mergeCell ref="VBS268:VBV268"/>
    <mergeCell ref="VAI268:VAL268"/>
    <mergeCell ref="VAM268:VAP268"/>
    <mergeCell ref="VAQ268:VAT268"/>
    <mergeCell ref="VAU268:VAX268"/>
    <mergeCell ref="VAY268:VBB268"/>
    <mergeCell ref="VKI268:VKL268"/>
    <mergeCell ref="VKM268:VKP268"/>
    <mergeCell ref="VKQ268:VKT268"/>
    <mergeCell ref="VKU268:VKX268"/>
    <mergeCell ref="VKY268:VLB268"/>
    <mergeCell ref="VJO268:VJR268"/>
    <mergeCell ref="VJS268:VJV268"/>
    <mergeCell ref="VJW268:VJZ268"/>
    <mergeCell ref="VKA268:VKD268"/>
    <mergeCell ref="VKE268:VKH268"/>
    <mergeCell ref="VIU268:VIX268"/>
    <mergeCell ref="VIY268:VJB268"/>
    <mergeCell ref="VJC268:VJF268"/>
    <mergeCell ref="VJG268:VJJ268"/>
    <mergeCell ref="VJK268:VJN268"/>
    <mergeCell ref="VIA268:VID268"/>
    <mergeCell ref="VIE268:VIH268"/>
    <mergeCell ref="VII268:VIL268"/>
    <mergeCell ref="VIM268:VIP268"/>
    <mergeCell ref="VIQ268:VIT268"/>
    <mergeCell ref="VHG268:VHJ268"/>
    <mergeCell ref="VHK268:VHN268"/>
    <mergeCell ref="VHO268:VHR268"/>
    <mergeCell ref="VHS268:VHV268"/>
    <mergeCell ref="VHW268:VHZ268"/>
    <mergeCell ref="VGM268:VGP268"/>
    <mergeCell ref="VGQ268:VGT268"/>
    <mergeCell ref="VGU268:VGX268"/>
    <mergeCell ref="VGY268:VHB268"/>
    <mergeCell ref="VHC268:VHF268"/>
    <mergeCell ref="VFS268:VFV268"/>
    <mergeCell ref="VFW268:VFZ268"/>
    <mergeCell ref="VGA268:VGD268"/>
    <mergeCell ref="VGE268:VGH268"/>
    <mergeCell ref="VGI268:VGL268"/>
    <mergeCell ref="VPS268:VPV268"/>
    <mergeCell ref="VPW268:VPZ268"/>
    <mergeCell ref="VQA268:VQD268"/>
    <mergeCell ref="VQE268:VQH268"/>
    <mergeCell ref="VQI268:VQL268"/>
    <mergeCell ref="VOY268:VPB268"/>
    <mergeCell ref="VPC268:VPF268"/>
    <mergeCell ref="VPG268:VPJ268"/>
    <mergeCell ref="VPK268:VPN268"/>
    <mergeCell ref="VPO268:VPR268"/>
    <mergeCell ref="VOE268:VOH268"/>
    <mergeCell ref="VOI268:VOL268"/>
    <mergeCell ref="VOM268:VOP268"/>
    <mergeCell ref="VOQ268:VOT268"/>
    <mergeCell ref="VOU268:VOX268"/>
    <mergeCell ref="VNK268:VNN268"/>
    <mergeCell ref="VNO268:VNR268"/>
    <mergeCell ref="VNS268:VNV268"/>
    <mergeCell ref="VNW268:VNZ268"/>
    <mergeCell ref="VOA268:VOD268"/>
    <mergeCell ref="VMQ268:VMT268"/>
    <mergeCell ref="VMU268:VMX268"/>
    <mergeCell ref="VMY268:VNB268"/>
    <mergeCell ref="VNC268:VNF268"/>
    <mergeCell ref="VNG268:VNJ268"/>
    <mergeCell ref="VLW268:VLZ268"/>
    <mergeCell ref="VMA268:VMD268"/>
    <mergeCell ref="VME268:VMH268"/>
    <mergeCell ref="VMI268:VML268"/>
    <mergeCell ref="VMM268:VMP268"/>
    <mergeCell ref="VLC268:VLF268"/>
    <mergeCell ref="VLG268:VLJ268"/>
    <mergeCell ref="VLK268:VLN268"/>
    <mergeCell ref="VLO268:VLR268"/>
    <mergeCell ref="VLS268:VLV268"/>
    <mergeCell ref="VVC268:VVF268"/>
    <mergeCell ref="VVG268:VVJ268"/>
    <mergeCell ref="VVK268:VVN268"/>
    <mergeCell ref="VVO268:VVR268"/>
    <mergeCell ref="VVS268:VVV268"/>
    <mergeCell ref="VUI268:VUL268"/>
    <mergeCell ref="VUM268:VUP268"/>
    <mergeCell ref="VUQ268:VUT268"/>
    <mergeCell ref="VUU268:VUX268"/>
    <mergeCell ref="VUY268:VVB268"/>
    <mergeCell ref="VTO268:VTR268"/>
    <mergeCell ref="VTS268:VTV268"/>
    <mergeCell ref="VTW268:VTZ268"/>
    <mergeCell ref="VUA268:VUD268"/>
    <mergeCell ref="VUE268:VUH268"/>
    <mergeCell ref="VSU268:VSX268"/>
    <mergeCell ref="VSY268:VTB268"/>
    <mergeCell ref="VTC268:VTF268"/>
    <mergeCell ref="VTG268:VTJ268"/>
    <mergeCell ref="VTK268:VTN268"/>
    <mergeCell ref="VSA268:VSD268"/>
    <mergeCell ref="VSE268:VSH268"/>
    <mergeCell ref="VSI268:VSL268"/>
    <mergeCell ref="VSM268:VSP268"/>
    <mergeCell ref="VSQ268:VST268"/>
    <mergeCell ref="VRG268:VRJ268"/>
    <mergeCell ref="VRK268:VRN268"/>
    <mergeCell ref="VRO268:VRR268"/>
    <mergeCell ref="VRS268:VRV268"/>
    <mergeCell ref="VRW268:VRZ268"/>
    <mergeCell ref="VQM268:VQP268"/>
    <mergeCell ref="VQQ268:VQT268"/>
    <mergeCell ref="VQU268:VQX268"/>
    <mergeCell ref="VQY268:VRB268"/>
    <mergeCell ref="VRC268:VRF268"/>
    <mergeCell ref="WAM268:WAP268"/>
    <mergeCell ref="WAQ268:WAT268"/>
    <mergeCell ref="WAU268:WAX268"/>
    <mergeCell ref="WAY268:WBB268"/>
    <mergeCell ref="WBC268:WBF268"/>
    <mergeCell ref="VZS268:VZV268"/>
    <mergeCell ref="VZW268:VZZ268"/>
    <mergeCell ref="WAA268:WAD268"/>
    <mergeCell ref="WAE268:WAH268"/>
    <mergeCell ref="WAI268:WAL268"/>
    <mergeCell ref="VYY268:VZB268"/>
    <mergeCell ref="VZC268:VZF268"/>
    <mergeCell ref="VZG268:VZJ268"/>
    <mergeCell ref="VZK268:VZN268"/>
    <mergeCell ref="VZO268:VZR268"/>
    <mergeCell ref="VYE268:VYH268"/>
    <mergeCell ref="VYI268:VYL268"/>
    <mergeCell ref="VYM268:VYP268"/>
    <mergeCell ref="VYQ268:VYT268"/>
    <mergeCell ref="VYU268:VYX268"/>
    <mergeCell ref="VXK268:VXN268"/>
    <mergeCell ref="VXO268:VXR268"/>
    <mergeCell ref="VXS268:VXV268"/>
    <mergeCell ref="VXW268:VXZ268"/>
    <mergeCell ref="VYA268:VYD268"/>
    <mergeCell ref="VWQ268:VWT268"/>
    <mergeCell ref="VWU268:VWX268"/>
    <mergeCell ref="VWY268:VXB268"/>
    <mergeCell ref="VXC268:VXF268"/>
    <mergeCell ref="VXG268:VXJ268"/>
    <mergeCell ref="VVW268:VVZ268"/>
    <mergeCell ref="VWA268:VWD268"/>
    <mergeCell ref="VWE268:VWH268"/>
    <mergeCell ref="VWI268:VWL268"/>
    <mergeCell ref="VWM268:VWP268"/>
    <mergeCell ref="WFW268:WFZ268"/>
    <mergeCell ref="WGA268:WGD268"/>
    <mergeCell ref="WGE268:WGH268"/>
    <mergeCell ref="WGI268:WGL268"/>
    <mergeCell ref="WGM268:WGP268"/>
    <mergeCell ref="WFC268:WFF268"/>
    <mergeCell ref="WFG268:WFJ268"/>
    <mergeCell ref="WFK268:WFN268"/>
    <mergeCell ref="WFO268:WFR268"/>
    <mergeCell ref="WFS268:WFV268"/>
    <mergeCell ref="WEI268:WEL268"/>
    <mergeCell ref="WEM268:WEP268"/>
    <mergeCell ref="WEQ268:WET268"/>
    <mergeCell ref="WEU268:WEX268"/>
    <mergeCell ref="WEY268:WFB268"/>
    <mergeCell ref="WDO268:WDR268"/>
    <mergeCell ref="WDS268:WDV268"/>
    <mergeCell ref="WDW268:WDZ268"/>
    <mergeCell ref="WEA268:WED268"/>
    <mergeCell ref="WEE268:WEH268"/>
    <mergeCell ref="WCU268:WCX268"/>
    <mergeCell ref="WCY268:WDB268"/>
    <mergeCell ref="WDC268:WDF268"/>
    <mergeCell ref="WDG268:WDJ268"/>
    <mergeCell ref="WDK268:WDN268"/>
    <mergeCell ref="WCA268:WCD268"/>
    <mergeCell ref="WCE268:WCH268"/>
    <mergeCell ref="WCI268:WCL268"/>
    <mergeCell ref="WCM268:WCP268"/>
    <mergeCell ref="WCQ268:WCT268"/>
    <mergeCell ref="WBG268:WBJ268"/>
    <mergeCell ref="WBK268:WBN268"/>
    <mergeCell ref="WBO268:WBR268"/>
    <mergeCell ref="WBS268:WBV268"/>
    <mergeCell ref="WBW268:WBZ268"/>
    <mergeCell ref="WLG268:WLJ268"/>
    <mergeCell ref="WLK268:WLN268"/>
    <mergeCell ref="WLO268:WLR268"/>
    <mergeCell ref="WLS268:WLV268"/>
    <mergeCell ref="WLW268:WLZ268"/>
    <mergeCell ref="WKM268:WKP268"/>
    <mergeCell ref="WKQ268:WKT268"/>
    <mergeCell ref="WKU268:WKX268"/>
    <mergeCell ref="WKY268:WLB268"/>
    <mergeCell ref="WLC268:WLF268"/>
    <mergeCell ref="WJS268:WJV268"/>
    <mergeCell ref="WJW268:WJZ268"/>
    <mergeCell ref="WKA268:WKD268"/>
    <mergeCell ref="WKE268:WKH268"/>
    <mergeCell ref="WKI268:WKL268"/>
    <mergeCell ref="WIY268:WJB268"/>
    <mergeCell ref="WJC268:WJF268"/>
    <mergeCell ref="WJG268:WJJ268"/>
    <mergeCell ref="WJK268:WJN268"/>
    <mergeCell ref="WJO268:WJR268"/>
    <mergeCell ref="WIE268:WIH268"/>
    <mergeCell ref="WII268:WIL268"/>
    <mergeCell ref="WIM268:WIP268"/>
    <mergeCell ref="WIQ268:WIT268"/>
    <mergeCell ref="WIU268:WIX268"/>
    <mergeCell ref="WHK268:WHN268"/>
    <mergeCell ref="WHO268:WHR268"/>
    <mergeCell ref="WHS268:WHV268"/>
    <mergeCell ref="WHW268:WHZ268"/>
    <mergeCell ref="WIA268:WID268"/>
    <mergeCell ref="WGQ268:WGT268"/>
    <mergeCell ref="WGU268:WGX268"/>
    <mergeCell ref="WGY268:WHB268"/>
    <mergeCell ref="WHC268:WHF268"/>
    <mergeCell ref="WHG268:WHJ268"/>
    <mergeCell ref="WQQ268:WQT268"/>
    <mergeCell ref="WQU268:WQX268"/>
    <mergeCell ref="WQY268:WRB268"/>
    <mergeCell ref="WRC268:WRF268"/>
    <mergeCell ref="WRG268:WRJ268"/>
    <mergeCell ref="WPW268:WPZ268"/>
    <mergeCell ref="WQA268:WQD268"/>
    <mergeCell ref="WQE268:WQH268"/>
    <mergeCell ref="WQI268:WQL268"/>
    <mergeCell ref="WQM268:WQP268"/>
    <mergeCell ref="WPC268:WPF268"/>
    <mergeCell ref="WPG268:WPJ268"/>
    <mergeCell ref="WPK268:WPN268"/>
    <mergeCell ref="WPO268:WPR268"/>
    <mergeCell ref="WPS268:WPV268"/>
    <mergeCell ref="WOI268:WOL268"/>
    <mergeCell ref="WOM268:WOP268"/>
    <mergeCell ref="WOQ268:WOT268"/>
    <mergeCell ref="WOU268:WOX268"/>
    <mergeCell ref="WOY268:WPB268"/>
    <mergeCell ref="WNO268:WNR268"/>
    <mergeCell ref="WNS268:WNV268"/>
    <mergeCell ref="WNW268:WNZ268"/>
    <mergeCell ref="WOA268:WOD268"/>
    <mergeCell ref="WOE268:WOH268"/>
    <mergeCell ref="WMU268:WMX268"/>
    <mergeCell ref="WMY268:WNB268"/>
    <mergeCell ref="WNC268:WNF268"/>
    <mergeCell ref="WNG268:WNJ268"/>
    <mergeCell ref="WNK268:WNN268"/>
    <mergeCell ref="WMA268:WMD268"/>
    <mergeCell ref="WME268:WMH268"/>
    <mergeCell ref="WMI268:WML268"/>
    <mergeCell ref="WMM268:WMP268"/>
    <mergeCell ref="WMQ268:WMT268"/>
    <mergeCell ref="GQ269:GT269"/>
    <mergeCell ref="GU269:GX269"/>
    <mergeCell ref="GY269:HB269"/>
    <mergeCell ref="HC269:HF269"/>
    <mergeCell ref="HG269:HJ269"/>
    <mergeCell ref="FW269:FZ269"/>
    <mergeCell ref="GA269:GD269"/>
    <mergeCell ref="GE269:GH269"/>
    <mergeCell ref="XEY268:XFB268"/>
    <mergeCell ref="XFC268:XFD268"/>
    <mergeCell ref="XDS268:XDV268"/>
    <mergeCell ref="XDW268:XDZ268"/>
    <mergeCell ref="XEA268:XED268"/>
    <mergeCell ref="XEE268:XEH268"/>
    <mergeCell ref="XEI268:XEL268"/>
    <mergeCell ref="XCY268:XDB268"/>
    <mergeCell ref="XDC268:XDF268"/>
    <mergeCell ref="XDG268:XDJ268"/>
    <mergeCell ref="XDK268:XDN268"/>
    <mergeCell ref="XDO268:XDR268"/>
    <mergeCell ref="XCE268:XCH268"/>
    <mergeCell ref="XCI268:XCL268"/>
    <mergeCell ref="XCM268:XCP268"/>
    <mergeCell ref="XCQ268:XCT268"/>
    <mergeCell ref="XCU268:XCX268"/>
    <mergeCell ref="XBK268:XBN268"/>
    <mergeCell ref="XBO268:XBR268"/>
    <mergeCell ref="XBS268:XBV268"/>
    <mergeCell ref="XBW268:XBZ268"/>
    <mergeCell ref="XCA268:XCD268"/>
    <mergeCell ref="XAQ268:XAT268"/>
    <mergeCell ref="XAU268:XAX268"/>
    <mergeCell ref="XAY268:XBB268"/>
    <mergeCell ref="XBC268:XBF268"/>
    <mergeCell ref="XBG268:XBJ268"/>
    <mergeCell ref="WZW268:WZZ268"/>
    <mergeCell ref="XAA268:XAD268"/>
    <mergeCell ref="XAE268:XAH268"/>
    <mergeCell ref="XAI268:XAL268"/>
    <mergeCell ref="XAM268:XAP268"/>
    <mergeCell ref="WZC268:WZF268"/>
    <mergeCell ref="WZG268:WZJ268"/>
    <mergeCell ref="WZK268:WZN268"/>
    <mergeCell ref="WZO268:WZR268"/>
    <mergeCell ref="WZS268:WZV268"/>
    <mergeCell ref="WTW268:WTZ268"/>
    <mergeCell ref="WUA268:WUD268"/>
    <mergeCell ref="WUE268:WUH268"/>
    <mergeCell ref="WUI268:WUL268"/>
    <mergeCell ref="WSY268:WTB268"/>
    <mergeCell ref="WTC268:WTF268"/>
    <mergeCell ref="WTG268:WTJ268"/>
    <mergeCell ref="WTK268:WTN268"/>
    <mergeCell ref="WTO268:WTR268"/>
    <mergeCell ref="WSE268:WSH268"/>
    <mergeCell ref="WSI268:WSL268"/>
    <mergeCell ref="WSM268:WSP268"/>
    <mergeCell ref="WSQ268:WST268"/>
    <mergeCell ref="WSU268:WSX268"/>
    <mergeCell ref="WRK268:WRN268"/>
    <mergeCell ref="WRO268:WRR268"/>
    <mergeCell ref="WRS268:WRV268"/>
    <mergeCell ref="WRW268:WRZ268"/>
    <mergeCell ref="WSA268:WSD268"/>
    <mergeCell ref="KU269:KX269"/>
    <mergeCell ref="KY269:LB269"/>
    <mergeCell ref="LC269:LF269"/>
    <mergeCell ref="JS269:JV269"/>
    <mergeCell ref="JW269:JZ269"/>
    <mergeCell ref="KA269:KD269"/>
    <mergeCell ref="KE269:KH269"/>
    <mergeCell ref="KI269:KL269"/>
    <mergeCell ref="AY269:BB269"/>
    <mergeCell ref="BC269:BF269"/>
    <mergeCell ref="S269:V269"/>
    <mergeCell ref="W269:Z269"/>
    <mergeCell ref="AA269:AD269"/>
    <mergeCell ref="AE269:AH269"/>
    <mergeCell ref="AI269:AL269"/>
    <mergeCell ref="XEM268:XEP268"/>
    <mergeCell ref="XEQ268:XET268"/>
    <mergeCell ref="XEU268:XEX268"/>
    <mergeCell ref="WYI268:WYL268"/>
    <mergeCell ref="WYM268:WYP268"/>
    <mergeCell ref="WYQ268:WYT268"/>
    <mergeCell ref="WYU268:WYX268"/>
    <mergeCell ref="WYY268:WZB268"/>
    <mergeCell ref="WXO268:WXR268"/>
    <mergeCell ref="WXS268:WXV268"/>
    <mergeCell ref="WXW268:WXZ268"/>
    <mergeCell ref="WYA268:WYD268"/>
    <mergeCell ref="WYE268:WYH268"/>
    <mergeCell ref="WWU268:WWX268"/>
    <mergeCell ref="WWY268:WXB268"/>
    <mergeCell ref="WXC268:WXF268"/>
    <mergeCell ref="WXG268:WXJ268"/>
    <mergeCell ref="WXK268:WXN268"/>
    <mergeCell ref="WWA268:WWD268"/>
    <mergeCell ref="WWE268:WWH268"/>
    <mergeCell ref="WWI268:WWL268"/>
    <mergeCell ref="WWM268:WWP268"/>
    <mergeCell ref="WWQ268:WWT268"/>
    <mergeCell ref="WVG268:WVJ268"/>
    <mergeCell ref="WVK268:WVN268"/>
    <mergeCell ref="WVO268:WVR268"/>
    <mergeCell ref="WVS268:WVV268"/>
    <mergeCell ref="WVW268:WVZ268"/>
    <mergeCell ref="WUM268:WUP268"/>
    <mergeCell ref="WUQ268:WUT268"/>
    <mergeCell ref="WUU268:WUX268"/>
    <mergeCell ref="WUY268:WVB268"/>
    <mergeCell ref="WVC268:WVF268"/>
    <mergeCell ref="WTS268:WTV268"/>
    <mergeCell ref="IY269:JB269"/>
    <mergeCell ref="JC269:JF269"/>
    <mergeCell ref="JG269:JJ269"/>
    <mergeCell ref="JK269:JN269"/>
    <mergeCell ref="JO269:JR269"/>
    <mergeCell ref="IE269:IH269"/>
    <mergeCell ref="II269:IL269"/>
    <mergeCell ref="IM269:IP269"/>
    <mergeCell ref="IQ269:IT269"/>
    <mergeCell ref="IU269:IX269"/>
    <mergeCell ref="HK269:HN269"/>
    <mergeCell ref="HO269:HR269"/>
    <mergeCell ref="HS269:HV269"/>
    <mergeCell ref="HW269:HZ269"/>
    <mergeCell ref="IA269:ID269"/>
    <mergeCell ref="SE269:SH269"/>
    <mergeCell ref="SI269:SL269"/>
    <mergeCell ref="SM269:SP269"/>
    <mergeCell ref="SQ269:ST269"/>
    <mergeCell ref="SU269:SX269"/>
    <mergeCell ref="RK269:RN269"/>
    <mergeCell ref="RO269:RR269"/>
    <mergeCell ref="RS269:RV269"/>
    <mergeCell ref="RW269:RZ269"/>
    <mergeCell ref="SA269:SD269"/>
    <mergeCell ref="QQ269:QT269"/>
    <mergeCell ref="QU269:QX269"/>
    <mergeCell ref="QY269:RB269"/>
    <mergeCell ref="RC269:RF269"/>
    <mergeCell ref="RG269:RJ269"/>
    <mergeCell ref="PW269:PZ269"/>
    <mergeCell ref="QA269:QD269"/>
    <mergeCell ref="QE269:QH269"/>
    <mergeCell ref="QI269:QL269"/>
    <mergeCell ref="QM269:QP269"/>
    <mergeCell ref="PC269:PF269"/>
    <mergeCell ref="PG269:PJ269"/>
    <mergeCell ref="PK269:PN269"/>
    <mergeCell ref="PO269:PR269"/>
    <mergeCell ref="PS269:PV269"/>
    <mergeCell ref="GI269:GL269"/>
    <mergeCell ref="GM269:GP269"/>
    <mergeCell ref="FC269:FF269"/>
    <mergeCell ref="FG269:FJ269"/>
    <mergeCell ref="FK269:FN269"/>
    <mergeCell ref="FO269:FR269"/>
    <mergeCell ref="FS269:FV269"/>
    <mergeCell ref="EI269:EL269"/>
    <mergeCell ref="EM269:EP269"/>
    <mergeCell ref="EQ269:ET269"/>
    <mergeCell ref="EU269:EX269"/>
    <mergeCell ref="EY269:FB269"/>
    <mergeCell ref="OI269:OL269"/>
    <mergeCell ref="OM269:OP269"/>
    <mergeCell ref="OQ269:OT269"/>
    <mergeCell ref="OU269:OX269"/>
    <mergeCell ref="OY269:PB269"/>
    <mergeCell ref="NO269:NR269"/>
    <mergeCell ref="NS269:NV269"/>
    <mergeCell ref="NW269:NZ269"/>
    <mergeCell ref="OA269:OD269"/>
    <mergeCell ref="OE269:OH269"/>
    <mergeCell ref="MU269:MX269"/>
    <mergeCell ref="MY269:NB269"/>
    <mergeCell ref="NC269:NF269"/>
    <mergeCell ref="NG269:NJ269"/>
    <mergeCell ref="NK269:NN269"/>
    <mergeCell ref="MA269:MD269"/>
    <mergeCell ref="ME269:MH269"/>
    <mergeCell ref="MI269:ML269"/>
    <mergeCell ref="MM269:MP269"/>
    <mergeCell ref="MQ269:MT269"/>
    <mergeCell ref="LG269:LJ269"/>
    <mergeCell ref="LK269:LN269"/>
    <mergeCell ref="LO269:LR269"/>
    <mergeCell ref="LS269:LV269"/>
    <mergeCell ref="LW269:LZ269"/>
    <mergeCell ref="KM269:KP269"/>
    <mergeCell ref="KQ269:KT269"/>
    <mergeCell ref="XO269:XR269"/>
    <mergeCell ref="XS269:XV269"/>
    <mergeCell ref="XW269:XZ269"/>
    <mergeCell ref="YA269:YD269"/>
    <mergeCell ref="YE269:YH269"/>
    <mergeCell ref="WU269:WX269"/>
    <mergeCell ref="WY269:XB269"/>
    <mergeCell ref="XC269:XF269"/>
    <mergeCell ref="XG269:XJ269"/>
    <mergeCell ref="XK269:XN269"/>
    <mergeCell ref="WA269:WD269"/>
    <mergeCell ref="WE269:WH269"/>
    <mergeCell ref="WI269:WL269"/>
    <mergeCell ref="WM269:WP269"/>
    <mergeCell ref="WQ269:WT269"/>
    <mergeCell ref="VG269:VJ269"/>
    <mergeCell ref="VK269:VN269"/>
    <mergeCell ref="VO269:VR269"/>
    <mergeCell ref="VS269:VV269"/>
    <mergeCell ref="VW269:VZ269"/>
    <mergeCell ref="UM269:UP269"/>
    <mergeCell ref="UQ269:UT269"/>
    <mergeCell ref="UU269:UX269"/>
    <mergeCell ref="UY269:VB269"/>
    <mergeCell ref="VC269:VF269"/>
    <mergeCell ref="TS269:TV269"/>
    <mergeCell ref="TW269:TZ269"/>
    <mergeCell ref="UA269:UD269"/>
    <mergeCell ref="UE269:UH269"/>
    <mergeCell ref="UI269:UL269"/>
    <mergeCell ref="SY269:TB269"/>
    <mergeCell ref="TC269:TF269"/>
    <mergeCell ref="TG269:TJ269"/>
    <mergeCell ref="TK269:TN269"/>
    <mergeCell ref="TO269:TR269"/>
    <mergeCell ref="ACY269:ADB269"/>
    <mergeCell ref="ADC269:ADF269"/>
    <mergeCell ref="ADG269:ADJ269"/>
    <mergeCell ref="ADK269:ADN269"/>
    <mergeCell ref="ADO269:ADR269"/>
    <mergeCell ref="ACE269:ACH269"/>
    <mergeCell ref="ACI269:ACL269"/>
    <mergeCell ref="ACM269:ACP269"/>
    <mergeCell ref="ACQ269:ACT269"/>
    <mergeCell ref="ACU269:ACX269"/>
    <mergeCell ref="ABK269:ABN269"/>
    <mergeCell ref="ABO269:ABR269"/>
    <mergeCell ref="ABS269:ABV269"/>
    <mergeCell ref="ABW269:ABZ269"/>
    <mergeCell ref="ACA269:ACD269"/>
    <mergeCell ref="AAQ269:AAT269"/>
    <mergeCell ref="AAU269:AAX269"/>
    <mergeCell ref="AAY269:ABB269"/>
    <mergeCell ref="ABC269:ABF269"/>
    <mergeCell ref="ABG269:ABJ269"/>
    <mergeCell ref="ZW269:ZZ269"/>
    <mergeCell ref="AAA269:AAD269"/>
    <mergeCell ref="AAE269:AAH269"/>
    <mergeCell ref="AAI269:AAL269"/>
    <mergeCell ref="AAM269:AAP269"/>
    <mergeCell ref="ZC269:ZF269"/>
    <mergeCell ref="ZG269:ZJ269"/>
    <mergeCell ref="ZK269:ZN269"/>
    <mergeCell ref="ZO269:ZR269"/>
    <mergeCell ref="ZS269:ZV269"/>
    <mergeCell ref="YI269:YL269"/>
    <mergeCell ref="YM269:YP269"/>
    <mergeCell ref="YQ269:YT269"/>
    <mergeCell ref="YU269:YX269"/>
    <mergeCell ref="YY269:ZB269"/>
    <mergeCell ref="AII269:AIL269"/>
    <mergeCell ref="AIM269:AIP269"/>
    <mergeCell ref="AIQ269:AIT269"/>
    <mergeCell ref="AIU269:AIX269"/>
    <mergeCell ref="AIY269:AJB269"/>
    <mergeCell ref="AHO269:AHR269"/>
    <mergeCell ref="AHS269:AHV269"/>
    <mergeCell ref="AHW269:AHZ269"/>
    <mergeCell ref="AIA269:AID269"/>
    <mergeCell ref="AIE269:AIH269"/>
    <mergeCell ref="AGU269:AGX269"/>
    <mergeCell ref="AGY269:AHB269"/>
    <mergeCell ref="AHC269:AHF269"/>
    <mergeCell ref="AHG269:AHJ269"/>
    <mergeCell ref="AHK269:AHN269"/>
    <mergeCell ref="AGA269:AGD269"/>
    <mergeCell ref="AGE269:AGH269"/>
    <mergeCell ref="AGI269:AGL269"/>
    <mergeCell ref="AGM269:AGP269"/>
    <mergeCell ref="AGQ269:AGT269"/>
    <mergeCell ref="AFG269:AFJ269"/>
    <mergeCell ref="AFK269:AFN269"/>
    <mergeCell ref="AFO269:AFR269"/>
    <mergeCell ref="AFS269:AFV269"/>
    <mergeCell ref="AFW269:AFZ269"/>
    <mergeCell ref="AEM269:AEP269"/>
    <mergeCell ref="AEQ269:AET269"/>
    <mergeCell ref="AEU269:AEX269"/>
    <mergeCell ref="AEY269:AFB269"/>
    <mergeCell ref="AFC269:AFF269"/>
    <mergeCell ref="ADS269:ADV269"/>
    <mergeCell ref="ADW269:ADZ269"/>
    <mergeCell ref="AEA269:AED269"/>
    <mergeCell ref="AEE269:AEH269"/>
    <mergeCell ref="AEI269:AEL269"/>
    <mergeCell ref="ANS269:ANV269"/>
    <mergeCell ref="ANW269:ANZ269"/>
    <mergeCell ref="AOA269:AOD269"/>
    <mergeCell ref="AOE269:AOH269"/>
    <mergeCell ref="AOI269:AOL269"/>
    <mergeCell ref="AMY269:ANB269"/>
    <mergeCell ref="ANC269:ANF269"/>
    <mergeCell ref="ANG269:ANJ269"/>
    <mergeCell ref="ANK269:ANN269"/>
    <mergeCell ref="ANO269:ANR269"/>
    <mergeCell ref="AME269:AMH269"/>
    <mergeCell ref="AMI269:AML269"/>
    <mergeCell ref="AMM269:AMP269"/>
    <mergeCell ref="AMQ269:AMT269"/>
    <mergeCell ref="AMU269:AMX269"/>
    <mergeCell ref="ALK269:ALN269"/>
    <mergeCell ref="ALO269:ALR269"/>
    <mergeCell ref="ALS269:ALV269"/>
    <mergeCell ref="ALW269:ALZ269"/>
    <mergeCell ref="AMA269:AMD269"/>
    <mergeCell ref="AKQ269:AKT269"/>
    <mergeCell ref="AKU269:AKX269"/>
    <mergeCell ref="AKY269:ALB269"/>
    <mergeCell ref="ALC269:ALF269"/>
    <mergeCell ref="ALG269:ALJ269"/>
    <mergeCell ref="AJW269:AJZ269"/>
    <mergeCell ref="AKA269:AKD269"/>
    <mergeCell ref="AKE269:AKH269"/>
    <mergeCell ref="AKI269:AKL269"/>
    <mergeCell ref="AKM269:AKP269"/>
    <mergeCell ref="AJC269:AJF269"/>
    <mergeCell ref="AJG269:AJJ269"/>
    <mergeCell ref="AJK269:AJN269"/>
    <mergeCell ref="AJO269:AJR269"/>
    <mergeCell ref="AJS269:AJV269"/>
    <mergeCell ref="ATC269:ATF269"/>
    <mergeCell ref="ATG269:ATJ269"/>
    <mergeCell ref="ATK269:ATN269"/>
    <mergeCell ref="ATO269:ATR269"/>
    <mergeCell ref="ATS269:ATV269"/>
    <mergeCell ref="ASI269:ASL269"/>
    <mergeCell ref="ASM269:ASP269"/>
    <mergeCell ref="ASQ269:AST269"/>
    <mergeCell ref="ASU269:ASX269"/>
    <mergeCell ref="ASY269:ATB269"/>
    <mergeCell ref="ARO269:ARR269"/>
    <mergeCell ref="ARS269:ARV269"/>
    <mergeCell ref="ARW269:ARZ269"/>
    <mergeCell ref="ASA269:ASD269"/>
    <mergeCell ref="ASE269:ASH269"/>
    <mergeCell ref="AQU269:AQX269"/>
    <mergeCell ref="AQY269:ARB269"/>
    <mergeCell ref="ARC269:ARF269"/>
    <mergeCell ref="ARG269:ARJ269"/>
    <mergeCell ref="ARK269:ARN269"/>
    <mergeCell ref="AQA269:AQD269"/>
    <mergeCell ref="AQE269:AQH269"/>
    <mergeCell ref="AQI269:AQL269"/>
    <mergeCell ref="AQM269:AQP269"/>
    <mergeCell ref="AQQ269:AQT269"/>
    <mergeCell ref="APG269:APJ269"/>
    <mergeCell ref="APK269:APN269"/>
    <mergeCell ref="APO269:APR269"/>
    <mergeCell ref="APS269:APV269"/>
    <mergeCell ref="APW269:APZ269"/>
    <mergeCell ref="AOM269:AOP269"/>
    <mergeCell ref="AOQ269:AOT269"/>
    <mergeCell ref="AOU269:AOX269"/>
    <mergeCell ref="AOY269:APB269"/>
    <mergeCell ref="APC269:APF269"/>
    <mergeCell ref="AYM269:AYP269"/>
    <mergeCell ref="AYQ269:AYT269"/>
    <mergeCell ref="AYU269:AYX269"/>
    <mergeCell ref="AYY269:AZB269"/>
    <mergeCell ref="AZC269:AZF269"/>
    <mergeCell ref="AXS269:AXV269"/>
    <mergeCell ref="AXW269:AXZ269"/>
    <mergeCell ref="AYA269:AYD269"/>
    <mergeCell ref="AYE269:AYH269"/>
    <mergeCell ref="AYI269:AYL269"/>
    <mergeCell ref="AWY269:AXB269"/>
    <mergeCell ref="AXC269:AXF269"/>
    <mergeCell ref="AXG269:AXJ269"/>
    <mergeCell ref="AXK269:AXN269"/>
    <mergeCell ref="AXO269:AXR269"/>
    <mergeCell ref="AWE269:AWH269"/>
    <mergeCell ref="AWI269:AWL269"/>
    <mergeCell ref="AWM269:AWP269"/>
    <mergeCell ref="AWQ269:AWT269"/>
    <mergeCell ref="AWU269:AWX269"/>
    <mergeCell ref="AVK269:AVN269"/>
    <mergeCell ref="AVO269:AVR269"/>
    <mergeCell ref="AVS269:AVV269"/>
    <mergeCell ref="AVW269:AVZ269"/>
    <mergeCell ref="AWA269:AWD269"/>
    <mergeCell ref="AUQ269:AUT269"/>
    <mergeCell ref="AUU269:AUX269"/>
    <mergeCell ref="AUY269:AVB269"/>
    <mergeCell ref="AVC269:AVF269"/>
    <mergeCell ref="AVG269:AVJ269"/>
    <mergeCell ref="ATW269:ATZ269"/>
    <mergeCell ref="AUA269:AUD269"/>
    <mergeCell ref="AUE269:AUH269"/>
    <mergeCell ref="AUI269:AUL269"/>
    <mergeCell ref="AUM269:AUP269"/>
    <mergeCell ref="BDW269:BDZ269"/>
    <mergeCell ref="BEA269:BED269"/>
    <mergeCell ref="BEE269:BEH269"/>
    <mergeCell ref="BEI269:BEL269"/>
    <mergeCell ref="BEM269:BEP269"/>
    <mergeCell ref="BDC269:BDF269"/>
    <mergeCell ref="BDG269:BDJ269"/>
    <mergeCell ref="BDK269:BDN269"/>
    <mergeCell ref="BDO269:BDR269"/>
    <mergeCell ref="BDS269:BDV269"/>
    <mergeCell ref="BCI269:BCL269"/>
    <mergeCell ref="BCM269:BCP269"/>
    <mergeCell ref="BCQ269:BCT269"/>
    <mergeCell ref="BCU269:BCX269"/>
    <mergeCell ref="BCY269:BDB269"/>
    <mergeCell ref="BBO269:BBR269"/>
    <mergeCell ref="BBS269:BBV269"/>
    <mergeCell ref="BBW269:BBZ269"/>
    <mergeCell ref="BCA269:BCD269"/>
    <mergeCell ref="BCE269:BCH269"/>
    <mergeCell ref="BAU269:BAX269"/>
    <mergeCell ref="BAY269:BBB269"/>
    <mergeCell ref="BBC269:BBF269"/>
    <mergeCell ref="BBG269:BBJ269"/>
    <mergeCell ref="BBK269:BBN269"/>
    <mergeCell ref="BAA269:BAD269"/>
    <mergeCell ref="BAE269:BAH269"/>
    <mergeCell ref="BAI269:BAL269"/>
    <mergeCell ref="BAM269:BAP269"/>
    <mergeCell ref="BAQ269:BAT269"/>
    <mergeCell ref="AZG269:AZJ269"/>
    <mergeCell ref="AZK269:AZN269"/>
    <mergeCell ref="AZO269:AZR269"/>
    <mergeCell ref="AZS269:AZV269"/>
    <mergeCell ref="AZW269:AZZ269"/>
    <mergeCell ref="BJG269:BJJ269"/>
    <mergeCell ref="BJK269:BJN269"/>
    <mergeCell ref="BJO269:BJR269"/>
    <mergeCell ref="BJS269:BJV269"/>
    <mergeCell ref="BJW269:BJZ269"/>
    <mergeCell ref="BIM269:BIP269"/>
    <mergeCell ref="BIQ269:BIT269"/>
    <mergeCell ref="BIU269:BIX269"/>
    <mergeCell ref="BIY269:BJB269"/>
    <mergeCell ref="BJC269:BJF269"/>
    <mergeCell ref="BHS269:BHV269"/>
    <mergeCell ref="BHW269:BHZ269"/>
    <mergeCell ref="BIA269:BID269"/>
    <mergeCell ref="BIE269:BIH269"/>
    <mergeCell ref="BII269:BIL269"/>
    <mergeCell ref="BGY269:BHB269"/>
    <mergeCell ref="BHC269:BHF269"/>
    <mergeCell ref="BHG269:BHJ269"/>
    <mergeCell ref="BHK269:BHN269"/>
    <mergeCell ref="BHO269:BHR269"/>
    <mergeCell ref="BGE269:BGH269"/>
    <mergeCell ref="BGI269:BGL269"/>
    <mergeCell ref="BGM269:BGP269"/>
    <mergeCell ref="BGQ269:BGT269"/>
    <mergeCell ref="BGU269:BGX269"/>
    <mergeCell ref="BFK269:BFN269"/>
    <mergeCell ref="BFO269:BFR269"/>
    <mergeCell ref="BFS269:BFV269"/>
    <mergeCell ref="BFW269:BFZ269"/>
    <mergeCell ref="BGA269:BGD269"/>
    <mergeCell ref="BEQ269:BET269"/>
    <mergeCell ref="BEU269:BEX269"/>
    <mergeCell ref="BEY269:BFB269"/>
    <mergeCell ref="BFC269:BFF269"/>
    <mergeCell ref="BFG269:BFJ269"/>
    <mergeCell ref="BOQ269:BOT269"/>
    <mergeCell ref="BOU269:BOX269"/>
    <mergeCell ref="BOY269:BPB269"/>
    <mergeCell ref="BPC269:BPF269"/>
    <mergeCell ref="BPG269:BPJ269"/>
    <mergeCell ref="BNW269:BNZ269"/>
    <mergeCell ref="BOA269:BOD269"/>
    <mergeCell ref="BOE269:BOH269"/>
    <mergeCell ref="BOI269:BOL269"/>
    <mergeCell ref="BOM269:BOP269"/>
    <mergeCell ref="BNC269:BNF269"/>
    <mergeCell ref="BNG269:BNJ269"/>
    <mergeCell ref="BNK269:BNN269"/>
    <mergeCell ref="BNO269:BNR269"/>
    <mergeCell ref="BNS269:BNV269"/>
    <mergeCell ref="BMI269:BML269"/>
    <mergeCell ref="BMM269:BMP269"/>
    <mergeCell ref="BMQ269:BMT269"/>
    <mergeCell ref="BMU269:BMX269"/>
    <mergeCell ref="BMY269:BNB269"/>
    <mergeCell ref="BLO269:BLR269"/>
    <mergeCell ref="BLS269:BLV269"/>
    <mergeCell ref="BLW269:BLZ269"/>
    <mergeCell ref="BMA269:BMD269"/>
    <mergeCell ref="BME269:BMH269"/>
    <mergeCell ref="BKU269:BKX269"/>
    <mergeCell ref="BKY269:BLB269"/>
    <mergeCell ref="BLC269:BLF269"/>
    <mergeCell ref="BLG269:BLJ269"/>
    <mergeCell ref="BLK269:BLN269"/>
    <mergeCell ref="BKA269:BKD269"/>
    <mergeCell ref="BKE269:BKH269"/>
    <mergeCell ref="BKI269:BKL269"/>
    <mergeCell ref="BKM269:BKP269"/>
    <mergeCell ref="BKQ269:BKT269"/>
    <mergeCell ref="BUA269:BUD269"/>
    <mergeCell ref="BUE269:BUH269"/>
    <mergeCell ref="BUI269:BUL269"/>
    <mergeCell ref="BUM269:BUP269"/>
    <mergeCell ref="BUQ269:BUT269"/>
    <mergeCell ref="BTG269:BTJ269"/>
    <mergeCell ref="BTK269:BTN269"/>
    <mergeCell ref="BTO269:BTR269"/>
    <mergeCell ref="BTS269:BTV269"/>
    <mergeCell ref="BTW269:BTZ269"/>
    <mergeCell ref="BSM269:BSP269"/>
    <mergeCell ref="BSQ269:BST269"/>
    <mergeCell ref="BSU269:BSX269"/>
    <mergeCell ref="BSY269:BTB269"/>
    <mergeCell ref="BTC269:BTF269"/>
    <mergeCell ref="BRS269:BRV269"/>
    <mergeCell ref="BRW269:BRZ269"/>
    <mergeCell ref="BSA269:BSD269"/>
    <mergeCell ref="BSE269:BSH269"/>
    <mergeCell ref="BSI269:BSL269"/>
    <mergeCell ref="BQY269:BRB269"/>
    <mergeCell ref="BRC269:BRF269"/>
    <mergeCell ref="BRG269:BRJ269"/>
    <mergeCell ref="BRK269:BRN269"/>
    <mergeCell ref="BRO269:BRR269"/>
    <mergeCell ref="BQE269:BQH269"/>
    <mergeCell ref="BQI269:BQL269"/>
    <mergeCell ref="BQM269:BQP269"/>
    <mergeCell ref="BQQ269:BQT269"/>
    <mergeCell ref="BQU269:BQX269"/>
    <mergeCell ref="BPK269:BPN269"/>
    <mergeCell ref="BPO269:BPR269"/>
    <mergeCell ref="BPS269:BPV269"/>
    <mergeCell ref="BPW269:BPZ269"/>
    <mergeCell ref="BQA269:BQD269"/>
    <mergeCell ref="BZK269:BZN269"/>
    <mergeCell ref="BZO269:BZR269"/>
    <mergeCell ref="BZS269:BZV269"/>
    <mergeCell ref="BZW269:BZZ269"/>
    <mergeCell ref="CAA269:CAD269"/>
    <mergeCell ref="BYQ269:BYT269"/>
    <mergeCell ref="BYU269:BYX269"/>
    <mergeCell ref="BYY269:BZB269"/>
    <mergeCell ref="BZC269:BZF269"/>
    <mergeCell ref="BZG269:BZJ269"/>
    <mergeCell ref="BXW269:BXZ269"/>
    <mergeCell ref="BYA269:BYD269"/>
    <mergeCell ref="BYE269:BYH269"/>
    <mergeCell ref="BYI269:BYL269"/>
    <mergeCell ref="BYM269:BYP269"/>
    <mergeCell ref="BXC269:BXF269"/>
    <mergeCell ref="BXG269:BXJ269"/>
    <mergeCell ref="BXK269:BXN269"/>
    <mergeCell ref="BXO269:BXR269"/>
    <mergeCell ref="BXS269:BXV269"/>
    <mergeCell ref="BWI269:BWL269"/>
    <mergeCell ref="BWM269:BWP269"/>
    <mergeCell ref="BWQ269:BWT269"/>
    <mergeCell ref="BWU269:BWX269"/>
    <mergeCell ref="BWY269:BXB269"/>
    <mergeCell ref="BVO269:BVR269"/>
    <mergeCell ref="BVS269:BVV269"/>
    <mergeCell ref="BVW269:BVZ269"/>
    <mergeCell ref="BWA269:BWD269"/>
    <mergeCell ref="BWE269:BWH269"/>
    <mergeCell ref="BUU269:BUX269"/>
    <mergeCell ref="BUY269:BVB269"/>
    <mergeCell ref="BVC269:BVF269"/>
    <mergeCell ref="BVG269:BVJ269"/>
    <mergeCell ref="BVK269:BVN269"/>
    <mergeCell ref="CEU269:CEX269"/>
    <mergeCell ref="CEY269:CFB269"/>
    <mergeCell ref="CFC269:CFF269"/>
    <mergeCell ref="CFG269:CFJ269"/>
    <mergeCell ref="CFK269:CFN269"/>
    <mergeCell ref="CEA269:CED269"/>
    <mergeCell ref="CEE269:CEH269"/>
    <mergeCell ref="CEI269:CEL269"/>
    <mergeCell ref="CEM269:CEP269"/>
    <mergeCell ref="CEQ269:CET269"/>
    <mergeCell ref="CDG269:CDJ269"/>
    <mergeCell ref="CDK269:CDN269"/>
    <mergeCell ref="CDO269:CDR269"/>
    <mergeCell ref="CDS269:CDV269"/>
    <mergeCell ref="CDW269:CDZ269"/>
    <mergeCell ref="CCM269:CCP269"/>
    <mergeCell ref="CCQ269:CCT269"/>
    <mergeCell ref="CCU269:CCX269"/>
    <mergeCell ref="CCY269:CDB269"/>
    <mergeCell ref="CDC269:CDF269"/>
    <mergeCell ref="CBS269:CBV269"/>
    <mergeCell ref="CBW269:CBZ269"/>
    <mergeCell ref="CCA269:CCD269"/>
    <mergeCell ref="CCE269:CCH269"/>
    <mergeCell ref="CCI269:CCL269"/>
    <mergeCell ref="CAY269:CBB269"/>
    <mergeCell ref="CBC269:CBF269"/>
    <mergeCell ref="CBG269:CBJ269"/>
    <mergeCell ref="CBK269:CBN269"/>
    <mergeCell ref="CBO269:CBR269"/>
    <mergeCell ref="CAE269:CAH269"/>
    <mergeCell ref="CAI269:CAL269"/>
    <mergeCell ref="CAM269:CAP269"/>
    <mergeCell ref="CAQ269:CAT269"/>
    <mergeCell ref="CAU269:CAX269"/>
    <mergeCell ref="CKE269:CKH269"/>
    <mergeCell ref="CKI269:CKL269"/>
    <mergeCell ref="CKM269:CKP269"/>
    <mergeCell ref="CKQ269:CKT269"/>
    <mergeCell ref="CKU269:CKX269"/>
    <mergeCell ref="CJK269:CJN269"/>
    <mergeCell ref="CJO269:CJR269"/>
    <mergeCell ref="CJS269:CJV269"/>
    <mergeCell ref="CJW269:CJZ269"/>
    <mergeCell ref="CKA269:CKD269"/>
    <mergeCell ref="CIQ269:CIT269"/>
    <mergeCell ref="CIU269:CIX269"/>
    <mergeCell ref="CIY269:CJB269"/>
    <mergeCell ref="CJC269:CJF269"/>
    <mergeCell ref="CJG269:CJJ269"/>
    <mergeCell ref="CHW269:CHZ269"/>
    <mergeCell ref="CIA269:CID269"/>
    <mergeCell ref="CIE269:CIH269"/>
    <mergeCell ref="CII269:CIL269"/>
    <mergeCell ref="CIM269:CIP269"/>
    <mergeCell ref="CHC269:CHF269"/>
    <mergeCell ref="CHG269:CHJ269"/>
    <mergeCell ref="CHK269:CHN269"/>
    <mergeCell ref="CHO269:CHR269"/>
    <mergeCell ref="CHS269:CHV269"/>
    <mergeCell ref="CGI269:CGL269"/>
    <mergeCell ref="CGM269:CGP269"/>
    <mergeCell ref="CGQ269:CGT269"/>
    <mergeCell ref="CGU269:CGX269"/>
    <mergeCell ref="CGY269:CHB269"/>
    <mergeCell ref="CFO269:CFR269"/>
    <mergeCell ref="CFS269:CFV269"/>
    <mergeCell ref="CFW269:CFZ269"/>
    <mergeCell ref="CGA269:CGD269"/>
    <mergeCell ref="CGE269:CGH269"/>
    <mergeCell ref="CPO269:CPR269"/>
    <mergeCell ref="CPS269:CPV269"/>
    <mergeCell ref="CPW269:CPZ269"/>
    <mergeCell ref="CQA269:CQD269"/>
    <mergeCell ref="CQE269:CQH269"/>
    <mergeCell ref="COU269:COX269"/>
    <mergeCell ref="COY269:CPB269"/>
    <mergeCell ref="CPC269:CPF269"/>
    <mergeCell ref="CPG269:CPJ269"/>
    <mergeCell ref="CPK269:CPN269"/>
    <mergeCell ref="COA269:COD269"/>
    <mergeCell ref="COE269:COH269"/>
    <mergeCell ref="COI269:COL269"/>
    <mergeCell ref="COM269:COP269"/>
    <mergeCell ref="COQ269:COT269"/>
    <mergeCell ref="CNG269:CNJ269"/>
    <mergeCell ref="CNK269:CNN269"/>
    <mergeCell ref="CNO269:CNR269"/>
    <mergeCell ref="CNS269:CNV269"/>
    <mergeCell ref="CNW269:CNZ269"/>
    <mergeCell ref="CMM269:CMP269"/>
    <mergeCell ref="CMQ269:CMT269"/>
    <mergeCell ref="CMU269:CMX269"/>
    <mergeCell ref="CMY269:CNB269"/>
    <mergeCell ref="CNC269:CNF269"/>
    <mergeCell ref="CLS269:CLV269"/>
    <mergeCell ref="CLW269:CLZ269"/>
    <mergeCell ref="CMA269:CMD269"/>
    <mergeCell ref="CME269:CMH269"/>
    <mergeCell ref="CMI269:CML269"/>
    <mergeCell ref="CKY269:CLB269"/>
    <mergeCell ref="CLC269:CLF269"/>
    <mergeCell ref="CLG269:CLJ269"/>
    <mergeCell ref="CLK269:CLN269"/>
    <mergeCell ref="CLO269:CLR269"/>
    <mergeCell ref="CUY269:CVB269"/>
    <mergeCell ref="CVC269:CVF269"/>
    <mergeCell ref="CVG269:CVJ269"/>
    <mergeCell ref="CVK269:CVN269"/>
    <mergeCell ref="CVO269:CVR269"/>
    <mergeCell ref="CUE269:CUH269"/>
    <mergeCell ref="CUI269:CUL269"/>
    <mergeCell ref="CUM269:CUP269"/>
    <mergeCell ref="CUQ269:CUT269"/>
    <mergeCell ref="CUU269:CUX269"/>
    <mergeCell ref="CTK269:CTN269"/>
    <mergeCell ref="CTO269:CTR269"/>
    <mergeCell ref="CTS269:CTV269"/>
    <mergeCell ref="CTW269:CTZ269"/>
    <mergeCell ref="CUA269:CUD269"/>
    <mergeCell ref="CSQ269:CST269"/>
    <mergeCell ref="CSU269:CSX269"/>
    <mergeCell ref="CSY269:CTB269"/>
    <mergeCell ref="CTC269:CTF269"/>
    <mergeCell ref="CTG269:CTJ269"/>
    <mergeCell ref="CRW269:CRZ269"/>
    <mergeCell ref="CSA269:CSD269"/>
    <mergeCell ref="CSE269:CSH269"/>
    <mergeCell ref="CSI269:CSL269"/>
    <mergeCell ref="CSM269:CSP269"/>
    <mergeCell ref="CRC269:CRF269"/>
    <mergeCell ref="CRG269:CRJ269"/>
    <mergeCell ref="CRK269:CRN269"/>
    <mergeCell ref="CRO269:CRR269"/>
    <mergeCell ref="CRS269:CRV269"/>
    <mergeCell ref="CQI269:CQL269"/>
    <mergeCell ref="CQM269:CQP269"/>
    <mergeCell ref="CQQ269:CQT269"/>
    <mergeCell ref="CQU269:CQX269"/>
    <mergeCell ref="CQY269:CRB269"/>
    <mergeCell ref="DAI269:DAL269"/>
    <mergeCell ref="DAM269:DAP269"/>
    <mergeCell ref="DAQ269:DAT269"/>
    <mergeCell ref="DAU269:DAX269"/>
    <mergeCell ref="DAY269:DBB269"/>
    <mergeCell ref="CZO269:CZR269"/>
    <mergeCell ref="CZS269:CZV269"/>
    <mergeCell ref="CZW269:CZZ269"/>
    <mergeCell ref="DAA269:DAD269"/>
    <mergeCell ref="DAE269:DAH269"/>
    <mergeCell ref="CYU269:CYX269"/>
    <mergeCell ref="CYY269:CZB269"/>
    <mergeCell ref="CZC269:CZF269"/>
    <mergeCell ref="CZG269:CZJ269"/>
    <mergeCell ref="CZK269:CZN269"/>
    <mergeCell ref="CYA269:CYD269"/>
    <mergeCell ref="CYE269:CYH269"/>
    <mergeCell ref="CYI269:CYL269"/>
    <mergeCell ref="CYM269:CYP269"/>
    <mergeCell ref="CYQ269:CYT269"/>
    <mergeCell ref="CXG269:CXJ269"/>
    <mergeCell ref="CXK269:CXN269"/>
    <mergeCell ref="CXO269:CXR269"/>
    <mergeCell ref="CXS269:CXV269"/>
    <mergeCell ref="CXW269:CXZ269"/>
    <mergeCell ref="CWM269:CWP269"/>
    <mergeCell ref="CWQ269:CWT269"/>
    <mergeCell ref="CWU269:CWX269"/>
    <mergeCell ref="CWY269:CXB269"/>
    <mergeCell ref="CXC269:CXF269"/>
    <mergeCell ref="CVS269:CVV269"/>
    <mergeCell ref="CVW269:CVZ269"/>
    <mergeCell ref="CWA269:CWD269"/>
    <mergeCell ref="CWE269:CWH269"/>
    <mergeCell ref="CWI269:CWL269"/>
    <mergeCell ref="DFS269:DFV269"/>
    <mergeCell ref="DFW269:DFZ269"/>
    <mergeCell ref="DGA269:DGD269"/>
    <mergeCell ref="DGE269:DGH269"/>
    <mergeCell ref="DGI269:DGL269"/>
    <mergeCell ref="DEY269:DFB269"/>
    <mergeCell ref="DFC269:DFF269"/>
    <mergeCell ref="DFG269:DFJ269"/>
    <mergeCell ref="DFK269:DFN269"/>
    <mergeCell ref="DFO269:DFR269"/>
    <mergeCell ref="DEE269:DEH269"/>
    <mergeCell ref="DEI269:DEL269"/>
    <mergeCell ref="DEM269:DEP269"/>
    <mergeCell ref="DEQ269:DET269"/>
    <mergeCell ref="DEU269:DEX269"/>
    <mergeCell ref="DDK269:DDN269"/>
    <mergeCell ref="DDO269:DDR269"/>
    <mergeCell ref="DDS269:DDV269"/>
    <mergeCell ref="DDW269:DDZ269"/>
    <mergeCell ref="DEA269:DED269"/>
    <mergeCell ref="DCQ269:DCT269"/>
    <mergeCell ref="DCU269:DCX269"/>
    <mergeCell ref="DCY269:DDB269"/>
    <mergeCell ref="DDC269:DDF269"/>
    <mergeCell ref="DDG269:DDJ269"/>
    <mergeCell ref="DBW269:DBZ269"/>
    <mergeCell ref="DCA269:DCD269"/>
    <mergeCell ref="DCE269:DCH269"/>
    <mergeCell ref="DCI269:DCL269"/>
    <mergeCell ref="DCM269:DCP269"/>
    <mergeCell ref="DBC269:DBF269"/>
    <mergeCell ref="DBG269:DBJ269"/>
    <mergeCell ref="DBK269:DBN269"/>
    <mergeCell ref="DBO269:DBR269"/>
    <mergeCell ref="DBS269:DBV269"/>
    <mergeCell ref="DLC269:DLF269"/>
    <mergeCell ref="DLG269:DLJ269"/>
    <mergeCell ref="DLK269:DLN269"/>
    <mergeCell ref="DLO269:DLR269"/>
    <mergeCell ref="DLS269:DLV269"/>
    <mergeCell ref="DKI269:DKL269"/>
    <mergeCell ref="DKM269:DKP269"/>
    <mergeCell ref="DKQ269:DKT269"/>
    <mergeCell ref="DKU269:DKX269"/>
    <mergeCell ref="DKY269:DLB269"/>
    <mergeCell ref="DJO269:DJR269"/>
    <mergeCell ref="DJS269:DJV269"/>
    <mergeCell ref="DJW269:DJZ269"/>
    <mergeCell ref="DKA269:DKD269"/>
    <mergeCell ref="DKE269:DKH269"/>
    <mergeCell ref="DIU269:DIX269"/>
    <mergeCell ref="DIY269:DJB269"/>
    <mergeCell ref="DJC269:DJF269"/>
    <mergeCell ref="DJG269:DJJ269"/>
    <mergeCell ref="DJK269:DJN269"/>
    <mergeCell ref="DIA269:DID269"/>
    <mergeCell ref="DIE269:DIH269"/>
    <mergeCell ref="DII269:DIL269"/>
    <mergeCell ref="DIM269:DIP269"/>
    <mergeCell ref="DIQ269:DIT269"/>
    <mergeCell ref="DHG269:DHJ269"/>
    <mergeCell ref="DHK269:DHN269"/>
    <mergeCell ref="DHO269:DHR269"/>
    <mergeCell ref="DHS269:DHV269"/>
    <mergeCell ref="DHW269:DHZ269"/>
    <mergeCell ref="DGM269:DGP269"/>
    <mergeCell ref="DGQ269:DGT269"/>
    <mergeCell ref="DGU269:DGX269"/>
    <mergeCell ref="DGY269:DHB269"/>
    <mergeCell ref="DHC269:DHF269"/>
    <mergeCell ref="DQM269:DQP269"/>
    <mergeCell ref="DQQ269:DQT269"/>
    <mergeCell ref="DQU269:DQX269"/>
    <mergeCell ref="DQY269:DRB269"/>
    <mergeCell ref="DRC269:DRF269"/>
    <mergeCell ref="DPS269:DPV269"/>
    <mergeCell ref="DPW269:DPZ269"/>
    <mergeCell ref="DQA269:DQD269"/>
    <mergeCell ref="DQE269:DQH269"/>
    <mergeCell ref="DQI269:DQL269"/>
    <mergeCell ref="DOY269:DPB269"/>
    <mergeCell ref="DPC269:DPF269"/>
    <mergeCell ref="DPG269:DPJ269"/>
    <mergeCell ref="DPK269:DPN269"/>
    <mergeCell ref="DPO269:DPR269"/>
    <mergeCell ref="DOE269:DOH269"/>
    <mergeCell ref="DOI269:DOL269"/>
    <mergeCell ref="DOM269:DOP269"/>
    <mergeCell ref="DOQ269:DOT269"/>
    <mergeCell ref="DOU269:DOX269"/>
    <mergeCell ref="DNK269:DNN269"/>
    <mergeCell ref="DNO269:DNR269"/>
    <mergeCell ref="DNS269:DNV269"/>
    <mergeCell ref="DNW269:DNZ269"/>
    <mergeCell ref="DOA269:DOD269"/>
    <mergeCell ref="DMQ269:DMT269"/>
    <mergeCell ref="DMU269:DMX269"/>
    <mergeCell ref="DMY269:DNB269"/>
    <mergeCell ref="DNC269:DNF269"/>
    <mergeCell ref="DNG269:DNJ269"/>
    <mergeCell ref="DLW269:DLZ269"/>
    <mergeCell ref="DMA269:DMD269"/>
    <mergeCell ref="DME269:DMH269"/>
    <mergeCell ref="DMI269:DML269"/>
    <mergeCell ref="DMM269:DMP269"/>
    <mergeCell ref="DVW269:DVZ269"/>
    <mergeCell ref="DWA269:DWD269"/>
    <mergeCell ref="DWE269:DWH269"/>
    <mergeCell ref="DWI269:DWL269"/>
    <mergeCell ref="DWM269:DWP269"/>
    <mergeCell ref="DVC269:DVF269"/>
    <mergeCell ref="DVG269:DVJ269"/>
    <mergeCell ref="DVK269:DVN269"/>
    <mergeCell ref="DVO269:DVR269"/>
    <mergeCell ref="DVS269:DVV269"/>
    <mergeCell ref="DUI269:DUL269"/>
    <mergeCell ref="DUM269:DUP269"/>
    <mergeCell ref="DUQ269:DUT269"/>
    <mergeCell ref="DUU269:DUX269"/>
    <mergeCell ref="DUY269:DVB269"/>
    <mergeCell ref="DTO269:DTR269"/>
    <mergeCell ref="DTS269:DTV269"/>
    <mergeCell ref="DTW269:DTZ269"/>
    <mergeCell ref="DUA269:DUD269"/>
    <mergeCell ref="DUE269:DUH269"/>
    <mergeCell ref="DSU269:DSX269"/>
    <mergeCell ref="DSY269:DTB269"/>
    <mergeCell ref="DTC269:DTF269"/>
    <mergeCell ref="DTG269:DTJ269"/>
    <mergeCell ref="DTK269:DTN269"/>
    <mergeCell ref="DSA269:DSD269"/>
    <mergeCell ref="DSE269:DSH269"/>
    <mergeCell ref="DSI269:DSL269"/>
    <mergeCell ref="DSM269:DSP269"/>
    <mergeCell ref="DSQ269:DST269"/>
    <mergeCell ref="DRG269:DRJ269"/>
    <mergeCell ref="DRK269:DRN269"/>
    <mergeCell ref="DRO269:DRR269"/>
    <mergeCell ref="DRS269:DRV269"/>
    <mergeCell ref="DRW269:DRZ269"/>
    <mergeCell ref="EBG269:EBJ269"/>
    <mergeCell ref="EBK269:EBN269"/>
    <mergeCell ref="EBO269:EBR269"/>
    <mergeCell ref="EBS269:EBV269"/>
    <mergeCell ref="EBW269:EBZ269"/>
    <mergeCell ref="EAM269:EAP269"/>
    <mergeCell ref="EAQ269:EAT269"/>
    <mergeCell ref="EAU269:EAX269"/>
    <mergeCell ref="EAY269:EBB269"/>
    <mergeCell ref="EBC269:EBF269"/>
    <mergeCell ref="DZS269:DZV269"/>
    <mergeCell ref="DZW269:DZZ269"/>
    <mergeCell ref="EAA269:EAD269"/>
    <mergeCell ref="EAE269:EAH269"/>
    <mergeCell ref="EAI269:EAL269"/>
    <mergeCell ref="DYY269:DZB269"/>
    <mergeCell ref="DZC269:DZF269"/>
    <mergeCell ref="DZG269:DZJ269"/>
    <mergeCell ref="DZK269:DZN269"/>
    <mergeCell ref="DZO269:DZR269"/>
    <mergeCell ref="DYE269:DYH269"/>
    <mergeCell ref="DYI269:DYL269"/>
    <mergeCell ref="DYM269:DYP269"/>
    <mergeCell ref="DYQ269:DYT269"/>
    <mergeCell ref="DYU269:DYX269"/>
    <mergeCell ref="DXK269:DXN269"/>
    <mergeCell ref="DXO269:DXR269"/>
    <mergeCell ref="DXS269:DXV269"/>
    <mergeCell ref="DXW269:DXZ269"/>
    <mergeCell ref="DYA269:DYD269"/>
    <mergeCell ref="DWQ269:DWT269"/>
    <mergeCell ref="DWU269:DWX269"/>
    <mergeCell ref="DWY269:DXB269"/>
    <mergeCell ref="DXC269:DXF269"/>
    <mergeCell ref="DXG269:DXJ269"/>
    <mergeCell ref="EGQ269:EGT269"/>
    <mergeCell ref="EGU269:EGX269"/>
    <mergeCell ref="EGY269:EHB269"/>
    <mergeCell ref="EHC269:EHF269"/>
    <mergeCell ref="EHG269:EHJ269"/>
    <mergeCell ref="EFW269:EFZ269"/>
    <mergeCell ref="EGA269:EGD269"/>
    <mergeCell ref="EGE269:EGH269"/>
    <mergeCell ref="EGI269:EGL269"/>
    <mergeCell ref="EGM269:EGP269"/>
    <mergeCell ref="EFC269:EFF269"/>
    <mergeCell ref="EFG269:EFJ269"/>
    <mergeCell ref="EFK269:EFN269"/>
    <mergeCell ref="EFO269:EFR269"/>
    <mergeCell ref="EFS269:EFV269"/>
    <mergeCell ref="EEI269:EEL269"/>
    <mergeCell ref="EEM269:EEP269"/>
    <mergeCell ref="EEQ269:EET269"/>
    <mergeCell ref="EEU269:EEX269"/>
    <mergeCell ref="EEY269:EFB269"/>
    <mergeCell ref="EDO269:EDR269"/>
    <mergeCell ref="EDS269:EDV269"/>
    <mergeCell ref="EDW269:EDZ269"/>
    <mergeCell ref="EEA269:EED269"/>
    <mergeCell ref="EEE269:EEH269"/>
    <mergeCell ref="ECU269:ECX269"/>
    <mergeCell ref="ECY269:EDB269"/>
    <mergeCell ref="EDC269:EDF269"/>
    <mergeCell ref="EDG269:EDJ269"/>
    <mergeCell ref="EDK269:EDN269"/>
    <mergeCell ref="ECA269:ECD269"/>
    <mergeCell ref="ECE269:ECH269"/>
    <mergeCell ref="ECI269:ECL269"/>
    <mergeCell ref="ECM269:ECP269"/>
    <mergeCell ref="ECQ269:ECT269"/>
    <mergeCell ref="EMA269:EMD269"/>
    <mergeCell ref="EME269:EMH269"/>
    <mergeCell ref="EMI269:EML269"/>
    <mergeCell ref="EMM269:EMP269"/>
    <mergeCell ref="EMQ269:EMT269"/>
    <mergeCell ref="ELG269:ELJ269"/>
    <mergeCell ref="ELK269:ELN269"/>
    <mergeCell ref="ELO269:ELR269"/>
    <mergeCell ref="ELS269:ELV269"/>
    <mergeCell ref="ELW269:ELZ269"/>
    <mergeCell ref="EKM269:EKP269"/>
    <mergeCell ref="EKQ269:EKT269"/>
    <mergeCell ref="EKU269:EKX269"/>
    <mergeCell ref="EKY269:ELB269"/>
    <mergeCell ref="ELC269:ELF269"/>
    <mergeCell ref="EJS269:EJV269"/>
    <mergeCell ref="EJW269:EJZ269"/>
    <mergeCell ref="EKA269:EKD269"/>
    <mergeCell ref="EKE269:EKH269"/>
    <mergeCell ref="EKI269:EKL269"/>
    <mergeCell ref="EIY269:EJB269"/>
    <mergeCell ref="EJC269:EJF269"/>
    <mergeCell ref="EJG269:EJJ269"/>
    <mergeCell ref="EJK269:EJN269"/>
    <mergeCell ref="EJO269:EJR269"/>
    <mergeCell ref="EIE269:EIH269"/>
    <mergeCell ref="EII269:EIL269"/>
    <mergeCell ref="EIM269:EIP269"/>
    <mergeCell ref="EIQ269:EIT269"/>
    <mergeCell ref="EIU269:EIX269"/>
    <mergeCell ref="EHK269:EHN269"/>
    <mergeCell ref="EHO269:EHR269"/>
    <mergeCell ref="EHS269:EHV269"/>
    <mergeCell ref="EHW269:EHZ269"/>
    <mergeCell ref="EIA269:EID269"/>
    <mergeCell ref="ERK269:ERN269"/>
    <mergeCell ref="ERO269:ERR269"/>
    <mergeCell ref="ERS269:ERV269"/>
    <mergeCell ref="ERW269:ERZ269"/>
    <mergeCell ref="ESA269:ESD269"/>
    <mergeCell ref="EQQ269:EQT269"/>
    <mergeCell ref="EQU269:EQX269"/>
    <mergeCell ref="EQY269:ERB269"/>
    <mergeCell ref="ERC269:ERF269"/>
    <mergeCell ref="ERG269:ERJ269"/>
    <mergeCell ref="EPW269:EPZ269"/>
    <mergeCell ref="EQA269:EQD269"/>
    <mergeCell ref="EQE269:EQH269"/>
    <mergeCell ref="EQI269:EQL269"/>
    <mergeCell ref="EQM269:EQP269"/>
    <mergeCell ref="EPC269:EPF269"/>
    <mergeCell ref="EPG269:EPJ269"/>
    <mergeCell ref="EPK269:EPN269"/>
    <mergeCell ref="EPO269:EPR269"/>
    <mergeCell ref="EPS269:EPV269"/>
    <mergeCell ref="EOI269:EOL269"/>
    <mergeCell ref="EOM269:EOP269"/>
    <mergeCell ref="EOQ269:EOT269"/>
    <mergeCell ref="EOU269:EOX269"/>
    <mergeCell ref="EOY269:EPB269"/>
    <mergeCell ref="ENO269:ENR269"/>
    <mergeCell ref="ENS269:ENV269"/>
    <mergeCell ref="ENW269:ENZ269"/>
    <mergeCell ref="EOA269:EOD269"/>
    <mergeCell ref="EOE269:EOH269"/>
    <mergeCell ref="EMU269:EMX269"/>
    <mergeCell ref="EMY269:ENB269"/>
    <mergeCell ref="ENC269:ENF269"/>
    <mergeCell ref="ENG269:ENJ269"/>
    <mergeCell ref="ENK269:ENN269"/>
    <mergeCell ref="EWU269:EWX269"/>
    <mergeCell ref="EWY269:EXB269"/>
    <mergeCell ref="EXC269:EXF269"/>
    <mergeCell ref="EXG269:EXJ269"/>
    <mergeCell ref="EXK269:EXN269"/>
    <mergeCell ref="EWA269:EWD269"/>
    <mergeCell ref="EWE269:EWH269"/>
    <mergeCell ref="EWI269:EWL269"/>
    <mergeCell ref="EWM269:EWP269"/>
    <mergeCell ref="EWQ269:EWT269"/>
    <mergeCell ref="EVG269:EVJ269"/>
    <mergeCell ref="EVK269:EVN269"/>
    <mergeCell ref="EVO269:EVR269"/>
    <mergeCell ref="EVS269:EVV269"/>
    <mergeCell ref="EVW269:EVZ269"/>
    <mergeCell ref="EUM269:EUP269"/>
    <mergeCell ref="EUQ269:EUT269"/>
    <mergeCell ref="EUU269:EUX269"/>
    <mergeCell ref="EUY269:EVB269"/>
    <mergeCell ref="EVC269:EVF269"/>
    <mergeCell ref="ETS269:ETV269"/>
    <mergeCell ref="ETW269:ETZ269"/>
    <mergeCell ref="EUA269:EUD269"/>
    <mergeCell ref="EUE269:EUH269"/>
    <mergeCell ref="EUI269:EUL269"/>
    <mergeCell ref="ESY269:ETB269"/>
    <mergeCell ref="ETC269:ETF269"/>
    <mergeCell ref="ETG269:ETJ269"/>
    <mergeCell ref="ETK269:ETN269"/>
    <mergeCell ref="ETO269:ETR269"/>
    <mergeCell ref="ESE269:ESH269"/>
    <mergeCell ref="ESI269:ESL269"/>
    <mergeCell ref="ESM269:ESP269"/>
    <mergeCell ref="ESQ269:EST269"/>
    <mergeCell ref="ESU269:ESX269"/>
    <mergeCell ref="FCE269:FCH269"/>
    <mergeCell ref="FCI269:FCL269"/>
    <mergeCell ref="FCM269:FCP269"/>
    <mergeCell ref="FCQ269:FCT269"/>
    <mergeCell ref="FCU269:FCX269"/>
    <mergeCell ref="FBK269:FBN269"/>
    <mergeCell ref="FBO269:FBR269"/>
    <mergeCell ref="FBS269:FBV269"/>
    <mergeCell ref="FBW269:FBZ269"/>
    <mergeCell ref="FCA269:FCD269"/>
    <mergeCell ref="FAQ269:FAT269"/>
    <mergeCell ref="FAU269:FAX269"/>
    <mergeCell ref="FAY269:FBB269"/>
    <mergeCell ref="FBC269:FBF269"/>
    <mergeCell ref="FBG269:FBJ269"/>
    <mergeCell ref="EZW269:EZZ269"/>
    <mergeCell ref="FAA269:FAD269"/>
    <mergeCell ref="FAE269:FAH269"/>
    <mergeCell ref="FAI269:FAL269"/>
    <mergeCell ref="FAM269:FAP269"/>
    <mergeCell ref="EZC269:EZF269"/>
    <mergeCell ref="EZG269:EZJ269"/>
    <mergeCell ref="EZK269:EZN269"/>
    <mergeCell ref="EZO269:EZR269"/>
    <mergeCell ref="EZS269:EZV269"/>
    <mergeCell ref="EYI269:EYL269"/>
    <mergeCell ref="EYM269:EYP269"/>
    <mergeCell ref="EYQ269:EYT269"/>
    <mergeCell ref="EYU269:EYX269"/>
    <mergeCell ref="EYY269:EZB269"/>
    <mergeCell ref="EXO269:EXR269"/>
    <mergeCell ref="EXS269:EXV269"/>
    <mergeCell ref="EXW269:EXZ269"/>
    <mergeCell ref="EYA269:EYD269"/>
    <mergeCell ref="EYE269:EYH269"/>
    <mergeCell ref="FHO269:FHR269"/>
    <mergeCell ref="FHS269:FHV269"/>
    <mergeCell ref="FHW269:FHZ269"/>
    <mergeCell ref="FIA269:FID269"/>
    <mergeCell ref="FIE269:FIH269"/>
    <mergeCell ref="FGU269:FGX269"/>
    <mergeCell ref="FGY269:FHB269"/>
    <mergeCell ref="FHC269:FHF269"/>
    <mergeCell ref="FHG269:FHJ269"/>
    <mergeCell ref="FHK269:FHN269"/>
    <mergeCell ref="FGA269:FGD269"/>
    <mergeCell ref="FGE269:FGH269"/>
    <mergeCell ref="FGI269:FGL269"/>
    <mergeCell ref="FGM269:FGP269"/>
    <mergeCell ref="FGQ269:FGT269"/>
    <mergeCell ref="FFG269:FFJ269"/>
    <mergeCell ref="FFK269:FFN269"/>
    <mergeCell ref="FFO269:FFR269"/>
    <mergeCell ref="FFS269:FFV269"/>
    <mergeCell ref="FFW269:FFZ269"/>
    <mergeCell ref="FEM269:FEP269"/>
    <mergeCell ref="FEQ269:FET269"/>
    <mergeCell ref="FEU269:FEX269"/>
    <mergeCell ref="FEY269:FFB269"/>
    <mergeCell ref="FFC269:FFF269"/>
    <mergeCell ref="FDS269:FDV269"/>
    <mergeCell ref="FDW269:FDZ269"/>
    <mergeCell ref="FEA269:FED269"/>
    <mergeCell ref="FEE269:FEH269"/>
    <mergeCell ref="FEI269:FEL269"/>
    <mergeCell ref="FCY269:FDB269"/>
    <mergeCell ref="FDC269:FDF269"/>
    <mergeCell ref="FDG269:FDJ269"/>
    <mergeCell ref="FDK269:FDN269"/>
    <mergeCell ref="FDO269:FDR269"/>
    <mergeCell ref="FMY269:FNB269"/>
    <mergeCell ref="FNC269:FNF269"/>
    <mergeCell ref="FNG269:FNJ269"/>
    <mergeCell ref="FNK269:FNN269"/>
    <mergeCell ref="FNO269:FNR269"/>
    <mergeCell ref="FME269:FMH269"/>
    <mergeCell ref="FMI269:FML269"/>
    <mergeCell ref="FMM269:FMP269"/>
    <mergeCell ref="FMQ269:FMT269"/>
    <mergeCell ref="FMU269:FMX269"/>
    <mergeCell ref="FLK269:FLN269"/>
    <mergeCell ref="FLO269:FLR269"/>
    <mergeCell ref="FLS269:FLV269"/>
    <mergeCell ref="FLW269:FLZ269"/>
    <mergeCell ref="FMA269:FMD269"/>
    <mergeCell ref="FKQ269:FKT269"/>
    <mergeCell ref="FKU269:FKX269"/>
    <mergeCell ref="FKY269:FLB269"/>
    <mergeCell ref="FLC269:FLF269"/>
    <mergeCell ref="FLG269:FLJ269"/>
    <mergeCell ref="FJW269:FJZ269"/>
    <mergeCell ref="FKA269:FKD269"/>
    <mergeCell ref="FKE269:FKH269"/>
    <mergeCell ref="FKI269:FKL269"/>
    <mergeCell ref="FKM269:FKP269"/>
    <mergeCell ref="FJC269:FJF269"/>
    <mergeCell ref="FJG269:FJJ269"/>
    <mergeCell ref="FJK269:FJN269"/>
    <mergeCell ref="FJO269:FJR269"/>
    <mergeCell ref="FJS269:FJV269"/>
    <mergeCell ref="FII269:FIL269"/>
    <mergeCell ref="FIM269:FIP269"/>
    <mergeCell ref="FIQ269:FIT269"/>
    <mergeCell ref="FIU269:FIX269"/>
    <mergeCell ref="FIY269:FJB269"/>
    <mergeCell ref="FSI269:FSL269"/>
    <mergeCell ref="FSM269:FSP269"/>
    <mergeCell ref="FSQ269:FST269"/>
    <mergeCell ref="FSU269:FSX269"/>
    <mergeCell ref="FSY269:FTB269"/>
    <mergeCell ref="FRO269:FRR269"/>
    <mergeCell ref="FRS269:FRV269"/>
    <mergeCell ref="FRW269:FRZ269"/>
    <mergeCell ref="FSA269:FSD269"/>
    <mergeCell ref="FSE269:FSH269"/>
    <mergeCell ref="FQU269:FQX269"/>
    <mergeCell ref="FQY269:FRB269"/>
    <mergeCell ref="FRC269:FRF269"/>
    <mergeCell ref="FRG269:FRJ269"/>
    <mergeCell ref="FRK269:FRN269"/>
    <mergeCell ref="FQA269:FQD269"/>
    <mergeCell ref="FQE269:FQH269"/>
    <mergeCell ref="FQI269:FQL269"/>
    <mergeCell ref="FQM269:FQP269"/>
    <mergeCell ref="FQQ269:FQT269"/>
    <mergeCell ref="FPG269:FPJ269"/>
    <mergeCell ref="FPK269:FPN269"/>
    <mergeCell ref="FPO269:FPR269"/>
    <mergeCell ref="FPS269:FPV269"/>
    <mergeCell ref="FPW269:FPZ269"/>
    <mergeCell ref="FOM269:FOP269"/>
    <mergeCell ref="FOQ269:FOT269"/>
    <mergeCell ref="FOU269:FOX269"/>
    <mergeCell ref="FOY269:FPB269"/>
    <mergeCell ref="FPC269:FPF269"/>
    <mergeCell ref="FNS269:FNV269"/>
    <mergeCell ref="FNW269:FNZ269"/>
    <mergeCell ref="FOA269:FOD269"/>
    <mergeCell ref="FOE269:FOH269"/>
    <mergeCell ref="FOI269:FOL269"/>
    <mergeCell ref="FXS269:FXV269"/>
    <mergeCell ref="FXW269:FXZ269"/>
    <mergeCell ref="FYA269:FYD269"/>
    <mergeCell ref="FYE269:FYH269"/>
    <mergeCell ref="FYI269:FYL269"/>
    <mergeCell ref="FWY269:FXB269"/>
    <mergeCell ref="FXC269:FXF269"/>
    <mergeCell ref="FXG269:FXJ269"/>
    <mergeCell ref="FXK269:FXN269"/>
    <mergeCell ref="FXO269:FXR269"/>
    <mergeCell ref="FWE269:FWH269"/>
    <mergeCell ref="FWI269:FWL269"/>
    <mergeCell ref="FWM269:FWP269"/>
    <mergeCell ref="FWQ269:FWT269"/>
    <mergeCell ref="FWU269:FWX269"/>
    <mergeCell ref="FVK269:FVN269"/>
    <mergeCell ref="FVO269:FVR269"/>
    <mergeCell ref="FVS269:FVV269"/>
    <mergeCell ref="FVW269:FVZ269"/>
    <mergeCell ref="FWA269:FWD269"/>
    <mergeCell ref="FUQ269:FUT269"/>
    <mergeCell ref="FUU269:FUX269"/>
    <mergeCell ref="FUY269:FVB269"/>
    <mergeCell ref="FVC269:FVF269"/>
    <mergeCell ref="FVG269:FVJ269"/>
    <mergeCell ref="FTW269:FTZ269"/>
    <mergeCell ref="FUA269:FUD269"/>
    <mergeCell ref="FUE269:FUH269"/>
    <mergeCell ref="FUI269:FUL269"/>
    <mergeCell ref="FUM269:FUP269"/>
    <mergeCell ref="FTC269:FTF269"/>
    <mergeCell ref="FTG269:FTJ269"/>
    <mergeCell ref="FTK269:FTN269"/>
    <mergeCell ref="FTO269:FTR269"/>
    <mergeCell ref="FTS269:FTV269"/>
    <mergeCell ref="GDC269:GDF269"/>
    <mergeCell ref="GDG269:GDJ269"/>
    <mergeCell ref="GDK269:GDN269"/>
    <mergeCell ref="GDO269:GDR269"/>
    <mergeCell ref="GDS269:GDV269"/>
    <mergeCell ref="GCI269:GCL269"/>
    <mergeCell ref="GCM269:GCP269"/>
    <mergeCell ref="GCQ269:GCT269"/>
    <mergeCell ref="GCU269:GCX269"/>
    <mergeCell ref="GCY269:GDB269"/>
    <mergeCell ref="GBO269:GBR269"/>
    <mergeCell ref="GBS269:GBV269"/>
    <mergeCell ref="GBW269:GBZ269"/>
    <mergeCell ref="GCA269:GCD269"/>
    <mergeCell ref="GCE269:GCH269"/>
    <mergeCell ref="GAU269:GAX269"/>
    <mergeCell ref="GAY269:GBB269"/>
    <mergeCell ref="GBC269:GBF269"/>
    <mergeCell ref="GBG269:GBJ269"/>
    <mergeCell ref="GBK269:GBN269"/>
    <mergeCell ref="GAA269:GAD269"/>
    <mergeCell ref="GAE269:GAH269"/>
    <mergeCell ref="GAI269:GAL269"/>
    <mergeCell ref="GAM269:GAP269"/>
    <mergeCell ref="GAQ269:GAT269"/>
    <mergeCell ref="FZG269:FZJ269"/>
    <mergeCell ref="FZK269:FZN269"/>
    <mergeCell ref="FZO269:FZR269"/>
    <mergeCell ref="FZS269:FZV269"/>
    <mergeCell ref="FZW269:FZZ269"/>
    <mergeCell ref="FYM269:FYP269"/>
    <mergeCell ref="FYQ269:FYT269"/>
    <mergeCell ref="FYU269:FYX269"/>
    <mergeCell ref="FYY269:FZB269"/>
    <mergeCell ref="FZC269:FZF269"/>
    <mergeCell ref="GIM269:GIP269"/>
    <mergeCell ref="GIQ269:GIT269"/>
    <mergeCell ref="GIU269:GIX269"/>
    <mergeCell ref="GIY269:GJB269"/>
    <mergeCell ref="GJC269:GJF269"/>
    <mergeCell ref="GHS269:GHV269"/>
    <mergeCell ref="GHW269:GHZ269"/>
    <mergeCell ref="GIA269:GID269"/>
    <mergeCell ref="GIE269:GIH269"/>
    <mergeCell ref="GII269:GIL269"/>
    <mergeCell ref="GGY269:GHB269"/>
    <mergeCell ref="GHC269:GHF269"/>
    <mergeCell ref="GHG269:GHJ269"/>
    <mergeCell ref="GHK269:GHN269"/>
    <mergeCell ref="GHO269:GHR269"/>
    <mergeCell ref="GGE269:GGH269"/>
    <mergeCell ref="GGI269:GGL269"/>
    <mergeCell ref="GGM269:GGP269"/>
    <mergeCell ref="GGQ269:GGT269"/>
    <mergeCell ref="GGU269:GGX269"/>
    <mergeCell ref="GFK269:GFN269"/>
    <mergeCell ref="GFO269:GFR269"/>
    <mergeCell ref="GFS269:GFV269"/>
    <mergeCell ref="GFW269:GFZ269"/>
    <mergeCell ref="GGA269:GGD269"/>
    <mergeCell ref="GEQ269:GET269"/>
    <mergeCell ref="GEU269:GEX269"/>
    <mergeCell ref="GEY269:GFB269"/>
    <mergeCell ref="GFC269:GFF269"/>
    <mergeCell ref="GFG269:GFJ269"/>
    <mergeCell ref="GDW269:GDZ269"/>
    <mergeCell ref="GEA269:GED269"/>
    <mergeCell ref="GEE269:GEH269"/>
    <mergeCell ref="GEI269:GEL269"/>
    <mergeCell ref="GEM269:GEP269"/>
    <mergeCell ref="GNW269:GNZ269"/>
    <mergeCell ref="GOA269:GOD269"/>
    <mergeCell ref="GOE269:GOH269"/>
    <mergeCell ref="GOI269:GOL269"/>
    <mergeCell ref="GOM269:GOP269"/>
    <mergeCell ref="GNC269:GNF269"/>
    <mergeCell ref="GNG269:GNJ269"/>
    <mergeCell ref="GNK269:GNN269"/>
    <mergeCell ref="GNO269:GNR269"/>
    <mergeCell ref="GNS269:GNV269"/>
    <mergeCell ref="GMI269:GML269"/>
    <mergeCell ref="GMM269:GMP269"/>
    <mergeCell ref="GMQ269:GMT269"/>
    <mergeCell ref="GMU269:GMX269"/>
    <mergeCell ref="GMY269:GNB269"/>
    <mergeCell ref="GLO269:GLR269"/>
    <mergeCell ref="GLS269:GLV269"/>
    <mergeCell ref="GLW269:GLZ269"/>
    <mergeCell ref="GMA269:GMD269"/>
    <mergeCell ref="GME269:GMH269"/>
    <mergeCell ref="GKU269:GKX269"/>
    <mergeCell ref="GKY269:GLB269"/>
    <mergeCell ref="GLC269:GLF269"/>
    <mergeCell ref="GLG269:GLJ269"/>
    <mergeCell ref="GLK269:GLN269"/>
    <mergeCell ref="GKA269:GKD269"/>
    <mergeCell ref="GKE269:GKH269"/>
    <mergeCell ref="GKI269:GKL269"/>
    <mergeCell ref="GKM269:GKP269"/>
    <mergeCell ref="GKQ269:GKT269"/>
    <mergeCell ref="GJG269:GJJ269"/>
    <mergeCell ref="GJK269:GJN269"/>
    <mergeCell ref="GJO269:GJR269"/>
    <mergeCell ref="GJS269:GJV269"/>
    <mergeCell ref="GJW269:GJZ269"/>
    <mergeCell ref="GTG269:GTJ269"/>
    <mergeCell ref="GTK269:GTN269"/>
    <mergeCell ref="GTO269:GTR269"/>
    <mergeCell ref="GTS269:GTV269"/>
    <mergeCell ref="GTW269:GTZ269"/>
    <mergeCell ref="GSM269:GSP269"/>
    <mergeCell ref="GSQ269:GST269"/>
    <mergeCell ref="GSU269:GSX269"/>
    <mergeCell ref="GSY269:GTB269"/>
    <mergeCell ref="GTC269:GTF269"/>
    <mergeCell ref="GRS269:GRV269"/>
    <mergeCell ref="GRW269:GRZ269"/>
    <mergeCell ref="GSA269:GSD269"/>
    <mergeCell ref="GSE269:GSH269"/>
    <mergeCell ref="GSI269:GSL269"/>
    <mergeCell ref="GQY269:GRB269"/>
    <mergeCell ref="GRC269:GRF269"/>
    <mergeCell ref="GRG269:GRJ269"/>
    <mergeCell ref="GRK269:GRN269"/>
    <mergeCell ref="GRO269:GRR269"/>
    <mergeCell ref="GQE269:GQH269"/>
    <mergeCell ref="GQI269:GQL269"/>
    <mergeCell ref="GQM269:GQP269"/>
    <mergeCell ref="GQQ269:GQT269"/>
    <mergeCell ref="GQU269:GQX269"/>
    <mergeCell ref="GPK269:GPN269"/>
    <mergeCell ref="GPO269:GPR269"/>
    <mergeCell ref="GPS269:GPV269"/>
    <mergeCell ref="GPW269:GPZ269"/>
    <mergeCell ref="GQA269:GQD269"/>
    <mergeCell ref="GOQ269:GOT269"/>
    <mergeCell ref="GOU269:GOX269"/>
    <mergeCell ref="GOY269:GPB269"/>
    <mergeCell ref="GPC269:GPF269"/>
    <mergeCell ref="GPG269:GPJ269"/>
    <mergeCell ref="GYQ269:GYT269"/>
    <mergeCell ref="GYU269:GYX269"/>
    <mergeCell ref="GYY269:GZB269"/>
    <mergeCell ref="GZC269:GZF269"/>
    <mergeCell ref="GZG269:GZJ269"/>
    <mergeCell ref="GXW269:GXZ269"/>
    <mergeCell ref="GYA269:GYD269"/>
    <mergeCell ref="GYE269:GYH269"/>
    <mergeCell ref="GYI269:GYL269"/>
    <mergeCell ref="GYM269:GYP269"/>
    <mergeCell ref="GXC269:GXF269"/>
    <mergeCell ref="GXG269:GXJ269"/>
    <mergeCell ref="GXK269:GXN269"/>
    <mergeCell ref="GXO269:GXR269"/>
    <mergeCell ref="GXS269:GXV269"/>
    <mergeCell ref="GWI269:GWL269"/>
    <mergeCell ref="GWM269:GWP269"/>
    <mergeCell ref="GWQ269:GWT269"/>
    <mergeCell ref="GWU269:GWX269"/>
    <mergeCell ref="GWY269:GXB269"/>
    <mergeCell ref="GVO269:GVR269"/>
    <mergeCell ref="GVS269:GVV269"/>
    <mergeCell ref="GVW269:GVZ269"/>
    <mergeCell ref="GWA269:GWD269"/>
    <mergeCell ref="GWE269:GWH269"/>
    <mergeCell ref="GUU269:GUX269"/>
    <mergeCell ref="GUY269:GVB269"/>
    <mergeCell ref="GVC269:GVF269"/>
    <mergeCell ref="GVG269:GVJ269"/>
    <mergeCell ref="GVK269:GVN269"/>
    <mergeCell ref="GUA269:GUD269"/>
    <mergeCell ref="GUE269:GUH269"/>
    <mergeCell ref="GUI269:GUL269"/>
    <mergeCell ref="GUM269:GUP269"/>
    <mergeCell ref="GUQ269:GUT269"/>
    <mergeCell ref="HEA269:HED269"/>
    <mergeCell ref="HEE269:HEH269"/>
    <mergeCell ref="HEI269:HEL269"/>
    <mergeCell ref="HEM269:HEP269"/>
    <mergeCell ref="HEQ269:HET269"/>
    <mergeCell ref="HDG269:HDJ269"/>
    <mergeCell ref="HDK269:HDN269"/>
    <mergeCell ref="HDO269:HDR269"/>
    <mergeCell ref="HDS269:HDV269"/>
    <mergeCell ref="HDW269:HDZ269"/>
    <mergeCell ref="HCM269:HCP269"/>
    <mergeCell ref="HCQ269:HCT269"/>
    <mergeCell ref="HCU269:HCX269"/>
    <mergeCell ref="HCY269:HDB269"/>
    <mergeCell ref="HDC269:HDF269"/>
    <mergeCell ref="HBS269:HBV269"/>
    <mergeCell ref="HBW269:HBZ269"/>
    <mergeCell ref="HCA269:HCD269"/>
    <mergeCell ref="HCE269:HCH269"/>
    <mergeCell ref="HCI269:HCL269"/>
    <mergeCell ref="HAY269:HBB269"/>
    <mergeCell ref="HBC269:HBF269"/>
    <mergeCell ref="HBG269:HBJ269"/>
    <mergeCell ref="HBK269:HBN269"/>
    <mergeCell ref="HBO269:HBR269"/>
    <mergeCell ref="HAE269:HAH269"/>
    <mergeCell ref="HAI269:HAL269"/>
    <mergeCell ref="HAM269:HAP269"/>
    <mergeCell ref="HAQ269:HAT269"/>
    <mergeCell ref="HAU269:HAX269"/>
    <mergeCell ref="GZK269:GZN269"/>
    <mergeCell ref="GZO269:GZR269"/>
    <mergeCell ref="GZS269:GZV269"/>
    <mergeCell ref="GZW269:GZZ269"/>
    <mergeCell ref="HAA269:HAD269"/>
    <mergeCell ref="HJK269:HJN269"/>
    <mergeCell ref="HJO269:HJR269"/>
    <mergeCell ref="HJS269:HJV269"/>
    <mergeCell ref="HJW269:HJZ269"/>
    <mergeCell ref="HKA269:HKD269"/>
    <mergeCell ref="HIQ269:HIT269"/>
    <mergeCell ref="HIU269:HIX269"/>
    <mergeCell ref="HIY269:HJB269"/>
    <mergeCell ref="HJC269:HJF269"/>
    <mergeCell ref="HJG269:HJJ269"/>
    <mergeCell ref="HHW269:HHZ269"/>
    <mergeCell ref="HIA269:HID269"/>
    <mergeCell ref="HIE269:HIH269"/>
    <mergeCell ref="HII269:HIL269"/>
    <mergeCell ref="HIM269:HIP269"/>
    <mergeCell ref="HHC269:HHF269"/>
    <mergeCell ref="HHG269:HHJ269"/>
    <mergeCell ref="HHK269:HHN269"/>
    <mergeCell ref="HHO269:HHR269"/>
    <mergeCell ref="HHS269:HHV269"/>
    <mergeCell ref="HGI269:HGL269"/>
    <mergeCell ref="HGM269:HGP269"/>
    <mergeCell ref="HGQ269:HGT269"/>
    <mergeCell ref="HGU269:HGX269"/>
    <mergeCell ref="HGY269:HHB269"/>
    <mergeCell ref="HFO269:HFR269"/>
    <mergeCell ref="HFS269:HFV269"/>
    <mergeCell ref="HFW269:HFZ269"/>
    <mergeCell ref="HGA269:HGD269"/>
    <mergeCell ref="HGE269:HGH269"/>
    <mergeCell ref="HEU269:HEX269"/>
    <mergeCell ref="HEY269:HFB269"/>
    <mergeCell ref="HFC269:HFF269"/>
    <mergeCell ref="HFG269:HFJ269"/>
    <mergeCell ref="HFK269:HFN269"/>
    <mergeCell ref="HOU269:HOX269"/>
    <mergeCell ref="HOY269:HPB269"/>
    <mergeCell ref="HPC269:HPF269"/>
    <mergeCell ref="HPG269:HPJ269"/>
    <mergeCell ref="HPK269:HPN269"/>
    <mergeCell ref="HOA269:HOD269"/>
    <mergeCell ref="HOE269:HOH269"/>
    <mergeCell ref="HOI269:HOL269"/>
    <mergeCell ref="HOM269:HOP269"/>
    <mergeCell ref="HOQ269:HOT269"/>
    <mergeCell ref="HNG269:HNJ269"/>
    <mergeCell ref="HNK269:HNN269"/>
    <mergeCell ref="HNO269:HNR269"/>
    <mergeCell ref="HNS269:HNV269"/>
    <mergeCell ref="HNW269:HNZ269"/>
    <mergeCell ref="HMM269:HMP269"/>
    <mergeCell ref="HMQ269:HMT269"/>
    <mergeCell ref="HMU269:HMX269"/>
    <mergeCell ref="HMY269:HNB269"/>
    <mergeCell ref="HNC269:HNF269"/>
    <mergeCell ref="HLS269:HLV269"/>
    <mergeCell ref="HLW269:HLZ269"/>
    <mergeCell ref="HMA269:HMD269"/>
    <mergeCell ref="HME269:HMH269"/>
    <mergeCell ref="HMI269:HML269"/>
    <mergeCell ref="HKY269:HLB269"/>
    <mergeCell ref="HLC269:HLF269"/>
    <mergeCell ref="HLG269:HLJ269"/>
    <mergeCell ref="HLK269:HLN269"/>
    <mergeCell ref="HLO269:HLR269"/>
    <mergeCell ref="HKE269:HKH269"/>
    <mergeCell ref="HKI269:HKL269"/>
    <mergeCell ref="HKM269:HKP269"/>
    <mergeCell ref="HKQ269:HKT269"/>
    <mergeCell ref="HKU269:HKX269"/>
    <mergeCell ref="HUE269:HUH269"/>
    <mergeCell ref="HUI269:HUL269"/>
    <mergeCell ref="HUM269:HUP269"/>
    <mergeCell ref="HUQ269:HUT269"/>
    <mergeCell ref="HUU269:HUX269"/>
    <mergeCell ref="HTK269:HTN269"/>
    <mergeCell ref="HTO269:HTR269"/>
    <mergeCell ref="HTS269:HTV269"/>
    <mergeCell ref="HTW269:HTZ269"/>
    <mergeCell ref="HUA269:HUD269"/>
    <mergeCell ref="HSQ269:HST269"/>
    <mergeCell ref="HSU269:HSX269"/>
    <mergeCell ref="HSY269:HTB269"/>
    <mergeCell ref="HTC269:HTF269"/>
    <mergeCell ref="HTG269:HTJ269"/>
    <mergeCell ref="HRW269:HRZ269"/>
    <mergeCell ref="HSA269:HSD269"/>
    <mergeCell ref="HSE269:HSH269"/>
    <mergeCell ref="HSI269:HSL269"/>
    <mergeCell ref="HSM269:HSP269"/>
    <mergeCell ref="HRC269:HRF269"/>
    <mergeCell ref="HRG269:HRJ269"/>
    <mergeCell ref="HRK269:HRN269"/>
    <mergeCell ref="HRO269:HRR269"/>
    <mergeCell ref="HRS269:HRV269"/>
    <mergeCell ref="HQI269:HQL269"/>
    <mergeCell ref="HQM269:HQP269"/>
    <mergeCell ref="HQQ269:HQT269"/>
    <mergeCell ref="HQU269:HQX269"/>
    <mergeCell ref="HQY269:HRB269"/>
    <mergeCell ref="HPO269:HPR269"/>
    <mergeCell ref="HPS269:HPV269"/>
    <mergeCell ref="HPW269:HPZ269"/>
    <mergeCell ref="HQA269:HQD269"/>
    <mergeCell ref="HQE269:HQH269"/>
    <mergeCell ref="HZO269:HZR269"/>
    <mergeCell ref="HZS269:HZV269"/>
    <mergeCell ref="HZW269:HZZ269"/>
    <mergeCell ref="IAA269:IAD269"/>
    <mergeCell ref="IAE269:IAH269"/>
    <mergeCell ref="HYU269:HYX269"/>
    <mergeCell ref="HYY269:HZB269"/>
    <mergeCell ref="HZC269:HZF269"/>
    <mergeCell ref="HZG269:HZJ269"/>
    <mergeCell ref="HZK269:HZN269"/>
    <mergeCell ref="HYA269:HYD269"/>
    <mergeCell ref="HYE269:HYH269"/>
    <mergeCell ref="HYI269:HYL269"/>
    <mergeCell ref="HYM269:HYP269"/>
    <mergeCell ref="HYQ269:HYT269"/>
    <mergeCell ref="HXG269:HXJ269"/>
    <mergeCell ref="HXK269:HXN269"/>
    <mergeCell ref="HXO269:HXR269"/>
    <mergeCell ref="HXS269:HXV269"/>
    <mergeCell ref="HXW269:HXZ269"/>
    <mergeCell ref="HWM269:HWP269"/>
    <mergeCell ref="HWQ269:HWT269"/>
    <mergeCell ref="HWU269:HWX269"/>
    <mergeCell ref="HWY269:HXB269"/>
    <mergeCell ref="HXC269:HXF269"/>
    <mergeCell ref="HVS269:HVV269"/>
    <mergeCell ref="HVW269:HVZ269"/>
    <mergeCell ref="HWA269:HWD269"/>
    <mergeCell ref="HWE269:HWH269"/>
    <mergeCell ref="HWI269:HWL269"/>
    <mergeCell ref="HUY269:HVB269"/>
    <mergeCell ref="HVC269:HVF269"/>
    <mergeCell ref="HVG269:HVJ269"/>
    <mergeCell ref="HVK269:HVN269"/>
    <mergeCell ref="HVO269:HVR269"/>
    <mergeCell ref="IEY269:IFB269"/>
    <mergeCell ref="IFC269:IFF269"/>
    <mergeCell ref="IFG269:IFJ269"/>
    <mergeCell ref="IFK269:IFN269"/>
    <mergeCell ref="IFO269:IFR269"/>
    <mergeCell ref="IEE269:IEH269"/>
    <mergeCell ref="IEI269:IEL269"/>
    <mergeCell ref="IEM269:IEP269"/>
    <mergeCell ref="IEQ269:IET269"/>
    <mergeCell ref="IEU269:IEX269"/>
    <mergeCell ref="IDK269:IDN269"/>
    <mergeCell ref="IDO269:IDR269"/>
    <mergeCell ref="IDS269:IDV269"/>
    <mergeCell ref="IDW269:IDZ269"/>
    <mergeCell ref="IEA269:IED269"/>
    <mergeCell ref="ICQ269:ICT269"/>
    <mergeCell ref="ICU269:ICX269"/>
    <mergeCell ref="ICY269:IDB269"/>
    <mergeCell ref="IDC269:IDF269"/>
    <mergeCell ref="IDG269:IDJ269"/>
    <mergeCell ref="IBW269:IBZ269"/>
    <mergeCell ref="ICA269:ICD269"/>
    <mergeCell ref="ICE269:ICH269"/>
    <mergeCell ref="ICI269:ICL269"/>
    <mergeCell ref="ICM269:ICP269"/>
    <mergeCell ref="IBC269:IBF269"/>
    <mergeCell ref="IBG269:IBJ269"/>
    <mergeCell ref="IBK269:IBN269"/>
    <mergeCell ref="IBO269:IBR269"/>
    <mergeCell ref="IBS269:IBV269"/>
    <mergeCell ref="IAI269:IAL269"/>
    <mergeCell ref="IAM269:IAP269"/>
    <mergeCell ref="IAQ269:IAT269"/>
    <mergeCell ref="IAU269:IAX269"/>
    <mergeCell ref="IAY269:IBB269"/>
    <mergeCell ref="IKI269:IKL269"/>
    <mergeCell ref="IKM269:IKP269"/>
    <mergeCell ref="IKQ269:IKT269"/>
    <mergeCell ref="IKU269:IKX269"/>
    <mergeCell ref="IKY269:ILB269"/>
    <mergeCell ref="IJO269:IJR269"/>
    <mergeCell ref="IJS269:IJV269"/>
    <mergeCell ref="IJW269:IJZ269"/>
    <mergeCell ref="IKA269:IKD269"/>
    <mergeCell ref="IKE269:IKH269"/>
    <mergeCell ref="IIU269:IIX269"/>
    <mergeCell ref="IIY269:IJB269"/>
    <mergeCell ref="IJC269:IJF269"/>
    <mergeCell ref="IJG269:IJJ269"/>
    <mergeCell ref="IJK269:IJN269"/>
    <mergeCell ref="IIA269:IID269"/>
    <mergeCell ref="IIE269:IIH269"/>
    <mergeCell ref="III269:IIL269"/>
    <mergeCell ref="IIM269:IIP269"/>
    <mergeCell ref="IIQ269:IIT269"/>
    <mergeCell ref="IHG269:IHJ269"/>
    <mergeCell ref="IHK269:IHN269"/>
    <mergeCell ref="IHO269:IHR269"/>
    <mergeCell ref="IHS269:IHV269"/>
    <mergeCell ref="IHW269:IHZ269"/>
    <mergeCell ref="IGM269:IGP269"/>
    <mergeCell ref="IGQ269:IGT269"/>
    <mergeCell ref="IGU269:IGX269"/>
    <mergeCell ref="IGY269:IHB269"/>
    <mergeCell ref="IHC269:IHF269"/>
    <mergeCell ref="IFS269:IFV269"/>
    <mergeCell ref="IFW269:IFZ269"/>
    <mergeCell ref="IGA269:IGD269"/>
    <mergeCell ref="IGE269:IGH269"/>
    <mergeCell ref="IGI269:IGL269"/>
    <mergeCell ref="IPS269:IPV269"/>
    <mergeCell ref="IPW269:IPZ269"/>
    <mergeCell ref="IQA269:IQD269"/>
    <mergeCell ref="IQE269:IQH269"/>
    <mergeCell ref="IQI269:IQL269"/>
    <mergeCell ref="IOY269:IPB269"/>
    <mergeCell ref="IPC269:IPF269"/>
    <mergeCell ref="IPG269:IPJ269"/>
    <mergeCell ref="IPK269:IPN269"/>
    <mergeCell ref="IPO269:IPR269"/>
    <mergeCell ref="IOE269:IOH269"/>
    <mergeCell ref="IOI269:IOL269"/>
    <mergeCell ref="IOM269:IOP269"/>
    <mergeCell ref="IOQ269:IOT269"/>
    <mergeCell ref="IOU269:IOX269"/>
    <mergeCell ref="INK269:INN269"/>
    <mergeCell ref="INO269:INR269"/>
    <mergeCell ref="INS269:INV269"/>
    <mergeCell ref="INW269:INZ269"/>
    <mergeCell ref="IOA269:IOD269"/>
    <mergeCell ref="IMQ269:IMT269"/>
    <mergeCell ref="IMU269:IMX269"/>
    <mergeCell ref="IMY269:INB269"/>
    <mergeCell ref="INC269:INF269"/>
    <mergeCell ref="ING269:INJ269"/>
    <mergeCell ref="ILW269:ILZ269"/>
    <mergeCell ref="IMA269:IMD269"/>
    <mergeCell ref="IME269:IMH269"/>
    <mergeCell ref="IMI269:IML269"/>
    <mergeCell ref="IMM269:IMP269"/>
    <mergeCell ref="ILC269:ILF269"/>
    <mergeCell ref="ILG269:ILJ269"/>
    <mergeCell ref="ILK269:ILN269"/>
    <mergeCell ref="ILO269:ILR269"/>
    <mergeCell ref="ILS269:ILV269"/>
    <mergeCell ref="IVC269:IVF269"/>
    <mergeCell ref="IVG269:IVJ269"/>
    <mergeCell ref="IVK269:IVN269"/>
    <mergeCell ref="IVO269:IVR269"/>
    <mergeCell ref="IVS269:IVV269"/>
    <mergeCell ref="IUI269:IUL269"/>
    <mergeCell ref="IUM269:IUP269"/>
    <mergeCell ref="IUQ269:IUT269"/>
    <mergeCell ref="IUU269:IUX269"/>
    <mergeCell ref="IUY269:IVB269"/>
    <mergeCell ref="ITO269:ITR269"/>
    <mergeCell ref="ITS269:ITV269"/>
    <mergeCell ref="ITW269:ITZ269"/>
    <mergeCell ref="IUA269:IUD269"/>
    <mergeCell ref="IUE269:IUH269"/>
    <mergeCell ref="ISU269:ISX269"/>
    <mergeCell ref="ISY269:ITB269"/>
    <mergeCell ref="ITC269:ITF269"/>
    <mergeCell ref="ITG269:ITJ269"/>
    <mergeCell ref="ITK269:ITN269"/>
    <mergeCell ref="ISA269:ISD269"/>
    <mergeCell ref="ISE269:ISH269"/>
    <mergeCell ref="ISI269:ISL269"/>
    <mergeCell ref="ISM269:ISP269"/>
    <mergeCell ref="ISQ269:IST269"/>
    <mergeCell ref="IRG269:IRJ269"/>
    <mergeCell ref="IRK269:IRN269"/>
    <mergeCell ref="IRO269:IRR269"/>
    <mergeCell ref="IRS269:IRV269"/>
    <mergeCell ref="IRW269:IRZ269"/>
    <mergeCell ref="IQM269:IQP269"/>
    <mergeCell ref="IQQ269:IQT269"/>
    <mergeCell ref="IQU269:IQX269"/>
    <mergeCell ref="IQY269:IRB269"/>
    <mergeCell ref="IRC269:IRF269"/>
    <mergeCell ref="JAM269:JAP269"/>
    <mergeCell ref="JAQ269:JAT269"/>
    <mergeCell ref="JAU269:JAX269"/>
    <mergeCell ref="JAY269:JBB269"/>
    <mergeCell ref="JBC269:JBF269"/>
    <mergeCell ref="IZS269:IZV269"/>
    <mergeCell ref="IZW269:IZZ269"/>
    <mergeCell ref="JAA269:JAD269"/>
    <mergeCell ref="JAE269:JAH269"/>
    <mergeCell ref="JAI269:JAL269"/>
    <mergeCell ref="IYY269:IZB269"/>
    <mergeCell ref="IZC269:IZF269"/>
    <mergeCell ref="IZG269:IZJ269"/>
    <mergeCell ref="IZK269:IZN269"/>
    <mergeCell ref="IZO269:IZR269"/>
    <mergeCell ref="IYE269:IYH269"/>
    <mergeCell ref="IYI269:IYL269"/>
    <mergeCell ref="IYM269:IYP269"/>
    <mergeCell ref="IYQ269:IYT269"/>
    <mergeCell ref="IYU269:IYX269"/>
    <mergeCell ref="IXK269:IXN269"/>
    <mergeCell ref="IXO269:IXR269"/>
    <mergeCell ref="IXS269:IXV269"/>
    <mergeCell ref="IXW269:IXZ269"/>
    <mergeCell ref="IYA269:IYD269"/>
    <mergeCell ref="IWQ269:IWT269"/>
    <mergeCell ref="IWU269:IWX269"/>
    <mergeCell ref="IWY269:IXB269"/>
    <mergeCell ref="IXC269:IXF269"/>
    <mergeCell ref="IXG269:IXJ269"/>
    <mergeCell ref="IVW269:IVZ269"/>
    <mergeCell ref="IWA269:IWD269"/>
    <mergeCell ref="IWE269:IWH269"/>
    <mergeCell ref="IWI269:IWL269"/>
    <mergeCell ref="IWM269:IWP269"/>
    <mergeCell ref="JFW269:JFZ269"/>
    <mergeCell ref="JGA269:JGD269"/>
    <mergeCell ref="JGE269:JGH269"/>
    <mergeCell ref="JGI269:JGL269"/>
    <mergeCell ref="JGM269:JGP269"/>
    <mergeCell ref="JFC269:JFF269"/>
    <mergeCell ref="JFG269:JFJ269"/>
    <mergeCell ref="JFK269:JFN269"/>
    <mergeCell ref="JFO269:JFR269"/>
    <mergeCell ref="JFS269:JFV269"/>
    <mergeCell ref="JEI269:JEL269"/>
    <mergeCell ref="JEM269:JEP269"/>
    <mergeCell ref="JEQ269:JET269"/>
    <mergeCell ref="JEU269:JEX269"/>
    <mergeCell ref="JEY269:JFB269"/>
    <mergeCell ref="JDO269:JDR269"/>
    <mergeCell ref="JDS269:JDV269"/>
    <mergeCell ref="JDW269:JDZ269"/>
    <mergeCell ref="JEA269:JED269"/>
    <mergeCell ref="JEE269:JEH269"/>
    <mergeCell ref="JCU269:JCX269"/>
    <mergeCell ref="JCY269:JDB269"/>
    <mergeCell ref="JDC269:JDF269"/>
    <mergeCell ref="JDG269:JDJ269"/>
    <mergeCell ref="JDK269:JDN269"/>
    <mergeCell ref="JCA269:JCD269"/>
    <mergeCell ref="JCE269:JCH269"/>
    <mergeCell ref="JCI269:JCL269"/>
    <mergeCell ref="JCM269:JCP269"/>
    <mergeCell ref="JCQ269:JCT269"/>
    <mergeCell ref="JBG269:JBJ269"/>
    <mergeCell ref="JBK269:JBN269"/>
    <mergeCell ref="JBO269:JBR269"/>
    <mergeCell ref="JBS269:JBV269"/>
    <mergeCell ref="JBW269:JBZ269"/>
    <mergeCell ref="JLG269:JLJ269"/>
    <mergeCell ref="JLK269:JLN269"/>
    <mergeCell ref="JLO269:JLR269"/>
    <mergeCell ref="JLS269:JLV269"/>
    <mergeCell ref="JLW269:JLZ269"/>
    <mergeCell ref="JKM269:JKP269"/>
    <mergeCell ref="JKQ269:JKT269"/>
    <mergeCell ref="JKU269:JKX269"/>
    <mergeCell ref="JKY269:JLB269"/>
    <mergeCell ref="JLC269:JLF269"/>
    <mergeCell ref="JJS269:JJV269"/>
    <mergeCell ref="JJW269:JJZ269"/>
    <mergeCell ref="JKA269:JKD269"/>
    <mergeCell ref="JKE269:JKH269"/>
    <mergeCell ref="JKI269:JKL269"/>
    <mergeCell ref="JIY269:JJB269"/>
    <mergeCell ref="JJC269:JJF269"/>
    <mergeCell ref="JJG269:JJJ269"/>
    <mergeCell ref="JJK269:JJN269"/>
    <mergeCell ref="JJO269:JJR269"/>
    <mergeCell ref="JIE269:JIH269"/>
    <mergeCell ref="JII269:JIL269"/>
    <mergeCell ref="JIM269:JIP269"/>
    <mergeCell ref="JIQ269:JIT269"/>
    <mergeCell ref="JIU269:JIX269"/>
    <mergeCell ref="JHK269:JHN269"/>
    <mergeCell ref="JHO269:JHR269"/>
    <mergeCell ref="JHS269:JHV269"/>
    <mergeCell ref="JHW269:JHZ269"/>
    <mergeCell ref="JIA269:JID269"/>
    <mergeCell ref="JGQ269:JGT269"/>
    <mergeCell ref="JGU269:JGX269"/>
    <mergeCell ref="JGY269:JHB269"/>
    <mergeCell ref="JHC269:JHF269"/>
    <mergeCell ref="JHG269:JHJ269"/>
    <mergeCell ref="JQQ269:JQT269"/>
    <mergeCell ref="JQU269:JQX269"/>
    <mergeCell ref="JQY269:JRB269"/>
    <mergeCell ref="JRC269:JRF269"/>
    <mergeCell ref="JRG269:JRJ269"/>
    <mergeCell ref="JPW269:JPZ269"/>
    <mergeCell ref="JQA269:JQD269"/>
    <mergeCell ref="JQE269:JQH269"/>
    <mergeCell ref="JQI269:JQL269"/>
    <mergeCell ref="JQM269:JQP269"/>
    <mergeCell ref="JPC269:JPF269"/>
    <mergeCell ref="JPG269:JPJ269"/>
    <mergeCell ref="JPK269:JPN269"/>
    <mergeCell ref="JPO269:JPR269"/>
    <mergeCell ref="JPS269:JPV269"/>
    <mergeCell ref="JOI269:JOL269"/>
    <mergeCell ref="JOM269:JOP269"/>
    <mergeCell ref="JOQ269:JOT269"/>
    <mergeCell ref="JOU269:JOX269"/>
    <mergeCell ref="JOY269:JPB269"/>
    <mergeCell ref="JNO269:JNR269"/>
    <mergeCell ref="JNS269:JNV269"/>
    <mergeCell ref="JNW269:JNZ269"/>
    <mergeCell ref="JOA269:JOD269"/>
    <mergeCell ref="JOE269:JOH269"/>
    <mergeCell ref="JMU269:JMX269"/>
    <mergeCell ref="JMY269:JNB269"/>
    <mergeCell ref="JNC269:JNF269"/>
    <mergeCell ref="JNG269:JNJ269"/>
    <mergeCell ref="JNK269:JNN269"/>
    <mergeCell ref="JMA269:JMD269"/>
    <mergeCell ref="JME269:JMH269"/>
    <mergeCell ref="JMI269:JML269"/>
    <mergeCell ref="JMM269:JMP269"/>
    <mergeCell ref="JMQ269:JMT269"/>
    <mergeCell ref="JWA269:JWD269"/>
    <mergeCell ref="JWE269:JWH269"/>
    <mergeCell ref="JWI269:JWL269"/>
    <mergeCell ref="JWM269:JWP269"/>
    <mergeCell ref="JWQ269:JWT269"/>
    <mergeCell ref="JVG269:JVJ269"/>
    <mergeCell ref="JVK269:JVN269"/>
    <mergeCell ref="JVO269:JVR269"/>
    <mergeCell ref="JVS269:JVV269"/>
    <mergeCell ref="JVW269:JVZ269"/>
    <mergeCell ref="JUM269:JUP269"/>
    <mergeCell ref="JUQ269:JUT269"/>
    <mergeCell ref="JUU269:JUX269"/>
    <mergeCell ref="JUY269:JVB269"/>
    <mergeCell ref="JVC269:JVF269"/>
    <mergeCell ref="JTS269:JTV269"/>
    <mergeCell ref="JTW269:JTZ269"/>
    <mergeCell ref="JUA269:JUD269"/>
    <mergeCell ref="JUE269:JUH269"/>
    <mergeCell ref="JUI269:JUL269"/>
    <mergeCell ref="JSY269:JTB269"/>
    <mergeCell ref="JTC269:JTF269"/>
    <mergeCell ref="JTG269:JTJ269"/>
    <mergeCell ref="JTK269:JTN269"/>
    <mergeCell ref="JTO269:JTR269"/>
    <mergeCell ref="JSE269:JSH269"/>
    <mergeCell ref="JSI269:JSL269"/>
    <mergeCell ref="JSM269:JSP269"/>
    <mergeCell ref="JSQ269:JST269"/>
    <mergeCell ref="JSU269:JSX269"/>
    <mergeCell ref="JRK269:JRN269"/>
    <mergeCell ref="JRO269:JRR269"/>
    <mergeCell ref="JRS269:JRV269"/>
    <mergeCell ref="JRW269:JRZ269"/>
    <mergeCell ref="JSA269:JSD269"/>
    <mergeCell ref="KBK269:KBN269"/>
    <mergeCell ref="KBO269:KBR269"/>
    <mergeCell ref="KBS269:KBV269"/>
    <mergeCell ref="KBW269:KBZ269"/>
    <mergeCell ref="KCA269:KCD269"/>
    <mergeCell ref="KAQ269:KAT269"/>
    <mergeCell ref="KAU269:KAX269"/>
    <mergeCell ref="KAY269:KBB269"/>
    <mergeCell ref="KBC269:KBF269"/>
    <mergeCell ref="KBG269:KBJ269"/>
    <mergeCell ref="JZW269:JZZ269"/>
    <mergeCell ref="KAA269:KAD269"/>
    <mergeCell ref="KAE269:KAH269"/>
    <mergeCell ref="KAI269:KAL269"/>
    <mergeCell ref="KAM269:KAP269"/>
    <mergeCell ref="JZC269:JZF269"/>
    <mergeCell ref="JZG269:JZJ269"/>
    <mergeCell ref="JZK269:JZN269"/>
    <mergeCell ref="JZO269:JZR269"/>
    <mergeCell ref="JZS269:JZV269"/>
    <mergeCell ref="JYI269:JYL269"/>
    <mergeCell ref="JYM269:JYP269"/>
    <mergeCell ref="JYQ269:JYT269"/>
    <mergeCell ref="JYU269:JYX269"/>
    <mergeCell ref="JYY269:JZB269"/>
    <mergeCell ref="JXO269:JXR269"/>
    <mergeCell ref="JXS269:JXV269"/>
    <mergeCell ref="JXW269:JXZ269"/>
    <mergeCell ref="JYA269:JYD269"/>
    <mergeCell ref="JYE269:JYH269"/>
    <mergeCell ref="JWU269:JWX269"/>
    <mergeCell ref="JWY269:JXB269"/>
    <mergeCell ref="JXC269:JXF269"/>
    <mergeCell ref="JXG269:JXJ269"/>
    <mergeCell ref="JXK269:JXN269"/>
    <mergeCell ref="KGU269:KGX269"/>
    <mergeCell ref="KGY269:KHB269"/>
    <mergeCell ref="KHC269:KHF269"/>
    <mergeCell ref="KHG269:KHJ269"/>
    <mergeCell ref="KHK269:KHN269"/>
    <mergeCell ref="KGA269:KGD269"/>
    <mergeCell ref="KGE269:KGH269"/>
    <mergeCell ref="KGI269:KGL269"/>
    <mergeCell ref="KGM269:KGP269"/>
    <mergeCell ref="KGQ269:KGT269"/>
    <mergeCell ref="KFG269:KFJ269"/>
    <mergeCell ref="KFK269:KFN269"/>
    <mergeCell ref="KFO269:KFR269"/>
    <mergeCell ref="KFS269:KFV269"/>
    <mergeCell ref="KFW269:KFZ269"/>
    <mergeCell ref="KEM269:KEP269"/>
    <mergeCell ref="KEQ269:KET269"/>
    <mergeCell ref="KEU269:KEX269"/>
    <mergeCell ref="KEY269:KFB269"/>
    <mergeCell ref="KFC269:KFF269"/>
    <mergeCell ref="KDS269:KDV269"/>
    <mergeCell ref="KDW269:KDZ269"/>
    <mergeCell ref="KEA269:KED269"/>
    <mergeCell ref="KEE269:KEH269"/>
    <mergeCell ref="KEI269:KEL269"/>
    <mergeCell ref="KCY269:KDB269"/>
    <mergeCell ref="KDC269:KDF269"/>
    <mergeCell ref="KDG269:KDJ269"/>
    <mergeCell ref="KDK269:KDN269"/>
    <mergeCell ref="KDO269:KDR269"/>
    <mergeCell ref="KCE269:KCH269"/>
    <mergeCell ref="KCI269:KCL269"/>
    <mergeCell ref="KCM269:KCP269"/>
    <mergeCell ref="KCQ269:KCT269"/>
    <mergeCell ref="KCU269:KCX269"/>
    <mergeCell ref="KME269:KMH269"/>
    <mergeCell ref="KMI269:KML269"/>
    <mergeCell ref="KMM269:KMP269"/>
    <mergeCell ref="KMQ269:KMT269"/>
    <mergeCell ref="KMU269:KMX269"/>
    <mergeCell ref="KLK269:KLN269"/>
    <mergeCell ref="KLO269:KLR269"/>
    <mergeCell ref="KLS269:KLV269"/>
    <mergeCell ref="KLW269:KLZ269"/>
    <mergeCell ref="KMA269:KMD269"/>
    <mergeCell ref="KKQ269:KKT269"/>
    <mergeCell ref="KKU269:KKX269"/>
    <mergeCell ref="KKY269:KLB269"/>
    <mergeCell ref="KLC269:KLF269"/>
    <mergeCell ref="KLG269:KLJ269"/>
    <mergeCell ref="KJW269:KJZ269"/>
    <mergeCell ref="KKA269:KKD269"/>
    <mergeCell ref="KKE269:KKH269"/>
    <mergeCell ref="KKI269:KKL269"/>
    <mergeCell ref="KKM269:KKP269"/>
    <mergeCell ref="KJC269:KJF269"/>
    <mergeCell ref="KJG269:KJJ269"/>
    <mergeCell ref="KJK269:KJN269"/>
    <mergeCell ref="KJO269:KJR269"/>
    <mergeCell ref="KJS269:KJV269"/>
    <mergeCell ref="KII269:KIL269"/>
    <mergeCell ref="KIM269:KIP269"/>
    <mergeCell ref="KIQ269:KIT269"/>
    <mergeCell ref="KIU269:KIX269"/>
    <mergeCell ref="KIY269:KJB269"/>
    <mergeCell ref="KHO269:KHR269"/>
    <mergeCell ref="KHS269:KHV269"/>
    <mergeCell ref="KHW269:KHZ269"/>
    <mergeCell ref="KIA269:KID269"/>
    <mergeCell ref="KIE269:KIH269"/>
    <mergeCell ref="KRO269:KRR269"/>
    <mergeCell ref="KRS269:KRV269"/>
    <mergeCell ref="KRW269:KRZ269"/>
    <mergeCell ref="KSA269:KSD269"/>
    <mergeCell ref="KSE269:KSH269"/>
    <mergeCell ref="KQU269:KQX269"/>
    <mergeCell ref="KQY269:KRB269"/>
    <mergeCell ref="KRC269:KRF269"/>
    <mergeCell ref="KRG269:KRJ269"/>
    <mergeCell ref="KRK269:KRN269"/>
    <mergeCell ref="KQA269:KQD269"/>
    <mergeCell ref="KQE269:KQH269"/>
    <mergeCell ref="KQI269:KQL269"/>
    <mergeCell ref="KQM269:KQP269"/>
    <mergeCell ref="KQQ269:KQT269"/>
    <mergeCell ref="KPG269:KPJ269"/>
    <mergeCell ref="KPK269:KPN269"/>
    <mergeCell ref="KPO269:KPR269"/>
    <mergeCell ref="KPS269:KPV269"/>
    <mergeCell ref="KPW269:KPZ269"/>
    <mergeCell ref="KOM269:KOP269"/>
    <mergeCell ref="KOQ269:KOT269"/>
    <mergeCell ref="KOU269:KOX269"/>
    <mergeCell ref="KOY269:KPB269"/>
    <mergeCell ref="KPC269:KPF269"/>
    <mergeCell ref="KNS269:KNV269"/>
    <mergeCell ref="KNW269:KNZ269"/>
    <mergeCell ref="KOA269:KOD269"/>
    <mergeCell ref="KOE269:KOH269"/>
    <mergeCell ref="KOI269:KOL269"/>
    <mergeCell ref="KMY269:KNB269"/>
    <mergeCell ref="KNC269:KNF269"/>
    <mergeCell ref="KNG269:KNJ269"/>
    <mergeCell ref="KNK269:KNN269"/>
    <mergeCell ref="KNO269:KNR269"/>
    <mergeCell ref="KWY269:KXB269"/>
    <mergeCell ref="KXC269:KXF269"/>
    <mergeCell ref="KXG269:KXJ269"/>
    <mergeCell ref="KXK269:KXN269"/>
    <mergeCell ref="KXO269:KXR269"/>
    <mergeCell ref="KWE269:KWH269"/>
    <mergeCell ref="KWI269:KWL269"/>
    <mergeCell ref="KWM269:KWP269"/>
    <mergeCell ref="KWQ269:KWT269"/>
    <mergeCell ref="KWU269:KWX269"/>
    <mergeCell ref="KVK269:KVN269"/>
    <mergeCell ref="KVO269:KVR269"/>
    <mergeCell ref="KVS269:KVV269"/>
    <mergeCell ref="KVW269:KVZ269"/>
    <mergeCell ref="KWA269:KWD269"/>
    <mergeCell ref="KUQ269:KUT269"/>
    <mergeCell ref="KUU269:KUX269"/>
    <mergeCell ref="KUY269:KVB269"/>
    <mergeCell ref="KVC269:KVF269"/>
    <mergeCell ref="KVG269:KVJ269"/>
    <mergeCell ref="KTW269:KTZ269"/>
    <mergeCell ref="KUA269:KUD269"/>
    <mergeCell ref="KUE269:KUH269"/>
    <mergeCell ref="KUI269:KUL269"/>
    <mergeCell ref="KUM269:KUP269"/>
    <mergeCell ref="KTC269:KTF269"/>
    <mergeCell ref="KTG269:KTJ269"/>
    <mergeCell ref="KTK269:KTN269"/>
    <mergeCell ref="KTO269:KTR269"/>
    <mergeCell ref="KTS269:KTV269"/>
    <mergeCell ref="KSI269:KSL269"/>
    <mergeCell ref="KSM269:KSP269"/>
    <mergeCell ref="KSQ269:KST269"/>
    <mergeCell ref="KSU269:KSX269"/>
    <mergeCell ref="KSY269:KTB269"/>
    <mergeCell ref="LCI269:LCL269"/>
    <mergeCell ref="LCM269:LCP269"/>
    <mergeCell ref="LCQ269:LCT269"/>
    <mergeCell ref="LCU269:LCX269"/>
    <mergeCell ref="LCY269:LDB269"/>
    <mergeCell ref="LBO269:LBR269"/>
    <mergeCell ref="LBS269:LBV269"/>
    <mergeCell ref="LBW269:LBZ269"/>
    <mergeCell ref="LCA269:LCD269"/>
    <mergeCell ref="LCE269:LCH269"/>
    <mergeCell ref="LAU269:LAX269"/>
    <mergeCell ref="LAY269:LBB269"/>
    <mergeCell ref="LBC269:LBF269"/>
    <mergeCell ref="LBG269:LBJ269"/>
    <mergeCell ref="LBK269:LBN269"/>
    <mergeCell ref="LAA269:LAD269"/>
    <mergeCell ref="LAE269:LAH269"/>
    <mergeCell ref="LAI269:LAL269"/>
    <mergeCell ref="LAM269:LAP269"/>
    <mergeCell ref="LAQ269:LAT269"/>
    <mergeCell ref="KZG269:KZJ269"/>
    <mergeCell ref="KZK269:KZN269"/>
    <mergeCell ref="KZO269:KZR269"/>
    <mergeCell ref="KZS269:KZV269"/>
    <mergeCell ref="KZW269:KZZ269"/>
    <mergeCell ref="KYM269:KYP269"/>
    <mergeCell ref="KYQ269:KYT269"/>
    <mergeCell ref="KYU269:KYX269"/>
    <mergeCell ref="KYY269:KZB269"/>
    <mergeCell ref="KZC269:KZF269"/>
    <mergeCell ref="KXS269:KXV269"/>
    <mergeCell ref="KXW269:KXZ269"/>
    <mergeCell ref="KYA269:KYD269"/>
    <mergeCell ref="KYE269:KYH269"/>
    <mergeCell ref="KYI269:KYL269"/>
    <mergeCell ref="LHS269:LHV269"/>
    <mergeCell ref="LHW269:LHZ269"/>
    <mergeCell ref="LIA269:LID269"/>
    <mergeCell ref="LIE269:LIH269"/>
    <mergeCell ref="LII269:LIL269"/>
    <mergeCell ref="LGY269:LHB269"/>
    <mergeCell ref="LHC269:LHF269"/>
    <mergeCell ref="LHG269:LHJ269"/>
    <mergeCell ref="LHK269:LHN269"/>
    <mergeCell ref="LHO269:LHR269"/>
    <mergeCell ref="LGE269:LGH269"/>
    <mergeCell ref="LGI269:LGL269"/>
    <mergeCell ref="LGM269:LGP269"/>
    <mergeCell ref="LGQ269:LGT269"/>
    <mergeCell ref="LGU269:LGX269"/>
    <mergeCell ref="LFK269:LFN269"/>
    <mergeCell ref="LFO269:LFR269"/>
    <mergeCell ref="LFS269:LFV269"/>
    <mergeCell ref="LFW269:LFZ269"/>
    <mergeCell ref="LGA269:LGD269"/>
    <mergeCell ref="LEQ269:LET269"/>
    <mergeCell ref="LEU269:LEX269"/>
    <mergeCell ref="LEY269:LFB269"/>
    <mergeCell ref="LFC269:LFF269"/>
    <mergeCell ref="LFG269:LFJ269"/>
    <mergeCell ref="LDW269:LDZ269"/>
    <mergeCell ref="LEA269:LED269"/>
    <mergeCell ref="LEE269:LEH269"/>
    <mergeCell ref="LEI269:LEL269"/>
    <mergeCell ref="LEM269:LEP269"/>
    <mergeCell ref="LDC269:LDF269"/>
    <mergeCell ref="LDG269:LDJ269"/>
    <mergeCell ref="LDK269:LDN269"/>
    <mergeCell ref="LDO269:LDR269"/>
    <mergeCell ref="LDS269:LDV269"/>
    <mergeCell ref="LNC269:LNF269"/>
    <mergeCell ref="LNG269:LNJ269"/>
    <mergeCell ref="LNK269:LNN269"/>
    <mergeCell ref="LNO269:LNR269"/>
    <mergeCell ref="LNS269:LNV269"/>
    <mergeCell ref="LMI269:LML269"/>
    <mergeCell ref="LMM269:LMP269"/>
    <mergeCell ref="LMQ269:LMT269"/>
    <mergeCell ref="LMU269:LMX269"/>
    <mergeCell ref="LMY269:LNB269"/>
    <mergeCell ref="LLO269:LLR269"/>
    <mergeCell ref="LLS269:LLV269"/>
    <mergeCell ref="LLW269:LLZ269"/>
    <mergeCell ref="LMA269:LMD269"/>
    <mergeCell ref="LME269:LMH269"/>
    <mergeCell ref="LKU269:LKX269"/>
    <mergeCell ref="LKY269:LLB269"/>
    <mergeCell ref="LLC269:LLF269"/>
    <mergeCell ref="LLG269:LLJ269"/>
    <mergeCell ref="LLK269:LLN269"/>
    <mergeCell ref="LKA269:LKD269"/>
    <mergeCell ref="LKE269:LKH269"/>
    <mergeCell ref="LKI269:LKL269"/>
    <mergeCell ref="LKM269:LKP269"/>
    <mergeCell ref="LKQ269:LKT269"/>
    <mergeCell ref="LJG269:LJJ269"/>
    <mergeCell ref="LJK269:LJN269"/>
    <mergeCell ref="LJO269:LJR269"/>
    <mergeCell ref="LJS269:LJV269"/>
    <mergeCell ref="LJW269:LJZ269"/>
    <mergeCell ref="LIM269:LIP269"/>
    <mergeCell ref="LIQ269:LIT269"/>
    <mergeCell ref="LIU269:LIX269"/>
    <mergeCell ref="LIY269:LJB269"/>
    <mergeCell ref="LJC269:LJF269"/>
    <mergeCell ref="LSM269:LSP269"/>
    <mergeCell ref="LSQ269:LST269"/>
    <mergeCell ref="LSU269:LSX269"/>
    <mergeCell ref="LSY269:LTB269"/>
    <mergeCell ref="LTC269:LTF269"/>
    <mergeCell ref="LRS269:LRV269"/>
    <mergeCell ref="LRW269:LRZ269"/>
    <mergeCell ref="LSA269:LSD269"/>
    <mergeCell ref="LSE269:LSH269"/>
    <mergeCell ref="LSI269:LSL269"/>
    <mergeCell ref="LQY269:LRB269"/>
    <mergeCell ref="LRC269:LRF269"/>
    <mergeCell ref="LRG269:LRJ269"/>
    <mergeCell ref="LRK269:LRN269"/>
    <mergeCell ref="LRO269:LRR269"/>
    <mergeCell ref="LQE269:LQH269"/>
    <mergeCell ref="LQI269:LQL269"/>
    <mergeCell ref="LQM269:LQP269"/>
    <mergeCell ref="LQQ269:LQT269"/>
    <mergeCell ref="LQU269:LQX269"/>
    <mergeCell ref="LPK269:LPN269"/>
    <mergeCell ref="LPO269:LPR269"/>
    <mergeCell ref="LPS269:LPV269"/>
    <mergeCell ref="LPW269:LPZ269"/>
    <mergeCell ref="LQA269:LQD269"/>
    <mergeCell ref="LOQ269:LOT269"/>
    <mergeCell ref="LOU269:LOX269"/>
    <mergeCell ref="LOY269:LPB269"/>
    <mergeCell ref="LPC269:LPF269"/>
    <mergeCell ref="LPG269:LPJ269"/>
    <mergeCell ref="LNW269:LNZ269"/>
    <mergeCell ref="LOA269:LOD269"/>
    <mergeCell ref="LOE269:LOH269"/>
    <mergeCell ref="LOI269:LOL269"/>
    <mergeCell ref="LOM269:LOP269"/>
    <mergeCell ref="LXW269:LXZ269"/>
    <mergeCell ref="LYA269:LYD269"/>
    <mergeCell ref="LYE269:LYH269"/>
    <mergeCell ref="LYI269:LYL269"/>
    <mergeCell ref="LYM269:LYP269"/>
    <mergeCell ref="LXC269:LXF269"/>
    <mergeCell ref="LXG269:LXJ269"/>
    <mergeCell ref="LXK269:LXN269"/>
    <mergeCell ref="LXO269:LXR269"/>
    <mergeCell ref="LXS269:LXV269"/>
    <mergeCell ref="LWI269:LWL269"/>
    <mergeCell ref="LWM269:LWP269"/>
    <mergeCell ref="LWQ269:LWT269"/>
    <mergeCell ref="LWU269:LWX269"/>
    <mergeCell ref="LWY269:LXB269"/>
    <mergeCell ref="LVO269:LVR269"/>
    <mergeCell ref="LVS269:LVV269"/>
    <mergeCell ref="LVW269:LVZ269"/>
    <mergeCell ref="LWA269:LWD269"/>
    <mergeCell ref="LWE269:LWH269"/>
    <mergeCell ref="LUU269:LUX269"/>
    <mergeCell ref="LUY269:LVB269"/>
    <mergeCell ref="LVC269:LVF269"/>
    <mergeCell ref="LVG269:LVJ269"/>
    <mergeCell ref="LVK269:LVN269"/>
    <mergeCell ref="LUA269:LUD269"/>
    <mergeCell ref="LUE269:LUH269"/>
    <mergeCell ref="LUI269:LUL269"/>
    <mergeCell ref="LUM269:LUP269"/>
    <mergeCell ref="LUQ269:LUT269"/>
    <mergeCell ref="LTG269:LTJ269"/>
    <mergeCell ref="LTK269:LTN269"/>
    <mergeCell ref="LTO269:LTR269"/>
    <mergeCell ref="LTS269:LTV269"/>
    <mergeCell ref="LTW269:LTZ269"/>
    <mergeCell ref="MDG269:MDJ269"/>
    <mergeCell ref="MDK269:MDN269"/>
    <mergeCell ref="MDO269:MDR269"/>
    <mergeCell ref="MDS269:MDV269"/>
    <mergeCell ref="MDW269:MDZ269"/>
    <mergeCell ref="MCM269:MCP269"/>
    <mergeCell ref="MCQ269:MCT269"/>
    <mergeCell ref="MCU269:MCX269"/>
    <mergeCell ref="MCY269:MDB269"/>
    <mergeCell ref="MDC269:MDF269"/>
    <mergeCell ref="MBS269:MBV269"/>
    <mergeCell ref="MBW269:MBZ269"/>
    <mergeCell ref="MCA269:MCD269"/>
    <mergeCell ref="MCE269:MCH269"/>
    <mergeCell ref="MCI269:MCL269"/>
    <mergeCell ref="MAY269:MBB269"/>
    <mergeCell ref="MBC269:MBF269"/>
    <mergeCell ref="MBG269:MBJ269"/>
    <mergeCell ref="MBK269:MBN269"/>
    <mergeCell ref="MBO269:MBR269"/>
    <mergeCell ref="MAE269:MAH269"/>
    <mergeCell ref="MAI269:MAL269"/>
    <mergeCell ref="MAM269:MAP269"/>
    <mergeCell ref="MAQ269:MAT269"/>
    <mergeCell ref="MAU269:MAX269"/>
    <mergeCell ref="LZK269:LZN269"/>
    <mergeCell ref="LZO269:LZR269"/>
    <mergeCell ref="LZS269:LZV269"/>
    <mergeCell ref="LZW269:LZZ269"/>
    <mergeCell ref="MAA269:MAD269"/>
    <mergeCell ref="LYQ269:LYT269"/>
    <mergeCell ref="LYU269:LYX269"/>
    <mergeCell ref="LYY269:LZB269"/>
    <mergeCell ref="LZC269:LZF269"/>
    <mergeCell ref="LZG269:LZJ269"/>
    <mergeCell ref="MIQ269:MIT269"/>
    <mergeCell ref="MIU269:MIX269"/>
    <mergeCell ref="MIY269:MJB269"/>
    <mergeCell ref="MJC269:MJF269"/>
    <mergeCell ref="MJG269:MJJ269"/>
    <mergeCell ref="MHW269:MHZ269"/>
    <mergeCell ref="MIA269:MID269"/>
    <mergeCell ref="MIE269:MIH269"/>
    <mergeCell ref="MII269:MIL269"/>
    <mergeCell ref="MIM269:MIP269"/>
    <mergeCell ref="MHC269:MHF269"/>
    <mergeCell ref="MHG269:MHJ269"/>
    <mergeCell ref="MHK269:MHN269"/>
    <mergeCell ref="MHO269:MHR269"/>
    <mergeCell ref="MHS269:MHV269"/>
    <mergeCell ref="MGI269:MGL269"/>
    <mergeCell ref="MGM269:MGP269"/>
    <mergeCell ref="MGQ269:MGT269"/>
    <mergeCell ref="MGU269:MGX269"/>
    <mergeCell ref="MGY269:MHB269"/>
    <mergeCell ref="MFO269:MFR269"/>
    <mergeCell ref="MFS269:MFV269"/>
    <mergeCell ref="MFW269:MFZ269"/>
    <mergeCell ref="MGA269:MGD269"/>
    <mergeCell ref="MGE269:MGH269"/>
    <mergeCell ref="MEU269:MEX269"/>
    <mergeCell ref="MEY269:MFB269"/>
    <mergeCell ref="MFC269:MFF269"/>
    <mergeCell ref="MFG269:MFJ269"/>
    <mergeCell ref="MFK269:MFN269"/>
    <mergeCell ref="MEA269:MED269"/>
    <mergeCell ref="MEE269:MEH269"/>
    <mergeCell ref="MEI269:MEL269"/>
    <mergeCell ref="MEM269:MEP269"/>
    <mergeCell ref="MEQ269:MET269"/>
    <mergeCell ref="MOA269:MOD269"/>
    <mergeCell ref="MOE269:MOH269"/>
    <mergeCell ref="MOI269:MOL269"/>
    <mergeCell ref="MOM269:MOP269"/>
    <mergeCell ref="MOQ269:MOT269"/>
    <mergeCell ref="MNG269:MNJ269"/>
    <mergeCell ref="MNK269:MNN269"/>
    <mergeCell ref="MNO269:MNR269"/>
    <mergeCell ref="MNS269:MNV269"/>
    <mergeCell ref="MNW269:MNZ269"/>
    <mergeCell ref="MMM269:MMP269"/>
    <mergeCell ref="MMQ269:MMT269"/>
    <mergeCell ref="MMU269:MMX269"/>
    <mergeCell ref="MMY269:MNB269"/>
    <mergeCell ref="MNC269:MNF269"/>
    <mergeCell ref="MLS269:MLV269"/>
    <mergeCell ref="MLW269:MLZ269"/>
    <mergeCell ref="MMA269:MMD269"/>
    <mergeCell ref="MME269:MMH269"/>
    <mergeCell ref="MMI269:MML269"/>
    <mergeCell ref="MKY269:MLB269"/>
    <mergeCell ref="MLC269:MLF269"/>
    <mergeCell ref="MLG269:MLJ269"/>
    <mergeCell ref="MLK269:MLN269"/>
    <mergeCell ref="MLO269:MLR269"/>
    <mergeCell ref="MKE269:MKH269"/>
    <mergeCell ref="MKI269:MKL269"/>
    <mergeCell ref="MKM269:MKP269"/>
    <mergeCell ref="MKQ269:MKT269"/>
    <mergeCell ref="MKU269:MKX269"/>
    <mergeCell ref="MJK269:MJN269"/>
    <mergeCell ref="MJO269:MJR269"/>
    <mergeCell ref="MJS269:MJV269"/>
    <mergeCell ref="MJW269:MJZ269"/>
    <mergeCell ref="MKA269:MKD269"/>
    <mergeCell ref="MTK269:MTN269"/>
    <mergeCell ref="MTO269:MTR269"/>
    <mergeCell ref="MTS269:MTV269"/>
    <mergeCell ref="MTW269:MTZ269"/>
    <mergeCell ref="MUA269:MUD269"/>
    <mergeCell ref="MSQ269:MST269"/>
    <mergeCell ref="MSU269:MSX269"/>
    <mergeCell ref="MSY269:MTB269"/>
    <mergeCell ref="MTC269:MTF269"/>
    <mergeCell ref="MTG269:MTJ269"/>
    <mergeCell ref="MRW269:MRZ269"/>
    <mergeCell ref="MSA269:MSD269"/>
    <mergeCell ref="MSE269:MSH269"/>
    <mergeCell ref="MSI269:MSL269"/>
    <mergeCell ref="MSM269:MSP269"/>
    <mergeCell ref="MRC269:MRF269"/>
    <mergeCell ref="MRG269:MRJ269"/>
    <mergeCell ref="MRK269:MRN269"/>
    <mergeCell ref="MRO269:MRR269"/>
    <mergeCell ref="MRS269:MRV269"/>
    <mergeCell ref="MQI269:MQL269"/>
    <mergeCell ref="MQM269:MQP269"/>
    <mergeCell ref="MQQ269:MQT269"/>
    <mergeCell ref="MQU269:MQX269"/>
    <mergeCell ref="MQY269:MRB269"/>
    <mergeCell ref="MPO269:MPR269"/>
    <mergeCell ref="MPS269:MPV269"/>
    <mergeCell ref="MPW269:MPZ269"/>
    <mergeCell ref="MQA269:MQD269"/>
    <mergeCell ref="MQE269:MQH269"/>
    <mergeCell ref="MOU269:MOX269"/>
    <mergeCell ref="MOY269:MPB269"/>
    <mergeCell ref="MPC269:MPF269"/>
    <mergeCell ref="MPG269:MPJ269"/>
    <mergeCell ref="MPK269:MPN269"/>
    <mergeCell ref="MYU269:MYX269"/>
    <mergeCell ref="MYY269:MZB269"/>
    <mergeCell ref="MZC269:MZF269"/>
    <mergeCell ref="MZG269:MZJ269"/>
    <mergeCell ref="MZK269:MZN269"/>
    <mergeCell ref="MYA269:MYD269"/>
    <mergeCell ref="MYE269:MYH269"/>
    <mergeCell ref="MYI269:MYL269"/>
    <mergeCell ref="MYM269:MYP269"/>
    <mergeCell ref="MYQ269:MYT269"/>
    <mergeCell ref="MXG269:MXJ269"/>
    <mergeCell ref="MXK269:MXN269"/>
    <mergeCell ref="MXO269:MXR269"/>
    <mergeCell ref="MXS269:MXV269"/>
    <mergeCell ref="MXW269:MXZ269"/>
    <mergeCell ref="MWM269:MWP269"/>
    <mergeCell ref="MWQ269:MWT269"/>
    <mergeCell ref="MWU269:MWX269"/>
    <mergeCell ref="MWY269:MXB269"/>
    <mergeCell ref="MXC269:MXF269"/>
    <mergeCell ref="MVS269:MVV269"/>
    <mergeCell ref="MVW269:MVZ269"/>
    <mergeCell ref="MWA269:MWD269"/>
    <mergeCell ref="MWE269:MWH269"/>
    <mergeCell ref="MWI269:MWL269"/>
    <mergeCell ref="MUY269:MVB269"/>
    <mergeCell ref="MVC269:MVF269"/>
    <mergeCell ref="MVG269:MVJ269"/>
    <mergeCell ref="MVK269:MVN269"/>
    <mergeCell ref="MVO269:MVR269"/>
    <mergeCell ref="MUE269:MUH269"/>
    <mergeCell ref="MUI269:MUL269"/>
    <mergeCell ref="MUM269:MUP269"/>
    <mergeCell ref="MUQ269:MUT269"/>
    <mergeCell ref="MUU269:MUX269"/>
    <mergeCell ref="NEE269:NEH269"/>
    <mergeCell ref="NEI269:NEL269"/>
    <mergeCell ref="NEM269:NEP269"/>
    <mergeCell ref="NEQ269:NET269"/>
    <mergeCell ref="NEU269:NEX269"/>
    <mergeCell ref="NDK269:NDN269"/>
    <mergeCell ref="NDO269:NDR269"/>
    <mergeCell ref="NDS269:NDV269"/>
    <mergeCell ref="NDW269:NDZ269"/>
    <mergeCell ref="NEA269:NED269"/>
    <mergeCell ref="NCQ269:NCT269"/>
    <mergeCell ref="NCU269:NCX269"/>
    <mergeCell ref="NCY269:NDB269"/>
    <mergeCell ref="NDC269:NDF269"/>
    <mergeCell ref="NDG269:NDJ269"/>
    <mergeCell ref="NBW269:NBZ269"/>
    <mergeCell ref="NCA269:NCD269"/>
    <mergeCell ref="NCE269:NCH269"/>
    <mergeCell ref="NCI269:NCL269"/>
    <mergeCell ref="NCM269:NCP269"/>
    <mergeCell ref="NBC269:NBF269"/>
    <mergeCell ref="NBG269:NBJ269"/>
    <mergeCell ref="NBK269:NBN269"/>
    <mergeCell ref="NBO269:NBR269"/>
    <mergeCell ref="NBS269:NBV269"/>
    <mergeCell ref="NAI269:NAL269"/>
    <mergeCell ref="NAM269:NAP269"/>
    <mergeCell ref="NAQ269:NAT269"/>
    <mergeCell ref="NAU269:NAX269"/>
    <mergeCell ref="NAY269:NBB269"/>
    <mergeCell ref="MZO269:MZR269"/>
    <mergeCell ref="MZS269:MZV269"/>
    <mergeCell ref="MZW269:MZZ269"/>
    <mergeCell ref="NAA269:NAD269"/>
    <mergeCell ref="NAE269:NAH269"/>
    <mergeCell ref="NJO269:NJR269"/>
    <mergeCell ref="NJS269:NJV269"/>
    <mergeCell ref="NJW269:NJZ269"/>
    <mergeCell ref="NKA269:NKD269"/>
    <mergeCell ref="NKE269:NKH269"/>
    <mergeCell ref="NIU269:NIX269"/>
    <mergeCell ref="NIY269:NJB269"/>
    <mergeCell ref="NJC269:NJF269"/>
    <mergeCell ref="NJG269:NJJ269"/>
    <mergeCell ref="NJK269:NJN269"/>
    <mergeCell ref="NIA269:NID269"/>
    <mergeCell ref="NIE269:NIH269"/>
    <mergeCell ref="NII269:NIL269"/>
    <mergeCell ref="NIM269:NIP269"/>
    <mergeCell ref="NIQ269:NIT269"/>
    <mergeCell ref="NHG269:NHJ269"/>
    <mergeCell ref="NHK269:NHN269"/>
    <mergeCell ref="NHO269:NHR269"/>
    <mergeCell ref="NHS269:NHV269"/>
    <mergeCell ref="NHW269:NHZ269"/>
    <mergeCell ref="NGM269:NGP269"/>
    <mergeCell ref="NGQ269:NGT269"/>
    <mergeCell ref="NGU269:NGX269"/>
    <mergeCell ref="NGY269:NHB269"/>
    <mergeCell ref="NHC269:NHF269"/>
    <mergeCell ref="NFS269:NFV269"/>
    <mergeCell ref="NFW269:NFZ269"/>
    <mergeCell ref="NGA269:NGD269"/>
    <mergeCell ref="NGE269:NGH269"/>
    <mergeCell ref="NGI269:NGL269"/>
    <mergeCell ref="NEY269:NFB269"/>
    <mergeCell ref="NFC269:NFF269"/>
    <mergeCell ref="NFG269:NFJ269"/>
    <mergeCell ref="NFK269:NFN269"/>
    <mergeCell ref="NFO269:NFR269"/>
    <mergeCell ref="NOY269:NPB269"/>
    <mergeCell ref="NPC269:NPF269"/>
    <mergeCell ref="NPG269:NPJ269"/>
    <mergeCell ref="NPK269:NPN269"/>
    <mergeCell ref="NPO269:NPR269"/>
    <mergeCell ref="NOE269:NOH269"/>
    <mergeCell ref="NOI269:NOL269"/>
    <mergeCell ref="NOM269:NOP269"/>
    <mergeCell ref="NOQ269:NOT269"/>
    <mergeCell ref="NOU269:NOX269"/>
    <mergeCell ref="NNK269:NNN269"/>
    <mergeCell ref="NNO269:NNR269"/>
    <mergeCell ref="NNS269:NNV269"/>
    <mergeCell ref="NNW269:NNZ269"/>
    <mergeCell ref="NOA269:NOD269"/>
    <mergeCell ref="NMQ269:NMT269"/>
    <mergeCell ref="NMU269:NMX269"/>
    <mergeCell ref="NMY269:NNB269"/>
    <mergeCell ref="NNC269:NNF269"/>
    <mergeCell ref="NNG269:NNJ269"/>
    <mergeCell ref="NLW269:NLZ269"/>
    <mergeCell ref="NMA269:NMD269"/>
    <mergeCell ref="NME269:NMH269"/>
    <mergeCell ref="NMI269:NML269"/>
    <mergeCell ref="NMM269:NMP269"/>
    <mergeCell ref="NLC269:NLF269"/>
    <mergeCell ref="NLG269:NLJ269"/>
    <mergeCell ref="NLK269:NLN269"/>
    <mergeCell ref="NLO269:NLR269"/>
    <mergeCell ref="NLS269:NLV269"/>
    <mergeCell ref="NKI269:NKL269"/>
    <mergeCell ref="NKM269:NKP269"/>
    <mergeCell ref="NKQ269:NKT269"/>
    <mergeCell ref="NKU269:NKX269"/>
    <mergeCell ref="NKY269:NLB269"/>
    <mergeCell ref="NUI269:NUL269"/>
    <mergeCell ref="NUM269:NUP269"/>
    <mergeCell ref="NUQ269:NUT269"/>
    <mergeCell ref="NUU269:NUX269"/>
    <mergeCell ref="NUY269:NVB269"/>
    <mergeCell ref="NTO269:NTR269"/>
    <mergeCell ref="NTS269:NTV269"/>
    <mergeCell ref="NTW269:NTZ269"/>
    <mergeCell ref="NUA269:NUD269"/>
    <mergeCell ref="NUE269:NUH269"/>
    <mergeCell ref="NSU269:NSX269"/>
    <mergeCell ref="NSY269:NTB269"/>
    <mergeCell ref="NTC269:NTF269"/>
    <mergeCell ref="NTG269:NTJ269"/>
    <mergeCell ref="NTK269:NTN269"/>
    <mergeCell ref="NSA269:NSD269"/>
    <mergeCell ref="NSE269:NSH269"/>
    <mergeCell ref="NSI269:NSL269"/>
    <mergeCell ref="NSM269:NSP269"/>
    <mergeCell ref="NSQ269:NST269"/>
    <mergeCell ref="NRG269:NRJ269"/>
    <mergeCell ref="NRK269:NRN269"/>
    <mergeCell ref="NRO269:NRR269"/>
    <mergeCell ref="NRS269:NRV269"/>
    <mergeCell ref="NRW269:NRZ269"/>
    <mergeCell ref="NQM269:NQP269"/>
    <mergeCell ref="NQQ269:NQT269"/>
    <mergeCell ref="NQU269:NQX269"/>
    <mergeCell ref="NQY269:NRB269"/>
    <mergeCell ref="NRC269:NRF269"/>
    <mergeCell ref="NPS269:NPV269"/>
    <mergeCell ref="NPW269:NPZ269"/>
    <mergeCell ref="NQA269:NQD269"/>
    <mergeCell ref="NQE269:NQH269"/>
    <mergeCell ref="NQI269:NQL269"/>
    <mergeCell ref="NZS269:NZV269"/>
    <mergeCell ref="NZW269:NZZ269"/>
    <mergeCell ref="OAA269:OAD269"/>
    <mergeCell ref="OAE269:OAH269"/>
    <mergeCell ref="OAI269:OAL269"/>
    <mergeCell ref="NYY269:NZB269"/>
    <mergeCell ref="NZC269:NZF269"/>
    <mergeCell ref="NZG269:NZJ269"/>
    <mergeCell ref="NZK269:NZN269"/>
    <mergeCell ref="NZO269:NZR269"/>
    <mergeCell ref="NYE269:NYH269"/>
    <mergeCell ref="NYI269:NYL269"/>
    <mergeCell ref="NYM269:NYP269"/>
    <mergeCell ref="NYQ269:NYT269"/>
    <mergeCell ref="NYU269:NYX269"/>
    <mergeCell ref="NXK269:NXN269"/>
    <mergeCell ref="NXO269:NXR269"/>
    <mergeCell ref="NXS269:NXV269"/>
    <mergeCell ref="NXW269:NXZ269"/>
    <mergeCell ref="NYA269:NYD269"/>
    <mergeCell ref="NWQ269:NWT269"/>
    <mergeCell ref="NWU269:NWX269"/>
    <mergeCell ref="NWY269:NXB269"/>
    <mergeCell ref="NXC269:NXF269"/>
    <mergeCell ref="NXG269:NXJ269"/>
    <mergeCell ref="NVW269:NVZ269"/>
    <mergeCell ref="NWA269:NWD269"/>
    <mergeCell ref="NWE269:NWH269"/>
    <mergeCell ref="NWI269:NWL269"/>
    <mergeCell ref="NWM269:NWP269"/>
    <mergeCell ref="NVC269:NVF269"/>
    <mergeCell ref="NVG269:NVJ269"/>
    <mergeCell ref="NVK269:NVN269"/>
    <mergeCell ref="NVO269:NVR269"/>
    <mergeCell ref="NVS269:NVV269"/>
    <mergeCell ref="OFC269:OFF269"/>
    <mergeCell ref="OFG269:OFJ269"/>
    <mergeCell ref="OFK269:OFN269"/>
    <mergeCell ref="OFO269:OFR269"/>
    <mergeCell ref="OFS269:OFV269"/>
    <mergeCell ref="OEI269:OEL269"/>
    <mergeCell ref="OEM269:OEP269"/>
    <mergeCell ref="OEQ269:OET269"/>
    <mergeCell ref="OEU269:OEX269"/>
    <mergeCell ref="OEY269:OFB269"/>
    <mergeCell ref="ODO269:ODR269"/>
    <mergeCell ref="ODS269:ODV269"/>
    <mergeCell ref="ODW269:ODZ269"/>
    <mergeCell ref="OEA269:OED269"/>
    <mergeCell ref="OEE269:OEH269"/>
    <mergeCell ref="OCU269:OCX269"/>
    <mergeCell ref="OCY269:ODB269"/>
    <mergeCell ref="ODC269:ODF269"/>
    <mergeCell ref="ODG269:ODJ269"/>
    <mergeCell ref="ODK269:ODN269"/>
    <mergeCell ref="OCA269:OCD269"/>
    <mergeCell ref="OCE269:OCH269"/>
    <mergeCell ref="OCI269:OCL269"/>
    <mergeCell ref="OCM269:OCP269"/>
    <mergeCell ref="OCQ269:OCT269"/>
    <mergeCell ref="OBG269:OBJ269"/>
    <mergeCell ref="OBK269:OBN269"/>
    <mergeCell ref="OBO269:OBR269"/>
    <mergeCell ref="OBS269:OBV269"/>
    <mergeCell ref="OBW269:OBZ269"/>
    <mergeCell ref="OAM269:OAP269"/>
    <mergeCell ref="OAQ269:OAT269"/>
    <mergeCell ref="OAU269:OAX269"/>
    <mergeCell ref="OAY269:OBB269"/>
    <mergeCell ref="OBC269:OBF269"/>
    <mergeCell ref="OKM269:OKP269"/>
    <mergeCell ref="OKQ269:OKT269"/>
    <mergeCell ref="OKU269:OKX269"/>
    <mergeCell ref="OKY269:OLB269"/>
    <mergeCell ref="OLC269:OLF269"/>
    <mergeCell ref="OJS269:OJV269"/>
    <mergeCell ref="OJW269:OJZ269"/>
    <mergeCell ref="OKA269:OKD269"/>
    <mergeCell ref="OKE269:OKH269"/>
    <mergeCell ref="OKI269:OKL269"/>
    <mergeCell ref="OIY269:OJB269"/>
    <mergeCell ref="OJC269:OJF269"/>
    <mergeCell ref="OJG269:OJJ269"/>
    <mergeCell ref="OJK269:OJN269"/>
    <mergeCell ref="OJO269:OJR269"/>
    <mergeCell ref="OIE269:OIH269"/>
    <mergeCell ref="OII269:OIL269"/>
    <mergeCell ref="OIM269:OIP269"/>
    <mergeCell ref="OIQ269:OIT269"/>
    <mergeCell ref="OIU269:OIX269"/>
    <mergeCell ref="OHK269:OHN269"/>
    <mergeCell ref="OHO269:OHR269"/>
    <mergeCell ref="OHS269:OHV269"/>
    <mergeCell ref="OHW269:OHZ269"/>
    <mergeCell ref="OIA269:OID269"/>
    <mergeCell ref="OGQ269:OGT269"/>
    <mergeCell ref="OGU269:OGX269"/>
    <mergeCell ref="OGY269:OHB269"/>
    <mergeCell ref="OHC269:OHF269"/>
    <mergeCell ref="OHG269:OHJ269"/>
    <mergeCell ref="OFW269:OFZ269"/>
    <mergeCell ref="OGA269:OGD269"/>
    <mergeCell ref="OGE269:OGH269"/>
    <mergeCell ref="OGI269:OGL269"/>
    <mergeCell ref="OGM269:OGP269"/>
    <mergeCell ref="OPW269:OPZ269"/>
    <mergeCell ref="OQA269:OQD269"/>
    <mergeCell ref="OQE269:OQH269"/>
    <mergeCell ref="OQI269:OQL269"/>
    <mergeCell ref="OQM269:OQP269"/>
    <mergeCell ref="OPC269:OPF269"/>
    <mergeCell ref="OPG269:OPJ269"/>
    <mergeCell ref="OPK269:OPN269"/>
    <mergeCell ref="OPO269:OPR269"/>
    <mergeCell ref="OPS269:OPV269"/>
    <mergeCell ref="OOI269:OOL269"/>
    <mergeCell ref="OOM269:OOP269"/>
    <mergeCell ref="OOQ269:OOT269"/>
    <mergeCell ref="OOU269:OOX269"/>
    <mergeCell ref="OOY269:OPB269"/>
    <mergeCell ref="ONO269:ONR269"/>
    <mergeCell ref="ONS269:ONV269"/>
    <mergeCell ref="ONW269:ONZ269"/>
    <mergeCell ref="OOA269:OOD269"/>
    <mergeCell ref="OOE269:OOH269"/>
    <mergeCell ref="OMU269:OMX269"/>
    <mergeCell ref="OMY269:ONB269"/>
    <mergeCell ref="ONC269:ONF269"/>
    <mergeCell ref="ONG269:ONJ269"/>
    <mergeCell ref="ONK269:ONN269"/>
    <mergeCell ref="OMA269:OMD269"/>
    <mergeCell ref="OME269:OMH269"/>
    <mergeCell ref="OMI269:OML269"/>
    <mergeCell ref="OMM269:OMP269"/>
    <mergeCell ref="OMQ269:OMT269"/>
    <mergeCell ref="OLG269:OLJ269"/>
    <mergeCell ref="OLK269:OLN269"/>
    <mergeCell ref="OLO269:OLR269"/>
    <mergeCell ref="OLS269:OLV269"/>
    <mergeCell ref="OLW269:OLZ269"/>
    <mergeCell ref="OVG269:OVJ269"/>
    <mergeCell ref="OVK269:OVN269"/>
    <mergeCell ref="OVO269:OVR269"/>
    <mergeCell ref="OVS269:OVV269"/>
    <mergeCell ref="OVW269:OVZ269"/>
    <mergeCell ref="OUM269:OUP269"/>
    <mergeCell ref="OUQ269:OUT269"/>
    <mergeCell ref="OUU269:OUX269"/>
    <mergeCell ref="OUY269:OVB269"/>
    <mergeCell ref="OVC269:OVF269"/>
    <mergeCell ref="OTS269:OTV269"/>
    <mergeCell ref="OTW269:OTZ269"/>
    <mergeCell ref="OUA269:OUD269"/>
    <mergeCell ref="OUE269:OUH269"/>
    <mergeCell ref="OUI269:OUL269"/>
    <mergeCell ref="OSY269:OTB269"/>
    <mergeCell ref="OTC269:OTF269"/>
    <mergeCell ref="OTG269:OTJ269"/>
    <mergeCell ref="OTK269:OTN269"/>
    <mergeCell ref="OTO269:OTR269"/>
    <mergeCell ref="OSE269:OSH269"/>
    <mergeCell ref="OSI269:OSL269"/>
    <mergeCell ref="OSM269:OSP269"/>
    <mergeCell ref="OSQ269:OST269"/>
    <mergeCell ref="OSU269:OSX269"/>
    <mergeCell ref="ORK269:ORN269"/>
    <mergeCell ref="ORO269:ORR269"/>
    <mergeCell ref="ORS269:ORV269"/>
    <mergeCell ref="ORW269:ORZ269"/>
    <mergeCell ref="OSA269:OSD269"/>
    <mergeCell ref="OQQ269:OQT269"/>
    <mergeCell ref="OQU269:OQX269"/>
    <mergeCell ref="OQY269:ORB269"/>
    <mergeCell ref="ORC269:ORF269"/>
    <mergeCell ref="ORG269:ORJ269"/>
    <mergeCell ref="PAQ269:PAT269"/>
    <mergeCell ref="PAU269:PAX269"/>
    <mergeCell ref="PAY269:PBB269"/>
    <mergeCell ref="PBC269:PBF269"/>
    <mergeCell ref="PBG269:PBJ269"/>
    <mergeCell ref="OZW269:OZZ269"/>
    <mergeCell ref="PAA269:PAD269"/>
    <mergeCell ref="PAE269:PAH269"/>
    <mergeCell ref="PAI269:PAL269"/>
    <mergeCell ref="PAM269:PAP269"/>
    <mergeCell ref="OZC269:OZF269"/>
    <mergeCell ref="OZG269:OZJ269"/>
    <mergeCell ref="OZK269:OZN269"/>
    <mergeCell ref="OZO269:OZR269"/>
    <mergeCell ref="OZS269:OZV269"/>
    <mergeCell ref="OYI269:OYL269"/>
    <mergeCell ref="OYM269:OYP269"/>
    <mergeCell ref="OYQ269:OYT269"/>
    <mergeCell ref="OYU269:OYX269"/>
    <mergeCell ref="OYY269:OZB269"/>
    <mergeCell ref="OXO269:OXR269"/>
    <mergeCell ref="OXS269:OXV269"/>
    <mergeCell ref="OXW269:OXZ269"/>
    <mergeCell ref="OYA269:OYD269"/>
    <mergeCell ref="OYE269:OYH269"/>
    <mergeCell ref="OWU269:OWX269"/>
    <mergeCell ref="OWY269:OXB269"/>
    <mergeCell ref="OXC269:OXF269"/>
    <mergeCell ref="OXG269:OXJ269"/>
    <mergeCell ref="OXK269:OXN269"/>
    <mergeCell ref="OWA269:OWD269"/>
    <mergeCell ref="OWE269:OWH269"/>
    <mergeCell ref="OWI269:OWL269"/>
    <mergeCell ref="OWM269:OWP269"/>
    <mergeCell ref="OWQ269:OWT269"/>
    <mergeCell ref="PGA269:PGD269"/>
    <mergeCell ref="PGE269:PGH269"/>
    <mergeCell ref="PGI269:PGL269"/>
    <mergeCell ref="PGM269:PGP269"/>
    <mergeCell ref="PGQ269:PGT269"/>
    <mergeCell ref="PFG269:PFJ269"/>
    <mergeCell ref="PFK269:PFN269"/>
    <mergeCell ref="PFO269:PFR269"/>
    <mergeCell ref="PFS269:PFV269"/>
    <mergeCell ref="PFW269:PFZ269"/>
    <mergeCell ref="PEM269:PEP269"/>
    <mergeCell ref="PEQ269:PET269"/>
    <mergeCell ref="PEU269:PEX269"/>
    <mergeCell ref="PEY269:PFB269"/>
    <mergeCell ref="PFC269:PFF269"/>
    <mergeCell ref="PDS269:PDV269"/>
    <mergeCell ref="PDW269:PDZ269"/>
    <mergeCell ref="PEA269:PED269"/>
    <mergeCell ref="PEE269:PEH269"/>
    <mergeCell ref="PEI269:PEL269"/>
    <mergeCell ref="PCY269:PDB269"/>
    <mergeCell ref="PDC269:PDF269"/>
    <mergeCell ref="PDG269:PDJ269"/>
    <mergeCell ref="PDK269:PDN269"/>
    <mergeCell ref="PDO269:PDR269"/>
    <mergeCell ref="PCE269:PCH269"/>
    <mergeCell ref="PCI269:PCL269"/>
    <mergeCell ref="PCM269:PCP269"/>
    <mergeCell ref="PCQ269:PCT269"/>
    <mergeCell ref="PCU269:PCX269"/>
    <mergeCell ref="PBK269:PBN269"/>
    <mergeCell ref="PBO269:PBR269"/>
    <mergeCell ref="PBS269:PBV269"/>
    <mergeCell ref="PBW269:PBZ269"/>
    <mergeCell ref="PCA269:PCD269"/>
    <mergeCell ref="PLK269:PLN269"/>
    <mergeCell ref="PLO269:PLR269"/>
    <mergeCell ref="PLS269:PLV269"/>
    <mergeCell ref="PLW269:PLZ269"/>
    <mergeCell ref="PMA269:PMD269"/>
    <mergeCell ref="PKQ269:PKT269"/>
    <mergeCell ref="PKU269:PKX269"/>
    <mergeCell ref="PKY269:PLB269"/>
    <mergeCell ref="PLC269:PLF269"/>
    <mergeCell ref="PLG269:PLJ269"/>
    <mergeCell ref="PJW269:PJZ269"/>
    <mergeCell ref="PKA269:PKD269"/>
    <mergeCell ref="PKE269:PKH269"/>
    <mergeCell ref="PKI269:PKL269"/>
    <mergeCell ref="PKM269:PKP269"/>
    <mergeCell ref="PJC269:PJF269"/>
    <mergeCell ref="PJG269:PJJ269"/>
    <mergeCell ref="PJK269:PJN269"/>
    <mergeCell ref="PJO269:PJR269"/>
    <mergeCell ref="PJS269:PJV269"/>
    <mergeCell ref="PII269:PIL269"/>
    <mergeCell ref="PIM269:PIP269"/>
    <mergeCell ref="PIQ269:PIT269"/>
    <mergeCell ref="PIU269:PIX269"/>
    <mergeCell ref="PIY269:PJB269"/>
    <mergeCell ref="PHO269:PHR269"/>
    <mergeCell ref="PHS269:PHV269"/>
    <mergeCell ref="PHW269:PHZ269"/>
    <mergeCell ref="PIA269:PID269"/>
    <mergeCell ref="PIE269:PIH269"/>
    <mergeCell ref="PGU269:PGX269"/>
    <mergeCell ref="PGY269:PHB269"/>
    <mergeCell ref="PHC269:PHF269"/>
    <mergeCell ref="PHG269:PHJ269"/>
    <mergeCell ref="PHK269:PHN269"/>
    <mergeCell ref="PQU269:PQX269"/>
    <mergeCell ref="PQY269:PRB269"/>
    <mergeCell ref="PRC269:PRF269"/>
    <mergeCell ref="PRG269:PRJ269"/>
    <mergeCell ref="PRK269:PRN269"/>
    <mergeCell ref="PQA269:PQD269"/>
    <mergeCell ref="PQE269:PQH269"/>
    <mergeCell ref="PQI269:PQL269"/>
    <mergeCell ref="PQM269:PQP269"/>
    <mergeCell ref="PQQ269:PQT269"/>
    <mergeCell ref="PPG269:PPJ269"/>
    <mergeCell ref="PPK269:PPN269"/>
    <mergeCell ref="PPO269:PPR269"/>
    <mergeCell ref="PPS269:PPV269"/>
    <mergeCell ref="PPW269:PPZ269"/>
    <mergeCell ref="POM269:POP269"/>
    <mergeCell ref="POQ269:POT269"/>
    <mergeCell ref="POU269:POX269"/>
    <mergeCell ref="POY269:PPB269"/>
    <mergeCell ref="PPC269:PPF269"/>
    <mergeCell ref="PNS269:PNV269"/>
    <mergeCell ref="PNW269:PNZ269"/>
    <mergeCell ref="POA269:POD269"/>
    <mergeCell ref="POE269:POH269"/>
    <mergeCell ref="POI269:POL269"/>
    <mergeCell ref="PMY269:PNB269"/>
    <mergeCell ref="PNC269:PNF269"/>
    <mergeCell ref="PNG269:PNJ269"/>
    <mergeCell ref="PNK269:PNN269"/>
    <mergeCell ref="PNO269:PNR269"/>
    <mergeCell ref="PME269:PMH269"/>
    <mergeCell ref="PMI269:PML269"/>
    <mergeCell ref="PMM269:PMP269"/>
    <mergeCell ref="PMQ269:PMT269"/>
    <mergeCell ref="PMU269:PMX269"/>
    <mergeCell ref="PWE269:PWH269"/>
    <mergeCell ref="PWI269:PWL269"/>
    <mergeCell ref="PWM269:PWP269"/>
    <mergeCell ref="PWQ269:PWT269"/>
    <mergeCell ref="PWU269:PWX269"/>
    <mergeCell ref="PVK269:PVN269"/>
    <mergeCell ref="PVO269:PVR269"/>
    <mergeCell ref="PVS269:PVV269"/>
    <mergeCell ref="PVW269:PVZ269"/>
    <mergeCell ref="PWA269:PWD269"/>
    <mergeCell ref="PUQ269:PUT269"/>
    <mergeCell ref="PUU269:PUX269"/>
    <mergeCell ref="PUY269:PVB269"/>
    <mergeCell ref="PVC269:PVF269"/>
    <mergeCell ref="PVG269:PVJ269"/>
    <mergeCell ref="PTW269:PTZ269"/>
    <mergeCell ref="PUA269:PUD269"/>
    <mergeCell ref="PUE269:PUH269"/>
    <mergeCell ref="PUI269:PUL269"/>
    <mergeCell ref="PUM269:PUP269"/>
    <mergeCell ref="PTC269:PTF269"/>
    <mergeCell ref="PTG269:PTJ269"/>
    <mergeCell ref="PTK269:PTN269"/>
    <mergeCell ref="PTO269:PTR269"/>
    <mergeCell ref="PTS269:PTV269"/>
    <mergeCell ref="PSI269:PSL269"/>
    <mergeCell ref="PSM269:PSP269"/>
    <mergeCell ref="PSQ269:PST269"/>
    <mergeCell ref="PSU269:PSX269"/>
    <mergeCell ref="PSY269:PTB269"/>
    <mergeCell ref="PRO269:PRR269"/>
    <mergeCell ref="PRS269:PRV269"/>
    <mergeCell ref="PRW269:PRZ269"/>
    <mergeCell ref="PSA269:PSD269"/>
    <mergeCell ref="PSE269:PSH269"/>
    <mergeCell ref="QBO269:QBR269"/>
    <mergeCell ref="QBS269:QBV269"/>
    <mergeCell ref="QBW269:QBZ269"/>
    <mergeCell ref="QCA269:QCD269"/>
    <mergeCell ref="QCE269:QCH269"/>
    <mergeCell ref="QAU269:QAX269"/>
    <mergeCell ref="QAY269:QBB269"/>
    <mergeCell ref="QBC269:QBF269"/>
    <mergeCell ref="QBG269:QBJ269"/>
    <mergeCell ref="QBK269:QBN269"/>
    <mergeCell ref="QAA269:QAD269"/>
    <mergeCell ref="QAE269:QAH269"/>
    <mergeCell ref="QAI269:QAL269"/>
    <mergeCell ref="QAM269:QAP269"/>
    <mergeCell ref="QAQ269:QAT269"/>
    <mergeCell ref="PZG269:PZJ269"/>
    <mergeCell ref="PZK269:PZN269"/>
    <mergeCell ref="PZO269:PZR269"/>
    <mergeCell ref="PZS269:PZV269"/>
    <mergeCell ref="PZW269:PZZ269"/>
    <mergeCell ref="PYM269:PYP269"/>
    <mergeCell ref="PYQ269:PYT269"/>
    <mergeCell ref="PYU269:PYX269"/>
    <mergeCell ref="PYY269:PZB269"/>
    <mergeCell ref="PZC269:PZF269"/>
    <mergeCell ref="PXS269:PXV269"/>
    <mergeCell ref="PXW269:PXZ269"/>
    <mergeCell ref="PYA269:PYD269"/>
    <mergeCell ref="PYE269:PYH269"/>
    <mergeCell ref="PYI269:PYL269"/>
    <mergeCell ref="PWY269:PXB269"/>
    <mergeCell ref="PXC269:PXF269"/>
    <mergeCell ref="PXG269:PXJ269"/>
    <mergeCell ref="PXK269:PXN269"/>
    <mergeCell ref="PXO269:PXR269"/>
    <mergeCell ref="QGY269:QHB269"/>
    <mergeCell ref="QHC269:QHF269"/>
    <mergeCell ref="QHG269:QHJ269"/>
    <mergeCell ref="QHK269:QHN269"/>
    <mergeCell ref="QHO269:QHR269"/>
    <mergeCell ref="QGE269:QGH269"/>
    <mergeCell ref="QGI269:QGL269"/>
    <mergeCell ref="QGM269:QGP269"/>
    <mergeCell ref="QGQ269:QGT269"/>
    <mergeCell ref="QGU269:QGX269"/>
    <mergeCell ref="QFK269:QFN269"/>
    <mergeCell ref="QFO269:QFR269"/>
    <mergeCell ref="QFS269:QFV269"/>
    <mergeCell ref="QFW269:QFZ269"/>
    <mergeCell ref="QGA269:QGD269"/>
    <mergeCell ref="QEQ269:QET269"/>
    <mergeCell ref="QEU269:QEX269"/>
    <mergeCell ref="QEY269:QFB269"/>
    <mergeCell ref="QFC269:QFF269"/>
    <mergeCell ref="QFG269:QFJ269"/>
    <mergeCell ref="QDW269:QDZ269"/>
    <mergeCell ref="QEA269:QED269"/>
    <mergeCell ref="QEE269:QEH269"/>
    <mergeCell ref="QEI269:QEL269"/>
    <mergeCell ref="QEM269:QEP269"/>
    <mergeCell ref="QDC269:QDF269"/>
    <mergeCell ref="QDG269:QDJ269"/>
    <mergeCell ref="QDK269:QDN269"/>
    <mergeCell ref="QDO269:QDR269"/>
    <mergeCell ref="QDS269:QDV269"/>
    <mergeCell ref="QCI269:QCL269"/>
    <mergeCell ref="QCM269:QCP269"/>
    <mergeCell ref="QCQ269:QCT269"/>
    <mergeCell ref="QCU269:QCX269"/>
    <mergeCell ref="QCY269:QDB269"/>
    <mergeCell ref="QMI269:QML269"/>
    <mergeCell ref="QMM269:QMP269"/>
    <mergeCell ref="QMQ269:QMT269"/>
    <mergeCell ref="QMU269:QMX269"/>
    <mergeCell ref="QMY269:QNB269"/>
    <mergeCell ref="QLO269:QLR269"/>
    <mergeCell ref="QLS269:QLV269"/>
    <mergeCell ref="QLW269:QLZ269"/>
    <mergeCell ref="QMA269:QMD269"/>
    <mergeCell ref="QME269:QMH269"/>
    <mergeCell ref="QKU269:QKX269"/>
    <mergeCell ref="QKY269:QLB269"/>
    <mergeCell ref="QLC269:QLF269"/>
    <mergeCell ref="QLG269:QLJ269"/>
    <mergeCell ref="QLK269:QLN269"/>
    <mergeCell ref="QKA269:QKD269"/>
    <mergeCell ref="QKE269:QKH269"/>
    <mergeCell ref="QKI269:QKL269"/>
    <mergeCell ref="QKM269:QKP269"/>
    <mergeCell ref="QKQ269:QKT269"/>
    <mergeCell ref="QJG269:QJJ269"/>
    <mergeCell ref="QJK269:QJN269"/>
    <mergeCell ref="QJO269:QJR269"/>
    <mergeCell ref="QJS269:QJV269"/>
    <mergeCell ref="QJW269:QJZ269"/>
    <mergeCell ref="QIM269:QIP269"/>
    <mergeCell ref="QIQ269:QIT269"/>
    <mergeCell ref="QIU269:QIX269"/>
    <mergeCell ref="QIY269:QJB269"/>
    <mergeCell ref="QJC269:QJF269"/>
    <mergeCell ref="QHS269:QHV269"/>
    <mergeCell ref="QHW269:QHZ269"/>
    <mergeCell ref="QIA269:QID269"/>
    <mergeCell ref="QIE269:QIH269"/>
    <mergeCell ref="QII269:QIL269"/>
    <mergeCell ref="QRS269:QRV269"/>
    <mergeCell ref="QRW269:QRZ269"/>
    <mergeCell ref="QSA269:QSD269"/>
    <mergeCell ref="QSE269:QSH269"/>
    <mergeCell ref="QSI269:QSL269"/>
    <mergeCell ref="QQY269:QRB269"/>
    <mergeCell ref="QRC269:QRF269"/>
    <mergeCell ref="QRG269:QRJ269"/>
    <mergeCell ref="QRK269:QRN269"/>
    <mergeCell ref="QRO269:QRR269"/>
    <mergeCell ref="QQE269:QQH269"/>
    <mergeCell ref="QQI269:QQL269"/>
    <mergeCell ref="QQM269:QQP269"/>
    <mergeCell ref="QQQ269:QQT269"/>
    <mergeCell ref="QQU269:QQX269"/>
    <mergeCell ref="QPK269:QPN269"/>
    <mergeCell ref="QPO269:QPR269"/>
    <mergeCell ref="QPS269:QPV269"/>
    <mergeCell ref="QPW269:QPZ269"/>
    <mergeCell ref="QQA269:QQD269"/>
    <mergeCell ref="QOQ269:QOT269"/>
    <mergeCell ref="QOU269:QOX269"/>
    <mergeCell ref="QOY269:QPB269"/>
    <mergeCell ref="QPC269:QPF269"/>
    <mergeCell ref="QPG269:QPJ269"/>
    <mergeCell ref="QNW269:QNZ269"/>
    <mergeCell ref="QOA269:QOD269"/>
    <mergeCell ref="QOE269:QOH269"/>
    <mergeCell ref="QOI269:QOL269"/>
    <mergeCell ref="QOM269:QOP269"/>
    <mergeCell ref="QNC269:QNF269"/>
    <mergeCell ref="QNG269:QNJ269"/>
    <mergeCell ref="QNK269:QNN269"/>
    <mergeCell ref="QNO269:QNR269"/>
    <mergeCell ref="QNS269:QNV269"/>
    <mergeCell ref="QXC269:QXF269"/>
    <mergeCell ref="QXG269:QXJ269"/>
    <mergeCell ref="QXK269:QXN269"/>
    <mergeCell ref="QXO269:QXR269"/>
    <mergeCell ref="QXS269:QXV269"/>
    <mergeCell ref="QWI269:QWL269"/>
    <mergeCell ref="QWM269:QWP269"/>
    <mergeCell ref="QWQ269:QWT269"/>
    <mergeCell ref="QWU269:QWX269"/>
    <mergeCell ref="QWY269:QXB269"/>
    <mergeCell ref="QVO269:QVR269"/>
    <mergeCell ref="QVS269:QVV269"/>
    <mergeCell ref="QVW269:QVZ269"/>
    <mergeCell ref="QWA269:QWD269"/>
    <mergeCell ref="QWE269:QWH269"/>
    <mergeCell ref="QUU269:QUX269"/>
    <mergeCell ref="QUY269:QVB269"/>
    <mergeCell ref="QVC269:QVF269"/>
    <mergeCell ref="QVG269:QVJ269"/>
    <mergeCell ref="QVK269:QVN269"/>
    <mergeCell ref="QUA269:QUD269"/>
    <mergeCell ref="QUE269:QUH269"/>
    <mergeCell ref="QUI269:QUL269"/>
    <mergeCell ref="QUM269:QUP269"/>
    <mergeCell ref="QUQ269:QUT269"/>
    <mergeCell ref="QTG269:QTJ269"/>
    <mergeCell ref="QTK269:QTN269"/>
    <mergeCell ref="QTO269:QTR269"/>
    <mergeCell ref="QTS269:QTV269"/>
    <mergeCell ref="QTW269:QTZ269"/>
    <mergeCell ref="QSM269:QSP269"/>
    <mergeCell ref="QSQ269:QST269"/>
    <mergeCell ref="QSU269:QSX269"/>
    <mergeCell ref="QSY269:QTB269"/>
    <mergeCell ref="QTC269:QTF269"/>
    <mergeCell ref="RCM269:RCP269"/>
    <mergeCell ref="RCQ269:RCT269"/>
    <mergeCell ref="RCU269:RCX269"/>
    <mergeCell ref="RCY269:RDB269"/>
    <mergeCell ref="RDC269:RDF269"/>
    <mergeCell ref="RBS269:RBV269"/>
    <mergeCell ref="RBW269:RBZ269"/>
    <mergeCell ref="RCA269:RCD269"/>
    <mergeCell ref="RCE269:RCH269"/>
    <mergeCell ref="RCI269:RCL269"/>
    <mergeCell ref="RAY269:RBB269"/>
    <mergeCell ref="RBC269:RBF269"/>
    <mergeCell ref="RBG269:RBJ269"/>
    <mergeCell ref="RBK269:RBN269"/>
    <mergeCell ref="RBO269:RBR269"/>
    <mergeCell ref="RAE269:RAH269"/>
    <mergeCell ref="RAI269:RAL269"/>
    <mergeCell ref="RAM269:RAP269"/>
    <mergeCell ref="RAQ269:RAT269"/>
    <mergeCell ref="RAU269:RAX269"/>
    <mergeCell ref="QZK269:QZN269"/>
    <mergeCell ref="QZO269:QZR269"/>
    <mergeCell ref="QZS269:QZV269"/>
    <mergeCell ref="QZW269:QZZ269"/>
    <mergeCell ref="RAA269:RAD269"/>
    <mergeCell ref="QYQ269:QYT269"/>
    <mergeCell ref="QYU269:QYX269"/>
    <mergeCell ref="QYY269:QZB269"/>
    <mergeCell ref="QZC269:QZF269"/>
    <mergeCell ref="QZG269:QZJ269"/>
    <mergeCell ref="QXW269:QXZ269"/>
    <mergeCell ref="QYA269:QYD269"/>
    <mergeCell ref="QYE269:QYH269"/>
    <mergeCell ref="QYI269:QYL269"/>
    <mergeCell ref="QYM269:QYP269"/>
    <mergeCell ref="RHW269:RHZ269"/>
    <mergeCell ref="RIA269:RID269"/>
    <mergeCell ref="RIE269:RIH269"/>
    <mergeCell ref="RII269:RIL269"/>
    <mergeCell ref="RIM269:RIP269"/>
    <mergeCell ref="RHC269:RHF269"/>
    <mergeCell ref="RHG269:RHJ269"/>
    <mergeCell ref="RHK269:RHN269"/>
    <mergeCell ref="RHO269:RHR269"/>
    <mergeCell ref="RHS269:RHV269"/>
    <mergeCell ref="RGI269:RGL269"/>
    <mergeCell ref="RGM269:RGP269"/>
    <mergeCell ref="RGQ269:RGT269"/>
    <mergeCell ref="RGU269:RGX269"/>
    <mergeCell ref="RGY269:RHB269"/>
    <mergeCell ref="RFO269:RFR269"/>
    <mergeCell ref="RFS269:RFV269"/>
    <mergeCell ref="RFW269:RFZ269"/>
    <mergeCell ref="RGA269:RGD269"/>
    <mergeCell ref="RGE269:RGH269"/>
    <mergeCell ref="REU269:REX269"/>
    <mergeCell ref="REY269:RFB269"/>
    <mergeCell ref="RFC269:RFF269"/>
    <mergeCell ref="RFG269:RFJ269"/>
    <mergeCell ref="RFK269:RFN269"/>
    <mergeCell ref="REA269:RED269"/>
    <mergeCell ref="REE269:REH269"/>
    <mergeCell ref="REI269:REL269"/>
    <mergeCell ref="REM269:REP269"/>
    <mergeCell ref="REQ269:RET269"/>
    <mergeCell ref="RDG269:RDJ269"/>
    <mergeCell ref="RDK269:RDN269"/>
    <mergeCell ref="RDO269:RDR269"/>
    <mergeCell ref="RDS269:RDV269"/>
    <mergeCell ref="RDW269:RDZ269"/>
    <mergeCell ref="RNG269:RNJ269"/>
    <mergeCell ref="RNK269:RNN269"/>
    <mergeCell ref="RNO269:RNR269"/>
    <mergeCell ref="RNS269:RNV269"/>
    <mergeCell ref="RNW269:RNZ269"/>
    <mergeCell ref="RMM269:RMP269"/>
    <mergeCell ref="RMQ269:RMT269"/>
    <mergeCell ref="RMU269:RMX269"/>
    <mergeCell ref="RMY269:RNB269"/>
    <mergeCell ref="RNC269:RNF269"/>
    <mergeCell ref="RLS269:RLV269"/>
    <mergeCell ref="RLW269:RLZ269"/>
    <mergeCell ref="RMA269:RMD269"/>
    <mergeCell ref="RME269:RMH269"/>
    <mergeCell ref="RMI269:RML269"/>
    <mergeCell ref="RKY269:RLB269"/>
    <mergeCell ref="RLC269:RLF269"/>
    <mergeCell ref="RLG269:RLJ269"/>
    <mergeCell ref="RLK269:RLN269"/>
    <mergeCell ref="RLO269:RLR269"/>
    <mergeCell ref="RKE269:RKH269"/>
    <mergeCell ref="RKI269:RKL269"/>
    <mergeCell ref="RKM269:RKP269"/>
    <mergeCell ref="RKQ269:RKT269"/>
    <mergeCell ref="RKU269:RKX269"/>
    <mergeCell ref="RJK269:RJN269"/>
    <mergeCell ref="RJO269:RJR269"/>
    <mergeCell ref="RJS269:RJV269"/>
    <mergeCell ref="RJW269:RJZ269"/>
    <mergeCell ref="RKA269:RKD269"/>
    <mergeCell ref="RIQ269:RIT269"/>
    <mergeCell ref="RIU269:RIX269"/>
    <mergeCell ref="RIY269:RJB269"/>
    <mergeCell ref="RJC269:RJF269"/>
    <mergeCell ref="RJG269:RJJ269"/>
    <mergeCell ref="RSQ269:RST269"/>
    <mergeCell ref="RSU269:RSX269"/>
    <mergeCell ref="RSY269:RTB269"/>
    <mergeCell ref="RTC269:RTF269"/>
    <mergeCell ref="RTG269:RTJ269"/>
    <mergeCell ref="RRW269:RRZ269"/>
    <mergeCell ref="RSA269:RSD269"/>
    <mergeCell ref="RSE269:RSH269"/>
    <mergeCell ref="RSI269:RSL269"/>
    <mergeCell ref="RSM269:RSP269"/>
    <mergeCell ref="RRC269:RRF269"/>
    <mergeCell ref="RRG269:RRJ269"/>
    <mergeCell ref="RRK269:RRN269"/>
    <mergeCell ref="RRO269:RRR269"/>
    <mergeCell ref="RRS269:RRV269"/>
    <mergeCell ref="RQI269:RQL269"/>
    <mergeCell ref="RQM269:RQP269"/>
    <mergeCell ref="RQQ269:RQT269"/>
    <mergeCell ref="RQU269:RQX269"/>
    <mergeCell ref="RQY269:RRB269"/>
    <mergeCell ref="RPO269:RPR269"/>
    <mergeCell ref="RPS269:RPV269"/>
    <mergeCell ref="RPW269:RPZ269"/>
    <mergeCell ref="RQA269:RQD269"/>
    <mergeCell ref="RQE269:RQH269"/>
    <mergeCell ref="ROU269:ROX269"/>
    <mergeCell ref="ROY269:RPB269"/>
    <mergeCell ref="RPC269:RPF269"/>
    <mergeCell ref="RPG269:RPJ269"/>
    <mergeCell ref="RPK269:RPN269"/>
    <mergeCell ref="ROA269:ROD269"/>
    <mergeCell ref="ROE269:ROH269"/>
    <mergeCell ref="ROI269:ROL269"/>
    <mergeCell ref="ROM269:ROP269"/>
    <mergeCell ref="ROQ269:ROT269"/>
    <mergeCell ref="RYA269:RYD269"/>
    <mergeCell ref="RYE269:RYH269"/>
    <mergeCell ref="RYI269:RYL269"/>
    <mergeCell ref="RYM269:RYP269"/>
    <mergeCell ref="RYQ269:RYT269"/>
    <mergeCell ref="RXG269:RXJ269"/>
    <mergeCell ref="RXK269:RXN269"/>
    <mergeCell ref="RXO269:RXR269"/>
    <mergeCell ref="RXS269:RXV269"/>
    <mergeCell ref="RXW269:RXZ269"/>
    <mergeCell ref="RWM269:RWP269"/>
    <mergeCell ref="RWQ269:RWT269"/>
    <mergeCell ref="RWU269:RWX269"/>
    <mergeCell ref="RWY269:RXB269"/>
    <mergeCell ref="RXC269:RXF269"/>
    <mergeCell ref="RVS269:RVV269"/>
    <mergeCell ref="RVW269:RVZ269"/>
    <mergeCell ref="RWA269:RWD269"/>
    <mergeCell ref="RWE269:RWH269"/>
    <mergeCell ref="RWI269:RWL269"/>
    <mergeCell ref="RUY269:RVB269"/>
    <mergeCell ref="RVC269:RVF269"/>
    <mergeCell ref="RVG269:RVJ269"/>
    <mergeCell ref="RVK269:RVN269"/>
    <mergeCell ref="RVO269:RVR269"/>
    <mergeCell ref="RUE269:RUH269"/>
    <mergeCell ref="RUI269:RUL269"/>
    <mergeCell ref="RUM269:RUP269"/>
    <mergeCell ref="RUQ269:RUT269"/>
    <mergeCell ref="RUU269:RUX269"/>
    <mergeCell ref="RTK269:RTN269"/>
    <mergeCell ref="RTO269:RTR269"/>
    <mergeCell ref="RTS269:RTV269"/>
    <mergeCell ref="RTW269:RTZ269"/>
    <mergeCell ref="RUA269:RUD269"/>
    <mergeCell ref="SDK269:SDN269"/>
    <mergeCell ref="SDO269:SDR269"/>
    <mergeCell ref="SDS269:SDV269"/>
    <mergeCell ref="SDW269:SDZ269"/>
    <mergeCell ref="SEA269:SED269"/>
    <mergeCell ref="SCQ269:SCT269"/>
    <mergeCell ref="SCU269:SCX269"/>
    <mergeCell ref="SCY269:SDB269"/>
    <mergeCell ref="SDC269:SDF269"/>
    <mergeCell ref="SDG269:SDJ269"/>
    <mergeCell ref="SBW269:SBZ269"/>
    <mergeCell ref="SCA269:SCD269"/>
    <mergeCell ref="SCE269:SCH269"/>
    <mergeCell ref="SCI269:SCL269"/>
    <mergeCell ref="SCM269:SCP269"/>
    <mergeCell ref="SBC269:SBF269"/>
    <mergeCell ref="SBG269:SBJ269"/>
    <mergeCell ref="SBK269:SBN269"/>
    <mergeCell ref="SBO269:SBR269"/>
    <mergeCell ref="SBS269:SBV269"/>
    <mergeCell ref="SAI269:SAL269"/>
    <mergeCell ref="SAM269:SAP269"/>
    <mergeCell ref="SAQ269:SAT269"/>
    <mergeCell ref="SAU269:SAX269"/>
    <mergeCell ref="SAY269:SBB269"/>
    <mergeCell ref="RZO269:RZR269"/>
    <mergeCell ref="RZS269:RZV269"/>
    <mergeCell ref="RZW269:RZZ269"/>
    <mergeCell ref="SAA269:SAD269"/>
    <mergeCell ref="SAE269:SAH269"/>
    <mergeCell ref="RYU269:RYX269"/>
    <mergeCell ref="RYY269:RZB269"/>
    <mergeCell ref="RZC269:RZF269"/>
    <mergeCell ref="RZG269:RZJ269"/>
    <mergeCell ref="RZK269:RZN269"/>
    <mergeCell ref="SIU269:SIX269"/>
    <mergeCell ref="SIY269:SJB269"/>
    <mergeCell ref="SJC269:SJF269"/>
    <mergeCell ref="SJG269:SJJ269"/>
    <mergeCell ref="SJK269:SJN269"/>
    <mergeCell ref="SIA269:SID269"/>
    <mergeCell ref="SIE269:SIH269"/>
    <mergeCell ref="SII269:SIL269"/>
    <mergeCell ref="SIM269:SIP269"/>
    <mergeCell ref="SIQ269:SIT269"/>
    <mergeCell ref="SHG269:SHJ269"/>
    <mergeCell ref="SHK269:SHN269"/>
    <mergeCell ref="SHO269:SHR269"/>
    <mergeCell ref="SHS269:SHV269"/>
    <mergeCell ref="SHW269:SHZ269"/>
    <mergeCell ref="SGM269:SGP269"/>
    <mergeCell ref="SGQ269:SGT269"/>
    <mergeCell ref="SGU269:SGX269"/>
    <mergeCell ref="SGY269:SHB269"/>
    <mergeCell ref="SHC269:SHF269"/>
    <mergeCell ref="SFS269:SFV269"/>
    <mergeCell ref="SFW269:SFZ269"/>
    <mergeCell ref="SGA269:SGD269"/>
    <mergeCell ref="SGE269:SGH269"/>
    <mergeCell ref="SGI269:SGL269"/>
    <mergeCell ref="SEY269:SFB269"/>
    <mergeCell ref="SFC269:SFF269"/>
    <mergeCell ref="SFG269:SFJ269"/>
    <mergeCell ref="SFK269:SFN269"/>
    <mergeCell ref="SFO269:SFR269"/>
    <mergeCell ref="SEE269:SEH269"/>
    <mergeCell ref="SEI269:SEL269"/>
    <mergeCell ref="SEM269:SEP269"/>
    <mergeCell ref="SEQ269:SET269"/>
    <mergeCell ref="SEU269:SEX269"/>
    <mergeCell ref="SOE269:SOH269"/>
    <mergeCell ref="SOI269:SOL269"/>
    <mergeCell ref="SOM269:SOP269"/>
    <mergeCell ref="SOQ269:SOT269"/>
    <mergeCell ref="SOU269:SOX269"/>
    <mergeCell ref="SNK269:SNN269"/>
    <mergeCell ref="SNO269:SNR269"/>
    <mergeCell ref="SNS269:SNV269"/>
    <mergeCell ref="SNW269:SNZ269"/>
    <mergeCell ref="SOA269:SOD269"/>
    <mergeCell ref="SMQ269:SMT269"/>
    <mergeCell ref="SMU269:SMX269"/>
    <mergeCell ref="SMY269:SNB269"/>
    <mergeCell ref="SNC269:SNF269"/>
    <mergeCell ref="SNG269:SNJ269"/>
    <mergeCell ref="SLW269:SLZ269"/>
    <mergeCell ref="SMA269:SMD269"/>
    <mergeCell ref="SME269:SMH269"/>
    <mergeCell ref="SMI269:SML269"/>
    <mergeCell ref="SMM269:SMP269"/>
    <mergeCell ref="SLC269:SLF269"/>
    <mergeCell ref="SLG269:SLJ269"/>
    <mergeCell ref="SLK269:SLN269"/>
    <mergeCell ref="SLO269:SLR269"/>
    <mergeCell ref="SLS269:SLV269"/>
    <mergeCell ref="SKI269:SKL269"/>
    <mergeCell ref="SKM269:SKP269"/>
    <mergeCell ref="SKQ269:SKT269"/>
    <mergeCell ref="SKU269:SKX269"/>
    <mergeCell ref="SKY269:SLB269"/>
    <mergeCell ref="SJO269:SJR269"/>
    <mergeCell ref="SJS269:SJV269"/>
    <mergeCell ref="SJW269:SJZ269"/>
    <mergeCell ref="SKA269:SKD269"/>
    <mergeCell ref="SKE269:SKH269"/>
    <mergeCell ref="STO269:STR269"/>
    <mergeCell ref="STS269:STV269"/>
    <mergeCell ref="STW269:STZ269"/>
    <mergeCell ref="SUA269:SUD269"/>
    <mergeCell ref="SUE269:SUH269"/>
    <mergeCell ref="SSU269:SSX269"/>
    <mergeCell ref="SSY269:STB269"/>
    <mergeCell ref="STC269:STF269"/>
    <mergeCell ref="STG269:STJ269"/>
    <mergeCell ref="STK269:STN269"/>
    <mergeCell ref="SSA269:SSD269"/>
    <mergeCell ref="SSE269:SSH269"/>
    <mergeCell ref="SSI269:SSL269"/>
    <mergeCell ref="SSM269:SSP269"/>
    <mergeCell ref="SSQ269:SST269"/>
    <mergeCell ref="SRG269:SRJ269"/>
    <mergeCell ref="SRK269:SRN269"/>
    <mergeCell ref="SRO269:SRR269"/>
    <mergeCell ref="SRS269:SRV269"/>
    <mergeCell ref="SRW269:SRZ269"/>
    <mergeCell ref="SQM269:SQP269"/>
    <mergeCell ref="SQQ269:SQT269"/>
    <mergeCell ref="SQU269:SQX269"/>
    <mergeCell ref="SQY269:SRB269"/>
    <mergeCell ref="SRC269:SRF269"/>
    <mergeCell ref="SPS269:SPV269"/>
    <mergeCell ref="SPW269:SPZ269"/>
    <mergeCell ref="SQA269:SQD269"/>
    <mergeCell ref="SQE269:SQH269"/>
    <mergeCell ref="SQI269:SQL269"/>
    <mergeCell ref="SOY269:SPB269"/>
    <mergeCell ref="SPC269:SPF269"/>
    <mergeCell ref="SPG269:SPJ269"/>
    <mergeCell ref="SPK269:SPN269"/>
    <mergeCell ref="SPO269:SPR269"/>
    <mergeCell ref="SYY269:SZB269"/>
    <mergeCell ref="SZC269:SZF269"/>
    <mergeCell ref="SZG269:SZJ269"/>
    <mergeCell ref="SZK269:SZN269"/>
    <mergeCell ref="SZO269:SZR269"/>
    <mergeCell ref="SYE269:SYH269"/>
    <mergeCell ref="SYI269:SYL269"/>
    <mergeCell ref="SYM269:SYP269"/>
    <mergeCell ref="SYQ269:SYT269"/>
    <mergeCell ref="SYU269:SYX269"/>
    <mergeCell ref="SXK269:SXN269"/>
    <mergeCell ref="SXO269:SXR269"/>
    <mergeCell ref="SXS269:SXV269"/>
    <mergeCell ref="SXW269:SXZ269"/>
    <mergeCell ref="SYA269:SYD269"/>
    <mergeCell ref="SWQ269:SWT269"/>
    <mergeCell ref="SWU269:SWX269"/>
    <mergeCell ref="SWY269:SXB269"/>
    <mergeCell ref="SXC269:SXF269"/>
    <mergeCell ref="SXG269:SXJ269"/>
    <mergeCell ref="SVW269:SVZ269"/>
    <mergeCell ref="SWA269:SWD269"/>
    <mergeCell ref="SWE269:SWH269"/>
    <mergeCell ref="SWI269:SWL269"/>
    <mergeCell ref="SWM269:SWP269"/>
    <mergeCell ref="SVC269:SVF269"/>
    <mergeCell ref="SVG269:SVJ269"/>
    <mergeCell ref="SVK269:SVN269"/>
    <mergeCell ref="SVO269:SVR269"/>
    <mergeCell ref="SVS269:SVV269"/>
    <mergeCell ref="SUI269:SUL269"/>
    <mergeCell ref="SUM269:SUP269"/>
    <mergeCell ref="SUQ269:SUT269"/>
    <mergeCell ref="SUU269:SUX269"/>
    <mergeCell ref="SUY269:SVB269"/>
    <mergeCell ref="TEI269:TEL269"/>
    <mergeCell ref="TEM269:TEP269"/>
    <mergeCell ref="TEQ269:TET269"/>
    <mergeCell ref="TEU269:TEX269"/>
    <mergeCell ref="TEY269:TFB269"/>
    <mergeCell ref="TDO269:TDR269"/>
    <mergeCell ref="TDS269:TDV269"/>
    <mergeCell ref="TDW269:TDZ269"/>
    <mergeCell ref="TEA269:TED269"/>
    <mergeCell ref="TEE269:TEH269"/>
    <mergeCell ref="TCU269:TCX269"/>
    <mergeCell ref="TCY269:TDB269"/>
    <mergeCell ref="TDC269:TDF269"/>
    <mergeCell ref="TDG269:TDJ269"/>
    <mergeCell ref="TDK269:TDN269"/>
    <mergeCell ref="TCA269:TCD269"/>
    <mergeCell ref="TCE269:TCH269"/>
    <mergeCell ref="TCI269:TCL269"/>
    <mergeCell ref="TCM269:TCP269"/>
    <mergeCell ref="TCQ269:TCT269"/>
    <mergeCell ref="TBG269:TBJ269"/>
    <mergeCell ref="TBK269:TBN269"/>
    <mergeCell ref="TBO269:TBR269"/>
    <mergeCell ref="TBS269:TBV269"/>
    <mergeCell ref="TBW269:TBZ269"/>
    <mergeCell ref="TAM269:TAP269"/>
    <mergeCell ref="TAQ269:TAT269"/>
    <mergeCell ref="TAU269:TAX269"/>
    <mergeCell ref="TAY269:TBB269"/>
    <mergeCell ref="TBC269:TBF269"/>
    <mergeCell ref="SZS269:SZV269"/>
    <mergeCell ref="SZW269:SZZ269"/>
    <mergeCell ref="TAA269:TAD269"/>
    <mergeCell ref="TAE269:TAH269"/>
    <mergeCell ref="TAI269:TAL269"/>
    <mergeCell ref="TJS269:TJV269"/>
    <mergeCell ref="TJW269:TJZ269"/>
    <mergeCell ref="TKA269:TKD269"/>
    <mergeCell ref="TKE269:TKH269"/>
    <mergeCell ref="TKI269:TKL269"/>
    <mergeCell ref="TIY269:TJB269"/>
    <mergeCell ref="TJC269:TJF269"/>
    <mergeCell ref="TJG269:TJJ269"/>
    <mergeCell ref="TJK269:TJN269"/>
    <mergeCell ref="TJO269:TJR269"/>
    <mergeCell ref="TIE269:TIH269"/>
    <mergeCell ref="TII269:TIL269"/>
    <mergeCell ref="TIM269:TIP269"/>
    <mergeCell ref="TIQ269:TIT269"/>
    <mergeCell ref="TIU269:TIX269"/>
    <mergeCell ref="THK269:THN269"/>
    <mergeCell ref="THO269:THR269"/>
    <mergeCell ref="THS269:THV269"/>
    <mergeCell ref="THW269:THZ269"/>
    <mergeCell ref="TIA269:TID269"/>
    <mergeCell ref="TGQ269:TGT269"/>
    <mergeCell ref="TGU269:TGX269"/>
    <mergeCell ref="TGY269:THB269"/>
    <mergeCell ref="THC269:THF269"/>
    <mergeCell ref="THG269:THJ269"/>
    <mergeCell ref="TFW269:TFZ269"/>
    <mergeCell ref="TGA269:TGD269"/>
    <mergeCell ref="TGE269:TGH269"/>
    <mergeCell ref="TGI269:TGL269"/>
    <mergeCell ref="TGM269:TGP269"/>
    <mergeCell ref="TFC269:TFF269"/>
    <mergeCell ref="TFG269:TFJ269"/>
    <mergeCell ref="TFK269:TFN269"/>
    <mergeCell ref="TFO269:TFR269"/>
    <mergeCell ref="TFS269:TFV269"/>
    <mergeCell ref="TPC269:TPF269"/>
    <mergeCell ref="TPG269:TPJ269"/>
    <mergeCell ref="TPK269:TPN269"/>
    <mergeCell ref="TPO269:TPR269"/>
    <mergeCell ref="TPS269:TPV269"/>
    <mergeCell ref="TOI269:TOL269"/>
    <mergeCell ref="TOM269:TOP269"/>
    <mergeCell ref="TOQ269:TOT269"/>
    <mergeCell ref="TOU269:TOX269"/>
    <mergeCell ref="TOY269:TPB269"/>
    <mergeCell ref="TNO269:TNR269"/>
    <mergeCell ref="TNS269:TNV269"/>
    <mergeCell ref="TNW269:TNZ269"/>
    <mergeCell ref="TOA269:TOD269"/>
    <mergeCell ref="TOE269:TOH269"/>
    <mergeCell ref="TMU269:TMX269"/>
    <mergeCell ref="TMY269:TNB269"/>
    <mergeCell ref="TNC269:TNF269"/>
    <mergeCell ref="TNG269:TNJ269"/>
    <mergeCell ref="TNK269:TNN269"/>
    <mergeCell ref="TMA269:TMD269"/>
    <mergeCell ref="TME269:TMH269"/>
    <mergeCell ref="TMI269:TML269"/>
    <mergeCell ref="TMM269:TMP269"/>
    <mergeCell ref="TMQ269:TMT269"/>
    <mergeCell ref="TLG269:TLJ269"/>
    <mergeCell ref="TLK269:TLN269"/>
    <mergeCell ref="TLO269:TLR269"/>
    <mergeCell ref="TLS269:TLV269"/>
    <mergeCell ref="TLW269:TLZ269"/>
    <mergeCell ref="TKM269:TKP269"/>
    <mergeCell ref="TKQ269:TKT269"/>
    <mergeCell ref="TKU269:TKX269"/>
    <mergeCell ref="TKY269:TLB269"/>
    <mergeCell ref="TLC269:TLF269"/>
    <mergeCell ref="TUM269:TUP269"/>
    <mergeCell ref="TUQ269:TUT269"/>
    <mergeCell ref="TUU269:TUX269"/>
    <mergeCell ref="TUY269:TVB269"/>
    <mergeCell ref="TVC269:TVF269"/>
    <mergeCell ref="TTS269:TTV269"/>
    <mergeCell ref="TTW269:TTZ269"/>
    <mergeCell ref="TUA269:TUD269"/>
    <mergeCell ref="TUE269:TUH269"/>
    <mergeCell ref="TUI269:TUL269"/>
    <mergeCell ref="TSY269:TTB269"/>
    <mergeCell ref="TTC269:TTF269"/>
    <mergeCell ref="TTG269:TTJ269"/>
    <mergeCell ref="TTK269:TTN269"/>
    <mergeCell ref="TTO269:TTR269"/>
    <mergeCell ref="TSE269:TSH269"/>
    <mergeCell ref="TSI269:TSL269"/>
    <mergeCell ref="TSM269:TSP269"/>
    <mergeCell ref="TSQ269:TST269"/>
    <mergeCell ref="TSU269:TSX269"/>
    <mergeCell ref="TRK269:TRN269"/>
    <mergeCell ref="TRO269:TRR269"/>
    <mergeCell ref="TRS269:TRV269"/>
    <mergeCell ref="TRW269:TRZ269"/>
    <mergeCell ref="TSA269:TSD269"/>
    <mergeCell ref="TQQ269:TQT269"/>
    <mergeCell ref="TQU269:TQX269"/>
    <mergeCell ref="TQY269:TRB269"/>
    <mergeCell ref="TRC269:TRF269"/>
    <mergeCell ref="TRG269:TRJ269"/>
    <mergeCell ref="TPW269:TPZ269"/>
    <mergeCell ref="TQA269:TQD269"/>
    <mergeCell ref="TQE269:TQH269"/>
    <mergeCell ref="TQI269:TQL269"/>
    <mergeCell ref="TQM269:TQP269"/>
    <mergeCell ref="TZW269:TZZ269"/>
    <mergeCell ref="UAA269:UAD269"/>
    <mergeCell ref="UAE269:UAH269"/>
    <mergeCell ref="UAI269:UAL269"/>
    <mergeCell ref="UAM269:UAP269"/>
    <mergeCell ref="TZC269:TZF269"/>
    <mergeCell ref="TZG269:TZJ269"/>
    <mergeCell ref="TZK269:TZN269"/>
    <mergeCell ref="TZO269:TZR269"/>
    <mergeCell ref="TZS269:TZV269"/>
    <mergeCell ref="TYI269:TYL269"/>
    <mergeCell ref="TYM269:TYP269"/>
    <mergeCell ref="TYQ269:TYT269"/>
    <mergeCell ref="TYU269:TYX269"/>
    <mergeCell ref="TYY269:TZB269"/>
    <mergeCell ref="TXO269:TXR269"/>
    <mergeCell ref="TXS269:TXV269"/>
    <mergeCell ref="TXW269:TXZ269"/>
    <mergeCell ref="TYA269:TYD269"/>
    <mergeCell ref="TYE269:TYH269"/>
    <mergeCell ref="TWU269:TWX269"/>
    <mergeCell ref="TWY269:TXB269"/>
    <mergeCell ref="TXC269:TXF269"/>
    <mergeCell ref="TXG269:TXJ269"/>
    <mergeCell ref="TXK269:TXN269"/>
    <mergeCell ref="TWA269:TWD269"/>
    <mergeCell ref="TWE269:TWH269"/>
    <mergeCell ref="TWI269:TWL269"/>
    <mergeCell ref="TWM269:TWP269"/>
    <mergeCell ref="TWQ269:TWT269"/>
    <mergeCell ref="TVG269:TVJ269"/>
    <mergeCell ref="TVK269:TVN269"/>
    <mergeCell ref="TVO269:TVR269"/>
    <mergeCell ref="TVS269:TVV269"/>
    <mergeCell ref="TVW269:TVZ269"/>
    <mergeCell ref="UFG269:UFJ269"/>
    <mergeCell ref="UFK269:UFN269"/>
    <mergeCell ref="UFO269:UFR269"/>
    <mergeCell ref="UFS269:UFV269"/>
    <mergeCell ref="UFW269:UFZ269"/>
    <mergeCell ref="UEM269:UEP269"/>
    <mergeCell ref="UEQ269:UET269"/>
    <mergeCell ref="UEU269:UEX269"/>
    <mergeCell ref="UEY269:UFB269"/>
    <mergeCell ref="UFC269:UFF269"/>
    <mergeCell ref="UDS269:UDV269"/>
    <mergeCell ref="UDW269:UDZ269"/>
    <mergeCell ref="UEA269:UED269"/>
    <mergeCell ref="UEE269:UEH269"/>
    <mergeCell ref="UEI269:UEL269"/>
    <mergeCell ref="UCY269:UDB269"/>
    <mergeCell ref="UDC269:UDF269"/>
    <mergeCell ref="UDG269:UDJ269"/>
    <mergeCell ref="UDK269:UDN269"/>
    <mergeCell ref="UDO269:UDR269"/>
    <mergeCell ref="UCE269:UCH269"/>
    <mergeCell ref="UCI269:UCL269"/>
    <mergeCell ref="UCM269:UCP269"/>
    <mergeCell ref="UCQ269:UCT269"/>
    <mergeCell ref="UCU269:UCX269"/>
    <mergeCell ref="UBK269:UBN269"/>
    <mergeCell ref="UBO269:UBR269"/>
    <mergeCell ref="UBS269:UBV269"/>
    <mergeCell ref="UBW269:UBZ269"/>
    <mergeCell ref="UCA269:UCD269"/>
    <mergeCell ref="UAQ269:UAT269"/>
    <mergeCell ref="UAU269:UAX269"/>
    <mergeCell ref="UAY269:UBB269"/>
    <mergeCell ref="UBC269:UBF269"/>
    <mergeCell ref="UBG269:UBJ269"/>
    <mergeCell ref="UKQ269:UKT269"/>
    <mergeCell ref="UKU269:UKX269"/>
    <mergeCell ref="UKY269:ULB269"/>
    <mergeCell ref="ULC269:ULF269"/>
    <mergeCell ref="ULG269:ULJ269"/>
    <mergeCell ref="UJW269:UJZ269"/>
    <mergeCell ref="UKA269:UKD269"/>
    <mergeCell ref="UKE269:UKH269"/>
    <mergeCell ref="UKI269:UKL269"/>
    <mergeCell ref="UKM269:UKP269"/>
    <mergeCell ref="UJC269:UJF269"/>
    <mergeCell ref="UJG269:UJJ269"/>
    <mergeCell ref="UJK269:UJN269"/>
    <mergeCell ref="UJO269:UJR269"/>
    <mergeCell ref="UJS269:UJV269"/>
    <mergeCell ref="UII269:UIL269"/>
    <mergeCell ref="UIM269:UIP269"/>
    <mergeCell ref="UIQ269:UIT269"/>
    <mergeCell ref="UIU269:UIX269"/>
    <mergeCell ref="UIY269:UJB269"/>
    <mergeCell ref="UHO269:UHR269"/>
    <mergeCell ref="UHS269:UHV269"/>
    <mergeCell ref="UHW269:UHZ269"/>
    <mergeCell ref="UIA269:UID269"/>
    <mergeCell ref="UIE269:UIH269"/>
    <mergeCell ref="UGU269:UGX269"/>
    <mergeCell ref="UGY269:UHB269"/>
    <mergeCell ref="UHC269:UHF269"/>
    <mergeCell ref="UHG269:UHJ269"/>
    <mergeCell ref="UHK269:UHN269"/>
    <mergeCell ref="UGA269:UGD269"/>
    <mergeCell ref="UGE269:UGH269"/>
    <mergeCell ref="UGI269:UGL269"/>
    <mergeCell ref="UGM269:UGP269"/>
    <mergeCell ref="UGQ269:UGT269"/>
    <mergeCell ref="UQA269:UQD269"/>
    <mergeCell ref="UQE269:UQH269"/>
    <mergeCell ref="UQI269:UQL269"/>
    <mergeCell ref="UQM269:UQP269"/>
    <mergeCell ref="UQQ269:UQT269"/>
    <mergeCell ref="UPG269:UPJ269"/>
    <mergeCell ref="UPK269:UPN269"/>
    <mergeCell ref="UPO269:UPR269"/>
    <mergeCell ref="UPS269:UPV269"/>
    <mergeCell ref="UPW269:UPZ269"/>
    <mergeCell ref="UOM269:UOP269"/>
    <mergeCell ref="UOQ269:UOT269"/>
    <mergeCell ref="UOU269:UOX269"/>
    <mergeCell ref="UOY269:UPB269"/>
    <mergeCell ref="UPC269:UPF269"/>
    <mergeCell ref="UNS269:UNV269"/>
    <mergeCell ref="UNW269:UNZ269"/>
    <mergeCell ref="UOA269:UOD269"/>
    <mergeCell ref="UOE269:UOH269"/>
    <mergeCell ref="UOI269:UOL269"/>
    <mergeCell ref="UMY269:UNB269"/>
    <mergeCell ref="UNC269:UNF269"/>
    <mergeCell ref="UNG269:UNJ269"/>
    <mergeCell ref="UNK269:UNN269"/>
    <mergeCell ref="UNO269:UNR269"/>
    <mergeCell ref="UME269:UMH269"/>
    <mergeCell ref="UMI269:UML269"/>
    <mergeCell ref="UMM269:UMP269"/>
    <mergeCell ref="UMQ269:UMT269"/>
    <mergeCell ref="UMU269:UMX269"/>
    <mergeCell ref="ULK269:ULN269"/>
    <mergeCell ref="ULO269:ULR269"/>
    <mergeCell ref="ULS269:ULV269"/>
    <mergeCell ref="ULW269:ULZ269"/>
    <mergeCell ref="UMA269:UMD269"/>
    <mergeCell ref="UVK269:UVN269"/>
    <mergeCell ref="UVO269:UVR269"/>
    <mergeCell ref="UVS269:UVV269"/>
    <mergeCell ref="UVW269:UVZ269"/>
    <mergeCell ref="UWA269:UWD269"/>
    <mergeCell ref="UUQ269:UUT269"/>
    <mergeCell ref="UUU269:UUX269"/>
    <mergeCell ref="UUY269:UVB269"/>
    <mergeCell ref="UVC269:UVF269"/>
    <mergeCell ref="UVG269:UVJ269"/>
    <mergeCell ref="UTW269:UTZ269"/>
    <mergeCell ref="UUA269:UUD269"/>
    <mergeCell ref="UUE269:UUH269"/>
    <mergeCell ref="UUI269:UUL269"/>
    <mergeCell ref="UUM269:UUP269"/>
    <mergeCell ref="UTC269:UTF269"/>
    <mergeCell ref="UTG269:UTJ269"/>
    <mergeCell ref="UTK269:UTN269"/>
    <mergeCell ref="UTO269:UTR269"/>
    <mergeCell ref="UTS269:UTV269"/>
    <mergeCell ref="USI269:USL269"/>
    <mergeCell ref="USM269:USP269"/>
    <mergeCell ref="USQ269:UST269"/>
    <mergeCell ref="USU269:USX269"/>
    <mergeCell ref="USY269:UTB269"/>
    <mergeCell ref="URO269:URR269"/>
    <mergeCell ref="URS269:URV269"/>
    <mergeCell ref="URW269:URZ269"/>
    <mergeCell ref="USA269:USD269"/>
    <mergeCell ref="USE269:USH269"/>
    <mergeCell ref="UQU269:UQX269"/>
    <mergeCell ref="UQY269:URB269"/>
    <mergeCell ref="URC269:URF269"/>
    <mergeCell ref="URG269:URJ269"/>
    <mergeCell ref="URK269:URN269"/>
    <mergeCell ref="VAU269:VAX269"/>
    <mergeCell ref="VAY269:VBB269"/>
    <mergeCell ref="VBC269:VBF269"/>
    <mergeCell ref="VBG269:VBJ269"/>
    <mergeCell ref="VBK269:VBN269"/>
    <mergeCell ref="VAA269:VAD269"/>
    <mergeCell ref="VAE269:VAH269"/>
    <mergeCell ref="VAI269:VAL269"/>
    <mergeCell ref="VAM269:VAP269"/>
    <mergeCell ref="VAQ269:VAT269"/>
    <mergeCell ref="UZG269:UZJ269"/>
    <mergeCell ref="UZK269:UZN269"/>
    <mergeCell ref="UZO269:UZR269"/>
    <mergeCell ref="UZS269:UZV269"/>
    <mergeCell ref="UZW269:UZZ269"/>
    <mergeCell ref="UYM269:UYP269"/>
    <mergeCell ref="UYQ269:UYT269"/>
    <mergeCell ref="UYU269:UYX269"/>
    <mergeCell ref="UYY269:UZB269"/>
    <mergeCell ref="UZC269:UZF269"/>
    <mergeCell ref="UXS269:UXV269"/>
    <mergeCell ref="UXW269:UXZ269"/>
    <mergeCell ref="UYA269:UYD269"/>
    <mergeCell ref="UYE269:UYH269"/>
    <mergeCell ref="UYI269:UYL269"/>
    <mergeCell ref="UWY269:UXB269"/>
    <mergeCell ref="UXC269:UXF269"/>
    <mergeCell ref="UXG269:UXJ269"/>
    <mergeCell ref="UXK269:UXN269"/>
    <mergeCell ref="UXO269:UXR269"/>
    <mergeCell ref="UWE269:UWH269"/>
    <mergeCell ref="UWI269:UWL269"/>
    <mergeCell ref="UWM269:UWP269"/>
    <mergeCell ref="UWQ269:UWT269"/>
    <mergeCell ref="UWU269:UWX269"/>
    <mergeCell ref="VGE269:VGH269"/>
    <mergeCell ref="VGI269:VGL269"/>
    <mergeCell ref="VGM269:VGP269"/>
    <mergeCell ref="VGQ269:VGT269"/>
    <mergeCell ref="VGU269:VGX269"/>
    <mergeCell ref="VFK269:VFN269"/>
    <mergeCell ref="VFO269:VFR269"/>
    <mergeCell ref="VFS269:VFV269"/>
    <mergeCell ref="VFW269:VFZ269"/>
    <mergeCell ref="VGA269:VGD269"/>
    <mergeCell ref="VEQ269:VET269"/>
    <mergeCell ref="VEU269:VEX269"/>
    <mergeCell ref="VEY269:VFB269"/>
    <mergeCell ref="VFC269:VFF269"/>
    <mergeCell ref="VFG269:VFJ269"/>
    <mergeCell ref="VDW269:VDZ269"/>
    <mergeCell ref="VEA269:VED269"/>
    <mergeCell ref="VEE269:VEH269"/>
    <mergeCell ref="VEI269:VEL269"/>
    <mergeCell ref="VEM269:VEP269"/>
    <mergeCell ref="VDC269:VDF269"/>
    <mergeCell ref="VDG269:VDJ269"/>
    <mergeCell ref="VDK269:VDN269"/>
    <mergeCell ref="VDO269:VDR269"/>
    <mergeCell ref="VDS269:VDV269"/>
    <mergeCell ref="VCI269:VCL269"/>
    <mergeCell ref="VCM269:VCP269"/>
    <mergeCell ref="VCQ269:VCT269"/>
    <mergeCell ref="VCU269:VCX269"/>
    <mergeCell ref="VCY269:VDB269"/>
    <mergeCell ref="VBO269:VBR269"/>
    <mergeCell ref="VBS269:VBV269"/>
    <mergeCell ref="VBW269:VBZ269"/>
    <mergeCell ref="VCA269:VCD269"/>
    <mergeCell ref="VCE269:VCH269"/>
    <mergeCell ref="VLO269:VLR269"/>
    <mergeCell ref="VLS269:VLV269"/>
    <mergeCell ref="VLW269:VLZ269"/>
    <mergeCell ref="VMA269:VMD269"/>
    <mergeCell ref="VME269:VMH269"/>
    <mergeCell ref="VKU269:VKX269"/>
    <mergeCell ref="VKY269:VLB269"/>
    <mergeCell ref="VLC269:VLF269"/>
    <mergeCell ref="VLG269:VLJ269"/>
    <mergeCell ref="VLK269:VLN269"/>
    <mergeCell ref="VKA269:VKD269"/>
    <mergeCell ref="VKE269:VKH269"/>
    <mergeCell ref="VKI269:VKL269"/>
    <mergeCell ref="VKM269:VKP269"/>
    <mergeCell ref="VKQ269:VKT269"/>
    <mergeCell ref="VJG269:VJJ269"/>
    <mergeCell ref="VJK269:VJN269"/>
    <mergeCell ref="VJO269:VJR269"/>
    <mergeCell ref="VJS269:VJV269"/>
    <mergeCell ref="VJW269:VJZ269"/>
    <mergeCell ref="VIM269:VIP269"/>
    <mergeCell ref="VIQ269:VIT269"/>
    <mergeCell ref="VIU269:VIX269"/>
    <mergeCell ref="VIY269:VJB269"/>
    <mergeCell ref="VJC269:VJF269"/>
    <mergeCell ref="VHS269:VHV269"/>
    <mergeCell ref="VHW269:VHZ269"/>
    <mergeCell ref="VIA269:VID269"/>
    <mergeCell ref="VIE269:VIH269"/>
    <mergeCell ref="VII269:VIL269"/>
    <mergeCell ref="VGY269:VHB269"/>
    <mergeCell ref="VHC269:VHF269"/>
    <mergeCell ref="VHG269:VHJ269"/>
    <mergeCell ref="VHK269:VHN269"/>
    <mergeCell ref="VHO269:VHR269"/>
    <mergeCell ref="VQY269:VRB269"/>
    <mergeCell ref="VRC269:VRF269"/>
    <mergeCell ref="VRG269:VRJ269"/>
    <mergeCell ref="VRK269:VRN269"/>
    <mergeCell ref="VRO269:VRR269"/>
    <mergeCell ref="VQE269:VQH269"/>
    <mergeCell ref="VQI269:VQL269"/>
    <mergeCell ref="VQM269:VQP269"/>
    <mergeCell ref="VQQ269:VQT269"/>
    <mergeCell ref="VQU269:VQX269"/>
    <mergeCell ref="VPK269:VPN269"/>
    <mergeCell ref="VPO269:VPR269"/>
    <mergeCell ref="VPS269:VPV269"/>
    <mergeCell ref="VPW269:VPZ269"/>
    <mergeCell ref="VQA269:VQD269"/>
    <mergeCell ref="VOQ269:VOT269"/>
    <mergeCell ref="VOU269:VOX269"/>
    <mergeCell ref="VOY269:VPB269"/>
    <mergeCell ref="VPC269:VPF269"/>
    <mergeCell ref="VPG269:VPJ269"/>
    <mergeCell ref="VNW269:VNZ269"/>
    <mergeCell ref="VOA269:VOD269"/>
    <mergeCell ref="VOE269:VOH269"/>
    <mergeCell ref="VOI269:VOL269"/>
    <mergeCell ref="VOM269:VOP269"/>
    <mergeCell ref="VNC269:VNF269"/>
    <mergeCell ref="VNG269:VNJ269"/>
    <mergeCell ref="VNK269:VNN269"/>
    <mergeCell ref="VNO269:VNR269"/>
    <mergeCell ref="VNS269:VNV269"/>
    <mergeCell ref="VMI269:VML269"/>
    <mergeCell ref="VMM269:VMP269"/>
    <mergeCell ref="VMQ269:VMT269"/>
    <mergeCell ref="VMU269:VMX269"/>
    <mergeCell ref="VMY269:VNB269"/>
    <mergeCell ref="VWI269:VWL269"/>
    <mergeCell ref="VWM269:VWP269"/>
    <mergeCell ref="VWQ269:VWT269"/>
    <mergeCell ref="VWU269:VWX269"/>
    <mergeCell ref="VWY269:VXB269"/>
    <mergeCell ref="VVO269:VVR269"/>
    <mergeCell ref="VVS269:VVV269"/>
    <mergeCell ref="VVW269:VVZ269"/>
    <mergeCell ref="VWA269:VWD269"/>
    <mergeCell ref="VWE269:VWH269"/>
    <mergeCell ref="VUU269:VUX269"/>
    <mergeCell ref="VUY269:VVB269"/>
    <mergeCell ref="VVC269:VVF269"/>
    <mergeCell ref="VVG269:VVJ269"/>
    <mergeCell ref="VVK269:VVN269"/>
    <mergeCell ref="VUA269:VUD269"/>
    <mergeCell ref="VUE269:VUH269"/>
    <mergeCell ref="VUI269:VUL269"/>
    <mergeCell ref="VUM269:VUP269"/>
    <mergeCell ref="VUQ269:VUT269"/>
    <mergeCell ref="VTG269:VTJ269"/>
    <mergeCell ref="VTK269:VTN269"/>
    <mergeCell ref="VTO269:VTR269"/>
    <mergeCell ref="VTS269:VTV269"/>
    <mergeCell ref="VTW269:VTZ269"/>
    <mergeCell ref="VSM269:VSP269"/>
    <mergeCell ref="VSQ269:VST269"/>
    <mergeCell ref="VSU269:VSX269"/>
    <mergeCell ref="VSY269:VTB269"/>
    <mergeCell ref="VTC269:VTF269"/>
    <mergeCell ref="VRS269:VRV269"/>
    <mergeCell ref="VRW269:VRZ269"/>
    <mergeCell ref="VSA269:VSD269"/>
    <mergeCell ref="VSE269:VSH269"/>
    <mergeCell ref="VSI269:VSL269"/>
    <mergeCell ref="WBS269:WBV269"/>
    <mergeCell ref="WBW269:WBZ269"/>
    <mergeCell ref="WCA269:WCD269"/>
    <mergeCell ref="WCE269:WCH269"/>
    <mergeCell ref="WCI269:WCL269"/>
    <mergeCell ref="WAY269:WBB269"/>
    <mergeCell ref="WBC269:WBF269"/>
    <mergeCell ref="WBG269:WBJ269"/>
    <mergeCell ref="WBK269:WBN269"/>
    <mergeCell ref="WBO269:WBR269"/>
    <mergeCell ref="WAE269:WAH269"/>
    <mergeCell ref="WAI269:WAL269"/>
    <mergeCell ref="WAM269:WAP269"/>
    <mergeCell ref="WAQ269:WAT269"/>
    <mergeCell ref="WAU269:WAX269"/>
    <mergeCell ref="VZK269:VZN269"/>
    <mergeCell ref="VZO269:VZR269"/>
    <mergeCell ref="VZS269:VZV269"/>
    <mergeCell ref="VZW269:VZZ269"/>
    <mergeCell ref="WAA269:WAD269"/>
    <mergeCell ref="VYQ269:VYT269"/>
    <mergeCell ref="VYU269:VYX269"/>
    <mergeCell ref="VYY269:VZB269"/>
    <mergeCell ref="VZC269:VZF269"/>
    <mergeCell ref="VZG269:VZJ269"/>
    <mergeCell ref="VXW269:VXZ269"/>
    <mergeCell ref="VYA269:VYD269"/>
    <mergeCell ref="VYE269:VYH269"/>
    <mergeCell ref="VYI269:VYL269"/>
    <mergeCell ref="VYM269:VYP269"/>
    <mergeCell ref="VXC269:VXF269"/>
    <mergeCell ref="VXG269:VXJ269"/>
    <mergeCell ref="VXK269:VXN269"/>
    <mergeCell ref="VXO269:VXR269"/>
    <mergeCell ref="VXS269:VXV269"/>
    <mergeCell ref="WHC269:WHF269"/>
    <mergeCell ref="WHG269:WHJ269"/>
    <mergeCell ref="WHK269:WHN269"/>
    <mergeCell ref="WHO269:WHR269"/>
    <mergeCell ref="WHS269:WHV269"/>
    <mergeCell ref="WGI269:WGL269"/>
    <mergeCell ref="WGM269:WGP269"/>
    <mergeCell ref="WGQ269:WGT269"/>
    <mergeCell ref="WGU269:WGX269"/>
    <mergeCell ref="WGY269:WHB269"/>
    <mergeCell ref="WFO269:WFR269"/>
    <mergeCell ref="WFS269:WFV269"/>
    <mergeCell ref="WFW269:WFZ269"/>
    <mergeCell ref="WGA269:WGD269"/>
    <mergeCell ref="WGE269:WGH269"/>
    <mergeCell ref="WEU269:WEX269"/>
    <mergeCell ref="WEY269:WFB269"/>
    <mergeCell ref="WFC269:WFF269"/>
    <mergeCell ref="WFG269:WFJ269"/>
    <mergeCell ref="WFK269:WFN269"/>
    <mergeCell ref="WEA269:WED269"/>
    <mergeCell ref="WEE269:WEH269"/>
    <mergeCell ref="WEI269:WEL269"/>
    <mergeCell ref="WEM269:WEP269"/>
    <mergeCell ref="WEQ269:WET269"/>
    <mergeCell ref="WDG269:WDJ269"/>
    <mergeCell ref="WDK269:WDN269"/>
    <mergeCell ref="WDO269:WDR269"/>
    <mergeCell ref="WDS269:WDV269"/>
    <mergeCell ref="WDW269:WDZ269"/>
    <mergeCell ref="WCM269:WCP269"/>
    <mergeCell ref="WCQ269:WCT269"/>
    <mergeCell ref="WCU269:WCX269"/>
    <mergeCell ref="WCY269:WDB269"/>
    <mergeCell ref="WDC269:WDF269"/>
    <mergeCell ref="WMM269:WMP269"/>
    <mergeCell ref="WMQ269:WMT269"/>
    <mergeCell ref="WMU269:WMX269"/>
    <mergeCell ref="WMY269:WNB269"/>
    <mergeCell ref="WNC269:WNF269"/>
    <mergeCell ref="WLS269:WLV269"/>
    <mergeCell ref="WLW269:WLZ269"/>
    <mergeCell ref="WMA269:WMD269"/>
    <mergeCell ref="WME269:WMH269"/>
    <mergeCell ref="WMI269:WML269"/>
    <mergeCell ref="WKY269:WLB269"/>
    <mergeCell ref="WLC269:WLF269"/>
    <mergeCell ref="WLG269:WLJ269"/>
    <mergeCell ref="WLK269:WLN269"/>
    <mergeCell ref="WLO269:WLR269"/>
    <mergeCell ref="WKE269:WKH269"/>
    <mergeCell ref="WKI269:WKL269"/>
    <mergeCell ref="WKM269:WKP269"/>
    <mergeCell ref="WKQ269:WKT269"/>
    <mergeCell ref="WKU269:WKX269"/>
    <mergeCell ref="WJK269:WJN269"/>
    <mergeCell ref="WJO269:WJR269"/>
    <mergeCell ref="WJS269:WJV269"/>
    <mergeCell ref="WJW269:WJZ269"/>
    <mergeCell ref="WKA269:WKD269"/>
    <mergeCell ref="WIQ269:WIT269"/>
    <mergeCell ref="WIU269:WIX269"/>
    <mergeCell ref="WIY269:WJB269"/>
    <mergeCell ref="WJC269:WJF269"/>
    <mergeCell ref="WJG269:WJJ269"/>
    <mergeCell ref="WHW269:WHZ269"/>
    <mergeCell ref="WIA269:WID269"/>
    <mergeCell ref="WIE269:WIH269"/>
    <mergeCell ref="WII269:WIL269"/>
    <mergeCell ref="WIM269:WIP269"/>
    <mergeCell ref="WRW269:WRZ269"/>
    <mergeCell ref="WSA269:WSD269"/>
    <mergeCell ref="WSE269:WSH269"/>
    <mergeCell ref="WSI269:WSL269"/>
    <mergeCell ref="WSM269:WSP269"/>
    <mergeCell ref="WRC269:WRF269"/>
    <mergeCell ref="WRG269:WRJ269"/>
    <mergeCell ref="WRK269:WRN269"/>
    <mergeCell ref="WRO269:WRR269"/>
    <mergeCell ref="WRS269:WRV269"/>
    <mergeCell ref="WQI269:WQL269"/>
    <mergeCell ref="WQM269:WQP269"/>
    <mergeCell ref="WQQ269:WQT269"/>
    <mergeCell ref="WQU269:WQX269"/>
    <mergeCell ref="WQY269:WRB269"/>
    <mergeCell ref="WPO269:WPR269"/>
    <mergeCell ref="WPS269:WPV269"/>
    <mergeCell ref="WPW269:WPZ269"/>
    <mergeCell ref="WQA269:WQD269"/>
    <mergeCell ref="WQE269:WQH269"/>
    <mergeCell ref="WOU269:WOX269"/>
    <mergeCell ref="WOY269:WPB269"/>
    <mergeCell ref="WPC269:WPF269"/>
    <mergeCell ref="WPG269:WPJ269"/>
    <mergeCell ref="WPK269:WPN269"/>
    <mergeCell ref="WOA269:WOD269"/>
    <mergeCell ref="WOE269:WOH269"/>
    <mergeCell ref="WOI269:WOL269"/>
    <mergeCell ref="WOM269:WOP269"/>
    <mergeCell ref="WOQ269:WOT269"/>
    <mergeCell ref="WNG269:WNJ269"/>
    <mergeCell ref="WNK269:WNN269"/>
    <mergeCell ref="WNO269:WNR269"/>
    <mergeCell ref="WNS269:WNV269"/>
    <mergeCell ref="WNW269:WNZ269"/>
    <mergeCell ref="WYM269:WYP269"/>
    <mergeCell ref="WYQ269:WYT269"/>
    <mergeCell ref="WXG269:WXJ269"/>
    <mergeCell ref="WXK269:WXN269"/>
    <mergeCell ref="WXO269:WXR269"/>
    <mergeCell ref="WXS269:WXV269"/>
    <mergeCell ref="WXW269:WXZ269"/>
    <mergeCell ref="WWM269:WWP269"/>
    <mergeCell ref="WWQ269:WWT269"/>
    <mergeCell ref="WWU269:WWX269"/>
    <mergeCell ref="WWY269:WXB269"/>
    <mergeCell ref="WXC269:WXF269"/>
    <mergeCell ref="WVS269:WVV269"/>
    <mergeCell ref="WVW269:WVZ269"/>
    <mergeCell ref="WWA269:WWD269"/>
    <mergeCell ref="WWE269:WWH269"/>
    <mergeCell ref="WWI269:WWL269"/>
    <mergeCell ref="WUY269:WVB269"/>
    <mergeCell ref="WVC269:WVF269"/>
    <mergeCell ref="WVG269:WVJ269"/>
    <mergeCell ref="WVK269:WVN269"/>
    <mergeCell ref="WVO269:WVR269"/>
    <mergeCell ref="WUE269:WUH269"/>
    <mergeCell ref="WUI269:WUL269"/>
    <mergeCell ref="WUM269:WUP269"/>
    <mergeCell ref="WUQ269:WUT269"/>
    <mergeCell ref="WUU269:WUX269"/>
    <mergeCell ref="WTK269:WTN269"/>
    <mergeCell ref="WTO269:WTR269"/>
    <mergeCell ref="WTS269:WTV269"/>
    <mergeCell ref="WTW269:WTZ269"/>
    <mergeCell ref="WUA269:WUD269"/>
    <mergeCell ref="WSQ269:WST269"/>
    <mergeCell ref="WSU269:WSX269"/>
    <mergeCell ref="WSY269:WTB269"/>
    <mergeCell ref="WTC269:WTF269"/>
    <mergeCell ref="WTG269:WTJ269"/>
    <mergeCell ref="XEY269:XFB269"/>
    <mergeCell ref="XFC269:XFD269"/>
    <mergeCell ref="XEE269:XEH269"/>
    <mergeCell ref="XEI269:XEL269"/>
    <mergeCell ref="XEM269:XEP269"/>
    <mergeCell ref="XEQ269:XET269"/>
    <mergeCell ref="XEU269:XEX269"/>
    <mergeCell ref="XDK269:XDN269"/>
    <mergeCell ref="XDO269:XDR269"/>
    <mergeCell ref="XDS269:XDV269"/>
    <mergeCell ref="XDW269:XDZ269"/>
    <mergeCell ref="XEA269:XED269"/>
    <mergeCell ref="XCQ269:XCT269"/>
    <mergeCell ref="XCU269:XCX269"/>
    <mergeCell ref="XCY269:XDB269"/>
    <mergeCell ref="XDC269:XDF269"/>
    <mergeCell ref="XDG269:XDJ269"/>
    <mergeCell ref="XBW269:XBZ269"/>
    <mergeCell ref="XCA269:XCD269"/>
    <mergeCell ref="XCE269:XCH269"/>
    <mergeCell ref="XCI269:XCL269"/>
    <mergeCell ref="XCM269:XCP269"/>
    <mergeCell ref="XBC269:XBF269"/>
    <mergeCell ref="XBG269:XBJ269"/>
    <mergeCell ref="XBK269:XBN269"/>
    <mergeCell ref="XBO269:XBR269"/>
    <mergeCell ref="XBS269:XBV269"/>
    <mergeCell ref="XAI269:XAL269"/>
    <mergeCell ref="XAM269:XAP269"/>
    <mergeCell ref="XAQ269:XAT269"/>
    <mergeCell ref="XAU269:XAX269"/>
    <mergeCell ref="XAY269:XBB269"/>
    <mergeCell ref="WZO269:WZR269"/>
    <mergeCell ref="WZS269:WZV269"/>
    <mergeCell ref="WZW269:WZZ269"/>
    <mergeCell ref="XAA269:XAD269"/>
    <mergeCell ref="XAE269:XAH269"/>
    <mergeCell ref="WYU269:WYX269"/>
    <mergeCell ref="WYY269:WZB269"/>
    <mergeCell ref="WZC269:WZF269"/>
    <mergeCell ref="WZG269:WZJ269"/>
    <mergeCell ref="WZK269:WZN269"/>
    <mergeCell ref="WYA269:WYD269"/>
    <mergeCell ref="WYE269:WYH269"/>
    <mergeCell ref="WYI269:WYL269"/>
    <mergeCell ref="EE270:EH270"/>
    <mergeCell ref="EI270:EL270"/>
    <mergeCell ref="EM270:EP270"/>
    <mergeCell ref="EQ270:ET270"/>
    <mergeCell ref="EU270:EX270"/>
    <mergeCell ref="DK270:DN270"/>
    <mergeCell ref="DO270:DR270"/>
    <mergeCell ref="DS270:DV270"/>
    <mergeCell ref="DW270:DZ270"/>
    <mergeCell ref="EA270:ED270"/>
    <mergeCell ref="CQ270:CT270"/>
    <mergeCell ref="CU270:CX270"/>
    <mergeCell ref="CY270:DB270"/>
    <mergeCell ref="DC270:DF270"/>
    <mergeCell ref="DG270:DJ270"/>
    <mergeCell ref="BW270:BZ270"/>
    <mergeCell ref="CA270:CD270"/>
    <mergeCell ref="CE270:CH270"/>
    <mergeCell ref="CI270:CL270"/>
    <mergeCell ref="CM270:CP270"/>
    <mergeCell ref="BC270:BF270"/>
    <mergeCell ref="BG270:BJ270"/>
    <mergeCell ref="BK270:BN270"/>
    <mergeCell ref="BO270:BR270"/>
    <mergeCell ref="BS270:BV270"/>
    <mergeCell ref="OY270:PB270"/>
    <mergeCell ref="PC270:PF270"/>
    <mergeCell ref="PG270:PJ270"/>
    <mergeCell ref="PK270:PN270"/>
    <mergeCell ref="PO270:PR270"/>
    <mergeCell ref="OE270:OH270"/>
    <mergeCell ref="OI270:OL270"/>
    <mergeCell ref="OM270:OP270"/>
    <mergeCell ref="OQ270:OT270"/>
    <mergeCell ref="OU270:OX270"/>
    <mergeCell ref="NK270:NN270"/>
    <mergeCell ref="NO270:NR270"/>
    <mergeCell ref="NS270:NV270"/>
    <mergeCell ref="NW270:NZ270"/>
    <mergeCell ref="OA270:OD270"/>
    <mergeCell ref="MQ270:MT270"/>
    <mergeCell ref="MU270:MX270"/>
    <mergeCell ref="MY270:NB270"/>
    <mergeCell ref="NC270:NF270"/>
    <mergeCell ref="NG270:NJ270"/>
    <mergeCell ref="LW270:LZ270"/>
    <mergeCell ref="MA270:MD270"/>
    <mergeCell ref="ME270:MH270"/>
    <mergeCell ref="MI270:ML270"/>
    <mergeCell ref="MM270:MP270"/>
    <mergeCell ref="LC270:LF270"/>
    <mergeCell ref="LG270:LJ270"/>
    <mergeCell ref="LK270:LN270"/>
    <mergeCell ref="LO270:LR270"/>
    <mergeCell ref="LS270:LV270"/>
    <mergeCell ref="KI270:KL270"/>
    <mergeCell ref="AI270:AL270"/>
    <mergeCell ref="AM270:AP270"/>
    <mergeCell ref="AQ270:AT270"/>
    <mergeCell ref="AU270:AX270"/>
    <mergeCell ref="AY270:BB270"/>
    <mergeCell ref="O270:R270"/>
    <mergeCell ref="S270:V270"/>
    <mergeCell ref="W270:Z270"/>
    <mergeCell ref="AA270:AD270"/>
    <mergeCell ref="AE270:AH270"/>
    <mergeCell ref="JO270:JR270"/>
    <mergeCell ref="JS270:JV270"/>
    <mergeCell ref="JW270:JZ270"/>
    <mergeCell ref="KA270:KD270"/>
    <mergeCell ref="KE270:KH270"/>
    <mergeCell ref="IU270:IX270"/>
    <mergeCell ref="IY270:JB270"/>
    <mergeCell ref="JC270:JF270"/>
    <mergeCell ref="JG270:JJ270"/>
    <mergeCell ref="JK270:JN270"/>
    <mergeCell ref="IA270:ID270"/>
    <mergeCell ref="IE270:IH270"/>
    <mergeCell ref="II270:IL270"/>
    <mergeCell ref="IM270:IP270"/>
    <mergeCell ref="IQ270:IT270"/>
    <mergeCell ref="HG270:HJ270"/>
    <mergeCell ref="HK270:HN270"/>
    <mergeCell ref="HO270:HR270"/>
    <mergeCell ref="HS270:HV270"/>
    <mergeCell ref="HW270:HZ270"/>
    <mergeCell ref="GM270:GP270"/>
    <mergeCell ref="GQ270:GT270"/>
    <mergeCell ref="GU270:GX270"/>
    <mergeCell ref="GY270:HB270"/>
    <mergeCell ref="HC270:HF270"/>
    <mergeCell ref="FS270:FV270"/>
    <mergeCell ref="FW270:FZ270"/>
    <mergeCell ref="GA270:GD270"/>
    <mergeCell ref="GE270:GH270"/>
    <mergeCell ref="GI270:GL270"/>
    <mergeCell ref="EY270:FB270"/>
    <mergeCell ref="FC270:FF270"/>
    <mergeCell ref="FG270:FJ270"/>
    <mergeCell ref="FK270:FN270"/>
    <mergeCell ref="FO270:FR270"/>
    <mergeCell ref="WQ270:WT270"/>
    <mergeCell ref="WU270:WX270"/>
    <mergeCell ref="WY270:XB270"/>
    <mergeCell ref="XC270:XF270"/>
    <mergeCell ref="XG270:XJ270"/>
    <mergeCell ref="VW270:VZ270"/>
    <mergeCell ref="WA270:WD270"/>
    <mergeCell ref="WE270:WH270"/>
    <mergeCell ref="WI270:WL270"/>
    <mergeCell ref="WM270:WP270"/>
    <mergeCell ref="VC270:VF270"/>
    <mergeCell ref="VG270:VJ270"/>
    <mergeCell ref="VK270:VN270"/>
    <mergeCell ref="VO270:VR270"/>
    <mergeCell ref="VS270:VV270"/>
    <mergeCell ref="KM270:KP270"/>
    <mergeCell ref="KQ270:KT270"/>
    <mergeCell ref="KU270:KX270"/>
    <mergeCell ref="KY270:LB270"/>
    <mergeCell ref="UI270:UL270"/>
    <mergeCell ref="UM270:UP270"/>
    <mergeCell ref="UQ270:UT270"/>
    <mergeCell ref="UU270:UX270"/>
    <mergeCell ref="UY270:VB270"/>
    <mergeCell ref="TO270:TR270"/>
    <mergeCell ref="TS270:TV270"/>
    <mergeCell ref="TW270:TZ270"/>
    <mergeCell ref="UA270:UD270"/>
    <mergeCell ref="UE270:UH270"/>
    <mergeCell ref="SU270:SX270"/>
    <mergeCell ref="SY270:TB270"/>
    <mergeCell ref="TC270:TF270"/>
    <mergeCell ref="TG270:TJ270"/>
    <mergeCell ref="TK270:TN270"/>
    <mergeCell ref="SA270:SD270"/>
    <mergeCell ref="SE270:SH270"/>
    <mergeCell ref="SI270:SL270"/>
    <mergeCell ref="SM270:SP270"/>
    <mergeCell ref="SQ270:ST270"/>
    <mergeCell ref="RG270:RJ270"/>
    <mergeCell ref="RK270:RN270"/>
    <mergeCell ref="RO270:RR270"/>
    <mergeCell ref="RS270:RV270"/>
    <mergeCell ref="RW270:RZ270"/>
    <mergeCell ref="QM270:QP270"/>
    <mergeCell ref="QQ270:QT270"/>
    <mergeCell ref="QU270:QX270"/>
    <mergeCell ref="QY270:RB270"/>
    <mergeCell ref="RC270:RF270"/>
    <mergeCell ref="PS270:PV270"/>
    <mergeCell ref="PW270:PZ270"/>
    <mergeCell ref="QA270:QD270"/>
    <mergeCell ref="QE270:QH270"/>
    <mergeCell ref="QI270:QL270"/>
    <mergeCell ref="ACA270:ACD270"/>
    <mergeCell ref="ACE270:ACH270"/>
    <mergeCell ref="ACI270:ACL270"/>
    <mergeCell ref="ACM270:ACP270"/>
    <mergeCell ref="ACQ270:ACT270"/>
    <mergeCell ref="ABG270:ABJ270"/>
    <mergeCell ref="ABK270:ABN270"/>
    <mergeCell ref="ABO270:ABR270"/>
    <mergeCell ref="ABS270:ABV270"/>
    <mergeCell ref="ABW270:ABZ270"/>
    <mergeCell ref="AAM270:AAP270"/>
    <mergeCell ref="AAQ270:AAT270"/>
    <mergeCell ref="AAU270:AAX270"/>
    <mergeCell ref="AAY270:ABB270"/>
    <mergeCell ref="ABC270:ABF270"/>
    <mergeCell ref="ZS270:ZV270"/>
    <mergeCell ref="ZW270:ZZ270"/>
    <mergeCell ref="AAA270:AAD270"/>
    <mergeCell ref="AAE270:AAH270"/>
    <mergeCell ref="AAI270:AAL270"/>
    <mergeCell ref="YY270:ZB270"/>
    <mergeCell ref="ZC270:ZF270"/>
    <mergeCell ref="ZG270:ZJ270"/>
    <mergeCell ref="ZK270:ZN270"/>
    <mergeCell ref="ZO270:ZR270"/>
    <mergeCell ref="YE270:YH270"/>
    <mergeCell ref="YI270:YL270"/>
    <mergeCell ref="YM270:YP270"/>
    <mergeCell ref="YQ270:YT270"/>
    <mergeCell ref="YU270:YX270"/>
    <mergeCell ref="XK270:XN270"/>
    <mergeCell ref="XO270:XR270"/>
    <mergeCell ref="XS270:XV270"/>
    <mergeCell ref="XW270:XZ270"/>
    <mergeCell ref="YA270:YD270"/>
    <mergeCell ref="AHK270:AHN270"/>
    <mergeCell ref="AHO270:AHR270"/>
    <mergeCell ref="AHS270:AHV270"/>
    <mergeCell ref="AHW270:AHZ270"/>
    <mergeCell ref="AIA270:AID270"/>
    <mergeCell ref="AGQ270:AGT270"/>
    <mergeCell ref="AGU270:AGX270"/>
    <mergeCell ref="AGY270:AHB270"/>
    <mergeCell ref="AHC270:AHF270"/>
    <mergeCell ref="AHG270:AHJ270"/>
    <mergeCell ref="AFW270:AFZ270"/>
    <mergeCell ref="AGA270:AGD270"/>
    <mergeCell ref="AGE270:AGH270"/>
    <mergeCell ref="AGI270:AGL270"/>
    <mergeCell ref="AGM270:AGP270"/>
    <mergeCell ref="AFC270:AFF270"/>
    <mergeCell ref="AFG270:AFJ270"/>
    <mergeCell ref="AFK270:AFN270"/>
    <mergeCell ref="AFO270:AFR270"/>
    <mergeCell ref="AFS270:AFV270"/>
    <mergeCell ref="AEI270:AEL270"/>
    <mergeCell ref="AEM270:AEP270"/>
    <mergeCell ref="AEQ270:AET270"/>
    <mergeCell ref="AEU270:AEX270"/>
    <mergeCell ref="AEY270:AFB270"/>
    <mergeCell ref="ADO270:ADR270"/>
    <mergeCell ref="ADS270:ADV270"/>
    <mergeCell ref="ADW270:ADZ270"/>
    <mergeCell ref="AEA270:AED270"/>
    <mergeCell ref="AEE270:AEH270"/>
    <mergeCell ref="ACU270:ACX270"/>
    <mergeCell ref="ACY270:ADB270"/>
    <mergeCell ref="ADC270:ADF270"/>
    <mergeCell ref="ADG270:ADJ270"/>
    <mergeCell ref="ADK270:ADN270"/>
    <mergeCell ref="AMU270:AMX270"/>
    <mergeCell ref="AMY270:ANB270"/>
    <mergeCell ref="ANC270:ANF270"/>
    <mergeCell ref="ANG270:ANJ270"/>
    <mergeCell ref="ANK270:ANN270"/>
    <mergeCell ref="AMA270:AMD270"/>
    <mergeCell ref="AME270:AMH270"/>
    <mergeCell ref="AMI270:AML270"/>
    <mergeCell ref="AMM270:AMP270"/>
    <mergeCell ref="AMQ270:AMT270"/>
    <mergeCell ref="ALG270:ALJ270"/>
    <mergeCell ref="ALK270:ALN270"/>
    <mergeCell ref="ALO270:ALR270"/>
    <mergeCell ref="ALS270:ALV270"/>
    <mergeCell ref="ALW270:ALZ270"/>
    <mergeCell ref="AKM270:AKP270"/>
    <mergeCell ref="AKQ270:AKT270"/>
    <mergeCell ref="AKU270:AKX270"/>
    <mergeCell ref="AKY270:ALB270"/>
    <mergeCell ref="ALC270:ALF270"/>
    <mergeCell ref="AJS270:AJV270"/>
    <mergeCell ref="AJW270:AJZ270"/>
    <mergeCell ref="AKA270:AKD270"/>
    <mergeCell ref="AKE270:AKH270"/>
    <mergeCell ref="AKI270:AKL270"/>
    <mergeCell ref="AIY270:AJB270"/>
    <mergeCell ref="AJC270:AJF270"/>
    <mergeCell ref="AJG270:AJJ270"/>
    <mergeCell ref="AJK270:AJN270"/>
    <mergeCell ref="AJO270:AJR270"/>
    <mergeCell ref="AIE270:AIH270"/>
    <mergeCell ref="AII270:AIL270"/>
    <mergeCell ref="AIM270:AIP270"/>
    <mergeCell ref="AIQ270:AIT270"/>
    <mergeCell ref="AIU270:AIX270"/>
    <mergeCell ref="ASE270:ASH270"/>
    <mergeCell ref="ASI270:ASL270"/>
    <mergeCell ref="ASM270:ASP270"/>
    <mergeCell ref="ASQ270:AST270"/>
    <mergeCell ref="ASU270:ASX270"/>
    <mergeCell ref="ARK270:ARN270"/>
    <mergeCell ref="ARO270:ARR270"/>
    <mergeCell ref="ARS270:ARV270"/>
    <mergeCell ref="ARW270:ARZ270"/>
    <mergeCell ref="ASA270:ASD270"/>
    <mergeCell ref="AQQ270:AQT270"/>
    <mergeCell ref="AQU270:AQX270"/>
    <mergeCell ref="AQY270:ARB270"/>
    <mergeCell ref="ARC270:ARF270"/>
    <mergeCell ref="ARG270:ARJ270"/>
    <mergeCell ref="APW270:APZ270"/>
    <mergeCell ref="AQA270:AQD270"/>
    <mergeCell ref="AQE270:AQH270"/>
    <mergeCell ref="AQI270:AQL270"/>
    <mergeCell ref="AQM270:AQP270"/>
    <mergeCell ref="APC270:APF270"/>
    <mergeCell ref="APG270:APJ270"/>
    <mergeCell ref="APK270:APN270"/>
    <mergeCell ref="APO270:APR270"/>
    <mergeCell ref="APS270:APV270"/>
    <mergeCell ref="AOI270:AOL270"/>
    <mergeCell ref="AOM270:AOP270"/>
    <mergeCell ref="AOQ270:AOT270"/>
    <mergeCell ref="AOU270:AOX270"/>
    <mergeCell ref="AOY270:APB270"/>
    <mergeCell ref="ANO270:ANR270"/>
    <mergeCell ref="ANS270:ANV270"/>
    <mergeCell ref="ANW270:ANZ270"/>
    <mergeCell ref="AOA270:AOD270"/>
    <mergeCell ref="AOE270:AOH270"/>
    <mergeCell ref="AXO270:AXR270"/>
    <mergeCell ref="AXS270:AXV270"/>
    <mergeCell ref="AXW270:AXZ270"/>
    <mergeCell ref="AYA270:AYD270"/>
    <mergeCell ref="AYE270:AYH270"/>
    <mergeCell ref="AWU270:AWX270"/>
    <mergeCell ref="AWY270:AXB270"/>
    <mergeCell ref="AXC270:AXF270"/>
    <mergeCell ref="AXG270:AXJ270"/>
    <mergeCell ref="AXK270:AXN270"/>
    <mergeCell ref="AWA270:AWD270"/>
    <mergeCell ref="AWE270:AWH270"/>
    <mergeCell ref="AWI270:AWL270"/>
    <mergeCell ref="AWM270:AWP270"/>
    <mergeCell ref="AWQ270:AWT270"/>
    <mergeCell ref="AVG270:AVJ270"/>
    <mergeCell ref="AVK270:AVN270"/>
    <mergeCell ref="AVO270:AVR270"/>
    <mergeCell ref="AVS270:AVV270"/>
    <mergeCell ref="AVW270:AVZ270"/>
    <mergeCell ref="AUM270:AUP270"/>
    <mergeCell ref="AUQ270:AUT270"/>
    <mergeCell ref="AUU270:AUX270"/>
    <mergeCell ref="AUY270:AVB270"/>
    <mergeCell ref="AVC270:AVF270"/>
    <mergeCell ref="ATS270:ATV270"/>
    <mergeCell ref="ATW270:ATZ270"/>
    <mergeCell ref="AUA270:AUD270"/>
    <mergeCell ref="AUE270:AUH270"/>
    <mergeCell ref="AUI270:AUL270"/>
    <mergeCell ref="ASY270:ATB270"/>
    <mergeCell ref="ATC270:ATF270"/>
    <mergeCell ref="ATG270:ATJ270"/>
    <mergeCell ref="ATK270:ATN270"/>
    <mergeCell ref="ATO270:ATR270"/>
    <mergeCell ref="BCY270:BDB270"/>
    <mergeCell ref="BDC270:BDF270"/>
    <mergeCell ref="BDG270:BDJ270"/>
    <mergeCell ref="BDK270:BDN270"/>
    <mergeCell ref="BDO270:BDR270"/>
    <mergeCell ref="BCE270:BCH270"/>
    <mergeCell ref="BCI270:BCL270"/>
    <mergeCell ref="BCM270:BCP270"/>
    <mergeCell ref="BCQ270:BCT270"/>
    <mergeCell ref="BCU270:BCX270"/>
    <mergeCell ref="BBK270:BBN270"/>
    <mergeCell ref="BBO270:BBR270"/>
    <mergeCell ref="BBS270:BBV270"/>
    <mergeCell ref="BBW270:BBZ270"/>
    <mergeCell ref="BCA270:BCD270"/>
    <mergeCell ref="BAQ270:BAT270"/>
    <mergeCell ref="BAU270:BAX270"/>
    <mergeCell ref="BAY270:BBB270"/>
    <mergeCell ref="BBC270:BBF270"/>
    <mergeCell ref="BBG270:BBJ270"/>
    <mergeCell ref="AZW270:AZZ270"/>
    <mergeCell ref="BAA270:BAD270"/>
    <mergeCell ref="BAE270:BAH270"/>
    <mergeCell ref="BAI270:BAL270"/>
    <mergeCell ref="BAM270:BAP270"/>
    <mergeCell ref="AZC270:AZF270"/>
    <mergeCell ref="AZG270:AZJ270"/>
    <mergeCell ref="AZK270:AZN270"/>
    <mergeCell ref="AZO270:AZR270"/>
    <mergeCell ref="AZS270:AZV270"/>
    <mergeCell ref="AYI270:AYL270"/>
    <mergeCell ref="AYM270:AYP270"/>
    <mergeCell ref="AYQ270:AYT270"/>
    <mergeCell ref="AYU270:AYX270"/>
    <mergeCell ref="AYY270:AZB270"/>
    <mergeCell ref="BII270:BIL270"/>
    <mergeCell ref="BIM270:BIP270"/>
    <mergeCell ref="BIQ270:BIT270"/>
    <mergeCell ref="BIU270:BIX270"/>
    <mergeCell ref="BIY270:BJB270"/>
    <mergeCell ref="BHO270:BHR270"/>
    <mergeCell ref="BHS270:BHV270"/>
    <mergeCell ref="BHW270:BHZ270"/>
    <mergeCell ref="BIA270:BID270"/>
    <mergeCell ref="BIE270:BIH270"/>
    <mergeCell ref="BGU270:BGX270"/>
    <mergeCell ref="BGY270:BHB270"/>
    <mergeCell ref="BHC270:BHF270"/>
    <mergeCell ref="BHG270:BHJ270"/>
    <mergeCell ref="BHK270:BHN270"/>
    <mergeCell ref="BGA270:BGD270"/>
    <mergeCell ref="BGE270:BGH270"/>
    <mergeCell ref="BGI270:BGL270"/>
    <mergeCell ref="BGM270:BGP270"/>
    <mergeCell ref="BGQ270:BGT270"/>
    <mergeCell ref="BFG270:BFJ270"/>
    <mergeCell ref="BFK270:BFN270"/>
    <mergeCell ref="BFO270:BFR270"/>
    <mergeCell ref="BFS270:BFV270"/>
    <mergeCell ref="BFW270:BFZ270"/>
    <mergeCell ref="BEM270:BEP270"/>
    <mergeCell ref="BEQ270:BET270"/>
    <mergeCell ref="BEU270:BEX270"/>
    <mergeCell ref="BEY270:BFB270"/>
    <mergeCell ref="BFC270:BFF270"/>
    <mergeCell ref="BDS270:BDV270"/>
    <mergeCell ref="BDW270:BDZ270"/>
    <mergeCell ref="BEA270:BED270"/>
    <mergeCell ref="BEE270:BEH270"/>
    <mergeCell ref="BEI270:BEL270"/>
    <mergeCell ref="BNS270:BNV270"/>
    <mergeCell ref="BNW270:BNZ270"/>
    <mergeCell ref="BOA270:BOD270"/>
    <mergeCell ref="BOE270:BOH270"/>
    <mergeCell ref="BOI270:BOL270"/>
    <mergeCell ref="BMY270:BNB270"/>
    <mergeCell ref="BNC270:BNF270"/>
    <mergeCell ref="BNG270:BNJ270"/>
    <mergeCell ref="BNK270:BNN270"/>
    <mergeCell ref="BNO270:BNR270"/>
    <mergeCell ref="BME270:BMH270"/>
    <mergeCell ref="BMI270:BML270"/>
    <mergeCell ref="BMM270:BMP270"/>
    <mergeCell ref="BMQ270:BMT270"/>
    <mergeCell ref="BMU270:BMX270"/>
    <mergeCell ref="BLK270:BLN270"/>
    <mergeCell ref="BLO270:BLR270"/>
    <mergeCell ref="BLS270:BLV270"/>
    <mergeCell ref="BLW270:BLZ270"/>
    <mergeCell ref="BMA270:BMD270"/>
    <mergeCell ref="BKQ270:BKT270"/>
    <mergeCell ref="BKU270:BKX270"/>
    <mergeCell ref="BKY270:BLB270"/>
    <mergeCell ref="BLC270:BLF270"/>
    <mergeCell ref="BLG270:BLJ270"/>
    <mergeCell ref="BJW270:BJZ270"/>
    <mergeCell ref="BKA270:BKD270"/>
    <mergeCell ref="BKE270:BKH270"/>
    <mergeCell ref="BKI270:BKL270"/>
    <mergeCell ref="BKM270:BKP270"/>
    <mergeCell ref="BJC270:BJF270"/>
    <mergeCell ref="BJG270:BJJ270"/>
    <mergeCell ref="BJK270:BJN270"/>
    <mergeCell ref="BJO270:BJR270"/>
    <mergeCell ref="BJS270:BJV270"/>
    <mergeCell ref="BTC270:BTF270"/>
    <mergeCell ref="BTG270:BTJ270"/>
    <mergeCell ref="BTK270:BTN270"/>
    <mergeCell ref="BTO270:BTR270"/>
    <mergeCell ref="BTS270:BTV270"/>
    <mergeCell ref="BSI270:BSL270"/>
    <mergeCell ref="BSM270:BSP270"/>
    <mergeCell ref="BSQ270:BST270"/>
    <mergeCell ref="BSU270:BSX270"/>
    <mergeCell ref="BSY270:BTB270"/>
    <mergeCell ref="BRO270:BRR270"/>
    <mergeCell ref="BRS270:BRV270"/>
    <mergeCell ref="BRW270:BRZ270"/>
    <mergeCell ref="BSA270:BSD270"/>
    <mergeCell ref="BSE270:BSH270"/>
    <mergeCell ref="BQU270:BQX270"/>
    <mergeCell ref="BQY270:BRB270"/>
    <mergeCell ref="BRC270:BRF270"/>
    <mergeCell ref="BRG270:BRJ270"/>
    <mergeCell ref="BRK270:BRN270"/>
    <mergeCell ref="BQA270:BQD270"/>
    <mergeCell ref="BQE270:BQH270"/>
    <mergeCell ref="BQI270:BQL270"/>
    <mergeCell ref="BQM270:BQP270"/>
    <mergeCell ref="BQQ270:BQT270"/>
    <mergeCell ref="BPG270:BPJ270"/>
    <mergeCell ref="BPK270:BPN270"/>
    <mergeCell ref="BPO270:BPR270"/>
    <mergeCell ref="BPS270:BPV270"/>
    <mergeCell ref="BPW270:BPZ270"/>
    <mergeCell ref="BOM270:BOP270"/>
    <mergeCell ref="BOQ270:BOT270"/>
    <mergeCell ref="BOU270:BOX270"/>
    <mergeCell ref="BOY270:BPB270"/>
    <mergeCell ref="BPC270:BPF270"/>
    <mergeCell ref="BYM270:BYP270"/>
    <mergeCell ref="BYQ270:BYT270"/>
    <mergeCell ref="BYU270:BYX270"/>
    <mergeCell ref="BYY270:BZB270"/>
    <mergeCell ref="BZC270:BZF270"/>
    <mergeCell ref="BXS270:BXV270"/>
    <mergeCell ref="BXW270:BXZ270"/>
    <mergeCell ref="BYA270:BYD270"/>
    <mergeCell ref="BYE270:BYH270"/>
    <mergeCell ref="BYI270:BYL270"/>
    <mergeCell ref="BWY270:BXB270"/>
    <mergeCell ref="BXC270:BXF270"/>
    <mergeCell ref="BXG270:BXJ270"/>
    <mergeCell ref="BXK270:BXN270"/>
    <mergeCell ref="BXO270:BXR270"/>
    <mergeCell ref="BWE270:BWH270"/>
    <mergeCell ref="BWI270:BWL270"/>
    <mergeCell ref="BWM270:BWP270"/>
    <mergeCell ref="BWQ270:BWT270"/>
    <mergeCell ref="BWU270:BWX270"/>
    <mergeCell ref="BVK270:BVN270"/>
    <mergeCell ref="BVO270:BVR270"/>
    <mergeCell ref="BVS270:BVV270"/>
    <mergeCell ref="BVW270:BVZ270"/>
    <mergeCell ref="BWA270:BWD270"/>
    <mergeCell ref="BUQ270:BUT270"/>
    <mergeCell ref="BUU270:BUX270"/>
    <mergeCell ref="BUY270:BVB270"/>
    <mergeCell ref="BVC270:BVF270"/>
    <mergeCell ref="BVG270:BVJ270"/>
    <mergeCell ref="BTW270:BTZ270"/>
    <mergeCell ref="BUA270:BUD270"/>
    <mergeCell ref="BUE270:BUH270"/>
    <mergeCell ref="BUI270:BUL270"/>
    <mergeCell ref="BUM270:BUP270"/>
    <mergeCell ref="CDW270:CDZ270"/>
    <mergeCell ref="CEA270:CED270"/>
    <mergeCell ref="CEE270:CEH270"/>
    <mergeCell ref="CEI270:CEL270"/>
    <mergeCell ref="CEM270:CEP270"/>
    <mergeCell ref="CDC270:CDF270"/>
    <mergeCell ref="CDG270:CDJ270"/>
    <mergeCell ref="CDK270:CDN270"/>
    <mergeCell ref="CDO270:CDR270"/>
    <mergeCell ref="CDS270:CDV270"/>
    <mergeCell ref="CCI270:CCL270"/>
    <mergeCell ref="CCM270:CCP270"/>
    <mergeCell ref="CCQ270:CCT270"/>
    <mergeCell ref="CCU270:CCX270"/>
    <mergeCell ref="CCY270:CDB270"/>
    <mergeCell ref="CBO270:CBR270"/>
    <mergeCell ref="CBS270:CBV270"/>
    <mergeCell ref="CBW270:CBZ270"/>
    <mergeCell ref="CCA270:CCD270"/>
    <mergeCell ref="CCE270:CCH270"/>
    <mergeCell ref="CAU270:CAX270"/>
    <mergeCell ref="CAY270:CBB270"/>
    <mergeCell ref="CBC270:CBF270"/>
    <mergeCell ref="CBG270:CBJ270"/>
    <mergeCell ref="CBK270:CBN270"/>
    <mergeCell ref="CAA270:CAD270"/>
    <mergeCell ref="CAE270:CAH270"/>
    <mergeCell ref="CAI270:CAL270"/>
    <mergeCell ref="CAM270:CAP270"/>
    <mergeCell ref="CAQ270:CAT270"/>
    <mergeCell ref="BZG270:BZJ270"/>
    <mergeCell ref="BZK270:BZN270"/>
    <mergeCell ref="BZO270:BZR270"/>
    <mergeCell ref="BZS270:BZV270"/>
    <mergeCell ref="BZW270:BZZ270"/>
    <mergeCell ref="CJG270:CJJ270"/>
    <mergeCell ref="CJK270:CJN270"/>
    <mergeCell ref="CJO270:CJR270"/>
    <mergeCell ref="CJS270:CJV270"/>
    <mergeCell ref="CJW270:CJZ270"/>
    <mergeCell ref="CIM270:CIP270"/>
    <mergeCell ref="CIQ270:CIT270"/>
    <mergeCell ref="CIU270:CIX270"/>
    <mergeCell ref="CIY270:CJB270"/>
    <mergeCell ref="CJC270:CJF270"/>
    <mergeCell ref="CHS270:CHV270"/>
    <mergeCell ref="CHW270:CHZ270"/>
    <mergeCell ref="CIA270:CID270"/>
    <mergeCell ref="CIE270:CIH270"/>
    <mergeCell ref="CII270:CIL270"/>
    <mergeCell ref="CGY270:CHB270"/>
    <mergeCell ref="CHC270:CHF270"/>
    <mergeCell ref="CHG270:CHJ270"/>
    <mergeCell ref="CHK270:CHN270"/>
    <mergeCell ref="CHO270:CHR270"/>
    <mergeCell ref="CGE270:CGH270"/>
    <mergeCell ref="CGI270:CGL270"/>
    <mergeCell ref="CGM270:CGP270"/>
    <mergeCell ref="CGQ270:CGT270"/>
    <mergeCell ref="CGU270:CGX270"/>
    <mergeCell ref="CFK270:CFN270"/>
    <mergeCell ref="CFO270:CFR270"/>
    <mergeCell ref="CFS270:CFV270"/>
    <mergeCell ref="CFW270:CFZ270"/>
    <mergeCell ref="CGA270:CGD270"/>
    <mergeCell ref="CEQ270:CET270"/>
    <mergeCell ref="CEU270:CEX270"/>
    <mergeCell ref="CEY270:CFB270"/>
    <mergeCell ref="CFC270:CFF270"/>
    <mergeCell ref="CFG270:CFJ270"/>
    <mergeCell ref="COQ270:COT270"/>
    <mergeCell ref="COU270:COX270"/>
    <mergeCell ref="COY270:CPB270"/>
    <mergeCell ref="CPC270:CPF270"/>
    <mergeCell ref="CPG270:CPJ270"/>
    <mergeCell ref="CNW270:CNZ270"/>
    <mergeCell ref="COA270:COD270"/>
    <mergeCell ref="COE270:COH270"/>
    <mergeCell ref="COI270:COL270"/>
    <mergeCell ref="COM270:COP270"/>
    <mergeCell ref="CNC270:CNF270"/>
    <mergeCell ref="CNG270:CNJ270"/>
    <mergeCell ref="CNK270:CNN270"/>
    <mergeCell ref="CNO270:CNR270"/>
    <mergeCell ref="CNS270:CNV270"/>
    <mergeCell ref="CMI270:CML270"/>
    <mergeCell ref="CMM270:CMP270"/>
    <mergeCell ref="CMQ270:CMT270"/>
    <mergeCell ref="CMU270:CMX270"/>
    <mergeCell ref="CMY270:CNB270"/>
    <mergeCell ref="CLO270:CLR270"/>
    <mergeCell ref="CLS270:CLV270"/>
    <mergeCell ref="CLW270:CLZ270"/>
    <mergeCell ref="CMA270:CMD270"/>
    <mergeCell ref="CME270:CMH270"/>
    <mergeCell ref="CKU270:CKX270"/>
    <mergeCell ref="CKY270:CLB270"/>
    <mergeCell ref="CLC270:CLF270"/>
    <mergeCell ref="CLG270:CLJ270"/>
    <mergeCell ref="CLK270:CLN270"/>
    <mergeCell ref="CKA270:CKD270"/>
    <mergeCell ref="CKE270:CKH270"/>
    <mergeCell ref="CKI270:CKL270"/>
    <mergeCell ref="CKM270:CKP270"/>
    <mergeCell ref="CKQ270:CKT270"/>
    <mergeCell ref="CUA270:CUD270"/>
    <mergeCell ref="CUE270:CUH270"/>
    <mergeCell ref="CUI270:CUL270"/>
    <mergeCell ref="CUM270:CUP270"/>
    <mergeCell ref="CUQ270:CUT270"/>
    <mergeCell ref="CTG270:CTJ270"/>
    <mergeCell ref="CTK270:CTN270"/>
    <mergeCell ref="CTO270:CTR270"/>
    <mergeCell ref="CTS270:CTV270"/>
    <mergeCell ref="CTW270:CTZ270"/>
    <mergeCell ref="CSM270:CSP270"/>
    <mergeCell ref="CSQ270:CST270"/>
    <mergeCell ref="CSU270:CSX270"/>
    <mergeCell ref="CSY270:CTB270"/>
    <mergeCell ref="CTC270:CTF270"/>
    <mergeCell ref="CRS270:CRV270"/>
    <mergeCell ref="CRW270:CRZ270"/>
    <mergeCell ref="CSA270:CSD270"/>
    <mergeCell ref="CSE270:CSH270"/>
    <mergeCell ref="CSI270:CSL270"/>
    <mergeCell ref="CQY270:CRB270"/>
    <mergeCell ref="CRC270:CRF270"/>
    <mergeCell ref="CRG270:CRJ270"/>
    <mergeCell ref="CRK270:CRN270"/>
    <mergeCell ref="CRO270:CRR270"/>
    <mergeCell ref="CQE270:CQH270"/>
    <mergeCell ref="CQI270:CQL270"/>
    <mergeCell ref="CQM270:CQP270"/>
    <mergeCell ref="CQQ270:CQT270"/>
    <mergeCell ref="CQU270:CQX270"/>
    <mergeCell ref="CPK270:CPN270"/>
    <mergeCell ref="CPO270:CPR270"/>
    <mergeCell ref="CPS270:CPV270"/>
    <mergeCell ref="CPW270:CPZ270"/>
    <mergeCell ref="CQA270:CQD270"/>
    <mergeCell ref="CZK270:CZN270"/>
    <mergeCell ref="CZO270:CZR270"/>
    <mergeCell ref="CZS270:CZV270"/>
    <mergeCell ref="CZW270:CZZ270"/>
    <mergeCell ref="DAA270:DAD270"/>
    <mergeCell ref="CYQ270:CYT270"/>
    <mergeCell ref="CYU270:CYX270"/>
    <mergeCell ref="CYY270:CZB270"/>
    <mergeCell ref="CZC270:CZF270"/>
    <mergeCell ref="CZG270:CZJ270"/>
    <mergeCell ref="CXW270:CXZ270"/>
    <mergeCell ref="CYA270:CYD270"/>
    <mergeCell ref="CYE270:CYH270"/>
    <mergeCell ref="CYI270:CYL270"/>
    <mergeCell ref="CYM270:CYP270"/>
    <mergeCell ref="CXC270:CXF270"/>
    <mergeCell ref="CXG270:CXJ270"/>
    <mergeCell ref="CXK270:CXN270"/>
    <mergeCell ref="CXO270:CXR270"/>
    <mergeCell ref="CXS270:CXV270"/>
    <mergeCell ref="CWI270:CWL270"/>
    <mergeCell ref="CWM270:CWP270"/>
    <mergeCell ref="CWQ270:CWT270"/>
    <mergeCell ref="CWU270:CWX270"/>
    <mergeCell ref="CWY270:CXB270"/>
    <mergeCell ref="CVO270:CVR270"/>
    <mergeCell ref="CVS270:CVV270"/>
    <mergeCell ref="CVW270:CVZ270"/>
    <mergeCell ref="CWA270:CWD270"/>
    <mergeCell ref="CWE270:CWH270"/>
    <mergeCell ref="CUU270:CUX270"/>
    <mergeCell ref="CUY270:CVB270"/>
    <mergeCell ref="CVC270:CVF270"/>
    <mergeCell ref="CVG270:CVJ270"/>
    <mergeCell ref="CVK270:CVN270"/>
    <mergeCell ref="DEU270:DEX270"/>
    <mergeCell ref="DEY270:DFB270"/>
    <mergeCell ref="DFC270:DFF270"/>
    <mergeCell ref="DFG270:DFJ270"/>
    <mergeCell ref="DFK270:DFN270"/>
    <mergeCell ref="DEA270:DED270"/>
    <mergeCell ref="DEE270:DEH270"/>
    <mergeCell ref="DEI270:DEL270"/>
    <mergeCell ref="DEM270:DEP270"/>
    <mergeCell ref="DEQ270:DET270"/>
    <mergeCell ref="DDG270:DDJ270"/>
    <mergeCell ref="DDK270:DDN270"/>
    <mergeCell ref="DDO270:DDR270"/>
    <mergeCell ref="DDS270:DDV270"/>
    <mergeCell ref="DDW270:DDZ270"/>
    <mergeCell ref="DCM270:DCP270"/>
    <mergeCell ref="DCQ270:DCT270"/>
    <mergeCell ref="DCU270:DCX270"/>
    <mergeCell ref="DCY270:DDB270"/>
    <mergeCell ref="DDC270:DDF270"/>
    <mergeCell ref="DBS270:DBV270"/>
    <mergeCell ref="DBW270:DBZ270"/>
    <mergeCell ref="DCA270:DCD270"/>
    <mergeCell ref="DCE270:DCH270"/>
    <mergeCell ref="DCI270:DCL270"/>
    <mergeCell ref="DAY270:DBB270"/>
    <mergeCell ref="DBC270:DBF270"/>
    <mergeCell ref="DBG270:DBJ270"/>
    <mergeCell ref="DBK270:DBN270"/>
    <mergeCell ref="DBO270:DBR270"/>
    <mergeCell ref="DAE270:DAH270"/>
    <mergeCell ref="DAI270:DAL270"/>
    <mergeCell ref="DAM270:DAP270"/>
    <mergeCell ref="DAQ270:DAT270"/>
    <mergeCell ref="DAU270:DAX270"/>
    <mergeCell ref="DKE270:DKH270"/>
    <mergeCell ref="DKI270:DKL270"/>
    <mergeCell ref="DKM270:DKP270"/>
    <mergeCell ref="DKQ270:DKT270"/>
    <mergeCell ref="DKU270:DKX270"/>
    <mergeCell ref="DJK270:DJN270"/>
    <mergeCell ref="DJO270:DJR270"/>
    <mergeCell ref="DJS270:DJV270"/>
    <mergeCell ref="DJW270:DJZ270"/>
    <mergeCell ref="DKA270:DKD270"/>
    <mergeCell ref="DIQ270:DIT270"/>
    <mergeCell ref="DIU270:DIX270"/>
    <mergeCell ref="DIY270:DJB270"/>
    <mergeCell ref="DJC270:DJF270"/>
    <mergeCell ref="DJG270:DJJ270"/>
    <mergeCell ref="DHW270:DHZ270"/>
    <mergeCell ref="DIA270:DID270"/>
    <mergeCell ref="DIE270:DIH270"/>
    <mergeCell ref="DII270:DIL270"/>
    <mergeCell ref="DIM270:DIP270"/>
    <mergeCell ref="DHC270:DHF270"/>
    <mergeCell ref="DHG270:DHJ270"/>
    <mergeCell ref="DHK270:DHN270"/>
    <mergeCell ref="DHO270:DHR270"/>
    <mergeCell ref="DHS270:DHV270"/>
    <mergeCell ref="DGI270:DGL270"/>
    <mergeCell ref="DGM270:DGP270"/>
    <mergeCell ref="DGQ270:DGT270"/>
    <mergeCell ref="DGU270:DGX270"/>
    <mergeCell ref="DGY270:DHB270"/>
    <mergeCell ref="DFO270:DFR270"/>
    <mergeCell ref="DFS270:DFV270"/>
    <mergeCell ref="DFW270:DFZ270"/>
    <mergeCell ref="DGA270:DGD270"/>
    <mergeCell ref="DGE270:DGH270"/>
    <mergeCell ref="DPO270:DPR270"/>
    <mergeCell ref="DPS270:DPV270"/>
    <mergeCell ref="DPW270:DPZ270"/>
    <mergeCell ref="DQA270:DQD270"/>
    <mergeCell ref="DQE270:DQH270"/>
    <mergeCell ref="DOU270:DOX270"/>
    <mergeCell ref="DOY270:DPB270"/>
    <mergeCell ref="DPC270:DPF270"/>
    <mergeCell ref="DPG270:DPJ270"/>
    <mergeCell ref="DPK270:DPN270"/>
    <mergeCell ref="DOA270:DOD270"/>
    <mergeCell ref="DOE270:DOH270"/>
    <mergeCell ref="DOI270:DOL270"/>
    <mergeCell ref="DOM270:DOP270"/>
    <mergeCell ref="DOQ270:DOT270"/>
    <mergeCell ref="DNG270:DNJ270"/>
    <mergeCell ref="DNK270:DNN270"/>
    <mergeCell ref="DNO270:DNR270"/>
    <mergeCell ref="DNS270:DNV270"/>
    <mergeCell ref="DNW270:DNZ270"/>
    <mergeCell ref="DMM270:DMP270"/>
    <mergeCell ref="DMQ270:DMT270"/>
    <mergeCell ref="DMU270:DMX270"/>
    <mergeCell ref="DMY270:DNB270"/>
    <mergeCell ref="DNC270:DNF270"/>
    <mergeCell ref="DLS270:DLV270"/>
    <mergeCell ref="DLW270:DLZ270"/>
    <mergeCell ref="DMA270:DMD270"/>
    <mergeCell ref="DME270:DMH270"/>
    <mergeCell ref="DMI270:DML270"/>
    <mergeCell ref="DKY270:DLB270"/>
    <mergeCell ref="DLC270:DLF270"/>
    <mergeCell ref="DLG270:DLJ270"/>
    <mergeCell ref="DLK270:DLN270"/>
    <mergeCell ref="DLO270:DLR270"/>
    <mergeCell ref="DUY270:DVB270"/>
    <mergeCell ref="DVC270:DVF270"/>
    <mergeCell ref="DVG270:DVJ270"/>
    <mergeCell ref="DVK270:DVN270"/>
    <mergeCell ref="DVO270:DVR270"/>
    <mergeCell ref="DUE270:DUH270"/>
    <mergeCell ref="DUI270:DUL270"/>
    <mergeCell ref="DUM270:DUP270"/>
    <mergeCell ref="DUQ270:DUT270"/>
    <mergeCell ref="DUU270:DUX270"/>
    <mergeCell ref="DTK270:DTN270"/>
    <mergeCell ref="DTO270:DTR270"/>
    <mergeCell ref="DTS270:DTV270"/>
    <mergeCell ref="DTW270:DTZ270"/>
    <mergeCell ref="DUA270:DUD270"/>
    <mergeCell ref="DSQ270:DST270"/>
    <mergeCell ref="DSU270:DSX270"/>
    <mergeCell ref="DSY270:DTB270"/>
    <mergeCell ref="DTC270:DTF270"/>
    <mergeCell ref="DTG270:DTJ270"/>
    <mergeCell ref="DRW270:DRZ270"/>
    <mergeCell ref="DSA270:DSD270"/>
    <mergeCell ref="DSE270:DSH270"/>
    <mergeCell ref="DSI270:DSL270"/>
    <mergeCell ref="DSM270:DSP270"/>
    <mergeCell ref="DRC270:DRF270"/>
    <mergeCell ref="DRG270:DRJ270"/>
    <mergeCell ref="DRK270:DRN270"/>
    <mergeCell ref="DRO270:DRR270"/>
    <mergeCell ref="DRS270:DRV270"/>
    <mergeCell ref="DQI270:DQL270"/>
    <mergeCell ref="DQM270:DQP270"/>
    <mergeCell ref="DQQ270:DQT270"/>
    <mergeCell ref="DQU270:DQX270"/>
    <mergeCell ref="DQY270:DRB270"/>
    <mergeCell ref="EAI270:EAL270"/>
    <mergeCell ref="EAM270:EAP270"/>
    <mergeCell ref="EAQ270:EAT270"/>
    <mergeCell ref="EAU270:EAX270"/>
    <mergeCell ref="EAY270:EBB270"/>
    <mergeCell ref="DZO270:DZR270"/>
    <mergeCell ref="DZS270:DZV270"/>
    <mergeCell ref="DZW270:DZZ270"/>
    <mergeCell ref="EAA270:EAD270"/>
    <mergeCell ref="EAE270:EAH270"/>
    <mergeCell ref="DYU270:DYX270"/>
    <mergeCell ref="DYY270:DZB270"/>
    <mergeCell ref="DZC270:DZF270"/>
    <mergeCell ref="DZG270:DZJ270"/>
    <mergeCell ref="DZK270:DZN270"/>
    <mergeCell ref="DYA270:DYD270"/>
    <mergeCell ref="DYE270:DYH270"/>
    <mergeCell ref="DYI270:DYL270"/>
    <mergeCell ref="DYM270:DYP270"/>
    <mergeCell ref="DYQ270:DYT270"/>
    <mergeCell ref="DXG270:DXJ270"/>
    <mergeCell ref="DXK270:DXN270"/>
    <mergeCell ref="DXO270:DXR270"/>
    <mergeCell ref="DXS270:DXV270"/>
    <mergeCell ref="DXW270:DXZ270"/>
    <mergeCell ref="DWM270:DWP270"/>
    <mergeCell ref="DWQ270:DWT270"/>
    <mergeCell ref="DWU270:DWX270"/>
    <mergeCell ref="DWY270:DXB270"/>
    <mergeCell ref="DXC270:DXF270"/>
    <mergeCell ref="DVS270:DVV270"/>
    <mergeCell ref="DVW270:DVZ270"/>
    <mergeCell ref="DWA270:DWD270"/>
    <mergeCell ref="DWE270:DWH270"/>
    <mergeCell ref="DWI270:DWL270"/>
    <mergeCell ref="EFS270:EFV270"/>
    <mergeCell ref="EFW270:EFZ270"/>
    <mergeCell ref="EGA270:EGD270"/>
    <mergeCell ref="EGE270:EGH270"/>
    <mergeCell ref="EGI270:EGL270"/>
    <mergeCell ref="EEY270:EFB270"/>
    <mergeCell ref="EFC270:EFF270"/>
    <mergeCell ref="EFG270:EFJ270"/>
    <mergeCell ref="EFK270:EFN270"/>
    <mergeCell ref="EFO270:EFR270"/>
    <mergeCell ref="EEE270:EEH270"/>
    <mergeCell ref="EEI270:EEL270"/>
    <mergeCell ref="EEM270:EEP270"/>
    <mergeCell ref="EEQ270:EET270"/>
    <mergeCell ref="EEU270:EEX270"/>
    <mergeCell ref="EDK270:EDN270"/>
    <mergeCell ref="EDO270:EDR270"/>
    <mergeCell ref="EDS270:EDV270"/>
    <mergeCell ref="EDW270:EDZ270"/>
    <mergeCell ref="EEA270:EED270"/>
    <mergeCell ref="ECQ270:ECT270"/>
    <mergeCell ref="ECU270:ECX270"/>
    <mergeCell ref="ECY270:EDB270"/>
    <mergeCell ref="EDC270:EDF270"/>
    <mergeCell ref="EDG270:EDJ270"/>
    <mergeCell ref="EBW270:EBZ270"/>
    <mergeCell ref="ECA270:ECD270"/>
    <mergeCell ref="ECE270:ECH270"/>
    <mergeCell ref="ECI270:ECL270"/>
    <mergeCell ref="ECM270:ECP270"/>
    <mergeCell ref="EBC270:EBF270"/>
    <mergeCell ref="EBG270:EBJ270"/>
    <mergeCell ref="EBK270:EBN270"/>
    <mergeCell ref="EBO270:EBR270"/>
    <mergeCell ref="EBS270:EBV270"/>
    <mergeCell ref="ELC270:ELF270"/>
    <mergeCell ref="ELG270:ELJ270"/>
    <mergeCell ref="ELK270:ELN270"/>
    <mergeCell ref="ELO270:ELR270"/>
    <mergeCell ref="ELS270:ELV270"/>
    <mergeCell ref="EKI270:EKL270"/>
    <mergeCell ref="EKM270:EKP270"/>
    <mergeCell ref="EKQ270:EKT270"/>
    <mergeCell ref="EKU270:EKX270"/>
    <mergeCell ref="EKY270:ELB270"/>
    <mergeCell ref="EJO270:EJR270"/>
    <mergeCell ref="EJS270:EJV270"/>
    <mergeCell ref="EJW270:EJZ270"/>
    <mergeCell ref="EKA270:EKD270"/>
    <mergeCell ref="EKE270:EKH270"/>
    <mergeCell ref="EIU270:EIX270"/>
    <mergeCell ref="EIY270:EJB270"/>
    <mergeCell ref="EJC270:EJF270"/>
    <mergeCell ref="EJG270:EJJ270"/>
    <mergeCell ref="EJK270:EJN270"/>
    <mergeCell ref="EIA270:EID270"/>
    <mergeCell ref="EIE270:EIH270"/>
    <mergeCell ref="EII270:EIL270"/>
    <mergeCell ref="EIM270:EIP270"/>
    <mergeCell ref="EIQ270:EIT270"/>
    <mergeCell ref="EHG270:EHJ270"/>
    <mergeCell ref="EHK270:EHN270"/>
    <mergeCell ref="EHO270:EHR270"/>
    <mergeCell ref="EHS270:EHV270"/>
    <mergeCell ref="EHW270:EHZ270"/>
    <mergeCell ref="EGM270:EGP270"/>
    <mergeCell ref="EGQ270:EGT270"/>
    <mergeCell ref="EGU270:EGX270"/>
    <mergeCell ref="EGY270:EHB270"/>
    <mergeCell ref="EHC270:EHF270"/>
    <mergeCell ref="EQM270:EQP270"/>
    <mergeCell ref="EQQ270:EQT270"/>
    <mergeCell ref="EQU270:EQX270"/>
    <mergeCell ref="EQY270:ERB270"/>
    <mergeCell ref="ERC270:ERF270"/>
    <mergeCell ref="EPS270:EPV270"/>
    <mergeCell ref="EPW270:EPZ270"/>
    <mergeCell ref="EQA270:EQD270"/>
    <mergeCell ref="EQE270:EQH270"/>
    <mergeCell ref="EQI270:EQL270"/>
    <mergeCell ref="EOY270:EPB270"/>
    <mergeCell ref="EPC270:EPF270"/>
    <mergeCell ref="EPG270:EPJ270"/>
    <mergeCell ref="EPK270:EPN270"/>
    <mergeCell ref="EPO270:EPR270"/>
    <mergeCell ref="EOE270:EOH270"/>
    <mergeCell ref="EOI270:EOL270"/>
    <mergeCell ref="EOM270:EOP270"/>
    <mergeCell ref="EOQ270:EOT270"/>
    <mergeCell ref="EOU270:EOX270"/>
    <mergeCell ref="ENK270:ENN270"/>
    <mergeCell ref="ENO270:ENR270"/>
    <mergeCell ref="ENS270:ENV270"/>
    <mergeCell ref="ENW270:ENZ270"/>
    <mergeCell ref="EOA270:EOD270"/>
    <mergeCell ref="EMQ270:EMT270"/>
    <mergeCell ref="EMU270:EMX270"/>
    <mergeCell ref="EMY270:ENB270"/>
    <mergeCell ref="ENC270:ENF270"/>
    <mergeCell ref="ENG270:ENJ270"/>
    <mergeCell ref="ELW270:ELZ270"/>
    <mergeCell ref="EMA270:EMD270"/>
    <mergeCell ref="EME270:EMH270"/>
    <mergeCell ref="EMI270:EML270"/>
    <mergeCell ref="EMM270:EMP270"/>
    <mergeCell ref="EVW270:EVZ270"/>
    <mergeCell ref="EWA270:EWD270"/>
    <mergeCell ref="EWE270:EWH270"/>
    <mergeCell ref="EWI270:EWL270"/>
    <mergeCell ref="EWM270:EWP270"/>
    <mergeCell ref="EVC270:EVF270"/>
    <mergeCell ref="EVG270:EVJ270"/>
    <mergeCell ref="EVK270:EVN270"/>
    <mergeCell ref="EVO270:EVR270"/>
    <mergeCell ref="EVS270:EVV270"/>
    <mergeCell ref="EUI270:EUL270"/>
    <mergeCell ref="EUM270:EUP270"/>
    <mergeCell ref="EUQ270:EUT270"/>
    <mergeCell ref="EUU270:EUX270"/>
    <mergeCell ref="EUY270:EVB270"/>
    <mergeCell ref="ETO270:ETR270"/>
    <mergeCell ref="ETS270:ETV270"/>
    <mergeCell ref="ETW270:ETZ270"/>
    <mergeCell ref="EUA270:EUD270"/>
    <mergeCell ref="EUE270:EUH270"/>
    <mergeCell ref="ESU270:ESX270"/>
    <mergeCell ref="ESY270:ETB270"/>
    <mergeCell ref="ETC270:ETF270"/>
    <mergeCell ref="ETG270:ETJ270"/>
    <mergeCell ref="ETK270:ETN270"/>
    <mergeCell ref="ESA270:ESD270"/>
    <mergeCell ref="ESE270:ESH270"/>
    <mergeCell ref="ESI270:ESL270"/>
    <mergeCell ref="ESM270:ESP270"/>
    <mergeCell ref="ESQ270:EST270"/>
    <mergeCell ref="ERG270:ERJ270"/>
    <mergeCell ref="ERK270:ERN270"/>
    <mergeCell ref="ERO270:ERR270"/>
    <mergeCell ref="ERS270:ERV270"/>
    <mergeCell ref="ERW270:ERZ270"/>
    <mergeCell ref="FBG270:FBJ270"/>
    <mergeCell ref="FBK270:FBN270"/>
    <mergeCell ref="FBO270:FBR270"/>
    <mergeCell ref="FBS270:FBV270"/>
    <mergeCell ref="FBW270:FBZ270"/>
    <mergeCell ref="FAM270:FAP270"/>
    <mergeCell ref="FAQ270:FAT270"/>
    <mergeCell ref="FAU270:FAX270"/>
    <mergeCell ref="FAY270:FBB270"/>
    <mergeCell ref="FBC270:FBF270"/>
    <mergeCell ref="EZS270:EZV270"/>
    <mergeCell ref="EZW270:EZZ270"/>
    <mergeCell ref="FAA270:FAD270"/>
    <mergeCell ref="FAE270:FAH270"/>
    <mergeCell ref="FAI270:FAL270"/>
    <mergeCell ref="EYY270:EZB270"/>
    <mergeCell ref="EZC270:EZF270"/>
    <mergeCell ref="EZG270:EZJ270"/>
    <mergeCell ref="EZK270:EZN270"/>
    <mergeCell ref="EZO270:EZR270"/>
    <mergeCell ref="EYE270:EYH270"/>
    <mergeCell ref="EYI270:EYL270"/>
    <mergeCell ref="EYM270:EYP270"/>
    <mergeCell ref="EYQ270:EYT270"/>
    <mergeCell ref="EYU270:EYX270"/>
    <mergeCell ref="EXK270:EXN270"/>
    <mergeCell ref="EXO270:EXR270"/>
    <mergeCell ref="EXS270:EXV270"/>
    <mergeCell ref="EXW270:EXZ270"/>
    <mergeCell ref="EYA270:EYD270"/>
    <mergeCell ref="EWQ270:EWT270"/>
    <mergeCell ref="EWU270:EWX270"/>
    <mergeCell ref="EWY270:EXB270"/>
    <mergeCell ref="EXC270:EXF270"/>
    <mergeCell ref="EXG270:EXJ270"/>
    <mergeCell ref="FGQ270:FGT270"/>
    <mergeCell ref="FGU270:FGX270"/>
    <mergeCell ref="FGY270:FHB270"/>
    <mergeCell ref="FHC270:FHF270"/>
    <mergeCell ref="FHG270:FHJ270"/>
    <mergeCell ref="FFW270:FFZ270"/>
    <mergeCell ref="FGA270:FGD270"/>
    <mergeCell ref="FGE270:FGH270"/>
    <mergeCell ref="FGI270:FGL270"/>
    <mergeCell ref="FGM270:FGP270"/>
    <mergeCell ref="FFC270:FFF270"/>
    <mergeCell ref="FFG270:FFJ270"/>
    <mergeCell ref="FFK270:FFN270"/>
    <mergeCell ref="FFO270:FFR270"/>
    <mergeCell ref="FFS270:FFV270"/>
    <mergeCell ref="FEI270:FEL270"/>
    <mergeCell ref="FEM270:FEP270"/>
    <mergeCell ref="FEQ270:FET270"/>
    <mergeCell ref="FEU270:FEX270"/>
    <mergeCell ref="FEY270:FFB270"/>
    <mergeCell ref="FDO270:FDR270"/>
    <mergeCell ref="FDS270:FDV270"/>
    <mergeCell ref="FDW270:FDZ270"/>
    <mergeCell ref="FEA270:FED270"/>
    <mergeCell ref="FEE270:FEH270"/>
    <mergeCell ref="FCU270:FCX270"/>
    <mergeCell ref="FCY270:FDB270"/>
    <mergeCell ref="FDC270:FDF270"/>
    <mergeCell ref="FDG270:FDJ270"/>
    <mergeCell ref="FDK270:FDN270"/>
    <mergeCell ref="FCA270:FCD270"/>
    <mergeCell ref="FCE270:FCH270"/>
    <mergeCell ref="FCI270:FCL270"/>
    <mergeCell ref="FCM270:FCP270"/>
    <mergeCell ref="FCQ270:FCT270"/>
    <mergeCell ref="FMA270:FMD270"/>
    <mergeCell ref="FME270:FMH270"/>
    <mergeCell ref="FMI270:FML270"/>
    <mergeCell ref="FMM270:FMP270"/>
    <mergeCell ref="FMQ270:FMT270"/>
    <mergeCell ref="FLG270:FLJ270"/>
    <mergeCell ref="FLK270:FLN270"/>
    <mergeCell ref="FLO270:FLR270"/>
    <mergeCell ref="FLS270:FLV270"/>
    <mergeCell ref="FLW270:FLZ270"/>
    <mergeCell ref="FKM270:FKP270"/>
    <mergeCell ref="FKQ270:FKT270"/>
    <mergeCell ref="FKU270:FKX270"/>
    <mergeCell ref="FKY270:FLB270"/>
    <mergeCell ref="FLC270:FLF270"/>
    <mergeCell ref="FJS270:FJV270"/>
    <mergeCell ref="FJW270:FJZ270"/>
    <mergeCell ref="FKA270:FKD270"/>
    <mergeCell ref="FKE270:FKH270"/>
    <mergeCell ref="FKI270:FKL270"/>
    <mergeCell ref="FIY270:FJB270"/>
    <mergeCell ref="FJC270:FJF270"/>
    <mergeCell ref="FJG270:FJJ270"/>
    <mergeCell ref="FJK270:FJN270"/>
    <mergeCell ref="FJO270:FJR270"/>
    <mergeCell ref="FIE270:FIH270"/>
    <mergeCell ref="FII270:FIL270"/>
    <mergeCell ref="FIM270:FIP270"/>
    <mergeCell ref="FIQ270:FIT270"/>
    <mergeCell ref="FIU270:FIX270"/>
    <mergeCell ref="FHK270:FHN270"/>
    <mergeCell ref="FHO270:FHR270"/>
    <mergeCell ref="FHS270:FHV270"/>
    <mergeCell ref="FHW270:FHZ270"/>
    <mergeCell ref="FIA270:FID270"/>
    <mergeCell ref="FRK270:FRN270"/>
    <mergeCell ref="FRO270:FRR270"/>
    <mergeCell ref="FRS270:FRV270"/>
    <mergeCell ref="FRW270:FRZ270"/>
    <mergeCell ref="FSA270:FSD270"/>
    <mergeCell ref="FQQ270:FQT270"/>
    <mergeCell ref="FQU270:FQX270"/>
    <mergeCell ref="FQY270:FRB270"/>
    <mergeCell ref="FRC270:FRF270"/>
    <mergeCell ref="FRG270:FRJ270"/>
    <mergeCell ref="FPW270:FPZ270"/>
    <mergeCell ref="FQA270:FQD270"/>
    <mergeCell ref="FQE270:FQH270"/>
    <mergeCell ref="FQI270:FQL270"/>
    <mergeCell ref="FQM270:FQP270"/>
    <mergeCell ref="FPC270:FPF270"/>
    <mergeCell ref="FPG270:FPJ270"/>
    <mergeCell ref="FPK270:FPN270"/>
    <mergeCell ref="FPO270:FPR270"/>
    <mergeCell ref="FPS270:FPV270"/>
    <mergeCell ref="FOI270:FOL270"/>
    <mergeCell ref="FOM270:FOP270"/>
    <mergeCell ref="FOQ270:FOT270"/>
    <mergeCell ref="FOU270:FOX270"/>
    <mergeCell ref="FOY270:FPB270"/>
    <mergeCell ref="FNO270:FNR270"/>
    <mergeCell ref="FNS270:FNV270"/>
    <mergeCell ref="FNW270:FNZ270"/>
    <mergeCell ref="FOA270:FOD270"/>
    <mergeCell ref="FOE270:FOH270"/>
    <mergeCell ref="FMU270:FMX270"/>
    <mergeCell ref="FMY270:FNB270"/>
    <mergeCell ref="FNC270:FNF270"/>
    <mergeCell ref="FNG270:FNJ270"/>
    <mergeCell ref="FNK270:FNN270"/>
    <mergeCell ref="FWU270:FWX270"/>
    <mergeCell ref="FWY270:FXB270"/>
    <mergeCell ref="FXC270:FXF270"/>
    <mergeCell ref="FXG270:FXJ270"/>
    <mergeCell ref="FXK270:FXN270"/>
    <mergeCell ref="FWA270:FWD270"/>
    <mergeCell ref="FWE270:FWH270"/>
    <mergeCell ref="FWI270:FWL270"/>
    <mergeCell ref="FWM270:FWP270"/>
    <mergeCell ref="FWQ270:FWT270"/>
    <mergeCell ref="FVG270:FVJ270"/>
    <mergeCell ref="FVK270:FVN270"/>
    <mergeCell ref="FVO270:FVR270"/>
    <mergeCell ref="FVS270:FVV270"/>
    <mergeCell ref="FVW270:FVZ270"/>
    <mergeCell ref="FUM270:FUP270"/>
    <mergeCell ref="FUQ270:FUT270"/>
    <mergeCell ref="FUU270:FUX270"/>
    <mergeCell ref="FUY270:FVB270"/>
    <mergeCell ref="FVC270:FVF270"/>
    <mergeCell ref="FTS270:FTV270"/>
    <mergeCell ref="FTW270:FTZ270"/>
    <mergeCell ref="FUA270:FUD270"/>
    <mergeCell ref="FUE270:FUH270"/>
    <mergeCell ref="FUI270:FUL270"/>
    <mergeCell ref="FSY270:FTB270"/>
    <mergeCell ref="FTC270:FTF270"/>
    <mergeCell ref="FTG270:FTJ270"/>
    <mergeCell ref="FTK270:FTN270"/>
    <mergeCell ref="FTO270:FTR270"/>
    <mergeCell ref="FSE270:FSH270"/>
    <mergeCell ref="FSI270:FSL270"/>
    <mergeCell ref="FSM270:FSP270"/>
    <mergeCell ref="FSQ270:FST270"/>
    <mergeCell ref="FSU270:FSX270"/>
    <mergeCell ref="GCE270:GCH270"/>
    <mergeCell ref="GCI270:GCL270"/>
    <mergeCell ref="GCM270:GCP270"/>
    <mergeCell ref="GCQ270:GCT270"/>
    <mergeCell ref="GCU270:GCX270"/>
    <mergeCell ref="GBK270:GBN270"/>
    <mergeCell ref="GBO270:GBR270"/>
    <mergeCell ref="GBS270:GBV270"/>
    <mergeCell ref="GBW270:GBZ270"/>
    <mergeCell ref="GCA270:GCD270"/>
    <mergeCell ref="GAQ270:GAT270"/>
    <mergeCell ref="GAU270:GAX270"/>
    <mergeCell ref="GAY270:GBB270"/>
    <mergeCell ref="GBC270:GBF270"/>
    <mergeCell ref="GBG270:GBJ270"/>
    <mergeCell ref="FZW270:FZZ270"/>
    <mergeCell ref="GAA270:GAD270"/>
    <mergeCell ref="GAE270:GAH270"/>
    <mergeCell ref="GAI270:GAL270"/>
    <mergeCell ref="GAM270:GAP270"/>
    <mergeCell ref="FZC270:FZF270"/>
    <mergeCell ref="FZG270:FZJ270"/>
    <mergeCell ref="FZK270:FZN270"/>
    <mergeCell ref="FZO270:FZR270"/>
    <mergeCell ref="FZS270:FZV270"/>
    <mergeCell ref="FYI270:FYL270"/>
    <mergeCell ref="FYM270:FYP270"/>
    <mergeCell ref="FYQ270:FYT270"/>
    <mergeCell ref="FYU270:FYX270"/>
    <mergeCell ref="FYY270:FZB270"/>
    <mergeCell ref="FXO270:FXR270"/>
    <mergeCell ref="FXS270:FXV270"/>
    <mergeCell ref="FXW270:FXZ270"/>
    <mergeCell ref="FYA270:FYD270"/>
    <mergeCell ref="FYE270:FYH270"/>
    <mergeCell ref="GHO270:GHR270"/>
    <mergeCell ref="GHS270:GHV270"/>
    <mergeCell ref="GHW270:GHZ270"/>
    <mergeCell ref="GIA270:GID270"/>
    <mergeCell ref="GIE270:GIH270"/>
    <mergeCell ref="GGU270:GGX270"/>
    <mergeCell ref="GGY270:GHB270"/>
    <mergeCell ref="GHC270:GHF270"/>
    <mergeCell ref="GHG270:GHJ270"/>
    <mergeCell ref="GHK270:GHN270"/>
    <mergeCell ref="GGA270:GGD270"/>
    <mergeCell ref="GGE270:GGH270"/>
    <mergeCell ref="GGI270:GGL270"/>
    <mergeCell ref="GGM270:GGP270"/>
    <mergeCell ref="GGQ270:GGT270"/>
    <mergeCell ref="GFG270:GFJ270"/>
    <mergeCell ref="GFK270:GFN270"/>
    <mergeCell ref="GFO270:GFR270"/>
    <mergeCell ref="GFS270:GFV270"/>
    <mergeCell ref="GFW270:GFZ270"/>
    <mergeCell ref="GEM270:GEP270"/>
    <mergeCell ref="GEQ270:GET270"/>
    <mergeCell ref="GEU270:GEX270"/>
    <mergeCell ref="GEY270:GFB270"/>
    <mergeCell ref="GFC270:GFF270"/>
    <mergeCell ref="GDS270:GDV270"/>
    <mergeCell ref="GDW270:GDZ270"/>
    <mergeCell ref="GEA270:GED270"/>
    <mergeCell ref="GEE270:GEH270"/>
    <mergeCell ref="GEI270:GEL270"/>
    <mergeCell ref="GCY270:GDB270"/>
    <mergeCell ref="GDC270:GDF270"/>
    <mergeCell ref="GDG270:GDJ270"/>
    <mergeCell ref="GDK270:GDN270"/>
    <mergeCell ref="GDO270:GDR270"/>
    <mergeCell ref="GMY270:GNB270"/>
    <mergeCell ref="GNC270:GNF270"/>
    <mergeCell ref="GNG270:GNJ270"/>
    <mergeCell ref="GNK270:GNN270"/>
    <mergeCell ref="GNO270:GNR270"/>
    <mergeCell ref="GME270:GMH270"/>
    <mergeCell ref="GMI270:GML270"/>
    <mergeCell ref="GMM270:GMP270"/>
    <mergeCell ref="GMQ270:GMT270"/>
    <mergeCell ref="GMU270:GMX270"/>
    <mergeCell ref="GLK270:GLN270"/>
    <mergeCell ref="GLO270:GLR270"/>
    <mergeCell ref="GLS270:GLV270"/>
    <mergeCell ref="GLW270:GLZ270"/>
    <mergeCell ref="GMA270:GMD270"/>
    <mergeCell ref="GKQ270:GKT270"/>
    <mergeCell ref="GKU270:GKX270"/>
    <mergeCell ref="GKY270:GLB270"/>
    <mergeCell ref="GLC270:GLF270"/>
    <mergeCell ref="GLG270:GLJ270"/>
    <mergeCell ref="GJW270:GJZ270"/>
    <mergeCell ref="GKA270:GKD270"/>
    <mergeCell ref="GKE270:GKH270"/>
    <mergeCell ref="GKI270:GKL270"/>
    <mergeCell ref="GKM270:GKP270"/>
    <mergeCell ref="GJC270:GJF270"/>
    <mergeCell ref="GJG270:GJJ270"/>
    <mergeCell ref="GJK270:GJN270"/>
    <mergeCell ref="GJO270:GJR270"/>
    <mergeCell ref="GJS270:GJV270"/>
    <mergeCell ref="GII270:GIL270"/>
    <mergeCell ref="GIM270:GIP270"/>
    <mergeCell ref="GIQ270:GIT270"/>
    <mergeCell ref="GIU270:GIX270"/>
    <mergeCell ref="GIY270:GJB270"/>
    <mergeCell ref="GSI270:GSL270"/>
    <mergeCell ref="GSM270:GSP270"/>
    <mergeCell ref="GSQ270:GST270"/>
    <mergeCell ref="GSU270:GSX270"/>
    <mergeCell ref="GSY270:GTB270"/>
    <mergeCell ref="GRO270:GRR270"/>
    <mergeCell ref="GRS270:GRV270"/>
    <mergeCell ref="GRW270:GRZ270"/>
    <mergeCell ref="GSA270:GSD270"/>
    <mergeCell ref="GSE270:GSH270"/>
    <mergeCell ref="GQU270:GQX270"/>
    <mergeCell ref="GQY270:GRB270"/>
    <mergeCell ref="GRC270:GRF270"/>
    <mergeCell ref="GRG270:GRJ270"/>
    <mergeCell ref="GRK270:GRN270"/>
    <mergeCell ref="GQA270:GQD270"/>
    <mergeCell ref="GQE270:GQH270"/>
    <mergeCell ref="GQI270:GQL270"/>
    <mergeCell ref="GQM270:GQP270"/>
    <mergeCell ref="GQQ270:GQT270"/>
    <mergeCell ref="GPG270:GPJ270"/>
    <mergeCell ref="GPK270:GPN270"/>
    <mergeCell ref="GPO270:GPR270"/>
    <mergeCell ref="GPS270:GPV270"/>
    <mergeCell ref="GPW270:GPZ270"/>
    <mergeCell ref="GOM270:GOP270"/>
    <mergeCell ref="GOQ270:GOT270"/>
    <mergeCell ref="GOU270:GOX270"/>
    <mergeCell ref="GOY270:GPB270"/>
    <mergeCell ref="GPC270:GPF270"/>
    <mergeCell ref="GNS270:GNV270"/>
    <mergeCell ref="GNW270:GNZ270"/>
    <mergeCell ref="GOA270:GOD270"/>
    <mergeCell ref="GOE270:GOH270"/>
    <mergeCell ref="GOI270:GOL270"/>
    <mergeCell ref="GXS270:GXV270"/>
    <mergeCell ref="GXW270:GXZ270"/>
    <mergeCell ref="GYA270:GYD270"/>
    <mergeCell ref="GYE270:GYH270"/>
    <mergeCell ref="GYI270:GYL270"/>
    <mergeCell ref="GWY270:GXB270"/>
    <mergeCell ref="GXC270:GXF270"/>
    <mergeCell ref="GXG270:GXJ270"/>
    <mergeCell ref="GXK270:GXN270"/>
    <mergeCell ref="GXO270:GXR270"/>
    <mergeCell ref="GWE270:GWH270"/>
    <mergeCell ref="GWI270:GWL270"/>
    <mergeCell ref="GWM270:GWP270"/>
    <mergeCell ref="GWQ270:GWT270"/>
    <mergeCell ref="GWU270:GWX270"/>
    <mergeCell ref="GVK270:GVN270"/>
    <mergeCell ref="GVO270:GVR270"/>
    <mergeCell ref="GVS270:GVV270"/>
    <mergeCell ref="GVW270:GVZ270"/>
    <mergeCell ref="GWA270:GWD270"/>
    <mergeCell ref="GUQ270:GUT270"/>
    <mergeCell ref="GUU270:GUX270"/>
    <mergeCell ref="GUY270:GVB270"/>
    <mergeCell ref="GVC270:GVF270"/>
    <mergeCell ref="GVG270:GVJ270"/>
    <mergeCell ref="GTW270:GTZ270"/>
    <mergeCell ref="GUA270:GUD270"/>
    <mergeCell ref="GUE270:GUH270"/>
    <mergeCell ref="GUI270:GUL270"/>
    <mergeCell ref="GUM270:GUP270"/>
    <mergeCell ref="GTC270:GTF270"/>
    <mergeCell ref="GTG270:GTJ270"/>
    <mergeCell ref="GTK270:GTN270"/>
    <mergeCell ref="GTO270:GTR270"/>
    <mergeCell ref="GTS270:GTV270"/>
    <mergeCell ref="HDC270:HDF270"/>
    <mergeCell ref="HDG270:HDJ270"/>
    <mergeCell ref="HDK270:HDN270"/>
    <mergeCell ref="HDO270:HDR270"/>
    <mergeCell ref="HDS270:HDV270"/>
    <mergeCell ref="HCI270:HCL270"/>
    <mergeCell ref="HCM270:HCP270"/>
    <mergeCell ref="HCQ270:HCT270"/>
    <mergeCell ref="HCU270:HCX270"/>
    <mergeCell ref="HCY270:HDB270"/>
    <mergeCell ref="HBO270:HBR270"/>
    <mergeCell ref="HBS270:HBV270"/>
    <mergeCell ref="HBW270:HBZ270"/>
    <mergeCell ref="HCA270:HCD270"/>
    <mergeCell ref="HCE270:HCH270"/>
    <mergeCell ref="HAU270:HAX270"/>
    <mergeCell ref="HAY270:HBB270"/>
    <mergeCell ref="HBC270:HBF270"/>
    <mergeCell ref="HBG270:HBJ270"/>
    <mergeCell ref="HBK270:HBN270"/>
    <mergeCell ref="HAA270:HAD270"/>
    <mergeCell ref="HAE270:HAH270"/>
    <mergeCell ref="HAI270:HAL270"/>
    <mergeCell ref="HAM270:HAP270"/>
    <mergeCell ref="HAQ270:HAT270"/>
    <mergeCell ref="GZG270:GZJ270"/>
    <mergeCell ref="GZK270:GZN270"/>
    <mergeCell ref="GZO270:GZR270"/>
    <mergeCell ref="GZS270:GZV270"/>
    <mergeCell ref="GZW270:GZZ270"/>
    <mergeCell ref="GYM270:GYP270"/>
    <mergeCell ref="GYQ270:GYT270"/>
    <mergeCell ref="GYU270:GYX270"/>
    <mergeCell ref="GYY270:GZB270"/>
    <mergeCell ref="GZC270:GZF270"/>
    <mergeCell ref="HIM270:HIP270"/>
    <mergeCell ref="HIQ270:HIT270"/>
    <mergeCell ref="HIU270:HIX270"/>
    <mergeCell ref="HIY270:HJB270"/>
    <mergeCell ref="HJC270:HJF270"/>
    <mergeCell ref="HHS270:HHV270"/>
    <mergeCell ref="HHW270:HHZ270"/>
    <mergeCell ref="HIA270:HID270"/>
    <mergeCell ref="HIE270:HIH270"/>
    <mergeCell ref="HII270:HIL270"/>
    <mergeCell ref="HGY270:HHB270"/>
    <mergeCell ref="HHC270:HHF270"/>
    <mergeCell ref="HHG270:HHJ270"/>
    <mergeCell ref="HHK270:HHN270"/>
    <mergeCell ref="HHO270:HHR270"/>
    <mergeCell ref="HGE270:HGH270"/>
    <mergeCell ref="HGI270:HGL270"/>
    <mergeCell ref="HGM270:HGP270"/>
    <mergeCell ref="HGQ270:HGT270"/>
    <mergeCell ref="HGU270:HGX270"/>
    <mergeCell ref="HFK270:HFN270"/>
    <mergeCell ref="HFO270:HFR270"/>
    <mergeCell ref="HFS270:HFV270"/>
    <mergeCell ref="HFW270:HFZ270"/>
    <mergeCell ref="HGA270:HGD270"/>
    <mergeCell ref="HEQ270:HET270"/>
    <mergeCell ref="HEU270:HEX270"/>
    <mergeCell ref="HEY270:HFB270"/>
    <mergeCell ref="HFC270:HFF270"/>
    <mergeCell ref="HFG270:HFJ270"/>
    <mergeCell ref="HDW270:HDZ270"/>
    <mergeCell ref="HEA270:HED270"/>
    <mergeCell ref="HEE270:HEH270"/>
    <mergeCell ref="HEI270:HEL270"/>
    <mergeCell ref="HEM270:HEP270"/>
    <mergeCell ref="HNW270:HNZ270"/>
    <mergeCell ref="HOA270:HOD270"/>
    <mergeCell ref="HOE270:HOH270"/>
    <mergeCell ref="HOI270:HOL270"/>
    <mergeCell ref="HOM270:HOP270"/>
    <mergeCell ref="HNC270:HNF270"/>
    <mergeCell ref="HNG270:HNJ270"/>
    <mergeCell ref="HNK270:HNN270"/>
    <mergeCell ref="HNO270:HNR270"/>
    <mergeCell ref="HNS270:HNV270"/>
    <mergeCell ref="HMI270:HML270"/>
    <mergeCell ref="HMM270:HMP270"/>
    <mergeCell ref="HMQ270:HMT270"/>
    <mergeCell ref="HMU270:HMX270"/>
    <mergeCell ref="HMY270:HNB270"/>
    <mergeCell ref="HLO270:HLR270"/>
    <mergeCell ref="HLS270:HLV270"/>
    <mergeCell ref="HLW270:HLZ270"/>
    <mergeCell ref="HMA270:HMD270"/>
    <mergeCell ref="HME270:HMH270"/>
    <mergeCell ref="HKU270:HKX270"/>
    <mergeCell ref="HKY270:HLB270"/>
    <mergeCell ref="HLC270:HLF270"/>
    <mergeCell ref="HLG270:HLJ270"/>
    <mergeCell ref="HLK270:HLN270"/>
    <mergeCell ref="HKA270:HKD270"/>
    <mergeCell ref="HKE270:HKH270"/>
    <mergeCell ref="HKI270:HKL270"/>
    <mergeCell ref="HKM270:HKP270"/>
    <mergeCell ref="HKQ270:HKT270"/>
    <mergeCell ref="HJG270:HJJ270"/>
    <mergeCell ref="HJK270:HJN270"/>
    <mergeCell ref="HJO270:HJR270"/>
    <mergeCell ref="HJS270:HJV270"/>
    <mergeCell ref="HJW270:HJZ270"/>
    <mergeCell ref="HTG270:HTJ270"/>
    <mergeCell ref="HTK270:HTN270"/>
    <mergeCell ref="HTO270:HTR270"/>
    <mergeCell ref="HTS270:HTV270"/>
    <mergeCell ref="HTW270:HTZ270"/>
    <mergeCell ref="HSM270:HSP270"/>
    <mergeCell ref="HSQ270:HST270"/>
    <mergeCell ref="HSU270:HSX270"/>
    <mergeCell ref="HSY270:HTB270"/>
    <mergeCell ref="HTC270:HTF270"/>
    <mergeCell ref="HRS270:HRV270"/>
    <mergeCell ref="HRW270:HRZ270"/>
    <mergeCell ref="HSA270:HSD270"/>
    <mergeCell ref="HSE270:HSH270"/>
    <mergeCell ref="HSI270:HSL270"/>
    <mergeCell ref="HQY270:HRB270"/>
    <mergeCell ref="HRC270:HRF270"/>
    <mergeCell ref="HRG270:HRJ270"/>
    <mergeCell ref="HRK270:HRN270"/>
    <mergeCell ref="HRO270:HRR270"/>
    <mergeCell ref="HQE270:HQH270"/>
    <mergeCell ref="HQI270:HQL270"/>
    <mergeCell ref="HQM270:HQP270"/>
    <mergeCell ref="HQQ270:HQT270"/>
    <mergeCell ref="HQU270:HQX270"/>
    <mergeCell ref="HPK270:HPN270"/>
    <mergeCell ref="HPO270:HPR270"/>
    <mergeCell ref="HPS270:HPV270"/>
    <mergeCell ref="HPW270:HPZ270"/>
    <mergeCell ref="HQA270:HQD270"/>
    <mergeCell ref="HOQ270:HOT270"/>
    <mergeCell ref="HOU270:HOX270"/>
    <mergeCell ref="HOY270:HPB270"/>
    <mergeCell ref="HPC270:HPF270"/>
    <mergeCell ref="HPG270:HPJ270"/>
    <mergeCell ref="HYQ270:HYT270"/>
    <mergeCell ref="HYU270:HYX270"/>
    <mergeCell ref="HYY270:HZB270"/>
    <mergeCell ref="HZC270:HZF270"/>
    <mergeCell ref="HZG270:HZJ270"/>
    <mergeCell ref="HXW270:HXZ270"/>
    <mergeCell ref="HYA270:HYD270"/>
    <mergeCell ref="HYE270:HYH270"/>
    <mergeCell ref="HYI270:HYL270"/>
    <mergeCell ref="HYM270:HYP270"/>
    <mergeCell ref="HXC270:HXF270"/>
    <mergeCell ref="HXG270:HXJ270"/>
    <mergeCell ref="HXK270:HXN270"/>
    <mergeCell ref="HXO270:HXR270"/>
    <mergeCell ref="HXS270:HXV270"/>
    <mergeCell ref="HWI270:HWL270"/>
    <mergeCell ref="HWM270:HWP270"/>
    <mergeCell ref="HWQ270:HWT270"/>
    <mergeCell ref="HWU270:HWX270"/>
    <mergeCell ref="HWY270:HXB270"/>
    <mergeCell ref="HVO270:HVR270"/>
    <mergeCell ref="HVS270:HVV270"/>
    <mergeCell ref="HVW270:HVZ270"/>
    <mergeCell ref="HWA270:HWD270"/>
    <mergeCell ref="HWE270:HWH270"/>
    <mergeCell ref="HUU270:HUX270"/>
    <mergeCell ref="HUY270:HVB270"/>
    <mergeCell ref="HVC270:HVF270"/>
    <mergeCell ref="HVG270:HVJ270"/>
    <mergeCell ref="HVK270:HVN270"/>
    <mergeCell ref="HUA270:HUD270"/>
    <mergeCell ref="HUE270:HUH270"/>
    <mergeCell ref="HUI270:HUL270"/>
    <mergeCell ref="HUM270:HUP270"/>
    <mergeCell ref="HUQ270:HUT270"/>
    <mergeCell ref="IEA270:IED270"/>
    <mergeCell ref="IEE270:IEH270"/>
    <mergeCell ref="IEI270:IEL270"/>
    <mergeCell ref="IEM270:IEP270"/>
    <mergeCell ref="IEQ270:IET270"/>
    <mergeCell ref="IDG270:IDJ270"/>
    <mergeCell ref="IDK270:IDN270"/>
    <mergeCell ref="IDO270:IDR270"/>
    <mergeCell ref="IDS270:IDV270"/>
    <mergeCell ref="IDW270:IDZ270"/>
    <mergeCell ref="ICM270:ICP270"/>
    <mergeCell ref="ICQ270:ICT270"/>
    <mergeCell ref="ICU270:ICX270"/>
    <mergeCell ref="ICY270:IDB270"/>
    <mergeCell ref="IDC270:IDF270"/>
    <mergeCell ref="IBS270:IBV270"/>
    <mergeCell ref="IBW270:IBZ270"/>
    <mergeCell ref="ICA270:ICD270"/>
    <mergeCell ref="ICE270:ICH270"/>
    <mergeCell ref="ICI270:ICL270"/>
    <mergeCell ref="IAY270:IBB270"/>
    <mergeCell ref="IBC270:IBF270"/>
    <mergeCell ref="IBG270:IBJ270"/>
    <mergeCell ref="IBK270:IBN270"/>
    <mergeCell ref="IBO270:IBR270"/>
    <mergeCell ref="IAE270:IAH270"/>
    <mergeCell ref="IAI270:IAL270"/>
    <mergeCell ref="IAM270:IAP270"/>
    <mergeCell ref="IAQ270:IAT270"/>
    <mergeCell ref="IAU270:IAX270"/>
    <mergeCell ref="HZK270:HZN270"/>
    <mergeCell ref="HZO270:HZR270"/>
    <mergeCell ref="HZS270:HZV270"/>
    <mergeCell ref="HZW270:HZZ270"/>
    <mergeCell ref="IAA270:IAD270"/>
    <mergeCell ref="IJK270:IJN270"/>
    <mergeCell ref="IJO270:IJR270"/>
    <mergeCell ref="IJS270:IJV270"/>
    <mergeCell ref="IJW270:IJZ270"/>
    <mergeCell ref="IKA270:IKD270"/>
    <mergeCell ref="IIQ270:IIT270"/>
    <mergeCell ref="IIU270:IIX270"/>
    <mergeCell ref="IIY270:IJB270"/>
    <mergeCell ref="IJC270:IJF270"/>
    <mergeCell ref="IJG270:IJJ270"/>
    <mergeCell ref="IHW270:IHZ270"/>
    <mergeCell ref="IIA270:IID270"/>
    <mergeCell ref="IIE270:IIH270"/>
    <mergeCell ref="III270:IIL270"/>
    <mergeCell ref="IIM270:IIP270"/>
    <mergeCell ref="IHC270:IHF270"/>
    <mergeCell ref="IHG270:IHJ270"/>
    <mergeCell ref="IHK270:IHN270"/>
    <mergeCell ref="IHO270:IHR270"/>
    <mergeCell ref="IHS270:IHV270"/>
    <mergeCell ref="IGI270:IGL270"/>
    <mergeCell ref="IGM270:IGP270"/>
    <mergeCell ref="IGQ270:IGT270"/>
    <mergeCell ref="IGU270:IGX270"/>
    <mergeCell ref="IGY270:IHB270"/>
    <mergeCell ref="IFO270:IFR270"/>
    <mergeCell ref="IFS270:IFV270"/>
    <mergeCell ref="IFW270:IFZ270"/>
    <mergeCell ref="IGA270:IGD270"/>
    <mergeCell ref="IGE270:IGH270"/>
    <mergeCell ref="IEU270:IEX270"/>
    <mergeCell ref="IEY270:IFB270"/>
    <mergeCell ref="IFC270:IFF270"/>
    <mergeCell ref="IFG270:IFJ270"/>
    <mergeCell ref="IFK270:IFN270"/>
    <mergeCell ref="IOU270:IOX270"/>
    <mergeCell ref="IOY270:IPB270"/>
    <mergeCell ref="IPC270:IPF270"/>
    <mergeCell ref="IPG270:IPJ270"/>
    <mergeCell ref="IPK270:IPN270"/>
    <mergeCell ref="IOA270:IOD270"/>
    <mergeCell ref="IOE270:IOH270"/>
    <mergeCell ref="IOI270:IOL270"/>
    <mergeCell ref="IOM270:IOP270"/>
    <mergeCell ref="IOQ270:IOT270"/>
    <mergeCell ref="ING270:INJ270"/>
    <mergeCell ref="INK270:INN270"/>
    <mergeCell ref="INO270:INR270"/>
    <mergeCell ref="INS270:INV270"/>
    <mergeCell ref="INW270:INZ270"/>
    <mergeCell ref="IMM270:IMP270"/>
    <mergeCell ref="IMQ270:IMT270"/>
    <mergeCell ref="IMU270:IMX270"/>
    <mergeCell ref="IMY270:INB270"/>
    <mergeCell ref="INC270:INF270"/>
    <mergeCell ref="ILS270:ILV270"/>
    <mergeCell ref="ILW270:ILZ270"/>
    <mergeCell ref="IMA270:IMD270"/>
    <mergeCell ref="IME270:IMH270"/>
    <mergeCell ref="IMI270:IML270"/>
    <mergeCell ref="IKY270:ILB270"/>
    <mergeCell ref="ILC270:ILF270"/>
    <mergeCell ref="ILG270:ILJ270"/>
    <mergeCell ref="ILK270:ILN270"/>
    <mergeCell ref="ILO270:ILR270"/>
    <mergeCell ref="IKE270:IKH270"/>
    <mergeCell ref="IKI270:IKL270"/>
    <mergeCell ref="IKM270:IKP270"/>
    <mergeCell ref="IKQ270:IKT270"/>
    <mergeCell ref="IKU270:IKX270"/>
    <mergeCell ref="IUE270:IUH270"/>
    <mergeCell ref="IUI270:IUL270"/>
    <mergeCell ref="IUM270:IUP270"/>
    <mergeCell ref="IUQ270:IUT270"/>
    <mergeCell ref="IUU270:IUX270"/>
    <mergeCell ref="ITK270:ITN270"/>
    <mergeCell ref="ITO270:ITR270"/>
    <mergeCell ref="ITS270:ITV270"/>
    <mergeCell ref="ITW270:ITZ270"/>
    <mergeCell ref="IUA270:IUD270"/>
    <mergeCell ref="ISQ270:IST270"/>
    <mergeCell ref="ISU270:ISX270"/>
    <mergeCell ref="ISY270:ITB270"/>
    <mergeCell ref="ITC270:ITF270"/>
    <mergeCell ref="ITG270:ITJ270"/>
    <mergeCell ref="IRW270:IRZ270"/>
    <mergeCell ref="ISA270:ISD270"/>
    <mergeCell ref="ISE270:ISH270"/>
    <mergeCell ref="ISI270:ISL270"/>
    <mergeCell ref="ISM270:ISP270"/>
    <mergeCell ref="IRC270:IRF270"/>
    <mergeCell ref="IRG270:IRJ270"/>
    <mergeCell ref="IRK270:IRN270"/>
    <mergeCell ref="IRO270:IRR270"/>
    <mergeCell ref="IRS270:IRV270"/>
    <mergeCell ref="IQI270:IQL270"/>
    <mergeCell ref="IQM270:IQP270"/>
    <mergeCell ref="IQQ270:IQT270"/>
    <mergeCell ref="IQU270:IQX270"/>
    <mergeCell ref="IQY270:IRB270"/>
    <mergeCell ref="IPO270:IPR270"/>
    <mergeCell ref="IPS270:IPV270"/>
    <mergeCell ref="IPW270:IPZ270"/>
    <mergeCell ref="IQA270:IQD270"/>
    <mergeCell ref="IQE270:IQH270"/>
    <mergeCell ref="IZO270:IZR270"/>
    <mergeCell ref="IZS270:IZV270"/>
    <mergeCell ref="IZW270:IZZ270"/>
    <mergeCell ref="JAA270:JAD270"/>
    <mergeCell ref="JAE270:JAH270"/>
    <mergeCell ref="IYU270:IYX270"/>
    <mergeCell ref="IYY270:IZB270"/>
    <mergeCell ref="IZC270:IZF270"/>
    <mergeCell ref="IZG270:IZJ270"/>
    <mergeCell ref="IZK270:IZN270"/>
    <mergeCell ref="IYA270:IYD270"/>
    <mergeCell ref="IYE270:IYH270"/>
    <mergeCell ref="IYI270:IYL270"/>
    <mergeCell ref="IYM270:IYP270"/>
    <mergeCell ref="IYQ270:IYT270"/>
    <mergeCell ref="IXG270:IXJ270"/>
    <mergeCell ref="IXK270:IXN270"/>
    <mergeCell ref="IXO270:IXR270"/>
    <mergeCell ref="IXS270:IXV270"/>
    <mergeCell ref="IXW270:IXZ270"/>
    <mergeCell ref="IWM270:IWP270"/>
    <mergeCell ref="IWQ270:IWT270"/>
    <mergeCell ref="IWU270:IWX270"/>
    <mergeCell ref="IWY270:IXB270"/>
    <mergeCell ref="IXC270:IXF270"/>
    <mergeCell ref="IVS270:IVV270"/>
    <mergeCell ref="IVW270:IVZ270"/>
    <mergeCell ref="IWA270:IWD270"/>
    <mergeCell ref="IWE270:IWH270"/>
    <mergeCell ref="IWI270:IWL270"/>
    <mergeCell ref="IUY270:IVB270"/>
    <mergeCell ref="IVC270:IVF270"/>
    <mergeCell ref="IVG270:IVJ270"/>
    <mergeCell ref="IVK270:IVN270"/>
    <mergeCell ref="IVO270:IVR270"/>
    <mergeCell ref="JEY270:JFB270"/>
    <mergeCell ref="JFC270:JFF270"/>
    <mergeCell ref="JFG270:JFJ270"/>
    <mergeCell ref="JFK270:JFN270"/>
    <mergeCell ref="JFO270:JFR270"/>
    <mergeCell ref="JEE270:JEH270"/>
    <mergeCell ref="JEI270:JEL270"/>
    <mergeCell ref="JEM270:JEP270"/>
    <mergeCell ref="JEQ270:JET270"/>
    <mergeCell ref="JEU270:JEX270"/>
    <mergeCell ref="JDK270:JDN270"/>
    <mergeCell ref="JDO270:JDR270"/>
    <mergeCell ref="JDS270:JDV270"/>
    <mergeCell ref="JDW270:JDZ270"/>
    <mergeCell ref="JEA270:JED270"/>
    <mergeCell ref="JCQ270:JCT270"/>
    <mergeCell ref="JCU270:JCX270"/>
    <mergeCell ref="JCY270:JDB270"/>
    <mergeCell ref="JDC270:JDF270"/>
    <mergeCell ref="JDG270:JDJ270"/>
    <mergeCell ref="JBW270:JBZ270"/>
    <mergeCell ref="JCA270:JCD270"/>
    <mergeCell ref="JCE270:JCH270"/>
    <mergeCell ref="JCI270:JCL270"/>
    <mergeCell ref="JCM270:JCP270"/>
    <mergeCell ref="JBC270:JBF270"/>
    <mergeCell ref="JBG270:JBJ270"/>
    <mergeCell ref="JBK270:JBN270"/>
    <mergeCell ref="JBO270:JBR270"/>
    <mergeCell ref="JBS270:JBV270"/>
    <mergeCell ref="JAI270:JAL270"/>
    <mergeCell ref="JAM270:JAP270"/>
    <mergeCell ref="JAQ270:JAT270"/>
    <mergeCell ref="JAU270:JAX270"/>
    <mergeCell ref="JAY270:JBB270"/>
    <mergeCell ref="JKI270:JKL270"/>
    <mergeCell ref="JKM270:JKP270"/>
    <mergeCell ref="JKQ270:JKT270"/>
    <mergeCell ref="JKU270:JKX270"/>
    <mergeCell ref="JKY270:JLB270"/>
    <mergeCell ref="JJO270:JJR270"/>
    <mergeCell ref="JJS270:JJV270"/>
    <mergeCell ref="JJW270:JJZ270"/>
    <mergeCell ref="JKA270:JKD270"/>
    <mergeCell ref="JKE270:JKH270"/>
    <mergeCell ref="JIU270:JIX270"/>
    <mergeCell ref="JIY270:JJB270"/>
    <mergeCell ref="JJC270:JJF270"/>
    <mergeCell ref="JJG270:JJJ270"/>
    <mergeCell ref="JJK270:JJN270"/>
    <mergeCell ref="JIA270:JID270"/>
    <mergeCell ref="JIE270:JIH270"/>
    <mergeCell ref="JII270:JIL270"/>
    <mergeCell ref="JIM270:JIP270"/>
    <mergeCell ref="JIQ270:JIT270"/>
    <mergeCell ref="JHG270:JHJ270"/>
    <mergeCell ref="JHK270:JHN270"/>
    <mergeCell ref="JHO270:JHR270"/>
    <mergeCell ref="JHS270:JHV270"/>
    <mergeCell ref="JHW270:JHZ270"/>
    <mergeCell ref="JGM270:JGP270"/>
    <mergeCell ref="JGQ270:JGT270"/>
    <mergeCell ref="JGU270:JGX270"/>
    <mergeCell ref="JGY270:JHB270"/>
    <mergeCell ref="JHC270:JHF270"/>
    <mergeCell ref="JFS270:JFV270"/>
    <mergeCell ref="JFW270:JFZ270"/>
    <mergeCell ref="JGA270:JGD270"/>
    <mergeCell ref="JGE270:JGH270"/>
    <mergeCell ref="JGI270:JGL270"/>
    <mergeCell ref="JPS270:JPV270"/>
    <mergeCell ref="JPW270:JPZ270"/>
    <mergeCell ref="JQA270:JQD270"/>
    <mergeCell ref="JQE270:JQH270"/>
    <mergeCell ref="JQI270:JQL270"/>
    <mergeCell ref="JOY270:JPB270"/>
    <mergeCell ref="JPC270:JPF270"/>
    <mergeCell ref="JPG270:JPJ270"/>
    <mergeCell ref="JPK270:JPN270"/>
    <mergeCell ref="JPO270:JPR270"/>
    <mergeCell ref="JOE270:JOH270"/>
    <mergeCell ref="JOI270:JOL270"/>
    <mergeCell ref="JOM270:JOP270"/>
    <mergeCell ref="JOQ270:JOT270"/>
    <mergeCell ref="JOU270:JOX270"/>
    <mergeCell ref="JNK270:JNN270"/>
    <mergeCell ref="JNO270:JNR270"/>
    <mergeCell ref="JNS270:JNV270"/>
    <mergeCell ref="JNW270:JNZ270"/>
    <mergeCell ref="JOA270:JOD270"/>
    <mergeCell ref="JMQ270:JMT270"/>
    <mergeCell ref="JMU270:JMX270"/>
    <mergeCell ref="JMY270:JNB270"/>
    <mergeCell ref="JNC270:JNF270"/>
    <mergeCell ref="JNG270:JNJ270"/>
    <mergeCell ref="JLW270:JLZ270"/>
    <mergeCell ref="JMA270:JMD270"/>
    <mergeCell ref="JME270:JMH270"/>
    <mergeCell ref="JMI270:JML270"/>
    <mergeCell ref="JMM270:JMP270"/>
    <mergeCell ref="JLC270:JLF270"/>
    <mergeCell ref="JLG270:JLJ270"/>
    <mergeCell ref="JLK270:JLN270"/>
    <mergeCell ref="JLO270:JLR270"/>
    <mergeCell ref="JLS270:JLV270"/>
    <mergeCell ref="JVC270:JVF270"/>
    <mergeCell ref="JVG270:JVJ270"/>
    <mergeCell ref="JVK270:JVN270"/>
    <mergeCell ref="JVO270:JVR270"/>
    <mergeCell ref="JVS270:JVV270"/>
    <mergeCell ref="JUI270:JUL270"/>
    <mergeCell ref="JUM270:JUP270"/>
    <mergeCell ref="JUQ270:JUT270"/>
    <mergeCell ref="JUU270:JUX270"/>
    <mergeCell ref="JUY270:JVB270"/>
    <mergeCell ref="JTO270:JTR270"/>
    <mergeCell ref="JTS270:JTV270"/>
    <mergeCell ref="JTW270:JTZ270"/>
    <mergeCell ref="JUA270:JUD270"/>
    <mergeCell ref="JUE270:JUH270"/>
    <mergeCell ref="JSU270:JSX270"/>
    <mergeCell ref="JSY270:JTB270"/>
    <mergeCell ref="JTC270:JTF270"/>
    <mergeCell ref="JTG270:JTJ270"/>
    <mergeCell ref="JTK270:JTN270"/>
    <mergeCell ref="JSA270:JSD270"/>
    <mergeCell ref="JSE270:JSH270"/>
    <mergeCell ref="JSI270:JSL270"/>
    <mergeCell ref="JSM270:JSP270"/>
    <mergeCell ref="JSQ270:JST270"/>
    <mergeCell ref="JRG270:JRJ270"/>
    <mergeCell ref="JRK270:JRN270"/>
    <mergeCell ref="JRO270:JRR270"/>
    <mergeCell ref="JRS270:JRV270"/>
    <mergeCell ref="JRW270:JRZ270"/>
    <mergeCell ref="JQM270:JQP270"/>
    <mergeCell ref="JQQ270:JQT270"/>
    <mergeCell ref="JQU270:JQX270"/>
    <mergeCell ref="JQY270:JRB270"/>
    <mergeCell ref="JRC270:JRF270"/>
    <mergeCell ref="KAM270:KAP270"/>
    <mergeCell ref="KAQ270:KAT270"/>
    <mergeCell ref="KAU270:KAX270"/>
    <mergeCell ref="KAY270:KBB270"/>
    <mergeCell ref="KBC270:KBF270"/>
    <mergeCell ref="JZS270:JZV270"/>
    <mergeCell ref="JZW270:JZZ270"/>
    <mergeCell ref="KAA270:KAD270"/>
    <mergeCell ref="KAE270:KAH270"/>
    <mergeCell ref="KAI270:KAL270"/>
    <mergeCell ref="JYY270:JZB270"/>
    <mergeCell ref="JZC270:JZF270"/>
    <mergeCell ref="JZG270:JZJ270"/>
    <mergeCell ref="JZK270:JZN270"/>
    <mergeCell ref="JZO270:JZR270"/>
    <mergeCell ref="JYE270:JYH270"/>
    <mergeCell ref="JYI270:JYL270"/>
    <mergeCell ref="JYM270:JYP270"/>
    <mergeCell ref="JYQ270:JYT270"/>
    <mergeCell ref="JYU270:JYX270"/>
    <mergeCell ref="JXK270:JXN270"/>
    <mergeCell ref="JXO270:JXR270"/>
    <mergeCell ref="JXS270:JXV270"/>
    <mergeCell ref="JXW270:JXZ270"/>
    <mergeCell ref="JYA270:JYD270"/>
    <mergeCell ref="JWQ270:JWT270"/>
    <mergeCell ref="JWU270:JWX270"/>
    <mergeCell ref="JWY270:JXB270"/>
    <mergeCell ref="JXC270:JXF270"/>
    <mergeCell ref="JXG270:JXJ270"/>
    <mergeCell ref="JVW270:JVZ270"/>
    <mergeCell ref="JWA270:JWD270"/>
    <mergeCell ref="JWE270:JWH270"/>
    <mergeCell ref="JWI270:JWL270"/>
    <mergeCell ref="JWM270:JWP270"/>
    <mergeCell ref="KFW270:KFZ270"/>
    <mergeCell ref="KGA270:KGD270"/>
    <mergeCell ref="KGE270:KGH270"/>
    <mergeCell ref="KGI270:KGL270"/>
    <mergeCell ref="KGM270:KGP270"/>
    <mergeCell ref="KFC270:KFF270"/>
    <mergeCell ref="KFG270:KFJ270"/>
    <mergeCell ref="KFK270:KFN270"/>
    <mergeCell ref="KFO270:KFR270"/>
    <mergeCell ref="KFS270:KFV270"/>
    <mergeCell ref="KEI270:KEL270"/>
    <mergeCell ref="KEM270:KEP270"/>
    <mergeCell ref="KEQ270:KET270"/>
    <mergeCell ref="KEU270:KEX270"/>
    <mergeCell ref="KEY270:KFB270"/>
    <mergeCell ref="KDO270:KDR270"/>
    <mergeCell ref="KDS270:KDV270"/>
    <mergeCell ref="KDW270:KDZ270"/>
    <mergeCell ref="KEA270:KED270"/>
    <mergeCell ref="KEE270:KEH270"/>
    <mergeCell ref="KCU270:KCX270"/>
    <mergeCell ref="KCY270:KDB270"/>
    <mergeCell ref="KDC270:KDF270"/>
    <mergeCell ref="KDG270:KDJ270"/>
    <mergeCell ref="KDK270:KDN270"/>
    <mergeCell ref="KCA270:KCD270"/>
    <mergeCell ref="KCE270:KCH270"/>
    <mergeCell ref="KCI270:KCL270"/>
    <mergeCell ref="KCM270:KCP270"/>
    <mergeCell ref="KCQ270:KCT270"/>
    <mergeCell ref="KBG270:KBJ270"/>
    <mergeCell ref="KBK270:KBN270"/>
    <mergeCell ref="KBO270:KBR270"/>
    <mergeCell ref="KBS270:KBV270"/>
    <mergeCell ref="KBW270:KBZ270"/>
    <mergeCell ref="KLG270:KLJ270"/>
    <mergeCell ref="KLK270:KLN270"/>
    <mergeCell ref="KLO270:KLR270"/>
    <mergeCell ref="KLS270:KLV270"/>
    <mergeCell ref="KLW270:KLZ270"/>
    <mergeCell ref="KKM270:KKP270"/>
    <mergeCell ref="KKQ270:KKT270"/>
    <mergeCell ref="KKU270:KKX270"/>
    <mergeCell ref="KKY270:KLB270"/>
    <mergeCell ref="KLC270:KLF270"/>
    <mergeCell ref="KJS270:KJV270"/>
    <mergeCell ref="KJW270:KJZ270"/>
    <mergeCell ref="KKA270:KKD270"/>
    <mergeCell ref="KKE270:KKH270"/>
    <mergeCell ref="KKI270:KKL270"/>
    <mergeCell ref="KIY270:KJB270"/>
    <mergeCell ref="KJC270:KJF270"/>
    <mergeCell ref="KJG270:KJJ270"/>
    <mergeCell ref="KJK270:KJN270"/>
    <mergeCell ref="KJO270:KJR270"/>
    <mergeCell ref="KIE270:KIH270"/>
    <mergeCell ref="KII270:KIL270"/>
    <mergeCell ref="KIM270:KIP270"/>
    <mergeCell ref="KIQ270:KIT270"/>
    <mergeCell ref="KIU270:KIX270"/>
    <mergeCell ref="KHK270:KHN270"/>
    <mergeCell ref="KHO270:KHR270"/>
    <mergeCell ref="KHS270:KHV270"/>
    <mergeCell ref="KHW270:KHZ270"/>
    <mergeCell ref="KIA270:KID270"/>
    <mergeCell ref="KGQ270:KGT270"/>
    <mergeCell ref="KGU270:KGX270"/>
    <mergeCell ref="KGY270:KHB270"/>
    <mergeCell ref="KHC270:KHF270"/>
    <mergeCell ref="KHG270:KHJ270"/>
    <mergeCell ref="KQQ270:KQT270"/>
    <mergeCell ref="KQU270:KQX270"/>
    <mergeCell ref="KQY270:KRB270"/>
    <mergeCell ref="KRC270:KRF270"/>
    <mergeCell ref="KRG270:KRJ270"/>
    <mergeCell ref="KPW270:KPZ270"/>
    <mergeCell ref="KQA270:KQD270"/>
    <mergeCell ref="KQE270:KQH270"/>
    <mergeCell ref="KQI270:KQL270"/>
    <mergeCell ref="KQM270:KQP270"/>
    <mergeCell ref="KPC270:KPF270"/>
    <mergeCell ref="KPG270:KPJ270"/>
    <mergeCell ref="KPK270:KPN270"/>
    <mergeCell ref="KPO270:KPR270"/>
    <mergeCell ref="KPS270:KPV270"/>
    <mergeCell ref="KOI270:KOL270"/>
    <mergeCell ref="KOM270:KOP270"/>
    <mergeCell ref="KOQ270:KOT270"/>
    <mergeCell ref="KOU270:KOX270"/>
    <mergeCell ref="KOY270:KPB270"/>
    <mergeCell ref="KNO270:KNR270"/>
    <mergeCell ref="KNS270:KNV270"/>
    <mergeCell ref="KNW270:KNZ270"/>
    <mergeCell ref="KOA270:KOD270"/>
    <mergeCell ref="KOE270:KOH270"/>
    <mergeCell ref="KMU270:KMX270"/>
    <mergeCell ref="KMY270:KNB270"/>
    <mergeCell ref="KNC270:KNF270"/>
    <mergeCell ref="KNG270:KNJ270"/>
    <mergeCell ref="KNK270:KNN270"/>
    <mergeCell ref="KMA270:KMD270"/>
    <mergeCell ref="KME270:KMH270"/>
    <mergeCell ref="KMI270:KML270"/>
    <mergeCell ref="KMM270:KMP270"/>
    <mergeCell ref="KMQ270:KMT270"/>
    <mergeCell ref="KWA270:KWD270"/>
    <mergeCell ref="KWE270:KWH270"/>
    <mergeCell ref="KWI270:KWL270"/>
    <mergeCell ref="KWM270:KWP270"/>
    <mergeCell ref="KWQ270:KWT270"/>
    <mergeCell ref="KVG270:KVJ270"/>
    <mergeCell ref="KVK270:KVN270"/>
    <mergeCell ref="KVO270:KVR270"/>
    <mergeCell ref="KVS270:KVV270"/>
    <mergeCell ref="KVW270:KVZ270"/>
    <mergeCell ref="KUM270:KUP270"/>
    <mergeCell ref="KUQ270:KUT270"/>
    <mergeCell ref="KUU270:KUX270"/>
    <mergeCell ref="KUY270:KVB270"/>
    <mergeCell ref="KVC270:KVF270"/>
    <mergeCell ref="KTS270:KTV270"/>
    <mergeCell ref="KTW270:KTZ270"/>
    <mergeCell ref="KUA270:KUD270"/>
    <mergeCell ref="KUE270:KUH270"/>
    <mergeCell ref="KUI270:KUL270"/>
    <mergeCell ref="KSY270:KTB270"/>
    <mergeCell ref="KTC270:KTF270"/>
    <mergeCell ref="KTG270:KTJ270"/>
    <mergeCell ref="KTK270:KTN270"/>
    <mergeCell ref="KTO270:KTR270"/>
    <mergeCell ref="KSE270:KSH270"/>
    <mergeCell ref="KSI270:KSL270"/>
    <mergeCell ref="KSM270:KSP270"/>
    <mergeCell ref="KSQ270:KST270"/>
    <mergeCell ref="KSU270:KSX270"/>
    <mergeCell ref="KRK270:KRN270"/>
    <mergeCell ref="KRO270:KRR270"/>
    <mergeCell ref="KRS270:KRV270"/>
    <mergeCell ref="KRW270:KRZ270"/>
    <mergeCell ref="KSA270:KSD270"/>
    <mergeCell ref="LBK270:LBN270"/>
    <mergeCell ref="LBO270:LBR270"/>
    <mergeCell ref="LBS270:LBV270"/>
    <mergeCell ref="LBW270:LBZ270"/>
    <mergeCell ref="LCA270:LCD270"/>
    <mergeCell ref="LAQ270:LAT270"/>
    <mergeCell ref="LAU270:LAX270"/>
    <mergeCell ref="LAY270:LBB270"/>
    <mergeCell ref="LBC270:LBF270"/>
    <mergeCell ref="LBG270:LBJ270"/>
    <mergeCell ref="KZW270:KZZ270"/>
    <mergeCell ref="LAA270:LAD270"/>
    <mergeCell ref="LAE270:LAH270"/>
    <mergeCell ref="LAI270:LAL270"/>
    <mergeCell ref="LAM270:LAP270"/>
    <mergeCell ref="KZC270:KZF270"/>
    <mergeCell ref="KZG270:KZJ270"/>
    <mergeCell ref="KZK270:KZN270"/>
    <mergeCell ref="KZO270:KZR270"/>
    <mergeCell ref="KZS270:KZV270"/>
    <mergeCell ref="KYI270:KYL270"/>
    <mergeCell ref="KYM270:KYP270"/>
    <mergeCell ref="KYQ270:KYT270"/>
    <mergeCell ref="KYU270:KYX270"/>
    <mergeCell ref="KYY270:KZB270"/>
    <mergeCell ref="KXO270:KXR270"/>
    <mergeCell ref="KXS270:KXV270"/>
    <mergeCell ref="KXW270:KXZ270"/>
    <mergeCell ref="KYA270:KYD270"/>
    <mergeCell ref="KYE270:KYH270"/>
    <mergeCell ref="KWU270:KWX270"/>
    <mergeCell ref="KWY270:KXB270"/>
    <mergeCell ref="KXC270:KXF270"/>
    <mergeCell ref="KXG270:KXJ270"/>
    <mergeCell ref="KXK270:KXN270"/>
    <mergeCell ref="LGU270:LGX270"/>
    <mergeCell ref="LGY270:LHB270"/>
    <mergeCell ref="LHC270:LHF270"/>
    <mergeCell ref="LHG270:LHJ270"/>
    <mergeCell ref="LHK270:LHN270"/>
    <mergeCell ref="LGA270:LGD270"/>
    <mergeCell ref="LGE270:LGH270"/>
    <mergeCell ref="LGI270:LGL270"/>
    <mergeCell ref="LGM270:LGP270"/>
    <mergeCell ref="LGQ270:LGT270"/>
    <mergeCell ref="LFG270:LFJ270"/>
    <mergeCell ref="LFK270:LFN270"/>
    <mergeCell ref="LFO270:LFR270"/>
    <mergeCell ref="LFS270:LFV270"/>
    <mergeCell ref="LFW270:LFZ270"/>
    <mergeCell ref="LEM270:LEP270"/>
    <mergeCell ref="LEQ270:LET270"/>
    <mergeCell ref="LEU270:LEX270"/>
    <mergeCell ref="LEY270:LFB270"/>
    <mergeCell ref="LFC270:LFF270"/>
    <mergeCell ref="LDS270:LDV270"/>
    <mergeCell ref="LDW270:LDZ270"/>
    <mergeCell ref="LEA270:LED270"/>
    <mergeCell ref="LEE270:LEH270"/>
    <mergeCell ref="LEI270:LEL270"/>
    <mergeCell ref="LCY270:LDB270"/>
    <mergeCell ref="LDC270:LDF270"/>
    <mergeCell ref="LDG270:LDJ270"/>
    <mergeCell ref="LDK270:LDN270"/>
    <mergeCell ref="LDO270:LDR270"/>
    <mergeCell ref="LCE270:LCH270"/>
    <mergeCell ref="LCI270:LCL270"/>
    <mergeCell ref="LCM270:LCP270"/>
    <mergeCell ref="LCQ270:LCT270"/>
    <mergeCell ref="LCU270:LCX270"/>
    <mergeCell ref="LME270:LMH270"/>
    <mergeCell ref="LMI270:LML270"/>
    <mergeCell ref="LMM270:LMP270"/>
    <mergeCell ref="LMQ270:LMT270"/>
    <mergeCell ref="LMU270:LMX270"/>
    <mergeCell ref="LLK270:LLN270"/>
    <mergeCell ref="LLO270:LLR270"/>
    <mergeCell ref="LLS270:LLV270"/>
    <mergeCell ref="LLW270:LLZ270"/>
    <mergeCell ref="LMA270:LMD270"/>
    <mergeCell ref="LKQ270:LKT270"/>
    <mergeCell ref="LKU270:LKX270"/>
    <mergeCell ref="LKY270:LLB270"/>
    <mergeCell ref="LLC270:LLF270"/>
    <mergeCell ref="LLG270:LLJ270"/>
    <mergeCell ref="LJW270:LJZ270"/>
    <mergeCell ref="LKA270:LKD270"/>
    <mergeCell ref="LKE270:LKH270"/>
    <mergeCell ref="LKI270:LKL270"/>
    <mergeCell ref="LKM270:LKP270"/>
    <mergeCell ref="LJC270:LJF270"/>
    <mergeCell ref="LJG270:LJJ270"/>
    <mergeCell ref="LJK270:LJN270"/>
    <mergeCell ref="LJO270:LJR270"/>
    <mergeCell ref="LJS270:LJV270"/>
    <mergeCell ref="LII270:LIL270"/>
    <mergeCell ref="LIM270:LIP270"/>
    <mergeCell ref="LIQ270:LIT270"/>
    <mergeCell ref="LIU270:LIX270"/>
    <mergeCell ref="LIY270:LJB270"/>
    <mergeCell ref="LHO270:LHR270"/>
    <mergeCell ref="LHS270:LHV270"/>
    <mergeCell ref="LHW270:LHZ270"/>
    <mergeCell ref="LIA270:LID270"/>
    <mergeCell ref="LIE270:LIH270"/>
    <mergeCell ref="LRO270:LRR270"/>
    <mergeCell ref="LRS270:LRV270"/>
    <mergeCell ref="LRW270:LRZ270"/>
    <mergeCell ref="LSA270:LSD270"/>
    <mergeCell ref="LSE270:LSH270"/>
    <mergeCell ref="LQU270:LQX270"/>
    <mergeCell ref="LQY270:LRB270"/>
    <mergeCell ref="LRC270:LRF270"/>
    <mergeCell ref="LRG270:LRJ270"/>
    <mergeCell ref="LRK270:LRN270"/>
    <mergeCell ref="LQA270:LQD270"/>
    <mergeCell ref="LQE270:LQH270"/>
    <mergeCell ref="LQI270:LQL270"/>
    <mergeCell ref="LQM270:LQP270"/>
    <mergeCell ref="LQQ270:LQT270"/>
    <mergeCell ref="LPG270:LPJ270"/>
    <mergeCell ref="LPK270:LPN270"/>
    <mergeCell ref="LPO270:LPR270"/>
    <mergeCell ref="LPS270:LPV270"/>
    <mergeCell ref="LPW270:LPZ270"/>
    <mergeCell ref="LOM270:LOP270"/>
    <mergeCell ref="LOQ270:LOT270"/>
    <mergeCell ref="LOU270:LOX270"/>
    <mergeCell ref="LOY270:LPB270"/>
    <mergeCell ref="LPC270:LPF270"/>
    <mergeCell ref="LNS270:LNV270"/>
    <mergeCell ref="LNW270:LNZ270"/>
    <mergeCell ref="LOA270:LOD270"/>
    <mergeCell ref="LOE270:LOH270"/>
    <mergeCell ref="LOI270:LOL270"/>
    <mergeCell ref="LMY270:LNB270"/>
    <mergeCell ref="LNC270:LNF270"/>
    <mergeCell ref="LNG270:LNJ270"/>
    <mergeCell ref="LNK270:LNN270"/>
    <mergeCell ref="LNO270:LNR270"/>
    <mergeCell ref="LWY270:LXB270"/>
    <mergeCell ref="LXC270:LXF270"/>
    <mergeCell ref="LXG270:LXJ270"/>
    <mergeCell ref="LXK270:LXN270"/>
    <mergeCell ref="LXO270:LXR270"/>
    <mergeCell ref="LWE270:LWH270"/>
    <mergeCell ref="LWI270:LWL270"/>
    <mergeCell ref="LWM270:LWP270"/>
    <mergeCell ref="LWQ270:LWT270"/>
    <mergeCell ref="LWU270:LWX270"/>
    <mergeCell ref="LVK270:LVN270"/>
    <mergeCell ref="LVO270:LVR270"/>
    <mergeCell ref="LVS270:LVV270"/>
    <mergeCell ref="LVW270:LVZ270"/>
    <mergeCell ref="LWA270:LWD270"/>
    <mergeCell ref="LUQ270:LUT270"/>
    <mergeCell ref="LUU270:LUX270"/>
    <mergeCell ref="LUY270:LVB270"/>
    <mergeCell ref="LVC270:LVF270"/>
    <mergeCell ref="LVG270:LVJ270"/>
    <mergeCell ref="LTW270:LTZ270"/>
    <mergeCell ref="LUA270:LUD270"/>
    <mergeCell ref="LUE270:LUH270"/>
    <mergeCell ref="LUI270:LUL270"/>
    <mergeCell ref="LUM270:LUP270"/>
    <mergeCell ref="LTC270:LTF270"/>
    <mergeCell ref="LTG270:LTJ270"/>
    <mergeCell ref="LTK270:LTN270"/>
    <mergeCell ref="LTO270:LTR270"/>
    <mergeCell ref="LTS270:LTV270"/>
    <mergeCell ref="LSI270:LSL270"/>
    <mergeCell ref="LSM270:LSP270"/>
    <mergeCell ref="LSQ270:LST270"/>
    <mergeCell ref="LSU270:LSX270"/>
    <mergeCell ref="LSY270:LTB270"/>
    <mergeCell ref="MCI270:MCL270"/>
    <mergeCell ref="MCM270:MCP270"/>
    <mergeCell ref="MCQ270:MCT270"/>
    <mergeCell ref="MCU270:MCX270"/>
    <mergeCell ref="MCY270:MDB270"/>
    <mergeCell ref="MBO270:MBR270"/>
    <mergeCell ref="MBS270:MBV270"/>
    <mergeCell ref="MBW270:MBZ270"/>
    <mergeCell ref="MCA270:MCD270"/>
    <mergeCell ref="MCE270:MCH270"/>
    <mergeCell ref="MAU270:MAX270"/>
    <mergeCell ref="MAY270:MBB270"/>
    <mergeCell ref="MBC270:MBF270"/>
    <mergeCell ref="MBG270:MBJ270"/>
    <mergeCell ref="MBK270:MBN270"/>
    <mergeCell ref="MAA270:MAD270"/>
    <mergeCell ref="MAE270:MAH270"/>
    <mergeCell ref="MAI270:MAL270"/>
    <mergeCell ref="MAM270:MAP270"/>
    <mergeCell ref="MAQ270:MAT270"/>
    <mergeCell ref="LZG270:LZJ270"/>
    <mergeCell ref="LZK270:LZN270"/>
    <mergeCell ref="LZO270:LZR270"/>
    <mergeCell ref="LZS270:LZV270"/>
    <mergeCell ref="LZW270:LZZ270"/>
    <mergeCell ref="LYM270:LYP270"/>
    <mergeCell ref="LYQ270:LYT270"/>
    <mergeCell ref="LYU270:LYX270"/>
    <mergeCell ref="LYY270:LZB270"/>
    <mergeCell ref="LZC270:LZF270"/>
    <mergeCell ref="LXS270:LXV270"/>
    <mergeCell ref="LXW270:LXZ270"/>
    <mergeCell ref="LYA270:LYD270"/>
    <mergeCell ref="LYE270:LYH270"/>
    <mergeCell ref="LYI270:LYL270"/>
    <mergeCell ref="MHS270:MHV270"/>
    <mergeCell ref="MHW270:MHZ270"/>
    <mergeCell ref="MIA270:MID270"/>
    <mergeCell ref="MIE270:MIH270"/>
    <mergeCell ref="MII270:MIL270"/>
    <mergeCell ref="MGY270:MHB270"/>
    <mergeCell ref="MHC270:MHF270"/>
    <mergeCell ref="MHG270:MHJ270"/>
    <mergeCell ref="MHK270:MHN270"/>
    <mergeCell ref="MHO270:MHR270"/>
    <mergeCell ref="MGE270:MGH270"/>
    <mergeCell ref="MGI270:MGL270"/>
    <mergeCell ref="MGM270:MGP270"/>
    <mergeCell ref="MGQ270:MGT270"/>
    <mergeCell ref="MGU270:MGX270"/>
    <mergeCell ref="MFK270:MFN270"/>
    <mergeCell ref="MFO270:MFR270"/>
    <mergeCell ref="MFS270:MFV270"/>
    <mergeCell ref="MFW270:MFZ270"/>
    <mergeCell ref="MGA270:MGD270"/>
    <mergeCell ref="MEQ270:MET270"/>
    <mergeCell ref="MEU270:MEX270"/>
    <mergeCell ref="MEY270:MFB270"/>
    <mergeCell ref="MFC270:MFF270"/>
    <mergeCell ref="MFG270:MFJ270"/>
    <mergeCell ref="MDW270:MDZ270"/>
    <mergeCell ref="MEA270:MED270"/>
    <mergeCell ref="MEE270:MEH270"/>
    <mergeCell ref="MEI270:MEL270"/>
    <mergeCell ref="MEM270:MEP270"/>
    <mergeCell ref="MDC270:MDF270"/>
    <mergeCell ref="MDG270:MDJ270"/>
    <mergeCell ref="MDK270:MDN270"/>
    <mergeCell ref="MDO270:MDR270"/>
    <mergeCell ref="MDS270:MDV270"/>
    <mergeCell ref="MNC270:MNF270"/>
    <mergeCell ref="MNG270:MNJ270"/>
    <mergeCell ref="MNK270:MNN270"/>
    <mergeCell ref="MNO270:MNR270"/>
    <mergeCell ref="MNS270:MNV270"/>
    <mergeCell ref="MMI270:MML270"/>
    <mergeCell ref="MMM270:MMP270"/>
    <mergeCell ref="MMQ270:MMT270"/>
    <mergeCell ref="MMU270:MMX270"/>
    <mergeCell ref="MMY270:MNB270"/>
    <mergeCell ref="MLO270:MLR270"/>
    <mergeCell ref="MLS270:MLV270"/>
    <mergeCell ref="MLW270:MLZ270"/>
    <mergeCell ref="MMA270:MMD270"/>
    <mergeCell ref="MME270:MMH270"/>
    <mergeCell ref="MKU270:MKX270"/>
    <mergeCell ref="MKY270:MLB270"/>
    <mergeCell ref="MLC270:MLF270"/>
    <mergeCell ref="MLG270:MLJ270"/>
    <mergeCell ref="MLK270:MLN270"/>
    <mergeCell ref="MKA270:MKD270"/>
    <mergeCell ref="MKE270:MKH270"/>
    <mergeCell ref="MKI270:MKL270"/>
    <mergeCell ref="MKM270:MKP270"/>
    <mergeCell ref="MKQ270:MKT270"/>
    <mergeCell ref="MJG270:MJJ270"/>
    <mergeCell ref="MJK270:MJN270"/>
    <mergeCell ref="MJO270:MJR270"/>
    <mergeCell ref="MJS270:MJV270"/>
    <mergeCell ref="MJW270:MJZ270"/>
    <mergeCell ref="MIM270:MIP270"/>
    <mergeCell ref="MIQ270:MIT270"/>
    <mergeCell ref="MIU270:MIX270"/>
    <mergeCell ref="MIY270:MJB270"/>
    <mergeCell ref="MJC270:MJF270"/>
    <mergeCell ref="MSM270:MSP270"/>
    <mergeCell ref="MSQ270:MST270"/>
    <mergeCell ref="MSU270:MSX270"/>
    <mergeCell ref="MSY270:MTB270"/>
    <mergeCell ref="MTC270:MTF270"/>
    <mergeCell ref="MRS270:MRV270"/>
    <mergeCell ref="MRW270:MRZ270"/>
    <mergeCell ref="MSA270:MSD270"/>
    <mergeCell ref="MSE270:MSH270"/>
    <mergeCell ref="MSI270:MSL270"/>
    <mergeCell ref="MQY270:MRB270"/>
    <mergeCell ref="MRC270:MRF270"/>
    <mergeCell ref="MRG270:MRJ270"/>
    <mergeCell ref="MRK270:MRN270"/>
    <mergeCell ref="MRO270:MRR270"/>
    <mergeCell ref="MQE270:MQH270"/>
    <mergeCell ref="MQI270:MQL270"/>
    <mergeCell ref="MQM270:MQP270"/>
    <mergeCell ref="MQQ270:MQT270"/>
    <mergeCell ref="MQU270:MQX270"/>
    <mergeCell ref="MPK270:MPN270"/>
    <mergeCell ref="MPO270:MPR270"/>
    <mergeCell ref="MPS270:MPV270"/>
    <mergeCell ref="MPW270:MPZ270"/>
    <mergeCell ref="MQA270:MQD270"/>
    <mergeCell ref="MOQ270:MOT270"/>
    <mergeCell ref="MOU270:MOX270"/>
    <mergeCell ref="MOY270:MPB270"/>
    <mergeCell ref="MPC270:MPF270"/>
    <mergeCell ref="MPG270:MPJ270"/>
    <mergeCell ref="MNW270:MNZ270"/>
    <mergeCell ref="MOA270:MOD270"/>
    <mergeCell ref="MOE270:MOH270"/>
    <mergeCell ref="MOI270:MOL270"/>
    <mergeCell ref="MOM270:MOP270"/>
    <mergeCell ref="MXW270:MXZ270"/>
    <mergeCell ref="MYA270:MYD270"/>
    <mergeCell ref="MYE270:MYH270"/>
    <mergeCell ref="MYI270:MYL270"/>
    <mergeCell ref="MYM270:MYP270"/>
    <mergeCell ref="MXC270:MXF270"/>
    <mergeCell ref="MXG270:MXJ270"/>
    <mergeCell ref="MXK270:MXN270"/>
    <mergeCell ref="MXO270:MXR270"/>
    <mergeCell ref="MXS270:MXV270"/>
    <mergeCell ref="MWI270:MWL270"/>
    <mergeCell ref="MWM270:MWP270"/>
    <mergeCell ref="MWQ270:MWT270"/>
    <mergeCell ref="MWU270:MWX270"/>
    <mergeCell ref="MWY270:MXB270"/>
    <mergeCell ref="MVO270:MVR270"/>
    <mergeCell ref="MVS270:MVV270"/>
    <mergeCell ref="MVW270:MVZ270"/>
    <mergeCell ref="MWA270:MWD270"/>
    <mergeCell ref="MWE270:MWH270"/>
    <mergeCell ref="MUU270:MUX270"/>
    <mergeCell ref="MUY270:MVB270"/>
    <mergeCell ref="MVC270:MVF270"/>
    <mergeCell ref="MVG270:MVJ270"/>
    <mergeCell ref="MVK270:MVN270"/>
    <mergeCell ref="MUA270:MUD270"/>
    <mergeCell ref="MUE270:MUH270"/>
    <mergeCell ref="MUI270:MUL270"/>
    <mergeCell ref="MUM270:MUP270"/>
    <mergeCell ref="MUQ270:MUT270"/>
    <mergeCell ref="MTG270:MTJ270"/>
    <mergeCell ref="MTK270:MTN270"/>
    <mergeCell ref="MTO270:MTR270"/>
    <mergeCell ref="MTS270:MTV270"/>
    <mergeCell ref="MTW270:MTZ270"/>
    <mergeCell ref="NDG270:NDJ270"/>
    <mergeCell ref="NDK270:NDN270"/>
    <mergeCell ref="NDO270:NDR270"/>
    <mergeCell ref="NDS270:NDV270"/>
    <mergeCell ref="NDW270:NDZ270"/>
    <mergeCell ref="NCM270:NCP270"/>
    <mergeCell ref="NCQ270:NCT270"/>
    <mergeCell ref="NCU270:NCX270"/>
    <mergeCell ref="NCY270:NDB270"/>
    <mergeCell ref="NDC270:NDF270"/>
    <mergeCell ref="NBS270:NBV270"/>
    <mergeCell ref="NBW270:NBZ270"/>
    <mergeCell ref="NCA270:NCD270"/>
    <mergeCell ref="NCE270:NCH270"/>
    <mergeCell ref="NCI270:NCL270"/>
    <mergeCell ref="NAY270:NBB270"/>
    <mergeCell ref="NBC270:NBF270"/>
    <mergeCell ref="NBG270:NBJ270"/>
    <mergeCell ref="NBK270:NBN270"/>
    <mergeCell ref="NBO270:NBR270"/>
    <mergeCell ref="NAE270:NAH270"/>
    <mergeCell ref="NAI270:NAL270"/>
    <mergeCell ref="NAM270:NAP270"/>
    <mergeCell ref="NAQ270:NAT270"/>
    <mergeCell ref="NAU270:NAX270"/>
    <mergeCell ref="MZK270:MZN270"/>
    <mergeCell ref="MZO270:MZR270"/>
    <mergeCell ref="MZS270:MZV270"/>
    <mergeCell ref="MZW270:MZZ270"/>
    <mergeCell ref="NAA270:NAD270"/>
    <mergeCell ref="MYQ270:MYT270"/>
    <mergeCell ref="MYU270:MYX270"/>
    <mergeCell ref="MYY270:MZB270"/>
    <mergeCell ref="MZC270:MZF270"/>
    <mergeCell ref="MZG270:MZJ270"/>
    <mergeCell ref="NIQ270:NIT270"/>
    <mergeCell ref="NIU270:NIX270"/>
    <mergeCell ref="NIY270:NJB270"/>
    <mergeCell ref="NJC270:NJF270"/>
    <mergeCell ref="NJG270:NJJ270"/>
    <mergeCell ref="NHW270:NHZ270"/>
    <mergeCell ref="NIA270:NID270"/>
    <mergeCell ref="NIE270:NIH270"/>
    <mergeCell ref="NII270:NIL270"/>
    <mergeCell ref="NIM270:NIP270"/>
    <mergeCell ref="NHC270:NHF270"/>
    <mergeCell ref="NHG270:NHJ270"/>
    <mergeCell ref="NHK270:NHN270"/>
    <mergeCell ref="NHO270:NHR270"/>
    <mergeCell ref="NHS270:NHV270"/>
    <mergeCell ref="NGI270:NGL270"/>
    <mergeCell ref="NGM270:NGP270"/>
    <mergeCell ref="NGQ270:NGT270"/>
    <mergeCell ref="NGU270:NGX270"/>
    <mergeCell ref="NGY270:NHB270"/>
    <mergeCell ref="NFO270:NFR270"/>
    <mergeCell ref="NFS270:NFV270"/>
    <mergeCell ref="NFW270:NFZ270"/>
    <mergeCell ref="NGA270:NGD270"/>
    <mergeCell ref="NGE270:NGH270"/>
    <mergeCell ref="NEU270:NEX270"/>
    <mergeCell ref="NEY270:NFB270"/>
    <mergeCell ref="NFC270:NFF270"/>
    <mergeCell ref="NFG270:NFJ270"/>
    <mergeCell ref="NFK270:NFN270"/>
    <mergeCell ref="NEA270:NED270"/>
    <mergeCell ref="NEE270:NEH270"/>
    <mergeCell ref="NEI270:NEL270"/>
    <mergeCell ref="NEM270:NEP270"/>
    <mergeCell ref="NEQ270:NET270"/>
    <mergeCell ref="NOA270:NOD270"/>
    <mergeCell ref="NOE270:NOH270"/>
    <mergeCell ref="NOI270:NOL270"/>
    <mergeCell ref="NOM270:NOP270"/>
    <mergeCell ref="NOQ270:NOT270"/>
    <mergeCell ref="NNG270:NNJ270"/>
    <mergeCell ref="NNK270:NNN270"/>
    <mergeCell ref="NNO270:NNR270"/>
    <mergeCell ref="NNS270:NNV270"/>
    <mergeCell ref="NNW270:NNZ270"/>
    <mergeCell ref="NMM270:NMP270"/>
    <mergeCell ref="NMQ270:NMT270"/>
    <mergeCell ref="NMU270:NMX270"/>
    <mergeCell ref="NMY270:NNB270"/>
    <mergeCell ref="NNC270:NNF270"/>
    <mergeCell ref="NLS270:NLV270"/>
    <mergeCell ref="NLW270:NLZ270"/>
    <mergeCell ref="NMA270:NMD270"/>
    <mergeCell ref="NME270:NMH270"/>
    <mergeCell ref="NMI270:NML270"/>
    <mergeCell ref="NKY270:NLB270"/>
    <mergeCell ref="NLC270:NLF270"/>
    <mergeCell ref="NLG270:NLJ270"/>
    <mergeCell ref="NLK270:NLN270"/>
    <mergeCell ref="NLO270:NLR270"/>
    <mergeCell ref="NKE270:NKH270"/>
    <mergeCell ref="NKI270:NKL270"/>
    <mergeCell ref="NKM270:NKP270"/>
    <mergeCell ref="NKQ270:NKT270"/>
    <mergeCell ref="NKU270:NKX270"/>
    <mergeCell ref="NJK270:NJN270"/>
    <mergeCell ref="NJO270:NJR270"/>
    <mergeCell ref="NJS270:NJV270"/>
    <mergeCell ref="NJW270:NJZ270"/>
    <mergeCell ref="NKA270:NKD270"/>
    <mergeCell ref="NTK270:NTN270"/>
    <mergeCell ref="NTO270:NTR270"/>
    <mergeCell ref="NTS270:NTV270"/>
    <mergeCell ref="NTW270:NTZ270"/>
    <mergeCell ref="NUA270:NUD270"/>
    <mergeCell ref="NSQ270:NST270"/>
    <mergeCell ref="NSU270:NSX270"/>
    <mergeCell ref="NSY270:NTB270"/>
    <mergeCell ref="NTC270:NTF270"/>
    <mergeCell ref="NTG270:NTJ270"/>
    <mergeCell ref="NRW270:NRZ270"/>
    <mergeCell ref="NSA270:NSD270"/>
    <mergeCell ref="NSE270:NSH270"/>
    <mergeCell ref="NSI270:NSL270"/>
    <mergeCell ref="NSM270:NSP270"/>
    <mergeCell ref="NRC270:NRF270"/>
    <mergeCell ref="NRG270:NRJ270"/>
    <mergeCell ref="NRK270:NRN270"/>
    <mergeCell ref="NRO270:NRR270"/>
    <mergeCell ref="NRS270:NRV270"/>
    <mergeCell ref="NQI270:NQL270"/>
    <mergeCell ref="NQM270:NQP270"/>
    <mergeCell ref="NQQ270:NQT270"/>
    <mergeCell ref="NQU270:NQX270"/>
    <mergeCell ref="NQY270:NRB270"/>
    <mergeCell ref="NPO270:NPR270"/>
    <mergeCell ref="NPS270:NPV270"/>
    <mergeCell ref="NPW270:NPZ270"/>
    <mergeCell ref="NQA270:NQD270"/>
    <mergeCell ref="NQE270:NQH270"/>
    <mergeCell ref="NOU270:NOX270"/>
    <mergeCell ref="NOY270:NPB270"/>
    <mergeCell ref="NPC270:NPF270"/>
    <mergeCell ref="NPG270:NPJ270"/>
    <mergeCell ref="NPK270:NPN270"/>
    <mergeCell ref="NYU270:NYX270"/>
    <mergeCell ref="NYY270:NZB270"/>
    <mergeCell ref="NZC270:NZF270"/>
    <mergeCell ref="NZG270:NZJ270"/>
    <mergeCell ref="NZK270:NZN270"/>
    <mergeCell ref="NYA270:NYD270"/>
    <mergeCell ref="NYE270:NYH270"/>
    <mergeCell ref="NYI270:NYL270"/>
    <mergeCell ref="NYM270:NYP270"/>
    <mergeCell ref="NYQ270:NYT270"/>
    <mergeCell ref="NXG270:NXJ270"/>
    <mergeCell ref="NXK270:NXN270"/>
    <mergeCell ref="NXO270:NXR270"/>
    <mergeCell ref="NXS270:NXV270"/>
    <mergeCell ref="NXW270:NXZ270"/>
    <mergeCell ref="NWM270:NWP270"/>
    <mergeCell ref="NWQ270:NWT270"/>
    <mergeCell ref="NWU270:NWX270"/>
    <mergeCell ref="NWY270:NXB270"/>
    <mergeCell ref="NXC270:NXF270"/>
    <mergeCell ref="NVS270:NVV270"/>
    <mergeCell ref="NVW270:NVZ270"/>
    <mergeCell ref="NWA270:NWD270"/>
    <mergeCell ref="NWE270:NWH270"/>
    <mergeCell ref="NWI270:NWL270"/>
    <mergeCell ref="NUY270:NVB270"/>
    <mergeCell ref="NVC270:NVF270"/>
    <mergeCell ref="NVG270:NVJ270"/>
    <mergeCell ref="NVK270:NVN270"/>
    <mergeCell ref="NVO270:NVR270"/>
    <mergeCell ref="NUE270:NUH270"/>
    <mergeCell ref="NUI270:NUL270"/>
    <mergeCell ref="NUM270:NUP270"/>
    <mergeCell ref="NUQ270:NUT270"/>
    <mergeCell ref="NUU270:NUX270"/>
    <mergeCell ref="OEE270:OEH270"/>
    <mergeCell ref="OEI270:OEL270"/>
    <mergeCell ref="OEM270:OEP270"/>
    <mergeCell ref="OEQ270:OET270"/>
    <mergeCell ref="OEU270:OEX270"/>
    <mergeCell ref="ODK270:ODN270"/>
    <mergeCell ref="ODO270:ODR270"/>
    <mergeCell ref="ODS270:ODV270"/>
    <mergeCell ref="ODW270:ODZ270"/>
    <mergeCell ref="OEA270:OED270"/>
    <mergeCell ref="OCQ270:OCT270"/>
    <mergeCell ref="OCU270:OCX270"/>
    <mergeCell ref="OCY270:ODB270"/>
    <mergeCell ref="ODC270:ODF270"/>
    <mergeCell ref="ODG270:ODJ270"/>
    <mergeCell ref="OBW270:OBZ270"/>
    <mergeCell ref="OCA270:OCD270"/>
    <mergeCell ref="OCE270:OCH270"/>
    <mergeCell ref="OCI270:OCL270"/>
    <mergeCell ref="OCM270:OCP270"/>
    <mergeCell ref="OBC270:OBF270"/>
    <mergeCell ref="OBG270:OBJ270"/>
    <mergeCell ref="OBK270:OBN270"/>
    <mergeCell ref="OBO270:OBR270"/>
    <mergeCell ref="OBS270:OBV270"/>
    <mergeCell ref="OAI270:OAL270"/>
    <mergeCell ref="OAM270:OAP270"/>
    <mergeCell ref="OAQ270:OAT270"/>
    <mergeCell ref="OAU270:OAX270"/>
    <mergeCell ref="OAY270:OBB270"/>
    <mergeCell ref="NZO270:NZR270"/>
    <mergeCell ref="NZS270:NZV270"/>
    <mergeCell ref="NZW270:NZZ270"/>
    <mergeCell ref="OAA270:OAD270"/>
    <mergeCell ref="OAE270:OAH270"/>
    <mergeCell ref="OJO270:OJR270"/>
    <mergeCell ref="OJS270:OJV270"/>
    <mergeCell ref="OJW270:OJZ270"/>
    <mergeCell ref="OKA270:OKD270"/>
    <mergeCell ref="OKE270:OKH270"/>
    <mergeCell ref="OIU270:OIX270"/>
    <mergeCell ref="OIY270:OJB270"/>
    <mergeCell ref="OJC270:OJF270"/>
    <mergeCell ref="OJG270:OJJ270"/>
    <mergeCell ref="OJK270:OJN270"/>
    <mergeCell ref="OIA270:OID270"/>
    <mergeCell ref="OIE270:OIH270"/>
    <mergeCell ref="OII270:OIL270"/>
    <mergeCell ref="OIM270:OIP270"/>
    <mergeCell ref="OIQ270:OIT270"/>
    <mergeCell ref="OHG270:OHJ270"/>
    <mergeCell ref="OHK270:OHN270"/>
    <mergeCell ref="OHO270:OHR270"/>
    <mergeCell ref="OHS270:OHV270"/>
    <mergeCell ref="OHW270:OHZ270"/>
    <mergeCell ref="OGM270:OGP270"/>
    <mergeCell ref="OGQ270:OGT270"/>
    <mergeCell ref="OGU270:OGX270"/>
    <mergeCell ref="OGY270:OHB270"/>
    <mergeCell ref="OHC270:OHF270"/>
    <mergeCell ref="OFS270:OFV270"/>
    <mergeCell ref="OFW270:OFZ270"/>
    <mergeCell ref="OGA270:OGD270"/>
    <mergeCell ref="OGE270:OGH270"/>
    <mergeCell ref="OGI270:OGL270"/>
    <mergeCell ref="OEY270:OFB270"/>
    <mergeCell ref="OFC270:OFF270"/>
    <mergeCell ref="OFG270:OFJ270"/>
    <mergeCell ref="OFK270:OFN270"/>
    <mergeCell ref="OFO270:OFR270"/>
    <mergeCell ref="OOY270:OPB270"/>
    <mergeCell ref="OPC270:OPF270"/>
    <mergeCell ref="OPG270:OPJ270"/>
    <mergeCell ref="OPK270:OPN270"/>
    <mergeCell ref="OPO270:OPR270"/>
    <mergeCell ref="OOE270:OOH270"/>
    <mergeCell ref="OOI270:OOL270"/>
    <mergeCell ref="OOM270:OOP270"/>
    <mergeCell ref="OOQ270:OOT270"/>
    <mergeCell ref="OOU270:OOX270"/>
    <mergeCell ref="ONK270:ONN270"/>
    <mergeCell ref="ONO270:ONR270"/>
    <mergeCell ref="ONS270:ONV270"/>
    <mergeCell ref="ONW270:ONZ270"/>
    <mergeCell ref="OOA270:OOD270"/>
    <mergeCell ref="OMQ270:OMT270"/>
    <mergeCell ref="OMU270:OMX270"/>
    <mergeCell ref="OMY270:ONB270"/>
    <mergeCell ref="ONC270:ONF270"/>
    <mergeCell ref="ONG270:ONJ270"/>
    <mergeCell ref="OLW270:OLZ270"/>
    <mergeCell ref="OMA270:OMD270"/>
    <mergeCell ref="OME270:OMH270"/>
    <mergeCell ref="OMI270:OML270"/>
    <mergeCell ref="OMM270:OMP270"/>
    <mergeCell ref="OLC270:OLF270"/>
    <mergeCell ref="OLG270:OLJ270"/>
    <mergeCell ref="OLK270:OLN270"/>
    <mergeCell ref="OLO270:OLR270"/>
    <mergeCell ref="OLS270:OLV270"/>
    <mergeCell ref="OKI270:OKL270"/>
    <mergeCell ref="OKM270:OKP270"/>
    <mergeCell ref="OKQ270:OKT270"/>
    <mergeCell ref="OKU270:OKX270"/>
    <mergeCell ref="OKY270:OLB270"/>
    <mergeCell ref="OUI270:OUL270"/>
    <mergeCell ref="OUM270:OUP270"/>
    <mergeCell ref="OUQ270:OUT270"/>
    <mergeCell ref="OUU270:OUX270"/>
    <mergeCell ref="OUY270:OVB270"/>
    <mergeCell ref="OTO270:OTR270"/>
    <mergeCell ref="OTS270:OTV270"/>
    <mergeCell ref="OTW270:OTZ270"/>
    <mergeCell ref="OUA270:OUD270"/>
    <mergeCell ref="OUE270:OUH270"/>
    <mergeCell ref="OSU270:OSX270"/>
    <mergeCell ref="OSY270:OTB270"/>
    <mergeCell ref="OTC270:OTF270"/>
    <mergeCell ref="OTG270:OTJ270"/>
    <mergeCell ref="OTK270:OTN270"/>
    <mergeCell ref="OSA270:OSD270"/>
    <mergeCell ref="OSE270:OSH270"/>
    <mergeCell ref="OSI270:OSL270"/>
    <mergeCell ref="OSM270:OSP270"/>
    <mergeCell ref="OSQ270:OST270"/>
    <mergeCell ref="ORG270:ORJ270"/>
    <mergeCell ref="ORK270:ORN270"/>
    <mergeCell ref="ORO270:ORR270"/>
    <mergeCell ref="ORS270:ORV270"/>
    <mergeCell ref="ORW270:ORZ270"/>
    <mergeCell ref="OQM270:OQP270"/>
    <mergeCell ref="OQQ270:OQT270"/>
    <mergeCell ref="OQU270:OQX270"/>
    <mergeCell ref="OQY270:ORB270"/>
    <mergeCell ref="ORC270:ORF270"/>
    <mergeCell ref="OPS270:OPV270"/>
    <mergeCell ref="OPW270:OPZ270"/>
    <mergeCell ref="OQA270:OQD270"/>
    <mergeCell ref="OQE270:OQH270"/>
    <mergeCell ref="OQI270:OQL270"/>
    <mergeCell ref="OZS270:OZV270"/>
    <mergeCell ref="OZW270:OZZ270"/>
    <mergeCell ref="PAA270:PAD270"/>
    <mergeCell ref="PAE270:PAH270"/>
    <mergeCell ref="PAI270:PAL270"/>
    <mergeCell ref="OYY270:OZB270"/>
    <mergeCell ref="OZC270:OZF270"/>
    <mergeCell ref="OZG270:OZJ270"/>
    <mergeCell ref="OZK270:OZN270"/>
    <mergeCell ref="OZO270:OZR270"/>
    <mergeCell ref="OYE270:OYH270"/>
    <mergeCell ref="OYI270:OYL270"/>
    <mergeCell ref="OYM270:OYP270"/>
    <mergeCell ref="OYQ270:OYT270"/>
    <mergeCell ref="OYU270:OYX270"/>
    <mergeCell ref="OXK270:OXN270"/>
    <mergeCell ref="OXO270:OXR270"/>
    <mergeCell ref="OXS270:OXV270"/>
    <mergeCell ref="OXW270:OXZ270"/>
    <mergeCell ref="OYA270:OYD270"/>
    <mergeCell ref="OWQ270:OWT270"/>
    <mergeCell ref="OWU270:OWX270"/>
    <mergeCell ref="OWY270:OXB270"/>
    <mergeCell ref="OXC270:OXF270"/>
    <mergeCell ref="OXG270:OXJ270"/>
    <mergeCell ref="OVW270:OVZ270"/>
    <mergeCell ref="OWA270:OWD270"/>
    <mergeCell ref="OWE270:OWH270"/>
    <mergeCell ref="OWI270:OWL270"/>
    <mergeCell ref="OWM270:OWP270"/>
    <mergeCell ref="OVC270:OVF270"/>
    <mergeCell ref="OVG270:OVJ270"/>
    <mergeCell ref="OVK270:OVN270"/>
    <mergeCell ref="OVO270:OVR270"/>
    <mergeCell ref="OVS270:OVV270"/>
    <mergeCell ref="PFC270:PFF270"/>
    <mergeCell ref="PFG270:PFJ270"/>
    <mergeCell ref="PFK270:PFN270"/>
    <mergeCell ref="PFO270:PFR270"/>
    <mergeCell ref="PFS270:PFV270"/>
    <mergeCell ref="PEI270:PEL270"/>
    <mergeCell ref="PEM270:PEP270"/>
    <mergeCell ref="PEQ270:PET270"/>
    <mergeCell ref="PEU270:PEX270"/>
    <mergeCell ref="PEY270:PFB270"/>
    <mergeCell ref="PDO270:PDR270"/>
    <mergeCell ref="PDS270:PDV270"/>
    <mergeCell ref="PDW270:PDZ270"/>
    <mergeCell ref="PEA270:PED270"/>
    <mergeCell ref="PEE270:PEH270"/>
    <mergeCell ref="PCU270:PCX270"/>
    <mergeCell ref="PCY270:PDB270"/>
    <mergeCell ref="PDC270:PDF270"/>
    <mergeCell ref="PDG270:PDJ270"/>
    <mergeCell ref="PDK270:PDN270"/>
    <mergeCell ref="PCA270:PCD270"/>
    <mergeCell ref="PCE270:PCH270"/>
    <mergeCell ref="PCI270:PCL270"/>
    <mergeCell ref="PCM270:PCP270"/>
    <mergeCell ref="PCQ270:PCT270"/>
    <mergeCell ref="PBG270:PBJ270"/>
    <mergeCell ref="PBK270:PBN270"/>
    <mergeCell ref="PBO270:PBR270"/>
    <mergeCell ref="PBS270:PBV270"/>
    <mergeCell ref="PBW270:PBZ270"/>
    <mergeCell ref="PAM270:PAP270"/>
    <mergeCell ref="PAQ270:PAT270"/>
    <mergeCell ref="PAU270:PAX270"/>
    <mergeCell ref="PAY270:PBB270"/>
    <mergeCell ref="PBC270:PBF270"/>
    <mergeCell ref="PKM270:PKP270"/>
    <mergeCell ref="PKQ270:PKT270"/>
    <mergeCell ref="PKU270:PKX270"/>
    <mergeCell ref="PKY270:PLB270"/>
    <mergeCell ref="PLC270:PLF270"/>
    <mergeCell ref="PJS270:PJV270"/>
    <mergeCell ref="PJW270:PJZ270"/>
    <mergeCell ref="PKA270:PKD270"/>
    <mergeCell ref="PKE270:PKH270"/>
    <mergeCell ref="PKI270:PKL270"/>
    <mergeCell ref="PIY270:PJB270"/>
    <mergeCell ref="PJC270:PJF270"/>
    <mergeCell ref="PJG270:PJJ270"/>
    <mergeCell ref="PJK270:PJN270"/>
    <mergeCell ref="PJO270:PJR270"/>
    <mergeCell ref="PIE270:PIH270"/>
    <mergeCell ref="PII270:PIL270"/>
    <mergeCell ref="PIM270:PIP270"/>
    <mergeCell ref="PIQ270:PIT270"/>
    <mergeCell ref="PIU270:PIX270"/>
    <mergeCell ref="PHK270:PHN270"/>
    <mergeCell ref="PHO270:PHR270"/>
    <mergeCell ref="PHS270:PHV270"/>
    <mergeCell ref="PHW270:PHZ270"/>
    <mergeCell ref="PIA270:PID270"/>
    <mergeCell ref="PGQ270:PGT270"/>
    <mergeCell ref="PGU270:PGX270"/>
    <mergeCell ref="PGY270:PHB270"/>
    <mergeCell ref="PHC270:PHF270"/>
    <mergeCell ref="PHG270:PHJ270"/>
    <mergeCell ref="PFW270:PFZ270"/>
    <mergeCell ref="PGA270:PGD270"/>
    <mergeCell ref="PGE270:PGH270"/>
    <mergeCell ref="PGI270:PGL270"/>
    <mergeCell ref="PGM270:PGP270"/>
    <mergeCell ref="PPW270:PPZ270"/>
    <mergeCell ref="PQA270:PQD270"/>
    <mergeCell ref="PQE270:PQH270"/>
    <mergeCell ref="PQI270:PQL270"/>
    <mergeCell ref="PQM270:PQP270"/>
    <mergeCell ref="PPC270:PPF270"/>
    <mergeCell ref="PPG270:PPJ270"/>
    <mergeCell ref="PPK270:PPN270"/>
    <mergeCell ref="PPO270:PPR270"/>
    <mergeCell ref="PPS270:PPV270"/>
    <mergeCell ref="POI270:POL270"/>
    <mergeCell ref="POM270:POP270"/>
    <mergeCell ref="POQ270:POT270"/>
    <mergeCell ref="POU270:POX270"/>
    <mergeCell ref="POY270:PPB270"/>
    <mergeCell ref="PNO270:PNR270"/>
    <mergeCell ref="PNS270:PNV270"/>
    <mergeCell ref="PNW270:PNZ270"/>
    <mergeCell ref="POA270:POD270"/>
    <mergeCell ref="POE270:POH270"/>
    <mergeCell ref="PMU270:PMX270"/>
    <mergeCell ref="PMY270:PNB270"/>
    <mergeCell ref="PNC270:PNF270"/>
    <mergeCell ref="PNG270:PNJ270"/>
    <mergeCell ref="PNK270:PNN270"/>
    <mergeCell ref="PMA270:PMD270"/>
    <mergeCell ref="PME270:PMH270"/>
    <mergeCell ref="PMI270:PML270"/>
    <mergeCell ref="PMM270:PMP270"/>
    <mergeCell ref="PMQ270:PMT270"/>
    <mergeCell ref="PLG270:PLJ270"/>
    <mergeCell ref="PLK270:PLN270"/>
    <mergeCell ref="PLO270:PLR270"/>
    <mergeCell ref="PLS270:PLV270"/>
    <mergeCell ref="PLW270:PLZ270"/>
    <mergeCell ref="PVG270:PVJ270"/>
    <mergeCell ref="PVK270:PVN270"/>
    <mergeCell ref="PVO270:PVR270"/>
    <mergeCell ref="PVS270:PVV270"/>
    <mergeCell ref="PVW270:PVZ270"/>
    <mergeCell ref="PUM270:PUP270"/>
    <mergeCell ref="PUQ270:PUT270"/>
    <mergeCell ref="PUU270:PUX270"/>
    <mergeCell ref="PUY270:PVB270"/>
    <mergeCell ref="PVC270:PVF270"/>
    <mergeCell ref="PTS270:PTV270"/>
    <mergeCell ref="PTW270:PTZ270"/>
    <mergeCell ref="PUA270:PUD270"/>
    <mergeCell ref="PUE270:PUH270"/>
    <mergeCell ref="PUI270:PUL270"/>
    <mergeCell ref="PSY270:PTB270"/>
    <mergeCell ref="PTC270:PTF270"/>
    <mergeCell ref="PTG270:PTJ270"/>
    <mergeCell ref="PTK270:PTN270"/>
    <mergeCell ref="PTO270:PTR270"/>
    <mergeCell ref="PSE270:PSH270"/>
    <mergeCell ref="PSI270:PSL270"/>
    <mergeCell ref="PSM270:PSP270"/>
    <mergeCell ref="PSQ270:PST270"/>
    <mergeCell ref="PSU270:PSX270"/>
    <mergeCell ref="PRK270:PRN270"/>
    <mergeCell ref="PRO270:PRR270"/>
    <mergeCell ref="PRS270:PRV270"/>
    <mergeCell ref="PRW270:PRZ270"/>
    <mergeCell ref="PSA270:PSD270"/>
    <mergeCell ref="PQQ270:PQT270"/>
    <mergeCell ref="PQU270:PQX270"/>
    <mergeCell ref="PQY270:PRB270"/>
    <mergeCell ref="PRC270:PRF270"/>
    <mergeCell ref="PRG270:PRJ270"/>
    <mergeCell ref="QAQ270:QAT270"/>
    <mergeCell ref="QAU270:QAX270"/>
    <mergeCell ref="QAY270:QBB270"/>
    <mergeCell ref="QBC270:QBF270"/>
    <mergeCell ref="QBG270:QBJ270"/>
    <mergeCell ref="PZW270:PZZ270"/>
    <mergeCell ref="QAA270:QAD270"/>
    <mergeCell ref="QAE270:QAH270"/>
    <mergeCell ref="QAI270:QAL270"/>
    <mergeCell ref="QAM270:QAP270"/>
    <mergeCell ref="PZC270:PZF270"/>
    <mergeCell ref="PZG270:PZJ270"/>
    <mergeCell ref="PZK270:PZN270"/>
    <mergeCell ref="PZO270:PZR270"/>
    <mergeCell ref="PZS270:PZV270"/>
    <mergeCell ref="PYI270:PYL270"/>
    <mergeCell ref="PYM270:PYP270"/>
    <mergeCell ref="PYQ270:PYT270"/>
    <mergeCell ref="PYU270:PYX270"/>
    <mergeCell ref="PYY270:PZB270"/>
    <mergeCell ref="PXO270:PXR270"/>
    <mergeCell ref="PXS270:PXV270"/>
    <mergeCell ref="PXW270:PXZ270"/>
    <mergeCell ref="PYA270:PYD270"/>
    <mergeCell ref="PYE270:PYH270"/>
    <mergeCell ref="PWU270:PWX270"/>
    <mergeCell ref="PWY270:PXB270"/>
    <mergeCell ref="PXC270:PXF270"/>
    <mergeCell ref="PXG270:PXJ270"/>
    <mergeCell ref="PXK270:PXN270"/>
    <mergeCell ref="PWA270:PWD270"/>
    <mergeCell ref="PWE270:PWH270"/>
    <mergeCell ref="PWI270:PWL270"/>
    <mergeCell ref="PWM270:PWP270"/>
    <mergeCell ref="PWQ270:PWT270"/>
    <mergeCell ref="QGA270:QGD270"/>
    <mergeCell ref="QGE270:QGH270"/>
    <mergeCell ref="QGI270:QGL270"/>
    <mergeCell ref="QGM270:QGP270"/>
    <mergeCell ref="QGQ270:QGT270"/>
    <mergeCell ref="QFG270:QFJ270"/>
    <mergeCell ref="QFK270:QFN270"/>
    <mergeCell ref="QFO270:QFR270"/>
    <mergeCell ref="QFS270:QFV270"/>
    <mergeCell ref="QFW270:QFZ270"/>
    <mergeCell ref="QEM270:QEP270"/>
    <mergeCell ref="QEQ270:QET270"/>
    <mergeCell ref="QEU270:QEX270"/>
    <mergeCell ref="QEY270:QFB270"/>
    <mergeCell ref="QFC270:QFF270"/>
    <mergeCell ref="QDS270:QDV270"/>
    <mergeCell ref="QDW270:QDZ270"/>
    <mergeCell ref="QEA270:QED270"/>
    <mergeCell ref="QEE270:QEH270"/>
    <mergeCell ref="QEI270:QEL270"/>
    <mergeCell ref="QCY270:QDB270"/>
    <mergeCell ref="QDC270:QDF270"/>
    <mergeCell ref="QDG270:QDJ270"/>
    <mergeCell ref="QDK270:QDN270"/>
    <mergeCell ref="QDO270:QDR270"/>
    <mergeCell ref="QCE270:QCH270"/>
    <mergeCell ref="QCI270:QCL270"/>
    <mergeCell ref="QCM270:QCP270"/>
    <mergeCell ref="QCQ270:QCT270"/>
    <mergeCell ref="QCU270:QCX270"/>
    <mergeCell ref="QBK270:QBN270"/>
    <mergeCell ref="QBO270:QBR270"/>
    <mergeCell ref="QBS270:QBV270"/>
    <mergeCell ref="QBW270:QBZ270"/>
    <mergeCell ref="QCA270:QCD270"/>
    <mergeCell ref="QLK270:QLN270"/>
    <mergeCell ref="QLO270:QLR270"/>
    <mergeCell ref="QLS270:QLV270"/>
    <mergeCell ref="QLW270:QLZ270"/>
    <mergeCell ref="QMA270:QMD270"/>
    <mergeCell ref="QKQ270:QKT270"/>
    <mergeCell ref="QKU270:QKX270"/>
    <mergeCell ref="QKY270:QLB270"/>
    <mergeCell ref="QLC270:QLF270"/>
    <mergeCell ref="QLG270:QLJ270"/>
    <mergeCell ref="QJW270:QJZ270"/>
    <mergeCell ref="QKA270:QKD270"/>
    <mergeCell ref="QKE270:QKH270"/>
    <mergeCell ref="QKI270:QKL270"/>
    <mergeCell ref="QKM270:QKP270"/>
    <mergeCell ref="QJC270:QJF270"/>
    <mergeCell ref="QJG270:QJJ270"/>
    <mergeCell ref="QJK270:QJN270"/>
    <mergeCell ref="QJO270:QJR270"/>
    <mergeCell ref="QJS270:QJV270"/>
    <mergeCell ref="QII270:QIL270"/>
    <mergeCell ref="QIM270:QIP270"/>
    <mergeCell ref="QIQ270:QIT270"/>
    <mergeCell ref="QIU270:QIX270"/>
    <mergeCell ref="QIY270:QJB270"/>
    <mergeCell ref="QHO270:QHR270"/>
    <mergeCell ref="QHS270:QHV270"/>
    <mergeCell ref="QHW270:QHZ270"/>
    <mergeCell ref="QIA270:QID270"/>
    <mergeCell ref="QIE270:QIH270"/>
    <mergeCell ref="QGU270:QGX270"/>
    <mergeCell ref="QGY270:QHB270"/>
    <mergeCell ref="QHC270:QHF270"/>
    <mergeCell ref="QHG270:QHJ270"/>
    <mergeCell ref="QHK270:QHN270"/>
    <mergeCell ref="QQU270:QQX270"/>
    <mergeCell ref="QQY270:QRB270"/>
    <mergeCell ref="QRC270:QRF270"/>
    <mergeCell ref="QRG270:QRJ270"/>
    <mergeCell ref="QRK270:QRN270"/>
    <mergeCell ref="QQA270:QQD270"/>
    <mergeCell ref="QQE270:QQH270"/>
    <mergeCell ref="QQI270:QQL270"/>
    <mergeCell ref="QQM270:QQP270"/>
    <mergeCell ref="QQQ270:QQT270"/>
    <mergeCell ref="QPG270:QPJ270"/>
    <mergeCell ref="QPK270:QPN270"/>
    <mergeCell ref="QPO270:QPR270"/>
    <mergeCell ref="QPS270:QPV270"/>
    <mergeCell ref="QPW270:QPZ270"/>
    <mergeCell ref="QOM270:QOP270"/>
    <mergeCell ref="QOQ270:QOT270"/>
    <mergeCell ref="QOU270:QOX270"/>
    <mergeCell ref="QOY270:QPB270"/>
    <mergeCell ref="QPC270:QPF270"/>
    <mergeCell ref="QNS270:QNV270"/>
    <mergeCell ref="QNW270:QNZ270"/>
    <mergeCell ref="QOA270:QOD270"/>
    <mergeCell ref="QOE270:QOH270"/>
    <mergeCell ref="QOI270:QOL270"/>
    <mergeCell ref="QMY270:QNB270"/>
    <mergeCell ref="QNC270:QNF270"/>
    <mergeCell ref="QNG270:QNJ270"/>
    <mergeCell ref="QNK270:QNN270"/>
    <mergeCell ref="QNO270:QNR270"/>
    <mergeCell ref="QME270:QMH270"/>
    <mergeCell ref="QMI270:QML270"/>
    <mergeCell ref="QMM270:QMP270"/>
    <mergeCell ref="QMQ270:QMT270"/>
    <mergeCell ref="QMU270:QMX270"/>
    <mergeCell ref="QWE270:QWH270"/>
    <mergeCell ref="QWI270:QWL270"/>
    <mergeCell ref="QWM270:QWP270"/>
    <mergeCell ref="QWQ270:QWT270"/>
    <mergeCell ref="QWU270:QWX270"/>
    <mergeCell ref="QVK270:QVN270"/>
    <mergeCell ref="QVO270:QVR270"/>
    <mergeCell ref="QVS270:QVV270"/>
    <mergeCell ref="QVW270:QVZ270"/>
    <mergeCell ref="QWA270:QWD270"/>
    <mergeCell ref="QUQ270:QUT270"/>
    <mergeCell ref="QUU270:QUX270"/>
    <mergeCell ref="QUY270:QVB270"/>
    <mergeCell ref="QVC270:QVF270"/>
    <mergeCell ref="QVG270:QVJ270"/>
    <mergeCell ref="QTW270:QTZ270"/>
    <mergeCell ref="QUA270:QUD270"/>
    <mergeCell ref="QUE270:QUH270"/>
    <mergeCell ref="QUI270:QUL270"/>
    <mergeCell ref="QUM270:QUP270"/>
    <mergeCell ref="QTC270:QTF270"/>
    <mergeCell ref="QTG270:QTJ270"/>
    <mergeCell ref="QTK270:QTN270"/>
    <mergeCell ref="QTO270:QTR270"/>
    <mergeCell ref="QTS270:QTV270"/>
    <mergeCell ref="QSI270:QSL270"/>
    <mergeCell ref="QSM270:QSP270"/>
    <mergeCell ref="QSQ270:QST270"/>
    <mergeCell ref="QSU270:QSX270"/>
    <mergeCell ref="QSY270:QTB270"/>
    <mergeCell ref="QRO270:QRR270"/>
    <mergeCell ref="QRS270:QRV270"/>
    <mergeCell ref="QRW270:QRZ270"/>
    <mergeCell ref="QSA270:QSD270"/>
    <mergeCell ref="QSE270:QSH270"/>
    <mergeCell ref="RBO270:RBR270"/>
    <mergeCell ref="RBS270:RBV270"/>
    <mergeCell ref="RBW270:RBZ270"/>
    <mergeCell ref="RCA270:RCD270"/>
    <mergeCell ref="RCE270:RCH270"/>
    <mergeCell ref="RAU270:RAX270"/>
    <mergeCell ref="RAY270:RBB270"/>
    <mergeCell ref="RBC270:RBF270"/>
    <mergeCell ref="RBG270:RBJ270"/>
    <mergeCell ref="RBK270:RBN270"/>
    <mergeCell ref="RAA270:RAD270"/>
    <mergeCell ref="RAE270:RAH270"/>
    <mergeCell ref="RAI270:RAL270"/>
    <mergeCell ref="RAM270:RAP270"/>
    <mergeCell ref="RAQ270:RAT270"/>
    <mergeCell ref="QZG270:QZJ270"/>
    <mergeCell ref="QZK270:QZN270"/>
    <mergeCell ref="QZO270:QZR270"/>
    <mergeCell ref="QZS270:QZV270"/>
    <mergeCell ref="QZW270:QZZ270"/>
    <mergeCell ref="QYM270:QYP270"/>
    <mergeCell ref="QYQ270:QYT270"/>
    <mergeCell ref="QYU270:QYX270"/>
    <mergeCell ref="QYY270:QZB270"/>
    <mergeCell ref="QZC270:QZF270"/>
    <mergeCell ref="QXS270:QXV270"/>
    <mergeCell ref="QXW270:QXZ270"/>
    <mergeCell ref="QYA270:QYD270"/>
    <mergeCell ref="QYE270:QYH270"/>
    <mergeCell ref="QYI270:QYL270"/>
    <mergeCell ref="QWY270:QXB270"/>
    <mergeCell ref="QXC270:QXF270"/>
    <mergeCell ref="QXG270:QXJ270"/>
    <mergeCell ref="QXK270:QXN270"/>
    <mergeCell ref="QXO270:QXR270"/>
    <mergeCell ref="RGY270:RHB270"/>
    <mergeCell ref="RHC270:RHF270"/>
    <mergeCell ref="RHG270:RHJ270"/>
    <mergeCell ref="RHK270:RHN270"/>
    <mergeCell ref="RHO270:RHR270"/>
    <mergeCell ref="RGE270:RGH270"/>
    <mergeCell ref="RGI270:RGL270"/>
    <mergeCell ref="RGM270:RGP270"/>
    <mergeCell ref="RGQ270:RGT270"/>
    <mergeCell ref="RGU270:RGX270"/>
    <mergeCell ref="RFK270:RFN270"/>
    <mergeCell ref="RFO270:RFR270"/>
    <mergeCell ref="RFS270:RFV270"/>
    <mergeCell ref="RFW270:RFZ270"/>
    <mergeCell ref="RGA270:RGD270"/>
    <mergeCell ref="REQ270:RET270"/>
    <mergeCell ref="REU270:REX270"/>
    <mergeCell ref="REY270:RFB270"/>
    <mergeCell ref="RFC270:RFF270"/>
    <mergeCell ref="RFG270:RFJ270"/>
    <mergeCell ref="RDW270:RDZ270"/>
    <mergeCell ref="REA270:RED270"/>
    <mergeCell ref="REE270:REH270"/>
    <mergeCell ref="REI270:REL270"/>
    <mergeCell ref="REM270:REP270"/>
    <mergeCell ref="RDC270:RDF270"/>
    <mergeCell ref="RDG270:RDJ270"/>
    <mergeCell ref="RDK270:RDN270"/>
    <mergeCell ref="RDO270:RDR270"/>
    <mergeCell ref="RDS270:RDV270"/>
    <mergeCell ref="RCI270:RCL270"/>
    <mergeCell ref="RCM270:RCP270"/>
    <mergeCell ref="RCQ270:RCT270"/>
    <mergeCell ref="RCU270:RCX270"/>
    <mergeCell ref="RCY270:RDB270"/>
    <mergeCell ref="RMI270:RML270"/>
    <mergeCell ref="RMM270:RMP270"/>
    <mergeCell ref="RMQ270:RMT270"/>
    <mergeCell ref="RMU270:RMX270"/>
    <mergeCell ref="RMY270:RNB270"/>
    <mergeCell ref="RLO270:RLR270"/>
    <mergeCell ref="RLS270:RLV270"/>
    <mergeCell ref="RLW270:RLZ270"/>
    <mergeCell ref="RMA270:RMD270"/>
    <mergeCell ref="RME270:RMH270"/>
    <mergeCell ref="RKU270:RKX270"/>
    <mergeCell ref="RKY270:RLB270"/>
    <mergeCell ref="RLC270:RLF270"/>
    <mergeCell ref="RLG270:RLJ270"/>
    <mergeCell ref="RLK270:RLN270"/>
    <mergeCell ref="RKA270:RKD270"/>
    <mergeCell ref="RKE270:RKH270"/>
    <mergeCell ref="RKI270:RKL270"/>
    <mergeCell ref="RKM270:RKP270"/>
    <mergeCell ref="RKQ270:RKT270"/>
    <mergeCell ref="RJG270:RJJ270"/>
    <mergeCell ref="RJK270:RJN270"/>
    <mergeCell ref="RJO270:RJR270"/>
    <mergeCell ref="RJS270:RJV270"/>
    <mergeCell ref="RJW270:RJZ270"/>
    <mergeCell ref="RIM270:RIP270"/>
    <mergeCell ref="RIQ270:RIT270"/>
    <mergeCell ref="RIU270:RIX270"/>
    <mergeCell ref="RIY270:RJB270"/>
    <mergeCell ref="RJC270:RJF270"/>
    <mergeCell ref="RHS270:RHV270"/>
    <mergeCell ref="RHW270:RHZ270"/>
    <mergeCell ref="RIA270:RID270"/>
    <mergeCell ref="RIE270:RIH270"/>
    <mergeCell ref="RII270:RIL270"/>
    <mergeCell ref="RRS270:RRV270"/>
    <mergeCell ref="RRW270:RRZ270"/>
    <mergeCell ref="RSA270:RSD270"/>
    <mergeCell ref="RSE270:RSH270"/>
    <mergeCell ref="RSI270:RSL270"/>
    <mergeCell ref="RQY270:RRB270"/>
    <mergeCell ref="RRC270:RRF270"/>
    <mergeCell ref="RRG270:RRJ270"/>
    <mergeCell ref="RRK270:RRN270"/>
    <mergeCell ref="RRO270:RRR270"/>
    <mergeCell ref="RQE270:RQH270"/>
    <mergeCell ref="RQI270:RQL270"/>
    <mergeCell ref="RQM270:RQP270"/>
    <mergeCell ref="RQQ270:RQT270"/>
    <mergeCell ref="RQU270:RQX270"/>
    <mergeCell ref="RPK270:RPN270"/>
    <mergeCell ref="RPO270:RPR270"/>
    <mergeCell ref="RPS270:RPV270"/>
    <mergeCell ref="RPW270:RPZ270"/>
    <mergeCell ref="RQA270:RQD270"/>
    <mergeCell ref="ROQ270:ROT270"/>
    <mergeCell ref="ROU270:ROX270"/>
    <mergeCell ref="ROY270:RPB270"/>
    <mergeCell ref="RPC270:RPF270"/>
    <mergeCell ref="RPG270:RPJ270"/>
    <mergeCell ref="RNW270:RNZ270"/>
    <mergeCell ref="ROA270:ROD270"/>
    <mergeCell ref="ROE270:ROH270"/>
    <mergeCell ref="ROI270:ROL270"/>
    <mergeCell ref="ROM270:ROP270"/>
    <mergeCell ref="RNC270:RNF270"/>
    <mergeCell ref="RNG270:RNJ270"/>
    <mergeCell ref="RNK270:RNN270"/>
    <mergeCell ref="RNO270:RNR270"/>
    <mergeCell ref="RNS270:RNV270"/>
    <mergeCell ref="RXC270:RXF270"/>
    <mergeCell ref="RXG270:RXJ270"/>
    <mergeCell ref="RXK270:RXN270"/>
    <mergeCell ref="RXO270:RXR270"/>
    <mergeCell ref="RXS270:RXV270"/>
    <mergeCell ref="RWI270:RWL270"/>
    <mergeCell ref="RWM270:RWP270"/>
    <mergeCell ref="RWQ270:RWT270"/>
    <mergeCell ref="RWU270:RWX270"/>
    <mergeCell ref="RWY270:RXB270"/>
    <mergeCell ref="RVO270:RVR270"/>
    <mergeCell ref="RVS270:RVV270"/>
    <mergeCell ref="RVW270:RVZ270"/>
    <mergeCell ref="RWA270:RWD270"/>
    <mergeCell ref="RWE270:RWH270"/>
    <mergeCell ref="RUU270:RUX270"/>
    <mergeCell ref="RUY270:RVB270"/>
    <mergeCell ref="RVC270:RVF270"/>
    <mergeCell ref="RVG270:RVJ270"/>
    <mergeCell ref="RVK270:RVN270"/>
    <mergeCell ref="RUA270:RUD270"/>
    <mergeCell ref="RUE270:RUH270"/>
    <mergeCell ref="RUI270:RUL270"/>
    <mergeCell ref="RUM270:RUP270"/>
    <mergeCell ref="RUQ270:RUT270"/>
    <mergeCell ref="RTG270:RTJ270"/>
    <mergeCell ref="RTK270:RTN270"/>
    <mergeCell ref="RTO270:RTR270"/>
    <mergeCell ref="RTS270:RTV270"/>
    <mergeCell ref="RTW270:RTZ270"/>
    <mergeCell ref="RSM270:RSP270"/>
    <mergeCell ref="RSQ270:RST270"/>
    <mergeCell ref="RSU270:RSX270"/>
    <mergeCell ref="RSY270:RTB270"/>
    <mergeCell ref="RTC270:RTF270"/>
    <mergeCell ref="SCM270:SCP270"/>
    <mergeCell ref="SCQ270:SCT270"/>
    <mergeCell ref="SCU270:SCX270"/>
    <mergeCell ref="SCY270:SDB270"/>
    <mergeCell ref="SDC270:SDF270"/>
    <mergeCell ref="SBS270:SBV270"/>
    <mergeCell ref="SBW270:SBZ270"/>
    <mergeCell ref="SCA270:SCD270"/>
    <mergeCell ref="SCE270:SCH270"/>
    <mergeCell ref="SCI270:SCL270"/>
    <mergeCell ref="SAY270:SBB270"/>
    <mergeCell ref="SBC270:SBF270"/>
    <mergeCell ref="SBG270:SBJ270"/>
    <mergeCell ref="SBK270:SBN270"/>
    <mergeCell ref="SBO270:SBR270"/>
    <mergeCell ref="SAE270:SAH270"/>
    <mergeCell ref="SAI270:SAL270"/>
    <mergeCell ref="SAM270:SAP270"/>
    <mergeCell ref="SAQ270:SAT270"/>
    <mergeCell ref="SAU270:SAX270"/>
    <mergeCell ref="RZK270:RZN270"/>
    <mergeCell ref="RZO270:RZR270"/>
    <mergeCell ref="RZS270:RZV270"/>
    <mergeCell ref="RZW270:RZZ270"/>
    <mergeCell ref="SAA270:SAD270"/>
    <mergeCell ref="RYQ270:RYT270"/>
    <mergeCell ref="RYU270:RYX270"/>
    <mergeCell ref="RYY270:RZB270"/>
    <mergeCell ref="RZC270:RZF270"/>
    <mergeCell ref="RZG270:RZJ270"/>
    <mergeCell ref="RXW270:RXZ270"/>
    <mergeCell ref="RYA270:RYD270"/>
    <mergeCell ref="RYE270:RYH270"/>
    <mergeCell ref="RYI270:RYL270"/>
    <mergeCell ref="RYM270:RYP270"/>
    <mergeCell ref="SHW270:SHZ270"/>
    <mergeCell ref="SIA270:SID270"/>
    <mergeCell ref="SIE270:SIH270"/>
    <mergeCell ref="SII270:SIL270"/>
    <mergeCell ref="SIM270:SIP270"/>
    <mergeCell ref="SHC270:SHF270"/>
    <mergeCell ref="SHG270:SHJ270"/>
    <mergeCell ref="SHK270:SHN270"/>
    <mergeCell ref="SHO270:SHR270"/>
    <mergeCell ref="SHS270:SHV270"/>
    <mergeCell ref="SGI270:SGL270"/>
    <mergeCell ref="SGM270:SGP270"/>
    <mergeCell ref="SGQ270:SGT270"/>
    <mergeCell ref="SGU270:SGX270"/>
    <mergeCell ref="SGY270:SHB270"/>
    <mergeCell ref="SFO270:SFR270"/>
    <mergeCell ref="SFS270:SFV270"/>
    <mergeCell ref="SFW270:SFZ270"/>
    <mergeCell ref="SGA270:SGD270"/>
    <mergeCell ref="SGE270:SGH270"/>
    <mergeCell ref="SEU270:SEX270"/>
    <mergeCell ref="SEY270:SFB270"/>
    <mergeCell ref="SFC270:SFF270"/>
    <mergeCell ref="SFG270:SFJ270"/>
    <mergeCell ref="SFK270:SFN270"/>
    <mergeCell ref="SEA270:SED270"/>
    <mergeCell ref="SEE270:SEH270"/>
    <mergeCell ref="SEI270:SEL270"/>
    <mergeCell ref="SEM270:SEP270"/>
    <mergeCell ref="SEQ270:SET270"/>
    <mergeCell ref="SDG270:SDJ270"/>
    <mergeCell ref="SDK270:SDN270"/>
    <mergeCell ref="SDO270:SDR270"/>
    <mergeCell ref="SDS270:SDV270"/>
    <mergeCell ref="SDW270:SDZ270"/>
    <mergeCell ref="SNG270:SNJ270"/>
    <mergeCell ref="SNK270:SNN270"/>
    <mergeCell ref="SNO270:SNR270"/>
    <mergeCell ref="SNS270:SNV270"/>
    <mergeCell ref="SNW270:SNZ270"/>
    <mergeCell ref="SMM270:SMP270"/>
    <mergeCell ref="SMQ270:SMT270"/>
    <mergeCell ref="SMU270:SMX270"/>
    <mergeCell ref="SMY270:SNB270"/>
    <mergeCell ref="SNC270:SNF270"/>
    <mergeCell ref="SLS270:SLV270"/>
    <mergeCell ref="SLW270:SLZ270"/>
    <mergeCell ref="SMA270:SMD270"/>
    <mergeCell ref="SME270:SMH270"/>
    <mergeCell ref="SMI270:SML270"/>
    <mergeCell ref="SKY270:SLB270"/>
    <mergeCell ref="SLC270:SLF270"/>
    <mergeCell ref="SLG270:SLJ270"/>
    <mergeCell ref="SLK270:SLN270"/>
    <mergeCell ref="SLO270:SLR270"/>
    <mergeCell ref="SKE270:SKH270"/>
    <mergeCell ref="SKI270:SKL270"/>
    <mergeCell ref="SKM270:SKP270"/>
    <mergeCell ref="SKQ270:SKT270"/>
    <mergeCell ref="SKU270:SKX270"/>
    <mergeCell ref="SJK270:SJN270"/>
    <mergeCell ref="SJO270:SJR270"/>
    <mergeCell ref="SJS270:SJV270"/>
    <mergeCell ref="SJW270:SJZ270"/>
    <mergeCell ref="SKA270:SKD270"/>
    <mergeCell ref="SIQ270:SIT270"/>
    <mergeCell ref="SIU270:SIX270"/>
    <mergeCell ref="SIY270:SJB270"/>
    <mergeCell ref="SJC270:SJF270"/>
    <mergeCell ref="SJG270:SJJ270"/>
    <mergeCell ref="SSQ270:SST270"/>
    <mergeCell ref="SSU270:SSX270"/>
    <mergeCell ref="SSY270:STB270"/>
    <mergeCell ref="STC270:STF270"/>
    <mergeCell ref="STG270:STJ270"/>
    <mergeCell ref="SRW270:SRZ270"/>
    <mergeCell ref="SSA270:SSD270"/>
    <mergeCell ref="SSE270:SSH270"/>
    <mergeCell ref="SSI270:SSL270"/>
    <mergeCell ref="SSM270:SSP270"/>
    <mergeCell ref="SRC270:SRF270"/>
    <mergeCell ref="SRG270:SRJ270"/>
    <mergeCell ref="SRK270:SRN270"/>
    <mergeCell ref="SRO270:SRR270"/>
    <mergeCell ref="SRS270:SRV270"/>
    <mergeCell ref="SQI270:SQL270"/>
    <mergeCell ref="SQM270:SQP270"/>
    <mergeCell ref="SQQ270:SQT270"/>
    <mergeCell ref="SQU270:SQX270"/>
    <mergeCell ref="SQY270:SRB270"/>
    <mergeCell ref="SPO270:SPR270"/>
    <mergeCell ref="SPS270:SPV270"/>
    <mergeCell ref="SPW270:SPZ270"/>
    <mergeCell ref="SQA270:SQD270"/>
    <mergeCell ref="SQE270:SQH270"/>
    <mergeCell ref="SOU270:SOX270"/>
    <mergeCell ref="SOY270:SPB270"/>
    <mergeCell ref="SPC270:SPF270"/>
    <mergeCell ref="SPG270:SPJ270"/>
    <mergeCell ref="SPK270:SPN270"/>
    <mergeCell ref="SOA270:SOD270"/>
    <mergeCell ref="SOE270:SOH270"/>
    <mergeCell ref="SOI270:SOL270"/>
    <mergeCell ref="SOM270:SOP270"/>
    <mergeCell ref="SOQ270:SOT270"/>
    <mergeCell ref="SYA270:SYD270"/>
    <mergeCell ref="SYE270:SYH270"/>
    <mergeCell ref="SYI270:SYL270"/>
    <mergeCell ref="SYM270:SYP270"/>
    <mergeCell ref="SYQ270:SYT270"/>
    <mergeCell ref="SXG270:SXJ270"/>
    <mergeCell ref="SXK270:SXN270"/>
    <mergeCell ref="SXO270:SXR270"/>
    <mergeCell ref="SXS270:SXV270"/>
    <mergeCell ref="SXW270:SXZ270"/>
    <mergeCell ref="SWM270:SWP270"/>
    <mergeCell ref="SWQ270:SWT270"/>
    <mergeCell ref="SWU270:SWX270"/>
    <mergeCell ref="SWY270:SXB270"/>
    <mergeCell ref="SXC270:SXF270"/>
    <mergeCell ref="SVS270:SVV270"/>
    <mergeCell ref="SVW270:SVZ270"/>
    <mergeCell ref="SWA270:SWD270"/>
    <mergeCell ref="SWE270:SWH270"/>
    <mergeCell ref="SWI270:SWL270"/>
    <mergeCell ref="SUY270:SVB270"/>
    <mergeCell ref="SVC270:SVF270"/>
    <mergeCell ref="SVG270:SVJ270"/>
    <mergeCell ref="SVK270:SVN270"/>
    <mergeCell ref="SVO270:SVR270"/>
    <mergeCell ref="SUE270:SUH270"/>
    <mergeCell ref="SUI270:SUL270"/>
    <mergeCell ref="SUM270:SUP270"/>
    <mergeCell ref="SUQ270:SUT270"/>
    <mergeCell ref="SUU270:SUX270"/>
    <mergeCell ref="STK270:STN270"/>
    <mergeCell ref="STO270:STR270"/>
    <mergeCell ref="STS270:STV270"/>
    <mergeCell ref="STW270:STZ270"/>
    <mergeCell ref="SUA270:SUD270"/>
    <mergeCell ref="TDK270:TDN270"/>
    <mergeCell ref="TDO270:TDR270"/>
    <mergeCell ref="TDS270:TDV270"/>
    <mergeCell ref="TDW270:TDZ270"/>
    <mergeCell ref="TEA270:TED270"/>
    <mergeCell ref="TCQ270:TCT270"/>
    <mergeCell ref="TCU270:TCX270"/>
    <mergeCell ref="TCY270:TDB270"/>
    <mergeCell ref="TDC270:TDF270"/>
    <mergeCell ref="TDG270:TDJ270"/>
    <mergeCell ref="TBW270:TBZ270"/>
    <mergeCell ref="TCA270:TCD270"/>
    <mergeCell ref="TCE270:TCH270"/>
    <mergeCell ref="TCI270:TCL270"/>
    <mergeCell ref="TCM270:TCP270"/>
    <mergeCell ref="TBC270:TBF270"/>
    <mergeCell ref="TBG270:TBJ270"/>
    <mergeCell ref="TBK270:TBN270"/>
    <mergeCell ref="TBO270:TBR270"/>
    <mergeCell ref="TBS270:TBV270"/>
    <mergeCell ref="TAI270:TAL270"/>
    <mergeCell ref="TAM270:TAP270"/>
    <mergeCell ref="TAQ270:TAT270"/>
    <mergeCell ref="TAU270:TAX270"/>
    <mergeCell ref="TAY270:TBB270"/>
    <mergeCell ref="SZO270:SZR270"/>
    <mergeCell ref="SZS270:SZV270"/>
    <mergeCell ref="SZW270:SZZ270"/>
    <mergeCell ref="TAA270:TAD270"/>
    <mergeCell ref="TAE270:TAH270"/>
    <mergeCell ref="SYU270:SYX270"/>
    <mergeCell ref="SYY270:SZB270"/>
    <mergeCell ref="SZC270:SZF270"/>
    <mergeCell ref="SZG270:SZJ270"/>
    <mergeCell ref="SZK270:SZN270"/>
    <mergeCell ref="TIU270:TIX270"/>
    <mergeCell ref="TIY270:TJB270"/>
    <mergeCell ref="TJC270:TJF270"/>
    <mergeCell ref="TJG270:TJJ270"/>
    <mergeCell ref="TJK270:TJN270"/>
    <mergeCell ref="TIA270:TID270"/>
    <mergeCell ref="TIE270:TIH270"/>
    <mergeCell ref="TII270:TIL270"/>
    <mergeCell ref="TIM270:TIP270"/>
    <mergeCell ref="TIQ270:TIT270"/>
    <mergeCell ref="THG270:THJ270"/>
    <mergeCell ref="THK270:THN270"/>
    <mergeCell ref="THO270:THR270"/>
    <mergeCell ref="THS270:THV270"/>
    <mergeCell ref="THW270:THZ270"/>
    <mergeCell ref="TGM270:TGP270"/>
    <mergeCell ref="TGQ270:TGT270"/>
    <mergeCell ref="TGU270:TGX270"/>
    <mergeCell ref="TGY270:THB270"/>
    <mergeCell ref="THC270:THF270"/>
    <mergeCell ref="TFS270:TFV270"/>
    <mergeCell ref="TFW270:TFZ270"/>
    <mergeCell ref="TGA270:TGD270"/>
    <mergeCell ref="TGE270:TGH270"/>
    <mergeCell ref="TGI270:TGL270"/>
    <mergeCell ref="TEY270:TFB270"/>
    <mergeCell ref="TFC270:TFF270"/>
    <mergeCell ref="TFG270:TFJ270"/>
    <mergeCell ref="TFK270:TFN270"/>
    <mergeCell ref="TFO270:TFR270"/>
    <mergeCell ref="TEE270:TEH270"/>
    <mergeCell ref="TEI270:TEL270"/>
    <mergeCell ref="TEM270:TEP270"/>
    <mergeCell ref="TEQ270:TET270"/>
    <mergeCell ref="TEU270:TEX270"/>
    <mergeCell ref="TOE270:TOH270"/>
    <mergeCell ref="TOI270:TOL270"/>
    <mergeCell ref="TOM270:TOP270"/>
    <mergeCell ref="TOQ270:TOT270"/>
    <mergeCell ref="TOU270:TOX270"/>
    <mergeCell ref="TNK270:TNN270"/>
    <mergeCell ref="TNO270:TNR270"/>
    <mergeCell ref="TNS270:TNV270"/>
    <mergeCell ref="TNW270:TNZ270"/>
    <mergeCell ref="TOA270:TOD270"/>
    <mergeCell ref="TMQ270:TMT270"/>
    <mergeCell ref="TMU270:TMX270"/>
    <mergeCell ref="TMY270:TNB270"/>
    <mergeCell ref="TNC270:TNF270"/>
    <mergeCell ref="TNG270:TNJ270"/>
    <mergeCell ref="TLW270:TLZ270"/>
    <mergeCell ref="TMA270:TMD270"/>
    <mergeCell ref="TME270:TMH270"/>
    <mergeCell ref="TMI270:TML270"/>
    <mergeCell ref="TMM270:TMP270"/>
    <mergeCell ref="TLC270:TLF270"/>
    <mergeCell ref="TLG270:TLJ270"/>
    <mergeCell ref="TLK270:TLN270"/>
    <mergeCell ref="TLO270:TLR270"/>
    <mergeCell ref="TLS270:TLV270"/>
    <mergeCell ref="TKI270:TKL270"/>
    <mergeCell ref="TKM270:TKP270"/>
    <mergeCell ref="TKQ270:TKT270"/>
    <mergeCell ref="TKU270:TKX270"/>
    <mergeCell ref="TKY270:TLB270"/>
    <mergeCell ref="TJO270:TJR270"/>
    <mergeCell ref="TJS270:TJV270"/>
    <mergeCell ref="TJW270:TJZ270"/>
    <mergeCell ref="TKA270:TKD270"/>
    <mergeCell ref="TKE270:TKH270"/>
    <mergeCell ref="TTO270:TTR270"/>
    <mergeCell ref="TTS270:TTV270"/>
    <mergeCell ref="TTW270:TTZ270"/>
    <mergeCell ref="TUA270:TUD270"/>
    <mergeCell ref="TUE270:TUH270"/>
    <mergeCell ref="TSU270:TSX270"/>
    <mergeCell ref="TSY270:TTB270"/>
    <mergeCell ref="TTC270:TTF270"/>
    <mergeCell ref="TTG270:TTJ270"/>
    <mergeCell ref="TTK270:TTN270"/>
    <mergeCell ref="TSA270:TSD270"/>
    <mergeCell ref="TSE270:TSH270"/>
    <mergeCell ref="TSI270:TSL270"/>
    <mergeCell ref="TSM270:TSP270"/>
    <mergeCell ref="TSQ270:TST270"/>
    <mergeCell ref="TRG270:TRJ270"/>
    <mergeCell ref="TRK270:TRN270"/>
    <mergeCell ref="TRO270:TRR270"/>
    <mergeCell ref="TRS270:TRV270"/>
    <mergeCell ref="TRW270:TRZ270"/>
    <mergeCell ref="TQM270:TQP270"/>
    <mergeCell ref="TQQ270:TQT270"/>
    <mergeCell ref="TQU270:TQX270"/>
    <mergeCell ref="TQY270:TRB270"/>
    <mergeCell ref="TRC270:TRF270"/>
    <mergeCell ref="TPS270:TPV270"/>
    <mergeCell ref="TPW270:TPZ270"/>
    <mergeCell ref="TQA270:TQD270"/>
    <mergeCell ref="TQE270:TQH270"/>
    <mergeCell ref="TQI270:TQL270"/>
    <mergeCell ref="TOY270:TPB270"/>
    <mergeCell ref="TPC270:TPF270"/>
    <mergeCell ref="TPG270:TPJ270"/>
    <mergeCell ref="TPK270:TPN270"/>
    <mergeCell ref="TPO270:TPR270"/>
    <mergeCell ref="TYY270:TZB270"/>
    <mergeCell ref="TZC270:TZF270"/>
    <mergeCell ref="TZG270:TZJ270"/>
    <mergeCell ref="TZK270:TZN270"/>
    <mergeCell ref="TZO270:TZR270"/>
    <mergeCell ref="TYE270:TYH270"/>
    <mergeCell ref="TYI270:TYL270"/>
    <mergeCell ref="TYM270:TYP270"/>
    <mergeCell ref="TYQ270:TYT270"/>
    <mergeCell ref="TYU270:TYX270"/>
    <mergeCell ref="TXK270:TXN270"/>
    <mergeCell ref="TXO270:TXR270"/>
    <mergeCell ref="TXS270:TXV270"/>
    <mergeCell ref="TXW270:TXZ270"/>
    <mergeCell ref="TYA270:TYD270"/>
    <mergeCell ref="TWQ270:TWT270"/>
    <mergeCell ref="TWU270:TWX270"/>
    <mergeCell ref="TWY270:TXB270"/>
    <mergeCell ref="TXC270:TXF270"/>
    <mergeCell ref="TXG270:TXJ270"/>
    <mergeCell ref="TVW270:TVZ270"/>
    <mergeCell ref="TWA270:TWD270"/>
    <mergeCell ref="TWE270:TWH270"/>
    <mergeCell ref="TWI270:TWL270"/>
    <mergeCell ref="TWM270:TWP270"/>
    <mergeCell ref="TVC270:TVF270"/>
    <mergeCell ref="TVG270:TVJ270"/>
    <mergeCell ref="TVK270:TVN270"/>
    <mergeCell ref="TVO270:TVR270"/>
    <mergeCell ref="TVS270:TVV270"/>
    <mergeCell ref="TUI270:TUL270"/>
    <mergeCell ref="TUM270:TUP270"/>
    <mergeCell ref="TUQ270:TUT270"/>
    <mergeCell ref="TUU270:TUX270"/>
    <mergeCell ref="TUY270:TVB270"/>
    <mergeCell ref="UEI270:UEL270"/>
    <mergeCell ref="UEM270:UEP270"/>
    <mergeCell ref="UEQ270:UET270"/>
    <mergeCell ref="UEU270:UEX270"/>
    <mergeCell ref="UEY270:UFB270"/>
    <mergeCell ref="UDO270:UDR270"/>
    <mergeCell ref="UDS270:UDV270"/>
    <mergeCell ref="UDW270:UDZ270"/>
    <mergeCell ref="UEA270:UED270"/>
    <mergeCell ref="UEE270:UEH270"/>
    <mergeCell ref="UCU270:UCX270"/>
    <mergeCell ref="UCY270:UDB270"/>
    <mergeCell ref="UDC270:UDF270"/>
    <mergeCell ref="UDG270:UDJ270"/>
    <mergeCell ref="UDK270:UDN270"/>
    <mergeCell ref="UCA270:UCD270"/>
    <mergeCell ref="UCE270:UCH270"/>
    <mergeCell ref="UCI270:UCL270"/>
    <mergeCell ref="UCM270:UCP270"/>
    <mergeCell ref="UCQ270:UCT270"/>
    <mergeCell ref="UBG270:UBJ270"/>
    <mergeCell ref="UBK270:UBN270"/>
    <mergeCell ref="UBO270:UBR270"/>
    <mergeCell ref="UBS270:UBV270"/>
    <mergeCell ref="UBW270:UBZ270"/>
    <mergeCell ref="UAM270:UAP270"/>
    <mergeCell ref="UAQ270:UAT270"/>
    <mergeCell ref="UAU270:UAX270"/>
    <mergeCell ref="UAY270:UBB270"/>
    <mergeCell ref="UBC270:UBF270"/>
    <mergeCell ref="TZS270:TZV270"/>
    <mergeCell ref="TZW270:TZZ270"/>
    <mergeCell ref="UAA270:UAD270"/>
    <mergeCell ref="UAE270:UAH270"/>
    <mergeCell ref="UAI270:UAL270"/>
    <mergeCell ref="UJS270:UJV270"/>
    <mergeCell ref="UJW270:UJZ270"/>
    <mergeCell ref="UKA270:UKD270"/>
    <mergeCell ref="UKE270:UKH270"/>
    <mergeCell ref="UKI270:UKL270"/>
    <mergeCell ref="UIY270:UJB270"/>
    <mergeCell ref="UJC270:UJF270"/>
    <mergeCell ref="UJG270:UJJ270"/>
    <mergeCell ref="UJK270:UJN270"/>
    <mergeCell ref="UJO270:UJR270"/>
    <mergeCell ref="UIE270:UIH270"/>
    <mergeCell ref="UII270:UIL270"/>
    <mergeCell ref="UIM270:UIP270"/>
    <mergeCell ref="UIQ270:UIT270"/>
    <mergeCell ref="UIU270:UIX270"/>
    <mergeCell ref="UHK270:UHN270"/>
    <mergeCell ref="UHO270:UHR270"/>
    <mergeCell ref="UHS270:UHV270"/>
    <mergeCell ref="UHW270:UHZ270"/>
    <mergeCell ref="UIA270:UID270"/>
    <mergeCell ref="UGQ270:UGT270"/>
    <mergeCell ref="UGU270:UGX270"/>
    <mergeCell ref="UGY270:UHB270"/>
    <mergeCell ref="UHC270:UHF270"/>
    <mergeCell ref="UHG270:UHJ270"/>
    <mergeCell ref="UFW270:UFZ270"/>
    <mergeCell ref="UGA270:UGD270"/>
    <mergeCell ref="UGE270:UGH270"/>
    <mergeCell ref="UGI270:UGL270"/>
    <mergeCell ref="UGM270:UGP270"/>
    <mergeCell ref="UFC270:UFF270"/>
    <mergeCell ref="UFG270:UFJ270"/>
    <mergeCell ref="UFK270:UFN270"/>
    <mergeCell ref="UFO270:UFR270"/>
    <mergeCell ref="UFS270:UFV270"/>
    <mergeCell ref="UPC270:UPF270"/>
    <mergeCell ref="UPG270:UPJ270"/>
    <mergeCell ref="UPK270:UPN270"/>
    <mergeCell ref="UPO270:UPR270"/>
    <mergeCell ref="UPS270:UPV270"/>
    <mergeCell ref="UOI270:UOL270"/>
    <mergeCell ref="UOM270:UOP270"/>
    <mergeCell ref="UOQ270:UOT270"/>
    <mergeCell ref="UOU270:UOX270"/>
    <mergeCell ref="UOY270:UPB270"/>
    <mergeCell ref="UNO270:UNR270"/>
    <mergeCell ref="UNS270:UNV270"/>
    <mergeCell ref="UNW270:UNZ270"/>
    <mergeCell ref="UOA270:UOD270"/>
    <mergeCell ref="UOE270:UOH270"/>
    <mergeCell ref="UMU270:UMX270"/>
    <mergeCell ref="UMY270:UNB270"/>
    <mergeCell ref="UNC270:UNF270"/>
    <mergeCell ref="UNG270:UNJ270"/>
    <mergeCell ref="UNK270:UNN270"/>
    <mergeCell ref="UMA270:UMD270"/>
    <mergeCell ref="UME270:UMH270"/>
    <mergeCell ref="UMI270:UML270"/>
    <mergeCell ref="UMM270:UMP270"/>
    <mergeCell ref="UMQ270:UMT270"/>
    <mergeCell ref="ULG270:ULJ270"/>
    <mergeCell ref="ULK270:ULN270"/>
    <mergeCell ref="ULO270:ULR270"/>
    <mergeCell ref="ULS270:ULV270"/>
    <mergeCell ref="ULW270:ULZ270"/>
    <mergeCell ref="UKM270:UKP270"/>
    <mergeCell ref="UKQ270:UKT270"/>
    <mergeCell ref="UKU270:UKX270"/>
    <mergeCell ref="UKY270:ULB270"/>
    <mergeCell ref="ULC270:ULF270"/>
    <mergeCell ref="UUM270:UUP270"/>
    <mergeCell ref="UUQ270:UUT270"/>
    <mergeCell ref="UUU270:UUX270"/>
    <mergeCell ref="UUY270:UVB270"/>
    <mergeCell ref="UVC270:UVF270"/>
    <mergeCell ref="UTS270:UTV270"/>
    <mergeCell ref="UTW270:UTZ270"/>
    <mergeCell ref="UUA270:UUD270"/>
    <mergeCell ref="UUE270:UUH270"/>
    <mergeCell ref="UUI270:UUL270"/>
    <mergeCell ref="USY270:UTB270"/>
    <mergeCell ref="UTC270:UTF270"/>
    <mergeCell ref="UTG270:UTJ270"/>
    <mergeCell ref="UTK270:UTN270"/>
    <mergeCell ref="UTO270:UTR270"/>
    <mergeCell ref="USE270:USH270"/>
    <mergeCell ref="USI270:USL270"/>
    <mergeCell ref="USM270:USP270"/>
    <mergeCell ref="USQ270:UST270"/>
    <mergeCell ref="USU270:USX270"/>
    <mergeCell ref="URK270:URN270"/>
    <mergeCell ref="URO270:URR270"/>
    <mergeCell ref="URS270:URV270"/>
    <mergeCell ref="URW270:URZ270"/>
    <mergeCell ref="USA270:USD270"/>
    <mergeCell ref="UQQ270:UQT270"/>
    <mergeCell ref="UQU270:UQX270"/>
    <mergeCell ref="UQY270:URB270"/>
    <mergeCell ref="URC270:URF270"/>
    <mergeCell ref="URG270:URJ270"/>
    <mergeCell ref="UPW270:UPZ270"/>
    <mergeCell ref="UQA270:UQD270"/>
    <mergeCell ref="UQE270:UQH270"/>
    <mergeCell ref="UQI270:UQL270"/>
    <mergeCell ref="UQM270:UQP270"/>
    <mergeCell ref="UZW270:UZZ270"/>
    <mergeCell ref="VAA270:VAD270"/>
    <mergeCell ref="VAE270:VAH270"/>
    <mergeCell ref="VAI270:VAL270"/>
    <mergeCell ref="VAM270:VAP270"/>
    <mergeCell ref="UZC270:UZF270"/>
    <mergeCell ref="UZG270:UZJ270"/>
    <mergeCell ref="UZK270:UZN270"/>
    <mergeCell ref="UZO270:UZR270"/>
    <mergeCell ref="UZS270:UZV270"/>
    <mergeCell ref="UYI270:UYL270"/>
    <mergeCell ref="UYM270:UYP270"/>
    <mergeCell ref="UYQ270:UYT270"/>
    <mergeCell ref="UYU270:UYX270"/>
    <mergeCell ref="UYY270:UZB270"/>
    <mergeCell ref="UXO270:UXR270"/>
    <mergeCell ref="UXS270:UXV270"/>
    <mergeCell ref="UXW270:UXZ270"/>
    <mergeCell ref="UYA270:UYD270"/>
    <mergeCell ref="UYE270:UYH270"/>
    <mergeCell ref="UWU270:UWX270"/>
    <mergeCell ref="UWY270:UXB270"/>
    <mergeCell ref="UXC270:UXF270"/>
    <mergeCell ref="UXG270:UXJ270"/>
    <mergeCell ref="UXK270:UXN270"/>
    <mergeCell ref="UWA270:UWD270"/>
    <mergeCell ref="UWE270:UWH270"/>
    <mergeCell ref="UWI270:UWL270"/>
    <mergeCell ref="UWM270:UWP270"/>
    <mergeCell ref="UWQ270:UWT270"/>
    <mergeCell ref="UVG270:UVJ270"/>
    <mergeCell ref="UVK270:UVN270"/>
    <mergeCell ref="UVO270:UVR270"/>
    <mergeCell ref="UVS270:UVV270"/>
    <mergeCell ref="UVW270:UVZ270"/>
    <mergeCell ref="VFG270:VFJ270"/>
    <mergeCell ref="VFK270:VFN270"/>
    <mergeCell ref="VFO270:VFR270"/>
    <mergeCell ref="VFS270:VFV270"/>
    <mergeCell ref="VFW270:VFZ270"/>
    <mergeCell ref="VEM270:VEP270"/>
    <mergeCell ref="VEQ270:VET270"/>
    <mergeCell ref="VEU270:VEX270"/>
    <mergeCell ref="VEY270:VFB270"/>
    <mergeCell ref="VFC270:VFF270"/>
    <mergeCell ref="VDS270:VDV270"/>
    <mergeCell ref="VDW270:VDZ270"/>
    <mergeCell ref="VEA270:VED270"/>
    <mergeCell ref="VEE270:VEH270"/>
    <mergeCell ref="VEI270:VEL270"/>
    <mergeCell ref="VCY270:VDB270"/>
    <mergeCell ref="VDC270:VDF270"/>
    <mergeCell ref="VDG270:VDJ270"/>
    <mergeCell ref="VDK270:VDN270"/>
    <mergeCell ref="VDO270:VDR270"/>
    <mergeCell ref="VCE270:VCH270"/>
    <mergeCell ref="VCI270:VCL270"/>
    <mergeCell ref="VCM270:VCP270"/>
    <mergeCell ref="VCQ270:VCT270"/>
    <mergeCell ref="VCU270:VCX270"/>
    <mergeCell ref="VBK270:VBN270"/>
    <mergeCell ref="VBO270:VBR270"/>
    <mergeCell ref="VBS270:VBV270"/>
    <mergeCell ref="VBW270:VBZ270"/>
    <mergeCell ref="VCA270:VCD270"/>
    <mergeCell ref="VAQ270:VAT270"/>
    <mergeCell ref="VAU270:VAX270"/>
    <mergeCell ref="VAY270:VBB270"/>
    <mergeCell ref="VBC270:VBF270"/>
    <mergeCell ref="VBG270:VBJ270"/>
    <mergeCell ref="VKQ270:VKT270"/>
    <mergeCell ref="VKU270:VKX270"/>
    <mergeCell ref="VKY270:VLB270"/>
    <mergeCell ref="VLC270:VLF270"/>
    <mergeCell ref="VLG270:VLJ270"/>
    <mergeCell ref="VJW270:VJZ270"/>
    <mergeCell ref="VKA270:VKD270"/>
    <mergeCell ref="VKE270:VKH270"/>
    <mergeCell ref="VKI270:VKL270"/>
    <mergeCell ref="VKM270:VKP270"/>
    <mergeCell ref="VJC270:VJF270"/>
    <mergeCell ref="VJG270:VJJ270"/>
    <mergeCell ref="VJK270:VJN270"/>
    <mergeCell ref="VJO270:VJR270"/>
    <mergeCell ref="VJS270:VJV270"/>
    <mergeCell ref="VII270:VIL270"/>
    <mergeCell ref="VIM270:VIP270"/>
    <mergeCell ref="VIQ270:VIT270"/>
    <mergeCell ref="VIU270:VIX270"/>
    <mergeCell ref="VIY270:VJB270"/>
    <mergeCell ref="VHO270:VHR270"/>
    <mergeCell ref="VHS270:VHV270"/>
    <mergeCell ref="VHW270:VHZ270"/>
    <mergeCell ref="VIA270:VID270"/>
    <mergeCell ref="VIE270:VIH270"/>
    <mergeCell ref="VGU270:VGX270"/>
    <mergeCell ref="VGY270:VHB270"/>
    <mergeCell ref="VHC270:VHF270"/>
    <mergeCell ref="VHG270:VHJ270"/>
    <mergeCell ref="VHK270:VHN270"/>
    <mergeCell ref="VGA270:VGD270"/>
    <mergeCell ref="VGE270:VGH270"/>
    <mergeCell ref="VGI270:VGL270"/>
    <mergeCell ref="VGM270:VGP270"/>
    <mergeCell ref="VGQ270:VGT270"/>
    <mergeCell ref="VQA270:VQD270"/>
    <mergeCell ref="VQE270:VQH270"/>
    <mergeCell ref="VQI270:VQL270"/>
    <mergeCell ref="VQM270:VQP270"/>
    <mergeCell ref="VQQ270:VQT270"/>
    <mergeCell ref="VPG270:VPJ270"/>
    <mergeCell ref="VPK270:VPN270"/>
    <mergeCell ref="VPO270:VPR270"/>
    <mergeCell ref="VPS270:VPV270"/>
    <mergeCell ref="VPW270:VPZ270"/>
    <mergeCell ref="VOM270:VOP270"/>
    <mergeCell ref="VOQ270:VOT270"/>
    <mergeCell ref="VOU270:VOX270"/>
    <mergeCell ref="VOY270:VPB270"/>
    <mergeCell ref="VPC270:VPF270"/>
    <mergeCell ref="VNS270:VNV270"/>
    <mergeCell ref="VNW270:VNZ270"/>
    <mergeCell ref="VOA270:VOD270"/>
    <mergeCell ref="VOE270:VOH270"/>
    <mergeCell ref="VOI270:VOL270"/>
    <mergeCell ref="VMY270:VNB270"/>
    <mergeCell ref="VNC270:VNF270"/>
    <mergeCell ref="VNG270:VNJ270"/>
    <mergeCell ref="VNK270:VNN270"/>
    <mergeCell ref="VNO270:VNR270"/>
    <mergeCell ref="VME270:VMH270"/>
    <mergeCell ref="VMI270:VML270"/>
    <mergeCell ref="VMM270:VMP270"/>
    <mergeCell ref="VMQ270:VMT270"/>
    <mergeCell ref="VMU270:VMX270"/>
    <mergeCell ref="VLK270:VLN270"/>
    <mergeCell ref="VLO270:VLR270"/>
    <mergeCell ref="VLS270:VLV270"/>
    <mergeCell ref="VLW270:VLZ270"/>
    <mergeCell ref="VMA270:VMD270"/>
    <mergeCell ref="VVK270:VVN270"/>
    <mergeCell ref="VVO270:VVR270"/>
    <mergeCell ref="VVS270:VVV270"/>
    <mergeCell ref="VVW270:VVZ270"/>
    <mergeCell ref="VWA270:VWD270"/>
    <mergeCell ref="VUQ270:VUT270"/>
    <mergeCell ref="VUU270:VUX270"/>
    <mergeCell ref="VUY270:VVB270"/>
    <mergeCell ref="VVC270:VVF270"/>
    <mergeCell ref="VVG270:VVJ270"/>
    <mergeCell ref="VTW270:VTZ270"/>
    <mergeCell ref="VUA270:VUD270"/>
    <mergeCell ref="VUE270:VUH270"/>
    <mergeCell ref="VUI270:VUL270"/>
    <mergeCell ref="VUM270:VUP270"/>
    <mergeCell ref="VTC270:VTF270"/>
    <mergeCell ref="VTG270:VTJ270"/>
    <mergeCell ref="VTK270:VTN270"/>
    <mergeCell ref="VTO270:VTR270"/>
    <mergeCell ref="VTS270:VTV270"/>
    <mergeCell ref="VSI270:VSL270"/>
    <mergeCell ref="VSM270:VSP270"/>
    <mergeCell ref="VSQ270:VST270"/>
    <mergeCell ref="VSU270:VSX270"/>
    <mergeCell ref="VSY270:VTB270"/>
    <mergeCell ref="VRO270:VRR270"/>
    <mergeCell ref="VRS270:VRV270"/>
    <mergeCell ref="VRW270:VRZ270"/>
    <mergeCell ref="VSA270:VSD270"/>
    <mergeCell ref="VSE270:VSH270"/>
    <mergeCell ref="VQU270:VQX270"/>
    <mergeCell ref="VQY270:VRB270"/>
    <mergeCell ref="VRC270:VRF270"/>
    <mergeCell ref="VRG270:VRJ270"/>
    <mergeCell ref="VRK270:VRN270"/>
    <mergeCell ref="WAU270:WAX270"/>
    <mergeCell ref="WAY270:WBB270"/>
    <mergeCell ref="WBC270:WBF270"/>
    <mergeCell ref="WBG270:WBJ270"/>
    <mergeCell ref="WBK270:WBN270"/>
    <mergeCell ref="WAA270:WAD270"/>
    <mergeCell ref="WAE270:WAH270"/>
    <mergeCell ref="WAI270:WAL270"/>
    <mergeCell ref="WAM270:WAP270"/>
    <mergeCell ref="WAQ270:WAT270"/>
    <mergeCell ref="VZG270:VZJ270"/>
    <mergeCell ref="VZK270:VZN270"/>
    <mergeCell ref="VZO270:VZR270"/>
    <mergeCell ref="VZS270:VZV270"/>
    <mergeCell ref="VZW270:VZZ270"/>
    <mergeCell ref="VYM270:VYP270"/>
    <mergeCell ref="VYQ270:VYT270"/>
    <mergeCell ref="VYU270:VYX270"/>
    <mergeCell ref="VYY270:VZB270"/>
    <mergeCell ref="VZC270:VZF270"/>
    <mergeCell ref="VXS270:VXV270"/>
    <mergeCell ref="VXW270:VXZ270"/>
    <mergeCell ref="VYA270:VYD270"/>
    <mergeCell ref="VYE270:VYH270"/>
    <mergeCell ref="VYI270:VYL270"/>
    <mergeCell ref="VWY270:VXB270"/>
    <mergeCell ref="VXC270:VXF270"/>
    <mergeCell ref="VXG270:VXJ270"/>
    <mergeCell ref="VXK270:VXN270"/>
    <mergeCell ref="VXO270:VXR270"/>
    <mergeCell ref="VWE270:VWH270"/>
    <mergeCell ref="VWI270:VWL270"/>
    <mergeCell ref="VWM270:VWP270"/>
    <mergeCell ref="VWQ270:VWT270"/>
    <mergeCell ref="VWU270:VWX270"/>
    <mergeCell ref="WGE270:WGH270"/>
    <mergeCell ref="WGI270:WGL270"/>
    <mergeCell ref="WGM270:WGP270"/>
    <mergeCell ref="WGQ270:WGT270"/>
    <mergeCell ref="WGU270:WGX270"/>
    <mergeCell ref="WFK270:WFN270"/>
    <mergeCell ref="WFO270:WFR270"/>
    <mergeCell ref="WFS270:WFV270"/>
    <mergeCell ref="WFW270:WFZ270"/>
    <mergeCell ref="WGA270:WGD270"/>
    <mergeCell ref="WEQ270:WET270"/>
    <mergeCell ref="WEU270:WEX270"/>
    <mergeCell ref="WEY270:WFB270"/>
    <mergeCell ref="WFC270:WFF270"/>
    <mergeCell ref="WFG270:WFJ270"/>
    <mergeCell ref="WDW270:WDZ270"/>
    <mergeCell ref="WEA270:WED270"/>
    <mergeCell ref="WEE270:WEH270"/>
    <mergeCell ref="WEI270:WEL270"/>
    <mergeCell ref="WEM270:WEP270"/>
    <mergeCell ref="WDC270:WDF270"/>
    <mergeCell ref="WDG270:WDJ270"/>
    <mergeCell ref="WDK270:WDN270"/>
    <mergeCell ref="WDO270:WDR270"/>
    <mergeCell ref="WDS270:WDV270"/>
    <mergeCell ref="WCI270:WCL270"/>
    <mergeCell ref="WCM270:WCP270"/>
    <mergeCell ref="WCQ270:WCT270"/>
    <mergeCell ref="WCU270:WCX270"/>
    <mergeCell ref="WCY270:WDB270"/>
    <mergeCell ref="WBO270:WBR270"/>
    <mergeCell ref="WBS270:WBV270"/>
    <mergeCell ref="WBW270:WBZ270"/>
    <mergeCell ref="WCA270:WCD270"/>
    <mergeCell ref="WCE270:WCH270"/>
    <mergeCell ref="WLO270:WLR270"/>
    <mergeCell ref="WLS270:WLV270"/>
    <mergeCell ref="WLW270:WLZ270"/>
    <mergeCell ref="WMA270:WMD270"/>
    <mergeCell ref="WME270:WMH270"/>
    <mergeCell ref="WKU270:WKX270"/>
    <mergeCell ref="WKY270:WLB270"/>
    <mergeCell ref="WLC270:WLF270"/>
    <mergeCell ref="WLG270:WLJ270"/>
    <mergeCell ref="WLK270:WLN270"/>
    <mergeCell ref="WKA270:WKD270"/>
    <mergeCell ref="WKE270:WKH270"/>
    <mergeCell ref="WKI270:WKL270"/>
    <mergeCell ref="WKM270:WKP270"/>
    <mergeCell ref="WKQ270:WKT270"/>
    <mergeCell ref="WJG270:WJJ270"/>
    <mergeCell ref="WJK270:WJN270"/>
    <mergeCell ref="WJO270:WJR270"/>
    <mergeCell ref="WJS270:WJV270"/>
    <mergeCell ref="WJW270:WJZ270"/>
    <mergeCell ref="WIM270:WIP270"/>
    <mergeCell ref="WIQ270:WIT270"/>
    <mergeCell ref="WIU270:WIX270"/>
    <mergeCell ref="WIY270:WJB270"/>
    <mergeCell ref="WJC270:WJF270"/>
    <mergeCell ref="WHS270:WHV270"/>
    <mergeCell ref="WHW270:WHZ270"/>
    <mergeCell ref="WIA270:WID270"/>
    <mergeCell ref="WIE270:WIH270"/>
    <mergeCell ref="WII270:WIL270"/>
    <mergeCell ref="WGY270:WHB270"/>
    <mergeCell ref="WHC270:WHF270"/>
    <mergeCell ref="WHG270:WHJ270"/>
    <mergeCell ref="WHK270:WHN270"/>
    <mergeCell ref="WHO270:WHR270"/>
    <mergeCell ref="WQY270:WRB270"/>
    <mergeCell ref="WRC270:WRF270"/>
    <mergeCell ref="WRG270:WRJ270"/>
    <mergeCell ref="WRK270:WRN270"/>
    <mergeCell ref="WRO270:WRR270"/>
    <mergeCell ref="WQE270:WQH270"/>
    <mergeCell ref="WQI270:WQL270"/>
    <mergeCell ref="WQM270:WQP270"/>
    <mergeCell ref="WQQ270:WQT270"/>
    <mergeCell ref="WQU270:WQX270"/>
    <mergeCell ref="WPK270:WPN270"/>
    <mergeCell ref="WPO270:WPR270"/>
    <mergeCell ref="WPS270:WPV270"/>
    <mergeCell ref="WPW270:WPZ270"/>
    <mergeCell ref="WQA270:WQD270"/>
    <mergeCell ref="WOQ270:WOT270"/>
    <mergeCell ref="WOU270:WOX270"/>
    <mergeCell ref="WOY270:WPB270"/>
    <mergeCell ref="WPC270:WPF270"/>
    <mergeCell ref="WPG270:WPJ270"/>
    <mergeCell ref="WNW270:WNZ270"/>
    <mergeCell ref="WOA270:WOD270"/>
    <mergeCell ref="WOE270:WOH270"/>
    <mergeCell ref="WOI270:WOL270"/>
    <mergeCell ref="WOM270:WOP270"/>
    <mergeCell ref="WNC270:WNF270"/>
    <mergeCell ref="WNG270:WNJ270"/>
    <mergeCell ref="WNK270:WNN270"/>
    <mergeCell ref="WNO270:WNR270"/>
    <mergeCell ref="WNS270:WNV270"/>
    <mergeCell ref="WMI270:WML270"/>
    <mergeCell ref="WMM270:WMP270"/>
    <mergeCell ref="WMQ270:WMT270"/>
    <mergeCell ref="WMU270:WMX270"/>
    <mergeCell ref="WMY270:WNB270"/>
    <mergeCell ref="WXO270:WXR270"/>
    <mergeCell ref="WXS270:WXV270"/>
    <mergeCell ref="WWI270:WWL270"/>
    <mergeCell ref="WWM270:WWP270"/>
    <mergeCell ref="WWQ270:WWT270"/>
    <mergeCell ref="WWU270:WWX270"/>
    <mergeCell ref="WWY270:WXB270"/>
    <mergeCell ref="WVO270:WVR270"/>
    <mergeCell ref="WVS270:WVV270"/>
    <mergeCell ref="WVW270:WVZ270"/>
    <mergeCell ref="WWA270:WWD270"/>
    <mergeCell ref="WWE270:WWH270"/>
    <mergeCell ref="WUU270:WUX270"/>
    <mergeCell ref="WUY270:WVB270"/>
    <mergeCell ref="WVC270:WVF270"/>
    <mergeCell ref="WVG270:WVJ270"/>
    <mergeCell ref="WVK270:WVN270"/>
    <mergeCell ref="WUA270:WUD270"/>
    <mergeCell ref="WUE270:WUH270"/>
    <mergeCell ref="WUI270:WUL270"/>
    <mergeCell ref="WUM270:WUP270"/>
    <mergeCell ref="WUQ270:WUT270"/>
    <mergeCell ref="WTG270:WTJ270"/>
    <mergeCell ref="WTK270:WTN270"/>
    <mergeCell ref="WTO270:WTR270"/>
    <mergeCell ref="WTS270:WTV270"/>
    <mergeCell ref="WTW270:WTZ270"/>
    <mergeCell ref="WSM270:WSP270"/>
    <mergeCell ref="WSQ270:WST270"/>
    <mergeCell ref="WSU270:WSX270"/>
    <mergeCell ref="WSY270:WTB270"/>
    <mergeCell ref="WTC270:WTF270"/>
    <mergeCell ref="WRS270:WRV270"/>
    <mergeCell ref="WRW270:WRZ270"/>
    <mergeCell ref="WSA270:WSD270"/>
    <mergeCell ref="WSE270:WSH270"/>
    <mergeCell ref="WSI270:WSL270"/>
    <mergeCell ref="O922:R922"/>
    <mergeCell ref="O737:R737"/>
    <mergeCell ref="O1081:R1081"/>
    <mergeCell ref="O920:R920"/>
    <mergeCell ref="O923:R923"/>
    <mergeCell ref="O735:R735"/>
    <mergeCell ref="O738:R738"/>
    <mergeCell ref="O919:R919"/>
    <mergeCell ref="O521:R521"/>
    <mergeCell ref="O272:R272"/>
    <mergeCell ref="O523:R523"/>
    <mergeCell ref="O524:R524"/>
    <mergeCell ref="XEU270:XEX270"/>
    <mergeCell ref="XEY270:XFB270"/>
    <mergeCell ref="XFC270:XFD270"/>
    <mergeCell ref="O273:R273"/>
    <mergeCell ref="XEA270:XED270"/>
    <mergeCell ref="XEE270:XEH270"/>
    <mergeCell ref="XEI270:XEL270"/>
    <mergeCell ref="XEM270:XEP270"/>
    <mergeCell ref="XEQ270:XET270"/>
    <mergeCell ref="XDG270:XDJ270"/>
    <mergeCell ref="XDK270:XDN270"/>
    <mergeCell ref="XDO270:XDR270"/>
    <mergeCell ref="XDS270:XDV270"/>
    <mergeCell ref="XDW270:XDZ270"/>
    <mergeCell ref="XCM270:XCP270"/>
    <mergeCell ref="XCQ270:XCT270"/>
    <mergeCell ref="XCU270:XCX270"/>
    <mergeCell ref="XCY270:XDB270"/>
    <mergeCell ref="XDC270:XDF270"/>
    <mergeCell ref="XBS270:XBV270"/>
    <mergeCell ref="XBW270:XBZ270"/>
    <mergeCell ref="XCA270:XCD270"/>
    <mergeCell ref="XCE270:XCH270"/>
    <mergeCell ref="XCI270:XCL270"/>
    <mergeCell ref="XAY270:XBB270"/>
    <mergeCell ref="XBC270:XBF270"/>
    <mergeCell ref="XBG270:XBJ270"/>
    <mergeCell ref="XBK270:XBN270"/>
    <mergeCell ref="XBO270:XBR270"/>
    <mergeCell ref="XAE270:XAH270"/>
    <mergeCell ref="XAI270:XAL270"/>
    <mergeCell ref="XAM270:XAP270"/>
    <mergeCell ref="XAQ270:XAT270"/>
    <mergeCell ref="XAU270:XAX270"/>
    <mergeCell ref="WZK270:WZN270"/>
    <mergeCell ref="WZO270:WZR270"/>
    <mergeCell ref="WZS270:WZV270"/>
    <mergeCell ref="WZW270:WZZ270"/>
    <mergeCell ref="XAA270:XAD270"/>
    <mergeCell ref="WYQ270:WYT270"/>
    <mergeCell ref="WYU270:WYX270"/>
    <mergeCell ref="WYY270:WZB270"/>
    <mergeCell ref="WZC270:WZF270"/>
    <mergeCell ref="WZG270:WZJ270"/>
    <mergeCell ref="WXW270:WXZ270"/>
    <mergeCell ref="WYA270:WYD270"/>
    <mergeCell ref="WYE270:WYH270"/>
    <mergeCell ref="WYI270:WYL270"/>
    <mergeCell ref="WYM270:WYP270"/>
    <mergeCell ref="WXC270:WXF270"/>
    <mergeCell ref="WXG270:WXJ270"/>
    <mergeCell ref="WXK270:WXN27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64"/>
  <sheetViews>
    <sheetView topLeftCell="A5" zoomScale="80" zoomScaleNormal="80" zoomScalePageLayoutView="40" workbookViewId="0">
      <selection activeCell="C14" sqref="C14"/>
    </sheetView>
  </sheetViews>
  <sheetFormatPr defaultColWidth="0" defaultRowHeight="13.2" zeroHeight="1"/>
  <cols>
    <col min="1" max="1" width="19.5546875" style="4" customWidth="1"/>
    <col min="2" max="2" width="31" style="4" bestFit="1" customWidth="1"/>
    <col min="3" max="3" width="11" style="4" customWidth="1"/>
    <col min="4" max="4" width="11.5546875" style="4" customWidth="1"/>
    <col min="5" max="6" width="11.44140625" style="4" bestFit="1" customWidth="1"/>
    <col min="7" max="7" width="12.44140625" style="4" bestFit="1" customWidth="1"/>
    <col min="8" max="9" width="13.44140625" style="4" bestFit="1" customWidth="1"/>
    <col min="10" max="10" width="10.5546875" style="4" bestFit="1" customWidth="1"/>
    <col min="11" max="11" width="2.109375" style="4" customWidth="1"/>
    <col min="12" max="12" width="19.109375" style="4" bestFit="1" customWidth="1"/>
    <col min="13" max="14" width="14.88671875" style="4" bestFit="1" customWidth="1"/>
    <col min="15" max="15" width="13.5546875" style="4" customWidth="1"/>
    <col min="16" max="16" width="13.88671875" style="5" bestFit="1" customWidth="1"/>
    <col min="17" max="17" width="14.88671875" style="5" bestFit="1" customWidth="1"/>
    <col min="18" max="18" width="10.5546875" style="4" bestFit="1" customWidth="1"/>
    <col min="19" max="19" width="2.88671875" style="5" customWidth="1"/>
    <col min="20" max="20" width="21.88671875" style="5" bestFit="1" customWidth="1"/>
    <col min="21" max="22" width="11.44140625" style="5" bestFit="1" customWidth="1"/>
    <col min="23" max="23" width="12.44140625" style="5" bestFit="1" customWidth="1"/>
    <col min="24" max="25" width="13.5546875" style="4" bestFit="1" customWidth="1"/>
    <col min="26" max="26" width="10.5546875" style="5" bestFit="1" customWidth="1"/>
    <col min="27" max="27" width="4.88671875" style="5" customWidth="1"/>
    <col min="28" max="28" width="27.88671875" style="5" bestFit="1" customWidth="1"/>
    <col min="29" max="29" width="11.88671875" style="5" customWidth="1"/>
    <col min="30" max="30" width="12.44140625" style="5" bestFit="1" customWidth="1"/>
    <col min="31" max="31" width="11.44140625" style="5" bestFit="1" customWidth="1"/>
    <col min="32" max="32" width="11.44140625" style="4" bestFit="1" customWidth="1"/>
    <col min="33" max="33" width="12.441406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3.88671875" style="5" bestFit="1" customWidth="1"/>
    <col min="41" max="41" width="12.5546875" style="5" bestFit="1" customWidth="1"/>
    <col min="42" max="42" width="13.5546875" style="5" bestFit="1" customWidth="1"/>
    <col min="43" max="43" width="13.88671875" style="5" bestFit="1" customWidth="1"/>
    <col min="44" max="44" width="10.5546875" style="5" bestFit="1" customWidth="1"/>
    <col min="45" max="45" width="3.5546875" style="5" customWidth="1"/>
    <col min="46" max="46" width="21.88671875" style="5" bestFit="1" customWidth="1"/>
    <col min="47" max="48" width="11.44140625" style="5" bestFit="1" customWidth="1"/>
    <col min="49" max="49" width="12.44140625" style="5" bestFit="1" customWidth="1"/>
    <col min="50" max="51" width="13.5546875" style="5" bestFit="1" customWidth="1"/>
    <col min="52" max="52" width="10.5546875" style="5" bestFit="1" customWidth="1"/>
    <col min="53" max="53" width="3.44140625" style="5" customWidth="1"/>
    <col min="54" max="74" width="0" style="5" hidden="1" customWidth="1"/>
    <col min="75" max="16384" width="9.109375" style="5" hidden="1"/>
  </cols>
  <sheetData>
    <row r="1" spans="1:16383" ht="13.8" thickBot="1">
      <c r="A1" s="60" t="s">
        <v>660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00" t="s">
        <v>661</v>
      </c>
      <c r="B2" s="401"/>
      <c r="C2" s="401"/>
      <c r="D2" s="401"/>
      <c r="E2" s="402"/>
      <c r="H2" s="407"/>
      <c r="I2" s="407"/>
      <c r="J2" s="407"/>
      <c r="K2" s="407"/>
      <c r="L2" s="407"/>
      <c r="M2" s="407"/>
      <c r="N2" s="407"/>
      <c r="O2" s="40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03"/>
      <c r="B3" s="404"/>
      <c r="C3" s="404"/>
      <c r="D3" s="404"/>
      <c r="E3" s="405"/>
      <c r="H3" s="407"/>
      <c r="I3" s="407"/>
      <c r="J3" s="407"/>
      <c r="K3" s="407"/>
      <c r="L3" s="407"/>
      <c r="M3" s="407"/>
      <c r="N3" s="407"/>
      <c r="O3" s="40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18</v>
      </c>
      <c r="B9" s="4" t="s">
        <v>662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663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664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3" t="s">
        <v>28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c r="A16" s="141" t="str">
        <f>'Discon, Recon, Liens. '!A15</f>
        <v>[Name of Utility]</v>
      </c>
      <c r="B16" s="20"/>
      <c r="C16" s="20"/>
      <c r="D16" s="20"/>
      <c r="E16" s="406" t="s">
        <v>665</v>
      </c>
      <c r="F16" s="406"/>
      <c r="G16" s="406"/>
      <c r="H16" s="406"/>
      <c r="I16" s="406"/>
      <c r="J16" s="406"/>
      <c r="K16" s="61"/>
      <c r="L16" s="26"/>
      <c r="M16" s="406" t="s">
        <v>666</v>
      </c>
      <c r="N16" s="406"/>
      <c r="O16" s="406"/>
      <c r="P16" s="406"/>
      <c r="Q16" s="406"/>
      <c r="R16" s="406"/>
      <c r="S16" s="4"/>
      <c r="T16" s="26"/>
      <c r="U16" s="397" t="s">
        <v>667</v>
      </c>
      <c r="V16" s="398"/>
      <c r="W16" s="398"/>
      <c r="X16" s="398"/>
      <c r="Y16" s="398"/>
      <c r="Z16" s="399"/>
      <c r="AA16" s="4"/>
      <c r="AB16" s="4"/>
      <c r="AC16" s="4"/>
      <c r="AD16" s="4"/>
      <c r="AE16" s="408" t="s">
        <v>668</v>
      </c>
      <c r="AF16" s="409"/>
      <c r="AG16" s="409"/>
      <c r="AH16" s="409"/>
      <c r="AI16" s="409"/>
      <c r="AJ16" s="410"/>
      <c r="AK16" s="4"/>
      <c r="AL16" s="151"/>
      <c r="AM16" s="408" t="s">
        <v>669</v>
      </c>
      <c r="AN16" s="409"/>
      <c r="AO16" s="409"/>
      <c r="AP16" s="409"/>
      <c r="AQ16" s="409"/>
      <c r="AR16" s="410"/>
      <c r="AS16" s="4"/>
      <c r="AT16" s="151"/>
      <c r="AU16" s="408" t="s">
        <v>670</v>
      </c>
      <c r="AV16" s="409"/>
      <c r="AW16" s="409"/>
      <c r="AX16" s="409"/>
      <c r="AY16" s="409"/>
      <c r="AZ16" s="410"/>
      <c r="BA16" s="4"/>
    </row>
    <row r="17" spans="1:53">
      <c r="B17" s="10" t="s">
        <v>671</v>
      </c>
      <c r="C17" s="10" t="s">
        <v>37</v>
      </c>
      <c r="D17" s="77" t="s">
        <v>672</v>
      </c>
      <c r="E17" s="23" t="s">
        <v>673</v>
      </c>
      <c r="F17" s="23" t="s">
        <v>674</v>
      </c>
      <c r="G17" s="23" t="s">
        <v>675</v>
      </c>
      <c r="H17" s="23" t="s">
        <v>676</v>
      </c>
      <c r="I17" s="23" t="s">
        <v>677</v>
      </c>
      <c r="J17" s="23" t="s">
        <v>678</v>
      </c>
      <c r="K17" s="25"/>
      <c r="M17" s="23" t="s">
        <v>673</v>
      </c>
      <c r="N17" s="23" t="s">
        <v>674</v>
      </c>
      <c r="O17" s="23" t="s">
        <v>675</v>
      </c>
      <c r="P17" s="23" t="s">
        <v>676</v>
      </c>
      <c r="Q17" s="23" t="s">
        <v>677</v>
      </c>
      <c r="R17" s="23" t="s">
        <v>678</v>
      </c>
      <c r="S17" s="4"/>
      <c r="T17" s="4"/>
      <c r="U17" s="23" t="s">
        <v>673</v>
      </c>
      <c r="V17" s="23" t="s">
        <v>674</v>
      </c>
      <c r="W17" s="23" t="s">
        <v>675</v>
      </c>
      <c r="X17" s="23" t="s">
        <v>676</v>
      </c>
      <c r="Y17" s="23" t="s">
        <v>677</v>
      </c>
      <c r="Z17" s="23" t="s">
        <v>678</v>
      </c>
      <c r="AA17" s="4"/>
      <c r="AB17" s="10" t="s">
        <v>671</v>
      </c>
      <c r="AC17" s="10" t="s">
        <v>37</v>
      </c>
      <c r="AD17" s="77" t="s">
        <v>672</v>
      </c>
      <c r="AE17" s="23" t="s">
        <v>673</v>
      </c>
      <c r="AF17" s="23" t="s">
        <v>674</v>
      </c>
      <c r="AG17" s="23" t="s">
        <v>675</v>
      </c>
      <c r="AH17" s="23" t="s">
        <v>676</v>
      </c>
      <c r="AI17" s="23" t="s">
        <v>677</v>
      </c>
      <c r="AJ17" s="23" t="s">
        <v>678</v>
      </c>
      <c r="AK17" s="4"/>
      <c r="AL17" s="4"/>
      <c r="AM17" s="23" t="s">
        <v>673</v>
      </c>
      <c r="AN17" s="23" t="s">
        <v>674</v>
      </c>
      <c r="AO17" s="23" t="s">
        <v>675</v>
      </c>
      <c r="AP17" s="23" t="s">
        <v>676</v>
      </c>
      <c r="AQ17" s="23" t="s">
        <v>677</v>
      </c>
      <c r="AR17" s="23" t="s">
        <v>678</v>
      </c>
      <c r="AS17" s="4"/>
      <c r="AT17" s="4"/>
      <c r="AU17" s="23" t="s">
        <v>673</v>
      </c>
      <c r="AV17" s="23" t="s">
        <v>674</v>
      </c>
      <c r="AW17" s="23" t="s">
        <v>675</v>
      </c>
      <c r="AX17" s="23" t="s">
        <v>676</v>
      </c>
      <c r="AY17" s="23" t="s">
        <v>677</v>
      </c>
      <c r="AZ17" s="23" t="s">
        <v>678</v>
      </c>
      <c r="BA17" s="4"/>
    </row>
    <row r="18" spans="1:53">
      <c r="A18" s="56" t="s">
        <v>624</v>
      </c>
      <c r="B18" s="11" t="s">
        <v>679</v>
      </c>
      <c r="C18" s="11"/>
      <c r="D18" s="70" t="s">
        <v>111</v>
      </c>
      <c r="E18" s="11">
        <v>1</v>
      </c>
      <c r="F18" s="11">
        <v>1</v>
      </c>
      <c r="G18" s="11">
        <v>1</v>
      </c>
      <c r="H18" s="11"/>
      <c r="I18" s="11"/>
      <c r="J18" s="11"/>
      <c r="M18" s="287">
        <v>56.78</v>
      </c>
      <c r="N18" s="287">
        <v>80.19</v>
      </c>
      <c r="O18" s="287">
        <v>0.17</v>
      </c>
      <c r="P18" s="287">
        <v>0</v>
      </c>
      <c r="Q18" s="287">
        <v>0</v>
      </c>
      <c r="R18" s="287"/>
      <c r="S18" s="290"/>
      <c r="T18" s="290"/>
      <c r="U18" s="287">
        <v>56.78</v>
      </c>
      <c r="V18" s="287">
        <v>80.19</v>
      </c>
      <c r="W18" s="287">
        <v>0.17</v>
      </c>
      <c r="X18" s="287">
        <v>0</v>
      </c>
      <c r="Y18" s="287">
        <v>0</v>
      </c>
      <c r="Z18" s="287"/>
      <c r="AA18" s="4"/>
      <c r="AB18" s="11" t="s">
        <v>54</v>
      </c>
      <c r="AC18" s="11"/>
      <c r="AD18" s="70" t="s">
        <v>55</v>
      </c>
      <c r="AE18" s="24">
        <v>182</v>
      </c>
      <c r="AF18" s="24">
        <v>57</v>
      </c>
      <c r="AG18" s="24">
        <v>38</v>
      </c>
      <c r="AH18" s="24">
        <v>23</v>
      </c>
      <c r="AI18" s="24">
        <v>35</v>
      </c>
      <c r="AJ18" s="24"/>
      <c r="AK18" s="4"/>
      <c r="AL18" s="4"/>
      <c r="AM18" s="306">
        <v>51108.36</v>
      </c>
      <c r="AN18" s="306">
        <v>10989.38</v>
      </c>
      <c r="AO18" s="306">
        <v>4994.3900000000003</v>
      </c>
      <c r="AP18" s="306">
        <v>4449.62</v>
      </c>
      <c r="AQ18" s="306">
        <v>45884.43</v>
      </c>
      <c r="AR18" s="306"/>
      <c r="AS18" s="290"/>
      <c r="AT18" s="290"/>
      <c r="AU18" s="306">
        <v>267.58303664921499</v>
      </c>
      <c r="AV18" s="306">
        <v>57.536020942408399</v>
      </c>
      <c r="AW18" s="306">
        <v>27.7466111111111</v>
      </c>
      <c r="AX18" s="306">
        <v>25.869883720930201</v>
      </c>
      <c r="AY18" s="306">
        <v>244.06611702127699</v>
      </c>
      <c r="AZ18" s="306"/>
      <c r="BA18" s="4"/>
    </row>
    <row r="19" spans="1:53">
      <c r="A19" s="56"/>
      <c r="B19" s="11" t="s">
        <v>54</v>
      </c>
      <c r="C19" s="11"/>
      <c r="D19" s="70" t="s">
        <v>55</v>
      </c>
      <c r="E19" s="11">
        <v>1056</v>
      </c>
      <c r="F19" s="11">
        <v>817</v>
      </c>
      <c r="G19" s="11">
        <v>582</v>
      </c>
      <c r="H19" s="11">
        <v>432</v>
      </c>
      <c r="I19" s="11">
        <v>412</v>
      </c>
      <c r="J19" s="11"/>
      <c r="M19" s="287">
        <v>108204.39</v>
      </c>
      <c r="N19" s="287">
        <v>156739.85999999999</v>
      </c>
      <c r="O19" s="287">
        <v>135354.41</v>
      </c>
      <c r="P19" s="287">
        <v>87257.21</v>
      </c>
      <c r="Q19" s="287">
        <v>414521.71</v>
      </c>
      <c r="R19" s="287"/>
      <c r="S19" s="290"/>
      <c r="T19" s="290"/>
      <c r="U19" s="287">
        <v>87.402576736672103</v>
      </c>
      <c r="V19" s="287">
        <v>126.60731825524999</v>
      </c>
      <c r="W19" s="287">
        <v>116.98738980121</v>
      </c>
      <c r="X19" s="287">
        <v>75.6128336221837</v>
      </c>
      <c r="Y19" s="287">
        <v>357.96348013816902</v>
      </c>
      <c r="Z19" s="287"/>
      <c r="AA19" s="4"/>
      <c r="AB19" s="11" t="s">
        <v>54</v>
      </c>
      <c r="AC19" s="11"/>
      <c r="AD19" s="70" t="s">
        <v>57</v>
      </c>
      <c r="AE19" s="24">
        <v>87</v>
      </c>
      <c r="AF19" s="24">
        <v>24</v>
      </c>
      <c r="AG19" s="24">
        <v>14</v>
      </c>
      <c r="AH19" s="24">
        <v>13</v>
      </c>
      <c r="AI19" s="24">
        <v>8</v>
      </c>
      <c r="AJ19" s="24"/>
      <c r="AK19" s="4"/>
      <c r="AL19" s="4"/>
      <c r="AM19" s="306">
        <v>25679.71</v>
      </c>
      <c r="AN19" s="306">
        <v>6245.48</v>
      </c>
      <c r="AO19" s="306">
        <v>2209.94</v>
      </c>
      <c r="AP19" s="306">
        <v>1105.23</v>
      </c>
      <c r="AQ19" s="306">
        <v>3393.53</v>
      </c>
      <c r="AR19" s="306"/>
      <c r="AS19" s="290"/>
      <c r="AT19" s="290"/>
      <c r="AU19" s="306">
        <v>291.81488636363599</v>
      </c>
      <c r="AV19" s="306">
        <v>70.971363636363606</v>
      </c>
      <c r="AW19" s="306">
        <v>29.465866666666699</v>
      </c>
      <c r="AX19" s="306">
        <v>13.157500000000001</v>
      </c>
      <c r="AY19" s="306">
        <v>38.562840909090902</v>
      </c>
      <c r="AZ19" s="306"/>
      <c r="BA19" s="4"/>
    </row>
    <row r="20" spans="1:53">
      <c r="A20" s="56"/>
      <c r="B20" s="11" t="s">
        <v>54</v>
      </c>
      <c r="C20" s="11"/>
      <c r="D20" s="70" t="s">
        <v>57</v>
      </c>
      <c r="E20" s="11">
        <v>1384</v>
      </c>
      <c r="F20" s="11">
        <v>1053</v>
      </c>
      <c r="G20" s="11">
        <v>786</v>
      </c>
      <c r="H20" s="11">
        <v>601</v>
      </c>
      <c r="I20" s="11">
        <v>545</v>
      </c>
      <c r="J20" s="11"/>
      <c r="M20" s="287">
        <v>134449.13</v>
      </c>
      <c r="N20" s="287">
        <v>180479.55</v>
      </c>
      <c r="O20" s="287">
        <v>153368.63</v>
      </c>
      <c r="P20" s="287">
        <v>119516.62</v>
      </c>
      <c r="Q20" s="287">
        <v>484985</v>
      </c>
      <c r="R20" s="287"/>
      <c r="S20" s="290"/>
      <c r="T20" s="290"/>
      <c r="U20" s="287">
        <v>83.044552192711507</v>
      </c>
      <c r="V20" s="287">
        <v>111.475941939469</v>
      </c>
      <c r="W20" s="287">
        <v>99.332014248704695</v>
      </c>
      <c r="X20" s="287">
        <v>74.885100250626607</v>
      </c>
      <c r="Y20" s="287">
        <v>299.74351050679797</v>
      </c>
      <c r="Z20" s="287"/>
      <c r="AA20" s="4"/>
      <c r="AB20" s="11" t="s">
        <v>58</v>
      </c>
      <c r="AC20" s="11"/>
      <c r="AD20" s="70" t="s">
        <v>55</v>
      </c>
      <c r="AE20" s="24">
        <v>142</v>
      </c>
      <c r="AF20" s="24">
        <v>22</v>
      </c>
      <c r="AG20" s="24">
        <v>6</v>
      </c>
      <c r="AH20" s="24">
        <v>13</v>
      </c>
      <c r="AI20" s="24">
        <v>12</v>
      </c>
      <c r="AJ20" s="24"/>
      <c r="AK20" s="4"/>
      <c r="AL20" s="4"/>
      <c r="AM20" s="306">
        <v>30240.86</v>
      </c>
      <c r="AN20" s="306">
        <v>8046.14</v>
      </c>
      <c r="AO20" s="306">
        <v>1844.52</v>
      </c>
      <c r="AP20" s="306">
        <v>1913.89</v>
      </c>
      <c r="AQ20" s="306">
        <v>4562.1099999999997</v>
      </c>
      <c r="AR20" s="306"/>
      <c r="AS20" s="290"/>
      <c r="AT20" s="290"/>
      <c r="AU20" s="306">
        <v>208.557655172414</v>
      </c>
      <c r="AV20" s="306">
        <v>55.490620689655202</v>
      </c>
      <c r="AW20" s="306">
        <v>14.0803053435114</v>
      </c>
      <c r="AX20" s="306">
        <v>13.868768115942</v>
      </c>
      <c r="AY20" s="306">
        <v>31.681319444444402</v>
      </c>
      <c r="AZ20" s="306"/>
      <c r="BA20" s="4"/>
    </row>
    <row r="21" spans="1:53">
      <c r="A21" s="56"/>
      <c r="B21" s="11" t="s">
        <v>58</v>
      </c>
      <c r="C21" s="11"/>
      <c r="D21" s="70" t="s">
        <v>55</v>
      </c>
      <c r="E21" s="11">
        <v>176</v>
      </c>
      <c r="F21" s="11">
        <v>135</v>
      </c>
      <c r="G21" s="11">
        <v>98</v>
      </c>
      <c r="H21" s="11">
        <v>84</v>
      </c>
      <c r="I21" s="11">
        <v>69</v>
      </c>
      <c r="J21" s="11"/>
      <c r="M21" s="287">
        <v>23042.5</v>
      </c>
      <c r="N21" s="287">
        <v>27621.91</v>
      </c>
      <c r="O21" s="287">
        <v>26187.75</v>
      </c>
      <c r="P21" s="287">
        <v>21655.3</v>
      </c>
      <c r="Q21" s="287">
        <v>94343.27</v>
      </c>
      <c r="R21" s="287"/>
      <c r="S21" s="290"/>
      <c r="T21" s="290"/>
      <c r="U21" s="287">
        <v>109.206161137441</v>
      </c>
      <c r="V21" s="287">
        <v>130.90952606635099</v>
      </c>
      <c r="W21" s="287">
        <v>134.296153846154</v>
      </c>
      <c r="X21" s="287">
        <v>108.2765</v>
      </c>
      <c r="Y21" s="287">
        <v>469.36950248756199</v>
      </c>
      <c r="Z21" s="287"/>
      <c r="AA21" s="4"/>
      <c r="AB21" s="11" t="s">
        <v>58</v>
      </c>
      <c r="AC21" s="11"/>
      <c r="AD21" s="70" t="s">
        <v>57</v>
      </c>
      <c r="AE21" s="24">
        <v>1</v>
      </c>
      <c r="AF21" s="24"/>
      <c r="AG21" s="24"/>
      <c r="AH21" s="24"/>
      <c r="AI21" s="24"/>
      <c r="AJ21" s="24"/>
      <c r="AK21" s="4"/>
      <c r="AL21" s="4"/>
      <c r="AM21" s="306">
        <v>23.9</v>
      </c>
      <c r="AN21" s="306">
        <v>0</v>
      </c>
      <c r="AO21" s="306">
        <v>0</v>
      </c>
      <c r="AP21" s="306">
        <v>0</v>
      </c>
      <c r="AQ21" s="306">
        <v>0</v>
      </c>
      <c r="AR21" s="306"/>
      <c r="AS21" s="290"/>
      <c r="AT21" s="290"/>
      <c r="AU21" s="306">
        <v>23.9</v>
      </c>
      <c r="AV21" s="306">
        <v>0</v>
      </c>
      <c r="AW21" s="306">
        <v>0</v>
      </c>
      <c r="AX21" s="306">
        <v>0</v>
      </c>
      <c r="AY21" s="306">
        <v>0</v>
      </c>
      <c r="AZ21" s="306"/>
      <c r="BA21" s="4"/>
    </row>
    <row r="22" spans="1:53">
      <c r="A22" s="56"/>
      <c r="B22" s="11" t="s">
        <v>58</v>
      </c>
      <c r="C22" s="11"/>
      <c r="D22" s="70" t="s">
        <v>57</v>
      </c>
      <c r="E22" s="11">
        <v>1</v>
      </c>
      <c r="F22" s="11">
        <v>1</v>
      </c>
      <c r="G22" s="11">
        <v>1</v>
      </c>
      <c r="H22" s="11"/>
      <c r="I22" s="11"/>
      <c r="J22" s="11"/>
      <c r="M22" s="287">
        <v>143</v>
      </c>
      <c r="N22" s="287">
        <v>372.38</v>
      </c>
      <c r="O22" s="287">
        <v>88.43</v>
      </c>
      <c r="P22" s="287">
        <v>0</v>
      </c>
      <c r="Q22" s="287">
        <v>0</v>
      </c>
      <c r="R22" s="287"/>
      <c r="S22" s="290"/>
      <c r="T22" s="290"/>
      <c r="U22" s="287">
        <v>143</v>
      </c>
      <c r="V22" s="287">
        <v>372.38</v>
      </c>
      <c r="W22" s="287">
        <v>88.43</v>
      </c>
      <c r="X22" s="287">
        <v>0</v>
      </c>
      <c r="Y22" s="287">
        <v>0</v>
      </c>
      <c r="Z22" s="287"/>
      <c r="AA22" s="4"/>
      <c r="AB22" s="11" t="s">
        <v>59</v>
      </c>
      <c r="AC22" s="11"/>
      <c r="AD22" s="70" t="s">
        <v>60</v>
      </c>
      <c r="AE22" s="24">
        <v>5</v>
      </c>
      <c r="AF22" s="24">
        <v>1</v>
      </c>
      <c r="AG22" s="24">
        <v>1</v>
      </c>
      <c r="AH22" s="24">
        <v>1</v>
      </c>
      <c r="AI22" s="24">
        <v>1</v>
      </c>
      <c r="AJ22" s="24"/>
      <c r="AK22" s="4"/>
      <c r="AL22" s="4"/>
      <c r="AM22" s="306">
        <v>1700.21</v>
      </c>
      <c r="AN22" s="306">
        <v>3.37</v>
      </c>
      <c r="AO22" s="306">
        <v>420.16</v>
      </c>
      <c r="AP22" s="306">
        <v>313.08</v>
      </c>
      <c r="AQ22" s="306">
        <v>147.44999999999999</v>
      </c>
      <c r="AR22" s="306"/>
      <c r="AS22" s="290"/>
      <c r="AT22" s="290"/>
      <c r="AU22" s="306">
        <v>340.04199999999997</v>
      </c>
      <c r="AV22" s="306">
        <v>0.67400000000000004</v>
      </c>
      <c r="AW22" s="306">
        <v>105.04</v>
      </c>
      <c r="AX22" s="306">
        <v>78.27</v>
      </c>
      <c r="AY22" s="306">
        <v>36.862499999999997</v>
      </c>
      <c r="AZ22" s="306"/>
      <c r="BA22" s="4"/>
    </row>
    <row r="23" spans="1:53">
      <c r="A23" s="56"/>
      <c r="B23" s="11" t="s">
        <v>59</v>
      </c>
      <c r="C23" s="11"/>
      <c r="D23" s="70" t="s">
        <v>60</v>
      </c>
      <c r="E23" s="11">
        <v>76</v>
      </c>
      <c r="F23" s="11">
        <v>58</v>
      </c>
      <c r="G23" s="11">
        <v>42</v>
      </c>
      <c r="H23" s="11">
        <v>35</v>
      </c>
      <c r="I23" s="11">
        <v>31</v>
      </c>
      <c r="J23" s="11"/>
      <c r="M23" s="287">
        <v>8311.18</v>
      </c>
      <c r="N23" s="287">
        <v>11602.43</v>
      </c>
      <c r="O23" s="287">
        <v>11568.02</v>
      </c>
      <c r="P23" s="287">
        <v>6021.98</v>
      </c>
      <c r="Q23" s="287">
        <v>32277.21</v>
      </c>
      <c r="R23" s="287"/>
      <c r="S23" s="290"/>
      <c r="T23" s="290"/>
      <c r="U23" s="287">
        <v>90.3389130434783</v>
      </c>
      <c r="V23" s="287">
        <v>126.113369565217</v>
      </c>
      <c r="W23" s="287">
        <v>129.97775280898901</v>
      </c>
      <c r="X23" s="287">
        <v>66.910888888888906</v>
      </c>
      <c r="Y23" s="287">
        <v>362.66528089887601</v>
      </c>
      <c r="Z23" s="287"/>
      <c r="AA23" s="4"/>
      <c r="AB23" s="11" t="s">
        <v>61</v>
      </c>
      <c r="AC23" s="11"/>
      <c r="AD23" s="70" t="s">
        <v>62</v>
      </c>
      <c r="AE23" s="24">
        <v>3</v>
      </c>
      <c r="AF23" s="24"/>
      <c r="AG23" s="24"/>
      <c r="AH23" s="24"/>
      <c r="AI23" s="24"/>
      <c r="AJ23" s="24"/>
      <c r="AK23" s="4"/>
      <c r="AL23" s="4"/>
      <c r="AM23" s="306">
        <v>1568.79</v>
      </c>
      <c r="AN23" s="306">
        <v>0</v>
      </c>
      <c r="AO23" s="306">
        <v>0</v>
      </c>
      <c r="AP23" s="306">
        <v>0</v>
      </c>
      <c r="AQ23" s="306">
        <v>0</v>
      </c>
      <c r="AR23" s="306"/>
      <c r="AS23" s="290"/>
      <c r="AT23" s="290"/>
      <c r="AU23" s="306">
        <v>522.92999999999995</v>
      </c>
      <c r="AV23" s="306">
        <v>0</v>
      </c>
      <c r="AW23" s="306">
        <v>0</v>
      </c>
      <c r="AX23" s="306">
        <v>0</v>
      </c>
      <c r="AY23" s="306">
        <v>0</v>
      </c>
      <c r="AZ23" s="306"/>
      <c r="BA23" s="4"/>
    </row>
    <row r="24" spans="1:53">
      <c r="A24" s="56"/>
      <c r="B24" s="11" t="s">
        <v>61</v>
      </c>
      <c r="C24" s="11"/>
      <c r="D24" s="70" t="s">
        <v>62</v>
      </c>
      <c r="E24" s="11">
        <v>1</v>
      </c>
      <c r="F24" s="11"/>
      <c r="G24" s="11"/>
      <c r="H24" s="11"/>
      <c r="I24" s="11"/>
      <c r="J24" s="11"/>
      <c r="M24" s="287">
        <v>567.29</v>
      </c>
      <c r="N24" s="287">
        <v>0</v>
      </c>
      <c r="O24" s="287">
        <v>0</v>
      </c>
      <c r="P24" s="287">
        <v>0</v>
      </c>
      <c r="Q24" s="287">
        <v>0</v>
      </c>
      <c r="R24" s="287"/>
      <c r="S24" s="290"/>
      <c r="T24" s="290"/>
      <c r="U24" s="287">
        <v>567.29</v>
      </c>
      <c r="V24" s="287">
        <v>0</v>
      </c>
      <c r="W24" s="287">
        <v>0</v>
      </c>
      <c r="X24" s="287">
        <v>0</v>
      </c>
      <c r="Y24" s="287">
        <v>0</v>
      </c>
      <c r="Z24" s="287"/>
      <c r="AA24" s="4"/>
      <c r="AB24" s="11" t="s">
        <v>63</v>
      </c>
      <c r="AC24" s="11"/>
      <c r="AD24" s="70" t="s">
        <v>64</v>
      </c>
      <c r="AE24" s="24">
        <v>45</v>
      </c>
      <c r="AF24" s="24">
        <v>15</v>
      </c>
      <c r="AG24" s="24">
        <v>8</v>
      </c>
      <c r="AH24" s="24">
        <v>7</v>
      </c>
      <c r="AI24" s="24">
        <v>5</v>
      </c>
      <c r="AJ24" s="24"/>
      <c r="AK24" s="4"/>
      <c r="AL24" s="4"/>
      <c r="AM24" s="306">
        <v>15365.32</v>
      </c>
      <c r="AN24" s="306">
        <v>1224.52</v>
      </c>
      <c r="AO24" s="306">
        <v>923.69</v>
      </c>
      <c r="AP24" s="306">
        <v>608.12</v>
      </c>
      <c r="AQ24" s="306">
        <v>4976.8500000000004</v>
      </c>
      <c r="AR24" s="306"/>
      <c r="AS24" s="290"/>
      <c r="AT24" s="290"/>
      <c r="AU24" s="306">
        <v>341.45155555555601</v>
      </c>
      <c r="AV24" s="306">
        <v>27.211555555555499</v>
      </c>
      <c r="AW24" s="306">
        <v>22.529024390243901</v>
      </c>
      <c r="AX24" s="306">
        <v>14.8321951219512</v>
      </c>
      <c r="AY24" s="306">
        <v>118.49642857142901</v>
      </c>
      <c r="AZ24" s="306"/>
      <c r="BA24" s="4"/>
    </row>
    <row r="25" spans="1:53">
      <c r="A25" s="56"/>
      <c r="B25" s="11" t="s">
        <v>63</v>
      </c>
      <c r="C25" s="11"/>
      <c r="D25" s="70" t="s">
        <v>64</v>
      </c>
      <c r="E25" s="11">
        <v>161</v>
      </c>
      <c r="F25" s="11">
        <v>100</v>
      </c>
      <c r="G25" s="11">
        <v>71</v>
      </c>
      <c r="H25" s="11">
        <v>57</v>
      </c>
      <c r="I25" s="11">
        <v>57</v>
      </c>
      <c r="J25" s="11"/>
      <c r="M25" s="287">
        <v>30243.46</v>
      </c>
      <c r="N25" s="287">
        <v>23335.14</v>
      </c>
      <c r="O25" s="287">
        <v>21452.2</v>
      </c>
      <c r="P25" s="287">
        <v>15100.12</v>
      </c>
      <c r="Q25" s="287">
        <v>113205.01</v>
      </c>
      <c r="R25" s="287"/>
      <c r="S25" s="290"/>
      <c r="T25" s="290"/>
      <c r="U25" s="287">
        <v>169.907078651685</v>
      </c>
      <c r="V25" s="287">
        <v>131.096292134831</v>
      </c>
      <c r="W25" s="287">
        <v>124.72209302325599</v>
      </c>
      <c r="X25" s="287">
        <v>89.349822485207099</v>
      </c>
      <c r="Y25" s="287">
        <v>669.85213017751505</v>
      </c>
      <c r="Z25" s="287"/>
      <c r="AA25" s="4"/>
      <c r="AB25" s="11" t="s">
        <v>70</v>
      </c>
      <c r="AC25" s="11"/>
      <c r="AD25" s="70" t="s">
        <v>71</v>
      </c>
      <c r="AE25" s="24">
        <v>11</v>
      </c>
      <c r="AF25" s="24">
        <v>3</v>
      </c>
      <c r="AG25" s="24">
        <v>3</v>
      </c>
      <c r="AH25" s="24">
        <v>1</v>
      </c>
      <c r="AI25" s="24">
        <v>3</v>
      </c>
      <c r="AJ25" s="24"/>
      <c r="AK25" s="4"/>
      <c r="AL25" s="4"/>
      <c r="AM25" s="306">
        <v>15282.96</v>
      </c>
      <c r="AN25" s="306">
        <v>1225.95</v>
      </c>
      <c r="AO25" s="306">
        <v>1498.58</v>
      </c>
      <c r="AP25" s="306">
        <v>1330.63</v>
      </c>
      <c r="AQ25" s="306">
        <v>784.37</v>
      </c>
      <c r="AR25" s="306"/>
      <c r="AS25" s="290"/>
      <c r="AT25" s="290"/>
      <c r="AU25" s="306">
        <v>1389.36</v>
      </c>
      <c r="AV25" s="306">
        <v>111.45</v>
      </c>
      <c r="AW25" s="306">
        <v>136.23454545454501</v>
      </c>
      <c r="AX25" s="306">
        <v>147.84777777777799</v>
      </c>
      <c r="AY25" s="306">
        <v>71.306363636363599</v>
      </c>
      <c r="AZ25" s="306"/>
      <c r="BA25" s="4"/>
    </row>
    <row r="26" spans="1:53">
      <c r="A26" s="56"/>
      <c r="B26" s="11" t="s">
        <v>70</v>
      </c>
      <c r="C26" s="11"/>
      <c r="D26" s="70" t="s">
        <v>71</v>
      </c>
      <c r="E26" s="11">
        <v>10</v>
      </c>
      <c r="F26" s="11">
        <v>6</v>
      </c>
      <c r="G26" s="11">
        <v>3</v>
      </c>
      <c r="H26" s="11">
        <v>4</v>
      </c>
      <c r="I26" s="11">
        <v>5</v>
      </c>
      <c r="J26" s="11"/>
      <c r="M26" s="287">
        <v>1624.6</v>
      </c>
      <c r="N26" s="287">
        <v>2460.91</v>
      </c>
      <c r="O26" s="287">
        <v>1100.68</v>
      </c>
      <c r="P26" s="287">
        <v>1799.2</v>
      </c>
      <c r="Q26" s="287">
        <v>18329.27</v>
      </c>
      <c r="R26" s="287"/>
      <c r="S26" s="290"/>
      <c r="T26" s="290"/>
      <c r="U26" s="287">
        <v>147.690909090909</v>
      </c>
      <c r="V26" s="287">
        <v>223.71909090909099</v>
      </c>
      <c r="W26" s="287">
        <v>122.29777777777799</v>
      </c>
      <c r="X26" s="287">
        <v>199.91111111111101</v>
      </c>
      <c r="Y26" s="287">
        <v>1832.9269999999999</v>
      </c>
      <c r="Z26" s="287"/>
      <c r="AA26" s="4"/>
      <c r="AB26" s="11" t="s">
        <v>72</v>
      </c>
      <c r="AC26" s="11"/>
      <c r="AD26" s="70" t="s">
        <v>73</v>
      </c>
      <c r="AE26" s="24">
        <v>104</v>
      </c>
      <c r="AF26" s="24">
        <v>47</v>
      </c>
      <c r="AG26" s="24">
        <v>38</v>
      </c>
      <c r="AH26" s="24">
        <v>34</v>
      </c>
      <c r="AI26" s="24">
        <v>30</v>
      </c>
      <c r="AJ26" s="24"/>
      <c r="AK26" s="4"/>
      <c r="AL26" s="4"/>
      <c r="AM26" s="306">
        <v>106631.41</v>
      </c>
      <c r="AN26" s="306">
        <v>27755.48</v>
      </c>
      <c r="AO26" s="306">
        <v>22130.17</v>
      </c>
      <c r="AP26" s="306">
        <v>20165.810000000001</v>
      </c>
      <c r="AQ26" s="306">
        <v>168816.66</v>
      </c>
      <c r="AR26" s="306"/>
      <c r="AS26" s="290"/>
      <c r="AT26" s="290"/>
      <c r="AU26" s="306">
        <v>1005.95669811321</v>
      </c>
      <c r="AV26" s="306">
        <v>261.84415094339602</v>
      </c>
      <c r="AW26" s="306">
        <v>214.85601941747601</v>
      </c>
      <c r="AX26" s="306">
        <v>195.78456310679601</v>
      </c>
      <c r="AY26" s="306">
        <v>1688.1666</v>
      </c>
      <c r="AZ26" s="306"/>
      <c r="BA26" s="4"/>
    </row>
    <row r="27" spans="1:53">
      <c r="A27" s="56"/>
      <c r="B27" s="11" t="s">
        <v>72</v>
      </c>
      <c r="C27" s="11"/>
      <c r="D27" s="70" t="s">
        <v>73</v>
      </c>
      <c r="E27" s="11">
        <v>877</v>
      </c>
      <c r="F27" s="11">
        <v>657</v>
      </c>
      <c r="G27" s="11">
        <v>485</v>
      </c>
      <c r="H27" s="11">
        <v>338</v>
      </c>
      <c r="I27" s="11">
        <v>329</v>
      </c>
      <c r="J27" s="11"/>
      <c r="M27" s="287">
        <v>137128.88</v>
      </c>
      <c r="N27" s="287">
        <v>156430.21</v>
      </c>
      <c r="O27" s="287">
        <v>136676.18</v>
      </c>
      <c r="P27" s="287">
        <v>81925.299999999901</v>
      </c>
      <c r="Q27" s="287">
        <v>401345.38</v>
      </c>
      <c r="R27" s="287"/>
      <c r="S27" s="290"/>
      <c r="T27" s="290"/>
      <c r="U27" s="287">
        <v>137.817969849246</v>
      </c>
      <c r="V27" s="287">
        <v>157.21629145728599</v>
      </c>
      <c r="W27" s="287">
        <v>140.46883864337099</v>
      </c>
      <c r="X27" s="287">
        <v>85.073001038421495</v>
      </c>
      <c r="Y27" s="287">
        <v>415.90194818652901</v>
      </c>
      <c r="Z27" s="287"/>
      <c r="AA27" s="4"/>
      <c r="AB27" s="11" t="s">
        <v>74</v>
      </c>
      <c r="AC27" s="11"/>
      <c r="AD27" s="70" t="s">
        <v>92</v>
      </c>
      <c r="AE27" s="24">
        <v>5</v>
      </c>
      <c r="AF27" s="24">
        <v>2</v>
      </c>
      <c r="AG27" s="24">
        <v>1</v>
      </c>
      <c r="AH27" s="24"/>
      <c r="AI27" s="24">
        <v>1</v>
      </c>
      <c r="AJ27" s="24"/>
      <c r="AK27" s="4"/>
      <c r="AL27" s="4"/>
      <c r="AM27" s="306">
        <v>1269.96</v>
      </c>
      <c r="AN27" s="306">
        <v>81.900000000000006</v>
      </c>
      <c r="AO27" s="306">
        <v>35.24</v>
      </c>
      <c r="AP27" s="306">
        <v>0</v>
      </c>
      <c r="AQ27" s="306">
        <v>65</v>
      </c>
      <c r="AR27" s="306"/>
      <c r="AS27" s="290"/>
      <c r="AT27" s="290"/>
      <c r="AU27" s="306">
        <v>211.66</v>
      </c>
      <c r="AV27" s="306">
        <v>13.65</v>
      </c>
      <c r="AW27" s="306">
        <v>35.24</v>
      </c>
      <c r="AX27" s="306">
        <v>0</v>
      </c>
      <c r="AY27" s="306">
        <v>32.5</v>
      </c>
      <c r="AZ27" s="306"/>
      <c r="BA27" s="4"/>
    </row>
    <row r="28" spans="1:53">
      <c r="A28" s="56"/>
      <c r="B28" s="11" t="s">
        <v>74</v>
      </c>
      <c r="C28" s="11"/>
      <c r="D28" s="70" t="s">
        <v>92</v>
      </c>
      <c r="E28" s="11">
        <v>8</v>
      </c>
      <c r="F28" s="11">
        <v>4</v>
      </c>
      <c r="G28" s="11">
        <v>2</v>
      </c>
      <c r="H28" s="11">
        <v>1</v>
      </c>
      <c r="I28" s="11">
        <v>1</v>
      </c>
      <c r="J28" s="11"/>
      <c r="M28" s="287">
        <v>490.44</v>
      </c>
      <c r="N28" s="287">
        <v>726.96</v>
      </c>
      <c r="O28" s="287">
        <v>580.07000000000005</v>
      </c>
      <c r="P28" s="287">
        <v>332.94</v>
      </c>
      <c r="Q28" s="287">
        <v>749.79</v>
      </c>
      <c r="R28" s="287"/>
      <c r="S28" s="290"/>
      <c r="T28" s="290"/>
      <c r="U28" s="287">
        <v>54.493333333333297</v>
      </c>
      <c r="V28" s="287">
        <v>80.773333333333298</v>
      </c>
      <c r="W28" s="287">
        <v>145.01750000000001</v>
      </c>
      <c r="X28" s="287">
        <v>110.98</v>
      </c>
      <c r="Y28" s="287">
        <v>249.93</v>
      </c>
      <c r="Z28" s="287"/>
      <c r="AA28" s="4"/>
      <c r="AB28" s="11" t="s">
        <v>74</v>
      </c>
      <c r="AC28" s="11"/>
      <c r="AD28" s="70" t="s">
        <v>75</v>
      </c>
      <c r="AE28" s="24">
        <v>629</v>
      </c>
      <c r="AF28" s="24">
        <v>345</v>
      </c>
      <c r="AG28" s="24">
        <v>261</v>
      </c>
      <c r="AH28" s="24">
        <v>178</v>
      </c>
      <c r="AI28" s="24">
        <v>212</v>
      </c>
      <c r="AJ28" s="24"/>
      <c r="AK28" s="4"/>
      <c r="AL28" s="4"/>
      <c r="AM28" s="306">
        <v>371362.59</v>
      </c>
      <c r="AN28" s="306">
        <v>134124.85</v>
      </c>
      <c r="AO28" s="306">
        <v>121523.49</v>
      </c>
      <c r="AP28" s="306">
        <v>70233.25</v>
      </c>
      <c r="AQ28" s="306">
        <v>281488.71999999997</v>
      </c>
      <c r="AR28" s="306"/>
      <c r="AS28" s="290"/>
      <c r="AT28" s="290"/>
      <c r="AU28" s="306">
        <v>566.10150914634198</v>
      </c>
      <c r="AV28" s="306">
        <v>204.45861280487799</v>
      </c>
      <c r="AW28" s="306">
        <v>200.533811881188</v>
      </c>
      <c r="AX28" s="306">
        <v>121.510813148789</v>
      </c>
      <c r="AY28" s="306">
        <v>443.98851735015802</v>
      </c>
      <c r="AZ28" s="306"/>
      <c r="BA28" s="4"/>
    </row>
    <row r="29" spans="1:53">
      <c r="A29" s="56"/>
      <c r="B29" s="11" t="s">
        <v>74</v>
      </c>
      <c r="C29" s="11"/>
      <c r="D29" s="70" t="s">
        <v>75</v>
      </c>
      <c r="E29" s="11">
        <v>4977</v>
      </c>
      <c r="F29" s="11">
        <v>4038</v>
      </c>
      <c r="G29" s="11">
        <v>2952</v>
      </c>
      <c r="H29" s="11">
        <v>2539</v>
      </c>
      <c r="I29" s="11">
        <v>2479</v>
      </c>
      <c r="J29" s="11"/>
      <c r="M29" s="287">
        <v>441524.13</v>
      </c>
      <c r="N29" s="287">
        <v>568443.87</v>
      </c>
      <c r="O29" s="287">
        <v>412944.23</v>
      </c>
      <c r="P29" s="287">
        <v>350785.72999999899</v>
      </c>
      <c r="Q29" s="287">
        <v>2422133.23</v>
      </c>
      <c r="R29" s="287"/>
      <c r="S29" s="290"/>
      <c r="T29" s="290"/>
      <c r="U29" s="287">
        <v>79.525239553314094</v>
      </c>
      <c r="V29" s="287">
        <v>102.385423270893</v>
      </c>
      <c r="W29" s="287">
        <v>83.221328093510607</v>
      </c>
      <c r="X29" s="287">
        <v>68.566405394839506</v>
      </c>
      <c r="Y29" s="287">
        <v>467.95464258114401</v>
      </c>
      <c r="Z29" s="287"/>
      <c r="AA29" s="4"/>
      <c r="AB29" s="11" t="s">
        <v>74</v>
      </c>
      <c r="AC29" s="11"/>
      <c r="AD29" s="70" t="s">
        <v>361</v>
      </c>
      <c r="AE29" s="24">
        <v>3</v>
      </c>
      <c r="AF29" s="24">
        <v>1</v>
      </c>
      <c r="AG29" s="24">
        <v>1</v>
      </c>
      <c r="AH29" s="24">
        <v>1</v>
      </c>
      <c r="AI29" s="24">
        <v>1</v>
      </c>
      <c r="AJ29" s="24"/>
      <c r="AK29" s="4"/>
      <c r="AL29" s="4"/>
      <c r="AM29" s="306">
        <v>541.74</v>
      </c>
      <c r="AN29" s="306">
        <v>12.79</v>
      </c>
      <c r="AO29" s="306">
        <v>11.9</v>
      </c>
      <c r="AP29" s="306">
        <v>12</v>
      </c>
      <c r="AQ29" s="306">
        <v>443.76</v>
      </c>
      <c r="AR29" s="306"/>
      <c r="AS29" s="290"/>
      <c r="AT29" s="290"/>
      <c r="AU29" s="306">
        <v>180.58</v>
      </c>
      <c r="AV29" s="306">
        <v>4.2633333333333301</v>
      </c>
      <c r="AW29" s="306">
        <v>3.9666666666666699</v>
      </c>
      <c r="AX29" s="306">
        <v>4</v>
      </c>
      <c r="AY29" s="306">
        <v>147.91999999999999</v>
      </c>
      <c r="AZ29" s="306"/>
      <c r="BA29" s="4"/>
    </row>
    <row r="30" spans="1:53">
      <c r="A30" s="56"/>
      <c r="B30" s="11" t="s">
        <v>81</v>
      </c>
      <c r="C30" s="11"/>
      <c r="D30" s="70" t="s">
        <v>82</v>
      </c>
      <c r="E30" s="11">
        <v>11</v>
      </c>
      <c r="F30" s="11">
        <v>10</v>
      </c>
      <c r="G30" s="11">
        <v>4</v>
      </c>
      <c r="H30" s="11">
        <v>3</v>
      </c>
      <c r="I30" s="11">
        <v>3</v>
      </c>
      <c r="J30" s="11"/>
      <c r="M30" s="287">
        <v>1723.3</v>
      </c>
      <c r="N30" s="287">
        <v>2129.19</v>
      </c>
      <c r="O30" s="287">
        <v>876.36</v>
      </c>
      <c r="P30" s="287">
        <v>795.28</v>
      </c>
      <c r="Q30" s="287">
        <v>1747.84</v>
      </c>
      <c r="R30" s="287"/>
      <c r="S30" s="290"/>
      <c r="T30" s="290"/>
      <c r="U30" s="287">
        <v>132.56153846153799</v>
      </c>
      <c r="V30" s="287">
        <v>163.78384615384601</v>
      </c>
      <c r="W30" s="287">
        <v>67.412307692307706</v>
      </c>
      <c r="X30" s="287">
        <v>61.175384615384601</v>
      </c>
      <c r="Y30" s="287">
        <v>134.44923076923101</v>
      </c>
      <c r="Z30" s="287"/>
      <c r="AA30" s="4"/>
      <c r="AB30" s="11" t="s">
        <v>79</v>
      </c>
      <c r="AC30" s="11"/>
      <c r="AD30" s="70" t="s">
        <v>80</v>
      </c>
      <c r="AE30" s="24">
        <v>1</v>
      </c>
      <c r="AF30" s="24">
        <v>1</v>
      </c>
      <c r="AG30" s="24"/>
      <c r="AH30" s="24"/>
      <c r="AI30" s="24"/>
      <c r="AJ30" s="24"/>
      <c r="AK30" s="4"/>
      <c r="AL30" s="4"/>
      <c r="AM30" s="306">
        <v>36.49</v>
      </c>
      <c r="AN30" s="306">
        <v>4.16</v>
      </c>
      <c r="AO30" s="306">
        <v>0</v>
      </c>
      <c r="AP30" s="306">
        <v>0</v>
      </c>
      <c r="AQ30" s="306">
        <v>0</v>
      </c>
      <c r="AR30" s="306"/>
      <c r="AS30" s="290"/>
      <c r="AT30" s="290"/>
      <c r="AU30" s="306">
        <v>36.49</v>
      </c>
      <c r="AV30" s="306">
        <v>4.16</v>
      </c>
      <c r="AW30" s="306">
        <v>0</v>
      </c>
      <c r="AX30" s="306">
        <v>0</v>
      </c>
      <c r="AY30" s="306">
        <v>0</v>
      </c>
      <c r="AZ30" s="306"/>
      <c r="BA30" s="4"/>
    </row>
    <row r="31" spans="1:53">
      <c r="A31" s="56"/>
      <c r="B31" s="11" t="s">
        <v>83</v>
      </c>
      <c r="C31" s="11"/>
      <c r="D31" s="70" t="s">
        <v>84</v>
      </c>
      <c r="E31" s="11">
        <v>30</v>
      </c>
      <c r="F31" s="11">
        <v>20</v>
      </c>
      <c r="G31" s="11">
        <v>13</v>
      </c>
      <c r="H31" s="11">
        <v>9</v>
      </c>
      <c r="I31" s="11">
        <v>7</v>
      </c>
      <c r="J31" s="11"/>
      <c r="M31" s="287">
        <v>4400.3900000000003</v>
      </c>
      <c r="N31" s="287">
        <v>3762.72</v>
      </c>
      <c r="O31" s="287">
        <v>1709.73</v>
      </c>
      <c r="P31" s="287">
        <v>740.68</v>
      </c>
      <c r="Q31" s="287">
        <v>2592.71</v>
      </c>
      <c r="R31" s="287"/>
      <c r="S31" s="290"/>
      <c r="T31" s="290"/>
      <c r="U31" s="287">
        <v>129.423235294118</v>
      </c>
      <c r="V31" s="287">
        <v>110.66823529411801</v>
      </c>
      <c r="W31" s="287">
        <v>50.286176470588202</v>
      </c>
      <c r="X31" s="287">
        <v>21.784705882352899</v>
      </c>
      <c r="Y31" s="287">
        <v>76.256176470588201</v>
      </c>
      <c r="Z31" s="287"/>
      <c r="AA31" s="4"/>
      <c r="AB31" s="11" t="s">
        <v>81</v>
      </c>
      <c r="AC31" s="11"/>
      <c r="AD31" s="70" t="s">
        <v>82</v>
      </c>
      <c r="AE31" s="24">
        <v>3</v>
      </c>
      <c r="AF31" s="24">
        <v>1</v>
      </c>
      <c r="AG31" s="24">
        <v>1</v>
      </c>
      <c r="AH31" s="24"/>
      <c r="AI31" s="24"/>
      <c r="AJ31" s="24"/>
      <c r="AK31" s="4"/>
      <c r="AL31" s="4"/>
      <c r="AM31" s="306">
        <v>742.59</v>
      </c>
      <c r="AN31" s="306">
        <v>24.67</v>
      </c>
      <c r="AO31" s="306">
        <v>26.8</v>
      </c>
      <c r="AP31" s="306">
        <v>0</v>
      </c>
      <c r="AQ31" s="306">
        <v>0</v>
      </c>
      <c r="AR31" s="306"/>
      <c r="AS31" s="290"/>
      <c r="AT31" s="290"/>
      <c r="AU31" s="306">
        <v>247.53</v>
      </c>
      <c r="AV31" s="306">
        <v>8.2233333333333292</v>
      </c>
      <c r="AW31" s="306">
        <v>8.93333333333333</v>
      </c>
      <c r="AX31" s="306">
        <v>0</v>
      </c>
      <c r="AY31" s="306">
        <v>0</v>
      </c>
      <c r="AZ31" s="306"/>
      <c r="BA31" s="4"/>
    </row>
    <row r="32" spans="1:53">
      <c r="A32" s="56"/>
      <c r="B32" s="11" t="s">
        <v>83</v>
      </c>
      <c r="C32" s="11"/>
      <c r="D32" s="70" t="s">
        <v>85</v>
      </c>
      <c r="E32" s="11">
        <v>1</v>
      </c>
      <c r="F32" s="11">
        <v>1</v>
      </c>
      <c r="G32" s="11">
        <v>1</v>
      </c>
      <c r="H32" s="11">
        <v>1</v>
      </c>
      <c r="I32" s="11">
        <v>1</v>
      </c>
      <c r="J32" s="11"/>
      <c r="M32" s="287">
        <v>66.25</v>
      </c>
      <c r="N32" s="287">
        <v>152.47</v>
      </c>
      <c r="O32" s="287">
        <v>147.22</v>
      </c>
      <c r="P32" s="287">
        <v>111.91</v>
      </c>
      <c r="Q32" s="287">
        <v>364.36</v>
      </c>
      <c r="R32" s="287"/>
      <c r="S32" s="290"/>
      <c r="T32" s="290"/>
      <c r="U32" s="287">
        <v>66.25</v>
      </c>
      <c r="V32" s="287">
        <v>152.47</v>
      </c>
      <c r="W32" s="287">
        <v>147.22</v>
      </c>
      <c r="X32" s="287">
        <v>111.91</v>
      </c>
      <c r="Y32" s="287">
        <v>364.36</v>
      </c>
      <c r="Z32" s="287"/>
      <c r="AA32" s="4"/>
      <c r="AB32" s="11" t="s">
        <v>83</v>
      </c>
      <c r="AC32" s="11"/>
      <c r="AD32" s="70" t="s">
        <v>84</v>
      </c>
      <c r="AE32" s="24">
        <v>6</v>
      </c>
      <c r="AF32" s="24">
        <v>4</v>
      </c>
      <c r="AG32" s="24">
        <v>4</v>
      </c>
      <c r="AH32" s="24">
        <v>4</v>
      </c>
      <c r="AI32" s="24">
        <v>3</v>
      </c>
      <c r="AJ32" s="24"/>
      <c r="AK32" s="4"/>
      <c r="AL32" s="4"/>
      <c r="AM32" s="306">
        <v>413.86</v>
      </c>
      <c r="AN32" s="306">
        <v>313.51</v>
      </c>
      <c r="AO32" s="306">
        <v>313.54000000000002</v>
      </c>
      <c r="AP32" s="306">
        <v>254.81</v>
      </c>
      <c r="AQ32" s="306">
        <v>1204.56</v>
      </c>
      <c r="AR32" s="306"/>
      <c r="AS32" s="290"/>
      <c r="AT32" s="290"/>
      <c r="AU32" s="306">
        <v>68.976666666666702</v>
      </c>
      <c r="AV32" s="306">
        <v>52.251666666666701</v>
      </c>
      <c r="AW32" s="306">
        <v>52.256666666666703</v>
      </c>
      <c r="AX32" s="306">
        <v>42.468333333333298</v>
      </c>
      <c r="AY32" s="306">
        <v>200.76</v>
      </c>
      <c r="AZ32" s="306"/>
      <c r="BA32" s="4"/>
    </row>
    <row r="33" spans="1:53">
      <c r="A33" s="56"/>
      <c r="B33" s="11" t="s">
        <v>86</v>
      </c>
      <c r="C33" s="11"/>
      <c r="D33" s="70" t="s">
        <v>88</v>
      </c>
      <c r="E33" s="11">
        <v>196</v>
      </c>
      <c r="F33" s="11">
        <v>97</v>
      </c>
      <c r="G33" s="11">
        <v>53</v>
      </c>
      <c r="H33" s="11">
        <v>38</v>
      </c>
      <c r="I33" s="11">
        <v>34</v>
      </c>
      <c r="J33" s="11"/>
      <c r="M33" s="287">
        <v>23279.31</v>
      </c>
      <c r="N33" s="287">
        <v>26518.87</v>
      </c>
      <c r="O33" s="287">
        <v>15907.53</v>
      </c>
      <c r="P33" s="287">
        <v>7470.65</v>
      </c>
      <c r="Q33" s="287">
        <v>21398.45</v>
      </c>
      <c r="R33" s="287"/>
      <c r="S33" s="290"/>
      <c r="T33" s="290"/>
      <c r="U33" s="287">
        <v>113.557609756098</v>
      </c>
      <c r="V33" s="287">
        <v>129.36034146341501</v>
      </c>
      <c r="W33" s="287">
        <v>88.868882681564202</v>
      </c>
      <c r="X33" s="287">
        <v>41.735474860335202</v>
      </c>
      <c r="Y33" s="287">
        <v>117.573901098901</v>
      </c>
      <c r="Z33" s="287"/>
      <c r="AA33" s="4"/>
      <c r="AB33" s="11" t="s">
        <v>86</v>
      </c>
      <c r="AC33" s="11"/>
      <c r="AD33" s="70" t="s">
        <v>88</v>
      </c>
      <c r="AE33" s="24">
        <v>33</v>
      </c>
      <c r="AF33" s="24">
        <v>21</v>
      </c>
      <c r="AG33" s="24">
        <v>18</v>
      </c>
      <c r="AH33" s="24">
        <v>6</v>
      </c>
      <c r="AI33" s="24">
        <v>5</v>
      </c>
      <c r="AJ33" s="24"/>
      <c r="AK33" s="4"/>
      <c r="AL33" s="4"/>
      <c r="AM33" s="306">
        <v>10254.02</v>
      </c>
      <c r="AN33" s="306">
        <v>2855.83</v>
      </c>
      <c r="AO33" s="306">
        <v>1130.3599999999999</v>
      </c>
      <c r="AP33" s="306">
        <v>276.32</v>
      </c>
      <c r="AQ33" s="306">
        <v>1798.92</v>
      </c>
      <c r="AR33" s="306"/>
      <c r="AS33" s="290"/>
      <c r="AT33" s="290"/>
      <c r="AU33" s="306">
        <v>256.35050000000001</v>
      </c>
      <c r="AV33" s="306">
        <v>71.395750000000007</v>
      </c>
      <c r="AW33" s="306">
        <v>30.5502702702703</v>
      </c>
      <c r="AX33" s="306">
        <v>7.8948571428571404</v>
      </c>
      <c r="AY33" s="306">
        <v>51.397714285714301</v>
      </c>
      <c r="AZ33" s="306"/>
      <c r="BA33" s="4"/>
    </row>
    <row r="34" spans="1:53">
      <c r="A34" s="56"/>
      <c r="B34" s="11" t="s">
        <v>91</v>
      </c>
      <c r="C34" s="11"/>
      <c r="D34" s="70" t="s">
        <v>92</v>
      </c>
      <c r="E34" s="11">
        <v>2</v>
      </c>
      <c r="F34" s="11"/>
      <c r="G34" s="11"/>
      <c r="H34" s="11"/>
      <c r="I34" s="11"/>
      <c r="J34" s="11"/>
      <c r="M34" s="287">
        <v>80.75</v>
      </c>
      <c r="N34" s="287">
        <v>0</v>
      </c>
      <c r="O34" s="287">
        <v>0</v>
      </c>
      <c r="P34" s="287">
        <v>0</v>
      </c>
      <c r="Q34" s="287">
        <v>0</v>
      </c>
      <c r="R34" s="287"/>
      <c r="S34" s="290"/>
      <c r="T34" s="290"/>
      <c r="U34" s="287">
        <v>40.375</v>
      </c>
      <c r="V34" s="287">
        <v>0</v>
      </c>
      <c r="W34" s="287">
        <v>0</v>
      </c>
      <c r="X34" s="287">
        <v>0</v>
      </c>
      <c r="Y34" s="287">
        <v>0</v>
      </c>
      <c r="Z34" s="287"/>
      <c r="AA34" s="4"/>
      <c r="AB34" s="11" t="s">
        <v>91</v>
      </c>
      <c r="AC34" s="11"/>
      <c r="AD34" s="70" t="s">
        <v>92</v>
      </c>
      <c r="AE34" s="24">
        <v>3</v>
      </c>
      <c r="AF34" s="24">
        <v>1</v>
      </c>
      <c r="AG34" s="24"/>
      <c r="AH34" s="24"/>
      <c r="AI34" s="24"/>
      <c r="AJ34" s="24"/>
      <c r="AK34" s="4"/>
      <c r="AL34" s="4"/>
      <c r="AM34" s="306">
        <v>8633.5300000000007</v>
      </c>
      <c r="AN34" s="306">
        <v>24.22</v>
      </c>
      <c r="AO34" s="306">
        <v>0</v>
      </c>
      <c r="AP34" s="306">
        <v>0</v>
      </c>
      <c r="AQ34" s="306">
        <v>0</v>
      </c>
      <c r="AR34" s="306"/>
      <c r="AS34" s="290"/>
      <c r="AT34" s="290"/>
      <c r="AU34" s="306">
        <v>2877.8433333333301</v>
      </c>
      <c r="AV34" s="306">
        <v>8.0733333333333306</v>
      </c>
      <c r="AW34" s="306">
        <v>0</v>
      </c>
      <c r="AX34" s="306">
        <v>0</v>
      </c>
      <c r="AY34" s="306">
        <v>0</v>
      </c>
      <c r="AZ34" s="306"/>
      <c r="BA34" s="4"/>
    </row>
    <row r="35" spans="1:53">
      <c r="A35" s="56"/>
      <c r="B35" s="11" t="s">
        <v>91</v>
      </c>
      <c r="C35" s="11"/>
      <c r="D35" s="70" t="s">
        <v>69</v>
      </c>
      <c r="E35" s="11">
        <v>758</v>
      </c>
      <c r="F35" s="11">
        <v>533</v>
      </c>
      <c r="G35" s="11">
        <v>358</v>
      </c>
      <c r="H35" s="11">
        <v>224</v>
      </c>
      <c r="I35" s="11">
        <v>230</v>
      </c>
      <c r="J35" s="11"/>
      <c r="M35" s="287">
        <v>105382.87</v>
      </c>
      <c r="N35" s="287">
        <v>141880.29999999999</v>
      </c>
      <c r="O35" s="287">
        <v>117854.29</v>
      </c>
      <c r="P35" s="287">
        <v>50317.07</v>
      </c>
      <c r="Q35" s="287">
        <v>258174.34</v>
      </c>
      <c r="R35" s="287"/>
      <c r="S35" s="290"/>
      <c r="T35" s="290"/>
      <c r="U35" s="287">
        <v>126.20702994011999</v>
      </c>
      <c r="V35" s="287">
        <v>169.91652694610801</v>
      </c>
      <c r="W35" s="287">
        <v>146.58493781094501</v>
      </c>
      <c r="X35" s="287">
        <v>63.854149746192903</v>
      </c>
      <c r="Y35" s="287">
        <v>320.71346583850902</v>
      </c>
      <c r="Z35" s="287"/>
      <c r="AA35" s="4"/>
      <c r="AB35" s="11" t="s">
        <v>91</v>
      </c>
      <c r="AC35" s="11"/>
      <c r="AD35" s="70" t="s">
        <v>69</v>
      </c>
      <c r="AE35" s="24">
        <v>53</v>
      </c>
      <c r="AF35" s="24">
        <v>12</v>
      </c>
      <c r="AG35" s="24">
        <v>7</v>
      </c>
      <c r="AH35" s="24">
        <v>4</v>
      </c>
      <c r="AI35" s="24">
        <v>7</v>
      </c>
      <c r="AJ35" s="24"/>
      <c r="AK35" s="4"/>
      <c r="AL35" s="4"/>
      <c r="AM35" s="306">
        <v>39442.04</v>
      </c>
      <c r="AN35" s="306">
        <v>1729.67</v>
      </c>
      <c r="AO35" s="306">
        <v>200.2</v>
      </c>
      <c r="AP35" s="306">
        <v>107.91</v>
      </c>
      <c r="AQ35" s="306">
        <v>2019.44</v>
      </c>
      <c r="AR35" s="306"/>
      <c r="AS35" s="290"/>
      <c r="AT35" s="290"/>
      <c r="AU35" s="306">
        <v>691.96561403508804</v>
      </c>
      <c r="AV35" s="306">
        <v>30.345087719298199</v>
      </c>
      <c r="AW35" s="306">
        <v>3.9254901960784299</v>
      </c>
      <c r="AX35" s="306">
        <v>2.2022448979591802</v>
      </c>
      <c r="AY35" s="306">
        <v>38.102641509434001</v>
      </c>
      <c r="AZ35" s="306"/>
      <c r="BA35" s="4"/>
    </row>
    <row r="36" spans="1:53">
      <c r="A36" s="56"/>
      <c r="B36" s="11" t="s">
        <v>93</v>
      </c>
      <c r="C36" s="11"/>
      <c r="D36" s="70" t="s">
        <v>94</v>
      </c>
      <c r="E36" s="11">
        <v>265</v>
      </c>
      <c r="F36" s="11">
        <v>165</v>
      </c>
      <c r="G36" s="11">
        <v>126</v>
      </c>
      <c r="H36" s="11">
        <v>82</v>
      </c>
      <c r="I36" s="11">
        <v>71</v>
      </c>
      <c r="J36" s="11"/>
      <c r="M36" s="287">
        <v>32128.92</v>
      </c>
      <c r="N36" s="287">
        <v>37979.42</v>
      </c>
      <c r="O36" s="287">
        <v>31971.09</v>
      </c>
      <c r="P36" s="287">
        <v>14448.58</v>
      </c>
      <c r="Q36" s="287">
        <v>78219.28</v>
      </c>
      <c r="R36" s="287"/>
      <c r="S36" s="290"/>
      <c r="T36" s="290"/>
      <c r="U36" s="287">
        <v>103.64167741935501</v>
      </c>
      <c r="V36" s="287">
        <v>122.514258064516</v>
      </c>
      <c r="W36" s="287">
        <v>111.397526132404</v>
      </c>
      <c r="X36" s="287">
        <v>50.168680555555603</v>
      </c>
      <c r="Y36" s="287">
        <v>273.49398601398599</v>
      </c>
      <c r="Z36" s="287"/>
      <c r="AA36" s="4"/>
      <c r="AB36" s="11" t="s">
        <v>93</v>
      </c>
      <c r="AC36" s="11"/>
      <c r="AD36" s="70" t="s">
        <v>94</v>
      </c>
      <c r="AE36" s="24">
        <v>43</v>
      </c>
      <c r="AF36" s="24">
        <v>16</v>
      </c>
      <c r="AG36" s="24">
        <v>6</v>
      </c>
      <c r="AH36" s="24">
        <v>6</v>
      </c>
      <c r="AI36" s="24">
        <v>4</v>
      </c>
      <c r="AJ36" s="24"/>
      <c r="AK36" s="4"/>
      <c r="AL36" s="4"/>
      <c r="AM36" s="306">
        <v>6641.68</v>
      </c>
      <c r="AN36" s="306">
        <v>2152.44</v>
      </c>
      <c r="AO36" s="306">
        <v>984.39</v>
      </c>
      <c r="AP36" s="306">
        <v>758.31</v>
      </c>
      <c r="AQ36" s="306">
        <v>538.77</v>
      </c>
      <c r="AR36" s="306"/>
      <c r="AS36" s="290"/>
      <c r="AT36" s="290"/>
      <c r="AU36" s="306">
        <v>150.947272727273</v>
      </c>
      <c r="AV36" s="306">
        <v>48.919090909090897</v>
      </c>
      <c r="AW36" s="306">
        <v>25.2407692307692</v>
      </c>
      <c r="AX36" s="306">
        <v>18.495365853658502</v>
      </c>
      <c r="AY36" s="306">
        <v>12.2447727272727</v>
      </c>
      <c r="AZ36" s="306"/>
      <c r="BA36" s="4"/>
    </row>
    <row r="37" spans="1:53">
      <c r="A37" s="56"/>
      <c r="B37" s="11" t="s">
        <v>93</v>
      </c>
      <c r="C37" s="11"/>
      <c r="D37" s="70" t="s">
        <v>95</v>
      </c>
      <c r="E37" s="11">
        <v>49</v>
      </c>
      <c r="F37" s="11">
        <v>28</v>
      </c>
      <c r="G37" s="11">
        <v>1</v>
      </c>
      <c r="H37" s="11">
        <v>15</v>
      </c>
      <c r="I37" s="11">
        <v>13</v>
      </c>
      <c r="J37" s="11"/>
      <c r="M37" s="287">
        <v>5766.08</v>
      </c>
      <c r="N37" s="287">
        <v>6083.74</v>
      </c>
      <c r="O37" s="287">
        <v>245.25</v>
      </c>
      <c r="P37" s="287">
        <v>2335.7600000000002</v>
      </c>
      <c r="Q37" s="287">
        <v>13853.59</v>
      </c>
      <c r="R37" s="287"/>
      <c r="S37" s="290"/>
      <c r="T37" s="290"/>
      <c r="U37" s="287">
        <v>113.060392156863</v>
      </c>
      <c r="V37" s="287">
        <v>119.289019607843</v>
      </c>
      <c r="W37" s="287">
        <v>61.3125</v>
      </c>
      <c r="X37" s="287">
        <v>51.9057777777778</v>
      </c>
      <c r="Y37" s="287">
        <v>301.16500000000002</v>
      </c>
      <c r="Z37" s="287"/>
      <c r="AA37" s="4"/>
      <c r="AB37" s="11" t="s">
        <v>93</v>
      </c>
      <c r="AC37" s="11"/>
      <c r="AD37" s="70" t="s">
        <v>95</v>
      </c>
      <c r="AE37" s="24">
        <v>16</v>
      </c>
      <c r="AF37" s="24">
        <v>3</v>
      </c>
      <c r="AG37" s="24"/>
      <c r="AH37" s="24">
        <v>1</v>
      </c>
      <c r="AI37" s="24">
        <v>2</v>
      </c>
      <c r="AJ37" s="24"/>
      <c r="AK37" s="4"/>
      <c r="AL37" s="4"/>
      <c r="AM37" s="306">
        <v>8962.3799999999992</v>
      </c>
      <c r="AN37" s="306">
        <v>157.03</v>
      </c>
      <c r="AO37" s="306">
        <v>0</v>
      </c>
      <c r="AP37" s="306">
        <v>17.670000000000002</v>
      </c>
      <c r="AQ37" s="306">
        <v>11090.93</v>
      </c>
      <c r="AR37" s="306"/>
      <c r="AS37" s="290"/>
      <c r="AT37" s="290"/>
      <c r="AU37" s="306">
        <v>560.14874999999995</v>
      </c>
      <c r="AV37" s="306">
        <v>9.8143750000000001</v>
      </c>
      <c r="AW37" s="306">
        <v>0</v>
      </c>
      <c r="AX37" s="306">
        <v>1.1043750000000001</v>
      </c>
      <c r="AY37" s="306">
        <v>693.18312500000002</v>
      </c>
      <c r="AZ37" s="306"/>
      <c r="BA37" s="4"/>
    </row>
    <row r="38" spans="1:53">
      <c r="A38" s="56"/>
      <c r="B38" s="11" t="s">
        <v>93</v>
      </c>
      <c r="C38" s="11"/>
      <c r="D38" s="70" t="s">
        <v>96</v>
      </c>
      <c r="E38" s="11">
        <v>1</v>
      </c>
      <c r="F38" s="11">
        <v>1</v>
      </c>
      <c r="G38" s="11">
        <v>1</v>
      </c>
      <c r="H38" s="11">
        <v>1</v>
      </c>
      <c r="I38" s="11">
        <v>1</v>
      </c>
      <c r="J38" s="11"/>
      <c r="M38" s="287">
        <v>143.5</v>
      </c>
      <c r="N38" s="287">
        <v>180.28</v>
      </c>
      <c r="O38" s="287">
        <v>275.31</v>
      </c>
      <c r="P38" s="287">
        <v>190.24</v>
      </c>
      <c r="Q38" s="287">
        <v>108.45</v>
      </c>
      <c r="R38" s="287"/>
      <c r="S38" s="290"/>
      <c r="T38" s="290"/>
      <c r="U38" s="287">
        <v>143.5</v>
      </c>
      <c r="V38" s="287">
        <v>180.28</v>
      </c>
      <c r="W38" s="287">
        <v>275.31</v>
      </c>
      <c r="X38" s="287">
        <v>190.24</v>
      </c>
      <c r="Y38" s="287">
        <v>108.45</v>
      </c>
      <c r="Z38" s="287"/>
      <c r="AA38" s="4"/>
      <c r="AB38" s="11" t="s">
        <v>98</v>
      </c>
      <c r="AC38" s="11"/>
      <c r="AD38" s="70" t="s">
        <v>99</v>
      </c>
      <c r="AE38" s="24">
        <v>14</v>
      </c>
      <c r="AF38" s="24">
        <v>2</v>
      </c>
      <c r="AG38" s="24">
        <v>1</v>
      </c>
      <c r="AH38" s="24"/>
      <c r="AI38" s="24"/>
      <c r="AJ38" s="24"/>
      <c r="AK38" s="4"/>
      <c r="AL38" s="4"/>
      <c r="AM38" s="306">
        <v>2973.65</v>
      </c>
      <c r="AN38" s="306">
        <v>377.42</v>
      </c>
      <c r="AO38" s="306">
        <v>341.5</v>
      </c>
      <c r="AP38" s="306">
        <v>0</v>
      </c>
      <c r="AQ38" s="306">
        <v>0</v>
      </c>
      <c r="AR38" s="306"/>
      <c r="AS38" s="290"/>
      <c r="AT38" s="290"/>
      <c r="AU38" s="306">
        <v>212.40357142857101</v>
      </c>
      <c r="AV38" s="306">
        <v>26.9585714285714</v>
      </c>
      <c r="AW38" s="306">
        <v>24.3928571428571</v>
      </c>
      <c r="AX38" s="306">
        <v>0</v>
      </c>
      <c r="AY38" s="306">
        <v>0</v>
      </c>
      <c r="AZ38" s="306"/>
      <c r="BA38" s="4"/>
    </row>
    <row r="39" spans="1:53">
      <c r="A39" s="56"/>
      <c r="B39" s="11" t="s">
        <v>93</v>
      </c>
      <c r="C39" s="11"/>
      <c r="D39" s="70" t="s">
        <v>97</v>
      </c>
      <c r="E39" s="11">
        <v>1</v>
      </c>
      <c r="F39" s="11"/>
      <c r="G39" s="11"/>
      <c r="H39" s="11"/>
      <c r="I39" s="11"/>
      <c r="J39" s="11"/>
      <c r="M39" s="287">
        <v>43.85</v>
      </c>
      <c r="N39" s="287">
        <v>0</v>
      </c>
      <c r="O39" s="287">
        <v>0</v>
      </c>
      <c r="P39" s="287">
        <v>0</v>
      </c>
      <c r="Q39" s="287">
        <v>0</v>
      </c>
      <c r="R39" s="287"/>
      <c r="S39" s="290"/>
      <c r="T39" s="290"/>
      <c r="U39" s="287">
        <v>43.85</v>
      </c>
      <c r="V39" s="287">
        <v>0</v>
      </c>
      <c r="W39" s="287">
        <v>0</v>
      </c>
      <c r="X39" s="287">
        <v>0</v>
      </c>
      <c r="Y39" s="287">
        <v>0</v>
      </c>
      <c r="Z39" s="287"/>
      <c r="AA39" s="4"/>
      <c r="AB39" s="11" t="s">
        <v>104</v>
      </c>
      <c r="AC39" s="11"/>
      <c r="AD39" s="70" t="s">
        <v>96</v>
      </c>
      <c r="AE39" s="24">
        <v>61</v>
      </c>
      <c r="AF39" s="24">
        <v>26</v>
      </c>
      <c r="AG39" s="24">
        <v>11</v>
      </c>
      <c r="AH39" s="24">
        <v>6</v>
      </c>
      <c r="AI39" s="24">
        <v>4</v>
      </c>
      <c r="AJ39" s="24"/>
      <c r="AK39" s="4"/>
      <c r="AL39" s="4"/>
      <c r="AM39" s="306">
        <v>19076.3</v>
      </c>
      <c r="AN39" s="306">
        <v>9386.01</v>
      </c>
      <c r="AO39" s="306">
        <v>3085.33</v>
      </c>
      <c r="AP39" s="306">
        <v>1605.26</v>
      </c>
      <c r="AQ39" s="306">
        <v>1137.22</v>
      </c>
      <c r="AR39" s="306"/>
      <c r="AS39" s="290"/>
      <c r="AT39" s="290"/>
      <c r="AU39" s="306">
        <v>289.034848484848</v>
      </c>
      <c r="AV39" s="306">
        <v>142.21227272727299</v>
      </c>
      <c r="AW39" s="306">
        <v>58.213773584905702</v>
      </c>
      <c r="AX39" s="306">
        <v>32.105200000000004</v>
      </c>
      <c r="AY39" s="306">
        <v>24.722173913043498</v>
      </c>
      <c r="AZ39" s="306"/>
      <c r="BA39" s="4"/>
    </row>
    <row r="40" spans="1:53">
      <c r="A40" s="56"/>
      <c r="B40" s="11" t="s">
        <v>98</v>
      </c>
      <c r="C40" s="11"/>
      <c r="D40" s="70" t="s">
        <v>99</v>
      </c>
      <c r="E40" s="11">
        <v>75</v>
      </c>
      <c r="F40" s="11">
        <v>54</v>
      </c>
      <c r="G40" s="11">
        <v>32</v>
      </c>
      <c r="H40" s="11">
        <v>25</v>
      </c>
      <c r="I40" s="11">
        <v>26</v>
      </c>
      <c r="J40" s="11"/>
      <c r="M40" s="287">
        <v>13834.02</v>
      </c>
      <c r="N40" s="287">
        <v>23405.35</v>
      </c>
      <c r="O40" s="287">
        <v>8721.1</v>
      </c>
      <c r="P40" s="287">
        <v>6816.35</v>
      </c>
      <c r="Q40" s="287">
        <v>36735.61</v>
      </c>
      <c r="R40" s="287"/>
      <c r="S40" s="290"/>
      <c r="T40" s="290"/>
      <c r="U40" s="287">
        <v>162.75317647058799</v>
      </c>
      <c r="V40" s="287">
        <v>275.35705882352897</v>
      </c>
      <c r="W40" s="287">
        <v>109.01375</v>
      </c>
      <c r="X40" s="287">
        <v>85.204374999999999</v>
      </c>
      <c r="Y40" s="287">
        <v>453.526049382716</v>
      </c>
      <c r="Z40" s="287"/>
      <c r="AA40" s="4"/>
      <c r="AB40" s="11" t="s">
        <v>104</v>
      </c>
      <c r="AC40" s="11"/>
      <c r="AD40" s="70" t="s">
        <v>97</v>
      </c>
      <c r="AE40" s="24">
        <v>11</v>
      </c>
      <c r="AF40" s="24">
        <v>2</v>
      </c>
      <c r="AG40" s="24">
        <v>2</v>
      </c>
      <c r="AH40" s="24">
        <v>1</v>
      </c>
      <c r="AI40" s="24">
        <v>1</v>
      </c>
      <c r="AJ40" s="24"/>
      <c r="AK40" s="4"/>
      <c r="AL40" s="4"/>
      <c r="AM40" s="306">
        <v>10074.379999999999</v>
      </c>
      <c r="AN40" s="306">
        <v>57.75</v>
      </c>
      <c r="AO40" s="306">
        <v>54.68</v>
      </c>
      <c r="AP40" s="306">
        <v>16.670000000000002</v>
      </c>
      <c r="AQ40" s="306">
        <v>32.840000000000003</v>
      </c>
      <c r="AR40" s="306"/>
      <c r="AS40" s="290"/>
      <c r="AT40" s="290"/>
      <c r="AU40" s="306">
        <v>915.85272727272695</v>
      </c>
      <c r="AV40" s="306">
        <v>5.25</v>
      </c>
      <c r="AW40" s="306">
        <v>6.835</v>
      </c>
      <c r="AX40" s="306">
        <v>2.0837500000000002</v>
      </c>
      <c r="AY40" s="306">
        <v>4.1050000000000004</v>
      </c>
      <c r="AZ40" s="306"/>
      <c r="BA40" s="4"/>
    </row>
    <row r="41" spans="1:53">
      <c r="A41" s="56"/>
      <c r="B41" s="11" t="s">
        <v>104</v>
      </c>
      <c r="C41" s="11"/>
      <c r="D41" s="70" t="s">
        <v>96</v>
      </c>
      <c r="E41" s="11">
        <v>326</v>
      </c>
      <c r="F41" s="11">
        <v>153</v>
      </c>
      <c r="G41" s="11">
        <v>95</v>
      </c>
      <c r="H41" s="11">
        <v>63</v>
      </c>
      <c r="I41" s="11">
        <v>58</v>
      </c>
      <c r="J41" s="11"/>
      <c r="M41" s="287">
        <v>31912.89</v>
      </c>
      <c r="N41" s="287">
        <v>35562.92</v>
      </c>
      <c r="O41" s="287">
        <v>17978.8</v>
      </c>
      <c r="P41" s="287">
        <v>7474.84</v>
      </c>
      <c r="Q41" s="287">
        <v>29466.32</v>
      </c>
      <c r="R41" s="287"/>
      <c r="S41" s="290"/>
      <c r="T41" s="290"/>
      <c r="U41" s="287">
        <v>93.040495626822107</v>
      </c>
      <c r="V41" s="287">
        <v>103.68198250728901</v>
      </c>
      <c r="W41" s="287">
        <v>59.532450331125801</v>
      </c>
      <c r="X41" s="287">
        <v>25.598767123287701</v>
      </c>
      <c r="Y41" s="287">
        <v>99.885830508474598</v>
      </c>
      <c r="Z41" s="287"/>
      <c r="AA41" s="4"/>
      <c r="AB41" s="11" t="s">
        <v>114</v>
      </c>
      <c r="AC41" s="11"/>
      <c r="AD41" s="70" t="s">
        <v>115</v>
      </c>
      <c r="AE41" s="24">
        <v>1</v>
      </c>
      <c r="AF41" s="24"/>
      <c r="AG41" s="24"/>
      <c r="AH41" s="24"/>
      <c r="AI41" s="24"/>
      <c r="AJ41" s="24"/>
      <c r="AK41" s="4"/>
      <c r="AL41" s="4"/>
      <c r="AM41" s="306">
        <v>20.95</v>
      </c>
      <c r="AN41" s="306">
        <v>0</v>
      </c>
      <c r="AO41" s="306"/>
      <c r="AP41" s="306"/>
      <c r="AQ41" s="306"/>
      <c r="AR41" s="306"/>
      <c r="AS41" s="290"/>
      <c r="AT41" s="290"/>
      <c r="AU41" s="306">
        <v>20.95</v>
      </c>
      <c r="AV41" s="306">
        <v>0</v>
      </c>
      <c r="AW41" s="306"/>
      <c r="AX41" s="306"/>
      <c r="AY41" s="306"/>
      <c r="AZ41" s="306"/>
      <c r="BA41" s="4"/>
    </row>
    <row r="42" spans="1:53">
      <c r="A42" s="56"/>
      <c r="B42" s="11" t="s">
        <v>104</v>
      </c>
      <c r="C42" s="11"/>
      <c r="D42" s="70" t="s">
        <v>97</v>
      </c>
      <c r="E42" s="11">
        <v>301</v>
      </c>
      <c r="F42" s="11">
        <v>177</v>
      </c>
      <c r="G42" s="11">
        <v>121</v>
      </c>
      <c r="H42" s="11">
        <v>77</v>
      </c>
      <c r="I42" s="11">
        <v>72</v>
      </c>
      <c r="J42" s="11"/>
      <c r="M42" s="287">
        <v>32307.98</v>
      </c>
      <c r="N42" s="287">
        <v>31277.360000000001</v>
      </c>
      <c r="O42" s="287">
        <v>24805.93</v>
      </c>
      <c r="P42" s="287">
        <v>12122.69</v>
      </c>
      <c r="Q42" s="287">
        <v>42735.94</v>
      </c>
      <c r="R42" s="287"/>
      <c r="S42" s="290"/>
      <c r="T42" s="290"/>
      <c r="U42" s="287">
        <v>100.024705882353</v>
      </c>
      <c r="V42" s="287">
        <v>96.833931888544896</v>
      </c>
      <c r="W42" s="287">
        <v>78.999777070063701</v>
      </c>
      <c r="X42" s="287">
        <v>39.105451612903202</v>
      </c>
      <c r="Y42" s="287">
        <v>136.974166666667</v>
      </c>
      <c r="Z42" s="287"/>
      <c r="AA42" s="4"/>
      <c r="AB42" s="11" t="s">
        <v>116</v>
      </c>
      <c r="AC42" s="11"/>
      <c r="AD42" s="70" t="s">
        <v>111</v>
      </c>
      <c r="AE42" s="24">
        <v>2</v>
      </c>
      <c r="AF42" s="24">
        <v>1</v>
      </c>
      <c r="AG42" s="24">
        <v>1</v>
      </c>
      <c r="AH42" s="24">
        <v>1</v>
      </c>
      <c r="AI42" s="24">
        <v>1</v>
      </c>
      <c r="AJ42" s="24"/>
      <c r="AK42" s="4"/>
      <c r="AL42" s="4"/>
      <c r="AM42" s="306">
        <v>230.04</v>
      </c>
      <c r="AN42" s="306">
        <v>323.5</v>
      </c>
      <c r="AO42" s="306">
        <v>330.47</v>
      </c>
      <c r="AP42" s="306">
        <v>268.17</v>
      </c>
      <c r="AQ42" s="306">
        <v>142.83000000000001</v>
      </c>
      <c r="AR42" s="306"/>
      <c r="AS42" s="290"/>
      <c r="AT42" s="290"/>
      <c r="AU42" s="306">
        <v>115.02</v>
      </c>
      <c r="AV42" s="306">
        <v>161.75</v>
      </c>
      <c r="AW42" s="306">
        <v>165.23500000000001</v>
      </c>
      <c r="AX42" s="306">
        <v>134.08500000000001</v>
      </c>
      <c r="AY42" s="306">
        <v>71.415000000000006</v>
      </c>
      <c r="AZ42" s="306"/>
      <c r="BA42" s="4"/>
    </row>
    <row r="43" spans="1:53">
      <c r="A43" s="56"/>
      <c r="B43" s="11" t="s">
        <v>114</v>
      </c>
      <c r="C43" s="11"/>
      <c r="D43" s="70" t="s">
        <v>115</v>
      </c>
      <c r="E43" s="11">
        <v>4</v>
      </c>
      <c r="F43" s="11">
        <v>1</v>
      </c>
      <c r="G43" s="11">
        <v>1</v>
      </c>
      <c r="H43" s="11">
        <v>1</v>
      </c>
      <c r="I43" s="11">
        <v>1</v>
      </c>
      <c r="J43" s="11"/>
      <c r="M43" s="287">
        <v>548.6</v>
      </c>
      <c r="N43" s="287">
        <v>607.15</v>
      </c>
      <c r="O43" s="287">
        <v>973.17</v>
      </c>
      <c r="P43" s="287">
        <v>360.72</v>
      </c>
      <c r="Q43" s="287">
        <v>15</v>
      </c>
      <c r="R43" s="287"/>
      <c r="S43" s="290"/>
      <c r="T43" s="290"/>
      <c r="U43" s="287">
        <v>137.15</v>
      </c>
      <c r="V43" s="287">
        <v>151.78749999999999</v>
      </c>
      <c r="W43" s="287">
        <v>486.58499999999998</v>
      </c>
      <c r="X43" s="287">
        <v>180.36</v>
      </c>
      <c r="Y43" s="287">
        <v>7.5</v>
      </c>
      <c r="Z43" s="287"/>
      <c r="AA43" s="4"/>
      <c r="AB43" s="11" t="s">
        <v>117</v>
      </c>
      <c r="AC43" s="11"/>
      <c r="AD43" s="70" t="s">
        <v>118</v>
      </c>
      <c r="AE43" s="24">
        <v>17</v>
      </c>
      <c r="AF43" s="24">
        <v>10</v>
      </c>
      <c r="AG43" s="24">
        <v>8</v>
      </c>
      <c r="AH43" s="24">
        <v>4</v>
      </c>
      <c r="AI43" s="24">
        <v>1</v>
      </c>
      <c r="AJ43" s="24"/>
      <c r="AK43" s="4"/>
      <c r="AL43" s="4"/>
      <c r="AM43" s="306">
        <v>2073.38</v>
      </c>
      <c r="AN43" s="306">
        <v>1177.29</v>
      </c>
      <c r="AO43" s="306">
        <v>790.87</v>
      </c>
      <c r="AP43" s="306">
        <v>161.37</v>
      </c>
      <c r="AQ43" s="306">
        <v>77.16</v>
      </c>
      <c r="AR43" s="306"/>
      <c r="AS43" s="290"/>
      <c r="AT43" s="290"/>
      <c r="AU43" s="306">
        <v>121.96352941176499</v>
      </c>
      <c r="AV43" s="306">
        <v>69.252352941176497</v>
      </c>
      <c r="AW43" s="306">
        <v>46.521764705882397</v>
      </c>
      <c r="AX43" s="306">
        <v>9.4923529411764704</v>
      </c>
      <c r="AY43" s="306">
        <v>4.5388235294117596</v>
      </c>
      <c r="AZ43" s="306"/>
      <c r="BA43" s="4"/>
    </row>
    <row r="44" spans="1:53">
      <c r="A44" s="56"/>
      <c r="B44" s="11" t="s">
        <v>680</v>
      </c>
      <c r="C44" s="11"/>
      <c r="D44" s="70" t="s">
        <v>115</v>
      </c>
      <c r="E44" s="11">
        <v>1</v>
      </c>
      <c r="F44" s="11"/>
      <c r="G44" s="11"/>
      <c r="H44" s="11"/>
      <c r="I44" s="11"/>
      <c r="J44" s="11"/>
      <c r="M44" s="287">
        <v>88.2</v>
      </c>
      <c r="N44" s="287">
        <v>0</v>
      </c>
      <c r="O44" s="287">
        <v>0</v>
      </c>
      <c r="P44" s="287">
        <v>0</v>
      </c>
      <c r="Q44" s="287">
        <v>0</v>
      </c>
      <c r="R44" s="287"/>
      <c r="S44" s="290"/>
      <c r="T44" s="290"/>
      <c r="U44" s="287">
        <v>88.2</v>
      </c>
      <c r="V44" s="287">
        <v>0</v>
      </c>
      <c r="W44" s="287">
        <v>0</v>
      </c>
      <c r="X44" s="287">
        <v>0</v>
      </c>
      <c r="Y44" s="287">
        <v>0</v>
      </c>
      <c r="Z44" s="287"/>
      <c r="AA44" s="4"/>
      <c r="AB44" s="11" t="s">
        <v>119</v>
      </c>
      <c r="AC44" s="11"/>
      <c r="AD44" s="70" t="s">
        <v>60</v>
      </c>
      <c r="AE44" s="24">
        <v>192</v>
      </c>
      <c r="AF44" s="24">
        <v>104</v>
      </c>
      <c r="AG44" s="24">
        <v>67</v>
      </c>
      <c r="AH44" s="24">
        <v>52</v>
      </c>
      <c r="AI44" s="24">
        <v>44</v>
      </c>
      <c r="AJ44" s="24"/>
      <c r="AK44" s="4"/>
      <c r="AL44" s="4"/>
      <c r="AM44" s="306">
        <v>56866.13</v>
      </c>
      <c r="AN44" s="306">
        <v>22024.240000000002</v>
      </c>
      <c r="AO44" s="306">
        <v>11158.33</v>
      </c>
      <c r="AP44" s="306">
        <v>6651.54</v>
      </c>
      <c r="AQ44" s="306">
        <v>31208.68</v>
      </c>
      <c r="AR44" s="306"/>
      <c r="AS44" s="290"/>
      <c r="AT44" s="290"/>
      <c r="AU44" s="306">
        <v>287.20267676767702</v>
      </c>
      <c r="AV44" s="306">
        <v>111.233535353535</v>
      </c>
      <c r="AW44" s="306">
        <v>60.643097826086901</v>
      </c>
      <c r="AX44" s="306">
        <v>36.5469230769231</v>
      </c>
      <c r="AY44" s="306">
        <v>167.788602150538</v>
      </c>
      <c r="AZ44" s="306"/>
      <c r="BA44" s="4"/>
    </row>
    <row r="45" spans="1:53">
      <c r="A45" s="56"/>
      <c r="B45" s="11" t="s">
        <v>116</v>
      </c>
      <c r="C45" s="11"/>
      <c r="D45" s="70" t="s">
        <v>111</v>
      </c>
      <c r="E45" s="11">
        <v>57</v>
      </c>
      <c r="F45" s="11">
        <v>39</v>
      </c>
      <c r="G45" s="11">
        <v>30</v>
      </c>
      <c r="H45" s="11">
        <v>21</v>
      </c>
      <c r="I45" s="11">
        <v>21</v>
      </c>
      <c r="J45" s="11"/>
      <c r="M45" s="287">
        <v>7088.78</v>
      </c>
      <c r="N45" s="287">
        <v>7684.27</v>
      </c>
      <c r="O45" s="287">
        <v>6556.27</v>
      </c>
      <c r="P45" s="287">
        <v>2361.4</v>
      </c>
      <c r="Q45" s="287">
        <v>12155.2</v>
      </c>
      <c r="R45" s="287"/>
      <c r="S45" s="290"/>
      <c r="T45" s="290"/>
      <c r="U45" s="287">
        <v>114.335161290323</v>
      </c>
      <c r="V45" s="287">
        <v>123.93983870967701</v>
      </c>
      <c r="W45" s="287">
        <v>109.271166666667</v>
      </c>
      <c r="X45" s="287">
        <v>39.356666666666698</v>
      </c>
      <c r="Y45" s="287">
        <v>209.57241379310301</v>
      </c>
      <c r="Z45" s="287"/>
      <c r="AA45" s="4"/>
      <c r="AB45" s="11" t="s">
        <v>119</v>
      </c>
      <c r="AC45" s="11"/>
      <c r="AD45" s="70" t="s">
        <v>487</v>
      </c>
      <c r="AE45" s="24">
        <v>1</v>
      </c>
      <c r="AF45" s="24">
        <v>1</v>
      </c>
      <c r="AG45" s="24">
        <v>1</v>
      </c>
      <c r="AH45" s="24">
        <v>1</v>
      </c>
      <c r="AI45" s="24">
        <v>1</v>
      </c>
      <c r="AJ45" s="24"/>
      <c r="AK45" s="4"/>
      <c r="AL45" s="4"/>
      <c r="AM45" s="306">
        <v>13.04</v>
      </c>
      <c r="AN45" s="306">
        <v>13.68</v>
      </c>
      <c r="AO45" s="306">
        <v>13.27</v>
      </c>
      <c r="AP45" s="306">
        <v>15.17</v>
      </c>
      <c r="AQ45" s="306">
        <v>213.82</v>
      </c>
      <c r="AR45" s="306"/>
      <c r="AS45" s="290"/>
      <c r="AT45" s="290"/>
      <c r="AU45" s="306">
        <v>13.04</v>
      </c>
      <c r="AV45" s="306">
        <v>13.68</v>
      </c>
      <c r="AW45" s="306">
        <v>13.27</v>
      </c>
      <c r="AX45" s="306">
        <v>15.17</v>
      </c>
      <c r="AY45" s="306">
        <v>213.82</v>
      </c>
      <c r="AZ45" s="306"/>
      <c r="BA45" s="4"/>
    </row>
    <row r="46" spans="1:53">
      <c r="A46" s="56"/>
      <c r="B46" s="11" t="s">
        <v>117</v>
      </c>
      <c r="C46" s="11"/>
      <c r="D46" s="70" t="s">
        <v>118</v>
      </c>
      <c r="E46" s="11">
        <v>45</v>
      </c>
      <c r="F46" s="11">
        <v>36</v>
      </c>
      <c r="G46" s="11">
        <v>33</v>
      </c>
      <c r="H46" s="11">
        <v>16</v>
      </c>
      <c r="I46" s="11">
        <v>17</v>
      </c>
      <c r="J46" s="11"/>
      <c r="M46" s="287">
        <v>7131.41</v>
      </c>
      <c r="N46" s="287">
        <v>8987.0400000000009</v>
      </c>
      <c r="O46" s="287">
        <v>7685.93</v>
      </c>
      <c r="P46" s="287">
        <v>3652.28</v>
      </c>
      <c r="Q46" s="287">
        <v>19233.82</v>
      </c>
      <c r="R46" s="287"/>
      <c r="S46" s="290"/>
      <c r="T46" s="290"/>
      <c r="U46" s="287">
        <v>139.83156862745099</v>
      </c>
      <c r="V46" s="287">
        <v>176.21647058823501</v>
      </c>
      <c r="W46" s="287">
        <v>150.70450980392201</v>
      </c>
      <c r="X46" s="287">
        <v>77.708085106382995</v>
      </c>
      <c r="Y46" s="287">
        <v>400.70458333333301</v>
      </c>
      <c r="Z46" s="287"/>
      <c r="AA46" s="4"/>
      <c r="AB46" s="11" t="s">
        <v>119</v>
      </c>
      <c r="AC46" s="11"/>
      <c r="AD46" s="70" t="s">
        <v>67</v>
      </c>
      <c r="AE46" s="24">
        <v>4</v>
      </c>
      <c r="AF46" s="24">
        <v>4</v>
      </c>
      <c r="AG46" s="24">
        <v>1</v>
      </c>
      <c r="AH46" s="24">
        <v>1</v>
      </c>
      <c r="AI46" s="24">
        <v>1</v>
      </c>
      <c r="AJ46" s="24"/>
      <c r="AK46" s="4"/>
      <c r="AL46" s="4"/>
      <c r="AM46" s="306">
        <v>468.07</v>
      </c>
      <c r="AN46" s="306">
        <v>547.20000000000005</v>
      </c>
      <c r="AO46" s="306">
        <v>14.94</v>
      </c>
      <c r="AP46" s="306">
        <v>13.98</v>
      </c>
      <c r="AQ46" s="306">
        <v>268.58999999999997</v>
      </c>
      <c r="AR46" s="306"/>
      <c r="AS46" s="290"/>
      <c r="AT46" s="290"/>
      <c r="AU46" s="306">
        <v>117.0175</v>
      </c>
      <c r="AV46" s="306">
        <v>136.80000000000001</v>
      </c>
      <c r="AW46" s="306">
        <v>3.7349999999999999</v>
      </c>
      <c r="AX46" s="306">
        <v>3.4950000000000001</v>
      </c>
      <c r="AY46" s="306">
        <v>67.147499999999994</v>
      </c>
      <c r="AZ46" s="306"/>
      <c r="BA46" s="4"/>
    </row>
    <row r="47" spans="1:53">
      <c r="A47" s="56"/>
      <c r="B47" s="11" t="s">
        <v>119</v>
      </c>
      <c r="C47" s="11"/>
      <c r="D47" s="70" t="s">
        <v>60</v>
      </c>
      <c r="E47" s="11">
        <v>826</v>
      </c>
      <c r="F47" s="11">
        <v>611</v>
      </c>
      <c r="G47" s="11">
        <v>429</v>
      </c>
      <c r="H47" s="11">
        <v>319</v>
      </c>
      <c r="I47" s="11">
        <v>303</v>
      </c>
      <c r="J47" s="11"/>
      <c r="M47" s="287">
        <v>117069.65</v>
      </c>
      <c r="N47" s="287">
        <v>140108.81</v>
      </c>
      <c r="O47" s="287">
        <v>102482.9</v>
      </c>
      <c r="P47" s="287">
        <v>65826.06</v>
      </c>
      <c r="Q47" s="287">
        <v>336342.04</v>
      </c>
      <c r="R47" s="287"/>
      <c r="S47" s="290"/>
      <c r="T47" s="290"/>
      <c r="U47" s="287">
        <v>126.425107991361</v>
      </c>
      <c r="V47" s="287">
        <v>151.30541036717099</v>
      </c>
      <c r="W47" s="287">
        <v>117.257322654462</v>
      </c>
      <c r="X47" s="287">
        <v>75.662137931034493</v>
      </c>
      <c r="Y47" s="287">
        <v>384.39090285714298</v>
      </c>
      <c r="Z47" s="287"/>
      <c r="AA47" s="4"/>
      <c r="AB47" s="11" t="s">
        <v>125</v>
      </c>
      <c r="AC47" s="11"/>
      <c r="AD47" s="70" t="s">
        <v>121</v>
      </c>
      <c r="AE47" s="24">
        <v>30</v>
      </c>
      <c r="AF47" s="24">
        <v>5</v>
      </c>
      <c r="AG47" s="24">
        <v>5</v>
      </c>
      <c r="AH47" s="24">
        <v>4</v>
      </c>
      <c r="AI47" s="24">
        <v>5</v>
      </c>
      <c r="AJ47" s="24"/>
      <c r="AK47" s="4"/>
      <c r="AL47" s="4"/>
      <c r="AM47" s="306">
        <v>13229.93</v>
      </c>
      <c r="AN47" s="306">
        <v>1544.85</v>
      </c>
      <c r="AO47" s="306">
        <v>1037.05</v>
      </c>
      <c r="AP47" s="306">
        <v>843.96</v>
      </c>
      <c r="AQ47" s="306">
        <v>4598.58</v>
      </c>
      <c r="AR47" s="306"/>
      <c r="AS47" s="290"/>
      <c r="AT47" s="290"/>
      <c r="AU47" s="306">
        <v>440.99766666666699</v>
      </c>
      <c r="AV47" s="306">
        <v>51.494999999999997</v>
      </c>
      <c r="AW47" s="306">
        <v>39.8865384615385</v>
      </c>
      <c r="AX47" s="306">
        <v>31.2577777777778</v>
      </c>
      <c r="AY47" s="306">
        <v>164.23500000000001</v>
      </c>
      <c r="AZ47" s="306"/>
      <c r="BA47" s="4"/>
    </row>
    <row r="48" spans="1:53">
      <c r="A48" s="56"/>
      <c r="B48" s="11" t="s">
        <v>119</v>
      </c>
      <c r="C48" s="11"/>
      <c r="D48" s="70" t="s">
        <v>67</v>
      </c>
      <c r="E48" s="11">
        <v>1</v>
      </c>
      <c r="F48" s="11">
        <v>1</v>
      </c>
      <c r="G48" s="11"/>
      <c r="H48" s="11"/>
      <c r="I48" s="11"/>
      <c r="J48" s="11"/>
      <c r="M48" s="287">
        <v>101.33</v>
      </c>
      <c r="N48" s="287">
        <v>17.940000000000001</v>
      </c>
      <c r="O48" s="287">
        <v>0</v>
      </c>
      <c r="P48" s="287">
        <v>0</v>
      </c>
      <c r="Q48" s="287">
        <v>0</v>
      </c>
      <c r="R48" s="287"/>
      <c r="S48" s="290"/>
      <c r="T48" s="290"/>
      <c r="U48" s="287">
        <v>101.33</v>
      </c>
      <c r="V48" s="287">
        <v>17.940000000000001</v>
      </c>
      <c r="W48" s="287">
        <v>0</v>
      </c>
      <c r="X48" s="287">
        <v>0</v>
      </c>
      <c r="Y48" s="287">
        <v>0</v>
      </c>
      <c r="Z48" s="287"/>
      <c r="AA48" s="4"/>
      <c r="AB48" s="11" t="s">
        <v>126</v>
      </c>
      <c r="AC48" s="11"/>
      <c r="AD48" s="70" t="s">
        <v>71</v>
      </c>
      <c r="AE48" s="24">
        <v>24</v>
      </c>
      <c r="AF48" s="24">
        <v>8</v>
      </c>
      <c r="AG48" s="24">
        <v>4</v>
      </c>
      <c r="AH48" s="24">
        <v>2</v>
      </c>
      <c r="AI48" s="24">
        <v>4</v>
      </c>
      <c r="AJ48" s="24"/>
      <c r="AK48" s="4"/>
      <c r="AL48" s="4"/>
      <c r="AM48" s="306">
        <v>11024.52</v>
      </c>
      <c r="AN48" s="306">
        <v>5972.47</v>
      </c>
      <c r="AO48" s="306">
        <v>1998.03</v>
      </c>
      <c r="AP48" s="306">
        <v>824.15</v>
      </c>
      <c r="AQ48" s="306">
        <v>4239.03</v>
      </c>
      <c r="AR48" s="306"/>
      <c r="AS48" s="290"/>
      <c r="AT48" s="290"/>
      <c r="AU48" s="306">
        <v>459.35500000000002</v>
      </c>
      <c r="AV48" s="306">
        <v>248.852916666667</v>
      </c>
      <c r="AW48" s="306">
        <v>90.819545454545406</v>
      </c>
      <c r="AX48" s="306">
        <v>41.207500000000003</v>
      </c>
      <c r="AY48" s="306">
        <v>184.30565217391299</v>
      </c>
      <c r="AZ48" s="306"/>
      <c r="BA48" s="4"/>
    </row>
    <row r="49" spans="1:53">
      <c r="A49" s="56"/>
      <c r="B49" s="11" t="s">
        <v>125</v>
      </c>
      <c r="C49" s="11"/>
      <c r="D49" s="70" t="s">
        <v>121</v>
      </c>
      <c r="E49" s="11">
        <v>516</v>
      </c>
      <c r="F49" s="11">
        <v>441</v>
      </c>
      <c r="G49" s="11">
        <v>165</v>
      </c>
      <c r="H49" s="11">
        <v>260</v>
      </c>
      <c r="I49" s="11">
        <v>287</v>
      </c>
      <c r="J49" s="11"/>
      <c r="M49" s="287">
        <v>57353.319999999898</v>
      </c>
      <c r="N49" s="287">
        <v>76119.03</v>
      </c>
      <c r="O49" s="287">
        <v>38885.629999999997</v>
      </c>
      <c r="P49" s="287">
        <v>51558.62</v>
      </c>
      <c r="Q49" s="287">
        <v>190547.6</v>
      </c>
      <c r="R49" s="287"/>
      <c r="S49" s="290"/>
      <c r="T49" s="290"/>
      <c r="U49" s="287">
        <v>90.320188976377807</v>
      </c>
      <c r="V49" s="287">
        <v>119.87248818897601</v>
      </c>
      <c r="W49" s="287">
        <v>135.49</v>
      </c>
      <c r="X49" s="287">
        <v>96.191455223880595</v>
      </c>
      <c r="Y49" s="287">
        <v>315.476158940397</v>
      </c>
      <c r="Z49" s="287"/>
      <c r="AA49" s="4"/>
      <c r="AB49" s="11" t="s">
        <v>128</v>
      </c>
      <c r="AC49" s="11"/>
      <c r="AD49" s="70" t="s">
        <v>71</v>
      </c>
      <c r="AE49" s="24">
        <v>3</v>
      </c>
      <c r="AF49" s="24">
        <v>1</v>
      </c>
      <c r="AG49" s="24"/>
      <c r="AH49" s="24"/>
      <c r="AI49" s="24"/>
      <c r="AJ49" s="24"/>
      <c r="AK49" s="4"/>
      <c r="AL49" s="4"/>
      <c r="AM49" s="306">
        <v>1304.3900000000001</v>
      </c>
      <c r="AN49" s="306">
        <v>147.87</v>
      </c>
      <c r="AO49" s="306">
        <v>0</v>
      </c>
      <c r="AP49" s="306">
        <v>0</v>
      </c>
      <c r="AQ49" s="306">
        <v>0</v>
      </c>
      <c r="AR49" s="306"/>
      <c r="AS49" s="290"/>
      <c r="AT49" s="290"/>
      <c r="AU49" s="306">
        <v>434.79666666666702</v>
      </c>
      <c r="AV49" s="306">
        <v>49.29</v>
      </c>
      <c r="AW49" s="306">
        <v>0</v>
      </c>
      <c r="AX49" s="306">
        <v>0</v>
      </c>
      <c r="AY49" s="306">
        <v>0</v>
      </c>
      <c r="AZ49" s="306"/>
      <c r="BA49" s="4"/>
    </row>
    <row r="50" spans="1:53">
      <c r="A50" s="56"/>
      <c r="B50" s="11" t="s">
        <v>125</v>
      </c>
      <c r="C50" s="11"/>
      <c r="D50" s="70" t="s">
        <v>65</v>
      </c>
      <c r="E50" s="11">
        <v>1</v>
      </c>
      <c r="F50" s="11"/>
      <c r="G50" s="11"/>
      <c r="H50" s="11">
        <v>1</v>
      </c>
      <c r="I50" s="11">
        <v>1</v>
      </c>
      <c r="J50" s="11"/>
      <c r="M50" s="287">
        <v>141.62</v>
      </c>
      <c r="N50" s="287">
        <v>0</v>
      </c>
      <c r="O50" s="287"/>
      <c r="P50" s="287">
        <v>348.74</v>
      </c>
      <c r="Q50" s="287">
        <v>106.76</v>
      </c>
      <c r="R50" s="287"/>
      <c r="S50" s="290"/>
      <c r="T50" s="290"/>
      <c r="U50" s="287">
        <v>141.62</v>
      </c>
      <c r="V50" s="287">
        <v>0</v>
      </c>
      <c r="W50" s="287"/>
      <c r="X50" s="287">
        <v>348.74</v>
      </c>
      <c r="Y50" s="287">
        <v>106.76</v>
      </c>
      <c r="Z50" s="287"/>
      <c r="AA50" s="4"/>
      <c r="AB50" s="11" t="s">
        <v>131</v>
      </c>
      <c r="AC50" s="11"/>
      <c r="AD50" s="70" t="s">
        <v>96</v>
      </c>
      <c r="AE50" s="24">
        <v>5</v>
      </c>
      <c r="AF50" s="24">
        <v>3</v>
      </c>
      <c r="AG50" s="24">
        <v>2</v>
      </c>
      <c r="AH50" s="24">
        <v>2</v>
      </c>
      <c r="AI50" s="24">
        <v>2</v>
      </c>
      <c r="AJ50" s="24"/>
      <c r="AK50" s="4"/>
      <c r="AL50" s="4"/>
      <c r="AM50" s="306">
        <v>31670.61</v>
      </c>
      <c r="AN50" s="306">
        <v>1485.84</v>
      </c>
      <c r="AO50" s="306">
        <v>1276.57</v>
      </c>
      <c r="AP50" s="306">
        <v>979.7</v>
      </c>
      <c r="AQ50" s="306">
        <v>7192.31</v>
      </c>
      <c r="AR50" s="306"/>
      <c r="AS50" s="290"/>
      <c r="AT50" s="290"/>
      <c r="AU50" s="306">
        <v>5278.4350000000004</v>
      </c>
      <c r="AV50" s="306">
        <v>247.64</v>
      </c>
      <c r="AW50" s="306">
        <v>255.31399999999999</v>
      </c>
      <c r="AX50" s="306">
        <v>163.28333333333299</v>
      </c>
      <c r="AY50" s="306">
        <v>1198.7183333333301</v>
      </c>
      <c r="AZ50" s="306"/>
      <c r="BA50" s="4"/>
    </row>
    <row r="51" spans="1:53">
      <c r="A51" s="56"/>
      <c r="B51" s="11" t="s">
        <v>126</v>
      </c>
      <c r="C51" s="11"/>
      <c r="D51" s="70" t="s">
        <v>71</v>
      </c>
      <c r="E51" s="11">
        <v>94</v>
      </c>
      <c r="F51" s="11">
        <v>58</v>
      </c>
      <c r="G51" s="11">
        <v>37</v>
      </c>
      <c r="H51" s="11">
        <v>31</v>
      </c>
      <c r="I51" s="11">
        <v>27</v>
      </c>
      <c r="J51" s="11"/>
      <c r="M51" s="287">
        <v>12901.75</v>
      </c>
      <c r="N51" s="287">
        <v>15009.38</v>
      </c>
      <c r="O51" s="287">
        <v>10613.12</v>
      </c>
      <c r="P51" s="287">
        <v>8938.4599999999991</v>
      </c>
      <c r="Q51" s="287">
        <v>44377.35</v>
      </c>
      <c r="R51" s="287"/>
      <c r="S51" s="290"/>
      <c r="T51" s="290"/>
      <c r="U51" s="287">
        <v>116.231981981982</v>
      </c>
      <c r="V51" s="287">
        <v>135.21963963964001</v>
      </c>
      <c r="W51" s="287">
        <v>103.04</v>
      </c>
      <c r="X51" s="287">
        <v>85.946730769230797</v>
      </c>
      <c r="Y51" s="287">
        <v>418.65424528301901</v>
      </c>
      <c r="Z51" s="287"/>
      <c r="AA51" s="4"/>
      <c r="AB51" s="11" t="s">
        <v>132</v>
      </c>
      <c r="AC51" s="11"/>
      <c r="AD51" s="70" t="s">
        <v>133</v>
      </c>
      <c r="AE51" s="24">
        <v>43</v>
      </c>
      <c r="AF51" s="24">
        <v>31</v>
      </c>
      <c r="AG51" s="24">
        <v>16</v>
      </c>
      <c r="AH51" s="24">
        <v>9</v>
      </c>
      <c r="AI51" s="24">
        <v>12</v>
      </c>
      <c r="AJ51" s="24"/>
      <c r="AK51" s="4"/>
      <c r="AL51" s="4"/>
      <c r="AM51" s="306">
        <v>46104.41</v>
      </c>
      <c r="AN51" s="306">
        <v>28472.34</v>
      </c>
      <c r="AO51" s="306">
        <v>7290.18</v>
      </c>
      <c r="AP51" s="306">
        <v>3381.5</v>
      </c>
      <c r="AQ51" s="306">
        <v>20883.89</v>
      </c>
      <c r="AR51" s="306"/>
      <c r="AS51" s="290"/>
      <c r="AT51" s="290"/>
      <c r="AU51" s="306">
        <v>922.08820000000003</v>
      </c>
      <c r="AV51" s="306">
        <v>569.44680000000005</v>
      </c>
      <c r="AW51" s="306">
        <v>165.68590909090901</v>
      </c>
      <c r="AX51" s="306">
        <v>99.455882352941202</v>
      </c>
      <c r="AY51" s="306">
        <v>474.63386363636403</v>
      </c>
      <c r="AZ51" s="306"/>
      <c r="BA51" s="4"/>
    </row>
    <row r="52" spans="1:53">
      <c r="A52" s="56"/>
      <c r="B52" s="11" t="s">
        <v>128</v>
      </c>
      <c r="C52" s="11"/>
      <c r="D52" s="70" t="s">
        <v>71</v>
      </c>
      <c r="E52" s="11">
        <v>45</v>
      </c>
      <c r="F52" s="11">
        <v>27</v>
      </c>
      <c r="G52" s="11">
        <v>18</v>
      </c>
      <c r="H52" s="11">
        <v>12</v>
      </c>
      <c r="I52" s="11">
        <v>11</v>
      </c>
      <c r="J52" s="11"/>
      <c r="M52" s="287">
        <v>5767.14</v>
      </c>
      <c r="N52" s="287">
        <v>5213.05</v>
      </c>
      <c r="O52" s="287">
        <v>3590.52</v>
      </c>
      <c r="P52" s="287">
        <v>2078.7600000000002</v>
      </c>
      <c r="Q52" s="287">
        <v>6588.94</v>
      </c>
      <c r="R52" s="287"/>
      <c r="S52" s="290"/>
      <c r="T52" s="290"/>
      <c r="U52" s="287">
        <v>120.14875000000001</v>
      </c>
      <c r="V52" s="287">
        <v>108.605208333333</v>
      </c>
      <c r="W52" s="287">
        <v>76.394042553191497</v>
      </c>
      <c r="X52" s="287">
        <v>44.228936170212798</v>
      </c>
      <c r="Y52" s="287">
        <v>137.269583333333</v>
      </c>
      <c r="Z52" s="287"/>
      <c r="AA52" s="4"/>
      <c r="AB52" s="11" t="s">
        <v>134</v>
      </c>
      <c r="AC52" s="11"/>
      <c r="AD52" s="70" t="s">
        <v>135</v>
      </c>
      <c r="AE52" s="24">
        <v>547</v>
      </c>
      <c r="AF52" s="24">
        <v>316</v>
      </c>
      <c r="AG52" s="24">
        <v>164</v>
      </c>
      <c r="AH52" s="24">
        <v>135</v>
      </c>
      <c r="AI52" s="24">
        <v>127</v>
      </c>
      <c r="AJ52" s="24"/>
      <c r="AK52" s="4"/>
      <c r="AL52" s="4"/>
      <c r="AM52" s="306">
        <v>431308.90999999898</v>
      </c>
      <c r="AN52" s="306">
        <v>210196.78</v>
      </c>
      <c r="AO52" s="306">
        <v>49995.06</v>
      </c>
      <c r="AP52" s="306">
        <v>63763.29</v>
      </c>
      <c r="AQ52" s="306">
        <v>88021.99</v>
      </c>
      <c r="AR52" s="306"/>
      <c r="AS52" s="290"/>
      <c r="AT52" s="290"/>
      <c r="AU52" s="306">
        <v>728.56234797297202</v>
      </c>
      <c r="AV52" s="306">
        <v>355.06212837837802</v>
      </c>
      <c r="AW52" s="306">
        <v>96.889651162790699</v>
      </c>
      <c r="AX52" s="306">
        <v>118.299239332097</v>
      </c>
      <c r="AY52" s="306">
        <v>153.616038394415</v>
      </c>
      <c r="AZ52" s="306"/>
      <c r="BA52" s="4"/>
    </row>
    <row r="53" spans="1:53">
      <c r="A53" s="56"/>
      <c r="B53" s="11" t="s">
        <v>129</v>
      </c>
      <c r="C53" s="11"/>
      <c r="D53" s="70" t="s">
        <v>130</v>
      </c>
      <c r="E53" s="11">
        <v>1</v>
      </c>
      <c r="F53" s="11">
        <v>2</v>
      </c>
      <c r="G53" s="11">
        <v>2</v>
      </c>
      <c r="H53" s="11">
        <v>2</v>
      </c>
      <c r="I53" s="11">
        <v>1</v>
      </c>
      <c r="J53" s="11"/>
      <c r="M53" s="287">
        <v>691.25</v>
      </c>
      <c r="N53" s="287">
        <v>1258.7</v>
      </c>
      <c r="O53" s="287">
        <v>2009.88</v>
      </c>
      <c r="P53" s="287">
        <v>844.46</v>
      </c>
      <c r="Q53" s="287">
        <v>30.13</v>
      </c>
      <c r="R53" s="287"/>
      <c r="S53" s="290"/>
      <c r="T53" s="290"/>
      <c r="U53" s="287">
        <v>345.625</v>
      </c>
      <c r="V53" s="287">
        <v>629.35</v>
      </c>
      <c r="W53" s="287">
        <v>1004.94</v>
      </c>
      <c r="X53" s="287">
        <v>422.23</v>
      </c>
      <c r="Y53" s="287">
        <v>15.065</v>
      </c>
      <c r="Z53" s="287"/>
      <c r="AA53" s="4"/>
      <c r="AB53" s="11" t="s">
        <v>134</v>
      </c>
      <c r="AC53" s="11"/>
      <c r="AD53" s="70" t="s">
        <v>474</v>
      </c>
      <c r="AE53" s="24">
        <v>2</v>
      </c>
      <c r="AF53" s="24"/>
      <c r="AG53" s="24"/>
      <c r="AH53" s="24"/>
      <c r="AI53" s="24"/>
      <c r="AJ53" s="24"/>
      <c r="AK53" s="4"/>
      <c r="AL53" s="4"/>
      <c r="AM53" s="306">
        <v>536.48</v>
      </c>
      <c r="AN53" s="306">
        <v>0</v>
      </c>
      <c r="AO53" s="306">
        <v>0</v>
      </c>
      <c r="AP53" s="306">
        <v>0</v>
      </c>
      <c r="AQ53" s="306">
        <v>0</v>
      </c>
      <c r="AR53" s="306"/>
      <c r="AS53" s="290"/>
      <c r="AT53" s="290"/>
      <c r="AU53" s="306">
        <v>268.24</v>
      </c>
      <c r="AV53" s="306">
        <v>0</v>
      </c>
      <c r="AW53" s="306">
        <v>0</v>
      </c>
      <c r="AX53" s="306">
        <v>0</v>
      </c>
      <c r="AY53" s="306">
        <v>0</v>
      </c>
      <c r="AZ53" s="306"/>
      <c r="BA53" s="4"/>
    </row>
    <row r="54" spans="1:53">
      <c r="A54" s="56"/>
      <c r="B54" s="11" t="s">
        <v>131</v>
      </c>
      <c r="C54" s="11"/>
      <c r="D54" s="70" t="s">
        <v>96</v>
      </c>
      <c r="E54" s="11">
        <v>53</v>
      </c>
      <c r="F54" s="11">
        <v>29</v>
      </c>
      <c r="G54" s="11">
        <v>14</v>
      </c>
      <c r="H54" s="11">
        <v>8</v>
      </c>
      <c r="I54" s="11">
        <v>7</v>
      </c>
      <c r="J54" s="11"/>
      <c r="M54" s="287">
        <v>7921.04</v>
      </c>
      <c r="N54" s="287">
        <v>9566.1</v>
      </c>
      <c r="O54" s="287">
        <v>4261.96</v>
      </c>
      <c r="P54" s="287">
        <v>761.25</v>
      </c>
      <c r="Q54" s="287">
        <v>2290.6799999999998</v>
      </c>
      <c r="R54" s="287"/>
      <c r="S54" s="290"/>
      <c r="T54" s="290"/>
      <c r="U54" s="287">
        <v>144.01890909090901</v>
      </c>
      <c r="V54" s="287">
        <v>173.929090909091</v>
      </c>
      <c r="W54" s="287">
        <v>78.9251851851852</v>
      </c>
      <c r="X54" s="287">
        <v>14.3632075471698</v>
      </c>
      <c r="Y54" s="287">
        <v>41.648727272727299</v>
      </c>
      <c r="Z54" s="287"/>
      <c r="AA54" s="4"/>
      <c r="AB54" s="11" t="s">
        <v>136</v>
      </c>
      <c r="AC54" s="11"/>
      <c r="AD54" s="70" t="s">
        <v>138</v>
      </c>
      <c r="AE54" s="24">
        <v>124</v>
      </c>
      <c r="AF54" s="24">
        <v>44</v>
      </c>
      <c r="AG54" s="24">
        <v>22</v>
      </c>
      <c r="AH54" s="24">
        <v>6</v>
      </c>
      <c r="AI54" s="24">
        <v>3</v>
      </c>
      <c r="AJ54" s="24"/>
      <c r="AK54" s="4"/>
      <c r="AL54" s="4"/>
      <c r="AM54" s="306">
        <v>60778.38</v>
      </c>
      <c r="AN54" s="306">
        <v>20114.259999999998</v>
      </c>
      <c r="AO54" s="306">
        <v>10918.77</v>
      </c>
      <c r="AP54" s="306">
        <v>571.1</v>
      </c>
      <c r="AQ54" s="306">
        <v>345.25</v>
      </c>
      <c r="AR54" s="306"/>
      <c r="AS54" s="290"/>
      <c r="AT54" s="290"/>
      <c r="AU54" s="306">
        <v>443.63781021897802</v>
      </c>
      <c r="AV54" s="306">
        <v>146.81941605839401</v>
      </c>
      <c r="AW54" s="306">
        <v>90.237768595041302</v>
      </c>
      <c r="AX54" s="306">
        <v>4.4617187500000002</v>
      </c>
      <c r="AY54" s="306">
        <v>2.55740740740741</v>
      </c>
      <c r="AZ54" s="306"/>
      <c r="BA54" s="4"/>
    </row>
    <row r="55" spans="1:53">
      <c r="A55" s="56"/>
      <c r="B55" s="11" t="s">
        <v>132</v>
      </c>
      <c r="C55" s="11"/>
      <c r="D55" s="70" t="s">
        <v>133</v>
      </c>
      <c r="E55" s="11">
        <v>49</v>
      </c>
      <c r="F55" s="11">
        <v>45</v>
      </c>
      <c r="G55" s="11">
        <v>24</v>
      </c>
      <c r="H55" s="11">
        <v>16</v>
      </c>
      <c r="I55" s="11">
        <v>20</v>
      </c>
      <c r="J55" s="11"/>
      <c r="M55" s="287">
        <v>8982.34</v>
      </c>
      <c r="N55" s="287">
        <v>10008.540000000001</v>
      </c>
      <c r="O55" s="287">
        <v>5049.68</v>
      </c>
      <c r="P55" s="287">
        <v>3284.23</v>
      </c>
      <c r="Q55" s="287">
        <v>19766.560000000001</v>
      </c>
      <c r="R55" s="287"/>
      <c r="S55" s="290"/>
      <c r="T55" s="290"/>
      <c r="U55" s="287">
        <v>157.58491228070201</v>
      </c>
      <c r="V55" s="287">
        <v>175.58842105263199</v>
      </c>
      <c r="W55" s="287">
        <v>91.8123636363636</v>
      </c>
      <c r="X55" s="287">
        <v>64.396666666666704</v>
      </c>
      <c r="Y55" s="287">
        <v>359.392</v>
      </c>
      <c r="Z55" s="287"/>
      <c r="AA55" s="4"/>
      <c r="AB55" s="11" t="s">
        <v>142</v>
      </c>
      <c r="AC55" s="11"/>
      <c r="AD55" s="70" t="s">
        <v>143</v>
      </c>
      <c r="AE55" s="24">
        <v>43</v>
      </c>
      <c r="AF55" s="24">
        <v>15</v>
      </c>
      <c r="AG55" s="24">
        <v>13</v>
      </c>
      <c r="AH55" s="24">
        <v>9</v>
      </c>
      <c r="AI55" s="24">
        <v>8</v>
      </c>
      <c r="AJ55" s="24"/>
      <c r="AK55" s="4"/>
      <c r="AL55" s="4"/>
      <c r="AM55" s="306">
        <v>76100.58</v>
      </c>
      <c r="AN55" s="306">
        <v>5290.5</v>
      </c>
      <c r="AO55" s="306">
        <v>6518.33</v>
      </c>
      <c r="AP55" s="306">
        <v>4115.6099999999997</v>
      </c>
      <c r="AQ55" s="306">
        <v>4091.85</v>
      </c>
      <c r="AR55" s="306"/>
      <c r="AS55" s="290"/>
      <c r="AT55" s="290"/>
      <c r="AU55" s="306">
        <v>1654.3604347826099</v>
      </c>
      <c r="AV55" s="306">
        <v>115.01086956521701</v>
      </c>
      <c r="AW55" s="306">
        <v>158.98365853658501</v>
      </c>
      <c r="AX55" s="306">
        <v>97.990714285714304</v>
      </c>
      <c r="AY55" s="306">
        <v>95.159302325581393</v>
      </c>
      <c r="AZ55" s="306"/>
      <c r="BA55" s="4"/>
    </row>
    <row r="56" spans="1:53">
      <c r="A56" s="56"/>
      <c r="B56" s="11" t="s">
        <v>134</v>
      </c>
      <c r="C56" s="11"/>
      <c r="D56" s="70" t="s">
        <v>135</v>
      </c>
      <c r="E56" s="11">
        <v>3452</v>
      </c>
      <c r="F56" s="11">
        <v>2597</v>
      </c>
      <c r="G56" s="11">
        <v>1865</v>
      </c>
      <c r="H56" s="11">
        <v>1577</v>
      </c>
      <c r="I56" s="11">
        <v>1563</v>
      </c>
      <c r="J56" s="11"/>
      <c r="M56" s="287">
        <v>495302.679999999</v>
      </c>
      <c r="N56" s="287">
        <v>523638.62</v>
      </c>
      <c r="O56" s="287">
        <v>423848.27</v>
      </c>
      <c r="P56" s="287">
        <v>362934.39</v>
      </c>
      <c r="Q56" s="287">
        <v>1902389.6</v>
      </c>
      <c r="R56" s="287"/>
      <c r="S56" s="290"/>
      <c r="T56" s="290"/>
      <c r="U56" s="287">
        <v>119.206421179302</v>
      </c>
      <c r="V56" s="287">
        <v>126.026141997593</v>
      </c>
      <c r="W56" s="287">
        <v>120.30890434289</v>
      </c>
      <c r="X56" s="287">
        <v>93.563905645784999</v>
      </c>
      <c r="Y56" s="287">
        <v>476.19264080099998</v>
      </c>
      <c r="Z56" s="287"/>
      <c r="AA56" s="4"/>
      <c r="AB56" s="11" t="s">
        <v>147</v>
      </c>
      <c r="AC56" s="11"/>
      <c r="AD56" s="70" t="s">
        <v>143</v>
      </c>
      <c r="AE56" s="24">
        <v>12</v>
      </c>
      <c r="AF56" s="24">
        <v>2</v>
      </c>
      <c r="AG56" s="24">
        <v>2</v>
      </c>
      <c r="AH56" s="24"/>
      <c r="AI56" s="24"/>
      <c r="AJ56" s="24"/>
      <c r="AK56" s="4"/>
      <c r="AL56" s="4"/>
      <c r="AM56" s="306">
        <v>25784.65</v>
      </c>
      <c r="AN56" s="306">
        <v>345.88</v>
      </c>
      <c r="AO56" s="306">
        <v>224.27</v>
      </c>
      <c r="AP56" s="306">
        <v>0</v>
      </c>
      <c r="AQ56" s="306">
        <v>0</v>
      </c>
      <c r="AR56" s="306"/>
      <c r="AS56" s="290"/>
      <c r="AT56" s="290"/>
      <c r="AU56" s="306">
        <v>2148.7208333333301</v>
      </c>
      <c r="AV56" s="306">
        <v>28.823333333333299</v>
      </c>
      <c r="AW56" s="306">
        <v>18.689166666666701</v>
      </c>
      <c r="AX56" s="306">
        <v>0</v>
      </c>
      <c r="AY56" s="306">
        <v>0</v>
      </c>
      <c r="AZ56" s="306"/>
      <c r="BA56" s="4"/>
    </row>
    <row r="57" spans="1:53">
      <c r="A57" s="56"/>
      <c r="B57" s="11" t="s">
        <v>134</v>
      </c>
      <c r="C57" s="11"/>
      <c r="D57" s="70" t="s">
        <v>474</v>
      </c>
      <c r="E57" s="11">
        <v>5</v>
      </c>
      <c r="F57" s="11">
        <v>1</v>
      </c>
      <c r="G57" s="11"/>
      <c r="H57" s="11"/>
      <c r="I57" s="11"/>
      <c r="J57" s="11"/>
      <c r="M57" s="287">
        <v>878.59</v>
      </c>
      <c r="N57" s="287">
        <v>244</v>
      </c>
      <c r="O57" s="287">
        <v>0</v>
      </c>
      <c r="P57" s="287">
        <v>0</v>
      </c>
      <c r="Q57" s="287">
        <v>0</v>
      </c>
      <c r="R57" s="287"/>
      <c r="S57" s="290"/>
      <c r="T57" s="290"/>
      <c r="U57" s="287">
        <v>146.43166666666701</v>
      </c>
      <c r="V57" s="287">
        <v>40.6666666666667</v>
      </c>
      <c r="W57" s="287">
        <v>0</v>
      </c>
      <c r="X57" s="287">
        <v>0</v>
      </c>
      <c r="Y57" s="287">
        <v>0</v>
      </c>
      <c r="Z57" s="287"/>
      <c r="AA57" s="4"/>
      <c r="AB57" s="11" t="s">
        <v>149</v>
      </c>
      <c r="AC57" s="11"/>
      <c r="AD57" s="70" t="s">
        <v>89</v>
      </c>
      <c r="AE57" s="24">
        <v>36</v>
      </c>
      <c r="AF57" s="24">
        <v>11</v>
      </c>
      <c r="AG57" s="24">
        <v>6</v>
      </c>
      <c r="AH57" s="24">
        <v>5</v>
      </c>
      <c r="AI57" s="24">
        <v>5</v>
      </c>
      <c r="AJ57" s="24"/>
      <c r="AK57" s="4"/>
      <c r="AL57" s="4"/>
      <c r="AM57" s="306">
        <v>9048.1299999999992</v>
      </c>
      <c r="AN57" s="306">
        <v>1439.7</v>
      </c>
      <c r="AO57" s="306">
        <v>1382.58</v>
      </c>
      <c r="AP57" s="306">
        <v>1025.98</v>
      </c>
      <c r="AQ57" s="306">
        <v>8793.85</v>
      </c>
      <c r="AR57" s="306"/>
      <c r="AS57" s="290"/>
      <c r="AT57" s="290"/>
      <c r="AU57" s="306">
        <v>251.33694444444399</v>
      </c>
      <c r="AV57" s="306">
        <v>39.991666666666703</v>
      </c>
      <c r="AW57" s="306">
        <v>44.599354838709701</v>
      </c>
      <c r="AX57" s="306">
        <v>41.039200000000001</v>
      </c>
      <c r="AY57" s="306">
        <v>338.22500000000002</v>
      </c>
      <c r="AZ57" s="306"/>
      <c r="BA57" s="4"/>
    </row>
    <row r="58" spans="1:53">
      <c r="A58" s="56"/>
      <c r="B58" s="11" t="s">
        <v>136</v>
      </c>
      <c r="C58" s="11"/>
      <c r="D58" s="70" t="s">
        <v>138</v>
      </c>
      <c r="E58" s="11">
        <v>856</v>
      </c>
      <c r="F58" s="11">
        <v>481</v>
      </c>
      <c r="G58" s="11">
        <v>300</v>
      </c>
      <c r="H58" s="11">
        <v>216</v>
      </c>
      <c r="I58" s="11">
        <v>176</v>
      </c>
      <c r="J58" s="11"/>
      <c r="M58" s="287">
        <v>62322.67</v>
      </c>
      <c r="N58" s="287">
        <v>69084.45</v>
      </c>
      <c r="O58" s="287">
        <v>53449.62</v>
      </c>
      <c r="P58" s="287">
        <v>32978.870000000003</v>
      </c>
      <c r="Q58" s="287">
        <v>134919.38</v>
      </c>
      <c r="R58" s="287"/>
      <c r="S58" s="290"/>
      <c r="T58" s="290"/>
      <c r="U58" s="287">
        <v>65.122957157784697</v>
      </c>
      <c r="V58" s="287">
        <v>72.188557993730399</v>
      </c>
      <c r="W58" s="287">
        <v>60.123307086614197</v>
      </c>
      <c r="X58" s="287">
        <v>37.096591676040497</v>
      </c>
      <c r="Y58" s="287">
        <v>150.411794871795</v>
      </c>
      <c r="Z58" s="287"/>
      <c r="AA58" s="4"/>
      <c r="AB58" s="11" t="s">
        <v>154</v>
      </c>
      <c r="AC58" s="11"/>
      <c r="AD58" s="70" t="s">
        <v>56</v>
      </c>
      <c r="AE58" s="24">
        <v>198</v>
      </c>
      <c r="AF58" s="24">
        <v>80</v>
      </c>
      <c r="AG58" s="24">
        <v>35</v>
      </c>
      <c r="AH58" s="24">
        <v>28</v>
      </c>
      <c r="AI58" s="24">
        <v>20</v>
      </c>
      <c r="AJ58" s="24"/>
      <c r="AK58" s="4"/>
      <c r="AL58" s="4"/>
      <c r="AM58" s="306">
        <v>125740.85</v>
      </c>
      <c r="AN58" s="306">
        <v>44971.6</v>
      </c>
      <c r="AO58" s="306">
        <v>24842.76</v>
      </c>
      <c r="AP58" s="306">
        <v>9448.8799999999992</v>
      </c>
      <c r="AQ58" s="306">
        <v>36509.75</v>
      </c>
      <c r="AR58" s="306"/>
      <c r="AS58" s="290"/>
      <c r="AT58" s="290"/>
      <c r="AU58" s="306">
        <v>613.37</v>
      </c>
      <c r="AV58" s="306">
        <v>219.373658536585</v>
      </c>
      <c r="AW58" s="306">
        <v>125.46848484848501</v>
      </c>
      <c r="AX58" s="306">
        <v>48.957927461139903</v>
      </c>
      <c r="AY58" s="306">
        <v>185.32868020304599</v>
      </c>
      <c r="AZ58" s="306"/>
      <c r="BA58" s="4"/>
    </row>
    <row r="59" spans="1:53">
      <c r="A59" s="56"/>
      <c r="B59" s="11" t="s">
        <v>141</v>
      </c>
      <c r="C59" s="11"/>
      <c r="D59" s="70" t="s">
        <v>135</v>
      </c>
      <c r="E59" s="11">
        <v>1</v>
      </c>
      <c r="F59" s="11">
        <v>1</v>
      </c>
      <c r="G59" s="11">
        <v>1</v>
      </c>
      <c r="H59" s="11"/>
      <c r="I59" s="11"/>
      <c r="J59" s="11"/>
      <c r="M59" s="287">
        <v>5.84</v>
      </c>
      <c r="N59" s="287">
        <v>6.67</v>
      </c>
      <c r="O59" s="287">
        <v>6.46</v>
      </c>
      <c r="P59" s="287">
        <v>0</v>
      </c>
      <c r="Q59" s="287">
        <v>0</v>
      </c>
      <c r="R59" s="287"/>
      <c r="S59" s="290"/>
      <c r="T59" s="290"/>
      <c r="U59" s="287">
        <v>5.84</v>
      </c>
      <c r="V59" s="287">
        <v>6.67</v>
      </c>
      <c r="W59" s="287">
        <v>6.46</v>
      </c>
      <c r="X59" s="287">
        <v>0</v>
      </c>
      <c r="Y59" s="287">
        <v>0</v>
      </c>
      <c r="Z59" s="287"/>
      <c r="AA59" s="4"/>
      <c r="AB59" s="11" t="s">
        <v>159</v>
      </c>
      <c r="AC59" s="11"/>
      <c r="AD59" s="70" t="s">
        <v>89</v>
      </c>
      <c r="AE59" s="24">
        <v>180</v>
      </c>
      <c r="AF59" s="24">
        <v>48</v>
      </c>
      <c r="AG59" s="24">
        <v>25</v>
      </c>
      <c r="AH59" s="24">
        <v>19</v>
      </c>
      <c r="AI59" s="24">
        <v>15</v>
      </c>
      <c r="AJ59" s="24"/>
      <c r="AK59" s="4"/>
      <c r="AL59" s="4"/>
      <c r="AM59" s="306">
        <v>140418.35</v>
      </c>
      <c r="AN59" s="306">
        <v>33579.81</v>
      </c>
      <c r="AO59" s="306">
        <v>10171.17</v>
      </c>
      <c r="AP59" s="306">
        <v>3656.87</v>
      </c>
      <c r="AQ59" s="306">
        <v>10775.96</v>
      </c>
      <c r="AR59" s="306"/>
      <c r="AS59" s="290"/>
      <c r="AT59" s="290"/>
      <c r="AU59" s="306">
        <v>716.42015306122403</v>
      </c>
      <c r="AV59" s="306">
        <v>171.32556122449</v>
      </c>
      <c r="AW59" s="306">
        <v>58.120971428571401</v>
      </c>
      <c r="AX59" s="306">
        <v>19.7668648648649</v>
      </c>
      <c r="AY59" s="306">
        <v>57.318936170212801</v>
      </c>
      <c r="AZ59" s="306"/>
      <c r="BA59" s="4"/>
    </row>
    <row r="60" spans="1:53">
      <c r="A60" s="56"/>
      <c r="B60" s="11" t="s">
        <v>142</v>
      </c>
      <c r="C60" s="11"/>
      <c r="D60" s="70" t="s">
        <v>143</v>
      </c>
      <c r="E60" s="11">
        <v>213</v>
      </c>
      <c r="F60" s="11">
        <v>150</v>
      </c>
      <c r="G60" s="11">
        <v>120</v>
      </c>
      <c r="H60" s="11">
        <v>89</v>
      </c>
      <c r="I60" s="11">
        <v>77</v>
      </c>
      <c r="J60" s="11"/>
      <c r="M60" s="287">
        <v>28604.57</v>
      </c>
      <c r="N60" s="287">
        <v>31510.39</v>
      </c>
      <c r="O60" s="287">
        <v>25945.93</v>
      </c>
      <c r="P60" s="287">
        <v>15871.59</v>
      </c>
      <c r="Q60" s="287">
        <v>92411.96</v>
      </c>
      <c r="R60" s="287"/>
      <c r="S60" s="290"/>
      <c r="T60" s="290"/>
      <c r="U60" s="287">
        <v>108.350643939394</v>
      </c>
      <c r="V60" s="287">
        <v>119.35753787878799</v>
      </c>
      <c r="W60" s="287">
        <v>105.47126016260199</v>
      </c>
      <c r="X60" s="287">
        <v>64.781999999999996</v>
      </c>
      <c r="Y60" s="287">
        <v>372.62887096774199</v>
      </c>
      <c r="Z60" s="287"/>
      <c r="AA60" s="4"/>
      <c r="AB60" s="11" t="s">
        <v>159</v>
      </c>
      <c r="AC60" s="11"/>
      <c r="AD60" s="70" t="s">
        <v>155</v>
      </c>
      <c r="AE60" s="24">
        <v>2</v>
      </c>
      <c r="AF60" s="24">
        <v>1</v>
      </c>
      <c r="AG60" s="24"/>
      <c r="AH60" s="24"/>
      <c r="AI60" s="24"/>
      <c r="AJ60" s="24"/>
      <c r="AK60" s="4"/>
      <c r="AL60" s="4"/>
      <c r="AM60" s="306">
        <v>151.44999999999999</v>
      </c>
      <c r="AN60" s="306">
        <v>65</v>
      </c>
      <c r="AO60" s="306"/>
      <c r="AP60" s="306"/>
      <c r="AQ60" s="306"/>
      <c r="AR60" s="306"/>
      <c r="AS60" s="290"/>
      <c r="AT60" s="290"/>
      <c r="AU60" s="306">
        <v>75.724999999999994</v>
      </c>
      <c r="AV60" s="306">
        <v>32.5</v>
      </c>
      <c r="AW60" s="306"/>
      <c r="AX60" s="306"/>
      <c r="AY60" s="306"/>
      <c r="AZ60" s="306"/>
      <c r="BA60" s="4"/>
    </row>
    <row r="61" spans="1:53">
      <c r="A61" s="56"/>
      <c r="B61" s="11" t="s">
        <v>142</v>
      </c>
      <c r="C61" s="11"/>
      <c r="D61" s="70" t="s">
        <v>144</v>
      </c>
      <c r="E61" s="11"/>
      <c r="F61" s="11">
        <v>1</v>
      </c>
      <c r="G61" s="11"/>
      <c r="H61" s="11"/>
      <c r="I61" s="11">
        <v>1</v>
      </c>
      <c r="J61" s="11"/>
      <c r="M61" s="287">
        <v>0</v>
      </c>
      <c r="N61" s="287">
        <v>416.54</v>
      </c>
      <c r="O61" s="287">
        <v>0</v>
      </c>
      <c r="P61" s="287">
        <v>0</v>
      </c>
      <c r="Q61" s="287">
        <v>1760.49</v>
      </c>
      <c r="R61" s="287"/>
      <c r="S61" s="290"/>
      <c r="T61" s="290"/>
      <c r="U61" s="287">
        <v>0</v>
      </c>
      <c r="V61" s="287">
        <v>416.54</v>
      </c>
      <c r="W61" s="287">
        <v>0</v>
      </c>
      <c r="X61" s="287">
        <v>0</v>
      </c>
      <c r="Y61" s="287">
        <v>1760.49</v>
      </c>
      <c r="Z61" s="287"/>
      <c r="AA61" s="4"/>
      <c r="AB61" s="11" t="s">
        <v>160</v>
      </c>
      <c r="AC61" s="11"/>
      <c r="AD61" s="70" t="s">
        <v>155</v>
      </c>
      <c r="AE61" s="24">
        <v>15</v>
      </c>
      <c r="AF61" s="24">
        <v>13</v>
      </c>
      <c r="AG61" s="24"/>
      <c r="AH61" s="24"/>
      <c r="AI61" s="24"/>
      <c r="AJ61" s="24"/>
      <c r="AK61" s="4"/>
      <c r="AL61" s="4"/>
      <c r="AM61" s="306">
        <v>1816.76</v>
      </c>
      <c r="AN61" s="306">
        <v>1369.11</v>
      </c>
      <c r="AO61" s="306">
        <v>0</v>
      </c>
      <c r="AP61" s="306">
        <v>0</v>
      </c>
      <c r="AQ61" s="306">
        <v>0</v>
      </c>
      <c r="AR61" s="306"/>
      <c r="AS61" s="290"/>
      <c r="AT61" s="290"/>
      <c r="AU61" s="306">
        <v>121.11733333333299</v>
      </c>
      <c r="AV61" s="306">
        <v>91.274000000000001</v>
      </c>
      <c r="AW61" s="306">
        <v>0</v>
      </c>
      <c r="AX61" s="306">
        <v>0</v>
      </c>
      <c r="AY61" s="306">
        <v>0</v>
      </c>
      <c r="AZ61" s="306"/>
      <c r="BA61" s="4"/>
    </row>
    <row r="62" spans="1:53">
      <c r="A62" s="56"/>
      <c r="B62" s="11" t="s">
        <v>147</v>
      </c>
      <c r="C62" s="11"/>
      <c r="D62" s="70" t="s">
        <v>143</v>
      </c>
      <c r="E62" s="11">
        <v>6</v>
      </c>
      <c r="F62" s="11">
        <v>5</v>
      </c>
      <c r="G62" s="11">
        <v>3</v>
      </c>
      <c r="H62" s="11">
        <v>2</v>
      </c>
      <c r="I62" s="11">
        <v>4</v>
      </c>
      <c r="J62" s="11"/>
      <c r="M62" s="287">
        <v>862.86</v>
      </c>
      <c r="N62" s="287">
        <v>1239.08</v>
      </c>
      <c r="O62" s="287">
        <v>3202.3</v>
      </c>
      <c r="P62" s="287">
        <v>778.23</v>
      </c>
      <c r="Q62" s="287">
        <v>3271.99</v>
      </c>
      <c r="R62" s="287"/>
      <c r="S62" s="290"/>
      <c r="T62" s="290"/>
      <c r="U62" s="287">
        <v>107.8575</v>
      </c>
      <c r="V62" s="287">
        <v>154.88499999999999</v>
      </c>
      <c r="W62" s="287">
        <v>400.28750000000002</v>
      </c>
      <c r="X62" s="287">
        <v>97.278750000000002</v>
      </c>
      <c r="Y62" s="287">
        <v>408.99874999999997</v>
      </c>
      <c r="Z62" s="287"/>
      <c r="AA62" s="4"/>
      <c r="AB62" s="11" t="s">
        <v>161</v>
      </c>
      <c r="AC62" s="11"/>
      <c r="AD62" s="70" t="s">
        <v>92</v>
      </c>
      <c r="AE62" s="24">
        <v>10</v>
      </c>
      <c r="AF62" s="24">
        <v>5</v>
      </c>
      <c r="AG62" s="24">
        <v>4</v>
      </c>
      <c r="AH62" s="24"/>
      <c r="AI62" s="24">
        <v>4</v>
      </c>
      <c r="AJ62" s="24"/>
      <c r="AK62" s="4"/>
      <c r="AL62" s="4"/>
      <c r="AM62" s="306">
        <v>2406.63</v>
      </c>
      <c r="AN62" s="306">
        <v>1953.47</v>
      </c>
      <c r="AO62" s="306">
        <v>300.64999999999998</v>
      </c>
      <c r="AP62" s="306">
        <v>0</v>
      </c>
      <c r="AQ62" s="306">
        <v>1084.6400000000001</v>
      </c>
      <c r="AR62" s="306"/>
      <c r="AS62" s="290"/>
      <c r="AT62" s="290"/>
      <c r="AU62" s="306">
        <v>218.784545454545</v>
      </c>
      <c r="AV62" s="306">
        <v>177.58818181818199</v>
      </c>
      <c r="AW62" s="306">
        <v>27.3318181818182</v>
      </c>
      <c r="AX62" s="306">
        <v>0</v>
      </c>
      <c r="AY62" s="306">
        <v>98.603636363636397</v>
      </c>
      <c r="AZ62" s="306"/>
      <c r="BA62" s="4"/>
    </row>
    <row r="63" spans="1:53">
      <c r="A63" s="56"/>
      <c r="B63" s="11" t="s">
        <v>149</v>
      </c>
      <c r="C63" s="11"/>
      <c r="D63" s="70" t="s">
        <v>89</v>
      </c>
      <c r="E63" s="11">
        <v>88</v>
      </c>
      <c r="F63" s="11">
        <v>68</v>
      </c>
      <c r="G63" s="11">
        <v>47</v>
      </c>
      <c r="H63" s="11">
        <v>48</v>
      </c>
      <c r="I63" s="11">
        <v>39</v>
      </c>
      <c r="J63" s="11"/>
      <c r="M63" s="287">
        <v>10274.19</v>
      </c>
      <c r="N63" s="287">
        <v>12535.85</v>
      </c>
      <c r="O63" s="287">
        <v>11663.06</v>
      </c>
      <c r="P63" s="287">
        <v>11514.39</v>
      </c>
      <c r="Q63" s="287">
        <v>44649.54</v>
      </c>
      <c r="R63" s="287"/>
      <c r="S63" s="290"/>
      <c r="T63" s="290"/>
      <c r="U63" s="287">
        <v>92.560270270270294</v>
      </c>
      <c r="V63" s="287">
        <v>112.935585585586</v>
      </c>
      <c r="W63" s="287">
        <v>121.490208333333</v>
      </c>
      <c r="X63" s="287">
        <v>115.1439</v>
      </c>
      <c r="Y63" s="287">
        <v>446.49540000000002</v>
      </c>
      <c r="Z63" s="287"/>
      <c r="AA63" s="4"/>
      <c r="AB63" s="11" t="s">
        <v>161</v>
      </c>
      <c r="AC63" s="11"/>
      <c r="AD63" s="70" t="s">
        <v>69</v>
      </c>
      <c r="AE63" s="24">
        <v>28</v>
      </c>
      <c r="AF63" s="24">
        <v>13</v>
      </c>
      <c r="AG63" s="24">
        <v>9</v>
      </c>
      <c r="AH63" s="24">
        <v>3</v>
      </c>
      <c r="AI63" s="24">
        <v>8</v>
      </c>
      <c r="AJ63" s="24"/>
      <c r="AK63" s="4"/>
      <c r="AL63" s="4"/>
      <c r="AM63" s="306">
        <v>11753.81</v>
      </c>
      <c r="AN63" s="306">
        <v>3473.08</v>
      </c>
      <c r="AO63" s="306">
        <v>738.17</v>
      </c>
      <c r="AP63" s="306">
        <v>325.72000000000003</v>
      </c>
      <c r="AQ63" s="306">
        <v>5456.05</v>
      </c>
      <c r="AR63" s="306"/>
      <c r="AS63" s="290"/>
      <c r="AT63" s="290"/>
      <c r="AU63" s="306">
        <v>391.79366666666698</v>
      </c>
      <c r="AV63" s="306">
        <v>115.76933333333299</v>
      </c>
      <c r="AW63" s="306">
        <v>25.454137931034499</v>
      </c>
      <c r="AX63" s="306">
        <v>14.1617391304348</v>
      </c>
      <c r="AY63" s="306">
        <v>181.868333333333</v>
      </c>
      <c r="AZ63" s="306"/>
      <c r="BA63" s="4"/>
    </row>
    <row r="64" spans="1:53">
      <c r="A64" s="56"/>
      <c r="B64" s="11" t="s">
        <v>150</v>
      </c>
      <c r="C64" s="11"/>
      <c r="D64" s="70" t="s">
        <v>151</v>
      </c>
      <c r="E64" s="11">
        <v>1</v>
      </c>
      <c r="F64" s="11">
        <v>1</v>
      </c>
      <c r="G64" s="11"/>
      <c r="H64" s="11"/>
      <c r="I64" s="11">
        <v>1</v>
      </c>
      <c r="J64" s="11"/>
      <c r="M64" s="287">
        <v>58</v>
      </c>
      <c r="N64" s="287">
        <v>71</v>
      </c>
      <c r="O64" s="287">
        <v>0</v>
      </c>
      <c r="P64" s="287">
        <v>0</v>
      </c>
      <c r="Q64" s="287">
        <v>6.61</v>
      </c>
      <c r="R64" s="287"/>
      <c r="S64" s="290"/>
      <c r="T64" s="290"/>
      <c r="U64" s="287">
        <v>58</v>
      </c>
      <c r="V64" s="287">
        <v>71</v>
      </c>
      <c r="W64" s="287">
        <v>0</v>
      </c>
      <c r="X64" s="287">
        <v>0</v>
      </c>
      <c r="Y64" s="287">
        <v>6.61</v>
      </c>
      <c r="Z64" s="287"/>
      <c r="AA64" s="4"/>
      <c r="AB64" s="11" t="s">
        <v>162</v>
      </c>
      <c r="AC64" s="11"/>
      <c r="AD64" s="70" t="s">
        <v>163</v>
      </c>
      <c r="AE64" s="24">
        <v>8</v>
      </c>
      <c r="AF64" s="24">
        <v>6</v>
      </c>
      <c r="AG64" s="24">
        <v>4</v>
      </c>
      <c r="AH64" s="24">
        <v>4</v>
      </c>
      <c r="AI64" s="24">
        <v>4</v>
      </c>
      <c r="AJ64" s="24"/>
      <c r="AK64" s="4"/>
      <c r="AL64" s="4"/>
      <c r="AM64" s="306">
        <v>261.39999999999998</v>
      </c>
      <c r="AN64" s="306">
        <v>327.22000000000003</v>
      </c>
      <c r="AO64" s="306">
        <v>350</v>
      </c>
      <c r="AP64" s="306">
        <v>329.4</v>
      </c>
      <c r="AQ64" s="306">
        <v>3988.08</v>
      </c>
      <c r="AR64" s="306"/>
      <c r="AS64" s="290"/>
      <c r="AT64" s="290"/>
      <c r="AU64" s="306">
        <v>29.044444444444402</v>
      </c>
      <c r="AV64" s="306">
        <v>36.357777777777798</v>
      </c>
      <c r="AW64" s="306">
        <v>43.75</v>
      </c>
      <c r="AX64" s="306">
        <v>36.6</v>
      </c>
      <c r="AY64" s="306">
        <v>443.12</v>
      </c>
      <c r="AZ64" s="306"/>
      <c r="BA64" s="4"/>
    </row>
    <row r="65" spans="1:53">
      <c r="A65" s="56"/>
      <c r="B65" s="11" t="s">
        <v>154</v>
      </c>
      <c r="C65" s="11"/>
      <c r="D65" s="70" t="s">
        <v>56</v>
      </c>
      <c r="E65" s="11">
        <v>655</v>
      </c>
      <c r="F65" s="11">
        <v>413</v>
      </c>
      <c r="G65" s="11">
        <v>238</v>
      </c>
      <c r="H65" s="11">
        <v>151</v>
      </c>
      <c r="I65" s="11">
        <v>158</v>
      </c>
      <c r="J65" s="11"/>
      <c r="M65" s="287">
        <v>57343.99</v>
      </c>
      <c r="N65" s="287">
        <v>66564.869999999893</v>
      </c>
      <c r="O65" s="287">
        <v>44166.84</v>
      </c>
      <c r="P65" s="287">
        <v>25513.42</v>
      </c>
      <c r="Q65" s="287">
        <v>108315.53</v>
      </c>
      <c r="R65" s="287"/>
      <c r="S65" s="290"/>
      <c r="T65" s="290"/>
      <c r="U65" s="287">
        <v>73.236257982120094</v>
      </c>
      <c r="V65" s="287">
        <v>85.012605363984605</v>
      </c>
      <c r="W65" s="287">
        <v>60.419753761969901</v>
      </c>
      <c r="X65" s="287">
        <v>35.288271092669397</v>
      </c>
      <c r="Y65" s="287">
        <v>147.972035519126</v>
      </c>
      <c r="Z65" s="287"/>
      <c r="AA65" s="4"/>
      <c r="AB65" s="11" t="s">
        <v>164</v>
      </c>
      <c r="AC65" s="11"/>
      <c r="AD65" s="70" t="s">
        <v>165</v>
      </c>
      <c r="AE65" s="24">
        <v>56</v>
      </c>
      <c r="AF65" s="24">
        <v>28</v>
      </c>
      <c r="AG65" s="24">
        <v>18</v>
      </c>
      <c r="AH65" s="24">
        <v>15</v>
      </c>
      <c r="AI65" s="24">
        <v>15</v>
      </c>
      <c r="AJ65" s="24"/>
      <c r="AK65" s="4"/>
      <c r="AL65" s="4"/>
      <c r="AM65" s="306">
        <v>30142.720000000001</v>
      </c>
      <c r="AN65" s="306">
        <v>11173.28</v>
      </c>
      <c r="AO65" s="306">
        <v>7548.32</v>
      </c>
      <c r="AP65" s="306">
        <v>4440.42</v>
      </c>
      <c r="AQ65" s="306">
        <v>53974.77</v>
      </c>
      <c r="AR65" s="306"/>
      <c r="AS65" s="290"/>
      <c r="AT65" s="290"/>
      <c r="AU65" s="306">
        <v>538.262857142857</v>
      </c>
      <c r="AV65" s="306">
        <v>199.52285714285699</v>
      </c>
      <c r="AW65" s="306">
        <v>145.16</v>
      </c>
      <c r="AX65" s="306">
        <v>85.3926923076923</v>
      </c>
      <c r="AY65" s="306">
        <v>999.53277777777805</v>
      </c>
      <c r="AZ65" s="306"/>
      <c r="BA65" s="4"/>
    </row>
    <row r="66" spans="1:53">
      <c r="A66" s="56"/>
      <c r="B66" s="11" t="s">
        <v>154</v>
      </c>
      <c r="C66" s="11"/>
      <c r="D66" s="70" t="s">
        <v>89</v>
      </c>
      <c r="E66" s="11">
        <v>1</v>
      </c>
      <c r="F66" s="11"/>
      <c r="G66" s="11"/>
      <c r="H66" s="11"/>
      <c r="I66" s="11"/>
      <c r="J66" s="11"/>
      <c r="M66" s="287">
        <v>17.149999999999999</v>
      </c>
      <c r="N66" s="287">
        <v>0</v>
      </c>
      <c r="O66" s="287">
        <v>0</v>
      </c>
      <c r="P66" s="287">
        <v>0</v>
      </c>
      <c r="Q66" s="287">
        <v>0</v>
      </c>
      <c r="R66" s="287"/>
      <c r="S66" s="290"/>
      <c r="T66" s="290"/>
      <c r="U66" s="287">
        <v>17.149999999999999</v>
      </c>
      <c r="V66" s="287">
        <v>0</v>
      </c>
      <c r="W66" s="287">
        <v>0</v>
      </c>
      <c r="X66" s="287">
        <v>0</v>
      </c>
      <c r="Y66" s="287">
        <v>0</v>
      </c>
      <c r="Z66" s="287"/>
      <c r="AA66" s="4"/>
      <c r="AB66" s="11" t="s">
        <v>164</v>
      </c>
      <c r="AC66" s="11"/>
      <c r="AD66" s="70" t="s">
        <v>216</v>
      </c>
      <c r="AE66" s="24">
        <v>1</v>
      </c>
      <c r="AF66" s="24">
        <v>1</v>
      </c>
      <c r="AG66" s="24">
        <v>1</v>
      </c>
      <c r="AH66" s="24">
        <v>1</v>
      </c>
      <c r="AI66" s="24">
        <v>1</v>
      </c>
      <c r="AJ66" s="24"/>
      <c r="AK66" s="4"/>
      <c r="AL66" s="4"/>
      <c r="AM66" s="306">
        <v>105.37</v>
      </c>
      <c r="AN66" s="306">
        <v>117.46</v>
      </c>
      <c r="AO66" s="306">
        <v>101.72</v>
      </c>
      <c r="AP66" s="306">
        <v>110.93</v>
      </c>
      <c r="AQ66" s="306">
        <v>940.29</v>
      </c>
      <c r="AR66" s="306"/>
      <c r="AS66" s="290"/>
      <c r="AT66" s="290"/>
      <c r="AU66" s="306">
        <v>105.37</v>
      </c>
      <c r="AV66" s="306">
        <v>117.46</v>
      </c>
      <c r="AW66" s="306">
        <v>101.72</v>
      </c>
      <c r="AX66" s="306">
        <v>110.93</v>
      </c>
      <c r="AY66" s="306">
        <v>940.29</v>
      </c>
      <c r="AZ66" s="306"/>
      <c r="BA66" s="4"/>
    </row>
    <row r="67" spans="1:53">
      <c r="A67" s="56"/>
      <c r="B67" s="11" t="s">
        <v>154</v>
      </c>
      <c r="C67" s="11"/>
      <c r="D67" s="70" t="s">
        <v>156</v>
      </c>
      <c r="E67" s="11">
        <v>5</v>
      </c>
      <c r="F67" s="11">
        <v>3</v>
      </c>
      <c r="G67" s="11">
        <v>2</v>
      </c>
      <c r="H67" s="11">
        <v>1</v>
      </c>
      <c r="I67" s="11"/>
      <c r="J67" s="11"/>
      <c r="M67" s="287">
        <v>320.98</v>
      </c>
      <c r="N67" s="287">
        <v>407.63</v>
      </c>
      <c r="O67" s="287">
        <v>261.63</v>
      </c>
      <c r="P67" s="287">
        <v>97.21</v>
      </c>
      <c r="Q67" s="287">
        <v>0</v>
      </c>
      <c r="R67" s="287"/>
      <c r="S67" s="290"/>
      <c r="T67" s="290"/>
      <c r="U67" s="287">
        <v>64.195999999999998</v>
      </c>
      <c r="V67" s="287">
        <v>81.525999999999996</v>
      </c>
      <c r="W67" s="287">
        <v>52.326000000000001</v>
      </c>
      <c r="X67" s="287">
        <v>19.442</v>
      </c>
      <c r="Y67" s="287">
        <v>0</v>
      </c>
      <c r="Z67" s="287"/>
      <c r="AA67" s="4"/>
      <c r="AB67" s="11" t="s">
        <v>166</v>
      </c>
      <c r="AC67" s="11"/>
      <c r="AD67" s="70" t="s">
        <v>167</v>
      </c>
      <c r="AE67" s="24">
        <v>22</v>
      </c>
      <c r="AF67" s="24">
        <v>8</v>
      </c>
      <c r="AG67" s="24">
        <v>7</v>
      </c>
      <c r="AH67" s="24">
        <v>3</v>
      </c>
      <c r="AI67" s="24">
        <v>4</v>
      </c>
      <c r="AJ67" s="24"/>
      <c r="AK67" s="4"/>
      <c r="AL67" s="4"/>
      <c r="AM67" s="306">
        <v>9979.2900000000009</v>
      </c>
      <c r="AN67" s="306">
        <v>2163.2399999999998</v>
      </c>
      <c r="AO67" s="306">
        <v>2280.5</v>
      </c>
      <c r="AP67" s="306">
        <v>343.21</v>
      </c>
      <c r="AQ67" s="306">
        <v>2053.44</v>
      </c>
      <c r="AR67" s="306"/>
      <c r="AS67" s="290"/>
      <c r="AT67" s="290"/>
      <c r="AU67" s="306">
        <v>399.17160000000001</v>
      </c>
      <c r="AV67" s="306">
        <v>86.529600000000002</v>
      </c>
      <c r="AW67" s="306">
        <v>91.22</v>
      </c>
      <c r="AX67" s="306">
        <v>14.300416666666701</v>
      </c>
      <c r="AY67" s="306">
        <v>82.137600000000006</v>
      </c>
      <c r="AZ67" s="306"/>
      <c r="BA67" s="4"/>
    </row>
    <row r="68" spans="1:53">
      <c r="A68" s="56"/>
      <c r="B68" s="11" t="s">
        <v>159</v>
      </c>
      <c r="C68" s="11"/>
      <c r="D68" s="70" t="s">
        <v>55</v>
      </c>
      <c r="E68" s="11">
        <v>1</v>
      </c>
      <c r="F68" s="11"/>
      <c r="G68" s="11"/>
      <c r="H68" s="11"/>
      <c r="I68" s="11"/>
      <c r="J68" s="11"/>
      <c r="M68" s="287">
        <v>19.399999999999999</v>
      </c>
      <c r="N68" s="287">
        <v>0</v>
      </c>
      <c r="O68" s="287">
        <v>0</v>
      </c>
      <c r="P68" s="287">
        <v>0</v>
      </c>
      <c r="Q68" s="287">
        <v>0</v>
      </c>
      <c r="R68" s="287"/>
      <c r="S68" s="290"/>
      <c r="T68" s="290"/>
      <c r="U68" s="287">
        <v>19.399999999999999</v>
      </c>
      <c r="V68" s="287">
        <v>0</v>
      </c>
      <c r="W68" s="287">
        <v>0</v>
      </c>
      <c r="X68" s="287">
        <v>0</v>
      </c>
      <c r="Y68" s="287">
        <v>0</v>
      </c>
      <c r="Z68" s="287"/>
      <c r="AA68" s="4"/>
      <c r="AB68" s="11" t="s">
        <v>169</v>
      </c>
      <c r="AC68" s="11"/>
      <c r="AD68" s="70" t="s">
        <v>170</v>
      </c>
      <c r="AE68" s="24">
        <v>33</v>
      </c>
      <c r="AF68" s="24">
        <v>13</v>
      </c>
      <c r="AG68" s="24">
        <v>11</v>
      </c>
      <c r="AH68" s="24">
        <v>6</v>
      </c>
      <c r="AI68" s="24">
        <v>6</v>
      </c>
      <c r="AJ68" s="24"/>
      <c r="AK68" s="4"/>
      <c r="AL68" s="4"/>
      <c r="AM68" s="306">
        <v>17590.25</v>
      </c>
      <c r="AN68" s="306">
        <v>4368.7</v>
      </c>
      <c r="AO68" s="306">
        <v>2117.2800000000002</v>
      </c>
      <c r="AP68" s="306">
        <v>547.53</v>
      </c>
      <c r="AQ68" s="306">
        <v>12221.63</v>
      </c>
      <c r="AR68" s="306"/>
      <c r="AS68" s="290"/>
      <c r="AT68" s="290"/>
      <c r="AU68" s="306">
        <v>502.57857142857199</v>
      </c>
      <c r="AV68" s="306">
        <v>124.82</v>
      </c>
      <c r="AW68" s="306">
        <v>60.493714285714297</v>
      </c>
      <c r="AX68" s="306">
        <v>16.591818181818201</v>
      </c>
      <c r="AY68" s="306">
        <v>349.189428571429</v>
      </c>
      <c r="AZ68" s="306"/>
      <c r="BA68" s="4"/>
    </row>
    <row r="69" spans="1:53">
      <c r="A69" s="56"/>
      <c r="B69" s="11" t="s">
        <v>159</v>
      </c>
      <c r="C69" s="11"/>
      <c r="D69" s="70" t="s">
        <v>89</v>
      </c>
      <c r="E69" s="11">
        <v>543</v>
      </c>
      <c r="F69" s="11">
        <v>383</v>
      </c>
      <c r="G69" s="11">
        <v>252</v>
      </c>
      <c r="H69" s="11">
        <v>178</v>
      </c>
      <c r="I69" s="11">
        <v>166</v>
      </c>
      <c r="J69" s="11"/>
      <c r="M69" s="287">
        <v>61765.93</v>
      </c>
      <c r="N69" s="287">
        <v>73543.02</v>
      </c>
      <c r="O69" s="287">
        <v>57997.82</v>
      </c>
      <c r="P69" s="287">
        <v>39609.78</v>
      </c>
      <c r="Q69" s="287">
        <v>166766.42000000001</v>
      </c>
      <c r="R69" s="287"/>
      <c r="S69" s="290"/>
      <c r="T69" s="290"/>
      <c r="U69" s="287">
        <v>90.301067251462001</v>
      </c>
      <c r="V69" s="287">
        <v>107.519035087719</v>
      </c>
      <c r="W69" s="287">
        <v>96.022880794702004</v>
      </c>
      <c r="X69" s="287">
        <v>61.505869565217402</v>
      </c>
      <c r="Y69" s="287">
        <v>256.16961597542303</v>
      </c>
      <c r="Z69" s="287"/>
      <c r="AA69" s="4"/>
      <c r="AB69" s="11" t="s">
        <v>171</v>
      </c>
      <c r="AC69" s="11"/>
      <c r="AD69" s="70" t="s">
        <v>78</v>
      </c>
      <c r="AE69" s="24">
        <v>3</v>
      </c>
      <c r="AF69" s="24">
        <v>2</v>
      </c>
      <c r="AG69" s="24">
        <v>1</v>
      </c>
      <c r="AH69" s="24">
        <v>1</v>
      </c>
      <c r="AI69" s="24">
        <v>1</v>
      </c>
      <c r="AJ69" s="24"/>
      <c r="AK69" s="4"/>
      <c r="AL69" s="4"/>
      <c r="AM69" s="306">
        <v>126.91</v>
      </c>
      <c r="AN69" s="306">
        <v>72.37</v>
      </c>
      <c r="AO69" s="306">
        <v>42.96</v>
      </c>
      <c r="AP69" s="306">
        <v>46.92</v>
      </c>
      <c r="AQ69" s="306">
        <v>2146.0300000000002</v>
      </c>
      <c r="AR69" s="306"/>
      <c r="AS69" s="290"/>
      <c r="AT69" s="290"/>
      <c r="AU69" s="306">
        <v>42.303333333333299</v>
      </c>
      <c r="AV69" s="306">
        <v>24.123333333333299</v>
      </c>
      <c r="AW69" s="306">
        <v>21.48</v>
      </c>
      <c r="AX69" s="306">
        <v>23.46</v>
      </c>
      <c r="AY69" s="306">
        <v>1073.0150000000001</v>
      </c>
      <c r="AZ69" s="306"/>
      <c r="BA69" s="4"/>
    </row>
    <row r="70" spans="1:53">
      <c r="A70" s="56"/>
      <c r="B70" s="11" t="s">
        <v>159</v>
      </c>
      <c r="C70" s="11"/>
      <c r="D70" s="70" t="s">
        <v>155</v>
      </c>
      <c r="E70" s="11">
        <v>3</v>
      </c>
      <c r="F70" s="11">
        <v>2</v>
      </c>
      <c r="G70" s="11">
        <v>1</v>
      </c>
      <c r="H70" s="11"/>
      <c r="I70" s="11"/>
      <c r="J70" s="11"/>
      <c r="M70" s="287">
        <v>118.35</v>
      </c>
      <c r="N70" s="287">
        <v>120.99</v>
      </c>
      <c r="O70" s="287">
        <v>42.41</v>
      </c>
      <c r="P70" s="287"/>
      <c r="Q70" s="287"/>
      <c r="R70" s="287"/>
      <c r="S70" s="290"/>
      <c r="T70" s="290"/>
      <c r="U70" s="287">
        <v>39.450000000000003</v>
      </c>
      <c r="V70" s="287">
        <v>40.33</v>
      </c>
      <c r="W70" s="287">
        <v>42.41</v>
      </c>
      <c r="X70" s="287"/>
      <c r="Y70" s="287"/>
      <c r="Z70" s="287"/>
      <c r="AA70" s="4"/>
      <c r="AB70" s="11" t="s">
        <v>172</v>
      </c>
      <c r="AC70" s="11"/>
      <c r="AD70" s="70" t="s">
        <v>173</v>
      </c>
      <c r="AE70" s="24">
        <v>30</v>
      </c>
      <c r="AF70" s="24">
        <v>37</v>
      </c>
      <c r="AG70" s="24">
        <v>8</v>
      </c>
      <c r="AH70" s="24">
        <v>11</v>
      </c>
      <c r="AI70" s="24">
        <v>11</v>
      </c>
      <c r="AJ70" s="24"/>
      <c r="AK70" s="4"/>
      <c r="AL70" s="4"/>
      <c r="AM70" s="306">
        <v>8166.58</v>
      </c>
      <c r="AN70" s="306">
        <v>8248.2099999999991</v>
      </c>
      <c r="AO70" s="306">
        <v>280.83999999999997</v>
      </c>
      <c r="AP70" s="306">
        <v>428.66</v>
      </c>
      <c r="AQ70" s="306">
        <v>2894.56</v>
      </c>
      <c r="AR70" s="306"/>
      <c r="AS70" s="290"/>
      <c r="AT70" s="290"/>
      <c r="AU70" s="306">
        <v>189.92046511627899</v>
      </c>
      <c r="AV70" s="306">
        <v>191.81883720930199</v>
      </c>
      <c r="AW70" s="306">
        <v>8.26</v>
      </c>
      <c r="AX70" s="306">
        <v>10.4551219512195</v>
      </c>
      <c r="AY70" s="306">
        <v>70.599024390243898</v>
      </c>
      <c r="AZ70" s="306"/>
      <c r="BA70" s="4"/>
    </row>
    <row r="71" spans="1:53">
      <c r="A71" s="56"/>
      <c r="B71" s="11" t="s">
        <v>160</v>
      </c>
      <c r="C71" s="11"/>
      <c r="D71" s="70" t="s">
        <v>155</v>
      </c>
      <c r="E71" s="11">
        <v>33</v>
      </c>
      <c r="F71" s="11">
        <v>14</v>
      </c>
      <c r="G71" s="11">
        <v>9</v>
      </c>
      <c r="H71" s="11">
        <v>7</v>
      </c>
      <c r="I71" s="11">
        <v>7</v>
      </c>
      <c r="J71" s="11"/>
      <c r="M71" s="287">
        <v>2565.2600000000002</v>
      </c>
      <c r="N71" s="287">
        <v>2108.84</v>
      </c>
      <c r="O71" s="287">
        <v>1521.88</v>
      </c>
      <c r="P71" s="287">
        <v>718.61</v>
      </c>
      <c r="Q71" s="287">
        <v>2758.71</v>
      </c>
      <c r="R71" s="287"/>
      <c r="S71" s="290"/>
      <c r="T71" s="290"/>
      <c r="U71" s="287">
        <v>77.7351515151515</v>
      </c>
      <c r="V71" s="287">
        <v>63.904242424242398</v>
      </c>
      <c r="W71" s="287">
        <v>47.558750000000003</v>
      </c>
      <c r="X71" s="287">
        <v>22.4565625</v>
      </c>
      <c r="Y71" s="287">
        <v>83.597272727272696</v>
      </c>
      <c r="Z71" s="287"/>
      <c r="AA71" s="4"/>
      <c r="AB71" s="11" t="s">
        <v>177</v>
      </c>
      <c r="AC71" s="11"/>
      <c r="AD71" s="70" t="s">
        <v>62</v>
      </c>
      <c r="AE71" s="24">
        <v>14</v>
      </c>
      <c r="AF71" s="24">
        <v>2</v>
      </c>
      <c r="AG71" s="24">
        <v>1</v>
      </c>
      <c r="AH71" s="24">
        <v>1</v>
      </c>
      <c r="AI71" s="24">
        <v>1</v>
      </c>
      <c r="AJ71" s="24"/>
      <c r="AK71" s="4"/>
      <c r="AL71" s="4"/>
      <c r="AM71" s="306">
        <v>12519</v>
      </c>
      <c r="AN71" s="306">
        <v>122.49</v>
      </c>
      <c r="AO71" s="306">
        <v>19.52</v>
      </c>
      <c r="AP71" s="306">
        <v>19.45</v>
      </c>
      <c r="AQ71" s="306">
        <v>21.33</v>
      </c>
      <c r="AR71" s="306"/>
      <c r="AS71" s="290"/>
      <c r="AT71" s="290"/>
      <c r="AU71" s="306">
        <v>894.21428571428601</v>
      </c>
      <c r="AV71" s="306">
        <v>8.7492857142857101</v>
      </c>
      <c r="AW71" s="306">
        <v>1.77454545454545</v>
      </c>
      <c r="AX71" s="306">
        <v>1.38928571428571</v>
      </c>
      <c r="AY71" s="306">
        <v>1.5235714285714299</v>
      </c>
      <c r="AZ71" s="306"/>
      <c r="BA71" s="4"/>
    </row>
    <row r="72" spans="1:53">
      <c r="A72" s="56"/>
      <c r="B72" s="11" t="s">
        <v>161</v>
      </c>
      <c r="C72" s="11"/>
      <c r="D72" s="70" t="s">
        <v>92</v>
      </c>
      <c r="E72" s="11">
        <v>31</v>
      </c>
      <c r="F72" s="11">
        <v>23</v>
      </c>
      <c r="G72" s="11">
        <v>19</v>
      </c>
      <c r="H72" s="11">
        <v>14</v>
      </c>
      <c r="I72" s="11">
        <v>13</v>
      </c>
      <c r="J72" s="11"/>
      <c r="M72" s="287">
        <v>2997.68</v>
      </c>
      <c r="N72" s="287">
        <v>3740.13</v>
      </c>
      <c r="O72" s="287">
        <v>3319.46</v>
      </c>
      <c r="P72" s="287">
        <v>2444.65</v>
      </c>
      <c r="Q72" s="287">
        <v>17687.169999999998</v>
      </c>
      <c r="R72" s="287"/>
      <c r="S72" s="290"/>
      <c r="T72" s="290"/>
      <c r="U72" s="287">
        <v>81.018378378378401</v>
      </c>
      <c r="V72" s="287">
        <v>101.084594594595</v>
      </c>
      <c r="W72" s="287">
        <v>94.841714285714303</v>
      </c>
      <c r="X72" s="287">
        <v>69.847142857142799</v>
      </c>
      <c r="Y72" s="287">
        <v>520.21088235294098</v>
      </c>
      <c r="Z72" s="287"/>
      <c r="AA72" s="4"/>
      <c r="AB72" s="11" t="s">
        <v>179</v>
      </c>
      <c r="AC72" s="11"/>
      <c r="AD72" s="70" t="s">
        <v>180</v>
      </c>
      <c r="AE72" s="24">
        <v>27</v>
      </c>
      <c r="AF72" s="24">
        <v>10</v>
      </c>
      <c r="AG72" s="24">
        <v>7</v>
      </c>
      <c r="AH72" s="24">
        <v>4</v>
      </c>
      <c r="AI72" s="24">
        <v>2</v>
      </c>
      <c r="AJ72" s="24"/>
      <c r="AK72" s="4"/>
      <c r="AL72" s="4"/>
      <c r="AM72" s="306">
        <v>5896.68</v>
      </c>
      <c r="AN72" s="306">
        <v>845.24</v>
      </c>
      <c r="AO72" s="306">
        <v>412.7</v>
      </c>
      <c r="AP72" s="306">
        <v>346.01</v>
      </c>
      <c r="AQ72" s="306">
        <v>4114.1000000000004</v>
      </c>
      <c r="AR72" s="306"/>
      <c r="AS72" s="290"/>
      <c r="AT72" s="290"/>
      <c r="AU72" s="306">
        <v>218.39555555555501</v>
      </c>
      <c r="AV72" s="306">
        <v>31.305185185185199</v>
      </c>
      <c r="AW72" s="306">
        <v>15.8730769230769</v>
      </c>
      <c r="AX72" s="306">
        <v>13.3080769230769</v>
      </c>
      <c r="AY72" s="306">
        <v>152.374074074074</v>
      </c>
      <c r="AZ72" s="306"/>
      <c r="BA72" s="4"/>
    </row>
    <row r="73" spans="1:53">
      <c r="A73" s="56"/>
      <c r="B73" s="11" t="s">
        <v>161</v>
      </c>
      <c r="C73" s="11"/>
      <c r="D73" s="70" t="s">
        <v>69</v>
      </c>
      <c r="E73" s="11">
        <v>70</v>
      </c>
      <c r="F73" s="11">
        <v>54</v>
      </c>
      <c r="G73" s="11">
        <v>37</v>
      </c>
      <c r="H73" s="11">
        <v>32</v>
      </c>
      <c r="I73" s="11">
        <v>34</v>
      </c>
      <c r="J73" s="11"/>
      <c r="M73" s="287">
        <v>9766.5400000000009</v>
      </c>
      <c r="N73" s="287">
        <v>9758.0499999999993</v>
      </c>
      <c r="O73" s="287">
        <v>6879.93</v>
      </c>
      <c r="P73" s="287">
        <v>5974.3</v>
      </c>
      <c r="Q73" s="287">
        <v>34418.25</v>
      </c>
      <c r="R73" s="287"/>
      <c r="S73" s="290"/>
      <c r="T73" s="290"/>
      <c r="U73" s="287">
        <v>122.08175</v>
      </c>
      <c r="V73" s="287">
        <v>121.97562499999999</v>
      </c>
      <c r="W73" s="287">
        <v>91.732399999999998</v>
      </c>
      <c r="X73" s="287">
        <v>81.839726027397205</v>
      </c>
      <c r="Y73" s="287">
        <v>458.91</v>
      </c>
      <c r="Z73" s="287"/>
      <c r="AA73" s="4"/>
      <c r="AB73" s="11" t="s">
        <v>181</v>
      </c>
      <c r="AC73" s="11"/>
      <c r="AD73" s="70" t="s">
        <v>182</v>
      </c>
      <c r="AE73" s="24">
        <v>16</v>
      </c>
      <c r="AF73" s="24">
        <v>8</v>
      </c>
      <c r="AG73" s="24">
        <v>5</v>
      </c>
      <c r="AH73" s="24">
        <v>5</v>
      </c>
      <c r="AI73" s="24">
        <v>4</v>
      </c>
      <c r="AJ73" s="24"/>
      <c r="AK73" s="4"/>
      <c r="AL73" s="4"/>
      <c r="AM73" s="306">
        <v>3724.55</v>
      </c>
      <c r="AN73" s="306">
        <v>1429.2</v>
      </c>
      <c r="AO73" s="306">
        <v>2630.71</v>
      </c>
      <c r="AP73" s="306">
        <v>367.28</v>
      </c>
      <c r="AQ73" s="306">
        <v>5215.6400000000003</v>
      </c>
      <c r="AR73" s="306"/>
      <c r="AS73" s="290"/>
      <c r="AT73" s="290"/>
      <c r="AU73" s="306">
        <v>219.09117647058801</v>
      </c>
      <c r="AV73" s="306">
        <v>84.070588235294096</v>
      </c>
      <c r="AW73" s="306">
        <v>164.419375</v>
      </c>
      <c r="AX73" s="306">
        <v>21.604705882352899</v>
      </c>
      <c r="AY73" s="306">
        <v>306.80235294117603</v>
      </c>
      <c r="AZ73" s="306"/>
      <c r="BA73" s="4"/>
    </row>
    <row r="74" spans="1:53">
      <c r="A74" s="56"/>
      <c r="B74" s="11" t="s">
        <v>162</v>
      </c>
      <c r="C74" s="11"/>
      <c r="D74" s="70" t="s">
        <v>163</v>
      </c>
      <c r="E74" s="11">
        <v>32</v>
      </c>
      <c r="F74" s="11">
        <v>26</v>
      </c>
      <c r="G74" s="11">
        <v>17</v>
      </c>
      <c r="H74" s="11">
        <v>12</v>
      </c>
      <c r="I74" s="11">
        <v>10</v>
      </c>
      <c r="J74" s="11"/>
      <c r="M74" s="287">
        <v>3968.52</v>
      </c>
      <c r="N74" s="287">
        <v>5884.87</v>
      </c>
      <c r="O74" s="287">
        <v>4622.08</v>
      </c>
      <c r="P74" s="287">
        <v>3268.32</v>
      </c>
      <c r="Q74" s="287">
        <v>18691.849999999999</v>
      </c>
      <c r="R74" s="287"/>
      <c r="S74" s="290"/>
      <c r="T74" s="290"/>
      <c r="U74" s="287">
        <v>104.434736842105</v>
      </c>
      <c r="V74" s="287">
        <v>154.86500000000001</v>
      </c>
      <c r="W74" s="287">
        <v>128.391111111111</v>
      </c>
      <c r="X74" s="287">
        <v>90.786666666666704</v>
      </c>
      <c r="Y74" s="287">
        <v>519.21805555555602</v>
      </c>
      <c r="Z74" s="287"/>
      <c r="AA74" s="4"/>
      <c r="AB74" s="11" t="s">
        <v>185</v>
      </c>
      <c r="AC74" s="11"/>
      <c r="AD74" s="70" t="s">
        <v>186</v>
      </c>
      <c r="AE74" s="24">
        <v>37</v>
      </c>
      <c r="AF74" s="24">
        <v>25</v>
      </c>
      <c r="AG74" s="24">
        <v>16</v>
      </c>
      <c r="AH74" s="24">
        <v>15</v>
      </c>
      <c r="AI74" s="24">
        <v>9</v>
      </c>
      <c r="AJ74" s="24"/>
      <c r="AK74" s="4"/>
      <c r="AL74" s="4"/>
      <c r="AM74" s="306">
        <v>21767.94</v>
      </c>
      <c r="AN74" s="306">
        <v>4406.34</v>
      </c>
      <c r="AO74" s="306">
        <v>8345.58</v>
      </c>
      <c r="AP74" s="306">
        <v>7759.93</v>
      </c>
      <c r="AQ74" s="306">
        <v>20642.97</v>
      </c>
      <c r="AR74" s="306"/>
      <c r="AS74" s="290"/>
      <c r="AT74" s="290"/>
      <c r="AU74" s="306">
        <v>558.152307692308</v>
      </c>
      <c r="AV74" s="306">
        <v>112.98307692307699</v>
      </c>
      <c r="AW74" s="306">
        <v>252.89636363636399</v>
      </c>
      <c r="AX74" s="306">
        <v>228.233235294118</v>
      </c>
      <c r="AY74" s="306">
        <v>589.79914285714301</v>
      </c>
      <c r="AZ74" s="306"/>
      <c r="BA74" s="4"/>
    </row>
    <row r="75" spans="1:53">
      <c r="A75" s="56"/>
      <c r="B75" s="11" t="s">
        <v>164</v>
      </c>
      <c r="C75" s="11"/>
      <c r="D75" s="70" t="s">
        <v>165</v>
      </c>
      <c r="E75" s="11">
        <v>572</v>
      </c>
      <c r="F75" s="11">
        <v>445</v>
      </c>
      <c r="G75" s="11">
        <v>334</v>
      </c>
      <c r="H75" s="11">
        <v>258</v>
      </c>
      <c r="I75" s="11">
        <v>261</v>
      </c>
      <c r="J75" s="11"/>
      <c r="M75" s="287">
        <v>82004.210000000006</v>
      </c>
      <c r="N75" s="287">
        <v>106803.86</v>
      </c>
      <c r="O75" s="287">
        <v>80116.37</v>
      </c>
      <c r="P75" s="287">
        <v>54832.78</v>
      </c>
      <c r="Q75" s="287">
        <v>246950.27</v>
      </c>
      <c r="R75" s="287"/>
      <c r="S75" s="290"/>
      <c r="T75" s="290"/>
      <c r="U75" s="287">
        <v>120.772032400589</v>
      </c>
      <c r="V75" s="287">
        <v>157.29581737849799</v>
      </c>
      <c r="W75" s="287">
        <v>122.877868098159</v>
      </c>
      <c r="X75" s="287">
        <v>86.079717425431696</v>
      </c>
      <c r="Y75" s="287">
        <v>384.05951788491501</v>
      </c>
      <c r="Z75" s="287"/>
      <c r="AA75" s="4"/>
      <c r="AB75" s="11" t="s">
        <v>187</v>
      </c>
      <c r="AC75" s="11"/>
      <c r="AD75" s="70" t="s">
        <v>188</v>
      </c>
      <c r="AE75" s="24">
        <v>72</v>
      </c>
      <c r="AF75" s="24">
        <v>38</v>
      </c>
      <c r="AG75" s="24">
        <v>22</v>
      </c>
      <c r="AH75" s="24">
        <v>14</v>
      </c>
      <c r="AI75" s="24">
        <v>10</v>
      </c>
      <c r="AJ75" s="24"/>
      <c r="AK75" s="4"/>
      <c r="AL75" s="4"/>
      <c r="AM75" s="306">
        <v>36668.269999999997</v>
      </c>
      <c r="AN75" s="306">
        <v>10599.36</v>
      </c>
      <c r="AO75" s="306">
        <v>4490.33</v>
      </c>
      <c r="AP75" s="306">
        <v>1844.24</v>
      </c>
      <c r="AQ75" s="306">
        <v>4575.26</v>
      </c>
      <c r="AR75" s="306"/>
      <c r="AS75" s="290"/>
      <c r="AT75" s="290"/>
      <c r="AU75" s="306">
        <v>488.91026666666698</v>
      </c>
      <c r="AV75" s="306">
        <v>141.32480000000001</v>
      </c>
      <c r="AW75" s="306">
        <v>61.511369863013698</v>
      </c>
      <c r="AX75" s="306">
        <v>24.922162162162198</v>
      </c>
      <c r="AY75" s="306">
        <v>61.827837837837798</v>
      </c>
      <c r="AZ75" s="306"/>
      <c r="BA75" s="4"/>
    </row>
    <row r="76" spans="1:53">
      <c r="A76" s="56"/>
      <c r="B76" s="11" t="s">
        <v>166</v>
      </c>
      <c r="C76" s="11"/>
      <c r="D76" s="70" t="s">
        <v>167</v>
      </c>
      <c r="E76" s="11">
        <v>122</v>
      </c>
      <c r="F76" s="11">
        <v>83</v>
      </c>
      <c r="G76" s="11">
        <v>60</v>
      </c>
      <c r="H76" s="11">
        <v>53</v>
      </c>
      <c r="I76" s="11">
        <v>47</v>
      </c>
      <c r="J76" s="11"/>
      <c r="M76" s="287">
        <v>16060.4</v>
      </c>
      <c r="N76" s="287">
        <v>21367.32</v>
      </c>
      <c r="O76" s="287">
        <v>16078.34</v>
      </c>
      <c r="P76" s="287">
        <v>9450.26</v>
      </c>
      <c r="Q76" s="287">
        <v>48779.94</v>
      </c>
      <c r="R76" s="287"/>
      <c r="S76" s="290"/>
      <c r="T76" s="290"/>
      <c r="U76" s="287">
        <v>119.853731343284</v>
      </c>
      <c r="V76" s="287">
        <v>159.45761194029899</v>
      </c>
      <c r="W76" s="287">
        <v>124.63829457364299</v>
      </c>
      <c r="X76" s="287">
        <v>75.002063492063499</v>
      </c>
      <c r="Y76" s="287">
        <v>390.23952000000003</v>
      </c>
      <c r="Z76" s="287"/>
      <c r="AA76" s="4"/>
      <c r="AB76" s="11" t="s">
        <v>190</v>
      </c>
      <c r="AC76" s="11"/>
      <c r="AD76" s="70" t="s">
        <v>191</v>
      </c>
      <c r="AE76" s="24">
        <v>93</v>
      </c>
      <c r="AF76" s="24">
        <v>34</v>
      </c>
      <c r="AG76" s="24">
        <v>26</v>
      </c>
      <c r="AH76" s="24">
        <v>19</v>
      </c>
      <c r="AI76" s="24">
        <v>17</v>
      </c>
      <c r="AJ76" s="24"/>
      <c r="AK76" s="4"/>
      <c r="AL76" s="4"/>
      <c r="AM76" s="306">
        <v>48146.26</v>
      </c>
      <c r="AN76" s="306">
        <v>10092.19</v>
      </c>
      <c r="AO76" s="306">
        <v>11447.11</v>
      </c>
      <c r="AP76" s="306">
        <v>4498.2299999999996</v>
      </c>
      <c r="AQ76" s="306">
        <v>12764.27</v>
      </c>
      <c r="AR76" s="306"/>
      <c r="AS76" s="290"/>
      <c r="AT76" s="290"/>
      <c r="AU76" s="306">
        <v>512.19425531914897</v>
      </c>
      <c r="AV76" s="306">
        <v>107.363723404255</v>
      </c>
      <c r="AW76" s="306">
        <v>125.792417582418</v>
      </c>
      <c r="AX76" s="306">
        <v>50.541910112359602</v>
      </c>
      <c r="AY76" s="306">
        <v>140.26670329670301</v>
      </c>
      <c r="AZ76" s="306"/>
      <c r="BA76" s="4"/>
    </row>
    <row r="77" spans="1:53">
      <c r="A77" s="56"/>
      <c r="B77" s="11" t="s">
        <v>168</v>
      </c>
      <c r="C77" s="11"/>
      <c r="D77" s="70" t="s">
        <v>97</v>
      </c>
      <c r="E77" s="11">
        <v>1</v>
      </c>
      <c r="F77" s="11"/>
      <c r="G77" s="11"/>
      <c r="H77" s="11"/>
      <c r="I77" s="11"/>
      <c r="J77" s="11"/>
      <c r="M77" s="287">
        <v>48</v>
      </c>
      <c r="N77" s="287">
        <v>0</v>
      </c>
      <c r="O77" s="287">
        <v>0</v>
      </c>
      <c r="P77" s="287">
        <v>0</v>
      </c>
      <c r="Q77" s="287">
        <v>0</v>
      </c>
      <c r="R77" s="287"/>
      <c r="S77" s="290"/>
      <c r="T77" s="290"/>
      <c r="U77" s="287">
        <v>48</v>
      </c>
      <c r="V77" s="287">
        <v>0</v>
      </c>
      <c r="W77" s="287">
        <v>0</v>
      </c>
      <c r="X77" s="287">
        <v>0</v>
      </c>
      <c r="Y77" s="287">
        <v>0</v>
      </c>
      <c r="Z77" s="287"/>
      <c r="AA77" s="4"/>
      <c r="AB77" s="11" t="s">
        <v>192</v>
      </c>
      <c r="AC77" s="11"/>
      <c r="AD77" s="70" t="s">
        <v>89</v>
      </c>
      <c r="AE77" s="24">
        <v>14</v>
      </c>
      <c r="AF77" s="24">
        <v>9</v>
      </c>
      <c r="AG77" s="24">
        <v>3</v>
      </c>
      <c r="AH77" s="24">
        <v>6</v>
      </c>
      <c r="AI77" s="24">
        <v>3</v>
      </c>
      <c r="AJ77" s="24"/>
      <c r="AK77" s="4"/>
      <c r="AL77" s="4"/>
      <c r="AM77" s="306">
        <v>1446.73</v>
      </c>
      <c r="AN77" s="306">
        <v>1291.72</v>
      </c>
      <c r="AO77" s="306">
        <v>499.93</v>
      </c>
      <c r="AP77" s="306">
        <v>539.6</v>
      </c>
      <c r="AQ77" s="306">
        <v>3852.82</v>
      </c>
      <c r="AR77" s="306"/>
      <c r="AS77" s="290"/>
      <c r="AT77" s="290"/>
      <c r="AU77" s="306">
        <v>90.420625000000001</v>
      </c>
      <c r="AV77" s="306">
        <v>80.732500000000002</v>
      </c>
      <c r="AW77" s="306">
        <v>99.986000000000004</v>
      </c>
      <c r="AX77" s="306">
        <v>33.725000000000001</v>
      </c>
      <c r="AY77" s="306">
        <v>240.80125000000001</v>
      </c>
      <c r="AZ77" s="306"/>
      <c r="BA77" s="4"/>
    </row>
    <row r="78" spans="1:53">
      <c r="A78" s="56"/>
      <c r="B78" s="11" t="s">
        <v>169</v>
      </c>
      <c r="C78" s="11"/>
      <c r="D78" s="70" t="s">
        <v>170</v>
      </c>
      <c r="E78" s="11">
        <v>332</v>
      </c>
      <c r="F78" s="11">
        <v>253</v>
      </c>
      <c r="G78" s="11">
        <v>198</v>
      </c>
      <c r="H78" s="11">
        <v>132</v>
      </c>
      <c r="I78" s="11">
        <v>124</v>
      </c>
      <c r="J78" s="11"/>
      <c r="M78" s="287">
        <v>45402.15</v>
      </c>
      <c r="N78" s="287">
        <v>67481.740000000005</v>
      </c>
      <c r="O78" s="287">
        <v>54724.32</v>
      </c>
      <c r="P78" s="287">
        <v>40784.129999999997</v>
      </c>
      <c r="Q78" s="287">
        <v>180258.48</v>
      </c>
      <c r="R78" s="287"/>
      <c r="S78" s="290"/>
      <c r="T78" s="290"/>
      <c r="U78" s="287">
        <v>117.318217054264</v>
      </c>
      <c r="V78" s="287">
        <v>174.37142118863099</v>
      </c>
      <c r="W78" s="287">
        <v>144.01136842105299</v>
      </c>
      <c r="X78" s="287">
        <v>108.468430851064</v>
      </c>
      <c r="Y78" s="287">
        <v>478.13920424403199</v>
      </c>
      <c r="Z78" s="287"/>
      <c r="AA78" s="4"/>
      <c r="AB78" s="11" t="s">
        <v>194</v>
      </c>
      <c r="AC78" s="11"/>
      <c r="AD78" s="70" t="s">
        <v>56</v>
      </c>
      <c r="AE78" s="24">
        <v>59</v>
      </c>
      <c r="AF78" s="24">
        <v>16</v>
      </c>
      <c r="AG78" s="24">
        <v>9</v>
      </c>
      <c r="AH78" s="24">
        <v>5</v>
      </c>
      <c r="AI78" s="24">
        <v>5</v>
      </c>
      <c r="AJ78" s="24"/>
      <c r="AK78" s="4"/>
      <c r="AL78" s="4"/>
      <c r="AM78" s="306">
        <v>27048.240000000002</v>
      </c>
      <c r="AN78" s="306">
        <v>1553.81</v>
      </c>
      <c r="AO78" s="306">
        <v>508.29</v>
      </c>
      <c r="AP78" s="306">
        <v>157.69999999999999</v>
      </c>
      <c r="AQ78" s="306">
        <v>493.49</v>
      </c>
      <c r="AR78" s="306"/>
      <c r="AS78" s="290"/>
      <c r="AT78" s="290"/>
      <c r="AU78" s="306">
        <v>443.41377049180301</v>
      </c>
      <c r="AV78" s="306">
        <v>25.4722950819672</v>
      </c>
      <c r="AW78" s="306">
        <v>9.0766071428571404</v>
      </c>
      <c r="AX78" s="306">
        <v>2.7189655172413798</v>
      </c>
      <c r="AY78" s="306">
        <v>8.5084482758620705</v>
      </c>
      <c r="AZ78" s="306"/>
      <c r="BA78" s="4"/>
    </row>
    <row r="79" spans="1:53">
      <c r="A79" s="56"/>
      <c r="B79" s="11" t="s">
        <v>171</v>
      </c>
      <c r="C79" s="11"/>
      <c r="D79" s="70" t="s">
        <v>78</v>
      </c>
      <c r="E79" s="11">
        <v>63</v>
      </c>
      <c r="F79" s="11">
        <v>42</v>
      </c>
      <c r="G79" s="11">
        <v>22</v>
      </c>
      <c r="H79" s="11">
        <v>16</v>
      </c>
      <c r="I79" s="11">
        <v>18</v>
      </c>
      <c r="J79" s="11"/>
      <c r="M79" s="287">
        <v>8776.51</v>
      </c>
      <c r="N79" s="287">
        <v>10098.23</v>
      </c>
      <c r="O79" s="287">
        <v>6505.92</v>
      </c>
      <c r="P79" s="287">
        <v>3741.81</v>
      </c>
      <c r="Q79" s="287">
        <v>25105.82</v>
      </c>
      <c r="R79" s="287"/>
      <c r="S79" s="290"/>
      <c r="T79" s="290"/>
      <c r="U79" s="287">
        <v>127.195797101449</v>
      </c>
      <c r="V79" s="287">
        <v>146.35115942029</v>
      </c>
      <c r="W79" s="287">
        <v>101.655</v>
      </c>
      <c r="X79" s="287">
        <v>61.341147540983599</v>
      </c>
      <c r="Y79" s="287">
        <v>392.2784375</v>
      </c>
      <c r="Z79" s="287"/>
      <c r="AA79" s="4"/>
      <c r="AB79" s="11" t="s">
        <v>195</v>
      </c>
      <c r="AC79" s="11"/>
      <c r="AD79" s="70" t="s">
        <v>167</v>
      </c>
      <c r="AE79" s="24">
        <v>11</v>
      </c>
      <c r="AF79" s="24">
        <v>3</v>
      </c>
      <c r="AG79" s="24">
        <v>3</v>
      </c>
      <c r="AH79" s="24">
        <v>3</v>
      </c>
      <c r="AI79" s="24">
        <v>3</v>
      </c>
      <c r="AJ79" s="24"/>
      <c r="AK79" s="4"/>
      <c r="AL79" s="4"/>
      <c r="AM79" s="306">
        <v>1526.02</v>
      </c>
      <c r="AN79" s="306">
        <v>97.09</v>
      </c>
      <c r="AO79" s="306">
        <v>68.53</v>
      </c>
      <c r="AP79" s="306">
        <v>73.37</v>
      </c>
      <c r="AQ79" s="306">
        <v>1410.86</v>
      </c>
      <c r="AR79" s="306"/>
      <c r="AS79" s="290"/>
      <c r="AT79" s="290"/>
      <c r="AU79" s="306">
        <v>138.72909090909101</v>
      </c>
      <c r="AV79" s="306">
        <v>8.8263636363636397</v>
      </c>
      <c r="AW79" s="306">
        <v>6.8529999999999998</v>
      </c>
      <c r="AX79" s="306">
        <v>7.3369999999999997</v>
      </c>
      <c r="AY79" s="306">
        <v>156.76222222222199</v>
      </c>
      <c r="AZ79" s="306"/>
      <c r="BA79" s="4"/>
    </row>
    <row r="80" spans="1:53">
      <c r="A80" s="56"/>
      <c r="B80" s="11" t="s">
        <v>172</v>
      </c>
      <c r="C80" s="11"/>
      <c r="D80" s="70" t="s">
        <v>173</v>
      </c>
      <c r="E80" s="11">
        <v>98</v>
      </c>
      <c r="F80" s="11">
        <v>140</v>
      </c>
      <c r="G80" s="11">
        <v>93</v>
      </c>
      <c r="H80" s="11">
        <v>87</v>
      </c>
      <c r="I80" s="11">
        <v>84</v>
      </c>
      <c r="J80" s="11"/>
      <c r="M80" s="287">
        <v>23828.46</v>
      </c>
      <c r="N80" s="287">
        <v>34202.15</v>
      </c>
      <c r="O80" s="287">
        <v>25870.26</v>
      </c>
      <c r="P80" s="287">
        <v>23753.41</v>
      </c>
      <c r="Q80" s="287">
        <v>171354.04</v>
      </c>
      <c r="R80" s="287"/>
      <c r="S80" s="290"/>
      <c r="T80" s="290"/>
      <c r="U80" s="287">
        <v>118.549552238806</v>
      </c>
      <c r="V80" s="287">
        <v>170.15995024875599</v>
      </c>
      <c r="W80" s="287">
        <v>167.98870129870099</v>
      </c>
      <c r="X80" s="287">
        <v>124.363403141361</v>
      </c>
      <c r="Y80" s="287">
        <v>869.81746192893399</v>
      </c>
      <c r="Z80" s="287"/>
      <c r="AA80" s="4"/>
      <c r="AB80" s="11" t="s">
        <v>196</v>
      </c>
      <c r="AC80" s="11"/>
      <c r="AD80" s="70" t="s">
        <v>197</v>
      </c>
      <c r="AE80" s="24">
        <v>20</v>
      </c>
      <c r="AF80" s="24">
        <v>5</v>
      </c>
      <c r="AG80" s="24">
        <v>3</v>
      </c>
      <c r="AH80" s="24">
        <v>2</v>
      </c>
      <c r="AI80" s="24">
        <v>3</v>
      </c>
      <c r="AJ80" s="24"/>
      <c r="AK80" s="4"/>
      <c r="AL80" s="4"/>
      <c r="AM80" s="306">
        <v>19738.810000000001</v>
      </c>
      <c r="AN80" s="306">
        <v>163.57</v>
      </c>
      <c r="AO80" s="306">
        <v>148.97</v>
      </c>
      <c r="AP80" s="306">
        <v>180.9</v>
      </c>
      <c r="AQ80" s="306">
        <v>913.12</v>
      </c>
      <c r="AR80" s="306"/>
      <c r="AS80" s="290"/>
      <c r="AT80" s="290"/>
      <c r="AU80" s="306">
        <v>986.94050000000004</v>
      </c>
      <c r="AV80" s="306">
        <v>8.1784999999999997</v>
      </c>
      <c r="AW80" s="306">
        <v>7.4485000000000001</v>
      </c>
      <c r="AX80" s="306">
        <v>9.5210526315789501</v>
      </c>
      <c r="AY80" s="306">
        <v>45.655999999999999</v>
      </c>
      <c r="AZ80" s="306"/>
      <c r="BA80" s="4"/>
    </row>
    <row r="81" spans="1:53">
      <c r="A81" s="56"/>
      <c r="B81" s="11" t="s">
        <v>177</v>
      </c>
      <c r="C81" s="11"/>
      <c r="D81" s="70" t="s">
        <v>62</v>
      </c>
      <c r="E81" s="11">
        <v>78</v>
      </c>
      <c r="F81" s="11">
        <v>57</v>
      </c>
      <c r="G81" s="11">
        <v>35</v>
      </c>
      <c r="H81" s="11">
        <v>26</v>
      </c>
      <c r="I81" s="11">
        <v>24</v>
      </c>
      <c r="J81" s="11"/>
      <c r="M81" s="287">
        <v>10952.2</v>
      </c>
      <c r="N81" s="287">
        <v>13343.41</v>
      </c>
      <c r="O81" s="287">
        <v>10507.26</v>
      </c>
      <c r="P81" s="287">
        <v>6627.35</v>
      </c>
      <c r="Q81" s="287">
        <v>17622.36</v>
      </c>
      <c r="R81" s="287"/>
      <c r="S81" s="290"/>
      <c r="T81" s="290"/>
      <c r="U81" s="287">
        <v>130.38333333333301</v>
      </c>
      <c r="V81" s="287">
        <v>158.85011904761899</v>
      </c>
      <c r="W81" s="287">
        <v>126.593493975904</v>
      </c>
      <c r="X81" s="287">
        <v>80.821341463414598</v>
      </c>
      <c r="Y81" s="287">
        <v>212.31759036144601</v>
      </c>
      <c r="Z81" s="287"/>
      <c r="AA81" s="4"/>
      <c r="AB81" s="11" t="s">
        <v>200</v>
      </c>
      <c r="AC81" s="11"/>
      <c r="AD81" s="70" t="s">
        <v>118</v>
      </c>
      <c r="AE81" s="24">
        <v>14</v>
      </c>
      <c r="AF81" s="24">
        <v>3</v>
      </c>
      <c r="AG81" s="24">
        <v>3</v>
      </c>
      <c r="AH81" s="24">
        <v>3</v>
      </c>
      <c r="AI81" s="24">
        <v>3</v>
      </c>
      <c r="AJ81" s="24"/>
      <c r="AK81" s="4"/>
      <c r="AL81" s="4"/>
      <c r="AM81" s="306">
        <v>3372.71</v>
      </c>
      <c r="AN81" s="306">
        <v>1369.37</v>
      </c>
      <c r="AO81" s="306">
        <v>1773.71</v>
      </c>
      <c r="AP81" s="306">
        <v>1415.55</v>
      </c>
      <c r="AQ81" s="306">
        <v>22031.27</v>
      </c>
      <c r="AR81" s="306"/>
      <c r="AS81" s="290"/>
      <c r="AT81" s="290"/>
      <c r="AU81" s="306">
        <v>240.90785714285701</v>
      </c>
      <c r="AV81" s="306">
        <v>97.812142857142902</v>
      </c>
      <c r="AW81" s="306">
        <v>147.80916666666701</v>
      </c>
      <c r="AX81" s="306">
        <v>108.888461538462</v>
      </c>
      <c r="AY81" s="306">
        <v>1835.93916666667</v>
      </c>
      <c r="AZ81" s="306"/>
      <c r="BA81" s="4"/>
    </row>
    <row r="82" spans="1:53">
      <c r="A82" s="56"/>
      <c r="B82" s="11" t="s">
        <v>179</v>
      </c>
      <c r="C82" s="11"/>
      <c r="D82" s="70" t="s">
        <v>180</v>
      </c>
      <c r="E82" s="11">
        <v>77</v>
      </c>
      <c r="F82" s="11">
        <v>43</v>
      </c>
      <c r="G82" s="11">
        <v>34</v>
      </c>
      <c r="H82" s="11">
        <v>21</v>
      </c>
      <c r="I82" s="11">
        <v>18</v>
      </c>
      <c r="J82" s="11"/>
      <c r="M82" s="287">
        <v>13138.74</v>
      </c>
      <c r="N82" s="287">
        <v>10293.02</v>
      </c>
      <c r="O82" s="287">
        <v>12014.21</v>
      </c>
      <c r="P82" s="287">
        <v>5366.36</v>
      </c>
      <c r="Q82" s="287">
        <v>13892.35</v>
      </c>
      <c r="R82" s="287"/>
      <c r="S82" s="290"/>
      <c r="T82" s="290"/>
      <c r="U82" s="287">
        <v>158.29807228915701</v>
      </c>
      <c r="V82" s="287">
        <v>124.012289156626</v>
      </c>
      <c r="W82" s="287">
        <v>146.51475609756099</v>
      </c>
      <c r="X82" s="287">
        <v>66.251358024691399</v>
      </c>
      <c r="Y82" s="287">
        <v>171.51049382716101</v>
      </c>
      <c r="Z82" s="287"/>
      <c r="AA82" s="4"/>
      <c r="AB82" s="11" t="s">
        <v>659</v>
      </c>
      <c r="AC82" s="11"/>
      <c r="AD82" s="70" t="s">
        <v>167</v>
      </c>
      <c r="AE82" s="24">
        <v>1</v>
      </c>
      <c r="AF82" s="24">
        <v>1</v>
      </c>
      <c r="AG82" s="24">
        <v>1</v>
      </c>
      <c r="AH82" s="24">
        <v>1</v>
      </c>
      <c r="AI82" s="24">
        <v>1</v>
      </c>
      <c r="AJ82" s="24"/>
      <c r="AK82" s="4"/>
      <c r="AL82" s="4"/>
      <c r="AM82" s="306">
        <v>38.36</v>
      </c>
      <c r="AN82" s="306">
        <v>71.459999999999994</v>
      </c>
      <c r="AO82" s="306">
        <v>92.17</v>
      </c>
      <c r="AP82" s="306">
        <v>55.64</v>
      </c>
      <c r="AQ82" s="306">
        <v>15</v>
      </c>
      <c r="AR82" s="306"/>
      <c r="AS82" s="290"/>
      <c r="AT82" s="290"/>
      <c r="AU82" s="306">
        <v>38.36</v>
      </c>
      <c r="AV82" s="306">
        <v>71.459999999999994</v>
      </c>
      <c r="AW82" s="306">
        <v>92.17</v>
      </c>
      <c r="AX82" s="306">
        <v>55.64</v>
      </c>
      <c r="AY82" s="306">
        <v>15</v>
      </c>
      <c r="AZ82" s="306"/>
      <c r="BA82" s="4"/>
    </row>
    <row r="83" spans="1:53">
      <c r="A83" s="56"/>
      <c r="B83" s="11" t="s">
        <v>181</v>
      </c>
      <c r="C83" s="11"/>
      <c r="D83" s="70" t="s">
        <v>182</v>
      </c>
      <c r="E83" s="11">
        <v>161</v>
      </c>
      <c r="F83" s="11">
        <v>123</v>
      </c>
      <c r="G83" s="11">
        <v>92</v>
      </c>
      <c r="H83" s="11">
        <v>68</v>
      </c>
      <c r="I83" s="11">
        <v>72</v>
      </c>
      <c r="J83" s="11"/>
      <c r="M83" s="287">
        <v>22728.63</v>
      </c>
      <c r="N83" s="287">
        <v>26153.24</v>
      </c>
      <c r="O83" s="287">
        <v>23225.34</v>
      </c>
      <c r="P83" s="287">
        <v>15239.83</v>
      </c>
      <c r="Q83" s="287">
        <v>141497.94</v>
      </c>
      <c r="R83" s="287"/>
      <c r="S83" s="290"/>
      <c r="T83" s="290"/>
      <c r="U83" s="287">
        <v>120.896968085106</v>
      </c>
      <c r="V83" s="287">
        <v>139.11297872340401</v>
      </c>
      <c r="W83" s="287">
        <v>126.224673913044</v>
      </c>
      <c r="X83" s="287">
        <v>82.377459459459502</v>
      </c>
      <c r="Y83" s="287">
        <v>769.01054347826096</v>
      </c>
      <c r="Z83" s="287"/>
      <c r="AA83" s="4"/>
      <c r="AB83" s="11" t="s">
        <v>202</v>
      </c>
      <c r="AC83" s="11"/>
      <c r="AD83" s="70" t="s">
        <v>62</v>
      </c>
      <c r="AE83" s="24">
        <v>4</v>
      </c>
      <c r="AF83" s="24"/>
      <c r="AG83" s="24"/>
      <c r="AH83" s="24"/>
      <c r="AI83" s="24"/>
      <c r="AJ83" s="24"/>
      <c r="AK83" s="4"/>
      <c r="AL83" s="4"/>
      <c r="AM83" s="306">
        <v>2008.58</v>
      </c>
      <c r="AN83" s="306">
        <v>0</v>
      </c>
      <c r="AO83" s="306">
        <v>0</v>
      </c>
      <c r="AP83" s="306">
        <v>0</v>
      </c>
      <c r="AQ83" s="306">
        <v>0</v>
      </c>
      <c r="AR83" s="306"/>
      <c r="AS83" s="290"/>
      <c r="AT83" s="290"/>
      <c r="AU83" s="306">
        <v>502.14499999999998</v>
      </c>
      <c r="AV83" s="306">
        <v>0</v>
      </c>
      <c r="AW83" s="306">
        <v>0</v>
      </c>
      <c r="AX83" s="306">
        <v>0</v>
      </c>
      <c r="AY83" s="306">
        <v>0</v>
      </c>
      <c r="AZ83" s="306"/>
      <c r="BA83" s="4"/>
    </row>
    <row r="84" spans="1:53">
      <c r="A84" s="56"/>
      <c r="B84" s="11" t="s">
        <v>185</v>
      </c>
      <c r="C84" s="11"/>
      <c r="D84" s="70" t="s">
        <v>186</v>
      </c>
      <c r="E84" s="11">
        <v>118</v>
      </c>
      <c r="F84" s="11">
        <v>74</v>
      </c>
      <c r="G84" s="11">
        <v>46</v>
      </c>
      <c r="H84" s="11">
        <v>32</v>
      </c>
      <c r="I84" s="11">
        <v>32</v>
      </c>
      <c r="J84" s="11"/>
      <c r="M84" s="287">
        <v>17277.349999999999</v>
      </c>
      <c r="N84" s="287">
        <v>19471.38</v>
      </c>
      <c r="O84" s="287">
        <v>11344.84</v>
      </c>
      <c r="P84" s="287">
        <v>7014.58</v>
      </c>
      <c r="Q84" s="287">
        <v>34468.47</v>
      </c>
      <c r="R84" s="287"/>
      <c r="S84" s="290"/>
      <c r="T84" s="290"/>
      <c r="U84" s="287">
        <v>136.04212598425201</v>
      </c>
      <c r="V84" s="287">
        <v>153.31795275590599</v>
      </c>
      <c r="W84" s="287">
        <v>95.334789915966397</v>
      </c>
      <c r="X84" s="287">
        <v>59.953675213675197</v>
      </c>
      <c r="Y84" s="287">
        <v>292.10567796610201</v>
      </c>
      <c r="Z84" s="287"/>
      <c r="AA84" s="4"/>
      <c r="AB84" s="11" t="s">
        <v>203</v>
      </c>
      <c r="AC84" s="11"/>
      <c r="AD84" s="70" t="s">
        <v>137</v>
      </c>
      <c r="AE84" s="24">
        <v>7</v>
      </c>
      <c r="AF84" s="24">
        <v>6</v>
      </c>
      <c r="AG84" s="24">
        <v>6</v>
      </c>
      <c r="AH84" s="24">
        <v>3</v>
      </c>
      <c r="AI84" s="24">
        <v>6</v>
      </c>
      <c r="AJ84" s="24"/>
      <c r="AK84" s="4"/>
      <c r="AL84" s="4"/>
      <c r="AM84" s="306">
        <v>148.46</v>
      </c>
      <c r="AN84" s="306">
        <v>94.35</v>
      </c>
      <c r="AO84" s="306">
        <v>94.63</v>
      </c>
      <c r="AP84" s="306">
        <v>53.75</v>
      </c>
      <c r="AQ84" s="306">
        <v>1801.06</v>
      </c>
      <c r="AR84" s="306"/>
      <c r="AS84" s="290"/>
      <c r="AT84" s="290"/>
      <c r="AU84" s="306">
        <v>18.557500000000001</v>
      </c>
      <c r="AV84" s="306">
        <v>11.793749999999999</v>
      </c>
      <c r="AW84" s="306">
        <v>13.5185714285714</v>
      </c>
      <c r="AX84" s="306">
        <v>13.4375</v>
      </c>
      <c r="AY84" s="306">
        <v>225.13249999999999</v>
      </c>
      <c r="AZ84" s="306"/>
      <c r="BA84" s="4"/>
    </row>
    <row r="85" spans="1:53">
      <c r="A85" s="56"/>
      <c r="B85" s="11" t="s">
        <v>187</v>
      </c>
      <c r="C85" s="11"/>
      <c r="D85" s="70" t="s">
        <v>188</v>
      </c>
      <c r="E85" s="11">
        <v>802</v>
      </c>
      <c r="F85" s="11">
        <v>633</v>
      </c>
      <c r="G85" s="11">
        <v>438</v>
      </c>
      <c r="H85" s="11">
        <v>318</v>
      </c>
      <c r="I85" s="11">
        <v>306</v>
      </c>
      <c r="J85" s="11"/>
      <c r="M85" s="287">
        <v>96561.879999999903</v>
      </c>
      <c r="N85" s="287">
        <v>147287.79</v>
      </c>
      <c r="O85" s="287">
        <v>99793.87</v>
      </c>
      <c r="P85" s="287">
        <v>60279.5</v>
      </c>
      <c r="Q85" s="287">
        <v>319887.71000000002</v>
      </c>
      <c r="R85" s="287"/>
      <c r="S85" s="290"/>
      <c r="T85" s="290"/>
      <c r="U85" s="287">
        <v>103.718453276047</v>
      </c>
      <c r="V85" s="287">
        <v>158.20385606874299</v>
      </c>
      <c r="W85" s="287">
        <v>110.636219512195</v>
      </c>
      <c r="X85" s="287">
        <v>67.577914798206294</v>
      </c>
      <c r="Y85" s="287">
        <v>357.01753348214203</v>
      </c>
      <c r="Z85" s="287"/>
      <c r="AA85" s="4"/>
      <c r="AB85" s="11" t="s">
        <v>204</v>
      </c>
      <c r="AC85" s="11"/>
      <c r="AD85" s="70" t="s">
        <v>205</v>
      </c>
      <c r="AE85" s="24">
        <v>21</v>
      </c>
      <c r="AF85" s="24">
        <v>9</v>
      </c>
      <c r="AG85" s="24">
        <v>7</v>
      </c>
      <c r="AH85" s="24">
        <v>5</v>
      </c>
      <c r="AI85" s="24">
        <v>7</v>
      </c>
      <c r="AJ85" s="24"/>
      <c r="AK85" s="4"/>
      <c r="AL85" s="4"/>
      <c r="AM85" s="306">
        <v>9836.49</v>
      </c>
      <c r="AN85" s="306">
        <v>6473.46</v>
      </c>
      <c r="AO85" s="306">
        <v>6978.88</v>
      </c>
      <c r="AP85" s="306">
        <v>5025.45</v>
      </c>
      <c r="AQ85" s="306">
        <v>110367.43</v>
      </c>
      <c r="AR85" s="306"/>
      <c r="AS85" s="290"/>
      <c r="AT85" s="290"/>
      <c r="AU85" s="306">
        <v>468.404285714286</v>
      </c>
      <c r="AV85" s="306">
        <v>308.26</v>
      </c>
      <c r="AW85" s="306">
        <v>367.30947368421101</v>
      </c>
      <c r="AX85" s="306">
        <v>279.191666666667</v>
      </c>
      <c r="AY85" s="306">
        <v>5518.3715000000002</v>
      </c>
      <c r="AZ85" s="306"/>
      <c r="BA85" s="4"/>
    </row>
    <row r="86" spans="1:53">
      <c r="A86" s="56"/>
      <c r="B86" s="11" t="s">
        <v>190</v>
      </c>
      <c r="C86" s="11"/>
      <c r="D86" s="70" t="s">
        <v>191</v>
      </c>
      <c r="E86" s="11">
        <v>1706</v>
      </c>
      <c r="F86" s="11">
        <v>1362</v>
      </c>
      <c r="G86" s="11">
        <v>1044</v>
      </c>
      <c r="H86" s="11">
        <v>834</v>
      </c>
      <c r="I86" s="11">
        <v>843</v>
      </c>
      <c r="J86" s="11"/>
      <c r="M86" s="287">
        <v>203059.3</v>
      </c>
      <c r="N86" s="287">
        <v>275614.37</v>
      </c>
      <c r="O86" s="287">
        <v>219075.98</v>
      </c>
      <c r="P86" s="287">
        <v>152397.75</v>
      </c>
      <c r="Q86" s="287">
        <v>1015945.98</v>
      </c>
      <c r="R86" s="287"/>
      <c r="S86" s="290"/>
      <c r="T86" s="290"/>
      <c r="U86" s="287">
        <v>105.266614826335</v>
      </c>
      <c r="V86" s="287">
        <v>142.87940383618499</v>
      </c>
      <c r="W86" s="287">
        <v>119.192589771491</v>
      </c>
      <c r="X86" s="287">
        <v>83.459884994523605</v>
      </c>
      <c r="Y86" s="287">
        <v>558.21207692307803</v>
      </c>
      <c r="Z86" s="287"/>
      <c r="AA86" s="4"/>
      <c r="AB86" s="11" t="s">
        <v>207</v>
      </c>
      <c r="AC86" s="11"/>
      <c r="AD86" s="70" t="s">
        <v>158</v>
      </c>
      <c r="AE86" s="24">
        <v>4</v>
      </c>
      <c r="AF86" s="24"/>
      <c r="AG86" s="24"/>
      <c r="AH86" s="24"/>
      <c r="AI86" s="24"/>
      <c r="AJ86" s="24"/>
      <c r="AK86" s="4"/>
      <c r="AL86" s="4"/>
      <c r="AM86" s="306">
        <v>469.38</v>
      </c>
      <c r="AN86" s="306">
        <v>0</v>
      </c>
      <c r="AO86" s="306">
        <v>0</v>
      </c>
      <c r="AP86" s="306">
        <v>0</v>
      </c>
      <c r="AQ86" s="306">
        <v>0</v>
      </c>
      <c r="AR86" s="306"/>
      <c r="AS86" s="290"/>
      <c r="AT86" s="290"/>
      <c r="AU86" s="306">
        <v>117.345</v>
      </c>
      <c r="AV86" s="306">
        <v>0</v>
      </c>
      <c r="AW86" s="306">
        <v>0</v>
      </c>
      <c r="AX86" s="306">
        <v>0</v>
      </c>
      <c r="AY86" s="306">
        <v>0</v>
      </c>
      <c r="AZ86" s="306"/>
      <c r="BA86" s="4"/>
    </row>
    <row r="87" spans="1:53">
      <c r="A87" s="56"/>
      <c r="B87" s="11" t="s">
        <v>192</v>
      </c>
      <c r="C87" s="11"/>
      <c r="D87" s="70" t="s">
        <v>89</v>
      </c>
      <c r="E87" s="11">
        <v>41</v>
      </c>
      <c r="F87" s="11">
        <v>24</v>
      </c>
      <c r="G87" s="11">
        <v>11</v>
      </c>
      <c r="H87" s="11">
        <v>14</v>
      </c>
      <c r="I87" s="11">
        <v>13</v>
      </c>
      <c r="J87" s="11"/>
      <c r="M87" s="287">
        <v>9045.94</v>
      </c>
      <c r="N87" s="287">
        <v>8082.35</v>
      </c>
      <c r="O87" s="287">
        <v>3916.93</v>
      </c>
      <c r="P87" s="287">
        <v>3021.95</v>
      </c>
      <c r="Q87" s="287">
        <v>10124.76</v>
      </c>
      <c r="R87" s="287"/>
      <c r="S87" s="290"/>
      <c r="T87" s="290"/>
      <c r="U87" s="287">
        <v>170.678113207547</v>
      </c>
      <c r="V87" s="287">
        <v>152.49716981132099</v>
      </c>
      <c r="W87" s="287">
        <v>156.6772</v>
      </c>
      <c r="X87" s="287">
        <v>67.154444444444493</v>
      </c>
      <c r="Y87" s="287">
        <v>198.524705882353</v>
      </c>
      <c r="Z87" s="287"/>
      <c r="AA87" s="4"/>
      <c r="AB87" s="11" t="s">
        <v>208</v>
      </c>
      <c r="AC87" s="11"/>
      <c r="AD87" s="70" t="s">
        <v>209</v>
      </c>
      <c r="AE87" s="24">
        <v>5</v>
      </c>
      <c r="AF87" s="24">
        <v>2</v>
      </c>
      <c r="AG87" s="24">
        <v>2</v>
      </c>
      <c r="AH87" s="24">
        <v>2</v>
      </c>
      <c r="AI87" s="24">
        <v>2</v>
      </c>
      <c r="AJ87" s="24"/>
      <c r="AK87" s="4"/>
      <c r="AL87" s="4"/>
      <c r="AM87" s="306">
        <v>433.3</v>
      </c>
      <c r="AN87" s="306">
        <v>54.52</v>
      </c>
      <c r="AO87" s="306">
        <v>41.53</v>
      </c>
      <c r="AP87" s="306">
        <v>64.260000000000005</v>
      </c>
      <c r="AQ87" s="306">
        <v>187</v>
      </c>
      <c r="AR87" s="306"/>
      <c r="AS87" s="290"/>
      <c r="AT87" s="290"/>
      <c r="AU87" s="306">
        <v>86.66</v>
      </c>
      <c r="AV87" s="306">
        <v>10.904</v>
      </c>
      <c r="AW87" s="306">
        <v>8.3059999999999992</v>
      </c>
      <c r="AX87" s="306">
        <v>12.852</v>
      </c>
      <c r="AY87" s="306">
        <v>37.4</v>
      </c>
      <c r="AZ87" s="306"/>
      <c r="BA87" s="4"/>
    </row>
    <row r="88" spans="1:53">
      <c r="A88" s="56"/>
      <c r="B88" s="11" t="s">
        <v>194</v>
      </c>
      <c r="C88" s="11"/>
      <c r="D88" s="70" t="s">
        <v>56</v>
      </c>
      <c r="E88" s="11">
        <v>227</v>
      </c>
      <c r="F88" s="11">
        <v>142</v>
      </c>
      <c r="G88" s="11">
        <v>104</v>
      </c>
      <c r="H88" s="11">
        <v>62</v>
      </c>
      <c r="I88" s="11">
        <v>53</v>
      </c>
      <c r="J88" s="11"/>
      <c r="M88" s="287">
        <v>20033.849999999999</v>
      </c>
      <c r="N88" s="287">
        <v>17466.099999999999</v>
      </c>
      <c r="O88" s="287">
        <v>17488.61</v>
      </c>
      <c r="P88" s="287">
        <v>7286.5</v>
      </c>
      <c r="Q88" s="287">
        <v>33211.5</v>
      </c>
      <c r="R88" s="287"/>
      <c r="S88" s="290"/>
      <c r="T88" s="290"/>
      <c r="U88" s="287">
        <v>81.108704453441305</v>
      </c>
      <c r="V88" s="287">
        <v>70.712955465587001</v>
      </c>
      <c r="W88" s="287">
        <v>75.058412017167399</v>
      </c>
      <c r="X88" s="287">
        <v>31.54329004329</v>
      </c>
      <c r="Y88" s="287">
        <v>141.92948717948701</v>
      </c>
      <c r="Z88" s="287"/>
      <c r="AA88" s="4"/>
      <c r="AB88" s="11" t="s">
        <v>210</v>
      </c>
      <c r="AC88" s="11"/>
      <c r="AD88" s="70" t="s">
        <v>211</v>
      </c>
      <c r="AE88" s="24">
        <v>28</v>
      </c>
      <c r="AF88" s="24">
        <v>11</v>
      </c>
      <c r="AG88" s="24">
        <v>6</v>
      </c>
      <c r="AH88" s="24">
        <v>6</v>
      </c>
      <c r="AI88" s="24">
        <v>6</v>
      </c>
      <c r="AJ88" s="24"/>
      <c r="AK88" s="4"/>
      <c r="AL88" s="4"/>
      <c r="AM88" s="306">
        <v>2951.93</v>
      </c>
      <c r="AN88" s="306">
        <v>370.43</v>
      </c>
      <c r="AO88" s="306">
        <v>141.52000000000001</v>
      </c>
      <c r="AP88" s="306">
        <v>131.81</v>
      </c>
      <c r="AQ88" s="306">
        <v>407.89</v>
      </c>
      <c r="AR88" s="306"/>
      <c r="AS88" s="290"/>
      <c r="AT88" s="290"/>
      <c r="AU88" s="306">
        <v>105.42607142857101</v>
      </c>
      <c r="AV88" s="306">
        <v>13.229642857142901</v>
      </c>
      <c r="AW88" s="306">
        <v>5.2414814814814799</v>
      </c>
      <c r="AX88" s="306">
        <v>4.8818518518518497</v>
      </c>
      <c r="AY88" s="306">
        <v>14.567500000000001</v>
      </c>
      <c r="AZ88" s="306"/>
      <c r="BA88" s="4"/>
    </row>
    <row r="89" spans="1:53">
      <c r="A89" s="56"/>
      <c r="B89" s="11" t="s">
        <v>195</v>
      </c>
      <c r="C89" s="11"/>
      <c r="D89" s="70" t="s">
        <v>167</v>
      </c>
      <c r="E89" s="11">
        <v>277</v>
      </c>
      <c r="F89" s="11">
        <v>204</v>
      </c>
      <c r="G89" s="11">
        <v>154</v>
      </c>
      <c r="H89" s="11">
        <v>121</v>
      </c>
      <c r="I89" s="11">
        <v>108</v>
      </c>
      <c r="J89" s="11"/>
      <c r="M89" s="287">
        <v>35983.86</v>
      </c>
      <c r="N89" s="287">
        <v>42838.61</v>
      </c>
      <c r="O89" s="287">
        <v>40166.1</v>
      </c>
      <c r="P89" s="287">
        <v>30312.82</v>
      </c>
      <c r="Q89" s="287">
        <v>174205.98</v>
      </c>
      <c r="R89" s="287"/>
      <c r="S89" s="290"/>
      <c r="T89" s="290"/>
      <c r="U89" s="287">
        <v>114.59828025477699</v>
      </c>
      <c r="V89" s="287">
        <v>136.42869426751599</v>
      </c>
      <c r="W89" s="287">
        <v>132.56138613861401</v>
      </c>
      <c r="X89" s="287">
        <v>101.042733333333</v>
      </c>
      <c r="Y89" s="287">
        <v>576.84099337748296</v>
      </c>
      <c r="Z89" s="287"/>
      <c r="AA89" s="4"/>
      <c r="AB89" s="11" t="s">
        <v>213</v>
      </c>
      <c r="AC89" s="11"/>
      <c r="AD89" s="70" t="s">
        <v>216</v>
      </c>
      <c r="AE89" s="24">
        <v>2</v>
      </c>
      <c r="AF89" s="24">
        <v>2</v>
      </c>
      <c r="AG89" s="24"/>
      <c r="AH89" s="24"/>
      <c r="AI89" s="24"/>
      <c r="AJ89" s="24"/>
      <c r="AK89" s="4"/>
      <c r="AL89" s="4"/>
      <c r="AM89" s="306">
        <v>327.52</v>
      </c>
      <c r="AN89" s="306">
        <v>247.82</v>
      </c>
      <c r="AO89" s="306">
        <v>0</v>
      </c>
      <c r="AP89" s="306">
        <v>0</v>
      </c>
      <c r="AQ89" s="306">
        <v>0</v>
      </c>
      <c r="AR89" s="306"/>
      <c r="AS89" s="290"/>
      <c r="AT89" s="290"/>
      <c r="AU89" s="306">
        <v>163.76</v>
      </c>
      <c r="AV89" s="306">
        <v>123.91</v>
      </c>
      <c r="AW89" s="306">
        <v>0</v>
      </c>
      <c r="AX89" s="306">
        <v>0</v>
      </c>
      <c r="AY89" s="306">
        <v>0</v>
      </c>
      <c r="AZ89" s="306"/>
      <c r="BA89" s="4"/>
    </row>
    <row r="90" spans="1:53">
      <c r="A90" s="56"/>
      <c r="B90" s="11" t="s">
        <v>196</v>
      </c>
      <c r="C90" s="11"/>
      <c r="D90" s="70" t="s">
        <v>197</v>
      </c>
      <c r="E90" s="11">
        <v>71</v>
      </c>
      <c r="F90" s="11">
        <v>57</v>
      </c>
      <c r="G90" s="11">
        <v>31</v>
      </c>
      <c r="H90" s="11">
        <v>19</v>
      </c>
      <c r="I90" s="11">
        <v>22</v>
      </c>
      <c r="J90" s="11"/>
      <c r="M90" s="287">
        <v>11185.83</v>
      </c>
      <c r="N90" s="287">
        <v>13659.45</v>
      </c>
      <c r="O90" s="287">
        <v>7565.7</v>
      </c>
      <c r="P90" s="287">
        <v>3437.96</v>
      </c>
      <c r="Q90" s="287">
        <v>39017.15</v>
      </c>
      <c r="R90" s="287"/>
      <c r="S90" s="290"/>
      <c r="T90" s="290"/>
      <c r="U90" s="287">
        <v>145.27051948051999</v>
      </c>
      <c r="V90" s="287">
        <v>177.39545454545501</v>
      </c>
      <c r="W90" s="287">
        <v>102.23918918918901</v>
      </c>
      <c r="X90" s="287">
        <v>46.458918918918897</v>
      </c>
      <c r="Y90" s="287">
        <v>520.22866666666698</v>
      </c>
      <c r="Z90" s="287"/>
      <c r="AA90" s="4"/>
      <c r="AB90" s="11" t="s">
        <v>217</v>
      </c>
      <c r="AC90" s="11"/>
      <c r="AD90" s="70" t="s">
        <v>198</v>
      </c>
      <c r="AE90" s="24">
        <v>9</v>
      </c>
      <c r="AF90" s="24">
        <v>8</v>
      </c>
      <c r="AG90" s="24">
        <v>8</v>
      </c>
      <c r="AH90" s="24">
        <v>5</v>
      </c>
      <c r="AI90" s="24">
        <v>7</v>
      </c>
      <c r="AJ90" s="24"/>
      <c r="AK90" s="4"/>
      <c r="AL90" s="4"/>
      <c r="AM90" s="306">
        <v>525.07000000000005</v>
      </c>
      <c r="AN90" s="306">
        <v>226.76</v>
      </c>
      <c r="AO90" s="306">
        <v>319.77</v>
      </c>
      <c r="AP90" s="306">
        <v>83.12</v>
      </c>
      <c r="AQ90" s="306">
        <v>1233.74</v>
      </c>
      <c r="AR90" s="306"/>
      <c r="AS90" s="290"/>
      <c r="AT90" s="290"/>
      <c r="AU90" s="306">
        <v>47.7336363636364</v>
      </c>
      <c r="AV90" s="306">
        <v>20.6145454545455</v>
      </c>
      <c r="AW90" s="306">
        <v>31.977</v>
      </c>
      <c r="AX90" s="306">
        <v>9.2355555555555604</v>
      </c>
      <c r="AY90" s="306">
        <v>112.158181818182</v>
      </c>
      <c r="AZ90" s="306"/>
      <c r="BA90" s="4"/>
    </row>
    <row r="91" spans="1:53">
      <c r="A91" s="56"/>
      <c r="B91" s="11" t="s">
        <v>200</v>
      </c>
      <c r="C91" s="11"/>
      <c r="D91" s="70" t="s">
        <v>118</v>
      </c>
      <c r="E91" s="11">
        <v>41</v>
      </c>
      <c r="F91" s="11">
        <v>28</v>
      </c>
      <c r="G91" s="11">
        <v>19</v>
      </c>
      <c r="H91" s="11">
        <v>15</v>
      </c>
      <c r="I91" s="11">
        <v>15</v>
      </c>
      <c r="J91" s="11"/>
      <c r="M91" s="287">
        <v>4891.16</v>
      </c>
      <c r="N91" s="287">
        <v>7318.5</v>
      </c>
      <c r="O91" s="287">
        <v>4819.43</v>
      </c>
      <c r="P91" s="287">
        <v>2872.28</v>
      </c>
      <c r="Q91" s="287">
        <v>19759.3</v>
      </c>
      <c r="R91" s="287"/>
      <c r="S91" s="290"/>
      <c r="T91" s="290"/>
      <c r="U91" s="287">
        <v>104.067234042553</v>
      </c>
      <c r="V91" s="287">
        <v>155.712765957447</v>
      </c>
      <c r="W91" s="287">
        <v>107.098444444444</v>
      </c>
      <c r="X91" s="287">
        <v>63.828444444444401</v>
      </c>
      <c r="Y91" s="287">
        <v>439.09555555555602</v>
      </c>
      <c r="Z91" s="287"/>
      <c r="AA91" s="4"/>
      <c r="AB91" s="11" t="s">
        <v>220</v>
      </c>
      <c r="AC91" s="11"/>
      <c r="AD91" s="70" t="s">
        <v>222</v>
      </c>
      <c r="AE91" s="24">
        <v>2</v>
      </c>
      <c r="AF91" s="24">
        <v>2</v>
      </c>
      <c r="AG91" s="24">
        <v>1</v>
      </c>
      <c r="AH91" s="24"/>
      <c r="AI91" s="24">
        <v>2</v>
      </c>
      <c r="AJ91" s="24"/>
      <c r="AK91" s="4"/>
      <c r="AL91" s="4"/>
      <c r="AM91" s="306">
        <v>931.06</v>
      </c>
      <c r="AN91" s="306">
        <v>209.75</v>
      </c>
      <c r="AO91" s="306">
        <v>66.02</v>
      </c>
      <c r="AP91" s="306">
        <v>0</v>
      </c>
      <c r="AQ91" s="306">
        <v>95.75</v>
      </c>
      <c r="AR91" s="306"/>
      <c r="AS91" s="290"/>
      <c r="AT91" s="290"/>
      <c r="AU91" s="306">
        <v>310.35333333333301</v>
      </c>
      <c r="AV91" s="306">
        <v>69.9166666666667</v>
      </c>
      <c r="AW91" s="306">
        <v>22.0066666666667</v>
      </c>
      <c r="AX91" s="306">
        <v>0</v>
      </c>
      <c r="AY91" s="306">
        <v>31.9166666666667</v>
      </c>
      <c r="AZ91" s="306"/>
      <c r="BA91" s="4"/>
    </row>
    <row r="92" spans="1:53">
      <c r="A92" s="56"/>
      <c r="B92" s="11" t="s">
        <v>202</v>
      </c>
      <c r="C92" s="11"/>
      <c r="D92" s="70" t="s">
        <v>62</v>
      </c>
      <c r="E92" s="11">
        <v>17</v>
      </c>
      <c r="F92" s="11">
        <v>5</v>
      </c>
      <c r="G92" s="11">
        <v>2</v>
      </c>
      <c r="H92" s="11">
        <v>2</v>
      </c>
      <c r="I92" s="11">
        <v>1</v>
      </c>
      <c r="J92" s="11"/>
      <c r="M92" s="287">
        <v>2131.3200000000002</v>
      </c>
      <c r="N92" s="287">
        <v>705.9</v>
      </c>
      <c r="O92" s="287">
        <v>792.2</v>
      </c>
      <c r="P92" s="287">
        <v>479.37</v>
      </c>
      <c r="Q92" s="287">
        <v>459.9</v>
      </c>
      <c r="R92" s="287"/>
      <c r="S92" s="290"/>
      <c r="T92" s="290"/>
      <c r="U92" s="287">
        <v>125.371764705882</v>
      </c>
      <c r="V92" s="287">
        <v>41.523529411764699</v>
      </c>
      <c r="W92" s="287">
        <v>52.813333333333297</v>
      </c>
      <c r="X92" s="287">
        <v>29.960625</v>
      </c>
      <c r="Y92" s="287">
        <v>28.743749999999999</v>
      </c>
      <c r="Z92" s="287"/>
      <c r="AA92" s="4"/>
      <c r="AB92" s="11" t="s">
        <v>223</v>
      </c>
      <c r="AC92" s="11"/>
      <c r="AD92" s="70" t="s">
        <v>224</v>
      </c>
      <c r="AE92" s="24">
        <v>3</v>
      </c>
      <c r="AF92" s="24"/>
      <c r="AG92" s="24"/>
      <c r="AH92" s="24"/>
      <c r="AI92" s="24"/>
      <c r="AJ92" s="24"/>
      <c r="AK92" s="4"/>
      <c r="AL92" s="4"/>
      <c r="AM92" s="306">
        <v>1031.8499999999999</v>
      </c>
      <c r="AN92" s="306">
        <v>0</v>
      </c>
      <c r="AO92" s="306">
        <v>0</v>
      </c>
      <c r="AP92" s="306">
        <v>0</v>
      </c>
      <c r="AQ92" s="306">
        <v>0</v>
      </c>
      <c r="AR92" s="306"/>
      <c r="AS92" s="290"/>
      <c r="AT92" s="290"/>
      <c r="AU92" s="306">
        <v>343.95</v>
      </c>
      <c r="AV92" s="306">
        <v>0</v>
      </c>
      <c r="AW92" s="306">
        <v>0</v>
      </c>
      <c r="AX92" s="306">
        <v>0</v>
      </c>
      <c r="AY92" s="306">
        <v>0</v>
      </c>
      <c r="AZ92" s="306"/>
      <c r="BA92" s="4"/>
    </row>
    <row r="93" spans="1:53">
      <c r="A93" s="56"/>
      <c r="B93" s="11" t="s">
        <v>203</v>
      </c>
      <c r="C93" s="11"/>
      <c r="D93" s="70" t="s">
        <v>137</v>
      </c>
      <c r="E93" s="11">
        <v>49</v>
      </c>
      <c r="F93" s="11">
        <v>42</v>
      </c>
      <c r="G93" s="11">
        <v>31</v>
      </c>
      <c r="H93" s="11">
        <v>9</v>
      </c>
      <c r="I93" s="11">
        <v>25</v>
      </c>
      <c r="J93" s="11"/>
      <c r="M93" s="287">
        <v>7282.8</v>
      </c>
      <c r="N93" s="287">
        <v>17581.12</v>
      </c>
      <c r="O93" s="287">
        <v>5696.62</v>
      </c>
      <c r="P93" s="287">
        <v>1465.65</v>
      </c>
      <c r="Q93" s="287">
        <v>50155.32</v>
      </c>
      <c r="R93" s="287"/>
      <c r="S93" s="290"/>
      <c r="T93" s="290"/>
      <c r="U93" s="287">
        <v>132.41454545454499</v>
      </c>
      <c r="V93" s="287">
        <v>319.65672727272698</v>
      </c>
      <c r="W93" s="287">
        <v>105.49296296296301</v>
      </c>
      <c r="X93" s="287">
        <v>81.424999999999997</v>
      </c>
      <c r="Y93" s="287">
        <v>964.52538461538495</v>
      </c>
      <c r="Z93" s="287"/>
      <c r="AA93" s="4"/>
      <c r="AB93" s="11" t="s">
        <v>225</v>
      </c>
      <c r="AC93" s="11"/>
      <c r="AD93" s="70" t="s">
        <v>226</v>
      </c>
      <c r="AE93" s="24">
        <v>10</v>
      </c>
      <c r="AF93" s="24">
        <v>6</v>
      </c>
      <c r="AG93" s="24">
        <v>5</v>
      </c>
      <c r="AH93" s="24">
        <v>5</v>
      </c>
      <c r="AI93" s="24">
        <v>5</v>
      </c>
      <c r="AJ93" s="24"/>
      <c r="AK93" s="4"/>
      <c r="AL93" s="4"/>
      <c r="AM93" s="306">
        <v>1812.65</v>
      </c>
      <c r="AN93" s="306">
        <v>286.75</v>
      </c>
      <c r="AO93" s="306">
        <v>211.17</v>
      </c>
      <c r="AP93" s="306">
        <v>248</v>
      </c>
      <c r="AQ93" s="306">
        <v>864.18</v>
      </c>
      <c r="AR93" s="306"/>
      <c r="AS93" s="290"/>
      <c r="AT93" s="290"/>
      <c r="AU93" s="306">
        <v>164.786363636364</v>
      </c>
      <c r="AV93" s="306">
        <v>26.068181818181799</v>
      </c>
      <c r="AW93" s="306">
        <v>19.197272727272701</v>
      </c>
      <c r="AX93" s="306">
        <v>22.545454545454501</v>
      </c>
      <c r="AY93" s="306">
        <v>78.561818181818197</v>
      </c>
      <c r="AZ93" s="306"/>
      <c r="BA93" s="4"/>
    </row>
    <row r="94" spans="1:53">
      <c r="A94" s="56"/>
      <c r="B94" s="11" t="s">
        <v>204</v>
      </c>
      <c r="C94" s="11"/>
      <c r="D94" s="70" t="s">
        <v>135</v>
      </c>
      <c r="E94" s="11">
        <v>2</v>
      </c>
      <c r="F94" s="11">
        <v>1</v>
      </c>
      <c r="G94" s="11">
        <v>1</v>
      </c>
      <c r="H94" s="11"/>
      <c r="I94" s="11"/>
      <c r="J94" s="11"/>
      <c r="M94" s="287">
        <v>284.47000000000003</v>
      </c>
      <c r="N94" s="287">
        <v>244.57</v>
      </c>
      <c r="O94" s="287">
        <v>55.45</v>
      </c>
      <c r="P94" s="287">
        <v>0</v>
      </c>
      <c r="Q94" s="287">
        <v>0</v>
      </c>
      <c r="R94" s="287"/>
      <c r="S94" s="290"/>
      <c r="T94" s="290"/>
      <c r="U94" s="287">
        <v>142.23500000000001</v>
      </c>
      <c r="V94" s="287">
        <v>122.285</v>
      </c>
      <c r="W94" s="287">
        <v>27.725000000000001</v>
      </c>
      <c r="X94" s="287">
        <v>0</v>
      </c>
      <c r="Y94" s="287">
        <v>0</v>
      </c>
      <c r="Z94" s="287"/>
      <c r="AA94" s="4"/>
      <c r="AB94" s="11" t="s">
        <v>228</v>
      </c>
      <c r="AC94" s="11"/>
      <c r="AD94" s="70" t="s">
        <v>143</v>
      </c>
      <c r="AE94" s="24">
        <v>1</v>
      </c>
      <c r="AF94" s="24">
        <v>1</v>
      </c>
      <c r="AG94" s="24"/>
      <c r="AH94" s="24"/>
      <c r="AI94" s="24">
        <v>1</v>
      </c>
      <c r="AJ94" s="24"/>
      <c r="AK94" s="4"/>
      <c r="AL94" s="4"/>
      <c r="AM94" s="306">
        <v>335.97</v>
      </c>
      <c r="AN94" s="306">
        <v>1015.04</v>
      </c>
      <c r="AO94" s="306"/>
      <c r="AP94" s="306">
        <v>0</v>
      </c>
      <c r="AQ94" s="306">
        <v>262.8</v>
      </c>
      <c r="AR94" s="306"/>
      <c r="AS94" s="290"/>
      <c r="AT94" s="290"/>
      <c r="AU94" s="306">
        <v>335.97</v>
      </c>
      <c r="AV94" s="306">
        <v>1015.04</v>
      </c>
      <c r="AW94" s="306"/>
      <c r="AX94" s="306">
        <v>0</v>
      </c>
      <c r="AY94" s="306">
        <v>262.8</v>
      </c>
      <c r="AZ94" s="306"/>
      <c r="BA94" s="4"/>
    </row>
    <row r="95" spans="1:53">
      <c r="A95" s="56"/>
      <c r="B95" s="11" t="s">
        <v>204</v>
      </c>
      <c r="C95" s="11"/>
      <c r="D95" s="70" t="s">
        <v>205</v>
      </c>
      <c r="E95" s="11">
        <v>59</v>
      </c>
      <c r="F95" s="11">
        <v>44</v>
      </c>
      <c r="G95" s="11">
        <v>32</v>
      </c>
      <c r="H95" s="11">
        <v>26</v>
      </c>
      <c r="I95" s="11">
        <v>22</v>
      </c>
      <c r="J95" s="11"/>
      <c r="M95" s="287">
        <v>8768.2099999999991</v>
      </c>
      <c r="N95" s="287">
        <v>8552.6200000000008</v>
      </c>
      <c r="O95" s="287">
        <v>6713.6</v>
      </c>
      <c r="P95" s="287">
        <v>4452.74</v>
      </c>
      <c r="Q95" s="287">
        <v>34289.769999999997</v>
      </c>
      <c r="R95" s="287"/>
      <c r="S95" s="290"/>
      <c r="T95" s="290"/>
      <c r="U95" s="287">
        <v>134.895538461538</v>
      </c>
      <c r="V95" s="287">
        <v>131.57876923076901</v>
      </c>
      <c r="W95" s="287">
        <v>115.75172413793101</v>
      </c>
      <c r="X95" s="287">
        <v>70.6784126984127</v>
      </c>
      <c r="Y95" s="287">
        <v>535.77765624999995</v>
      </c>
      <c r="Z95" s="287"/>
      <c r="AA95" s="4"/>
      <c r="AB95" s="11" t="s">
        <v>633</v>
      </c>
      <c r="AC95" s="11"/>
      <c r="AD95" s="70" t="s">
        <v>198</v>
      </c>
      <c r="AE95" s="24">
        <v>27</v>
      </c>
      <c r="AF95" s="24">
        <v>15</v>
      </c>
      <c r="AG95" s="24">
        <v>12</v>
      </c>
      <c r="AH95" s="24">
        <v>8</v>
      </c>
      <c r="AI95" s="24">
        <v>8</v>
      </c>
      <c r="AJ95" s="24"/>
      <c r="AK95" s="4"/>
      <c r="AL95" s="4"/>
      <c r="AM95" s="306">
        <v>3537.93</v>
      </c>
      <c r="AN95" s="306">
        <v>2283.0300000000002</v>
      </c>
      <c r="AO95" s="306">
        <v>2016.97</v>
      </c>
      <c r="AP95" s="306">
        <v>1027.8399999999999</v>
      </c>
      <c r="AQ95" s="306">
        <v>3900.66</v>
      </c>
      <c r="AR95" s="306"/>
      <c r="AS95" s="290"/>
      <c r="AT95" s="290"/>
      <c r="AU95" s="306">
        <v>117.931</v>
      </c>
      <c r="AV95" s="306">
        <v>76.100999999999999</v>
      </c>
      <c r="AW95" s="306">
        <v>84.040416666666701</v>
      </c>
      <c r="AX95" s="306">
        <v>44.688695652173898</v>
      </c>
      <c r="AY95" s="306">
        <v>162.5275</v>
      </c>
      <c r="AZ95" s="306"/>
      <c r="BA95" s="4"/>
    </row>
    <row r="96" spans="1:53">
      <c r="A96" s="56"/>
      <c r="B96" s="11" t="s">
        <v>207</v>
      </c>
      <c r="C96" s="11"/>
      <c r="D96" s="70" t="s">
        <v>158</v>
      </c>
      <c r="E96" s="11">
        <v>113</v>
      </c>
      <c r="F96" s="11">
        <v>72</v>
      </c>
      <c r="G96" s="11">
        <v>62</v>
      </c>
      <c r="H96" s="11">
        <v>41</v>
      </c>
      <c r="I96" s="11">
        <v>41</v>
      </c>
      <c r="J96" s="11"/>
      <c r="M96" s="287">
        <v>14262.98</v>
      </c>
      <c r="N96" s="287">
        <v>14960.53</v>
      </c>
      <c r="O96" s="287">
        <v>16318.02</v>
      </c>
      <c r="P96" s="287">
        <v>8060.55</v>
      </c>
      <c r="Q96" s="287">
        <v>94305.73</v>
      </c>
      <c r="R96" s="287"/>
      <c r="S96" s="290"/>
      <c r="T96" s="290"/>
      <c r="U96" s="287">
        <v>110.565736434109</v>
      </c>
      <c r="V96" s="287">
        <v>115.973100775194</v>
      </c>
      <c r="W96" s="287">
        <v>130.54416000000001</v>
      </c>
      <c r="X96" s="287">
        <v>67.171250000000001</v>
      </c>
      <c r="Y96" s="287">
        <v>760.530080645162</v>
      </c>
      <c r="Z96" s="287"/>
      <c r="AA96" s="4"/>
      <c r="AB96" s="11" t="s">
        <v>633</v>
      </c>
      <c r="AC96" s="11"/>
      <c r="AD96" s="70" t="s">
        <v>69</v>
      </c>
      <c r="AE96" s="24">
        <v>30</v>
      </c>
      <c r="AF96" s="24">
        <v>21</v>
      </c>
      <c r="AG96" s="24">
        <v>13</v>
      </c>
      <c r="AH96" s="24">
        <v>8</v>
      </c>
      <c r="AI96" s="24">
        <v>10</v>
      </c>
      <c r="AJ96" s="24"/>
      <c r="AK96" s="4"/>
      <c r="AL96" s="4"/>
      <c r="AM96" s="306">
        <v>15040.64</v>
      </c>
      <c r="AN96" s="306">
        <v>41132.04</v>
      </c>
      <c r="AO96" s="306">
        <v>7099.94</v>
      </c>
      <c r="AP96" s="306">
        <v>5762.13</v>
      </c>
      <c r="AQ96" s="306">
        <v>223758.02</v>
      </c>
      <c r="AR96" s="306"/>
      <c r="AS96" s="290"/>
      <c r="AT96" s="290"/>
      <c r="AU96" s="306">
        <v>442.37176470588201</v>
      </c>
      <c r="AV96" s="306">
        <v>1209.76588235294</v>
      </c>
      <c r="AW96" s="306">
        <v>262.96074074074102</v>
      </c>
      <c r="AX96" s="306">
        <v>221.62038461538501</v>
      </c>
      <c r="AY96" s="306">
        <v>8950.3207999999995</v>
      </c>
      <c r="AZ96" s="306"/>
      <c r="BA96" s="4"/>
    </row>
    <row r="97" spans="1:53">
      <c r="A97" s="56"/>
      <c r="B97" s="11" t="s">
        <v>208</v>
      </c>
      <c r="C97" s="11"/>
      <c r="D97" s="70" t="s">
        <v>209</v>
      </c>
      <c r="E97" s="11">
        <v>29</v>
      </c>
      <c r="F97" s="11">
        <v>20</v>
      </c>
      <c r="G97" s="11">
        <v>11</v>
      </c>
      <c r="H97" s="11">
        <v>7</v>
      </c>
      <c r="I97" s="11">
        <v>10</v>
      </c>
      <c r="J97" s="11"/>
      <c r="M97" s="287">
        <v>2777.1</v>
      </c>
      <c r="N97" s="287">
        <v>3372.4</v>
      </c>
      <c r="O97" s="287">
        <v>2928.46</v>
      </c>
      <c r="P97" s="287">
        <v>2618.98</v>
      </c>
      <c r="Q97" s="287">
        <v>10767.95</v>
      </c>
      <c r="R97" s="287"/>
      <c r="S97" s="290"/>
      <c r="T97" s="290"/>
      <c r="U97" s="287">
        <v>89.583870967741902</v>
      </c>
      <c r="V97" s="287">
        <v>108.787096774194</v>
      </c>
      <c r="W97" s="287">
        <v>94.466451612903199</v>
      </c>
      <c r="X97" s="287">
        <v>96.999259259259304</v>
      </c>
      <c r="Y97" s="287">
        <v>384.56964285714298</v>
      </c>
      <c r="Z97" s="287"/>
      <c r="AA97" s="4"/>
      <c r="AB97" s="11" t="s">
        <v>634</v>
      </c>
      <c r="AC97" s="11"/>
      <c r="AD97" s="70" t="s">
        <v>198</v>
      </c>
      <c r="AE97" s="24">
        <v>126</v>
      </c>
      <c r="AF97" s="24">
        <v>39</v>
      </c>
      <c r="AG97" s="24">
        <v>29</v>
      </c>
      <c r="AH97" s="24">
        <v>24</v>
      </c>
      <c r="AI97" s="24">
        <v>18</v>
      </c>
      <c r="AJ97" s="24"/>
      <c r="AK97" s="4"/>
      <c r="AL97" s="4"/>
      <c r="AM97" s="306">
        <v>39693.85</v>
      </c>
      <c r="AN97" s="306">
        <v>18984.32</v>
      </c>
      <c r="AO97" s="306">
        <v>5418.86</v>
      </c>
      <c r="AP97" s="306">
        <v>9382.5499999999993</v>
      </c>
      <c r="AQ97" s="306">
        <v>5376.67</v>
      </c>
      <c r="AR97" s="306"/>
      <c r="AS97" s="290"/>
      <c r="AT97" s="290"/>
      <c r="AU97" s="306">
        <v>303.00648854961798</v>
      </c>
      <c r="AV97" s="306">
        <v>144.91847328244299</v>
      </c>
      <c r="AW97" s="306">
        <v>41.683538461538497</v>
      </c>
      <c r="AX97" s="306">
        <v>71.622519083969493</v>
      </c>
      <c r="AY97" s="306">
        <v>41.043282442748101</v>
      </c>
      <c r="AZ97" s="306"/>
      <c r="BA97" s="4"/>
    </row>
    <row r="98" spans="1:53">
      <c r="A98" s="56"/>
      <c r="B98" s="11" t="s">
        <v>210</v>
      </c>
      <c r="C98" s="11"/>
      <c r="D98" s="70" t="s">
        <v>211</v>
      </c>
      <c r="E98" s="11">
        <v>106</v>
      </c>
      <c r="F98" s="11">
        <v>65</v>
      </c>
      <c r="G98" s="11">
        <v>43</v>
      </c>
      <c r="H98" s="11">
        <v>32</v>
      </c>
      <c r="I98" s="11">
        <v>30</v>
      </c>
      <c r="J98" s="11"/>
      <c r="M98" s="287">
        <v>16095.58</v>
      </c>
      <c r="N98" s="287">
        <v>11057.96</v>
      </c>
      <c r="O98" s="287">
        <v>9595.4599999999991</v>
      </c>
      <c r="P98" s="287">
        <v>5485.16</v>
      </c>
      <c r="Q98" s="287">
        <v>19434.07</v>
      </c>
      <c r="R98" s="287"/>
      <c r="S98" s="290"/>
      <c r="T98" s="290"/>
      <c r="U98" s="287">
        <v>139.96156521739101</v>
      </c>
      <c r="V98" s="287">
        <v>96.156173913043503</v>
      </c>
      <c r="W98" s="287">
        <v>88.846851851851795</v>
      </c>
      <c r="X98" s="287">
        <v>50.322568807339501</v>
      </c>
      <c r="Y98" s="287">
        <v>175.08171171171199</v>
      </c>
      <c r="Z98" s="287"/>
      <c r="AA98" s="4"/>
      <c r="AB98" s="11" t="s">
        <v>635</v>
      </c>
      <c r="AC98" s="11"/>
      <c r="AD98" s="70" t="s">
        <v>69</v>
      </c>
      <c r="AE98" s="24">
        <v>87</v>
      </c>
      <c r="AF98" s="24">
        <v>29</v>
      </c>
      <c r="AG98" s="24">
        <v>16</v>
      </c>
      <c r="AH98" s="24">
        <v>10</v>
      </c>
      <c r="AI98" s="24">
        <v>12</v>
      </c>
      <c r="AJ98" s="24"/>
      <c r="AK98" s="4"/>
      <c r="AL98" s="4"/>
      <c r="AM98" s="306">
        <v>74076.34</v>
      </c>
      <c r="AN98" s="306">
        <v>10396.89</v>
      </c>
      <c r="AO98" s="306">
        <v>2879.16</v>
      </c>
      <c r="AP98" s="306">
        <v>1453.8</v>
      </c>
      <c r="AQ98" s="306">
        <v>19276.75</v>
      </c>
      <c r="AR98" s="306"/>
      <c r="AS98" s="290"/>
      <c r="AT98" s="290"/>
      <c r="AU98" s="306">
        <v>814.025714285714</v>
      </c>
      <c r="AV98" s="306">
        <v>114.251538461538</v>
      </c>
      <c r="AW98" s="306">
        <v>31.990666666666701</v>
      </c>
      <c r="AX98" s="306">
        <v>16.710344827586201</v>
      </c>
      <c r="AY98" s="306">
        <v>211.832417582418</v>
      </c>
      <c r="AZ98" s="306"/>
      <c r="BA98" s="4"/>
    </row>
    <row r="99" spans="1:53">
      <c r="A99" s="56"/>
      <c r="B99" s="11" t="s">
        <v>655</v>
      </c>
      <c r="C99" s="11"/>
      <c r="D99" s="70" t="s">
        <v>214</v>
      </c>
      <c r="E99" s="11">
        <v>2</v>
      </c>
      <c r="F99" s="11"/>
      <c r="G99" s="11"/>
      <c r="H99" s="11"/>
      <c r="I99" s="11"/>
      <c r="J99" s="11"/>
      <c r="M99" s="287">
        <v>142.22999999999999</v>
      </c>
      <c r="N99" s="287">
        <v>0</v>
      </c>
      <c r="O99" s="287">
        <v>0</v>
      </c>
      <c r="P99" s="287">
        <v>0</v>
      </c>
      <c r="Q99" s="287">
        <v>0</v>
      </c>
      <c r="R99" s="287"/>
      <c r="S99" s="290"/>
      <c r="T99" s="290"/>
      <c r="U99" s="287">
        <v>71.114999999999995</v>
      </c>
      <c r="V99" s="287">
        <v>0</v>
      </c>
      <c r="W99" s="287">
        <v>0</v>
      </c>
      <c r="X99" s="287">
        <v>0</v>
      </c>
      <c r="Y99" s="287">
        <v>0</v>
      </c>
      <c r="Z99" s="287"/>
      <c r="AA99" s="4"/>
      <c r="AB99" s="11" t="s">
        <v>636</v>
      </c>
      <c r="AC99" s="11"/>
      <c r="AD99" s="70" t="s">
        <v>69</v>
      </c>
      <c r="AE99" s="24">
        <v>1</v>
      </c>
      <c r="AF99" s="24">
        <v>1</v>
      </c>
      <c r="AG99" s="24">
        <v>1</v>
      </c>
      <c r="AH99" s="24">
        <v>1</v>
      </c>
      <c r="AI99" s="24"/>
      <c r="AJ99" s="24"/>
      <c r="AK99" s="4"/>
      <c r="AL99" s="4"/>
      <c r="AM99" s="306">
        <v>167.09</v>
      </c>
      <c r="AN99" s="306">
        <v>157.44999999999999</v>
      </c>
      <c r="AO99" s="306">
        <v>914.02</v>
      </c>
      <c r="AP99" s="306">
        <v>1402.62</v>
      </c>
      <c r="AQ99" s="306">
        <v>0</v>
      </c>
      <c r="AR99" s="306"/>
      <c r="AS99" s="290"/>
      <c r="AT99" s="290"/>
      <c r="AU99" s="306">
        <v>167.09</v>
      </c>
      <c r="AV99" s="306">
        <v>157.44999999999999</v>
      </c>
      <c r="AW99" s="306">
        <v>914.02</v>
      </c>
      <c r="AX99" s="306">
        <v>1402.62</v>
      </c>
      <c r="AY99" s="306">
        <v>0</v>
      </c>
      <c r="AZ99" s="306"/>
      <c r="BA99" s="4"/>
    </row>
    <row r="100" spans="1:53">
      <c r="A100" s="56"/>
      <c r="B100" s="11" t="s">
        <v>217</v>
      </c>
      <c r="C100" s="11"/>
      <c r="D100" s="70" t="s">
        <v>198</v>
      </c>
      <c r="E100" s="11">
        <v>92</v>
      </c>
      <c r="F100" s="11">
        <v>70</v>
      </c>
      <c r="G100" s="11">
        <v>54</v>
      </c>
      <c r="H100" s="11">
        <v>36</v>
      </c>
      <c r="I100" s="11">
        <v>39</v>
      </c>
      <c r="J100" s="11"/>
      <c r="M100" s="287">
        <v>15753.92</v>
      </c>
      <c r="N100" s="287">
        <v>14575.67</v>
      </c>
      <c r="O100" s="287">
        <v>11850.14</v>
      </c>
      <c r="P100" s="287">
        <v>7048.91</v>
      </c>
      <c r="Q100" s="287">
        <v>39204.03</v>
      </c>
      <c r="R100" s="287"/>
      <c r="S100" s="290"/>
      <c r="T100" s="290"/>
      <c r="U100" s="287">
        <v>144.531376146789</v>
      </c>
      <c r="V100" s="287">
        <v>133.72174311926599</v>
      </c>
      <c r="W100" s="287">
        <v>110.74897196261701</v>
      </c>
      <c r="X100" s="287">
        <v>67.777980769230794</v>
      </c>
      <c r="Y100" s="287">
        <v>376.96182692307701</v>
      </c>
      <c r="Z100" s="287"/>
      <c r="AA100" s="4"/>
      <c r="AB100" s="11" t="s">
        <v>637</v>
      </c>
      <c r="AC100" s="11"/>
      <c r="AD100" s="70" t="s">
        <v>69</v>
      </c>
      <c r="AE100" s="24">
        <v>1</v>
      </c>
      <c r="AF100" s="24">
        <v>1</v>
      </c>
      <c r="AG100" s="24">
        <v>2</v>
      </c>
      <c r="AH100" s="24"/>
      <c r="AI100" s="24"/>
      <c r="AJ100" s="24"/>
      <c r="AK100" s="4"/>
      <c r="AL100" s="4"/>
      <c r="AM100" s="306">
        <v>347.09</v>
      </c>
      <c r="AN100" s="306">
        <v>762.39</v>
      </c>
      <c r="AO100" s="306">
        <v>692.34</v>
      </c>
      <c r="AP100" s="306">
        <v>0</v>
      </c>
      <c r="AQ100" s="306">
        <v>0</v>
      </c>
      <c r="AR100" s="306"/>
      <c r="AS100" s="290"/>
      <c r="AT100" s="290"/>
      <c r="AU100" s="306">
        <v>173.54499999999999</v>
      </c>
      <c r="AV100" s="306">
        <v>381.19499999999999</v>
      </c>
      <c r="AW100" s="306">
        <v>346.17</v>
      </c>
      <c r="AX100" s="306">
        <v>0</v>
      </c>
      <c r="AY100" s="306">
        <v>0</v>
      </c>
      <c r="AZ100" s="306"/>
      <c r="BA100" s="4"/>
    </row>
    <row r="101" spans="1:53">
      <c r="A101" s="56"/>
      <c r="B101" s="11" t="s">
        <v>219</v>
      </c>
      <c r="C101" s="11"/>
      <c r="D101" s="70" t="s">
        <v>89</v>
      </c>
      <c r="E101" s="11">
        <v>4</v>
      </c>
      <c r="F101" s="11">
        <v>3</v>
      </c>
      <c r="G101" s="11">
        <v>1</v>
      </c>
      <c r="H101" s="11">
        <v>1</v>
      </c>
      <c r="I101" s="11">
        <v>1</v>
      </c>
      <c r="J101" s="11"/>
      <c r="M101" s="287">
        <v>57.48</v>
      </c>
      <c r="N101" s="287">
        <v>149.96</v>
      </c>
      <c r="O101" s="287">
        <v>57.59</v>
      </c>
      <c r="P101" s="287">
        <v>42.98</v>
      </c>
      <c r="Q101" s="287">
        <v>45.49</v>
      </c>
      <c r="R101" s="287"/>
      <c r="S101" s="290"/>
      <c r="T101" s="290"/>
      <c r="U101" s="287">
        <v>14.37</v>
      </c>
      <c r="V101" s="287">
        <v>37.49</v>
      </c>
      <c r="W101" s="287">
        <v>28.795000000000002</v>
      </c>
      <c r="X101" s="287">
        <v>21.49</v>
      </c>
      <c r="Y101" s="287">
        <v>22.745000000000001</v>
      </c>
      <c r="Z101" s="287"/>
      <c r="AA101" s="4"/>
      <c r="AB101" s="11" t="s">
        <v>681</v>
      </c>
      <c r="AC101" s="11"/>
      <c r="AD101" s="70" t="s">
        <v>69</v>
      </c>
      <c r="AE101" s="24"/>
      <c r="AF101" s="24"/>
      <c r="AG101" s="24"/>
      <c r="AH101" s="24"/>
      <c r="AI101" s="24">
        <v>1</v>
      </c>
      <c r="AJ101" s="24"/>
      <c r="AK101" s="4"/>
      <c r="AL101" s="4"/>
      <c r="AM101" s="306">
        <v>0</v>
      </c>
      <c r="AN101" s="306">
        <v>0</v>
      </c>
      <c r="AO101" s="306"/>
      <c r="AP101" s="306"/>
      <c r="AQ101" s="306">
        <v>692.5</v>
      </c>
      <c r="AR101" s="306"/>
      <c r="AS101" s="290"/>
      <c r="AT101" s="290"/>
      <c r="AU101" s="306">
        <v>0</v>
      </c>
      <c r="AV101" s="306">
        <v>0</v>
      </c>
      <c r="AW101" s="306"/>
      <c r="AX101" s="306"/>
      <c r="AY101" s="306">
        <v>692.5</v>
      </c>
      <c r="AZ101" s="306"/>
      <c r="BA101" s="4"/>
    </row>
    <row r="102" spans="1:53">
      <c r="A102" s="56"/>
      <c r="B102" s="11" t="s">
        <v>220</v>
      </c>
      <c r="C102" s="11"/>
      <c r="D102" s="70" t="s">
        <v>222</v>
      </c>
      <c r="E102" s="11">
        <v>36</v>
      </c>
      <c r="F102" s="11">
        <v>37</v>
      </c>
      <c r="G102" s="11">
        <v>32</v>
      </c>
      <c r="H102" s="11">
        <v>3</v>
      </c>
      <c r="I102" s="11">
        <v>32</v>
      </c>
      <c r="J102" s="11"/>
      <c r="M102" s="287">
        <v>7374.99</v>
      </c>
      <c r="N102" s="287">
        <v>10651.08</v>
      </c>
      <c r="O102" s="287">
        <v>8488.7000000000007</v>
      </c>
      <c r="P102" s="287">
        <v>214.78</v>
      </c>
      <c r="Q102" s="287">
        <v>38924.230000000003</v>
      </c>
      <c r="R102" s="287"/>
      <c r="S102" s="290"/>
      <c r="T102" s="290"/>
      <c r="U102" s="287">
        <v>153.645625</v>
      </c>
      <c r="V102" s="287">
        <v>221.89750000000001</v>
      </c>
      <c r="W102" s="287">
        <v>176.847916666667</v>
      </c>
      <c r="X102" s="287">
        <v>42.956000000000003</v>
      </c>
      <c r="Y102" s="287">
        <v>810.92145833333302</v>
      </c>
      <c r="Z102" s="287"/>
      <c r="AA102" s="4"/>
      <c r="AB102" s="11" t="s">
        <v>236</v>
      </c>
      <c r="AC102" s="11"/>
      <c r="AD102" s="70" t="s">
        <v>118</v>
      </c>
      <c r="AE102" s="24">
        <v>2</v>
      </c>
      <c r="AF102" s="24">
        <v>2</v>
      </c>
      <c r="AG102" s="24">
        <v>1</v>
      </c>
      <c r="AH102" s="24"/>
      <c r="AI102" s="24"/>
      <c r="AJ102" s="24"/>
      <c r="AK102" s="4"/>
      <c r="AL102" s="4"/>
      <c r="AM102" s="306">
        <v>41.64</v>
      </c>
      <c r="AN102" s="306">
        <v>42.47</v>
      </c>
      <c r="AO102" s="306">
        <v>21.57</v>
      </c>
      <c r="AP102" s="306">
        <v>0</v>
      </c>
      <c r="AQ102" s="306">
        <v>0</v>
      </c>
      <c r="AR102" s="306"/>
      <c r="AS102" s="290"/>
      <c r="AT102" s="290"/>
      <c r="AU102" s="306">
        <v>20.82</v>
      </c>
      <c r="AV102" s="306">
        <v>21.234999999999999</v>
      </c>
      <c r="AW102" s="306">
        <v>10.785</v>
      </c>
      <c r="AX102" s="306">
        <v>0</v>
      </c>
      <c r="AY102" s="306">
        <v>0</v>
      </c>
      <c r="AZ102" s="306"/>
      <c r="BA102" s="4"/>
    </row>
    <row r="103" spans="1:53">
      <c r="A103" s="56"/>
      <c r="B103" s="11" t="s">
        <v>223</v>
      </c>
      <c r="C103" s="11"/>
      <c r="D103" s="70" t="s">
        <v>224</v>
      </c>
      <c r="E103" s="11">
        <v>43</v>
      </c>
      <c r="F103" s="11">
        <v>35</v>
      </c>
      <c r="G103" s="11">
        <v>28</v>
      </c>
      <c r="H103" s="11">
        <v>25</v>
      </c>
      <c r="I103" s="11">
        <v>25</v>
      </c>
      <c r="J103" s="11"/>
      <c r="M103" s="287">
        <v>6083.56</v>
      </c>
      <c r="N103" s="287">
        <v>10728.3</v>
      </c>
      <c r="O103" s="287">
        <v>9992.9599999999991</v>
      </c>
      <c r="P103" s="287">
        <v>5496.25</v>
      </c>
      <c r="Q103" s="287">
        <v>50012.49</v>
      </c>
      <c r="R103" s="287"/>
      <c r="S103" s="290"/>
      <c r="T103" s="290"/>
      <c r="U103" s="287">
        <v>116.991538461538</v>
      </c>
      <c r="V103" s="287">
        <v>206.31346153846201</v>
      </c>
      <c r="W103" s="287">
        <v>203.937959183673</v>
      </c>
      <c r="X103" s="287">
        <v>114.505208333333</v>
      </c>
      <c r="Y103" s="287">
        <v>1041.9268750000001</v>
      </c>
      <c r="Z103" s="287"/>
      <c r="AA103" s="4"/>
      <c r="AB103" s="11" t="s">
        <v>238</v>
      </c>
      <c r="AC103" s="11"/>
      <c r="AD103" s="70" t="s">
        <v>71</v>
      </c>
      <c r="AE103" s="24">
        <v>14</v>
      </c>
      <c r="AF103" s="24">
        <v>7</v>
      </c>
      <c r="AG103" s="24">
        <v>4</v>
      </c>
      <c r="AH103" s="24">
        <v>4</v>
      </c>
      <c r="AI103" s="24">
        <v>5</v>
      </c>
      <c r="AJ103" s="24"/>
      <c r="AK103" s="4"/>
      <c r="AL103" s="4"/>
      <c r="AM103" s="306">
        <v>1855.01</v>
      </c>
      <c r="AN103" s="306">
        <v>618.67999999999995</v>
      </c>
      <c r="AO103" s="306">
        <v>229.5</v>
      </c>
      <c r="AP103" s="306">
        <v>199.08</v>
      </c>
      <c r="AQ103" s="306">
        <v>3201.83</v>
      </c>
      <c r="AR103" s="306"/>
      <c r="AS103" s="290"/>
      <c r="AT103" s="290"/>
      <c r="AU103" s="306">
        <v>132.500714285714</v>
      </c>
      <c r="AV103" s="306">
        <v>44.191428571428602</v>
      </c>
      <c r="AW103" s="306">
        <v>17.653846153846199</v>
      </c>
      <c r="AX103" s="306">
        <v>15.3138461538462</v>
      </c>
      <c r="AY103" s="306">
        <v>246.29461538461501</v>
      </c>
      <c r="AZ103" s="306"/>
      <c r="BA103" s="4"/>
    </row>
    <row r="104" spans="1:53">
      <c r="A104" s="56"/>
      <c r="B104" s="11" t="s">
        <v>223</v>
      </c>
      <c r="C104" s="11"/>
      <c r="D104" s="70" t="s">
        <v>62</v>
      </c>
      <c r="E104" s="11">
        <v>2</v>
      </c>
      <c r="F104" s="11"/>
      <c r="G104" s="11"/>
      <c r="H104" s="11"/>
      <c r="I104" s="11"/>
      <c r="J104" s="11"/>
      <c r="M104" s="287">
        <v>73.180000000000007</v>
      </c>
      <c r="N104" s="287">
        <v>0</v>
      </c>
      <c r="O104" s="287">
        <v>0</v>
      </c>
      <c r="P104" s="287">
        <v>0</v>
      </c>
      <c r="Q104" s="287">
        <v>0</v>
      </c>
      <c r="R104" s="287"/>
      <c r="S104" s="290"/>
      <c r="T104" s="290"/>
      <c r="U104" s="287">
        <v>36.590000000000003</v>
      </c>
      <c r="V104" s="287">
        <v>0</v>
      </c>
      <c r="W104" s="287">
        <v>0</v>
      </c>
      <c r="X104" s="287">
        <v>0</v>
      </c>
      <c r="Y104" s="287">
        <v>0</v>
      </c>
      <c r="Z104" s="287"/>
      <c r="AA104" s="4"/>
      <c r="AB104" s="11" t="s">
        <v>239</v>
      </c>
      <c r="AC104" s="11"/>
      <c r="AD104" s="70" t="s">
        <v>135</v>
      </c>
      <c r="AE104" s="24">
        <v>1</v>
      </c>
      <c r="AF104" s="24"/>
      <c r="AG104" s="24"/>
      <c r="AH104" s="24"/>
      <c r="AI104" s="24"/>
      <c r="AJ104" s="24"/>
      <c r="AK104" s="4"/>
      <c r="AL104" s="4"/>
      <c r="AM104" s="306">
        <v>19.5</v>
      </c>
      <c r="AN104" s="306">
        <v>0</v>
      </c>
      <c r="AO104" s="306">
        <v>0</v>
      </c>
      <c r="AP104" s="306">
        <v>0</v>
      </c>
      <c r="AQ104" s="306">
        <v>0</v>
      </c>
      <c r="AR104" s="306"/>
      <c r="AS104" s="290"/>
      <c r="AT104" s="290"/>
      <c r="AU104" s="306">
        <v>19.5</v>
      </c>
      <c r="AV104" s="306">
        <v>0</v>
      </c>
      <c r="AW104" s="306">
        <v>0</v>
      </c>
      <c r="AX104" s="306">
        <v>0</v>
      </c>
      <c r="AY104" s="306">
        <v>0</v>
      </c>
      <c r="AZ104" s="306"/>
      <c r="BA104" s="4"/>
    </row>
    <row r="105" spans="1:53">
      <c r="A105" s="56"/>
      <c r="B105" s="11" t="s">
        <v>225</v>
      </c>
      <c r="C105" s="11"/>
      <c r="D105" s="70" t="s">
        <v>226</v>
      </c>
      <c r="E105" s="11">
        <v>85</v>
      </c>
      <c r="F105" s="11">
        <v>54</v>
      </c>
      <c r="G105" s="11">
        <v>41</v>
      </c>
      <c r="H105" s="11">
        <v>30</v>
      </c>
      <c r="I105" s="11">
        <v>37</v>
      </c>
      <c r="J105" s="11"/>
      <c r="M105" s="287">
        <v>13975.49</v>
      </c>
      <c r="N105" s="287">
        <v>12584.27</v>
      </c>
      <c r="O105" s="287">
        <v>9621.4</v>
      </c>
      <c r="P105" s="287">
        <v>6205.16</v>
      </c>
      <c r="Q105" s="287">
        <v>25383.360000000001</v>
      </c>
      <c r="R105" s="287"/>
      <c r="S105" s="290"/>
      <c r="T105" s="290"/>
      <c r="U105" s="287">
        <v>138.371188118812</v>
      </c>
      <c r="V105" s="287">
        <v>124.596732673267</v>
      </c>
      <c r="W105" s="287">
        <v>97.185858585858597</v>
      </c>
      <c r="X105" s="287">
        <v>64.637083333333294</v>
      </c>
      <c r="Y105" s="287">
        <v>261.68412371134002</v>
      </c>
      <c r="Z105" s="287"/>
      <c r="AA105" s="4"/>
      <c r="AB105" s="11" t="s">
        <v>239</v>
      </c>
      <c r="AC105" s="11"/>
      <c r="AD105" s="70" t="s">
        <v>62</v>
      </c>
      <c r="AE105" s="24">
        <v>150</v>
      </c>
      <c r="AF105" s="24">
        <v>42</v>
      </c>
      <c r="AG105" s="24">
        <v>21</v>
      </c>
      <c r="AH105" s="24">
        <v>14</v>
      </c>
      <c r="AI105" s="24">
        <v>12</v>
      </c>
      <c r="AJ105" s="24"/>
      <c r="AK105" s="4"/>
      <c r="AL105" s="4"/>
      <c r="AM105" s="306">
        <v>66371.509999999995</v>
      </c>
      <c r="AN105" s="306">
        <v>7782.34</v>
      </c>
      <c r="AO105" s="306">
        <v>4865.29</v>
      </c>
      <c r="AP105" s="306">
        <v>3971.63</v>
      </c>
      <c r="AQ105" s="306">
        <v>6735.45</v>
      </c>
      <c r="AR105" s="306"/>
      <c r="AS105" s="290"/>
      <c r="AT105" s="290"/>
      <c r="AU105" s="306">
        <v>439.54642384106</v>
      </c>
      <c r="AV105" s="306">
        <v>51.538675496688803</v>
      </c>
      <c r="AW105" s="306">
        <v>33.0972108843537</v>
      </c>
      <c r="AX105" s="306">
        <v>27.0178911564626</v>
      </c>
      <c r="AY105" s="306">
        <v>45.204362416107401</v>
      </c>
      <c r="AZ105" s="306"/>
      <c r="BA105" s="4"/>
    </row>
    <row r="106" spans="1:53">
      <c r="A106" s="56"/>
      <c r="B106" s="11" t="s">
        <v>225</v>
      </c>
      <c r="C106" s="11"/>
      <c r="D106" s="70" t="s">
        <v>111</v>
      </c>
      <c r="E106" s="11">
        <v>1</v>
      </c>
      <c r="F106" s="11">
        <v>1</v>
      </c>
      <c r="G106" s="11">
        <v>1</v>
      </c>
      <c r="H106" s="11">
        <v>1</v>
      </c>
      <c r="I106" s="11">
        <v>1</v>
      </c>
      <c r="J106" s="11"/>
      <c r="M106" s="287">
        <v>74.28</v>
      </c>
      <c r="N106" s="287">
        <v>115.97</v>
      </c>
      <c r="O106" s="287">
        <v>176.98</v>
      </c>
      <c r="P106" s="287">
        <v>97.51</v>
      </c>
      <c r="Q106" s="287">
        <v>1047.8900000000001</v>
      </c>
      <c r="R106" s="287"/>
      <c r="S106" s="290"/>
      <c r="T106" s="290"/>
      <c r="U106" s="287">
        <v>74.28</v>
      </c>
      <c r="V106" s="287">
        <v>115.97</v>
      </c>
      <c r="W106" s="287">
        <v>176.98</v>
      </c>
      <c r="X106" s="287">
        <v>97.51</v>
      </c>
      <c r="Y106" s="287">
        <v>1047.8900000000001</v>
      </c>
      <c r="Z106" s="287"/>
      <c r="AA106" s="4"/>
      <c r="AB106" s="11" t="s">
        <v>242</v>
      </c>
      <c r="AC106" s="11"/>
      <c r="AD106" s="70" t="s">
        <v>243</v>
      </c>
      <c r="AE106" s="24">
        <v>24</v>
      </c>
      <c r="AF106" s="24">
        <v>17</v>
      </c>
      <c r="AG106" s="24">
        <v>12</v>
      </c>
      <c r="AH106" s="24">
        <v>10</v>
      </c>
      <c r="AI106" s="24">
        <v>10</v>
      </c>
      <c r="AJ106" s="24"/>
      <c r="AK106" s="4"/>
      <c r="AL106" s="4"/>
      <c r="AM106" s="306">
        <v>5665.75</v>
      </c>
      <c r="AN106" s="306">
        <v>2173.19</v>
      </c>
      <c r="AO106" s="306">
        <v>1603.87</v>
      </c>
      <c r="AP106" s="306">
        <v>1554.94</v>
      </c>
      <c r="AQ106" s="306">
        <v>18591.46</v>
      </c>
      <c r="AR106" s="306"/>
      <c r="AS106" s="290"/>
      <c r="AT106" s="290"/>
      <c r="AU106" s="306">
        <v>226.63</v>
      </c>
      <c r="AV106" s="306">
        <v>86.927599999999998</v>
      </c>
      <c r="AW106" s="306">
        <v>66.827916666666695</v>
      </c>
      <c r="AX106" s="306">
        <v>70.679090909090903</v>
      </c>
      <c r="AY106" s="306">
        <v>743.65840000000003</v>
      </c>
      <c r="AZ106" s="306"/>
      <c r="BA106" s="4"/>
    </row>
    <row r="107" spans="1:53">
      <c r="A107" s="56"/>
      <c r="B107" s="11" t="s">
        <v>232</v>
      </c>
      <c r="C107" s="11"/>
      <c r="D107" s="70" t="s">
        <v>233</v>
      </c>
      <c r="E107" s="11">
        <v>2</v>
      </c>
      <c r="F107" s="11"/>
      <c r="G107" s="11"/>
      <c r="H107" s="11"/>
      <c r="I107" s="11"/>
      <c r="J107" s="11"/>
      <c r="M107" s="287">
        <v>53.45</v>
      </c>
      <c r="N107" s="287">
        <v>0</v>
      </c>
      <c r="O107" s="287">
        <v>0</v>
      </c>
      <c r="P107" s="287">
        <v>0</v>
      </c>
      <c r="Q107" s="287">
        <v>0</v>
      </c>
      <c r="R107" s="287"/>
      <c r="S107" s="290"/>
      <c r="T107" s="290"/>
      <c r="U107" s="287">
        <v>26.725000000000001</v>
      </c>
      <c r="V107" s="287">
        <v>0</v>
      </c>
      <c r="W107" s="287">
        <v>0</v>
      </c>
      <c r="X107" s="287">
        <v>0</v>
      </c>
      <c r="Y107" s="287">
        <v>0</v>
      </c>
      <c r="Z107" s="287"/>
      <c r="AA107" s="4"/>
      <c r="AB107" s="11" t="s">
        <v>247</v>
      </c>
      <c r="AC107" s="11"/>
      <c r="AD107" s="70" t="s">
        <v>69</v>
      </c>
      <c r="AE107" s="24">
        <v>4</v>
      </c>
      <c r="AF107" s="24">
        <v>1</v>
      </c>
      <c r="AG107" s="24">
        <v>1</v>
      </c>
      <c r="AH107" s="24">
        <v>1</v>
      </c>
      <c r="AI107" s="24">
        <v>1</v>
      </c>
      <c r="AJ107" s="24"/>
      <c r="AK107" s="4"/>
      <c r="AL107" s="4"/>
      <c r="AM107" s="306">
        <v>677.79</v>
      </c>
      <c r="AN107" s="306">
        <v>12.3</v>
      </c>
      <c r="AO107" s="306">
        <v>13.09</v>
      </c>
      <c r="AP107" s="306">
        <v>11.11</v>
      </c>
      <c r="AQ107" s="306">
        <v>296.60000000000002</v>
      </c>
      <c r="AR107" s="306"/>
      <c r="AS107" s="290"/>
      <c r="AT107" s="290"/>
      <c r="AU107" s="306">
        <v>169.44749999999999</v>
      </c>
      <c r="AV107" s="306">
        <v>3.0750000000000002</v>
      </c>
      <c r="AW107" s="306">
        <v>3.2725</v>
      </c>
      <c r="AX107" s="306">
        <v>2.7774999999999999</v>
      </c>
      <c r="AY107" s="306">
        <v>74.150000000000006</v>
      </c>
      <c r="AZ107" s="306"/>
      <c r="BA107" s="4"/>
    </row>
    <row r="108" spans="1:53">
      <c r="A108" s="56"/>
      <c r="B108" s="11" t="s">
        <v>682</v>
      </c>
      <c r="C108" s="11"/>
      <c r="D108" s="70" t="s">
        <v>198</v>
      </c>
      <c r="E108" s="11">
        <v>1</v>
      </c>
      <c r="F108" s="11">
        <v>1</v>
      </c>
      <c r="G108" s="11"/>
      <c r="H108" s="11"/>
      <c r="I108" s="11"/>
      <c r="J108" s="11"/>
      <c r="M108" s="287">
        <v>198.83</v>
      </c>
      <c r="N108" s="287">
        <v>215.6</v>
      </c>
      <c r="O108" s="287">
        <v>0</v>
      </c>
      <c r="P108" s="287">
        <v>0</v>
      </c>
      <c r="Q108" s="287">
        <v>0</v>
      </c>
      <c r="R108" s="287"/>
      <c r="S108" s="290"/>
      <c r="T108" s="290"/>
      <c r="U108" s="287">
        <v>198.83</v>
      </c>
      <c r="V108" s="287">
        <v>215.6</v>
      </c>
      <c r="W108" s="287">
        <v>0</v>
      </c>
      <c r="X108" s="287">
        <v>0</v>
      </c>
      <c r="Y108" s="287">
        <v>0</v>
      </c>
      <c r="Z108" s="287"/>
      <c r="AA108" s="4"/>
      <c r="AB108" s="11" t="s">
        <v>247</v>
      </c>
      <c r="AC108" s="11"/>
      <c r="AD108" s="70" t="s">
        <v>111</v>
      </c>
      <c r="AE108" s="24">
        <v>4</v>
      </c>
      <c r="AF108" s="24">
        <v>3</v>
      </c>
      <c r="AG108" s="24">
        <v>3</v>
      </c>
      <c r="AH108" s="24">
        <v>2</v>
      </c>
      <c r="AI108" s="24">
        <v>2</v>
      </c>
      <c r="AJ108" s="24"/>
      <c r="AK108" s="4"/>
      <c r="AL108" s="4"/>
      <c r="AM108" s="306">
        <v>85.39</v>
      </c>
      <c r="AN108" s="306">
        <v>64.930000000000007</v>
      </c>
      <c r="AO108" s="306">
        <v>61.1</v>
      </c>
      <c r="AP108" s="306">
        <v>43.49</v>
      </c>
      <c r="AQ108" s="306">
        <v>435.18</v>
      </c>
      <c r="AR108" s="306"/>
      <c r="AS108" s="290"/>
      <c r="AT108" s="290"/>
      <c r="AU108" s="306">
        <v>21.3475</v>
      </c>
      <c r="AV108" s="306">
        <v>16.232500000000002</v>
      </c>
      <c r="AW108" s="306">
        <v>15.275</v>
      </c>
      <c r="AX108" s="306">
        <v>10.8725</v>
      </c>
      <c r="AY108" s="306">
        <v>108.795</v>
      </c>
      <c r="AZ108" s="306"/>
      <c r="BA108" s="4"/>
    </row>
    <row r="109" spans="1:53">
      <c r="A109" s="56"/>
      <c r="B109" s="11" t="s">
        <v>633</v>
      </c>
      <c r="C109" s="11"/>
      <c r="D109" s="70" t="s">
        <v>198</v>
      </c>
      <c r="E109" s="11">
        <v>71</v>
      </c>
      <c r="F109" s="11">
        <v>47</v>
      </c>
      <c r="G109" s="11">
        <v>32</v>
      </c>
      <c r="H109" s="11">
        <v>29</v>
      </c>
      <c r="I109" s="11">
        <v>22</v>
      </c>
      <c r="J109" s="11"/>
      <c r="M109" s="287">
        <v>5647.38</v>
      </c>
      <c r="N109" s="287">
        <v>6191.13</v>
      </c>
      <c r="O109" s="287">
        <v>8942.2099999999991</v>
      </c>
      <c r="P109" s="287">
        <v>8632.27</v>
      </c>
      <c r="Q109" s="287">
        <v>2267.19</v>
      </c>
      <c r="R109" s="287"/>
      <c r="S109" s="290"/>
      <c r="T109" s="290"/>
      <c r="U109" s="287">
        <v>75.298400000000001</v>
      </c>
      <c r="V109" s="287">
        <v>82.548400000000001</v>
      </c>
      <c r="W109" s="287">
        <v>154.17603448275901</v>
      </c>
      <c r="X109" s="287">
        <v>148.83224137931001</v>
      </c>
      <c r="Y109" s="287">
        <v>41.984999999999999</v>
      </c>
      <c r="Z109" s="287"/>
      <c r="AA109" s="4"/>
      <c r="AB109" s="11" t="s">
        <v>248</v>
      </c>
      <c r="AC109" s="11"/>
      <c r="AD109" s="70" t="s">
        <v>65</v>
      </c>
      <c r="AE109" s="24">
        <v>60</v>
      </c>
      <c r="AF109" s="24">
        <v>33</v>
      </c>
      <c r="AG109" s="24">
        <v>24</v>
      </c>
      <c r="AH109" s="24">
        <v>22</v>
      </c>
      <c r="AI109" s="24">
        <v>21</v>
      </c>
      <c r="AJ109" s="24"/>
      <c r="AK109" s="4"/>
      <c r="AL109" s="4"/>
      <c r="AM109" s="306">
        <v>20687.23</v>
      </c>
      <c r="AN109" s="306">
        <v>3473.22</v>
      </c>
      <c r="AO109" s="306">
        <v>1674.57</v>
      </c>
      <c r="AP109" s="306">
        <v>2294.8000000000002</v>
      </c>
      <c r="AQ109" s="306">
        <v>12981.68</v>
      </c>
      <c r="AR109" s="306"/>
      <c r="AS109" s="290"/>
      <c r="AT109" s="290"/>
      <c r="AU109" s="306">
        <v>328.36873015872999</v>
      </c>
      <c r="AV109" s="306">
        <v>55.130476190476202</v>
      </c>
      <c r="AW109" s="306">
        <v>27.009193548387099</v>
      </c>
      <c r="AX109" s="306">
        <v>37.619672131147503</v>
      </c>
      <c r="AY109" s="306">
        <v>209.38193548387099</v>
      </c>
      <c r="AZ109" s="306"/>
      <c r="BA109" s="4"/>
    </row>
    <row r="110" spans="1:53">
      <c r="A110" s="56"/>
      <c r="B110" s="11" t="s">
        <v>633</v>
      </c>
      <c r="C110" s="11"/>
      <c r="D110" s="70" t="s">
        <v>69</v>
      </c>
      <c r="E110" s="11">
        <v>114</v>
      </c>
      <c r="F110" s="11">
        <v>79</v>
      </c>
      <c r="G110" s="11">
        <v>54</v>
      </c>
      <c r="H110" s="11">
        <v>31</v>
      </c>
      <c r="I110" s="11">
        <v>25</v>
      </c>
      <c r="J110" s="11"/>
      <c r="M110" s="287">
        <v>16085.11</v>
      </c>
      <c r="N110" s="287">
        <v>14465.95</v>
      </c>
      <c r="O110" s="287">
        <v>13008.9</v>
      </c>
      <c r="P110" s="287">
        <v>10644.6</v>
      </c>
      <c r="Q110" s="287">
        <v>15208.97</v>
      </c>
      <c r="R110" s="287"/>
      <c r="S110" s="290"/>
      <c r="T110" s="290"/>
      <c r="U110" s="287">
        <v>115.720215827338</v>
      </c>
      <c r="V110" s="287">
        <v>104.071582733813</v>
      </c>
      <c r="W110" s="287">
        <v>136.935789473684</v>
      </c>
      <c r="X110" s="287">
        <v>147.84166666666701</v>
      </c>
      <c r="Y110" s="287">
        <v>241.412222222222</v>
      </c>
      <c r="Z110" s="287"/>
      <c r="AA110" s="4"/>
      <c r="AB110" s="11" t="s">
        <v>251</v>
      </c>
      <c r="AC110" s="11"/>
      <c r="AD110" s="70" t="s">
        <v>56</v>
      </c>
      <c r="AE110" s="24">
        <v>64</v>
      </c>
      <c r="AF110" s="24">
        <v>16</v>
      </c>
      <c r="AG110" s="24">
        <v>8</v>
      </c>
      <c r="AH110" s="24">
        <v>3</v>
      </c>
      <c r="AI110" s="24">
        <v>2</v>
      </c>
      <c r="AJ110" s="24"/>
      <c r="AK110" s="4"/>
      <c r="AL110" s="4"/>
      <c r="AM110" s="306">
        <v>14816.61</v>
      </c>
      <c r="AN110" s="306">
        <v>2635.05</v>
      </c>
      <c r="AO110" s="306">
        <v>815.39</v>
      </c>
      <c r="AP110" s="306">
        <v>26.15</v>
      </c>
      <c r="AQ110" s="306">
        <v>23.39</v>
      </c>
      <c r="AR110" s="306"/>
      <c r="AS110" s="290"/>
      <c r="AT110" s="290"/>
      <c r="AU110" s="306">
        <v>231.50953125000001</v>
      </c>
      <c r="AV110" s="306">
        <v>41.172656250000003</v>
      </c>
      <c r="AW110" s="306">
        <v>13.1514516129032</v>
      </c>
      <c r="AX110" s="306">
        <v>0.41507936507936499</v>
      </c>
      <c r="AY110" s="306">
        <v>0.36546875000000001</v>
      </c>
      <c r="AZ110" s="306"/>
      <c r="BA110" s="4"/>
    </row>
    <row r="111" spans="1:53">
      <c r="A111" s="56"/>
      <c r="B111" s="11" t="s">
        <v>634</v>
      </c>
      <c r="C111" s="11"/>
      <c r="D111" s="70" t="s">
        <v>211</v>
      </c>
      <c r="E111" s="11">
        <v>1</v>
      </c>
      <c r="F111" s="11">
        <v>1</v>
      </c>
      <c r="G111" s="11">
        <v>1</v>
      </c>
      <c r="H111" s="11">
        <v>1</v>
      </c>
      <c r="I111" s="11">
        <v>1</v>
      </c>
      <c r="J111" s="11"/>
      <c r="M111" s="287">
        <v>111.93</v>
      </c>
      <c r="N111" s="287">
        <v>158.96</v>
      </c>
      <c r="O111" s="287">
        <v>203.77</v>
      </c>
      <c r="P111" s="287">
        <v>140.05000000000001</v>
      </c>
      <c r="Q111" s="287">
        <v>231.76</v>
      </c>
      <c r="R111" s="287"/>
      <c r="S111" s="290"/>
      <c r="T111" s="290"/>
      <c r="U111" s="287">
        <v>111.93</v>
      </c>
      <c r="V111" s="287">
        <v>158.96</v>
      </c>
      <c r="W111" s="287">
        <v>203.77</v>
      </c>
      <c r="X111" s="287">
        <v>140.05000000000001</v>
      </c>
      <c r="Y111" s="287">
        <v>231.76</v>
      </c>
      <c r="Z111" s="287"/>
      <c r="AA111" s="4"/>
      <c r="AB111" s="11" t="s">
        <v>253</v>
      </c>
      <c r="AC111" s="11"/>
      <c r="AD111" s="70" t="s">
        <v>254</v>
      </c>
      <c r="AE111" s="24">
        <v>44</v>
      </c>
      <c r="AF111" s="24">
        <v>11</v>
      </c>
      <c r="AG111" s="24">
        <v>7</v>
      </c>
      <c r="AH111" s="24">
        <v>11</v>
      </c>
      <c r="AI111" s="24">
        <v>9</v>
      </c>
      <c r="AJ111" s="24"/>
      <c r="AK111" s="4"/>
      <c r="AL111" s="4"/>
      <c r="AM111" s="306">
        <v>6949.09</v>
      </c>
      <c r="AN111" s="306">
        <v>187.14</v>
      </c>
      <c r="AO111" s="306">
        <v>159.35</v>
      </c>
      <c r="AP111" s="306">
        <v>193.43</v>
      </c>
      <c r="AQ111" s="306">
        <v>941.39</v>
      </c>
      <c r="AR111" s="306"/>
      <c r="AS111" s="290"/>
      <c r="AT111" s="290"/>
      <c r="AU111" s="306">
        <v>151.06717391304301</v>
      </c>
      <c r="AV111" s="306">
        <v>4.0682608695652203</v>
      </c>
      <c r="AW111" s="306">
        <v>3.54111111111111</v>
      </c>
      <c r="AX111" s="306">
        <v>4.2050000000000001</v>
      </c>
      <c r="AY111" s="306">
        <v>20.919777777777799</v>
      </c>
      <c r="AZ111" s="306"/>
      <c r="BA111" s="4"/>
    </row>
    <row r="112" spans="1:53">
      <c r="A112" s="56"/>
      <c r="B112" s="11" t="s">
        <v>634</v>
      </c>
      <c r="C112" s="11"/>
      <c r="D112" s="70" t="s">
        <v>198</v>
      </c>
      <c r="E112" s="11">
        <v>671</v>
      </c>
      <c r="F112" s="11">
        <v>507</v>
      </c>
      <c r="G112" s="11">
        <v>392</v>
      </c>
      <c r="H112" s="11">
        <v>280</v>
      </c>
      <c r="I112" s="11">
        <v>274</v>
      </c>
      <c r="J112" s="11"/>
      <c r="M112" s="287">
        <v>77689.86</v>
      </c>
      <c r="N112" s="287">
        <v>86629.500000000102</v>
      </c>
      <c r="O112" s="287">
        <v>79415.860000000102</v>
      </c>
      <c r="P112" s="287">
        <v>45280.83</v>
      </c>
      <c r="Q112" s="287">
        <v>314151.77</v>
      </c>
      <c r="R112" s="287"/>
      <c r="S112" s="290"/>
      <c r="T112" s="290"/>
      <c r="U112" s="287">
        <v>103.448548601864</v>
      </c>
      <c r="V112" s="287">
        <v>115.352197070573</v>
      </c>
      <c r="W112" s="287">
        <v>106.313065595716</v>
      </c>
      <c r="X112" s="287">
        <v>61.107732793522302</v>
      </c>
      <c r="Y112" s="287">
        <v>418.31127829560597</v>
      </c>
      <c r="Z112" s="287"/>
      <c r="AA112" s="4"/>
      <c r="AB112" s="11" t="s">
        <v>255</v>
      </c>
      <c r="AC112" s="11"/>
      <c r="AD112" s="70" t="s">
        <v>256</v>
      </c>
      <c r="AE112" s="24">
        <v>4</v>
      </c>
      <c r="AF112" s="24">
        <v>1</v>
      </c>
      <c r="AG112" s="24">
        <v>1</v>
      </c>
      <c r="AH112" s="24">
        <v>1</v>
      </c>
      <c r="AI112" s="24"/>
      <c r="AJ112" s="24"/>
      <c r="AK112" s="4"/>
      <c r="AL112" s="4"/>
      <c r="AM112" s="306">
        <v>312.32</v>
      </c>
      <c r="AN112" s="306">
        <v>43.26</v>
      </c>
      <c r="AO112" s="306">
        <v>42.59</v>
      </c>
      <c r="AP112" s="306">
        <v>41.05</v>
      </c>
      <c r="AQ112" s="306">
        <v>0</v>
      </c>
      <c r="AR112" s="306"/>
      <c r="AS112" s="290"/>
      <c r="AT112" s="290"/>
      <c r="AU112" s="306">
        <v>78.08</v>
      </c>
      <c r="AV112" s="306">
        <v>10.815</v>
      </c>
      <c r="AW112" s="306">
        <v>10.647500000000001</v>
      </c>
      <c r="AX112" s="306">
        <v>10.262499999999999</v>
      </c>
      <c r="AY112" s="306">
        <v>0</v>
      </c>
      <c r="AZ112" s="306"/>
      <c r="BA112" s="4"/>
    </row>
    <row r="113" spans="1:53">
      <c r="A113" s="56"/>
      <c r="B113" s="11" t="s">
        <v>635</v>
      </c>
      <c r="C113" s="11"/>
      <c r="D113" s="70" t="s">
        <v>69</v>
      </c>
      <c r="E113" s="11">
        <v>1260</v>
      </c>
      <c r="F113" s="11">
        <v>965</v>
      </c>
      <c r="G113" s="11">
        <v>676</v>
      </c>
      <c r="H113" s="11">
        <v>493</v>
      </c>
      <c r="I113" s="11">
        <v>509</v>
      </c>
      <c r="J113" s="11"/>
      <c r="M113" s="287">
        <v>165499.94</v>
      </c>
      <c r="N113" s="287">
        <v>196382.25</v>
      </c>
      <c r="O113" s="287">
        <v>162665.21</v>
      </c>
      <c r="P113" s="287">
        <v>85490.690000000104</v>
      </c>
      <c r="Q113" s="287">
        <v>506563.73</v>
      </c>
      <c r="R113" s="287"/>
      <c r="S113" s="290"/>
      <c r="T113" s="290"/>
      <c r="U113" s="287">
        <v>114.137889655173</v>
      </c>
      <c r="V113" s="287">
        <v>135.436034482759</v>
      </c>
      <c r="W113" s="287">
        <v>113.040451702571</v>
      </c>
      <c r="X113" s="287">
        <v>59.783699300699404</v>
      </c>
      <c r="Y113" s="287">
        <v>349.35429655172402</v>
      </c>
      <c r="Z113" s="287"/>
      <c r="AA113" s="4"/>
      <c r="AB113" s="11" t="s">
        <v>257</v>
      </c>
      <c r="AC113" s="11"/>
      <c r="AD113" s="70" t="s">
        <v>135</v>
      </c>
      <c r="AE113" s="24">
        <v>11</v>
      </c>
      <c r="AF113" s="24">
        <v>4</v>
      </c>
      <c r="AG113" s="24">
        <v>2</v>
      </c>
      <c r="AH113" s="24">
        <v>2</v>
      </c>
      <c r="AI113" s="24">
        <v>2</v>
      </c>
      <c r="AJ113" s="24"/>
      <c r="AK113" s="4"/>
      <c r="AL113" s="4"/>
      <c r="AM113" s="306">
        <v>1238.81</v>
      </c>
      <c r="AN113" s="306">
        <v>89.86</v>
      </c>
      <c r="AO113" s="306">
        <v>37.380000000000003</v>
      </c>
      <c r="AP113" s="306">
        <v>54.2</v>
      </c>
      <c r="AQ113" s="306">
        <v>798.51</v>
      </c>
      <c r="AR113" s="306"/>
      <c r="AS113" s="290"/>
      <c r="AT113" s="290"/>
      <c r="AU113" s="306">
        <v>112.619090909091</v>
      </c>
      <c r="AV113" s="306">
        <v>8.1690909090909098</v>
      </c>
      <c r="AW113" s="306">
        <v>4.1533333333333298</v>
      </c>
      <c r="AX113" s="306">
        <v>5.42</v>
      </c>
      <c r="AY113" s="306">
        <v>72.591818181818198</v>
      </c>
      <c r="AZ113" s="306"/>
      <c r="BA113" s="4"/>
    </row>
    <row r="114" spans="1:53">
      <c r="A114" s="56"/>
      <c r="B114" s="11" t="s">
        <v>636</v>
      </c>
      <c r="C114" s="11"/>
      <c r="D114" s="70" t="s">
        <v>69</v>
      </c>
      <c r="E114" s="11">
        <v>7</v>
      </c>
      <c r="F114" s="11">
        <v>7</v>
      </c>
      <c r="G114" s="11">
        <v>6</v>
      </c>
      <c r="H114" s="11">
        <v>3</v>
      </c>
      <c r="I114" s="11">
        <v>5</v>
      </c>
      <c r="J114" s="11"/>
      <c r="M114" s="287">
        <v>717.04</v>
      </c>
      <c r="N114" s="287">
        <v>975.34</v>
      </c>
      <c r="O114" s="287">
        <v>929.28</v>
      </c>
      <c r="P114" s="287">
        <v>254.62</v>
      </c>
      <c r="Q114" s="287">
        <v>3873.08</v>
      </c>
      <c r="R114" s="287"/>
      <c r="S114" s="290"/>
      <c r="T114" s="290"/>
      <c r="U114" s="287">
        <v>79.671111111111102</v>
      </c>
      <c r="V114" s="287">
        <v>108.37111111111101</v>
      </c>
      <c r="W114" s="287">
        <v>103.253333333333</v>
      </c>
      <c r="X114" s="287">
        <v>28.2911111111111</v>
      </c>
      <c r="Y114" s="287">
        <v>430.34222222222201</v>
      </c>
      <c r="Z114" s="287"/>
      <c r="AA114" s="4"/>
      <c r="AB114" s="11" t="s">
        <v>260</v>
      </c>
      <c r="AC114" s="11"/>
      <c r="AD114" s="70" t="s">
        <v>259</v>
      </c>
      <c r="AE114" s="24">
        <v>19</v>
      </c>
      <c r="AF114" s="24">
        <v>7</v>
      </c>
      <c r="AG114" s="24">
        <v>5</v>
      </c>
      <c r="AH114" s="24">
        <v>4</v>
      </c>
      <c r="AI114" s="24">
        <v>4</v>
      </c>
      <c r="AJ114" s="24"/>
      <c r="AK114" s="4"/>
      <c r="AL114" s="4"/>
      <c r="AM114" s="306">
        <v>5726.8</v>
      </c>
      <c r="AN114" s="306">
        <v>523.91</v>
      </c>
      <c r="AO114" s="306">
        <v>422.62</v>
      </c>
      <c r="AP114" s="306">
        <v>367.56</v>
      </c>
      <c r="AQ114" s="306">
        <v>4032.28</v>
      </c>
      <c r="AR114" s="306"/>
      <c r="AS114" s="290"/>
      <c r="AT114" s="290"/>
      <c r="AU114" s="306">
        <v>301.41052631578901</v>
      </c>
      <c r="AV114" s="306">
        <v>27.574210526315799</v>
      </c>
      <c r="AW114" s="306">
        <v>24.86</v>
      </c>
      <c r="AX114" s="306">
        <v>22.9725</v>
      </c>
      <c r="AY114" s="306">
        <v>212.225263157895</v>
      </c>
      <c r="AZ114" s="306"/>
      <c r="BA114" s="4"/>
    </row>
    <row r="115" spans="1:53">
      <c r="A115" s="56"/>
      <c r="B115" s="11" t="s">
        <v>637</v>
      </c>
      <c r="C115" s="11"/>
      <c r="D115" s="70" t="s">
        <v>69</v>
      </c>
      <c r="E115" s="11">
        <v>28</v>
      </c>
      <c r="F115" s="11">
        <v>27</v>
      </c>
      <c r="G115" s="11">
        <v>17</v>
      </c>
      <c r="H115" s="11">
        <v>11</v>
      </c>
      <c r="I115" s="11">
        <v>12</v>
      </c>
      <c r="J115" s="11"/>
      <c r="M115" s="287">
        <v>2366.2600000000002</v>
      </c>
      <c r="N115" s="287">
        <v>2927.71</v>
      </c>
      <c r="O115" s="287">
        <v>1736.15</v>
      </c>
      <c r="P115" s="287">
        <v>1162.1099999999999</v>
      </c>
      <c r="Q115" s="287">
        <v>6529.51</v>
      </c>
      <c r="R115" s="287"/>
      <c r="S115" s="290"/>
      <c r="T115" s="290"/>
      <c r="U115" s="287">
        <v>69.595882352941203</v>
      </c>
      <c r="V115" s="287">
        <v>86.109117647058795</v>
      </c>
      <c r="W115" s="287">
        <v>52.610606060606102</v>
      </c>
      <c r="X115" s="287">
        <v>35.215454545454499</v>
      </c>
      <c r="Y115" s="287">
        <v>192.04441176470601</v>
      </c>
      <c r="Z115" s="287"/>
      <c r="AA115" s="4"/>
      <c r="AB115" s="11" t="s">
        <v>261</v>
      </c>
      <c r="AC115" s="11"/>
      <c r="AD115" s="70" t="s">
        <v>99</v>
      </c>
      <c r="AE115" s="24">
        <v>7</v>
      </c>
      <c r="AF115" s="24">
        <v>3</v>
      </c>
      <c r="AG115" s="24">
        <v>3</v>
      </c>
      <c r="AH115" s="24">
        <v>3</v>
      </c>
      <c r="AI115" s="24">
        <v>3</v>
      </c>
      <c r="AJ115" s="24"/>
      <c r="AK115" s="4"/>
      <c r="AL115" s="4"/>
      <c r="AM115" s="306">
        <v>3668.09</v>
      </c>
      <c r="AN115" s="306">
        <v>1127.33</v>
      </c>
      <c r="AO115" s="306">
        <v>1193.5899999999999</v>
      </c>
      <c r="AP115" s="306">
        <v>993.03</v>
      </c>
      <c r="AQ115" s="306">
        <v>11497.55</v>
      </c>
      <c r="AR115" s="306"/>
      <c r="AS115" s="290"/>
      <c r="AT115" s="290"/>
      <c r="AU115" s="306">
        <v>524.012857142857</v>
      </c>
      <c r="AV115" s="306">
        <v>161.047142857143</v>
      </c>
      <c r="AW115" s="306">
        <v>170.512857142857</v>
      </c>
      <c r="AX115" s="306">
        <v>141.861428571429</v>
      </c>
      <c r="AY115" s="306">
        <v>1642.50714285714</v>
      </c>
      <c r="AZ115" s="306"/>
      <c r="BA115" s="4"/>
    </row>
    <row r="116" spans="1:53">
      <c r="A116" s="56"/>
      <c r="B116" s="11" t="s">
        <v>236</v>
      </c>
      <c r="C116" s="11"/>
      <c r="D116" s="70" t="s">
        <v>118</v>
      </c>
      <c r="E116" s="11">
        <v>35</v>
      </c>
      <c r="F116" s="11">
        <v>22</v>
      </c>
      <c r="G116" s="11">
        <v>19</v>
      </c>
      <c r="H116" s="11">
        <v>10</v>
      </c>
      <c r="I116" s="11">
        <v>6</v>
      </c>
      <c r="J116" s="11"/>
      <c r="M116" s="287">
        <v>5367.75</v>
      </c>
      <c r="N116" s="287">
        <v>4119.1099999999997</v>
      </c>
      <c r="O116" s="287">
        <v>3178.95</v>
      </c>
      <c r="P116" s="287">
        <v>2134.4699999999998</v>
      </c>
      <c r="Q116" s="287">
        <v>13623.9</v>
      </c>
      <c r="R116" s="287"/>
      <c r="S116" s="290"/>
      <c r="T116" s="290"/>
      <c r="U116" s="287">
        <v>153.36428571428601</v>
      </c>
      <c r="V116" s="287">
        <v>117.688857142857</v>
      </c>
      <c r="W116" s="287">
        <v>90.827142857142803</v>
      </c>
      <c r="X116" s="287">
        <v>60.984857142857102</v>
      </c>
      <c r="Y116" s="287">
        <v>389.25428571428603</v>
      </c>
      <c r="Z116" s="287"/>
      <c r="AA116" s="4"/>
      <c r="AB116" s="11" t="s">
        <v>262</v>
      </c>
      <c r="AC116" s="11"/>
      <c r="AD116" s="70" t="s">
        <v>92</v>
      </c>
      <c r="AE116" s="24">
        <v>2</v>
      </c>
      <c r="AF116" s="24">
        <v>1</v>
      </c>
      <c r="AG116" s="24"/>
      <c r="AH116" s="24"/>
      <c r="AI116" s="24"/>
      <c r="AJ116" s="24"/>
      <c r="AK116" s="4"/>
      <c r="AL116" s="4"/>
      <c r="AM116" s="306">
        <v>304.02</v>
      </c>
      <c r="AN116" s="306">
        <v>305.58999999999997</v>
      </c>
      <c r="AO116" s="306">
        <v>0</v>
      </c>
      <c r="AP116" s="306">
        <v>0</v>
      </c>
      <c r="AQ116" s="306">
        <v>0</v>
      </c>
      <c r="AR116" s="306"/>
      <c r="AS116" s="290"/>
      <c r="AT116" s="290"/>
      <c r="AU116" s="306">
        <v>152.01</v>
      </c>
      <c r="AV116" s="306">
        <v>152.79499999999999</v>
      </c>
      <c r="AW116" s="306">
        <v>0</v>
      </c>
      <c r="AX116" s="306">
        <v>0</v>
      </c>
      <c r="AY116" s="306">
        <v>0</v>
      </c>
      <c r="AZ116" s="306"/>
      <c r="BA116" s="4"/>
    </row>
    <row r="117" spans="1:53">
      <c r="A117" s="56"/>
      <c r="B117" s="11" t="s">
        <v>238</v>
      </c>
      <c r="C117" s="11"/>
      <c r="D117" s="70" t="s">
        <v>71</v>
      </c>
      <c r="E117" s="11">
        <v>57</v>
      </c>
      <c r="F117" s="11">
        <v>31</v>
      </c>
      <c r="G117" s="11">
        <v>29</v>
      </c>
      <c r="H117" s="11">
        <v>19</v>
      </c>
      <c r="I117" s="11">
        <v>20</v>
      </c>
      <c r="J117" s="11"/>
      <c r="M117" s="287">
        <v>7344.48</v>
      </c>
      <c r="N117" s="287">
        <v>6376.32</v>
      </c>
      <c r="O117" s="287">
        <v>6316.39</v>
      </c>
      <c r="P117" s="287">
        <v>3519.92</v>
      </c>
      <c r="Q117" s="287">
        <v>13543.26</v>
      </c>
      <c r="R117" s="287"/>
      <c r="S117" s="290"/>
      <c r="T117" s="290"/>
      <c r="U117" s="287">
        <v>112.992</v>
      </c>
      <c r="V117" s="287">
        <v>98.097230769230805</v>
      </c>
      <c r="W117" s="287">
        <v>105.273166666667</v>
      </c>
      <c r="X117" s="287">
        <v>59.659661016949201</v>
      </c>
      <c r="Y117" s="287">
        <v>229.54677966101701</v>
      </c>
      <c r="Z117" s="287"/>
      <c r="AA117" s="4"/>
      <c r="AB117" s="11" t="s">
        <v>262</v>
      </c>
      <c r="AC117" s="11"/>
      <c r="AD117" s="70" t="s">
        <v>69</v>
      </c>
      <c r="AE117" s="24">
        <v>3</v>
      </c>
      <c r="AF117" s="24"/>
      <c r="AG117" s="24"/>
      <c r="AH117" s="24"/>
      <c r="AI117" s="24"/>
      <c r="AJ117" s="24"/>
      <c r="AK117" s="4"/>
      <c r="AL117" s="4"/>
      <c r="AM117" s="306">
        <v>730.9</v>
      </c>
      <c r="AN117" s="306">
        <v>0</v>
      </c>
      <c r="AO117" s="306">
        <v>0</v>
      </c>
      <c r="AP117" s="306">
        <v>0</v>
      </c>
      <c r="AQ117" s="306">
        <v>0</v>
      </c>
      <c r="AR117" s="306"/>
      <c r="AS117" s="290"/>
      <c r="AT117" s="290"/>
      <c r="AU117" s="306">
        <v>243.63333333333301</v>
      </c>
      <c r="AV117" s="306">
        <v>0</v>
      </c>
      <c r="AW117" s="306">
        <v>0</v>
      </c>
      <c r="AX117" s="306">
        <v>0</v>
      </c>
      <c r="AY117" s="306">
        <v>0</v>
      </c>
      <c r="AZ117" s="306"/>
      <c r="BA117" s="4"/>
    </row>
    <row r="118" spans="1:53">
      <c r="A118" s="56"/>
      <c r="B118" s="11" t="s">
        <v>239</v>
      </c>
      <c r="C118" s="11"/>
      <c r="D118" s="70" t="s">
        <v>62</v>
      </c>
      <c r="E118" s="11">
        <v>574</v>
      </c>
      <c r="F118" s="11">
        <v>363</v>
      </c>
      <c r="G118" s="11">
        <v>255</v>
      </c>
      <c r="H118" s="11">
        <v>196</v>
      </c>
      <c r="I118" s="11">
        <v>187</v>
      </c>
      <c r="J118" s="11"/>
      <c r="M118" s="287">
        <v>84754.589999999895</v>
      </c>
      <c r="N118" s="287">
        <v>96995.610000000102</v>
      </c>
      <c r="O118" s="287">
        <v>65757.62</v>
      </c>
      <c r="P118" s="287">
        <v>50252.58</v>
      </c>
      <c r="Q118" s="287">
        <v>269982.34000000003</v>
      </c>
      <c r="R118" s="287"/>
      <c r="S118" s="290"/>
      <c r="T118" s="290"/>
      <c r="U118" s="287">
        <v>133.26193396226401</v>
      </c>
      <c r="V118" s="287">
        <v>152.50882075471699</v>
      </c>
      <c r="W118" s="287">
        <v>108.33215815486</v>
      </c>
      <c r="X118" s="287">
        <v>83.062115702479304</v>
      </c>
      <c r="Y118" s="287">
        <v>445.51541254125402</v>
      </c>
      <c r="Z118" s="287"/>
      <c r="AA118" s="4"/>
      <c r="AB118" s="11" t="s">
        <v>266</v>
      </c>
      <c r="AC118" s="11"/>
      <c r="AD118" s="70" t="s">
        <v>85</v>
      </c>
      <c r="AE118" s="24">
        <v>2</v>
      </c>
      <c r="AF118" s="24">
        <v>2</v>
      </c>
      <c r="AG118" s="24">
        <v>1</v>
      </c>
      <c r="AH118" s="24">
        <v>1</v>
      </c>
      <c r="AI118" s="24">
        <v>1</v>
      </c>
      <c r="AJ118" s="24"/>
      <c r="AK118" s="4"/>
      <c r="AL118" s="4"/>
      <c r="AM118" s="306">
        <v>92.75</v>
      </c>
      <c r="AN118" s="306">
        <v>142.28</v>
      </c>
      <c r="AO118" s="306">
        <v>67.14</v>
      </c>
      <c r="AP118" s="306">
        <v>63.46</v>
      </c>
      <c r="AQ118" s="306">
        <v>466.55</v>
      </c>
      <c r="AR118" s="306"/>
      <c r="AS118" s="290"/>
      <c r="AT118" s="290"/>
      <c r="AU118" s="306">
        <v>46.375</v>
      </c>
      <c r="AV118" s="306">
        <v>71.14</v>
      </c>
      <c r="AW118" s="306">
        <v>33.57</v>
      </c>
      <c r="AX118" s="306">
        <v>31.73</v>
      </c>
      <c r="AY118" s="306">
        <v>233.27500000000001</v>
      </c>
      <c r="AZ118" s="306"/>
      <c r="BA118" s="4"/>
    </row>
    <row r="119" spans="1:53">
      <c r="A119" s="56"/>
      <c r="B119" s="11" t="s">
        <v>242</v>
      </c>
      <c r="C119" s="11"/>
      <c r="D119" s="70" t="s">
        <v>243</v>
      </c>
      <c r="E119" s="11">
        <v>173</v>
      </c>
      <c r="F119" s="11">
        <v>134</v>
      </c>
      <c r="G119" s="11">
        <v>101</v>
      </c>
      <c r="H119" s="11">
        <v>66</v>
      </c>
      <c r="I119" s="11">
        <v>69</v>
      </c>
      <c r="J119" s="11"/>
      <c r="M119" s="287">
        <v>24549.599999999999</v>
      </c>
      <c r="N119" s="287">
        <v>32064.93</v>
      </c>
      <c r="O119" s="287">
        <v>27874.23</v>
      </c>
      <c r="P119" s="287">
        <v>13255.03</v>
      </c>
      <c r="Q119" s="287">
        <v>137770.78</v>
      </c>
      <c r="R119" s="287"/>
      <c r="S119" s="290"/>
      <c r="T119" s="290"/>
      <c r="U119" s="287">
        <v>125.25306122449</v>
      </c>
      <c r="V119" s="287">
        <v>163.596581632653</v>
      </c>
      <c r="W119" s="287">
        <v>147.482698412698</v>
      </c>
      <c r="X119" s="287">
        <v>70.132433862433899</v>
      </c>
      <c r="Y119" s="287">
        <v>732.82329787234005</v>
      </c>
      <c r="Z119" s="287"/>
      <c r="AA119" s="4"/>
      <c r="AB119" s="11" t="s">
        <v>267</v>
      </c>
      <c r="AC119" s="11"/>
      <c r="AD119" s="70" t="s">
        <v>56</v>
      </c>
      <c r="AE119" s="24">
        <v>3</v>
      </c>
      <c r="AF119" s="24"/>
      <c r="AG119" s="24"/>
      <c r="AH119" s="24"/>
      <c r="AI119" s="24"/>
      <c r="AJ119" s="24"/>
      <c r="AK119" s="4"/>
      <c r="AL119" s="4"/>
      <c r="AM119" s="306">
        <v>542.1</v>
      </c>
      <c r="AN119" s="306">
        <v>0</v>
      </c>
      <c r="AO119" s="306">
        <v>0</v>
      </c>
      <c r="AP119" s="306">
        <v>0</v>
      </c>
      <c r="AQ119" s="306">
        <v>0</v>
      </c>
      <c r="AR119" s="306"/>
      <c r="AS119" s="290"/>
      <c r="AT119" s="290"/>
      <c r="AU119" s="306">
        <v>180.7</v>
      </c>
      <c r="AV119" s="306">
        <v>0</v>
      </c>
      <c r="AW119" s="306">
        <v>0</v>
      </c>
      <c r="AX119" s="306">
        <v>0</v>
      </c>
      <c r="AY119" s="306">
        <v>0</v>
      </c>
      <c r="AZ119" s="306"/>
      <c r="BA119" s="4"/>
    </row>
    <row r="120" spans="1:53">
      <c r="A120" s="56"/>
      <c r="B120" s="11" t="s">
        <v>247</v>
      </c>
      <c r="C120" s="11"/>
      <c r="D120" s="70" t="s">
        <v>69</v>
      </c>
      <c r="E120" s="11">
        <v>9</v>
      </c>
      <c r="F120" s="11">
        <v>8</v>
      </c>
      <c r="G120" s="11">
        <v>4</v>
      </c>
      <c r="H120" s="11">
        <v>2</v>
      </c>
      <c r="I120" s="11">
        <v>1</v>
      </c>
      <c r="J120" s="11"/>
      <c r="M120" s="287">
        <v>1966.15</v>
      </c>
      <c r="N120" s="287">
        <v>3536.31</v>
      </c>
      <c r="O120" s="287">
        <v>1489.23</v>
      </c>
      <c r="P120" s="287">
        <v>834.22</v>
      </c>
      <c r="Q120" s="287">
        <v>4455.92</v>
      </c>
      <c r="R120" s="287"/>
      <c r="S120" s="290"/>
      <c r="T120" s="290"/>
      <c r="U120" s="287">
        <v>218.46111111111099</v>
      </c>
      <c r="V120" s="287">
        <v>392.92333333333301</v>
      </c>
      <c r="W120" s="287">
        <v>186.15375</v>
      </c>
      <c r="X120" s="287">
        <v>104.2775</v>
      </c>
      <c r="Y120" s="287">
        <v>495.102222222222</v>
      </c>
      <c r="Z120" s="287"/>
      <c r="AA120" s="4"/>
      <c r="AB120" s="11" t="s">
        <v>267</v>
      </c>
      <c r="AC120" s="11"/>
      <c r="AD120" s="70" t="s">
        <v>158</v>
      </c>
      <c r="AE120" s="24">
        <v>6</v>
      </c>
      <c r="AF120" s="24">
        <v>6</v>
      </c>
      <c r="AG120" s="24">
        <v>3</v>
      </c>
      <c r="AH120" s="24">
        <v>2</v>
      </c>
      <c r="AI120" s="24">
        <v>2</v>
      </c>
      <c r="AJ120" s="24"/>
      <c r="AK120" s="4"/>
      <c r="AL120" s="4"/>
      <c r="AM120" s="306">
        <v>1537.23</v>
      </c>
      <c r="AN120" s="306">
        <v>1851.63</v>
      </c>
      <c r="AO120" s="306">
        <v>1366.27</v>
      </c>
      <c r="AP120" s="306">
        <v>995.86</v>
      </c>
      <c r="AQ120" s="306">
        <v>890.56</v>
      </c>
      <c r="AR120" s="306"/>
      <c r="AS120" s="290"/>
      <c r="AT120" s="290"/>
      <c r="AU120" s="306">
        <v>256.20499999999998</v>
      </c>
      <c r="AV120" s="306">
        <v>308.60500000000002</v>
      </c>
      <c r="AW120" s="306">
        <v>227.71166666666701</v>
      </c>
      <c r="AX120" s="306">
        <v>165.976666666667</v>
      </c>
      <c r="AY120" s="306">
        <v>148.42666666666699</v>
      </c>
      <c r="AZ120" s="306"/>
      <c r="BA120" s="4"/>
    </row>
    <row r="121" spans="1:53">
      <c r="A121" s="56"/>
      <c r="B121" s="11" t="s">
        <v>247</v>
      </c>
      <c r="C121" s="11"/>
      <c r="D121" s="70" t="s">
        <v>111</v>
      </c>
      <c r="E121" s="11">
        <v>50</v>
      </c>
      <c r="F121" s="11">
        <v>32</v>
      </c>
      <c r="G121" s="11">
        <v>27</v>
      </c>
      <c r="H121" s="11">
        <v>17</v>
      </c>
      <c r="I121" s="11">
        <v>12</v>
      </c>
      <c r="J121" s="11"/>
      <c r="M121" s="287">
        <v>11427.53</v>
      </c>
      <c r="N121" s="287">
        <v>10213.39</v>
      </c>
      <c r="O121" s="287">
        <v>8089.67</v>
      </c>
      <c r="P121" s="287">
        <v>4059.65</v>
      </c>
      <c r="Q121" s="287">
        <v>10551.86</v>
      </c>
      <c r="R121" s="287"/>
      <c r="S121" s="290"/>
      <c r="T121" s="290"/>
      <c r="U121" s="287">
        <v>200.48298245614001</v>
      </c>
      <c r="V121" s="287">
        <v>179.182280701754</v>
      </c>
      <c r="W121" s="287">
        <v>144.458392857143</v>
      </c>
      <c r="X121" s="287">
        <v>73.811818181818197</v>
      </c>
      <c r="Y121" s="287">
        <v>188.42607142857099</v>
      </c>
      <c r="Z121" s="287"/>
      <c r="AA121" s="4"/>
      <c r="AB121" s="11" t="s">
        <v>269</v>
      </c>
      <c r="AC121" s="11"/>
      <c r="AD121" s="70" t="s">
        <v>71</v>
      </c>
      <c r="AE121" s="24">
        <v>34</v>
      </c>
      <c r="AF121" s="24">
        <v>8</v>
      </c>
      <c r="AG121" s="24">
        <v>5</v>
      </c>
      <c r="AH121" s="24">
        <v>5</v>
      </c>
      <c r="AI121" s="24">
        <v>6</v>
      </c>
      <c r="AJ121" s="24"/>
      <c r="AK121" s="4"/>
      <c r="AL121" s="4"/>
      <c r="AM121" s="306">
        <v>28416.55</v>
      </c>
      <c r="AN121" s="306">
        <v>1841.72</v>
      </c>
      <c r="AO121" s="306">
        <v>1714.86</v>
      </c>
      <c r="AP121" s="306">
        <v>817.65</v>
      </c>
      <c r="AQ121" s="306">
        <v>17738.36</v>
      </c>
      <c r="AR121" s="306"/>
      <c r="AS121" s="290"/>
      <c r="AT121" s="290"/>
      <c r="AU121" s="306">
        <v>835.78088235294103</v>
      </c>
      <c r="AV121" s="306">
        <v>54.1682352941177</v>
      </c>
      <c r="AW121" s="306">
        <v>53.589374999999997</v>
      </c>
      <c r="AX121" s="306">
        <v>27.254999999999999</v>
      </c>
      <c r="AY121" s="306">
        <v>537.52606060606104</v>
      </c>
      <c r="AZ121" s="306"/>
      <c r="BA121" s="4"/>
    </row>
    <row r="122" spans="1:53">
      <c r="A122" s="56"/>
      <c r="B122" s="11" t="s">
        <v>248</v>
      </c>
      <c r="C122" s="11"/>
      <c r="D122" s="70" t="s">
        <v>65</v>
      </c>
      <c r="E122" s="11">
        <v>1152</v>
      </c>
      <c r="F122" s="11">
        <v>1075</v>
      </c>
      <c r="G122" s="11">
        <v>752</v>
      </c>
      <c r="H122" s="11">
        <v>568</v>
      </c>
      <c r="I122" s="11">
        <v>641</v>
      </c>
      <c r="J122" s="11"/>
      <c r="M122" s="287">
        <v>161198.51</v>
      </c>
      <c r="N122" s="287">
        <v>252621.18</v>
      </c>
      <c r="O122" s="287">
        <v>193033.91</v>
      </c>
      <c r="P122" s="287">
        <v>141589.17000000001</v>
      </c>
      <c r="Q122" s="287">
        <v>900779.53000000096</v>
      </c>
      <c r="R122" s="287"/>
      <c r="S122" s="290"/>
      <c r="T122" s="290"/>
      <c r="U122" s="287">
        <v>96.6997660467906</v>
      </c>
      <c r="V122" s="287">
        <v>151.54239952009601</v>
      </c>
      <c r="W122" s="287">
        <v>132.03413816689499</v>
      </c>
      <c r="X122" s="287">
        <v>89.105833857772097</v>
      </c>
      <c r="Y122" s="287">
        <v>566.88453744493495</v>
      </c>
      <c r="Z122" s="287"/>
      <c r="AA122" s="4"/>
      <c r="AB122" s="11" t="s">
        <v>271</v>
      </c>
      <c r="AC122" s="11"/>
      <c r="AD122" s="70" t="s">
        <v>221</v>
      </c>
      <c r="AE122" s="24">
        <v>1</v>
      </c>
      <c r="AF122" s="24"/>
      <c r="AG122" s="24"/>
      <c r="AH122" s="24"/>
      <c r="AI122" s="24"/>
      <c r="AJ122" s="24"/>
      <c r="AK122" s="4"/>
      <c r="AL122" s="4"/>
      <c r="AM122" s="306">
        <v>156.71</v>
      </c>
      <c r="AN122" s="306">
        <v>0</v>
      </c>
      <c r="AO122" s="306"/>
      <c r="AP122" s="306">
        <v>0</v>
      </c>
      <c r="AQ122" s="306">
        <v>0</v>
      </c>
      <c r="AR122" s="306"/>
      <c r="AS122" s="290"/>
      <c r="AT122" s="290"/>
      <c r="AU122" s="306">
        <v>156.71</v>
      </c>
      <c r="AV122" s="306">
        <v>0</v>
      </c>
      <c r="AW122" s="306"/>
      <c r="AX122" s="306">
        <v>0</v>
      </c>
      <c r="AY122" s="306">
        <v>0</v>
      </c>
      <c r="AZ122" s="306"/>
      <c r="BA122" s="4"/>
    </row>
    <row r="123" spans="1:53">
      <c r="A123" s="56"/>
      <c r="B123" s="11" t="s">
        <v>251</v>
      </c>
      <c r="C123" s="11"/>
      <c r="D123" s="70" t="s">
        <v>56</v>
      </c>
      <c r="E123" s="11">
        <v>291</v>
      </c>
      <c r="F123" s="11">
        <v>198</v>
      </c>
      <c r="G123" s="11">
        <v>132</v>
      </c>
      <c r="H123" s="11">
        <v>93</v>
      </c>
      <c r="I123" s="11">
        <v>94</v>
      </c>
      <c r="J123" s="11"/>
      <c r="M123" s="287">
        <v>38907.83</v>
      </c>
      <c r="N123" s="287">
        <v>40066.89</v>
      </c>
      <c r="O123" s="287">
        <v>31419.87</v>
      </c>
      <c r="P123" s="287">
        <v>17892.34</v>
      </c>
      <c r="Q123" s="287">
        <v>57898.11</v>
      </c>
      <c r="R123" s="287"/>
      <c r="S123" s="290"/>
      <c r="T123" s="290"/>
      <c r="U123" s="287">
        <v>119.71639999999999</v>
      </c>
      <c r="V123" s="287">
        <v>123.282738461538</v>
      </c>
      <c r="W123" s="287">
        <v>100.063280254777</v>
      </c>
      <c r="X123" s="287">
        <v>57.347243589743599</v>
      </c>
      <c r="Y123" s="287">
        <v>184.97798722044701</v>
      </c>
      <c r="Z123" s="287"/>
      <c r="AA123" s="4"/>
      <c r="AB123" s="11" t="s">
        <v>271</v>
      </c>
      <c r="AC123" s="11"/>
      <c r="AD123" s="70" t="s">
        <v>272</v>
      </c>
      <c r="AE123" s="24">
        <v>11</v>
      </c>
      <c r="AF123" s="24">
        <v>3</v>
      </c>
      <c r="AG123" s="24"/>
      <c r="AH123" s="24">
        <v>3</v>
      </c>
      <c r="AI123" s="24">
        <v>1</v>
      </c>
      <c r="AJ123" s="24"/>
      <c r="AK123" s="4"/>
      <c r="AL123" s="4"/>
      <c r="AM123" s="306">
        <v>6505.74</v>
      </c>
      <c r="AN123" s="306">
        <v>2012.33</v>
      </c>
      <c r="AO123" s="306">
        <v>0</v>
      </c>
      <c r="AP123" s="306">
        <v>1905.87</v>
      </c>
      <c r="AQ123" s="306">
        <v>10.88</v>
      </c>
      <c r="AR123" s="306"/>
      <c r="AS123" s="290"/>
      <c r="AT123" s="290"/>
      <c r="AU123" s="306">
        <v>500.44153846153898</v>
      </c>
      <c r="AV123" s="306">
        <v>154.79461538461501</v>
      </c>
      <c r="AW123" s="306">
        <v>0</v>
      </c>
      <c r="AX123" s="306">
        <v>146.60538461538499</v>
      </c>
      <c r="AY123" s="306">
        <v>0.83692307692307699</v>
      </c>
      <c r="AZ123" s="306"/>
      <c r="BA123" s="4"/>
    </row>
    <row r="124" spans="1:53">
      <c r="A124" s="56"/>
      <c r="B124" s="11" t="s">
        <v>253</v>
      </c>
      <c r="C124" s="11"/>
      <c r="D124" s="70" t="s">
        <v>254</v>
      </c>
      <c r="E124" s="11">
        <v>103</v>
      </c>
      <c r="F124" s="11">
        <v>65</v>
      </c>
      <c r="G124" s="11">
        <v>52</v>
      </c>
      <c r="H124" s="11">
        <v>42</v>
      </c>
      <c r="I124" s="11">
        <v>38</v>
      </c>
      <c r="J124" s="11"/>
      <c r="M124" s="287">
        <v>16641.14</v>
      </c>
      <c r="N124" s="287">
        <v>14479.19</v>
      </c>
      <c r="O124" s="287">
        <v>10698.51</v>
      </c>
      <c r="P124" s="287">
        <v>7675.91</v>
      </c>
      <c r="Q124" s="287">
        <v>77738.87</v>
      </c>
      <c r="R124" s="287"/>
      <c r="S124" s="290"/>
      <c r="T124" s="290"/>
      <c r="U124" s="287">
        <v>148.581607142857</v>
      </c>
      <c r="V124" s="287">
        <v>129.278482142857</v>
      </c>
      <c r="W124" s="287">
        <v>97.259181818181801</v>
      </c>
      <c r="X124" s="287">
        <v>71.073240740740701</v>
      </c>
      <c r="Y124" s="287">
        <v>706.71699999999998</v>
      </c>
      <c r="Z124" s="287"/>
      <c r="AA124" s="4"/>
      <c r="AB124" s="11" t="s">
        <v>276</v>
      </c>
      <c r="AC124" s="11"/>
      <c r="AD124" s="70" t="s">
        <v>189</v>
      </c>
      <c r="AE124" s="24">
        <v>128</v>
      </c>
      <c r="AF124" s="24">
        <v>69</v>
      </c>
      <c r="AG124" s="24">
        <v>48</v>
      </c>
      <c r="AH124" s="24">
        <v>30</v>
      </c>
      <c r="AI124" s="24">
        <v>25</v>
      </c>
      <c r="AJ124" s="24"/>
      <c r="AK124" s="4"/>
      <c r="AL124" s="4"/>
      <c r="AM124" s="306">
        <v>58474.19</v>
      </c>
      <c r="AN124" s="306">
        <v>18299.02</v>
      </c>
      <c r="AO124" s="306">
        <v>6986.72</v>
      </c>
      <c r="AP124" s="306">
        <v>1905.18</v>
      </c>
      <c r="AQ124" s="306">
        <v>14612.99</v>
      </c>
      <c r="AR124" s="306"/>
      <c r="AS124" s="290"/>
      <c r="AT124" s="290"/>
      <c r="AU124" s="306">
        <v>453.28829457364299</v>
      </c>
      <c r="AV124" s="306">
        <v>141.85286821705401</v>
      </c>
      <c r="AW124" s="306">
        <v>55.450158730158698</v>
      </c>
      <c r="AX124" s="306">
        <v>15.489268292682899</v>
      </c>
      <c r="AY124" s="306">
        <v>117.84669354838699</v>
      </c>
      <c r="AZ124" s="306"/>
      <c r="BA124" s="4"/>
    </row>
    <row r="125" spans="1:53">
      <c r="A125" s="56"/>
      <c r="B125" s="11" t="s">
        <v>253</v>
      </c>
      <c r="C125" s="11"/>
      <c r="D125" s="70" t="s">
        <v>111</v>
      </c>
      <c r="E125" s="11">
        <v>2</v>
      </c>
      <c r="F125" s="11"/>
      <c r="G125" s="11">
        <v>1</v>
      </c>
      <c r="H125" s="11">
        <v>1</v>
      </c>
      <c r="I125" s="11">
        <v>1</v>
      </c>
      <c r="J125" s="11"/>
      <c r="M125" s="287">
        <v>169.5</v>
      </c>
      <c r="N125" s="287">
        <v>0</v>
      </c>
      <c r="O125" s="287">
        <v>6.67</v>
      </c>
      <c r="P125" s="287">
        <v>6.46</v>
      </c>
      <c r="Q125" s="287">
        <v>1277.32</v>
      </c>
      <c r="R125" s="287"/>
      <c r="S125" s="290"/>
      <c r="T125" s="290"/>
      <c r="U125" s="287">
        <v>84.75</v>
      </c>
      <c r="V125" s="287">
        <v>0</v>
      </c>
      <c r="W125" s="287">
        <v>3.335</v>
      </c>
      <c r="X125" s="287">
        <v>3.23</v>
      </c>
      <c r="Y125" s="287">
        <v>1277.32</v>
      </c>
      <c r="Z125" s="287"/>
      <c r="AA125" s="4"/>
      <c r="AB125" s="11" t="s">
        <v>276</v>
      </c>
      <c r="AC125" s="11"/>
      <c r="AD125" s="70" t="s">
        <v>163</v>
      </c>
      <c r="AE125" s="24">
        <v>1</v>
      </c>
      <c r="AF125" s="24">
        <v>1</v>
      </c>
      <c r="AG125" s="24">
        <v>1</v>
      </c>
      <c r="AH125" s="24">
        <v>1</v>
      </c>
      <c r="AI125" s="24"/>
      <c r="AJ125" s="24"/>
      <c r="AK125" s="4"/>
      <c r="AL125" s="4"/>
      <c r="AM125" s="306">
        <v>626.41999999999996</v>
      </c>
      <c r="AN125" s="306">
        <v>1183.24</v>
      </c>
      <c r="AO125" s="306">
        <v>1213.06</v>
      </c>
      <c r="AP125" s="306">
        <v>1225.8699999999999</v>
      </c>
      <c r="AQ125" s="306">
        <v>0</v>
      </c>
      <c r="AR125" s="306"/>
      <c r="AS125" s="290"/>
      <c r="AT125" s="290"/>
      <c r="AU125" s="306">
        <v>626.41999999999996</v>
      </c>
      <c r="AV125" s="306">
        <v>1183.24</v>
      </c>
      <c r="AW125" s="306">
        <v>1213.06</v>
      </c>
      <c r="AX125" s="306">
        <v>1225.8699999999999</v>
      </c>
      <c r="AY125" s="306">
        <v>0</v>
      </c>
      <c r="AZ125" s="306"/>
      <c r="BA125" s="4"/>
    </row>
    <row r="126" spans="1:53">
      <c r="A126" s="56"/>
      <c r="B126" s="11" t="s">
        <v>683</v>
      </c>
      <c r="C126" s="11"/>
      <c r="D126" s="70" t="s">
        <v>111</v>
      </c>
      <c r="E126" s="11">
        <v>1</v>
      </c>
      <c r="F126" s="11"/>
      <c r="G126" s="11"/>
      <c r="H126" s="11"/>
      <c r="I126" s="11"/>
      <c r="J126" s="11"/>
      <c r="M126" s="287">
        <v>1121.43</v>
      </c>
      <c r="N126" s="287">
        <v>0</v>
      </c>
      <c r="O126" s="287">
        <v>0</v>
      </c>
      <c r="P126" s="287">
        <v>0</v>
      </c>
      <c r="Q126" s="287">
        <v>0</v>
      </c>
      <c r="R126" s="287"/>
      <c r="S126" s="290"/>
      <c r="T126" s="290"/>
      <c r="U126" s="287">
        <v>1121.43</v>
      </c>
      <c r="V126" s="287">
        <v>0</v>
      </c>
      <c r="W126" s="287">
        <v>0</v>
      </c>
      <c r="X126" s="287">
        <v>0</v>
      </c>
      <c r="Y126" s="287">
        <v>0</v>
      </c>
      <c r="Z126" s="287"/>
      <c r="AA126" s="4"/>
      <c r="AB126" s="11" t="s">
        <v>276</v>
      </c>
      <c r="AC126" s="11"/>
      <c r="AD126" s="70" t="s">
        <v>274</v>
      </c>
      <c r="AE126" s="24">
        <v>1</v>
      </c>
      <c r="AF126" s="24">
        <v>1</v>
      </c>
      <c r="AG126" s="24">
        <v>1</v>
      </c>
      <c r="AH126" s="24">
        <v>1</v>
      </c>
      <c r="AI126" s="24">
        <v>1</v>
      </c>
      <c r="AJ126" s="24"/>
      <c r="AK126" s="4"/>
      <c r="AL126" s="4"/>
      <c r="AM126" s="306">
        <v>67.989999999999995</v>
      </c>
      <c r="AN126" s="306">
        <v>110.18</v>
      </c>
      <c r="AO126" s="306">
        <v>102.92</v>
      </c>
      <c r="AP126" s="306">
        <v>101.44</v>
      </c>
      <c r="AQ126" s="306">
        <v>497.42</v>
      </c>
      <c r="AR126" s="306"/>
      <c r="AS126" s="290"/>
      <c r="AT126" s="290"/>
      <c r="AU126" s="306">
        <v>67.989999999999995</v>
      </c>
      <c r="AV126" s="306">
        <v>110.18</v>
      </c>
      <c r="AW126" s="306">
        <v>102.92</v>
      </c>
      <c r="AX126" s="306">
        <v>101.44</v>
      </c>
      <c r="AY126" s="306">
        <v>497.42</v>
      </c>
      <c r="AZ126" s="306"/>
      <c r="BA126" s="4"/>
    </row>
    <row r="127" spans="1:53">
      <c r="A127" s="56"/>
      <c r="B127" s="11" t="s">
        <v>255</v>
      </c>
      <c r="C127" s="11"/>
      <c r="D127" s="70" t="s">
        <v>256</v>
      </c>
      <c r="E127" s="11">
        <v>24</v>
      </c>
      <c r="F127" s="11">
        <v>16</v>
      </c>
      <c r="G127" s="11">
        <v>10</v>
      </c>
      <c r="H127" s="11">
        <v>7</v>
      </c>
      <c r="I127" s="11">
        <v>6</v>
      </c>
      <c r="J127" s="11"/>
      <c r="M127" s="287">
        <v>4942.08</v>
      </c>
      <c r="N127" s="287">
        <v>4228.75</v>
      </c>
      <c r="O127" s="287">
        <v>3728.21</v>
      </c>
      <c r="P127" s="287">
        <v>1592.67</v>
      </c>
      <c r="Q127" s="287">
        <v>5759.87</v>
      </c>
      <c r="R127" s="287"/>
      <c r="S127" s="290"/>
      <c r="T127" s="290"/>
      <c r="U127" s="287">
        <v>197.6832</v>
      </c>
      <c r="V127" s="287">
        <v>169.15</v>
      </c>
      <c r="W127" s="287">
        <v>162.09608695652199</v>
      </c>
      <c r="X127" s="287">
        <v>72.394090909090906</v>
      </c>
      <c r="Y127" s="287">
        <v>250.42913043478299</v>
      </c>
      <c r="Z127" s="287"/>
      <c r="AA127" s="4"/>
      <c r="AB127" s="11" t="s">
        <v>278</v>
      </c>
      <c r="AC127" s="11"/>
      <c r="AD127" s="70" t="s">
        <v>55</v>
      </c>
      <c r="AE127" s="24">
        <v>1</v>
      </c>
      <c r="AF127" s="24"/>
      <c r="AG127" s="24"/>
      <c r="AH127" s="24"/>
      <c r="AI127" s="24"/>
      <c r="AJ127" s="24"/>
      <c r="AK127" s="4"/>
      <c r="AL127" s="4"/>
      <c r="AM127" s="306">
        <v>737.56</v>
      </c>
      <c r="AN127" s="306">
        <v>0</v>
      </c>
      <c r="AO127" s="306">
        <v>0</v>
      </c>
      <c r="AP127" s="306">
        <v>0</v>
      </c>
      <c r="AQ127" s="306">
        <v>0</v>
      </c>
      <c r="AR127" s="306"/>
      <c r="AS127" s="290"/>
      <c r="AT127" s="290"/>
      <c r="AU127" s="306">
        <v>737.56</v>
      </c>
      <c r="AV127" s="306">
        <v>0</v>
      </c>
      <c r="AW127" s="306">
        <v>0</v>
      </c>
      <c r="AX127" s="306">
        <v>0</v>
      </c>
      <c r="AY127" s="306">
        <v>0</v>
      </c>
      <c r="AZ127" s="306"/>
      <c r="BA127" s="4"/>
    </row>
    <row r="128" spans="1:53">
      <c r="A128" s="56"/>
      <c r="B128" s="11" t="s">
        <v>257</v>
      </c>
      <c r="C128" s="11"/>
      <c r="D128" s="70" t="s">
        <v>135</v>
      </c>
      <c r="E128" s="11">
        <v>31</v>
      </c>
      <c r="F128" s="11">
        <v>23</v>
      </c>
      <c r="G128" s="11">
        <v>11</v>
      </c>
      <c r="H128" s="11">
        <v>14</v>
      </c>
      <c r="I128" s="11">
        <v>20</v>
      </c>
      <c r="J128" s="11"/>
      <c r="M128" s="287">
        <v>8524.49</v>
      </c>
      <c r="N128" s="287">
        <v>5350.53</v>
      </c>
      <c r="O128" s="287">
        <v>3238.34</v>
      </c>
      <c r="P128" s="287">
        <v>3171.93</v>
      </c>
      <c r="Q128" s="287">
        <v>20479.22</v>
      </c>
      <c r="R128" s="287"/>
      <c r="S128" s="290"/>
      <c r="T128" s="290"/>
      <c r="U128" s="287">
        <v>213.11224999999999</v>
      </c>
      <c r="V128" s="287">
        <v>133.76325</v>
      </c>
      <c r="W128" s="287">
        <v>124.551538461538</v>
      </c>
      <c r="X128" s="287">
        <v>83.471842105263093</v>
      </c>
      <c r="Y128" s="287">
        <v>525.10820512820499</v>
      </c>
      <c r="Z128" s="287"/>
      <c r="AA128" s="4"/>
      <c r="AB128" s="11" t="s">
        <v>278</v>
      </c>
      <c r="AC128" s="11"/>
      <c r="AD128" s="70" t="s">
        <v>57</v>
      </c>
      <c r="AE128" s="24">
        <v>11</v>
      </c>
      <c r="AF128" s="24">
        <v>7</v>
      </c>
      <c r="AG128" s="24">
        <v>6</v>
      </c>
      <c r="AH128" s="24">
        <v>3</v>
      </c>
      <c r="AI128" s="24">
        <v>3</v>
      </c>
      <c r="AJ128" s="24"/>
      <c r="AK128" s="4"/>
      <c r="AL128" s="4"/>
      <c r="AM128" s="306">
        <v>1656.13</v>
      </c>
      <c r="AN128" s="306">
        <v>1010.69</v>
      </c>
      <c r="AO128" s="306">
        <v>1057.8599999999999</v>
      </c>
      <c r="AP128" s="306">
        <v>298.39999999999998</v>
      </c>
      <c r="AQ128" s="306">
        <v>3210.48</v>
      </c>
      <c r="AR128" s="306"/>
      <c r="AS128" s="290"/>
      <c r="AT128" s="290"/>
      <c r="AU128" s="306">
        <v>138.01083333333301</v>
      </c>
      <c r="AV128" s="306">
        <v>84.224166666666704</v>
      </c>
      <c r="AW128" s="306">
        <v>105.786</v>
      </c>
      <c r="AX128" s="306">
        <v>27.1272727272727</v>
      </c>
      <c r="AY128" s="306">
        <v>321.048</v>
      </c>
      <c r="AZ128" s="306"/>
      <c r="BA128" s="4"/>
    </row>
    <row r="129" spans="1:53">
      <c r="A129" s="56"/>
      <c r="B129" s="11" t="s">
        <v>257</v>
      </c>
      <c r="C129" s="11"/>
      <c r="D129" s="70" t="s">
        <v>259</v>
      </c>
      <c r="E129" s="11">
        <v>2</v>
      </c>
      <c r="F129" s="11">
        <v>2</v>
      </c>
      <c r="G129" s="11"/>
      <c r="H129" s="11">
        <v>2</v>
      </c>
      <c r="I129" s="11">
        <v>1</v>
      </c>
      <c r="J129" s="11"/>
      <c r="M129" s="287">
        <v>428.49</v>
      </c>
      <c r="N129" s="287">
        <v>376.15</v>
      </c>
      <c r="O129" s="287">
        <v>0</v>
      </c>
      <c r="P129" s="287">
        <v>214.27</v>
      </c>
      <c r="Q129" s="287">
        <v>16.73</v>
      </c>
      <c r="R129" s="287"/>
      <c r="S129" s="290"/>
      <c r="T129" s="290"/>
      <c r="U129" s="287">
        <v>142.83000000000001</v>
      </c>
      <c r="V129" s="287">
        <v>125.383333333333</v>
      </c>
      <c r="W129" s="287">
        <v>0</v>
      </c>
      <c r="X129" s="287">
        <v>71.423333333333304</v>
      </c>
      <c r="Y129" s="287">
        <v>5.5766666666666698</v>
      </c>
      <c r="Z129" s="287"/>
      <c r="AA129" s="4"/>
      <c r="AB129" s="11" t="s">
        <v>684</v>
      </c>
      <c r="AC129" s="11"/>
      <c r="AD129" s="70" t="s">
        <v>57</v>
      </c>
      <c r="AE129" s="24">
        <v>1</v>
      </c>
      <c r="AF129" s="24"/>
      <c r="AG129" s="24"/>
      <c r="AH129" s="24"/>
      <c r="AI129" s="24"/>
      <c r="AJ129" s="24"/>
      <c r="AK129" s="4"/>
      <c r="AL129" s="4"/>
      <c r="AM129" s="306">
        <v>8.4600000000000009</v>
      </c>
      <c r="AN129" s="306">
        <v>0</v>
      </c>
      <c r="AO129" s="306">
        <v>0</v>
      </c>
      <c r="AP129" s="306">
        <v>0</v>
      </c>
      <c r="AQ129" s="306">
        <v>0</v>
      </c>
      <c r="AR129" s="306"/>
      <c r="AS129" s="290"/>
      <c r="AT129" s="290"/>
      <c r="AU129" s="306">
        <v>8.4600000000000009</v>
      </c>
      <c r="AV129" s="306">
        <v>0</v>
      </c>
      <c r="AW129" s="306">
        <v>0</v>
      </c>
      <c r="AX129" s="306">
        <v>0</v>
      </c>
      <c r="AY129" s="306">
        <v>0</v>
      </c>
      <c r="AZ129" s="306"/>
      <c r="BA129" s="4"/>
    </row>
    <row r="130" spans="1:53">
      <c r="A130" s="56"/>
      <c r="B130" s="11" t="s">
        <v>260</v>
      </c>
      <c r="C130" s="11"/>
      <c r="D130" s="70" t="s">
        <v>259</v>
      </c>
      <c r="E130" s="11">
        <v>62</v>
      </c>
      <c r="F130" s="11">
        <v>48</v>
      </c>
      <c r="G130" s="11">
        <v>16</v>
      </c>
      <c r="H130" s="11">
        <v>29</v>
      </c>
      <c r="I130" s="11">
        <v>37</v>
      </c>
      <c r="J130" s="11"/>
      <c r="M130" s="287">
        <v>11291.37</v>
      </c>
      <c r="N130" s="287">
        <v>12335</v>
      </c>
      <c r="O130" s="287">
        <v>3965.72</v>
      </c>
      <c r="P130" s="287">
        <v>7156.9</v>
      </c>
      <c r="Q130" s="287">
        <v>62379.56</v>
      </c>
      <c r="R130" s="287"/>
      <c r="S130" s="290"/>
      <c r="T130" s="290"/>
      <c r="U130" s="287">
        <v>154.67630136986301</v>
      </c>
      <c r="V130" s="287">
        <v>168.972602739726</v>
      </c>
      <c r="W130" s="287">
        <v>113.30628571428601</v>
      </c>
      <c r="X130" s="287">
        <v>108.437878787879</v>
      </c>
      <c r="Y130" s="287">
        <v>891.13657142857198</v>
      </c>
      <c r="Z130" s="287"/>
      <c r="AA130" s="4"/>
      <c r="AB130" s="11" t="s">
        <v>283</v>
      </c>
      <c r="AC130" s="11"/>
      <c r="AD130" s="70" t="s">
        <v>198</v>
      </c>
      <c r="AE130" s="24">
        <v>28</v>
      </c>
      <c r="AF130" s="24">
        <v>9</v>
      </c>
      <c r="AG130" s="24">
        <v>7</v>
      </c>
      <c r="AH130" s="24">
        <v>7</v>
      </c>
      <c r="AI130" s="24">
        <v>6</v>
      </c>
      <c r="AJ130" s="24"/>
      <c r="AK130" s="4"/>
      <c r="AL130" s="4"/>
      <c r="AM130" s="306">
        <v>4982.46</v>
      </c>
      <c r="AN130" s="306">
        <v>1048.29</v>
      </c>
      <c r="AO130" s="306">
        <v>484.78</v>
      </c>
      <c r="AP130" s="306">
        <v>303.88</v>
      </c>
      <c r="AQ130" s="306">
        <v>3529.3</v>
      </c>
      <c r="AR130" s="306"/>
      <c r="AS130" s="290"/>
      <c r="AT130" s="290"/>
      <c r="AU130" s="306">
        <v>171.80896551724101</v>
      </c>
      <c r="AV130" s="306">
        <v>36.147931034482802</v>
      </c>
      <c r="AW130" s="306">
        <v>17.954814814814799</v>
      </c>
      <c r="AX130" s="306">
        <v>10.852857142857101</v>
      </c>
      <c r="AY130" s="306">
        <v>126.046428571429</v>
      </c>
      <c r="AZ130" s="306"/>
      <c r="BA130" s="4"/>
    </row>
    <row r="131" spans="1:53">
      <c r="A131" s="56"/>
      <c r="B131" s="11" t="s">
        <v>262</v>
      </c>
      <c r="C131" s="11"/>
      <c r="D131" s="70" t="s">
        <v>92</v>
      </c>
      <c r="E131" s="11">
        <v>4</v>
      </c>
      <c r="F131" s="11">
        <v>3</v>
      </c>
      <c r="G131" s="11">
        <v>3</v>
      </c>
      <c r="H131" s="11">
        <v>2</v>
      </c>
      <c r="I131" s="11">
        <v>2</v>
      </c>
      <c r="J131" s="11"/>
      <c r="M131" s="287">
        <v>458.71</v>
      </c>
      <c r="N131" s="287">
        <v>521.34</v>
      </c>
      <c r="O131" s="287">
        <v>665.07</v>
      </c>
      <c r="P131" s="287">
        <v>385.91</v>
      </c>
      <c r="Q131" s="287">
        <v>730.04</v>
      </c>
      <c r="R131" s="287"/>
      <c r="S131" s="290"/>
      <c r="T131" s="290"/>
      <c r="U131" s="287">
        <v>114.67749999999999</v>
      </c>
      <c r="V131" s="287">
        <v>130.33500000000001</v>
      </c>
      <c r="W131" s="287">
        <v>166.26750000000001</v>
      </c>
      <c r="X131" s="287">
        <v>96.477500000000006</v>
      </c>
      <c r="Y131" s="287">
        <v>182.51</v>
      </c>
      <c r="Z131" s="287"/>
      <c r="AA131" s="4"/>
      <c r="AB131" s="11" t="s">
        <v>284</v>
      </c>
      <c r="AC131" s="11"/>
      <c r="AD131" s="70" t="s">
        <v>285</v>
      </c>
      <c r="AE131" s="24">
        <v>32</v>
      </c>
      <c r="AF131" s="24">
        <v>11</v>
      </c>
      <c r="AG131" s="24">
        <v>10</v>
      </c>
      <c r="AH131" s="24">
        <v>6</v>
      </c>
      <c r="AI131" s="24">
        <v>5</v>
      </c>
      <c r="AJ131" s="24"/>
      <c r="AK131" s="4"/>
      <c r="AL131" s="4"/>
      <c r="AM131" s="306">
        <v>9527.1200000000008</v>
      </c>
      <c r="AN131" s="306">
        <v>4568.99</v>
      </c>
      <c r="AO131" s="306">
        <v>3489.87</v>
      </c>
      <c r="AP131" s="306">
        <v>274.25</v>
      </c>
      <c r="AQ131" s="306">
        <v>632.24</v>
      </c>
      <c r="AR131" s="306"/>
      <c r="AS131" s="290"/>
      <c r="AT131" s="290"/>
      <c r="AU131" s="306">
        <v>288.70060606060599</v>
      </c>
      <c r="AV131" s="306">
        <v>138.45424242424201</v>
      </c>
      <c r="AW131" s="306">
        <v>120.34034482758599</v>
      </c>
      <c r="AX131" s="306">
        <v>9.7946428571428594</v>
      </c>
      <c r="AY131" s="306">
        <v>22.58</v>
      </c>
      <c r="AZ131" s="306"/>
      <c r="BA131" s="4"/>
    </row>
    <row r="132" spans="1:53">
      <c r="A132" s="56"/>
      <c r="B132" s="11" t="s">
        <v>685</v>
      </c>
      <c r="C132" s="11"/>
      <c r="D132" s="70" t="s">
        <v>97</v>
      </c>
      <c r="E132" s="11">
        <v>1</v>
      </c>
      <c r="F132" s="11"/>
      <c r="G132" s="11"/>
      <c r="H132" s="11"/>
      <c r="I132" s="11"/>
      <c r="J132" s="11"/>
      <c r="M132" s="287">
        <v>9.41</v>
      </c>
      <c r="N132" s="287">
        <v>0</v>
      </c>
      <c r="O132" s="287">
        <v>0</v>
      </c>
      <c r="P132" s="287">
        <v>0</v>
      </c>
      <c r="Q132" s="287"/>
      <c r="R132" s="287"/>
      <c r="S132" s="290"/>
      <c r="T132" s="290"/>
      <c r="U132" s="287">
        <v>9.41</v>
      </c>
      <c r="V132" s="287">
        <v>0</v>
      </c>
      <c r="W132" s="287">
        <v>0</v>
      </c>
      <c r="X132" s="287">
        <v>0</v>
      </c>
      <c r="Y132" s="287"/>
      <c r="Z132" s="287"/>
      <c r="AA132" s="4"/>
      <c r="AB132" s="11" t="s">
        <v>286</v>
      </c>
      <c r="AC132" s="11"/>
      <c r="AD132" s="70" t="s">
        <v>287</v>
      </c>
      <c r="AE132" s="24">
        <v>59</v>
      </c>
      <c r="AF132" s="24">
        <v>14</v>
      </c>
      <c r="AG132" s="24">
        <v>9</v>
      </c>
      <c r="AH132" s="24">
        <v>8</v>
      </c>
      <c r="AI132" s="24">
        <v>6</v>
      </c>
      <c r="AJ132" s="24"/>
      <c r="AK132" s="4"/>
      <c r="AL132" s="4"/>
      <c r="AM132" s="306">
        <v>51974.9</v>
      </c>
      <c r="AN132" s="306">
        <v>2327.38</v>
      </c>
      <c r="AO132" s="306">
        <v>1105.32</v>
      </c>
      <c r="AP132" s="306">
        <v>1252.19</v>
      </c>
      <c r="AQ132" s="306">
        <v>7114.01</v>
      </c>
      <c r="AR132" s="306"/>
      <c r="AS132" s="290"/>
      <c r="AT132" s="290"/>
      <c r="AU132" s="306">
        <v>866.24833333333299</v>
      </c>
      <c r="AV132" s="306">
        <v>38.789666666666697</v>
      </c>
      <c r="AW132" s="306">
        <v>19.057241379310302</v>
      </c>
      <c r="AX132" s="306">
        <v>23.188703703703698</v>
      </c>
      <c r="AY132" s="306">
        <v>118.56683333333299</v>
      </c>
      <c r="AZ132" s="306"/>
      <c r="BA132" s="4"/>
    </row>
    <row r="133" spans="1:53">
      <c r="A133" s="56"/>
      <c r="B133" s="11" t="s">
        <v>265</v>
      </c>
      <c r="C133" s="11"/>
      <c r="D133" s="70" t="s">
        <v>264</v>
      </c>
      <c r="E133" s="11">
        <v>3</v>
      </c>
      <c r="F133" s="11">
        <v>2</v>
      </c>
      <c r="G133" s="11">
        <v>1</v>
      </c>
      <c r="H133" s="11"/>
      <c r="I133" s="11"/>
      <c r="J133" s="11"/>
      <c r="M133" s="287">
        <v>295.69</v>
      </c>
      <c r="N133" s="287">
        <v>88.11</v>
      </c>
      <c r="O133" s="287">
        <v>52.36</v>
      </c>
      <c r="P133" s="287">
        <v>0</v>
      </c>
      <c r="Q133" s="287">
        <v>0</v>
      </c>
      <c r="R133" s="287"/>
      <c r="S133" s="290"/>
      <c r="T133" s="290"/>
      <c r="U133" s="287">
        <v>98.563333333333304</v>
      </c>
      <c r="V133" s="287">
        <v>29.37</v>
      </c>
      <c r="W133" s="287">
        <v>17.453333333333301</v>
      </c>
      <c r="X133" s="287">
        <v>0</v>
      </c>
      <c r="Y133" s="287">
        <v>0</v>
      </c>
      <c r="Z133" s="287"/>
      <c r="AA133" s="4"/>
      <c r="AB133" s="11" t="s">
        <v>288</v>
      </c>
      <c r="AC133" s="11"/>
      <c r="AD133" s="70" t="s">
        <v>592</v>
      </c>
      <c r="AE133" s="24">
        <v>1</v>
      </c>
      <c r="AF133" s="24"/>
      <c r="AG133" s="24"/>
      <c r="AH133" s="24"/>
      <c r="AI133" s="24"/>
      <c r="AJ133" s="24"/>
      <c r="AK133" s="4"/>
      <c r="AL133" s="4"/>
      <c r="AM133" s="306">
        <v>76.27</v>
      </c>
      <c r="AN133" s="306">
        <v>0</v>
      </c>
      <c r="AO133" s="306">
        <v>0</v>
      </c>
      <c r="AP133" s="306">
        <v>0</v>
      </c>
      <c r="AQ133" s="306">
        <v>0</v>
      </c>
      <c r="AR133" s="306"/>
      <c r="AS133" s="290"/>
      <c r="AT133" s="290"/>
      <c r="AU133" s="306">
        <v>76.27</v>
      </c>
      <c r="AV133" s="306">
        <v>0</v>
      </c>
      <c r="AW133" s="306">
        <v>0</v>
      </c>
      <c r="AX133" s="306">
        <v>0</v>
      </c>
      <c r="AY133" s="306">
        <v>0</v>
      </c>
      <c r="AZ133" s="306"/>
      <c r="BA133" s="4"/>
    </row>
    <row r="134" spans="1:53">
      <c r="A134" s="56"/>
      <c r="B134" s="11" t="s">
        <v>266</v>
      </c>
      <c r="C134" s="11"/>
      <c r="D134" s="70" t="s">
        <v>85</v>
      </c>
      <c r="E134" s="11">
        <v>20</v>
      </c>
      <c r="F134" s="11">
        <v>13</v>
      </c>
      <c r="G134" s="11">
        <v>10</v>
      </c>
      <c r="H134" s="11">
        <v>8</v>
      </c>
      <c r="I134" s="11">
        <v>11</v>
      </c>
      <c r="J134" s="11"/>
      <c r="M134" s="287">
        <v>2759.56</v>
      </c>
      <c r="N134" s="287">
        <v>3542.92</v>
      </c>
      <c r="O134" s="287">
        <v>2299.13</v>
      </c>
      <c r="P134" s="287">
        <v>1828.17</v>
      </c>
      <c r="Q134" s="287">
        <v>31154.58</v>
      </c>
      <c r="R134" s="287"/>
      <c r="S134" s="290"/>
      <c r="T134" s="290"/>
      <c r="U134" s="287">
        <v>131.40761904761899</v>
      </c>
      <c r="V134" s="287">
        <v>168.71047619047599</v>
      </c>
      <c r="W134" s="287">
        <v>114.95650000000001</v>
      </c>
      <c r="X134" s="287">
        <v>87.055714285714302</v>
      </c>
      <c r="Y134" s="287">
        <v>1557.729</v>
      </c>
      <c r="Z134" s="287"/>
      <c r="AA134" s="4"/>
      <c r="AB134" s="11" t="s">
        <v>288</v>
      </c>
      <c r="AC134" s="11"/>
      <c r="AD134" s="70" t="s">
        <v>84</v>
      </c>
      <c r="AE134" s="24">
        <v>302</v>
      </c>
      <c r="AF134" s="24">
        <v>119</v>
      </c>
      <c r="AG134" s="24">
        <v>49</v>
      </c>
      <c r="AH134" s="24">
        <v>32</v>
      </c>
      <c r="AI134" s="24">
        <v>29</v>
      </c>
      <c r="AJ134" s="24"/>
      <c r="AK134" s="4"/>
      <c r="AL134" s="4"/>
      <c r="AM134" s="306">
        <v>264613.38</v>
      </c>
      <c r="AN134" s="306">
        <v>19387.54</v>
      </c>
      <c r="AO134" s="306">
        <v>13398.77</v>
      </c>
      <c r="AP134" s="306">
        <v>6238.47</v>
      </c>
      <c r="AQ134" s="306">
        <v>19176.400000000001</v>
      </c>
      <c r="AR134" s="306"/>
      <c r="AS134" s="290"/>
      <c r="AT134" s="290"/>
      <c r="AU134" s="306">
        <v>853.59154838709696</v>
      </c>
      <c r="AV134" s="306">
        <v>62.540451612903198</v>
      </c>
      <c r="AW134" s="306">
        <v>45.729590443686</v>
      </c>
      <c r="AX134" s="306">
        <v>21.438041237113399</v>
      </c>
      <c r="AY134" s="306">
        <v>64.350335570469795</v>
      </c>
      <c r="AZ134" s="306"/>
      <c r="BA134" s="4"/>
    </row>
    <row r="135" spans="1:53">
      <c r="A135" s="56"/>
      <c r="B135" s="11" t="s">
        <v>267</v>
      </c>
      <c r="C135" s="11"/>
      <c r="D135" s="70" t="s">
        <v>56</v>
      </c>
      <c r="E135" s="11">
        <v>75</v>
      </c>
      <c r="F135" s="11">
        <v>54</v>
      </c>
      <c r="G135" s="11">
        <v>35</v>
      </c>
      <c r="H135" s="11">
        <v>20</v>
      </c>
      <c r="I135" s="11">
        <v>23</v>
      </c>
      <c r="J135" s="11"/>
      <c r="M135" s="287">
        <v>10187.48</v>
      </c>
      <c r="N135" s="287">
        <v>12569.87</v>
      </c>
      <c r="O135" s="287">
        <v>9303.65</v>
      </c>
      <c r="P135" s="287">
        <v>4320.05</v>
      </c>
      <c r="Q135" s="287">
        <v>20845.93</v>
      </c>
      <c r="R135" s="287"/>
      <c r="S135" s="290"/>
      <c r="T135" s="290"/>
      <c r="U135" s="287">
        <v>102.90383838383801</v>
      </c>
      <c r="V135" s="287">
        <v>126.968383838384</v>
      </c>
      <c r="W135" s="287">
        <v>94.935204081632705</v>
      </c>
      <c r="X135" s="287">
        <v>45.000520833333297</v>
      </c>
      <c r="Y135" s="287">
        <v>219.430842105263</v>
      </c>
      <c r="Z135" s="287"/>
      <c r="AA135" s="4"/>
      <c r="AB135" s="11" t="s">
        <v>290</v>
      </c>
      <c r="AC135" s="11"/>
      <c r="AD135" s="70" t="s">
        <v>291</v>
      </c>
      <c r="AE135" s="24">
        <v>11</v>
      </c>
      <c r="AF135" s="24">
        <v>4</v>
      </c>
      <c r="AG135" s="24">
        <v>2</v>
      </c>
      <c r="AH135" s="24">
        <v>1</v>
      </c>
      <c r="AI135" s="24">
        <v>1</v>
      </c>
      <c r="AJ135" s="24"/>
      <c r="AK135" s="4"/>
      <c r="AL135" s="4"/>
      <c r="AM135" s="306">
        <v>1103.53</v>
      </c>
      <c r="AN135" s="306">
        <v>169.62</v>
      </c>
      <c r="AO135" s="306">
        <v>36.590000000000003</v>
      </c>
      <c r="AP135" s="306">
        <v>16.34</v>
      </c>
      <c r="AQ135" s="306">
        <v>37.869999999999997</v>
      </c>
      <c r="AR135" s="306"/>
      <c r="AS135" s="290"/>
      <c r="AT135" s="290"/>
      <c r="AU135" s="306">
        <v>100.320909090909</v>
      </c>
      <c r="AV135" s="306">
        <v>15.42</v>
      </c>
      <c r="AW135" s="306">
        <v>3.6589999999999998</v>
      </c>
      <c r="AX135" s="306">
        <v>1.48545454545455</v>
      </c>
      <c r="AY135" s="306">
        <v>3.4427272727272702</v>
      </c>
      <c r="AZ135" s="306"/>
      <c r="BA135" s="4"/>
    </row>
    <row r="136" spans="1:53">
      <c r="A136" s="56"/>
      <c r="B136" s="11" t="s">
        <v>267</v>
      </c>
      <c r="C136" s="11"/>
      <c r="D136" s="70" t="s">
        <v>158</v>
      </c>
      <c r="E136" s="11">
        <v>7</v>
      </c>
      <c r="F136" s="11">
        <v>6</v>
      </c>
      <c r="G136" s="11">
        <v>4</v>
      </c>
      <c r="H136" s="11">
        <v>2</v>
      </c>
      <c r="I136" s="11">
        <v>1</v>
      </c>
      <c r="J136" s="11"/>
      <c r="M136" s="287">
        <v>836.92</v>
      </c>
      <c r="N136" s="287">
        <v>562.91999999999996</v>
      </c>
      <c r="O136" s="287">
        <v>307.77999999999997</v>
      </c>
      <c r="P136" s="287">
        <v>30.19</v>
      </c>
      <c r="Q136" s="287">
        <v>37.69</v>
      </c>
      <c r="R136" s="287"/>
      <c r="S136" s="290"/>
      <c r="T136" s="290"/>
      <c r="U136" s="287">
        <v>119.56</v>
      </c>
      <c r="V136" s="287">
        <v>80.417142857142807</v>
      </c>
      <c r="W136" s="287">
        <v>43.968571428571401</v>
      </c>
      <c r="X136" s="287">
        <v>4.3128571428571396</v>
      </c>
      <c r="Y136" s="287">
        <v>5.3842857142857099</v>
      </c>
      <c r="Z136" s="287"/>
      <c r="AA136" s="4"/>
      <c r="AB136" s="11" t="s">
        <v>638</v>
      </c>
      <c r="AC136" s="11"/>
      <c r="AD136" s="70" t="s">
        <v>156</v>
      </c>
      <c r="AE136" s="24">
        <v>2</v>
      </c>
      <c r="AF136" s="24">
        <v>1</v>
      </c>
      <c r="AG136" s="24"/>
      <c r="AH136" s="24"/>
      <c r="AI136" s="24"/>
      <c r="AJ136" s="24"/>
      <c r="AK136" s="4"/>
      <c r="AL136" s="4"/>
      <c r="AM136" s="306">
        <v>100.14</v>
      </c>
      <c r="AN136" s="306">
        <v>11.9</v>
      </c>
      <c r="AO136" s="306">
        <v>0</v>
      </c>
      <c r="AP136" s="306">
        <v>0</v>
      </c>
      <c r="AQ136" s="306">
        <v>0</v>
      </c>
      <c r="AR136" s="306"/>
      <c r="AS136" s="290"/>
      <c r="AT136" s="290"/>
      <c r="AU136" s="306">
        <v>50.07</v>
      </c>
      <c r="AV136" s="306">
        <v>5.95</v>
      </c>
      <c r="AW136" s="306">
        <v>0</v>
      </c>
      <c r="AX136" s="306">
        <v>0</v>
      </c>
      <c r="AY136" s="306">
        <v>0</v>
      </c>
      <c r="AZ136" s="306"/>
      <c r="BA136" s="4"/>
    </row>
    <row r="137" spans="1:53">
      <c r="A137" s="56"/>
      <c r="B137" s="11" t="s">
        <v>268</v>
      </c>
      <c r="C137" s="11"/>
      <c r="D137" s="70" t="s">
        <v>60</v>
      </c>
      <c r="E137" s="11">
        <v>2</v>
      </c>
      <c r="F137" s="11">
        <v>1</v>
      </c>
      <c r="G137" s="11">
        <v>1</v>
      </c>
      <c r="H137" s="11">
        <v>1</v>
      </c>
      <c r="I137" s="11">
        <v>1</v>
      </c>
      <c r="J137" s="11"/>
      <c r="M137" s="287">
        <v>339.41</v>
      </c>
      <c r="N137" s="287">
        <v>148.57</v>
      </c>
      <c r="O137" s="287">
        <v>155.15</v>
      </c>
      <c r="P137" s="287">
        <v>151.22</v>
      </c>
      <c r="Q137" s="287">
        <v>1694.81</v>
      </c>
      <c r="R137" s="287"/>
      <c r="S137" s="290"/>
      <c r="T137" s="290"/>
      <c r="U137" s="287">
        <v>169.70500000000001</v>
      </c>
      <c r="V137" s="287">
        <v>74.284999999999997</v>
      </c>
      <c r="W137" s="287">
        <v>77.575000000000003</v>
      </c>
      <c r="X137" s="287">
        <v>75.61</v>
      </c>
      <c r="Y137" s="287">
        <v>847.40499999999997</v>
      </c>
      <c r="Z137" s="287"/>
      <c r="AA137" s="4"/>
      <c r="AB137" s="11" t="s">
        <v>294</v>
      </c>
      <c r="AC137" s="11"/>
      <c r="AD137" s="70" t="s">
        <v>198</v>
      </c>
      <c r="AE137" s="24">
        <v>3</v>
      </c>
      <c r="AF137" s="24">
        <v>2</v>
      </c>
      <c r="AG137" s="24"/>
      <c r="AH137" s="24"/>
      <c r="AI137" s="24"/>
      <c r="AJ137" s="24"/>
      <c r="AK137" s="4"/>
      <c r="AL137" s="4"/>
      <c r="AM137" s="306">
        <v>6443.59</v>
      </c>
      <c r="AN137" s="306">
        <v>1189.8399999999999</v>
      </c>
      <c r="AO137" s="306">
        <v>0</v>
      </c>
      <c r="AP137" s="306">
        <v>0</v>
      </c>
      <c r="AQ137" s="306">
        <v>0</v>
      </c>
      <c r="AR137" s="306"/>
      <c r="AS137" s="290"/>
      <c r="AT137" s="290"/>
      <c r="AU137" s="306">
        <v>2147.86333333333</v>
      </c>
      <c r="AV137" s="306">
        <v>396.613333333333</v>
      </c>
      <c r="AW137" s="306">
        <v>0</v>
      </c>
      <c r="AX137" s="306">
        <v>0</v>
      </c>
      <c r="AY137" s="306">
        <v>0</v>
      </c>
      <c r="AZ137" s="306"/>
      <c r="BA137" s="4"/>
    </row>
    <row r="138" spans="1:53">
      <c r="A138" s="56"/>
      <c r="B138" s="11" t="s">
        <v>269</v>
      </c>
      <c r="C138" s="11"/>
      <c r="D138" s="70" t="s">
        <v>71</v>
      </c>
      <c r="E138" s="11">
        <v>62</v>
      </c>
      <c r="F138" s="11">
        <v>40</v>
      </c>
      <c r="G138" s="11">
        <v>28</v>
      </c>
      <c r="H138" s="11">
        <v>22</v>
      </c>
      <c r="I138" s="11">
        <v>27</v>
      </c>
      <c r="J138" s="11"/>
      <c r="M138" s="287">
        <v>8906.51</v>
      </c>
      <c r="N138" s="287">
        <v>8619.26</v>
      </c>
      <c r="O138" s="287">
        <v>6613.73</v>
      </c>
      <c r="P138" s="287">
        <v>5931.21</v>
      </c>
      <c r="Q138" s="287">
        <v>34037.29</v>
      </c>
      <c r="R138" s="287"/>
      <c r="S138" s="290"/>
      <c r="T138" s="290"/>
      <c r="U138" s="287">
        <v>130.978088235294</v>
      </c>
      <c r="V138" s="287">
        <v>126.753823529412</v>
      </c>
      <c r="W138" s="287">
        <v>98.712388059701496</v>
      </c>
      <c r="X138" s="287">
        <v>89.866818181818203</v>
      </c>
      <c r="Y138" s="287">
        <v>500.54838235294102</v>
      </c>
      <c r="Z138" s="287"/>
      <c r="AA138" s="4"/>
      <c r="AB138" s="11" t="s">
        <v>295</v>
      </c>
      <c r="AC138" s="11"/>
      <c r="AD138" s="70" t="s">
        <v>296</v>
      </c>
      <c r="AE138" s="24">
        <v>16</v>
      </c>
      <c r="AF138" s="24">
        <v>5</v>
      </c>
      <c r="AG138" s="24">
        <v>3</v>
      </c>
      <c r="AH138" s="24">
        <v>2</v>
      </c>
      <c r="AI138" s="24">
        <v>2</v>
      </c>
      <c r="AJ138" s="24"/>
      <c r="AK138" s="4"/>
      <c r="AL138" s="4"/>
      <c r="AM138" s="306">
        <v>2697.55</v>
      </c>
      <c r="AN138" s="306">
        <v>1474.21</v>
      </c>
      <c r="AO138" s="306">
        <v>1142.8800000000001</v>
      </c>
      <c r="AP138" s="306">
        <v>952.77</v>
      </c>
      <c r="AQ138" s="306">
        <v>1650.93</v>
      </c>
      <c r="AR138" s="306"/>
      <c r="AS138" s="290"/>
      <c r="AT138" s="290"/>
      <c r="AU138" s="306">
        <v>168.59687500000001</v>
      </c>
      <c r="AV138" s="306">
        <v>92.138125000000002</v>
      </c>
      <c r="AW138" s="306">
        <v>76.191999999999993</v>
      </c>
      <c r="AX138" s="306">
        <v>68.055000000000007</v>
      </c>
      <c r="AY138" s="306">
        <v>110.062</v>
      </c>
      <c r="AZ138" s="306"/>
      <c r="BA138" s="4"/>
    </row>
    <row r="139" spans="1:53">
      <c r="A139" s="56"/>
      <c r="B139" s="11" t="s">
        <v>271</v>
      </c>
      <c r="C139" s="11"/>
      <c r="D139" s="70" t="s">
        <v>272</v>
      </c>
      <c r="E139" s="11">
        <v>39</v>
      </c>
      <c r="F139" s="11">
        <v>32</v>
      </c>
      <c r="G139" s="11">
        <v>5</v>
      </c>
      <c r="H139" s="11">
        <v>14</v>
      </c>
      <c r="I139" s="11">
        <v>18</v>
      </c>
      <c r="J139" s="11"/>
      <c r="M139" s="287">
        <v>3433.63</v>
      </c>
      <c r="N139" s="287">
        <v>3112.57</v>
      </c>
      <c r="O139" s="287">
        <v>592.57000000000005</v>
      </c>
      <c r="P139" s="287">
        <v>2066.86</v>
      </c>
      <c r="Q139" s="287">
        <v>9542.67</v>
      </c>
      <c r="R139" s="287"/>
      <c r="S139" s="290"/>
      <c r="T139" s="290"/>
      <c r="U139" s="287">
        <v>74.644130434782596</v>
      </c>
      <c r="V139" s="287">
        <v>67.664565217391299</v>
      </c>
      <c r="W139" s="287">
        <v>98.761666666666699</v>
      </c>
      <c r="X139" s="287">
        <v>59.053142857142902</v>
      </c>
      <c r="Y139" s="287">
        <v>232.74804878048801</v>
      </c>
      <c r="Z139" s="287"/>
      <c r="AA139" s="4"/>
      <c r="AB139" s="11" t="s">
        <v>295</v>
      </c>
      <c r="AC139" s="11"/>
      <c r="AD139" s="70" t="s">
        <v>233</v>
      </c>
      <c r="AE139" s="24">
        <v>1</v>
      </c>
      <c r="AF139" s="24"/>
      <c r="AG139" s="24"/>
      <c r="AH139" s="24"/>
      <c r="AI139" s="24"/>
      <c r="AJ139" s="24"/>
      <c r="AK139" s="4"/>
      <c r="AL139" s="4"/>
      <c r="AM139" s="306">
        <v>230.92</v>
      </c>
      <c r="AN139" s="306">
        <v>0</v>
      </c>
      <c r="AO139" s="306">
        <v>0</v>
      </c>
      <c r="AP139" s="306">
        <v>0</v>
      </c>
      <c r="AQ139" s="306">
        <v>0</v>
      </c>
      <c r="AR139" s="306"/>
      <c r="AS139" s="290"/>
      <c r="AT139" s="290"/>
      <c r="AU139" s="306">
        <v>230.92</v>
      </c>
      <c r="AV139" s="306">
        <v>0</v>
      </c>
      <c r="AW139" s="306">
        <v>0</v>
      </c>
      <c r="AX139" s="306">
        <v>0</v>
      </c>
      <c r="AY139" s="306">
        <v>0</v>
      </c>
      <c r="AZ139" s="306"/>
      <c r="BA139" s="4"/>
    </row>
    <row r="140" spans="1:53">
      <c r="A140" s="56"/>
      <c r="B140" s="11" t="s">
        <v>276</v>
      </c>
      <c r="C140" s="11"/>
      <c r="D140" s="70" t="s">
        <v>189</v>
      </c>
      <c r="E140" s="11">
        <v>823</v>
      </c>
      <c r="F140" s="11">
        <v>567</v>
      </c>
      <c r="G140" s="11">
        <v>410</v>
      </c>
      <c r="H140" s="11">
        <v>296</v>
      </c>
      <c r="I140" s="11">
        <v>307</v>
      </c>
      <c r="J140" s="11"/>
      <c r="M140" s="287">
        <v>134839.76</v>
      </c>
      <c r="N140" s="287">
        <v>147581.26</v>
      </c>
      <c r="O140" s="287">
        <v>125241.99</v>
      </c>
      <c r="P140" s="287">
        <v>70192.649999999994</v>
      </c>
      <c r="Q140" s="287">
        <v>524732.6</v>
      </c>
      <c r="R140" s="287"/>
      <c r="S140" s="290"/>
      <c r="T140" s="290"/>
      <c r="U140" s="287">
        <v>145.45820927723801</v>
      </c>
      <c r="V140" s="287">
        <v>159.20308522114399</v>
      </c>
      <c r="W140" s="287">
        <v>138.23619205297999</v>
      </c>
      <c r="X140" s="287">
        <v>77.732724252491707</v>
      </c>
      <c r="Y140" s="287">
        <v>581.09922480620196</v>
      </c>
      <c r="Z140" s="287"/>
      <c r="AA140" s="4"/>
      <c r="AB140" s="11" t="s">
        <v>299</v>
      </c>
      <c r="AC140" s="11"/>
      <c r="AD140" s="70" t="s">
        <v>300</v>
      </c>
      <c r="AE140" s="24">
        <v>8</v>
      </c>
      <c r="AF140" s="24">
        <v>5</v>
      </c>
      <c r="AG140" s="24">
        <v>3</v>
      </c>
      <c r="AH140" s="24">
        <v>2</v>
      </c>
      <c r="AI140" s="24">
        <v>1</v>
      </c>
      <c r="AJ140" s="24"/>
      <c r="AK140" s="4"/>
      <c r="AL140" s="4"/>
      <c r="AM140" s="306">
        <v>486.68</v>
      </c>
      <c r="AN140" s="306">
        <v>683.54</v>
      </c>
      <c r="AO140" s="306">
        <v>46.4</v>
      </c>
      <c r="AP140" s="306">
        <v>40.049999999999997</v>
      </c>
      <c r="AQ140" s="306">
        <v>74.239999999999995</v>
      </c>
      <c r="AR140" s="306"/>
      <c r="AS140" s="290"/>
      <c r="AT140" s="290"/>
      <c r="AU140" s="306">
        <v>54.075555555555603</v>
      </c>
      <c r="AV140" s="306">
        <v>75.948888888888902</v>
      </c>
      <c r="AW140" s="306">
        <v>5.1555555555555603</v>
      </c>
      <c r="AX140" s="306">
        <v>5.0062499999999996</v>
      </c>
      <c r="AY140" s="306">
        <v>8.2488888888888905</v>
      </c>
      <c r="AZ140" s="306"/>
      <c r="BA140" s="4"/>
    </row>
    <row r="141" spans="1:53">
      <c r="A141" s="56"/>
      <c r="B141" s="11" t="s">
        <v>276</v>
      </c>
      <c r="C141" s="11"/>
      <c r="D141" s="70" t="s">
        <v>274</v>
      </c>
      <c r="E141" s="11">
        <v>1</v>
      </c>
      <c r="F141" s="11"/>
      <c r="G141" s="11"/>
      <c r="H141" s="11"/>
      <c r="I141" s="11"/>
      <c r="J141" s="11"/>
      <c r="M141" s="287">
        <v>5365.39</v>
      </c>
      <c r="N141" s="287">
        <v>0</v>
      </c>
      <c r="O141" s="287"/>
      <c r="P141" s="287"/>
      <c r="Q141" s="287"/>
      <c r="R141" s="287"/>
      <c r="S141" s="290"/>
      <c r="T141" s="290"/>
      <c r="U141" s="287">
        <v>5365.39</v>
      </c>
      <c r="V141" s="287">
        <v>0</v>
      </c>
      <c r="W141" s="287"/>
      <c r="X141" s="287"/>
      <c r="Y141" s="287"/>
      <c r="Z141" s="287"/>
      <c r="AA141" s="4"/>
      <c r="AB141" s="11" t="s">
        <v>301</v>
      </c>
      <c r="AC141" s="11"/>
      <c r="AD141" s="70" t="s">
        <v>121</v>
      </c>
      <c r="AE141" s="24">
        <v>1</v>
      </c>
      <c r="AF141" s="24"/>
      <c r="AG141" s="24"/>
      <c r="AH141" s="24"/>
      <c r="AI141" s="24"/>
      <c r="AJ141" s="24"/>
      <c r="AK141" s="4"/>
      <c r="AL141" s="4"/>
      <c r="AM141" s="306">
        <v>39.81</v>
      </c>
      <c r="AN141" s="306">
        <v>0</v>
      </c>
      <c r="AO141" s="306"/>
      <c r="AP141" s="306"/>
      <c r="AQ141" s="306">
        <v>0</v>
      </c>
      <c r="AR141" s="306"/>
      <c r="AS141" s="290"/>
      <c r="AT141" s="290"/>
      <c r="AU141" s="306">
        <v>39.81</v>
      </c>
      <c r="AV141" s="306">
        <v>0</v>
      </c>
      <c r="AW141" s="306"/>
      <c r="AX141" s="306"/>
      <c r="AY141" s="306">
        <v>0</v>
      </c>
      <c r="AZ141" s="306"/>
      <c r="BA141" s="4"/>
    </row>
    <row r="142" spans="1:53">
      <c r="A142" s="56"/>
      <c r="B142" s="11" t="s">
        <v>278</v>
      </c>
      <c r="C142" s="11"/>
      <c r="D142" s="70" t="s">
        <v>55</v>
      </c>
      <c r="E142" s="11">
        <v>4</v>
      </c>
      <c r="F142" s="11">
        <v>2</v>
      </c>
      <c r="G142" s="11">
        <v>1</v>
      </c>
      <c r="H142" s="11"/>
      <c r="I142" s="11">
        <v>1</v>
      </c>
      <c r="J142" s="11"/>
      <c r="M142" s="287">
        <v>272.66000000000003</v>
      </c>
      <c r="N142" s="287">
        <v>721.98</v>
      </c>
      <c r="O142" s="287">
        <v>289.93</v>
      </c>
      <c r="P142" s="287">
        <v>0</v>
      </c>
      <c r="Q142" s="287">
        <v>73.260000000000005</v>
      </c>
      <c r="R142" s="287"/>
      <c r="S142" s="290"/>
      <c r="T142" s="290"/>
      <c r="U142" s="287">
        <v>68.165000000000006</v>
      </c>
      <c r="V142" s="287">
        <v>180.495</v>
      </c>
      <c r="W142" s="287">
        <v>72.482500000000002</v>
      </c>
      <c r="X142" s="287">
        <v>0</v>
      </c>
      <c r="Y142" s="287">
        <v>24.42</v>
      </c>
      <c r="Z142" s="287"/>
      <c r="AA142" s="4"/>
      <c r="AB142" s="11" t="s">
        <v>301</v>
      </c>
      <c r="AC142" s="11"/>
      <c r="AD142" s="70" t="s">
        <v>302</v>
      </c>
      <c r="AE142" s="24">
        <v>7</v>
      </c>
      <c r="AF142" s="24">
        <v>1</v>
      </c>
      <c r="AG142" s="24">
        <v>2</v>
      </c>
      <c r="AH142" s="24">
        <v>1</v>
      </c>
      <c r="AI142" s="24"/>
      <c r="AJ142" s="24"/>
      <c r="AK142" s="4"/>
      <c r="AL142" s="4"/>
      <c r="AM142" s="306">
        <v>3330.87</v>
      </c>
      <c r="AN142" s="306">
        <v>1997.35</v>
      </c>
      <c r="AO142" s="306">
        <v>1107.1500000000001</v>
      </c>
      <c r="AP142" s="306">
        <v>425.13</v>
      </c>
      <c r="AQ142" s="306">
        <v>0</v>
      </c>
      <c r="AR142" s="306"/>
      <c r="AS142" s="290"/>
      <c r="AT142" s="290"/>
      <c r="AU142" s="306">
        <v>475.83857142857102</v>
      </c>
      <c r="AV142" s="306">
        <v>285.335714285714</v>
      </c>
      <c r="AW142" s="306">
        <v>158.164285714286</v>
      </c>
      <c r="AX142" s="306">
        <v>60.7328571428571</v>
      </c>
      <c r="AY142" s="306">
        <v>0</v>
      </c>
      <c r="AZ142" s="306"/>
      <c r="BA142" s="4"/>
    </row>
    <row r="143" spans="1:53">
      <c r="A143" s="56"/>
      <c r="B143" s="11" t="s">
        <v>278</v>
      </c>
      <c r="C143" s="11"/>
      <c r="D143" s="70" t="s">
        <v>57</v>
      </c>
      <c r="E143" s="11">
        <v>116</v>
      </c>
      <c r="F143" s="11">
        <v>65</v>
      </c>
      <c r="G143" s="11">
        <v>37</v>
      </c>
      <c r="H143" s="11">
        <v>26</v>
      </c>
      <c r="I143" s="11">
        <v>17</v>
      </c>
      <c r="J143" s="11"/>
      <c r="M143" s="287">
        <v>14349.68</v>
      </c>
      <c r="N143" s="287">
        <v>10774.42</v>
      </c>
      <c r="O143" s="287">
        <v>6355.37</v>
      </c>
      <c r="P143" s="287">
        <v>4378.2299999999996</v>
      </c>
      <c r="Q143" s="287">
        <v>8005.97</v>
      </c>
      <c r="R143" s="287"/>
      <c r="S143" s="290"/>
      <c r="T143" s="290"/>
      <c r="U143" s="287">
        <v>108.70969696969701</v>
      </c>
      <c r="V143" s="287">
        <v>81.624393939393897</v>
      </c>
      <c r="W143" s="287">
        <v>77.504512195121904</v>
      </c>
      <c r="X143" s="287">
        <v>61.665211267605599</v>
      </c>
      <c r="Y143" s="287">
        <v>140.45561403508799</v>
      </c>
      <c r="Z143" s="287"/>
      <c r="AA143" s="4"/>
      <c r="AB143" s="11" t="s">
        <v>304</v>
      </c>
      <c r="AC143" s="11"/>
      <c r="AD143" s="70" t="s">
        <v>71</v>
      </c>
      <c r="AE143" s="24">
        <v>285</v>
      </c>
      <c r="AF143" s="24">
        <v>139</v>
      </c>
      <c r="AG143" s="24">
        <v>86</v>
      </c>
      <c r="AH143" s="24">
        <v>60</v>
      </c>
      <c r="AI143" s="24">
        <v>59</v>
      </c>
      <c r="AJ143" s="24"/>
      <c r="AK143" s="4"/>
      <c r="AL143" s="4"/>
      <c r="AM143" s="306">
        <v>109676.18</v>
      </c>
      <c r="AN143" s="306">
        <v>29494.959999999999</v>
      </c>
      <c r="AO143" s="306">
        <v>13347.08</v>
      </c>
      <c r="AP143" s="306">
        <v>6326.98</v>
      </c>
      <c r="AQ143" s="306">
        <v>95506.79</v>
      </c>
      <c r="AR143" s="306"/>
      <c r="AS143" s="290"/>
      <c r="AT143" s="290"/>
      <c r="AU143" s="306">
        <v>368.04087248322202</v>
      </c>
      <c r="AV143" s="306">
        <v>98.976375838926103</v>
      </c>
      <c r="AW143" s="306">
        <v>47.838996415770602</v>
      </c>
      <c r="AX143" s="306">
        <v>22.596357142857201</v>
      </c>
      <c r="AY143" s="306">
        <v>332.77627177700299</v>
      </c>
      <c r="AZ143" s="306"/>
      <c r="BA143" s="4"/>
    </row>
    <row r="144" spans="1:53">
      <c r="A144" s="56"/>
      <c r="B144" s="11" t="s">
        <v>281</v>
      </c>
      <c r="C144" s="11"/>
      <c r="D144" s="70" t="s">
        <v>282</v>
      </c>
      <c r="E144" s="11">
        <v>3</v>
      </c>
      <c r="F144" s="11">
        <v>2</v>
      </c>
      <c r="G144" s="11"/>
      <c r="H144" s="11">
        <v>1</v>
      </c>
      <c r="I144" s="11">
        <v>1</v>
      </c>
      <c r="J144" s="11"/>
      <c r="M144" s="287">
        <v>358.47</v>
      </c>
      <c r="N144" s="287">
        <v>643.5</v>
      </c>
      <c r="O144" s="287">
        <v>0</v>
      </c>
      <c r="P144" s="287">
        <v>393.59</v>
      </c>
      <c r="Q144" s="287">
        <v>926.02</v>
      </c>
      <c r="R144" s="287"/>
      <c r="S144" s="290"/>
      <c r="T144" s="290"/>
      <c r="U144" s="287">
        <v>119.49</v>
      </c>
      <c r="V144" s="287">
        <v>214.5</v>
      </c>
      <c r="W144" s="287">
        <v>0</v>
      </c>
      <c r="X144" s="287">
        <v>131.196666666667</v>
      </c>
      <c r="Y144" s="287">
        <v>308.67333333333301</v>
      </c>
      <c r="Z144" s="287"/>
      <c r="AA144" s="4"/>
      <c r="AB144" s="11" t="s">
        <v>304</v>
      </c>
      <c r="AC144" s="11"/>
      <c r="AD144" s="70" t="s">
        <v>306</v>
      </c>
      <c r="AE144" s="24">
        <v>1</v>
      </c>
      <c r="AF144" s="24"/>
      <c r="AG144" s="24"/>
      <c r="AH144" s="24"/>
      <c r="AI144" s="24"/>
      <c r="AJ144" s="24"/>
      <c r="AK144" s="4"/>
      <c r="AL144" s="4"/>
      <c r="AM144" s="306">
        <v>165.47</v>
      </c>
      <c r="AN144" s="306">
        <v>0</v>
      </c>
      <c r="AO144" s="306">
        <v>0</v>
      </c>
      <c r="AP144" s="306">
        <v>0</v>
      </c>
      <c r="AQ144" s="306">
        <v>0</v>
      </c>
      <c r="AR144" s="306"/>
      <c r="AS144" s="290"/>
      <c r="AT144" s="290"/>
      <c r="AU144" s="306">
        <v>165.47</v>
      </c>
      <c r="AV144" s="306">
        <v>0</v>
      </c>
      <c r="AW144" s="306">
        <v>0</v>
      </c>
      <c r="AX144" s="306">
        <v>0</v>
      </c>
      <c r="AY144" s="306">
        <v>0</v>
      </c>
      <c r="AZ144" s="306"/>
      <c r="BA144" s="4"/>
    </row>
    <row r="145" spans="1:53">
      <c r="A145" s="56"/>
      <c r="B145" s="11" t="s">
        <v>283</v>
      </c>
      <c r="C145" s="11"/>
      <c r="D145" s="70" t="s">
        <v>198</v>
      </c>
      <c r="E145" s="11">
        <v>135</v>
      </c>
      <c r="F145" s="11">
        <v>80</v>
      </c>
      <c r="G145" s="11">
        <v>56</v>
      </c>
      <c r="H145" s="11">
        <v>30</v>
      </c>
      <c r="I145" s="11">
        <v>29</v>
      </c>
      <c r="J145" s="11"/>
      <c r="M145" s="287">
        <v>20033.98</v>
      </c>
      <c r="N145" s="287">
        <v>19682.98</v>
      </c>
      <c r="O145" s="287">
        <v>12924.77</v>
      </c>
      <c r="P145" s="287">
        <v>6109.69</v>
      </c>
      <c r="Q145" s="287">
        <v>44920.91</v>
      </c>
      <c r="R145" s="287"/>
      <c r="S145" s="290"/>
      <c r="T145" s="290"/>
      <c r="U145" s="287">
        <v>138.165379310345</v>
      </c>
      <c r="V145" s="287">
        <v>135.74468965517201</v>
      </c>
      <c r="W145" s="287">
        <v>95.739037037036994</v>
      </c>
      <c r="X145" s="287">
        <v>45.594701492537297</v>
      </c>
      <c r="Y145" s="287">
        <v>323.172014388489</v>
      </c>
      <c r="Z145" s="287"/>
      <c r="AA145" s="4"/>
      <c r="AB145" s="11" t="s">
        <v>305</v>
      </c>
      <c r="AC145" s="11"/>
      <c r="AD145" s="70" t="s">
        <v>306</v>
      </c>
      <c r="AE145" s="24">
        <v>5</v>
      </c>
      <c r="AF145" s="24">
        <v>4</v>
      </c>
      <c r="AG145" s="24">
        <v>2</v>
      </c>
      <c r="AH145" s="24">
        <v>2</v>
      </c>
      <c r="AI145" s="24">
        <v>2</v>
      </c>
      <c r="AJ145" s="24"/>
      <c r="AK145" s="4"/>
      <c r="AL145" s="4"/>
      <c r="AM145" s="306">
        <v>824.16</v>
      </c>
      <c r="AN145" s="306">
        <v>709.49</v>
      </c>
      <c r="AO145" s="306">
        <v>80.08</v>
      </c>
      <c r="AP145" s="306">
        <v>84.78</v>
      </c>
      <c r="AQ145" s="306">
        <v>1312.19</v>
      </c>
      <c r="AR145" s="306"/>
      <c r="AS145" s="290"/>
      <c r="AT145" s="290"/>
      <c r="AU145" s="306">
        <v>164.83199999999999</v>
      </c>
      <c r="AV145" s="306">
        <v>141.898</v>
      </c>
      <c r="AW145" s="306">
        <v>16.015999999999998</v>
      </c>
      <c r="AX145" s="306">
        <v>16.956</v>
      </c>
      <c r="AY145" s="306">
        <v>262.43799999999999</v>
      </c>
      <c r="AZ145" s="306"/>
      <c r="BA145" s="4"/>
    </row>
    <row r="146" spans="1:53">
      <c r="A146" s="56"/>
      <c r="B146" s="11" t="s">
        <v>284</v>
      </c>
      <c r="C146" s="11"/>
      <c r="D146" s="70" t="s">
        <v>285</v>
      </c>
      <c r="E146" s="11">
        <v>160</v>
      </c>
      <c r="F146" s="11">
        <v>121</v>
      </c>
      <c r="G146" s="11">
        <v>85</v>
      </c>
      <c r="H146" s="11">
        <v>61</v>
      </c>
      <c r="I146" s="11">
        <v>53</v>
      </c>
      <c r="J146" s="11"/>
      <c r="M146" s="287">
        <v>23435.91</v>
      </c>
      <c r="N146" s="287">
        <v>32855.5</v>
      </c>
      <c r="O146" s="287">
        <v>20868.7</v>
      </c>
      <c r="P146" s="287">
        <v>12889.31</v>
      </c>
      <c r="Q146" s="287">
        <v>76433.91</v>
      </c>
      <c r="R146" s="287"/>
      <c r="S146" s="290"/>
      <c r="T146" s="290"/>
      <c r="U146" s="287">
        <v>138.67402366863899</v>
      </c>
      <c r="V146" s="287">
        <v>194.41124260354999</v>
      </c>
      <c r="W146" s="287">
        <v>125.71506024096399</v>
      </c>
      <c r="X146" s="287">
        <v>78.5933536585366</v>
      </c>
      <c r="Y146" s="287">
        <v>466.06042682926801</v>
      </c>
      <c r="Z146" s="287"/>
      <c r="AA146" s="4"/>
      <c r="AB146" s="11" t="s">
        <v>307</v>
      </c>
      <c r="AC146" s="11"/>
      <c r="AD146" s="70" t="s">
        <v>274</v>
      </c>
      <c r="AE146" s="24"/>
      <c r="AF146" s="24"/>
      <c r="AG146" s="24"/>
      <c r="AH146" s="24"/>
      <c r="AI146" s="24">
        <v>1</v>
      </c>
      <c r="AJ146" s="24"/>
      <c r="AK146" s="4"/>
      <c r="AL146" s="4"/>
      <c r="AM146" s="306">
        <v>0</v>
      </c>
      <c r="AN146" s="306">
        <v>0</v>
      </c>
      <c r="AO146" s="306"/>
      <c r="AP146" s="306"/>
      <c r="AQ146" s="306">
        <v>65</v>
      </c>
      <c r="AR146" s="306"/>
      <c r="AS146" s="290"/>
      <c r="AT146" s="290"/>
      <c r="AU146" s="306">
        <v>0</v>
      </c>
      <c r="AV146" s="306">
        <v>0</v>
      </c>
      <c r="AW146" s="306"/>
      <c r="AX146" s="306"/>
      <c r="AY146" s="306">
        <v>65</v>
      </c>
      <c r="AZ146" s="306"/>
      <c r="BA146" s="4"/>
    </row>
    <row r="147" spans="1:53">
      <c r="A147" s="56"/>
      <c r="B147" s="11" t="s">
        <v>286</v>
      </c>
      <c r="C147" s="11"/>
      <c r="D147" s="70" t="s">
        <v>287</v>
      </c>
      <c r="E147" s="11">
        <v>279</v>
      </c>
      <c r="F147" s="11">
        <v>222</v>
      </c>
      <c r="G147" s="11">
        <v>140</v>
      </c>
      <c r="H147" s="11">
        <v>118</v>
      </c>
      <c r="I147" s="11">
        <v>118</v>
      </c>
      <c r="J147" s="11"/>
      <c r="M147" s="287">
        <v>60299.53</v>
      </c>
      <c r="N147" s="287">
        <v>53999.18</v>
      </c>
      <c r="O147" s="287">
        <v>28905.85</v>
      </c>
      <c r="P147" s="287">
        <v>25387.22</v>
      </c>
      <c r="Q147" s="287">
        <v>185428.86</v>
      </c>
      <c r="R147" s="287"/>
      <c r="S147" s="290"/>
      <c r="T147" s="290"/>
      <c r="U147" s="287">
        <v>179.462886904762</v>
      </c>
      <c r="V147" s="287">
        <v>160.71184523809501</v>
      </c>
      <c r="W147" s="287">
        <v>104.353249097473</v>
      </c>
      <c r="X147" s="287">
        <v>80.851019108280198</v>
      </c>
      <c r="Y147" s="287">
        <v>584.94908517350098</v>
      </c>
      <c r="Z147" s="287"/>
      <c r="AA147" s="4"/>
      <c r="AB147" s="11" t="s">
        <v>312</v>
      </c>
      <c r="AC147" s="11"/>
      <c r="AD147" s="70" t="s">
        <v>313</v>
      </c>
      <c r="AE147" s="24">
        <v>8</v>
      </c>
      <c r="AF147" s="24">
        <v>1</v>
      </c>
      <c r="AG147" s="24">
        <v>1</v>
      </c>
      <c r="AH147" s="24"/>
      <c r="AI147" s="24"/>
      <c r="AJ147" s="24"/>
      <c r="AK147" s="4"/>
      <c r="AL147" s="4"/>
      <c r="AM147" s="306">
        <v>901</v>
      </c>
      <c r="AN147" s="306">
        <v>34.799999999999997</v>
      </c>
      <c r="AO147" s="306">
        <v>33.130000000000003</v>
      </c>
      <c r="AP147" s="306">
        <v>0</v>
      </c>
      <c r="AQ147" s="306">
        <v>0</v>
      </c>
      <c r="AR147" s="306"/>
      <c r="AS147" s="290"/>
      <c r="AT147" s="290"/>
      <c r="AU147" s="306">
        <v>112.625</v>
      </c>
      <c r="AV147" s="306">
        <v>4.3499999999999996</v>
      </c>
      <c r="AW147" s="306">
        <v>4.1412500000000003</v>
      </c>
      <c r="AX147" s="306">
        <v>0</v>
      </c>
      <c r="AY147" s="306">
        <v>0</v>
      </c>
      <c r="AZ147" s="306"/>
      <c r="BA147" s="4"/>
    </row>
    <row r="148" spans="1:53">
      <c r="A148" s="56"/>
      <c r="B148" s="11" t="s">
        <v>288</v>
      </c>
      <c r="C148" s="11"/>
      <c r="D148" s="70" t="s">
        <v>84</v>
      </c>
      <c r="E148" s="11">
        <v>1512</v>
      </c>
      <c r="F148" s="11">
        <v>1090</v>
      </c>
      <c r="G148" s="11">
        <v>817</v>
      </c>
      <c r="H148" s="11">
        <v>598</v>
      </c>
      <c r="I148" s="11">
        <v>550</v>
      </c>
      <c r="J148" s="11"/>
      <c r="M148" s="287">
        <v>165129.17000000001</v>
      </c>
      <c r="N148" s="287">
        <v>206077.02</v>
      </c>
      <c r="O148" s="287">
        <v>180884.44</v>
      </c>
      <c r="P148" s="287">
        <v>111184.56</v>
      </c>
      <c r="Q148" s="287">
        <v>552902.28</v>
      </c>
      <c r="R148" s="287"/>
      <c r="S148" s="290"/>
      <c r="T148" s="290"/>
      <c r="U148" s="287">
        <v>95.505592828224493</v>
      </c>
      <c r="V148" s="287">
        <v>119.188559861191</v>
      </c>
      <c r="W148" s="287">
        <v>109.893341433779</v>
      </c>
      <c r="X148" s="287">
        <v>69.664511278195405</v>
      </c>
      <c r="Y148" s="287">
        <v>348.83424605678198</v>
      </c>
      <c r="Z148" s="287"/>
      <c r="AA148" s="4"/>
      <c r="AB148" s="11" t="s">
        <v>314</v>
      </c>
      <c r="AC148" s="11"/>
      <c r="AD148" s="70" t="s">
        <v>96</v>
      </c>
      <c r="AE148" s="24">
        <v>3</v>
      </c>
      <c r="AF148" s="24"/>
      <c r="AG148" s="24"/>
      <c r="AH148" s="24"/>
      <c r="AI148" s="24"/>
      <c r="AJ148" s="24"/>
      <c r="AK148" s="4"/>
      <c r="AL148" s="4"/>
      <c r="AM148" s="306">
        <v>145.13</v>
      </c>
      <c r="AN148" s="306">
        <v>0</v>
      </c>
      <c r="AO148" s="306">
        <v>0</v>
      </c>
      <c r="AP148" s="306">
        <v>0</v>
      </c>
      <c r="AQ148" s="306">
        <v>0</v>
      </c>
      <c r="AR148" s="306"/>
      <c r="AS148" s="290"/>
      <c r="AT148" s="290"/>
      <c r="AU148" s="306">
        <v>48.376666666666701</v>
      </c>
      <c r="AV148" s="306">
        <v>0</v>
      </c>
      <c r="AW148" s="306">
        <v>0</v>
      </c>
      <c r="AX148" s="306">
        <v>0</v>
      </c>
      <c r="AY148" s="306">
        <v>0</v>
      </c>
      <c r="AZ148" s="306"/>
      <c r="BA148" s="4"/>
    </row>
    <row r="149" spans="1:53">
      <c r="A149" s="56"/>
      <c r="B149" s="11" t="s">
        <v>290</v>
      </c>
      <c r="C149" s="11"/>
      <c r="D149" s="70" t="s">
        <v>89</v>
      </c>
      <c r="E149" s="11">
        <v>1</v>
      </c>
      <c r="F149" s="11"/>
      <c r="G149" s="11"/>
      <c r="H149" s="11"/>
      <c r="I149" s="11"/>
      <c r="J149" s="11"/>
      <c r="M149" s="287">
        <v>98.61</v>
      </c>
      <c r="N149" s="287">
        <v>0</v>
      </c>
      <c r="O149" s="287">
        <v>0</v>
      </c>
      <c r="P149" s="287">
        <v>0</v>
      </c>
      <c r="Q149" s="287">
        <v>0</v>
      </c>
      <c r="R149" s="287"/>
      <c r="S149" s="290"/>
      <c r="T149" s="290"/>
      <c r="U149" s="287">
        <v>98.61</v>
      </c>
      <c r="V149" s="287">
        <v>0</v>
      </c>
      <c r="W149" s="287">
        <v>0</v>
      </c>
      <c r="X149" s="287">
        <v>0</v>
      </c>
      <c r="Y149" s="287">
        <v>0</v>
      </c>
      <c r="Z149" s="287"/>
      <c r="AA149" s="4"/>
      <c r="AB149" s="11" t="s">
        <v>317</v>
      </c>
      <c r="AC149" s="11"/>
      <c r="AD149" s="70" t="s">
        <v>318</v>
      </c>
      <c r="AE149" s="24">
        <v>2</v>
      </c>
      <c r="AF149" s="24">
        <v>1</v>
      </c>
      <c r="AG149" s="24">
        <v>1</v>
      </c>
      <c r="AH149" s="24">
        <v>1</v>
      </c>
      <c r="AI149" s="24">
        <v>1</v>
      </c>
      <c r="AJ149" s="24"/>
      <c r="AK149" s="4"/>
      <c r="AL149" s="4"/>
      <c r="AM149" s="306">
        <v>259.62</v>
      </c>
      <c r="AN149" s="306">
        <v>122.91</v>
      </c>
      <c r="AO149" s="306">
        <v>42.65</v>
      </c>
      <c r="AP149" s="306">
        <v>46.03</v>
      </c>
      <c r="AQ149" s="306">
        <v>35.1</v>
      </c>
      <c r="AR149" s="306"/>
      <c r="AS149" s="290"/>
      <c r="AT149" s="290"/>
      <c r="AU149" s="306">
        <v>129.81</v>
      </c>
      <c r="AV149" s="306">
        <v>61.454999999999998</v>
      </c>
      <c r="AW149" s="306">
        <v>21.324999999999999</v>
      </c>
      <c r="AX149" s="306">
        <v>46.03</v>
      </c>
      <c r="AY149" s="306">
        <v>35.1</v>
      </c>
      <c r="AZ149" s="306"/>
      <c r="BA149" s="4"/>
    </row>
    <row r="150" spans="1:53">
      <c r="A150" s="56"/>
      <c r="B150" s="11" t="s">
        <v>290</v>
      </c>
      <c r="C150" s="11"/>
      <c r="D150" s="70" t="s">
        <v>291</v>
      </c>
      <c r="E150" s="11">
        <v>47</v>
      </c>
      <c r="F150" s="11">
        <v>27</v>
      </c>
      <c r="G150" s="11">
        <v>19</v>
      </c>
      <c r="H150" s="11">
        <v>11</v>
      </c>
      <c r="I150" s="11">
        <v>11</v>
      </c>
      <c r="J150" s="11"/>
      <c r="M150" s="287">
        <v>6016.16</v>
      </c>
      <c r="N150" s="287">
        <v>6829.17</v>
      </c>
      <c r="O150" s="287">
        <v>5457.67</v>
      </c>
      <c r="P150" s="287">
        <v>2134.7800000000002</v>
      </c>
      <c r="Q150" s="287">
        <v>5237.3</v>
      </c>
      <c r="R150" s="287"/>
      <c r="S150" s="290"/>
      <c r="T150" s="290"/>
      <c r="U150" s="287">
        <v>120.3232</v>
      </c>
      <c r="V150" s="287">
        <v>136.58340000000001</v>
      </c>
      <c r="W150" s="287">
        <v>111.381020408163</v>
      </c>
      <c r="X150" s="287">
        <v>46.408260869565197</v>
      </c>
      <c r="Y150" s="287">
        <v>106.883673469388</v>
      </c>
      <c r="Z150" s="287"/>
      <c r="AA150" s="4"/>
      <c r="AB150" s="11" t="s">
        <v>319</v>
      </c>
      <c r="AC150" s="11"/>
      <c r="AD150" s="70" t="s">
        <v>320</v>
      </c>
      <c r="AE150" s="24"/>
      <c r="AF150" s="24"/>
      <c r="AG150" s="24"/>
      <c r="AH150" s="24">
        <v>1</v>
      </c>
      <c r="AI150" s="24">
        <v>1</v>
      </c>
      <c r="AJ150" s="24"/>
      <c r="AK150" s="4"/>
      <c r="AL150" s="4"/>
      <c r="AM150" s="306">
        <v>0</v>
      </c>
      <c r="AN150" s="306">
        <v>0</v>
      </c>
      <c r="AO150" s="306">
        <v>0</v>
      </c>
      <c r="AP150" s="306">
        <v>6.57</v>
      </c>
      <c r="AQ150" s="306">
        <v>105.83</v>
      </c>
      <c r="AR150" s="306"/>
      <c r="AS150" s="290"/>
      <c r="AT150" s="290"/>
      <c r="AU150" s="306">
        <v>0</v>
      </c>
      <c r="AV150" s="306">
        <v>0</v>
      </c>
      <c r="AW150" s="306">
        <v>0</v>
      </c>
      <c r="AX150" s="306">
        <v>6.57</v>
      </c>
      <c r="AY150" s="306">
        <v>105.83</v>
      </c>
      <c r="AZ150" s="306"/>
      <c r="BA150" s="4"/>
    </row>
    <row r="151" spans="1:53">
      <c r="A151" s="56"/>
      <c r="B151" s="11" t="s">
        <v>638</v>
      </c>
      <c r="C151" s="11"/>
      <c r="D151" s="70" t="s">
        <v>156</v>
      </c>
      <c r="E151" s="11">
        <v>2</v>
      </c>
      <c r="F151" s="11">
        <v>2</v>
      </c>
      <c r="G151" s="11">
        <v>2</v>
      </c>
      <c r="H151" s="11">
        <v>2</v>
      </c>
      <c r="I151" s="11">
        <v>2</v>
      </c>
      <c r="J151" s="11"/>
      <c r="M151" s="287">
        <v>355.28</v>
      </c>
      <c r="N151" s="287">
        <v>28.29</v>
      </c>
      <c r="O151" s="287">
        <v>23.22</v>
      </c>
      <c r="P151" s="287">
        <v>39.299999999999997</v>
      </c>
      <c r="Q151" s="287">
        <v>422.25</v>
      </c>
      <c r="R151" s="287"/>
      <c r="S151" s="290"/>
      <c r="T151" s="290"/>
      <c r="U151" s="287">
        <v>177.64</v>
      </c>
      <c r="V151" s="287">
        <v>14.145</v>
      </c>
      <c r="W151" s="287">
        <v>11.61</v>
      </c>
      <c r="X151" s="287">
        <v>19.649999999999999</v>
      </c>
      <c r="Y151" s="287">
        <v>211.125</v>
      </c>
      <c r="Z151" s="287"/>
      <c r="AA151" s="4"/>
      <c r="AB151" s="11" t="s">
        <v>323</v>
      </c>
      <c r="AC151" s="11"/>
      <c r="AD151" s="70" t="s">
        <v>324</v>
      </c>
      <c r="AE151" s="24">
        <v>1</v>
      </c>
      <c r="AF151" s="24"/>
      <c r="AG151" s="24"/>
      <c r="AH151" s="24"/>
      <c r="AI151" s="24"/>
      <c r="AJ151" s="24"/>
      <c r="AK151" s="4"/>
      <c r="AL151" s="4"/>
      <c r="AM151" s="306">
        <v>38.94</v>
      </c>
      <c r="AN151" s="306">
        <v>0</v>
      </c>
      <c r="AO151" s="306">
        <v>0</v>
      </c>
      <c r="AP151" s="306">
        <v>0</v>
      </c>
      <c r="AQ151" s="306">
        <v>0</v>
      </c>
      <c r="AR151" s="306"/>
      <c r="AS151" s="290"/>
      <c r="AT151" s="290"/>
      <c r="AU151" s="306">
        <v>38.94</v>
      </c>
      <c r="AV151" s="306">
        <v>0</v>
      </c>
      <c r="AW151" s="306">
        <v>0</v>
      </c>
      <c r="AX151" s="306">
        <v>0</v>
      </c>
      <c r="AY151" s="306">
        <v>0</v>
      </c>
      <c r="AZ151" s="306"/>
      <c r="BA151" s="4"/>
    </row>
    <row r="152" spans="1:53">
      <c r="A152" s="56"/>
      <c r="B152" s="11" t="s">
        <v>639</v>
      </c>
      <c r="C152" s="11"/>
      <c r="D152" s="70" t="s">
        <v>156</v>
      </c>
      <c r="E152" s="11"/>
      <c r="F152" s="11">
        <v>1</v>
      </c>
      <c r="G152" s="11">
        <v>1</v>
      </c>
      <c r="H152" s="11">
        <v>1</v>
      </c>
      <c r="I152" s="11">
        <v>1</v>
      </c>
      <c r="J152" s="11"/>
      <c r="M152" s="287">
        <v>0</v>
      </c>
      <c r="N152" s="287">
        <v>309.49</v>
      </c>
      <c r="O152" s="287">
        <v>347.87</v>
      </c>
      <c r="P152" s="287">
        <v>230.91</v>
      </c>
      <c r="Q152" s="287">
        <v>209.99</v>
      </c>
      <c r="R152" s="287"/>
      <c r="S152" s="290"/>
      <c r="T152" s="290"/>
      <c r="U152" s="287">
        <v>0</v>
      </c>
      <c r="V152" s="287">
        <v>309.49</v>
      </c>
      <c r="W152" s="287">
        <v>347.87</v>
      </c>
      <c r="X152" s="287">
        <v>230.91</v>
      </c>
      <c r="Y152" s="287">
        <v>209.99</v>
      </c>
      <c r="Z152" s="287"/>
      <c r="AA152" s="4"/>
      <c r="AB152" s="11" t="s">
        <v>325</v>
      </c>
      <c r="AC152" s="11"/>
      <c r="AD152" s="70" t="s">
        <v>62</v>
      </c>
      <c r="AE152" s="24">
        <v>1</v>
      </c>
      <c r="AF152" s="24">
        <v>1</v>
      </c>
      <c r="AG152" s="24">
        <v>1</v>
      </c>
      <c r="AH152" s="24">
        <v>1</v>
      </c>
      <c r="AI152" s="24">
        <v>1</v>
      </c>
      <c r="AJ152" s="24"/>
      <c r="AK152" s="4"/>
      <c r="AL152" s="4"/>
      <c r="AM152" s="306">
        <v>14.63</v>
      </c>
      <c r="AN152" s="306">
        <v>17.690000000000001</v>
      </c>
      <c r="AO152" s="306">
        <v>66.47</v>
      </c>
      <c r="AP152" s="306">
        <v>49.73</v>
      </c>
      <c r="AQ152" s="306">
        <v>113.38</v>
      </c>
      <c r="AR152" s="306"/>
      <c r="AS152" s="290"/>
      <c r="AT152" s="290"/>
      <c r="AU152" s="306">
        <v>14.63</v>
      </c>
      <c r="AV152" s="306">
        <v>17.690000000000001</v>
      </c>
      <c r="AW152" s="306">
        <v>66.47</v>
      </c>
      <c r="AX152" s="306">
        <v>49.73</v>
      </c>
      <c r="AY152" s="306">
        <v>113.38</v>
      </c>
      <c r="AZ152" s="306"/>
      <c r="BA152" s="4"/>
    </row>
    <row r="153" spans="1:53">
      <c r="A153" s="56"/>
      <c r="B153" s="11" t="s">
        <v>294</v>
      </c>
      <c r="C153" s="11"/>
      <c r="D153" s="70" t="s">
        <v>198</v>
      </c>
      <c r="E153" s="11">
        <v>69</v>
      </c>
      <c r="F153" s="11">
        <v>46</v>
      </c>
      <c r="G153" s="11">
        <v>36</v>
      </c>
      <c r="H153" s="11">
        <v>25</v>
      </c>
      <c r="I153" s="11">
        <v>17</v>
      </c>
      <c r="J153" s="11"/>
      <c r="M153" s="287">
        <v>5038.54</v>
      </c>
      <c r="N153" s="287">
        <v>4525.68</v>
      </c>
      <c r="O153" s="287">
        <v>4449.95</v>
      </c>
      <c r="P153" s="287">
        <v>2217.5300000000002</v>
      </c>
      <c r="Q153" s="287">
        <v>6360.4</v>
      </c>
      <c r="R153" s="287"/>
      <c r="S153" s="290"/>
      <c r="T153" s="290"/>
      <c r="U153" s="287">
        <v>68.088378378378394</v>
      </c>
      <c r="V153" s="287">
        <v>61.157837837837803</v>
      </c>
      <c r="W153" s="287">
        <v>63.570714285714303</v>
      </c>
      <c r="X153" s="287">
        <v>31.678999999999998</v>
      </c>
      <c r="Y153" s="287">
        <v>92.179710144927498</v>
      </c>
      <c r="Z153" s="287"/>
      <c r="AA153" s="4"/>
      <c r="AB153" s="11" t="s">
        <v>328</v>
      </c>
      <c r="AC153" s="11"/>
      <c r="AD153" s="70" t="s">
        <v>99</v>
      </c>
      <c r="AE153" s="24">
        <v>7</v>
      </c>
      <c r="AF153" s="24">
        <v>2</v>
      </c>
      <c r="AG153" s="24">
        <v>2</v>
      </c>
      <c r="AH153" s="24">
        <v>1</v>
      </c>
      <c r="AI153" s="24"/>
      <c r="AJ153" s="24"/>
      <c r="AK153" s="4"/>
      <c r="AL153" s="4"/>
      <c r="AM153" s="306">
        <v>1519.01</v>
      </c>
      <c r="AN153" s="306">
        <v>417.2</v>
      </c>
      <c r="AO153" s="306">
        <v>252.64</v>
      </c>
      <c r="AP153" s="306">
        <v>96.65</v>
      </c>
      <c r="AQ153" s="306">
        <v>0</v>
      </c>
      <c r="AR153" s="306"/>
      <c r="AS153" s="290"/>
      <c r="AT153" s="290"/>
      <c r="AU153" s="306">
        <v>217.00142857142899</v>
      </c>
      <c r="AV153" s="306">
        <v>59.6</v>
      </c>
      <c r="AW153" s="306">
        <v>42.106666666666698</v>
      </c>
      <c r="AX153" s="306">
        <v>16.108333333333299</v>
      </c>
      <c r="AY153" s="306">
        <v>0</v>
      </c>
      <c r="AZ153" s="306"/>
      <c r="BA153" s="4"/>
    </row>
    <row r="154" spans="1:53">
      <c r="A154" s="56"/>
      <c r="B154" s="11" t="s">
        <v>295</v>
      </c>
      <c r="C154" s="11"/>
      <c r="D154" s="70" t="s">
        <v>296</v>
      </c>
      <c r="E154" s="11">
        <v>100</v>
      </c>
      <c r="F154" s="11">
        <v>64</v>
      </c>
      <c r="G154" s="11">
        <v>49</v>
      </c>
      <c r="H154" s="11">
        <v>36</v>
      </c>
      <c r="I154" s="11">
        <v>32</v>
      </c>
      <c r="J154" s="11"/>
      <c r="M154" s="287">
        <v>12504.59</v>
      </c>
      <c r="N154" s="287">
        <v>17640.919999999998</v>
      </c>
      <c r="O154" s="287">
        <v>11874.17</v>
      </c>
      <c r="P154" s="287">
        <v>7900.42</v>
      </c>
      <c r="Q154" s="287">
        <v>51355.34</v>
      </c>
      <c r="R154" s="287"/>
      <c r="S154" s="290"/>
      <c r="T154" s="290"/>
      <c r="U154" s="287">
        <v>104.204916666667</v>
      </c>
      <c r="V154" s="287">
        <v>147.00766666666701</v>
      </c>
      <c r="W154" s="287">
        <v>107.947</v>
      </c>
      <c r="X154" s="287">
        <v>70.539464285714303</v>
      </c>
      <c r="Y154" s="287">
        <v>450.48543859649101</v>
      </c>
      <c r="Z154" s="287"/>
      <c r="AA154" s="4"/>
      <c r="AB154" s="11" t="s">
        <v>329</v>
      </c>
      <c r="AC154" s="11"/>
      <c r="AD154" s="70" t="s">
        <v>80</v>
      </c>
      <c r="AE154" s="24">
        <v>10</v>
      </c>
      <c r="AF154" s="24">
        <v>7</v>
      </c>
      <c r="AG154" s="24">
        <v>4</v>
      </c>
      <c r="AH154" s="24">
        <v>5</v>
      </c>
      <c r="AI154" s="24">
        <v>5</v>
      </c>
      <c r="AJ154" s="24"/>
      <c r="AK154" s="4"/>
      <c r="AL154" s="4"/>
      <c r="AM154" s="306">
        <v>2297.87</v>
      </c>
      <c r="AN154" s="306">
        <v>2008.2</v>
      </c>
      <c r="AO154" s="306">
        <v>110.09</v>
      </c>
      <c r="AP154" s="306">
        <v>515.96</v>
      </c>
      <c r="AQ154" s="306">
        <v>2183.0700000000002</v>
      </c>
      <c r="AR154" s="306"/>
      <c r="AS154" s="290"/>
      <c r="AT154" s="290"/>
      <c r="AU154" s="306">
        <v>229.78700000000001</v>
      </c>
      <c r="AV154" s="306">
        <v>200.82</v>
      </c>
      <c r="AW154" s="306">
        <v>13.76125</v>
      </c>
      <c r="AX154" s="306">
        <v>57.328888888888898</v>
      </c>
      <c r="AY154" s="306">
        <v>242.56333333333299</v>
      </c>
      <c r="AZ154" s="306"/>
      <c r="BA154" s="4"/>
    </row>
    <row r="155" spans="1:53">
      <c r="A155" s="56"/>
      <c r="B155" s="11" t="s">
        <v>297</v>
      </c>
      <c r="C155" s="11"/>
      <c r="D155" s="70" t="s">
        <v>118</v>
      </c>
      <c r="E155" s="11">
        <v>1</v>
      </c>
      <c r="F155" s="11"/>
      <c r="G155" s="11"/>
      <c r="H155" s="11"/>
      <c r="I155" s="11"/>
      <c r="J155" s="11"/>
      <c r="M155" s="287">
        <v>15</v>
      </c>
      <c r="N155" s="287">
        <v>0</v>
      </c>
      <c r="O155" s="287"/>
      <c r="P155" s="287"/>
      <c r="Q155" s="287"/>
      <c r="R155" s="287"/>
      <c r="S155" s="290"/>
      <c r="T155" s="290"/>
      <c r="U155" s="287">
        <v>15</v>
      </c>
      <c r="V155" s="287">
        <v>0</v>
      </c>
      <c r="W155" s="287"/>
      <c r="X155" s="287"/>
      <c r="Y155" s="287"/>
      <c r="Z155" s="287"/>
      <c r="AA155" s="4"/>
      <c r="AB155" s="11" t="s">
        <v>330</v>
      </c>
      <c r="AC155" s="11"/>
      <c r="AD155" s="70" t="s">
        <v>189</v>
      </c>
      <c r="AE155" s="24">
        <v>1</v>
      </c>
      <c r="AF155" s="24"/>
      <c r="AG155" s="24"/>
      <c r="AH155" s="24"/>
      <c r="AI155" s="24"/>
      <c r="AJ155" s="24"/>
      <c r="AK155" s="4"/>
      <c r="AL155" s="4"/>
      <c r="AM155" s="306">
        <v>15</v>
      </c>
      <c r="AN155" s="306">
        <v>0</v>
      </c>
      <c r="AO155" s="306"/>
      <c r="AP155" s="306"/>
      <c r="AQ155" s="306"/>
      <c r="AR155" s="306"/>
      <c r="AS155" s="290"/>
      <c r="AT155" s="290"/>
      <c r="AU155" s="306">
        <v>15</v>
      </c>
      <c r="AV155" s="306">
        <v>0</v>
      </c>
      <c r="AW155" s="306"/>
      <c r="AX155" s="306"/>
      <c r="AY155" s="306"/>
      <c r="AZ155" s="306"/>
      <c r="BA155" s="4"/>
    </row>
    <row r="156" spans="1:53">
      <c r="A156" s="56"/>
      <c r="B156" s="11" t="s">
        <v>299</v>
      </c>
      <c r="C156" s="11"/>
      <c r="D156" s="70" t="s">
        <v>300</v>
      </c>
      <c r="E156" s="11">
        <v>44</v>
      </c>
      <c r="F156" s="11">
        <v>44</v>
      </c>
      <c r="G156" s="11">
        <v>31</v>
      </c>
      <c r="H156" s="11">
        <v>28</v>
      </c>
      <c r="I156" s="11">
        <v>26</v>
      </c>
      <c r="J156" s="11"/>
      <c r="M156" s="287">
        <v>7233.32</v>
      </c>
      <c r="N156" s="287">
        <v>10471.14</v>
      </c>
      <c r="O156" s="287">
        <v>9908.91</v>
      </c>
      <c r="P156" s="287">
        <v>8824.7800000000007</v>
      </c>
      <c r="Q156" s="287">
        <v>25927.5</v>
      </c>
      <c r="R156" s="287"/>
      <c r="S156" s="290"/>
      <c r="T156" s="290"/>
      <c r="U156" s="287">
        <v>106.372352941176</v>
      </c>
      <c r="V156" s="287">
        <v>153.987352941176</v>
      </c>
      <c r="W156" s="287">
        <v>154.82671875</v>
      </c>
      <c r="X156" s="287">
        <v>133.708787878788</v>
      </c>
      <c r="Y156" s="287">
        <v>392.84090909090901</v>
      </c>
      <c r="Z156" s="287"/>
      <c r="AA156" s="4"/>
      <c r="AB156" s="11" t="s">
        <v>331</v>
      </c>
      <c r="AC156" s="11"/>
      <c r="AD156" s="70" t="s">
        <v>189</v>
      </c>
      <c r="AE156" s="24">
        <v>1</v>
      </c>
      <c r="AF156" s="24"/>
      <c r="AG156" s="24"/>
      <c r="AH156" s="24"/>
      <c r="AI156" s="24"/>
      <c r="AJ156" s="24"/>
      <c r="AK156" s="4"/>
      <c r="AL156" s="4"/>
      <c r="AM156" s="306">
        <v>15</v>
      </c>
      <c r="AN156" s="306">
        <v>0</v>
      </c>
      <c r="AO156" s="306"/>
      <c r="AP156" s="306"/>
      <c r="AQ156" s="306"/>
      <c r="AR156" s="306"/>
      <c r="AS156" s="290"/>
      <c r="AT156" s="290"/>
      <c r="AU156" s="306">
        <v>15</v>
      </c>
      <c r="AV156" s="306">
        <v>0</v>
      </c>
      <c r="AW156" s="306"/>
      <c r="AX156" s="306"/>
      <c r="AY156" s="306"/>
      <c r="AZ156" s="306"/>
      <c r="BA156" s="4"/>
    </row>
    <row r="157" spans="1:53">
      <c r="A157" s="56"/>
      <c r="B157" s="11" t="s">
        <v>301</v>
      </c>
      <c r="C157" s="11"/>
      <c r="D157" s="70" t="s">
        <v>302</v>
      </c>
      <c r="E157" s="11">
        <v>50</v>
      </c>
      <c r="F157" s="11">
        <v>40</v>
      </c>
      <c r="G157" s="11">
        <v>27</v>
      </c>
      <c r="H157" s="11">
        <v>22</v>
      </c>
      <c r="I157" s="11">
        <v>19</v>
      </c>
      <c r="J157" s="11"/>
      <c r="M157" s="287">
        <v>5729.04</v>
      </c>
      <c r="N157" s="287">
        <v>9753.34</v>
      </c>
      <c r="O157" s="287">
        <v>8125.44</v>
      </c>
      <c r="P157" s="287">
        <v>6579.11</v>
      </c>
      <c r="Q157" s="287">
        <v>31308.54</v>
      </c>
      <c r="R157" s="287"/>
      <c r="S157" s="290"/>
      <c r="T157" s="290"/>
      <c r="U157" s="287">
        <v>98.776551724137903</v>
      </c>
      <c r="V157" s="287">
        <v>168.16103448275899</v>
      </c>
      <c r="W157" s="287">
        <v>140.09379310344801</v>
      </c>
      <c r="X157" s="287">
        <v>117.484107142857</v>
      </c>
      <c r="Y157" s="287">
        <v>539.80241379310303</v>
      </c>
      <c r="Z157" s="287"/>
      <c r="AA157" s="4"/>
      <c r="AB157" s="11" t="s">
        <v>332</v>
      </c>
      <c r="AC157" s="11"/>
      <c r="AD157" s="70" t="s">
        <v>99</v>
      </c>
      <c r="AE157" s="24">
        <v>1</v>
      </c>
      <c r="AF157" s="24">
        <v>1</v>
      </c>
      <c r="AG157" s="24"/>
      <c r="AH157" s="24"/>
      <c r="AI157" s="24"/>
      <c r="AJ157" s="24"/>
      <c r="AK157" s="4"/>
      <c r="AL157" s="4"/>
      <c r="AM157" s="306">
        <v>13.18</v>
      </c>
      <c r="AN157" s="306">
        <v>18</v>
      </c>
      <c r="AO157" s="306">
        <v>0</v>
      </c>
      <c r="AP157" s="306">
        <v>0</v>
      </c>
      <c r="AQ157" s="306">
        <v>0</v>
      </c>
      <c r="AR157" s="306"/>
      <c r="AS157" s="290"/>
      <c r="AT157" s="290"/>
      <c r="AU157" s="306">
        <v>13.18</v>
      </c>
      <c r="AV157" s="306">
        <v>18</v>
      </c>
      <c r="AW157" s="306">
        <v>0</v>
      </c>
      <c r="AX157" s="306">
        <v>0</v>
      </c>
      <c r="AY157" s="306">
        <v>0</v>
      </c>
      <c r="AZ157" s="306"/>
      <c r="BA157" s="4"/>
    </row>
    <row r="158" spans="1:53">
      <c r="A158" s="56"/>
      <c r="B158" s="11" t="s">
        <v>303</v>
      </c>
      <c r="C158" s="11"/>
      <c r="D158" s="70" t="s">
        <v>124</v>
      </c>
      <c r="E158" s="11">
        <v>2</v>
      </c>
      <c r="F158" s="11">
        <v>1</v>
      </c>
      <c r="G158" s="11">
        <v>1</v>
      </c>
      <c r="H158" s="11"/>
      <c r="I158" s="11">
        <v>1</v>
      </c>
      <c r="J158" s="11"/>
      <c r="M158" s="287">
        <v>123.82</v>
      </c>
      <c r="N158" s="287">
        <v>251.62</v>
      </c>
      <c r="O158" s="287">
        <v>238.78</v>
      </c>
      <c r="P158" s="287"/>
      <c r="Q158" s="287">
        <v>5030.03</v>
      </c>
      <c r="R158" s="287"/>
      <c r="S158" s="290"/>
      <c r="T158" s="290"/>
      <c r="U158" s="287">
        <v>61.91</v>
      </c>
      <c r="V158" s="287">
        <v>125.81</v>
      </c>
      <c r="W158" s="287">
        <v>238.78</v>
      </c>
      <c r="X158" s="287"/>
      <c r="Y158" s="287">
        <v>5030.03</v>
      </c>
      <c r="Z158" s="287"/>
      <c r="AA158" s="4"/>
      <c r="AB158" s="11" t="s">
        <v>336</v>
      </c>
      <c r="AC158" s="11"/>
      <c r="AD158" s="70" t="s">
        <v>337</v>
      </c>
      <c r="AE158" s="24">
        <v>5</v>
      </c>
      <c r="AF158" s="24">
        <v>4</v>
      </c>
      <c r="AG158" s="24">
        <v>2</v>
      </c>
      <c r="AH158" s="24"/>
      <c r="AI158" s="24"/>
      <c r="AJ158" s="24"/>
      <c r="AK158" s="4"/>
      <c r="AL158" s="4"/>
      <c r="AM158" s="306">
        <v>649.65</v>
      </c>
      <c r="AN158" s="306">
        <v>962.13</v>
      </c>
      <c r="AO158" s="306">
        <v>160.49</v>
      </c>
      <c r="AP158" s="306">
        <v>0</v>
      </c>
      <c r="AQ158" s="306">
        <v>0</v>
      </c>
      <c r="AR158" s="306"/>
      <c r="AS158" s="290"/>
      <c r="AT158" s="290"/>
      <c r="AU158" s="306">
        <v>129.93</v>
      </c>
      <c r="AV158" s="306">
        <v>192.42599999999999</v>
      </c>
      <c r="AW158" s="306">
        <v>40.122500000000002</v>
      </c>
      <c r="AX158" s="306">
        <v>0</v>
      </c>
      <c r="AY158" s="306">
        <v>0</v>
      </c>
      <c r="AZ158" s="306"/>
      <c r="BA158" s="4"/>
    </row>
    <row r="159" spans="1:53">
      <c r="A159" s="56"/>
      <c r="B159" s="11" t="s">
        <v>304</v>
      </c>
      <c r="C159" s="11"/>
      <c r="D159" s="70" t="s">
        <v>71</v>
      </c>
      <c r="E159" s="11">
        <v>1199</v>
      </c>
      <c r="F159" s="11">
        <v>860</v>
      </c>
      <c r="G159" s="11">
        <v>623</v>
      </c>
      <c r="H159" s="11">
        <v>441</v>
      </c>
      <c r="I159" s="11">
        <v>405</v>
      </c>
      <c r="J159" s="11"/>
      <c r="M159" s="287">
        <v>169032.66</v>
      </c>
      <c r="N159" s="287">
        <v>188631.11</v>
      </c>
      <c r="O159" s="287">
        <v>161292.42000000001</v>
      </c>
      <c r="P159" s="287">
        <v>90391.42</v>
      </c>
      <c r="Q159" s="287">
        <v>447490.16</v>
      </c>
      <c r="R159" s="287"/>
      <c r="S159" s="290"/>
      <c r="T159" s="290"/>
      <c r="U159" s="287">
        <v>125.674840148699</v>
      </c>
      <c r="V159" s="287">
        <v>140.24617843866201</v>
      </c>
      <c r="W159" s="287">
        <v>124.839334365325</v>
      </c>
      <c r="X159" s="287">
        <v>70.784197337509795</v>
      </c>
      <c r="Y159" s="287">
        <v>349.87502736512897</v>
      </c>
      <c r="Z159" s="287"/>
      <c r="AA159" s="4"/>
      <c r="AB159" s="11" t="s">
        <v>338</v>
      </c>
      <c r="AC159" s="11"/>
      <c r="AD159" s="70" t="s">
        <v>175</v>
      </c>
      <c r="AE159" s="24">
        <v>17</v>
      </c>
      <c r="AF159" s="24">
        <v>4</v>
      </c>
      <c r="AG159" s="24">
        <v>3</v>
      </c>
      <c r="AH159" s="24">
        <v>3</v>
      </c>
      <c r="AI159" s="24">
        <v>4</v>
      </c>
      <c r="AJ159" s="24"/>
      <c r="AK159" s="4"/>
      <c r="AL159" s="4"/>
      <c r="AM159" s="306">
        <v>3018.67</v>
      </c>
      <c r="AN159" s="306">
        <v>1597.76</v>
      </c>
      <c r="AO159" s="306">
        <v>2136.7199999999998</v>
      </c>
      <c r="AP159" s="306">
        <v>3470.57</v>
      </c>
      <c r="AQ159" s="306">
        <v>11529.13</v>
      </c>
      <c r="AR159" s="306"/>
      <c r="AS159" s="290"/>
      <c r="AT159" s="290"/>
      <c r="AU159" s="306">
        <v>167.703888888889</v>
      </c>
      <c r="AV159" s="306">
        <v>88.764444444444507</v>
      </c>
      <c r="AW159" s="306">
        <v>133.54499999999999</v>
      </c>
      <c r="AX159" s="306">
        <v>347.05700000000002</v>
      </c>
      <c r="AY159" s="306">
        <v>720.57062499999995</v>
      </c>
      <c r="AZ159" s="306"/>
      <c r="BA159" s="4"/>
    </row>
    <row r="160" spans="1:53">
      <c r="A160" s="56"/>
      <c r="B160" s="11" t="s">
        <v>305</v>
      </c>
      <c r="C160" s="11"/>
      <c r="D160" s="70" t="s">
        <v>306</v>
      </c>
      <c r="E160" s="11">
        <v>27</v>
      </c>
      <c r="F160" s="11">
        <v>17</v>
      </c>
      <c r="G160" s="11">
        <v>15</v>
      </c>
      <c r="H160" s="11">
        <v>8</v>
      </c>
      <c r="I160" s="11">
        <v>14</v>
      </c>
      <c r="J160" s="11"/>
      <c r="M160" s="287">
        <v>3422.1</v>
      </c>
      <c r="N160" s="287">
        <v>4203.3900000000003</v>
      </c>
      <c r="O160" s="287">
        <v>4085.19</v>
      </c>
      <c r="P160" s="287">
        <v>2853.75</v>
      </c>
      <c r="Q160" s="287">
        <v>18462.46</v>
      </c>
      <c r="R160" s="287"/>
      <c r="S160" s="290"/>
      <c r="T160" s="290"/>
      <c r="U160" s="287">
        <v>106.940625</v>
      </c>
      <c r="V160" s="287">
        <v>131.35593750000001</v>
      </c>
      <c r="W160" s="287">
        <v>131.78032258064499</v>
      </c>
      <c r="X160" s="287">
        <v>92.056451612903203</v>
      </c>
      <c r="Y160" s="287">
        <v>595.56322580645201</v>
      </c>
      <c r="Z160" s="287"/>
      <c r="AA160" s="4"/>
      <c r="AB160" s="11" t="s">
        <v>342</v>
      </c>
      <c r="AC160" s="11"/>
      <c r="AD160" s="70" t="s">
        <v>144</v>
      </c>
      <c r="AE160" s="24">
        <v>13</v>
      </c>
      <c r="AF160" s="24">
        <v>11</v>
      </c>
      <c r="AG160" s="24">
        <v>3</v>
      </c>
      <c r="AH160" s="24">
        <v>3</v>
      </c>
      <c r="AI160" s="24">
        <v>3</v>
      </c>
      <c r="AJ160" s="24"/>
      <c r="AK160" s="4"/>
      <c r="AL160" s="4"/>
      <c r="AM160" s="306">
        <v>1637.89</v>
      </c>
      <c r="AN160" s="306">
        <v>3294.29</v>
      </c>
      <c r="AO160" s="306">
        <v>188.95</v>
      </c>
      <c r="AP160" s="306">
        <v>57.01</v>
      </c>
      <c r="AQ160" s="306">
        <v>944.85</v>
      </c>
      <c r="AR160" s="306"/>
      <c r="AS160" s="290"/>
      <c r="AT160" s="290"/>
      <c r="AU160" s="306">
        <v>96.346470588235306</v>
      </c>
      <c r="AV160" s="306">
        <v>193.78176470588201</v>
      </c>
      <c r="AW160" s="306">
        <v>15.7458333333333</v>
      </c>
      <c r="AX160" s="306">
        <v>3.80066666666667</v>
      </c>
      <c r="AY160" s="306">
        <v>55.579411764705902</v>
      </c>
      <c r="AZ160" s="306"/>
      <c r="BA160" s="4"/>
    </row>
    <row r="161" spans="1:53">
      <c r="A161" s="56"/>
      <c r="B161" s="11" t="s">
        <v>307</v>
      </c>
      <c r="C161" s="11"/>
      <c r="D161" s="70" t="s">
        <v>274</v>
      </c>
      <c r="E161" s="11">
        <v>7</v>
      </c>
      <c r="F161" s="11">
        <v>4</v>
      </c>
      <c r="G161" s="11">
        <v>3</v>
      </c>
      <c r="H161" s="11"/>
      <c r="I161" s="11">
        <v>1</v>
      </c>
      <c r="J161" s="11"/>
      <c r="M161" s="287">
        <v>1410.86</v>
      </c>
      <c r="N161" s="287">
        <v>893.27</v>
      </c>
      <c r="O161" s="287">
        <v>1546.94</v>
      </c>
      <c r="P161" s="287">
        <v>0</v>
      </c>
      <c r="Q161" s="287">
        <v>612.94000000000005</v>
      </c>
      <c r="R161" s="287"/>
      <c r="S161" s="290"/>
      <c r="T161" s="290"/>
      <c r="U161" s="287">
        <v>156.76222222222199</v>
      </c>
      <c r="V161" s="287">
        <v>99.252222222222201</v>
      </c>
      <c r="W161" s="287">
        <v>220.991428571429</v>
      </c>
      <c r="X161" s="287">
        <v>0</v>
      </c>
      <c r="Y161" s="287">
        <v>102.15666666666699</v>
      </c>
      <c r="Z161" s="287"/>
      <c r="AA161" s="4"/>
      <c r="AB161" s="11" t="s">
        <v>343</v>
      </c>
      <c r="AC161" s="11"/>
      <c r="AD161" s="70" t="s">
        <v>163</v>
      </c>
      <c r="AE161" s="24">
        <v>6</v>
      </c>
      <c r="AF161" s="24">
        <v>6</v>
      </c>
      <c r="AG161" s="24">
        <v>4</v>
      </c>
      <c r="AH161" s="24">
        <v>2</v>
      </c>
      <c r="AI161" s="24">
        <v>5</v>
      </c>
      <c r="AJ161" s="24"/>
      <c r="AK161" s="4"/>
      <c r="AL161" s="4"/>
      <c r="AM161" s="306">
        <v>269.95</v>
      </c>
      <c r="AN161" s="306">
        <v>2267.79</v>
      </c>
      <c r="AO161" s="306">
        <v>2244.42</v>
      </c>
      <c r="AP161" s="306">
        <v>117.26</v>
      </c>
      <c r="AQ161" s="306">
        <v>10390.879999999999</v>
      </c>
      <c r="AR161" s="306"/>
      <c r="AS161" s="290"/>
      <c r="AT161" s="290"/>
      <c r="AU161" s="306">
        <v>33.743749999999999</v>
      </c>
      <c r="AV161" s="306">
        <v>283.47375</v>
      </c>
      <c r="AW161" s="306">
        <v>320.63142857142901</v>
      </c>
      <c r="AX161" s="306">
        <v>29.315000000000001</v>
      </c>
      <c r="AY161" s="306">
        <v>1298.8599999999999</v>
      </c>
      <c r="AZ161" s="306"/>
      <c r="BA161" s="4"/>
    </row>
    <row r="162" spans="1:53">
      <c r="A162" s="56"/>
      <c r="B162" s="11" t="s">
        <v>309</v>
      </c>
      <c r="C162" s="11"/>
      <c r="D162" s="70" t="s">
        <v>153</v>
      </c>
      <c r="E162" s="11">
        <v>3</v>
      </c>
      <c r="F162" s="11">
        <v>1</v>
      </c>
      <c r="G162" s="11">
        <v>1</v>
      </c>
      <c r="H162" s="11"/>
      <c r="I162" s="11"/>
      <c r="J162" s="11"/>
      <c r="M162" s="287">
        <v>91.74</v>
      </c>
      <c r="N162" s="287">
        <v>25.29</v>
      </c>
      <c r="O162" s="287">
        <v>34.24</v>
      </c>
      <c r="P162" s="287">
        <v>0</v>
      </c>
      <c r="Q162" s="287">
        <v>0</v>
      </c>
      <c r="R162" s="287"/>
      <c r="S162" s="290"/>
      <c r="T162" s="290"/>
      <c r="U162" s="287">
        <v>30.58</v>
      </c>
      <c r="V162" s="287">
        <v>8.43</v>
      </c>
      <c r="W162" s="287">
        <v>17.12</v>
      </c>
      <c r="X162" s="287">
        <v>0</v>
      </c>
      <c r="Y162" s="287">
        <v>0</v>
      </c>
      <c r="Z162" s="287"/>
      <c r="AA162" s="4"/>
      <c r="AB162" s="11" t="s">
        <v>344</v>
      </c>
      <c r="AC162" s="11"/>
      <c r="AD162" s="70" t="s">
        <v>191</v>
      </c>
      <c r="AE162" s="24">
        <v>23</v>
      </c>
      <c r="AF162" s="24">
        <v>14</v>
      </c>
      <c r="AG162" s="24">
        <v>11</v>
      </c>
      <c r="AH162" s="24">
        <v>8</v>
      </c>
      <c r="AI162" s="24">
        <v>8</v>
      </c>
      <c r="AJ162" s="24"/>
      <c r="AK162" s="4"/>
      <c r="AL162" s="4"/>
      <c r="AM162" s="306">
        <v>2696.5</v>
      </c>
      <c r="AN162" s="306">
        <v>1793.21</v>
      </c>
      <c r="AO162" s="306">
        <v>1355.25</v>
      </c>
      <c r="AP162" s="306">
        <v>769.97</v>
      </c>
      <c r="AQ162" s="306">
        <v>7015.19</v>
      </c>
      <c r="AR162" s="306"/>
      <c r="AS162" s="290"/>
      <c r="AT162" s="290"/>
      <c r="AU162" s="306">
        <v>112.354166666667</v>
      </c>
      <c r="AV162" s="306">
        <v>74.717083333333306</v>
      </c>
      <c r="AW162" s="306">
        <v>56.46875</v>
      </c>
      <c r="AX162" s="306">
        <v>32.082083333333301</v>
      </c>
      <c r="AY162" s="306">
        <v>292.29958333333298</v>
      </c>
      <c r="AZ162" s="306"/>
      <c r="BA162" s="4"/>
    </row>
    <row r="163" spans="1:53">
      <c r="A163" s="56"/>
      <c r="B163" s="11" t="s">
        <v>312</v>
      </c>
      <c r="C163" s="11"/>
      <c r="D163" s="70" t="s">
        <v>313</v>
      </c>
      <c r="E163" s="11">
        <v>29</v>
      </c>
      <c r="F163" s="11">
        <v>24</v>
      </c>
      <c r="G163" s="11">
        <v>13</v>
      </c>
      <c r="H163" s="11">
        <v>10</v>
      </c>
      <c r="I163" s="11">
        <v>9</v>
      </c>
      <c r="J163" s="11"/>
      <c r="M163" s="287">
        <v>4578.8500000000004</v>
      </c>
      <c r="N163" s="287">
        <v>8300.7800000000007</v>
      </c>
      <c r="O163" s="287">
        <v>4422.87</v>
      </c>
      <c r="P163" s="287">
        <v>2722.58</v>
      </c>
      <c r="Q163" s="287">
        <v>18108.32</v>
      </c>
      <c r="R163" s="287"/>
      <c r="S163" s="290"/>
      <c r="T163" s="290"/>
      <c r="U163" s="287">
        <v>138.75303030302999</v>
      </c>
      <c r="V163" s="287">
        <v>251.53878787878801</v>
      </c>
      <c r="W163" s="287">
        <v>138.2146875</v>
      </c>
      <c r="X163" s="287">
        <v>97.234999999999999</v>
      </c>
      <c r="Y163" s="287">
        <v>565.88499999999999</v>
      </c>
      <c r="Z163" s="287"/>
      <c r="AA163" s="4"/>
      <c r="AB163" s="11" t="s">
        <v>346</v>
      </c>
      <c r="AC163" s="11"/>
      <c r="AD163" s="70" t="s">
        <v>55</v>
      </c>
      <c r="AE163" s="24"/>
      <c r="AF163" s="24">
        <v>1</v>
      </c>
      <c r="AG163" s="24"/>
      <c r="AH163" s="24"/>
      <c r="AI163" s="24"/>
      <c r="AJ163" s="24"/>
      <c r="AK163" s="4"/>
      <c r="AL163" s="4"/>
      <c r="AM163" s="306">
        <v>0</v>
      </c>
      <c r="AN163" s="306">
        <v>204.43</v>
      </c>
      <c r="AO163" s="306">
        <v>0</v>
      </c>
      <c r="AP163" s="306">
        <v>0</v>
      </c>
      <c r="AQ163" s="306">
        <v>0</v>
      </c>
      <c r="AR163" s="306"/>
      <c r="AS163" s="290"/>
      <c r="AT163" s="290"/>
      <c r="AU163" s="306">
        <v>0</v>
      </c>
      <c r="AV163" s="306">
        <v>204.43</v>
      </c>
      <c r="AW163" s="306">
        <v>0</v>
      </c>
      <c r="AX163" s="306">
        <v>0</v>
      </c>
      <c r="AY163" s="306">
        <v>0</v>
      </c>
      <c r="AZ163" s="306"/>
      <c r="BA163" s="4"/>
    </row>
    <row r="164" spans="1:53">
      <c r="A164" s="56"/>
      <c r="B164" s="11" t="s">
        <v>314</v>
      </c>
      <c r="C164" s="11"/>
      <c r="D164" s="70" t="s">
        <v>96</v>
      </c>
      <c r="E164" s="11">
        <v>37</v>
      </c>
      <c r="F164" s="11">
        <v>18</v>
      </c>
      <c r="G164" s="11">
        <v>12</v>
      </c>
      <c r="H164" s="11">
        <v>9</v>
      </c>
      <c r="I164" s="11">
        <v>9</v>
      </c>
      <c r="J164" s="11"/>
      <c r="M164" s="287">
        <v>5407.94</v>
      </c>
      <c r="N164" s="287">
        <v>4632.5600000000004</v>
      </c>
      <c r="O164" s="287">
        <v>2680.74</v>
      </c>
      <c r="P164" s="287">
        <v>970.57</v>
      </c>
      <c r="Q164" s="287">
        <v>17798.349999999999</v>
      </c>
      <c r="R164" s="287"/>
      <c r="S164" s="290"/>
      <c r="T164" s="290"/>
      <c r="U164" s="287">
        <v>138.66512820512801</v>
      </c>
      <c r="V164" s="287">
        <v>118.78358974359</v>
      </c>
      <c r="W164" s="287">
        <v>68.736923076923105</v>
      </c>
      <c r="X164" s="287">
        <v>26.231621621621599</v>
      </c>
      <c r="Y164" s="287">
        <v>456.36794871794899</v>
      </c>
      <c r="Z164" s="287"/>
      <c r="AA164" s="4"/>
      <c r="AB164" s="11" t="s">
        <v>346</v>
      </c>
      <c r="AC164" s="11"/>
      <c r="AD164" s="70" t="s">
        <v>347</v>
      </c>
      <c r="AE164" s="24">
        <v>1</v>
      </c>
      <c r="AF164" s="24"/>
      <c r="AG164" s="24"/>
      <c r="AH164" s="24"/>
      <c r="AI164" s="24"/>
      <c r="AJ164" s="24"/>
      <c r="AK164" s="4"/>
      <c r="AL164" s="4"/>
      <c r="AM164" s="306">
        <v>207.06</v>
      </c>
      <c r="AN164" s="306">
        <v>0</v>
      </c>
      <c r="AO164" s="306">
        <v>0</v>
      </c>
      <c r="AP164" s="306">
        <v>0</v>
      </c>
      <c r="AQ164" s="306">
        <v>0</v>
      </c>
      <c r="AR164" s="306"/>
      <c r="AS164" s="290"/>
      <c r="AT164" s="290"/>
      <c r="AU164" s="306">
        <v>207.06</v>
      </c>
      <c r="AV164" s="306">
        <v>0</v>
      </c>
      <c r="AW164" s="306">
        <v>0</v>
      </c>
      <c r="AX164" s="306">
        <v>0</v>
      </c>
      <c r="AY164" s="306">
        <v>0</v>
      </c>
      <c r="AZ164" s="306"/>
      <c r="BA164" s="4"/>
    </row>
    <row r="165" spans="1:53">
      <c r="A165" s="56"/>
      <c r="B165" s="11" t="s">
        <v>317</v>
      </c>
      <c r="C165" s="11"/>
      <c r="D165" s="70" t="s">
        <v>318</v>
      </c>
      <c r="E165" s="11">
        <v>45</v>
      </c>
      <c r="F165" s="11">
        <v>32</v>
      </c>
      <c r="G165" s="11">
        <v>24</v>
      </c>
      <c r="H165" s="11">
        <v>18</v>
      </c>
      <c r="I165" s="11">
        <v>23</v>
      </c>
      <c r="J165" s="11"/>
      <c r="M165" s="287">
        <v>7435.83</v>
      </c>
      <c r="N165" s="287">
        <v>7498.4</v>
      </c>
      <c r="O165" s="287">
        <v>5118.17</v>
      </c>
      <c r="P165" s="287">
        <v>4149.16</v>
      </c>
      <c r="Q165" s="287">
        <v>28333.72</v>
      </c>
      <c r="R165" s="287"/>
      <c r="S165" s="290"/>
      <c r="T165" s="290"/>
      <c r="U165" s="287">
        <v>140.29867924528301</v>
      </c>
      <c r="V165" s="287">
        <v>141.479245283019</v>
      </c>
      <c r="W165" s="287">
        <v>100.356274509804</v>
      </c>
      <c r="X165" s="287">
        <v>81.356078431372495</v>
      </c>
      <c r="Y165" s="287">
        <v>566.67439999999999</v>
      </c>
      <c r="Z165" s="287"/>
      <c r="AA165" s="4"/>
      <c r="AB165" s="11" t="s">
        <v>349</v>
      </c>
      <c r="AC165" s="11"/>
      <c r="AD165" s="70" t="s">
        <v>351</v>
      </c>
      <c r="AE165" s="24">
        <v>8</v>
      </c>
      <c r="AF165" s="24">
        <v>3</v>
      </c>
      <c r="AG165" s="24">
        <v>2</v>
      </c>
      <c r="AH165" s="24">
        <v>2</v>
      </c>
      <c r="AI165" s="24"/>
      <c r="AJ165" s="24"/>
      <c r="AK165" s="4"/>
      <c r="AL165" s="4"/>
      <c r="AM165" s="306">
        <v>4054.36</v>
      </c>
      <c r="AN165" s="306">
        <v>3637.46</v>
      </c>
      <c r="AO165" s="306">
        <v>3581.7</v>
      </c>
      <c r="AP165" s="306">
        <v>802.7</v>
      </c>
      <c r="AQ165" s="306">
        <v>0</v>
      </c>
      <c r="AR165" s="306"/>
      <c r="AS165" s="290"/>
      <c r="AT165" s="290"/>
      <c r="AU165" s="306">
        <v>506.79500000000002</v>
      </c>
      <c r="AV165" s="306">
        <v>454.6825</v>
      </c>
      <c r="AW165" s="306">
        <v>447.71249999999998</v>
      </c>
      <c r="AX165" s="306">
        <v>100.33750000000001</v>
      </c>
      <c r="AY165" s="306">
        <v>0</v>
      </c>
      <c r="AZ165" s="306"/>
      <c r="BA165" s="4"/>
    </row>
    <row r="166" spans="1:53">
      <c r="A166" s="56"/>
      <c r="B166" s="11" t="s">
        <v>319</v>
      </c>
      <c r="C166" s="11"/>
      <c r="D166" s="70" t="s">
        <v>320</v>
      </c>
      <c r="E166" s="11">
        <v>75</v>
      </c>
      <c r="F166" s="11">
        <v>62</v>
      </c>
      <c r="G166" s="11">
        <v>51</v>
      </c>
      <c r="H166" s="11">
        <v>43</v>
      </c>
      <c r="I166" s="11">
        <v>37</v>
      </c>
      <c r="J166" s="11"/>
      <c r="M166" s="287">
        <v>7348.11</v>
      </c>
      <c r="N166" s="287">
        <v>11105.67</v>
      </c>
      <c r="O166" s="287">
        <v>7933.01</v>
      </c>
      <c r="P166" s="287">
        <v>6070.11</v>
      </c>
      <c r="Q166" s="287">
        <v>16223.73</v>
      </c>
      <c r="R166" s="287"/>
      <c r="S166" s="290"/>
      <c r="T166" s="290"/>
      <c r="U166" s="287">
        <v>86.448352941176495</v>
      </c>
      <c r="V166" s="287">
        <v>130.654941176471</v>
      </c>
      <c r="W166" s="287">
        <v>97.9383950617284</v>
      </c>
      <c r="X166" s="287">
        <v>77.821923076923099</v>
      </c>
      <c r="Y166" s="287">
        <v>213.47013157894699</v>
      </c>
      <c r="Z166" s="287"/>
      <c r="AA166" s="4"/>
      <c r="AB166" s="11" t="s">
        <v>352</v>
      </c>
      <c r="AC166" s="11"/>
      <c r="AD166" s="70" t="s">
        <v>191</v>
      </c>
      <c r="AE166" s="24">
        <v>197</v>
      </c>
      <c r="AF166" s="24">
        <v>97</v>
      </c>
      <c r="AG166" s="24">
        <v>35</v>
      </c>
      <c r="AH166" s="24">
        <v>15</v>
      </c>
      <c r="AI166" s="24">
        <v>19</v>
      </c>
      <c r="AJ166" s="24"/>
      <c r="AK166" s="4"/>
      <c r="AL166" s="4"/>
      <c r="AM166" s="306">
        <v>28608.98</v>
      </c>
      <c r="AN166" s="306">
        <v>12400.18</v>
      </c>
      <c r="AO166" s="306">
        <v>6047.58</v>
      </c>
      <c r="AP166" s="306">
        <v>1606.74</v>
      </c>
      <c r="AQ166" s="306">
        <v>13793.01</v>
      </c>
      <c r="AR166" s="306"/>
      <c r="AS166" s="290"/>
      <c r="AT166" s="290"/>
      <c r="AU166" s="306">
        <v>141.62861386138599</v>
      </c>
      <c r="AV166" s="306">
        <v>61.387029702970302</v>
      </c>
      <c r="AW166" s="306">
        <v>31.173092783505201</v>
      </c>
      <c r="AX166" s="306">
        <v>8.5012698412698402</v>
      </c>
      <c r="AY166" s="306">
        <v>71.838593750000001</v>
      </c>
      <c r="AZ166" s="306"/>
      <c r="BA166" s="4"/>
    </row>
    <row r="167" spans="1:53">
      <c r="A167" s="56"/>
      <c r="B167" s="11" t="s">
        <v>321</v>
      </c>
      <c r="C167" s="11"/>
      <c r="D167" s="70" t="s">
        <v>96</v>
      </c>
      <c r="E167" s="11">
        <v>10</v>
      </c>
      <c r="F167" s="11">
        <v>9</v>
      </c>
      <c r="G167" s="11"/>
      <c r="H167" s="11">
        <v>4</v>
      </c>
      <c r="I167" s="11">
        <v>3</v>
      </c>
      <c r="J167" s="11"/>
      <c r="M167" s="287">
        <v>1811.74</v>
      </c>
      <c r="N167" s="287">
        <v>3768.79</v>
      </c>
      <c r="O167" s="287"/>
      <c r="P167" s="287">
        <v>875.19</v>
      </c>
      <c r="Q167" s="287">
        <v>5890.75</v>
      </c>
      <c r="R167" s="287"/>
      <c r="S167" s="290"/>
      <c r="T167" s="290"/>
      <c r="U167" s="287">
        <v>181.17400000000001</v>
      </c>
      <c r="V167" s="287">
        <v>376.87900000000002</v>
      </c>
      <c r="W167" s="287"/>
      <c r="X167" s="287">
        <v>87.519000000000005</v>
      </c>
      <c r="Y167" s="287">
        <v>589.07500000000005</v>
      </c>
      <c r="Z167" s="287"/>
      <c r="AA167" s="4"/>
      <c r="AB167" s="11" t="s">
        <v>354</v>
      </c>
      <c r="AC167" s="11"/>
      <c r="AD167" s="70" t="s">
        <v>355</v>
      </c>
      <c r="AE167" s="24">
        <v>42</v>
      </c>
      <c r="AF167" s="24">
        <v>26</v>
      </c>
      <c r="AG167" s="24">
        <v>7</v>
      </c>
      <c r="AH167" s="24">
        <v>8</v>
      </c>
      <c r="AI167" s="24">
        <v>8</v>
      </c>
      <c r="AJ167" s="24"/>
      <c r="AK167" s="4"/>
      <c r="AL167" s="4"/>
      <c r="AM167" s="306">
        <v>68199.199999999997</v>
      </c>
      <c r="AN167" s="306">
        <v>6736.59</v>
      </c>
      <c r="AO167" s="306">
        <v>4845.7700000000004</v>
      </c>
      <c r="AP167" s="306">
        <v>3139.65</v>
      </c>
      <c r="AQ167" s="306">
        <v>2203.56</v>
      </c>
      <c r="AR167" s="306"/>
      <c r="AS167" s="290"/>
      <c r="AT167" s="290"/>
      <c r="AU167" s="306">
        <v>1262.94814814815</v>
      </c>
      <c r="AV167" s="306">
        <v>124.75166666666701</v>
      </c>
      <c r="AW167" s="306">
        <v>103.10148936170199</v>
      </c>
      <c r="AX167" s="306">
        <v>65.409374999999997</v>
      </c>
      <c r="AY167" s="306">
        <v>43.207058823529401</v>
      </c>
      <c r="AZ167" s="306"/>
      <c r="BA167" s="4"/>
    </row>
    <row r="168" spans="1:53">
      <c r="A168" s="56"/>
      <c r="B168" s="11" t="s">
        <v>328</v>
      </c>
      <c r="C168" s="11"/>
      <c r="D168" s="70" t="s">
        <v>99</v>
      </c>
      <c r="E168" s="11">
        <v>10</v>
      </c>
      <c r="F168" s="11">
        <v>7</v>
      </c>
      <c r="G168" s="11">
        <v>4</v>
      </c>
      <c r="H168" s="11">
        <v>3</v>
      </c>
      <c r="I168" s="11">
        <v>2</v>
      </c>
      <c r="J168" s="11"/>
      <c r="M168" s="287">
        <v>1029.48</v>
      </c>
      <c r="N168" s="287">
        <v>936.28</v>
      </c>
      <c r="O168" s="287">
        <v>720.21</v>
      </c>
      <c r="P168" s="287">
        <v>461.87</v>
      </c>
      <c r="Q168" s="287">
        <v>2515.9299999999998</v>
      </c>
      <c r="R168" s="287"/>
      <c r="S168" s="290"/>
      <c r="T168" s="290"/>
      <c r="U168" s="287">
        <v>93.589090909090899</v>
      </c>
      <c r="V168" s="287">
        <v>85.116363636363602</v>
      </c>
      <c r="W168" s="287">
        <v>120.035</v>
      </c>
      <c r="X168" s="287">
        <v>76.978333333333296</v>
      </c>
      <c r="Y168" s="287">
        <v>419.321666666667</v>
      </c>
      <c r="Z168" s="287"/>
      <c r="AA168" s="4"/>
      <c r="AB168" s="11" t="s">
        <v>640</v>
      </c>
      <c r="AC168" s="11"/>
      <c r="AD168" s="70" t="s">
        <v>324</v>
      </c>
      <c r="AE168" s="24">
        <v>4</v>
      </c>
      <c r="AF168" s="24">
        <v>2</v>
      </c>
      <c r="AG168" s="24">
        <v>1</v>
      </c>
      <c r="AH168" s="24"/>
      <c r="AI168" s="24">
        <v>1</v>
      </c>
      <c r="AJ168" s="24"/>
      <c r="AK168" s="4"/>
      <c r="AL168" s="4"/>
      <c r="AM168" s="306">
        <v>91.33</v>
      </c>
      <c r="AN168" s="306">
        <v>49.18</v>
      </c>
      <c r="AO168" s="306">
        <v>27.86</v>
      </c>
      <c r="AP168" s="306">
        <v>0</v>
      </c>
      <c r="AQ168" s="306">
        <v>65</v>
      </c>
      <c r="AR168" s="306"/>
      <c r="AS168" s="290"/>
      <c r="AT168" s="290"/>
      <c r="AU168" s="306">
        <v>18.265999999999998</v>
      </c>
      <c r="AV168" s="306">
        <v>9.8360000000000003</v>
      </c>
      <c r="AW168" s="306">
        <v>13.93</v>
      </c>
      <c r="AX168" s="306">
        <v>0</v>
      </c>
      <c r="AY168" s="306">
        <v>32.5</v>
      </c>
      <c r="AZ168" s="306"/>
      <c r="BA168" s="4"/>
    </row>
    <row r="169" spans="1:53">
      <c r="A169" s="56"/>
      <c r="B169" s="11" t="s">
        <v>329</v>
      </c>
      <c r="C169" s="11"/>
      <c r="D169" s="70" t="s">
        <v>80</v>
      </c>
      <c r="E169" s="11">
        <v>208</v>
      </c>
      <c r="F169" s="11">
        <v>146</v>
      </c>
      <c r="G169" s="11">
        <v>102</v>
      </c>
      <c r="H169" s="11">
        <v>75</v>
      </c>
      <c r="I169" s="11">
        <v>73</v>
      </c>
      <c r="J169" s="11"/>
      <c r="M169" s="287">
        <v>47242.25</v>
      </c>
      <c r="N169" s="287">
        <v>48876.14</v>
      </c>
      <c r="O169" s="287">
        <v>28539.18</v>
      </c>
      <c r="P169" s="287">
        <v>18651.25</v>
      </c>
      <c r="Q169" s="287">
        <v>115424.12</v>
      </c>
      <c r="R169" s="287"/>
      <c r="S169" s="290"/>
      <c r="T169" s="290"/>
      <c r="U169" s="287">
        <v>185.26372549019601</v>
      </c>
      <c r="V169" s="287">
        <v>191.67113725490199</v>
      </c>
      <c r="W169" s="287">
        <v>116.963852459016</v>
      </c>
      <c r="X169" s="287">
        <v>75.206653225806505</v>
      </c>
      <c r="Y169" s="287">
        <v>461.69648000000001</v>
      </c>
      <c r="Z169" s="287"/>
      <c r="AA169" s="4"/>
      <c r="AB169" s="11" t="s">
        <v>686</v>
      </c>
      <c r="AC169" s="11"/>
      <c r="AD169" s="70" t="s">
        <v>82</v>
      </c>
      <c r="AE169" s="24">
        <v>1</v>
      </c>
      <c r="AF169" s="24"/>
      <c r="AG169" s="24"/>
      <c r="AH169" s="24"/>
      <c r="AI169" s="24"/>
      <c r="AJ169" s="24"/>
      <c r="AK169" s="4"/>
      <c r="AL169" s="4"/>
      <c r="AM169" s="306">
        <v>65</v>
      </c>
      <c r="AN169" s="306">
        <v>0</v>
      </c>
      <c r="AO169" s="306"/>
      <c r="AP169" s="306"/>
      <c r="AQ169" s="306"/>
      <c r="AR169" s="306"/>
      <c r="AS169" s="290"/>
      <c r="AT169" s="290"/>
      <c r="AU169" s="306">
        <v>65</v>
      </c>
      <c r="AV169" s="306">
        <v>0</v>
      </c>
      <c r="AW169" s="306"/>
      <c r="AX169" s="306"/>
      <c r="AY169" s="306"/>
      <c r="AZ169" s="306"/>
      <c r="BA169" s="4"/>
    </row>
    <row r="170" spans="1:53">
      <c r="A170" s="56"/>
      <c r="B170" s="11" t="s">
        <v>331</v>
      </c>
      <c r="C170" s="11"/>
      <c r="D170" s="70" t="s">
        <v>189</v>
      </c>
      <c r="E170" s="11">
        <v>2</v>
      </c>
      <c r="F170" s="11">
        <v>2</v>
      </c>
      <c r="G170" s="11"/>
      <c r="H170" s="11"/>
      <c r="I170" s="11"/>
      <c r="J170" s="11"/>
      <c r="M170" s="287">
        <v>106.7</v>
      </c>
      <c r="N170" s="287">
        <v>30</v>
      </c>
      <c r="O170" s="287"/>
      <c r="P170" s="287"/>
      <c r="Q170" s="287"/>
      <c r="R170" s="287"/>
      <c r="S170" s="290"/>
      <c r="T170" s="290"/>
      <c r="U170" s="287">
        <v>35.566666666666698</v>
      </c>
      <c r="V170" s="287">
        <v>10</v>
      </c>
      <c r="W170" s="287"/>
      <c r="X170" s="287"/>
      <c r="Y170" s="287"/>
      <c r="Z170" s="287"/>
      <c r="AA170" s="4"/>
      <c r="AB170" s="11" t="s">
        <v>359</v>
      </c>
      <c r="AC170" s="11"/>
      <c r="AD170" s="70" t="s">
        <v>96</v>
      </c>
      <c r="AE170" s="24">
        <v>9</v>
      </c>
      <c r="AF170" s="24">
        <v>4</v>
      </c>
      <c r="AG170" s="24">
        <v>3</v>
      </c>
      <c r="AH170" s="24">
        <v>3</v>
      </c>
      <c r="AI170" s="24">
        <v>2</v>
      </c>
      <c r="AJ170" s="24"/>
      <c r="AK170" s="4"/>
      <c r="AL170" s="4"/>
      <c r="AM170" s="306">
        <v>524.85</v>
      </c>
      <c r="AN170" s="306">
        <v>443.07</v>
      </c>
      <c r="AO170" s="306">
        <v>462.85</v>
      </c>
      <c r="AP170" s="306">
        <v>398.86</v>
      </c>
      <c r="AQ170" s="306">
        <v>933.68</v>
      </c>
      <c r="AR170" s="306"/>
      <c r="AS170" s="290"/>
      <c r="AT170" s="290"/>
      <c r="AU170" s="306">
        <v>58.316666666666698</v>
      </c>
      <c r="AV170" s="306">
        <v>49.23</v>
      </c>
      <c r="AW170" s="306">
        <v>51.427777777777798</v>
      </c>
      <c r="AX170" s="306">
        <v>44.317777777777799</v>
      </c>
      <c r="AY170" s="306">
        <v>103.742222222222</v>
      </c>
      <c r="AZ170" s="306"/>
      <c r="BA170" s="4"/>
    </row>
    <row r="171" spans="1:53">
      <c r="A171" s="56"/>
      <c r="B171" s="11" t="s">
        <v>332</v>
      </c>
      <c r="C171" s="11"/>
      <c r="D171" s="70" t="s">
        <v>99</v>
      </c>
      <c r="E171" s="11">
        <v>6</v>
      </c>
      <c r="F171" s="11">
        <v>4</v>
      </c>
      <c r="G171" s="11">
        <v>4</v>
      </c>
      <c r="H171" s="11">
        <v>4</v>
      </c>
      <c r="I171" s="11">
        <v>4</v>
      </c>
      <c r="J171" s="11"/>
      <c r="M171" s="287">
        <v>1657.38</v>
      </c>
      <c r="N171" s="287">
        <v>967.14</v>
      </c>
      <c r="O171" s="287">
        <v>884.25</v>
      </c>
      <c r="P171" s="287">
        <v>772.13</v>
      </c>
      <c r="Q171" s="287">
        <v>9728.68</v>
      </c>
      <c r="R171" s="287"/>
      <c r="S171" s="290"/>
      <c r="T171" s="290"/>
      <c r="U171" s="287">
        <v>207.17250000000001</v>
      </c>
      <c r="V171" s="287">
        <v>120.8925</v>
      </c>
      <c r="W171" s="287">
        <v>126.321428571429</v>
      </c>
      <c r="X171" s="287">
        <v>110.304285714286</v>
      </c>
      <c r="Y171" s="287">
        <v>1389.81142857143</v>
      </c>
      <c r="Z171" s="287"/>
      <c r="AA171" s="4"/>
      <c r="AB171" s="11" t="s">
        <v>360</v>
      </c>
      <c r="AC171" s="11"/>
      <c r="AD171" s="70" t="s">
        <v>361</v>
      </c>
      <c r="AE171" s="24">
        <v>21</v>
      </c>
      <c r="AF171" s="24">
        <v>2</v>
      </c>
      <c r="AG171" s="24">
        <v>1</v>
      </c>
      <c r="AH171" s="24"/>
      <c r="AI171" s="24"/>
      <c r="AJ171" s="24"/>
      <c r="AK171" s="4"/>
      <c r="AL171" s="4"/>
      <c r="AM171" s="306">
        <v>20948.77</v>
      </c>
      <c r="AN171" s="306">
        <v>74.69</v>
      </c>
      <c r="AO171" s="306">
        <v>0.09</v>
      </c>
      <c r="AP171" s="306">
        <v>0</v>
      </c>
      <c r="AQ171" s="306">
        <v>0</v>
      </c>
      <c r="AR171" s="306"/>
      <c r="AS171" s="290"/>
      <c r="AT171" s="290"/>
      <c r="AU171" s="306">
        <v>997.56047619047604</v>
      </c>
      <c r="AV171" s="306">
        <v>3.5566666666666702</v>
      </c>
      <c r="AW171" s="306">
        <v>4.4999999999999997E-3</v>
      </c>
      <c r="AX171" s="306">
        <v>0</v>
      </c>
      <c r="AY171" s="306">
        <v>0</v>
      </c>
      <c r="AZ171" s="306"/>
      <c r="BA171" s="4"/>
    </row>
    <row r="172" spans="1:53">
      <c r="A172" s="56"/>
      <c r="B172" s="11" t="s">
        <v>334</v>
      </c>
      <c r="C172" s="11"/>
      <c r="D172" s="70" t="s">
        <v>99</v>
      </c>
      <c r="E172" s="11">
        <v>2</v>
      </c>
      <c r="F172" s="11">
        <v>2</v>
      </c>
      <c r="G172" s="11">
        <v>1</v>
      </c>
      <c r="H172" s="11">
        <v>1</v>
      </c>
      <c r="I172" s="11">
        <v>2</v>
      </c>
      <c r="J172" s="11"/>
      <c r="M172" s="287">
        <v>297.18</v>
      </c>
      <c r="N172" s="287">
        <v>57.79</v>
      </c>
      <c r="O172" s="287">
        <v>6.25</v>
      </c>
      <c r="P172" s="287">
        <v>6.25</v>
      </c>
      <c r="Q172" s="287">
        <v>2451.42</v>
      </c>
      <c r="R172" s="287"/>
      <c r="S172" s="290"/>
      <c r="T172" s="290"/>
      <c r="U172" s="287">
        <v>148.59</v>
      </c>
      <c r="V172" s="287">
        <v>28.895</v>
      </c>
      <c r="W172" s="287">
        <v>3.125</v>
      </c>
      <c r="X172" s="287">
        <v>3.125</v>
      </c>
      <c r="Y172" s="287">
        <v>1225.71</v>
      </c>
      <c r="Z172" s="287"/>
      <c r="AA172" s="4"/>
      <c r="AB172" s="11" t="s">
        <v>362</v>
      </c>
      <c r="AC172" s="11"/>
      <c r="AD172" s="70" t="s">
        <v>96</v>
      </c>
      <c r="AE172" s="24">
        <v>1</v>
      </c>
      <c r="AF172" s="24">
        <v>1</v>
      </c>
      <c r="AG172" s="24">
        <v>1</v>
      </c>
      <c r="AH172" s="24">
        <v>1</v>
      </c>
      <c r="AI172" s="24">
        <v>1</v>
      </c>
      <c r="AJ172" s="24"/>
      <c r="AK172" s="4"/>
      <c r="AL172" s="4"/>
      <c r="AM172" s="306">
        <v>15.21</v>
      </c>
      <c r="AN172" s="306">
        <v>14.42</v>
      </c>
      <c r="AO172" s="306">
        <v>13.48</v>
      </c>
      <c r="AP172" s="306">
        <v>11.41</v>
      </c>
      <c r="AQ172" s="306">
        <v>221.17</v>
      </c>
      <c r="AR172" s="306"/>
      <c r="AS172" s="290"/>
      <c r="AT172" s="290"/>
      <c r="AU172" s="306">
        <v>15.21</v>
      </c>
      <c r="AV172" s="306">
        <v>14.42</v>
      </c>
      <c r="AW172" s="306">
        <v>13.48</v>
      </c>
      <c r="AX172" s="306">
        <v>11.41</v>
      </c>
      <c r="AY172" s="306">
        <v>221.17</v>
      </c>
      <c r="AZ172" s="306"/>
      <c r="BA172" s="4"/>
    </row>
    <row r="173" spans="1:53">
      <c r="A173" s="56"/>
      <c r="B173" s="11" t="s">
        <v>336</v>
      </c>
      <c r="C173" s="11"/>
      <c r="D173" s="70" t="s">
        <v>337</v>
      </c>
      <c r="E173" s="11">
        <v>141</v>
      </c>
      <c r="F173" s="11">
        <v>94</v>
      </c>
      <c r="G173" s="11">
        <v>61</v>
      </c>
      <c r="H173" s="11">
        <v>52</v>
      </c>
      <c r="I173" s="11">
        <v>59</v>
      </c>
      <c r="J173" s="11"/>
      <c r="M173" s="287">
        <v>16654.810000000001</v>
      </c>
      <c r="N173" s="287">
        <v>19002.14</v>
      </c>
      <c r="O173" s="287">
        <v>11633.14</v>
      </c>
      <c r="P173" s="287">
        <v>14767.07</v>
      </c>
      <c r="Q173" s="287">
        <v>51538.29</v>
      </c>
      <c r="R173" s="287"/>
      <c r="S173" s="290"/>
      <c r="T173" s="290"/>
      <c r="U173" s="287">
        <v>104.0925625</v>
      </c>
      <c r="V173" s="287">
        <v>118.763375</v>
      </c>
      <c r="W173" s="287">
        <v>76.033594771241795</v>
      </c>
      <c r="X173" s="287">
        <v>97.795165562913894</v>
      </c>
      <c r="Y173" s="287">
        <v>336.851568627451</v>
      </c>
      <c r="Z173" s="287"/>
      <c r="AA173" s="4"/>
      <c r="AB173" s="11" t="s">
        <v>363</v>
      </c>
      <c r="AC173" s="11"/>
      <c r="AD173" s="70" t="s">
        <v>198</v>
      </c>
      <c r="AE173" s="24">
        <v>7</v>
      </c>
      <c r="AF173" s="24">
        <v>3</v>
      </c>
      <c r="AG173" s="24">
        <v>3</v>
      </c>
      <c r="AH173" s="24">
        <v>2</v>
      </c>
      <c r="AI173" s="24">
        <v>1</v>
      </c>
      <c r="AJ173" s="24"/>
      <c r="AK173" s="4"/>
      <c r="AL173" s="4"/>
      <c r="AM173" s="306">
        <v>3024.77</v>
      </c>
      <c r="AN173" s="306">
        <v>441.51</v>
      </c>
      <c r="AO173" s="306">
        <v>580.19000000000005</v>
      </c>
      <c r="AP173" s="306">
        <v>123.11</v>
      </c>
      <c r="AQ173" s="306">
        <v>288.04000000000002</v>
      </c>
      <c r="AR173" s="306"/>
      <c r="AS173" s="290"/>
      <c r="AT173" s="290"/>
      <c r="AU173" s="306">
        <v>432.11</v>
      </c>
      <c r="AV173" s="306">
        <v>63.072857142857103</v>
      </c>
      <c r="AW173" s="306">
        <v>82.884285714285696</v>
      </c>
      <c r="AX173" s="306">
        <v>17.587142857142901</v>
      </c>
      <c r="AY173" s="306">
        <v>41.148571428571401</v>
      </c>
      <c r="AZ173" s="306"/>
      <c r="BA173" s="4"/>
    </row>
    <row r="174" spans="1:53">
      <c r="A174" s="56"/>
      <c r="B174" s="11" t="s">
        <v>338</v>
      </c>
      <c r="C174" s="11"/>
      <c r="D174" s="70" t="s">
        <v>175</v>
      </c>
      <c r="E174" s="11">
        <v>94</v>
      </c>
      <c r="F174" s="11">
        <v>68</v>
      </c>
      <c r="G174" s="11">
        <v>42</v>
      </c>
      <c r="H174" s="11">
        <v>37</v>
      </c>
      <c r="I174" s="11">
        <v>36</v>
      </c>
      <c r="J174" s="11"/>
      <c r="M174" s="287">
        <v>20800.21</v>
      </c>
      <c r="N174" s="287">
        <v>25602.77</v>
      </c>
      <c r="O174" s="287">
        <v>16400.07</v>
      </c>
      <c r="P174" s="287">
        <v>13342.48</v>
      </c>
      <c r="Q174" s="287">
        <v>49253.32</v>
      </c>
      <c r="R174" s="287"/>
      <c r="S174" s="290"/>
      <c r="T174" s="290"/>
      <c r="U174" s="287">
        <v>201.94378640776699</v>
      </c>
      <c r="V174" s="287">
        <v>248.570582524272</v>
      </c>
      <c r="W174" s="287">
        <v>160.785</v>
      </c>
      <c r="X174" s="287">
        <v>133.4248</v>
      </c>
      <c r="Y174" s="287">
        <v>478.187572815534</v>
      </c>
      <c r="Z174" s="287"/>
      <c r="AA174" s="4"/>
      <c r="AB174" s="11" t="s">
        <v>364</v>
      </c>
      <c r="AC174" s="11"/>
      <c r="AD174" s="70" t="s">
        <v>84</v>
      </c>
      <c r="AE174" s="24">
        <v>1</v>
      </c>
      <c r="AF174" s="24"/>
      <c r="AG174" s="24"/>
      <c r="AH174" s="24"/>
      <c r="AI174" s="24"/>
      <c r="AJ174" s="24"/>
      <c r="AK174" s="4"/>
      <c r="AL174" s="4"/>
      <c r="AM174" s="306">
        <v>571.91</v>
      </c>
      <c r="AN174" s="306">
        <v>0</v>
      </c>
      <c r="AO174" s="306">
        <v>0</v>
      </c>
      <c r="AP174" s="306">
        <v>0</v>
      </c>
      <c r="AQ174" s="306">
        <v>0</v>
      </c>
      <c r="AR174" s="306"/>
      <c r="AS174" s="290"/>
      <c r="AT174" s="290"/>
      <c r="AU174" s="306">
        <v>571.91</v>
      </c>
      <c r="AV174" s="306">
        <v>0</v>
      </c>
      <c r="AW174" s="306">
        <v>0</v>
      </c>
      <c r="AX174" s="306">
        <v>0</v>
      </c>
      <c r="AY174" s="306">
        <v>0</v>
      </c>
      <c r="AZ174" s="306"/>
      <c r="BA174" s="4"/>
    </row>
    <row r="175" spans="1:53">
      <c r="A175" s="56"/>
      <c r="B175" s="11" t="s">
        <v>339</v>
      </c>
      <c r="C175" s="11"/>
      <c r="D175" s="70" t="s">
        <v>85</v>
      </c>
      <c r="E175" s="11">
        <v>1</v>
      </c>
      <c r="F175" s="11"/>
      <c r="G175" s="11"/>
      <c r="H175" s="11"/>
      <c r="I175" s="11"/>
      <c r="J175" s="11"/>
      <c r="M175" s="287">
        <v>34.24</v>
      </c>
      <c r="N175" s="287">
        <v>0</v>
      </c>
      <c r="O175" s="287">
        <v>0</v>
      </c>
      <c r="P175" s="287"/>
      <c r="Q175" s="287"/>
      <c r="R175" s="287"/>
      <c r="S175" s="290"/>
      <c r="T175" s="290"/>
      <c r="U175" s="287">
        <v>34.24</v>
      </c>
      <c r="V175" s="287">
        <v>0</v>
      </c>
      <c r="W175" s="287">
        <v>0</v>
      </c>
      <c r="X175" s="287"/>
      <c r="Y175" s="287"/>
      <c r="Z175" s="287"/>
      <c r="AA175" s="4"/>
      <c r="AB175" s="11" t="s">
        <v>364</v>
      </c>
      <c r="AC175" s="11"/>
      <c r="AD175" s="70" t="s">
        <v>289</v>
      </c>
      <c r="AE175" s="24">
        <v>25</v>
      </c>
      <c r="AF175" s="24">
        <v>12</v>
      </c>
      <c r="AG175" s="24">
        <v>8</v>
      </c>
      <c r="AH175" s="24">
        <v>9</v>
      </c>
      <c r="AI175" s="24">
        <v>9</v>
      </c>
      <c r="AJ175" s="24"/>
      <c r="AK175" s="4"/>
      <c r="AL175" s="4"/>
      <c r="AM175" s="306">
        <v>8051.3</v>
      </c>
      <c r="AN175" s="306">
        <v>4020.94</v>
      </c>
      <c r="AO175" s="306">
        <v>4120.2</v>
      </c>
      <c r="AP175" s="306">
        <v>3861.31</v>
      </c>
      <c r="AQ175" s="306">
        <v>31591.39</v>
      </c>
      <c r="AR175" s="306"/>
      <c r="AS175" s="290"/>
      <c r="AT175" s="290"/>
      <c r="AU175" s="306">
        <v>322.05200000000002</v>
      </c>
      <c r="AV175" s="306">
        <v>160.83760000000001</v>
      </c>
      <c r="AW175" s="306">
        <v>179.139130434783</v>
      </c>
      <c r="AX175" s="306">
        <v>167.88304347826099</v>
      </c>
      <c r="AY175" s="306">
        <v>1373.53869565217</v>
      </c>
      <c r="AZ175" s="306"/>
      <c r="BA175" s="4"/>
    </row>
    <row r="176" spans="1:53">
      <c r="A176" s="56"/>
      <c r="B176" s="11" t="s">
        <v>342</v>
      </c>
      <c r="C176" s="11"/>
      <c r="D176" s="70" t="s">
        <v>144</v>
      </c>
      <c r="E176" s="11">
        <v>122</v>
      </c>
      <c r="F176" s="11">
        <v>127</v>
      </c>
      <c r="G176" s="11">
        <v>66</v>
      </c>
      <c r="H176" s="11">
        <v>79</v>
      </c>
      <c r="I176" s="11">
        <v>75</v>
      </c>
      <c r="J176" s="11"/>
      <c r="M176" s="287">
        <v>16015.1</v>
      </c>
      <c r="N176" s="287">
        <v>29508.04</v>
      </c>
      <c r="O176" s="287">
        <v>18251.53</v>
      </c>
      <c r="P176" s="287">
        <v>19751.259999999998</v>
      </c>
      <c r="Q176" s="287">
        <v>128092.5</v>
      </c>
      <c r="R176" s="287"/>
      <c r="S176" s="290"/>
      <c r="T176" s="290"/>
      <c r="U176" s="287">
        <v>83.411979166666697</v>
      </c>
      <c r="V176" s="287">
        <v>153.68770833333301</v>
      </c>
      <c r="W176" s="287">
        <v>141.48472868217101</v>
      </c>
      <c r="X176" s="287">
        <v>112.864342857143</v>
      </c>
      <c r="Y176" s="287">
        <v>696.15489130434798</v>
      </c>
      <c r="Z176" s="287"/>
      <c r="AA176" s="4"/>
      <c r="AB176" s="11" t="s">
        <v>365</v>
      </c>
      <c r="AC176" s="11"/>
      <c r="AD176" s="70" t="s">
        <v>97</v>
      </c>
      <c r="AE176" s="24">
        <v>198</v>
      </c>
      <c r="AF176" s="24">
        <v>59</v>
      </c>
      <c r="AG176" s="24">
        <v>34</v>
      </c>
      <c r="AH176" s="24">
        <v>27</v>
      </c>
      <c r="AI176" s="24">
        <v>23</v>
      </c>
      <c r="AJ176" s="24"/>
      <c r="AK176" s="4"/>
      <c r="AL176" s="4"/>
      <c r="AM176" s="306">
        <v>147240.76</v>
      </c>
      <c r="AN176" s="306">
        <v>12777.2</v>
      </c>
      <c r="AO176" s="306">
        <v>10141.73</v>
      </c>
      <c r="AP176" s="306">
        <v>5000.01</v>
      </c>
      <c r="AQ176" s="306">
        <v>9731.34</v>
      </c>
      <c r="AR176" s="306"/>
      <c r="AS176" s="290"/>
      <c r="AT176" s="290"/>
      <c r="AU176" s="306">
        <v>718.24760975609797</v>
      </c>
      <c r="AV176" s="306">
        <v>62.327804878048802</v>
      </c>
      <c r="AW176" s="306">
        <v>52.276958762886601</v>
      </c>
      <c r="AX176" s="306">
        <v>26.455079365079399</v>
      </c>
      <c r="AY176" s="306">
        <v>50.684062500000003</v>
      </c>
      <c r="AZ176" s="306"/>
      <c r="BA176" s="4"/>
    </row>
    <row r="177" spans="1:53">
      <c r="A177" s="56"/>
      <c r="B177" s="11" t="s">
        <v>343</v>
      </c>
      <c r="C177" s="11"/>
      <c r="D177" s="70" t="s">
        <v>163</v>
      </c>
      <c r="E177" s="11">
        <v>351</v>
      </c>
      <c r="F177" s="11">
        <v>290</v>
      </c>
      <c r="G177" s="11">
        <v>232</v>
      </c>
      <c r="H177" s="11">
        <v>164</v>
      </c>
      <c r="I177" s="11">
        <v>192</v>
      </c>
      <c r="J177" s="11"/>
      <c r="M177" s="287">
        <v>60450.85</v>
      </c>
      <c r="N177" s="287">
        <v>72112.2</v>
      </c>
      <c r="O177" s="287">
        <v>67425.070000000007</v>
      </c>
      <c r="P177" s="287">
        <v>36211.42</v>
      </c>
      <c r="Q177" s="287">
        <v>311450.31</v>
      </c>
      <c r="R177" s="287"/>
      <c r="S177" s="290"/>
      <c r="T177" s="290"/>
      <c r="U177" s="287">
        <v>146.01654589372001</v>
      </c>
      <c r="V177" s="287">
        <v>174.184057971014</v>
      </c>
      <c r="W177" s="287">
        <v>170.26532828282799</v>
      </c>
      <c r="X177" s="287">
        <v>94.300572916666695</v>
      </c>
      <c r="Y177" s="287">
        <v>798.59053846153802</v>
      </c>
      <c r="Z177" s="287"/>
      <c r="AA177" s="4"/>
      <c r="AB177" s="11" t="s">
        <v>366</v>
      </c>
      <c r="AC177" s="11"/>
      <c r="AD177" s="70" t="s">
        <v>153</v>
      </c>
      <c r="AE177" s="24">
        <v>41</v>
      </c>
      <c r="AF177" s="24">
        <v>20</v>
      </c>
      <c r="AG177" s="24">
        <v>17</v>
      </c>
      <c r="AH177" s="24">
        <v>13</v>
      </c>
      <c r="AI177" s="24">
        <v>11</v>
      </c>
      <c r="AJ177" s="24"/>
      <c r="AK177" s="4"/>
      <c r="AL177" s="4"/>
      <c r="AM177" s="306">
        <v>17637.849999999999</v>
      </c>
      <c r="AN177" s="306">
        <v>3508.94</v>
      </c>
      <c r="AO177" s="306">
        <v>2643.9</v>
      </c>
      <c r="AP177" s="306">
        <v>1985.92</v>
      </c>
      <c r="AQ177" s="306">
        <v>3889.57</v>
      </c>
      <c r="AR177" s="306"/>
      <c r="AS177" s="290"/>
      <c r="AT177" s="290"/>
      <c r="AU177" s="306">
        <v>430.19146341463397</v>
      </c>
      <c r="AV177" s="306">
        <v>85.583902439024399</v>
      </c>
      <c r="AW177" s="306">
        <v>64.485365853658493</v>
      </c>
      <c r="AX177" s="306">
        <v>50.9210256410257</v>
      </c>
      <c r="AY177" s="306">
        <v>97.239249999999998</v>
      </c>
      <c r="AZ177" s="306"/>
      <c r="BA177" s="4"/>
    </row>
    <row r="178" spans="1:53">
      <c r="A178" s="56"/>
      <c r="B178" s="11" t="s">
        <v>344</v>
      </c>
      <c r="C178" s="11"/>
      <c r="D178" s="70" t="s">
        <v>191</v>
      </c>
      <c r="E178" s="11">
        <v>232</v>
      </c>
      <c r="F178" s="11">
        <v>173</v>
      </c>
      <c r="G178" s="11">
        <v>121</v>
      </c>
      <c r="H178" s="11">
        <v>85</v>
      </c>
      <c r="I178" s="11">
        <v>78</v>
      </c>
      <c r="J178" s="11"/>
      <c r="M178" s="287">
        <v>40806.92</v>
      </c>
      <c r="N178" s="287">
        <v>45607.05</v>
      </c>
      <c r="O178" s="287">
        <v>28637.14</v>
      </c>
      <c r="P178" s="287">
        <v>21032.39</v>
      </c>
      <c r="Q178" s="287">
        <v>111598.48</v>
      </c>
      <c r="R178" s="287"/>
      <c r="S178" s="290"/>
      <c r="T178" s="290"/>
      <c r="U178" s="287">
        <v>156.949692307692</v>
      </c>
      <c r="V178" s="287">
        <v>175.41173076923101</v>
      </c>
      <c r="W178" s="287">
        <v>111.428560311284</v>
      </c>
      <c r="X178" s="287">
        <v>83.461865079365097</v>
      </c>
      <c r="Y178" s="287">
        <v>444.61545816733098</v>
      </c>
      <c r="Z178" s="287"/>
      <c r="AA178" s="4"/>
      <c r="AB178" s="11" t="s">
        <v>367</v>
      </c>
      <c r="AC178" s="11"/>
      <c r="AD178" s="70" t="s">
        <v>368</v>
      </c>
      <c r="AE178" s="24">
        <v>89</v>
      </c>
      <c r="AF178" s="24">
        <v>30</v>
      </c>
      <c r="AG178" s="24">
        <v>16</v>
      </c>
      <c r="AH178" s="24">
        <v>12</v>
      </c>
      <c r="AI178" s="24">
        <v>7</v>
      </c>
      <c r="AJ178" s="24"/>
      <c r="AK178" s="4"/>
      <c r="AL178" s="4"/>
      <c r="AM178" s="306">
        <v>19964.23</v>
      </c>
      <c r="AN178" s="306">
        <v>10881.27</v>
      </c>
      <c r="AO178" s="306">
        <v>10602.28</v>
      </c>
      <c r="AP178" s="306">
        <v>4315.43</v>
      </c>
      <c r="AQ178" s="306">
        <v>19209.34</v>
      </c>
      <c r="AR178" s="306"/>
      <c r="AS178" s="290"/>
      <c r="AT178" s="290"/>
      <c r="AU178" s="306">
        <v>221.824777777778</v>
      </c>
      <c r="AV178" s="306">
        <v>120.90300000000001</v>
      </c>
      <c r="AW178" s="306">
        <v>121.865287356322</v>
      </c>
      <c r="AX178" s="306">
        <v>49.602643678160902</v>
      </c>
      <c r="AY178" s="306">
        <v>220.79701149425301</v>
      </c>
      <c r="AZ178" s="306"/>
      <c r="BA178" s="4"/>
    </row>
    <row r="179" spans="1:53">
      <c r="A179" s="56"/>
      <c r="B179" s="11" t="s">
        <v>346</v>
      </c>
      <c r="C179" s="11"/>
      <c r="D179" s="70" t="s">
        <v>347</v>
      </c>
      <c r="E179" s="11">
        <v>23</v>
      </c>
      <c r="F179" s="11">
        <v>33</v>
      </c>
      <c r="G179" s="11">
        <v>11</v>
      </c>
      <c r="H179" s="11">
        <v>11</v>
      </c>
      <c r="I179" s="11">
        <v>9</v>
      </c>
      <c r="J179" s="11"/>
      <c r="M179" s="287">
        <v>3946.4</v>
      </c>
      <c r="N179" s="287">
        <v>10976</v>
      </c>
      <c r="O179" s="287">
        <v>2199.91</v>
      </c>
      <c r="P179" s="287">
        <v>4108.3500000000004</v>
      </c>
      <c r="Q179" s="287">
        <v>13970.32</v>
      </c>
      <c r="R179" s="287"/>
      <c r="S179" s="290"/>
      <c r="T179" s="290"/>
      <c r="U179" s="287">
        <v>96.253658536585405</v>
      </c>
      <c r="V179" s="287">
        <v>267.707317073171</v>
      </c>
      <c r="W179" s="287">
        <v>99.995909090909095</v>
      </c>
      <c r="X179" s="287">
        <v>111.036486486486</v>
      </c>
      <c r="Y179" s="287">
        <v>358.21333333333303</v>
      </c>
      <c r="Z179" s="287"/>
      <c r="AA179" s="4"/>
      <c r="AB179" s="11" t="s">
        <v>641</v>
      </c>
      <c r="AC179" s="11"/>
      <c r="AD179" s="70" t="s">
        <v>76</v>
      </c>
      <c r="AE179" s="24">
        <v>49</v>
      </c>
      <c r="AF179" s="24">
        <v>21</v>
      </c>
      <c r="AG179" s="24">
        <v>14</v>
      </c>
      <c r="AH179" s="24">
        <v>10</v>
      </c>
      <c r="AI179" s="24">
        <v>8</v>
      </c>
      <c r="AJ179" s="24"/>
      <c r="AK179" s="4"/>
      <c r="AL179" s="4"/>
      <c r="AM179" s="306">
        <v>14865</v>
      </c>
      <c r="AN179" s="306">
        <v>6993.87</v>
      </c>
      <c r="AO179" s="306">
        <v>3752.15</v>
      </c>
      <c r="AP179" s="306">
        <v>342.05</v>
      </c>
      <c r="AQ179" s="306">
        <v>3117.88</v>
      </c>
      <c r="AR179" s="306"/>
      <c r="AS179" s="290"/>
      <c r="AT179" s="290"/>
      <c r="AU179" s="306">
        <v>297.3</v>
      </c>
      <c r="AV179" s="306">
        <v>139.87739999999999</v>
      </c>
      <c r="AW179" s="306">
        <v>83.381111111111096</v>
      </c>
      <c r="AX179" s="306">
        <v>7.60111111111111</v>
      </c>
      <c r="AY179" s="306">
        <v>70.860909090909104</v>
      </c>
      <c r="AZ179" s="306"/>
      <c r="BA179" s="4"/>
    </row>
    <row r="180" spans="1:53">
      <c r="A180" s="56"/>
      <c r="B180" s="11" t="s">
        <v>348</v>
      </c>
      <c r="C180" s="11"/>
      <c r="D180" s="70" t="s">
        <v>101</v>
      </c>
      <c r="E180" s="11">
        <v>2</v>
      </c>
      <c r="F180" s="11"/>
      <c r="G180" s="11"/>
      <c r="H180" s="11"/>
      <c r="I180" s="11"/>
      <c r="J180" s="11"/>
      <c r="M180" s="287">
        <v>165.48</v>
      </c>
      <c r="N180" s="287">
        <v>0</v>
      </c>
      <c r="O180" s="287">
        <v>0</v>
      </c>
      <c r="P180" s="287"/>
      <c r="Q180" s="287"/>
      <c r="R180" s="287"/>
      <c r="S180" s="290"/>
      <c r="T180" s="290"/>
      <c r="U180" s="287">
        <v>82.74</v>
      </c>
      <c r="V180" s="287">
        <v>0</v>
      </c>
      <c r="W180" s="287">
        <v>0</v>
      </c>
      <c r="X180" s="287"/>
      <c r="Y180" s="287"/>
      <c r="Z180" s="287"/>
      <c r="AA180" s="4"/>
      <c r="AB180" s="11" t="s">
        <v>372</v>
      </c>
      <c r="AC180" s="11"/>
      <c r="AD180" s="70" t="s">
        <v>175</v>
      </c>
      <c r="AE180" s="24">
        <v>20</v>
      </c>
      <c r="AF180" s="24">
        <v>4</v>
      </c>
      <c r="AG180" s="24">
        <v>2</v>
      </c>
      <c r="AH180" s="24">
        <v>2</v>
      </c>
      <c r="AI180" s="24">
        <v>3</v>
      </c>
      <c r="AJ180" s="24"/>
      <c r="AK180" s="4"/>
      <c r="AL180" s="4"/>
      <c r="AM180" s="306">
        <v>10008.200000000001</v>
      </c>
      <c r="AN180" s="306">
        <v>519.86</v>
      </c>
      <c r="AO180" s="306">
        <v>127.16</v>
      </c>
      <c r="AP180" s="306">
        <v>162.61000000000001</v>
      </c>
      <c r="AQ180" s="306">
        <v>674.72</v>
      </c>
      <c r="AR180" s="306"/>
      <c r="AS180" s="290"/>
      <c r="AT180" s="290"/>
      <c r="AU180" s="306">
        <v>476.580952380952</v>
      </c>
      <c r="AV180" s="306">
        <v>24.755238095238099</v>
      </c>
      <c r="AW180" s="306">
        <v>6.6926315789473696</v>
      </c>
      <c r="AX180" s="306">
        <v>8.55842105263158</v>
      </c>
      <c r="AY180" s="306">
        <v>33.735999999999997</v>
      </c>
      <c r="AZ180" s="306"/>
      <c r="BA180" s="4"/>
    </row>
    <row r="181" spans="1:53">
      <c r="A181" s="56"/>
      <c r="B181" s="11" t="s">
        <v>349</v>
      </c>
      <c r="C181" s="11"/>
      <c r="D181" s="70" t="s">
        <v>351</v>
      </c>
      <c r="E181" s="11">
        <v>66</v>
      </c>
      <c r="F181" s="11">
        <v>48</v>
      </c>
      <c r="G181" s="11">
        <v>39</v>
      </c>
      <c r="H181" s="11">
        <v>28</v>
      </c>
      <c r="I181" s="11">
        <v>30</v>
      </c>
      <c r="J181" s="11"/>
      <c r="M181" s="287">
        <v>9969.1299999999992</v>
      </c>
      <c r="N181" s="287">
        <v>11102.74</v>
      </c>
      <c r="O181" s="287">
        <v>7691.93</v>
      </c>
      <c r="P181" s="287">
        <v>5607.11</v>
      </c>
      <c r="Q181" s="287">
        <v>17704.96</v>
      </c>
      <c r="R181" s="287"/>
      <c r="S181" s="290"/>
      <c r="T181" s="290"/>
      <c r="U181" s="287">
        <v>131.17276315789499</v>
      </c>
      <c r="V181" s="287">
        <v>146.088684210526</v>
      </c>
      <c r="W181" s="287">
        <v>103.94499999999999</v>
      </c>
      <c r="X181" s="287">
        <v>77.876527777777795</v>
      </c>
      <c r="Y181" s="287">
        <v>245.90222222222201</v>
      </c>
      <c r="Z181" s="287"/>
      <c r="AA181" s="4"/>
      <c r="AB181" s="11" t="s">
        <v>374</v>
      </c>
      <c r="AC181" s="11"/>
      <c r="AD181" s="70" t="s">
        <v>115</v>
      </c>
      <c r="AE181" s="24">
        <v>54</v>
      </c>
      <c r="AF181" s="24">
        <v>17</v>
      </c>
      <c r="AG181" s="24">
        <v>9</v>
      </c>
      <c r="AH181" s="24">
        <v>5</v>
      </c>
      <c r="AI181" s="24">
        <v>8</v>
      </c>
      <c r="AJ181" s="24"/>
      <c r="AK181" s="4"/>
      <c r="AL181" s="4"/>
      <c r="AM181" s="306">
        <v>6256.34</v>
      </c>
      <c r="AN181" s="306">
        <v>2012.26</v>
      </c>
      <c r="AO181" s="306">
        <v>1791.03</v>
      </c>
      <c r="AP181" s="306">
        <v>1383.88</v>
      </c>
      <c r="AQ181" s="306">
        <v>5577.72</v>
      </c>
      <c r="AR181" s="306"/>
      <c r="AS181" s="290"/>
      <c r="AT181" s="290"/>
      <c r="AU181" s="306">
        <v>113.751636363636</v>
      </c>
      <c r="AV181" s="306">
        <v>36.586545454545501</v>
      </c>
      <c r="AW181" s="306">
        <v>34.4428846153846</v>
      </c>
      <c r="AX181" s="306">
        <v>28.242448979591799</v>
      </c>
      <c r="AY181" s="306">
        <v>107.263846153846</v>
      </c>
      <c r="AZ181" s="306"/>
      <c r="BA181" s="4"/>
    </row>
    <row r="182" spans="1:53">
      <c r="A182" s="56"/>
      <c r="B182" s="11" t="s">
        <v>352</v>
      </c>
      <c r="C182" s="11"/>
      <c r="D182" s="70" t="s">
        <v>353</v>
      </c>
      <c r="E182" s="11">
        <v>1</v>
      </c>
      <c r="F182" s="11"/>
      <c r="G182" s="11"/>
      <c r="H182" s="11"/>
      <c r="I182" s="11"/>
      <c r="J182" s="11"/>
      <c r="M182" s="287">
        <v>74.66</v>
      </c>
      <c r="N182" s="287">
        <v>0</v>
      </c>
      <c r="O182" s="287">
        <v>0</v>
      </c>
      <c r="P182" s="287">
        <v>0</v>
      </c>
      <c r="Q182" s="287">
        <v>0</v>
      </c>
      <c r="R182" s="287"/>
      <c r="S182" s="290"/>
      <c r="T182" s="290"/>
      <c r="U182" s="287">
        <v>74.66</v>
      </c>
      <c r="V182" s="287">
        <v>0</v>
      </c>
      <c r="W182" s="287">
        <v>0</v>
      </c>
      <c r="X182" s="287">
        <v>0</v>
      </c>
      <c r="Y182" s="287">
        <v>0</v>
      </c>
      <c r="Z182" s="287"/>
      <c r="AA182" s="4"/>
      <c r="AB182" s="11" t="s">
        <v>377</v>
      </c>
      <c r="AC182" s="11"/>
      <c r="AD182" s="70" t="s">
        <v>378</v>
      </c>
      <c r="AE182" s="24">
        <v>4</v>
      </c>
      <c r="AF182" s="24">
        <v>2</v>
      </c>
      <c r="AG182" s="24">
        <v>2</v>
      </c>
      <c r="AH182" s="24">
        <v>1</v>
      </c>
      <c r="AI182" s="24">
        <v>1</v>
      </c>
      <c r="AJ182" s="24"/>
      <c r="AK182" s="4"/>
      <c r="AL182" s="4"/>
      <c r="AM182" s="306">
        <v>164.03</v>
      </c>
      <c r="AN182" s="306">
        <v>158.80000000000001</v>
      </c>
      <c r="AO182" s="306">
        <v>35.369999999999997</v>
      </c>
      <c r="AP182" s="306">
        <v>97.86</v>
      </c>
      <c r="AQ182" s="306">
        <v>806.35</v>
      </c>
      <c r="AR182" s="306"/>
      <c r="AS182" s="290"/>
      <c r="AT182" s="290"/>
      <c r="AU182" s="306">
        <v>41.0075</v>
      </c>
      <c r="AV182" s="306">
        <v>39.700000000000003</v>
      </c>
      <c r="AW182" s="306">
        <v>8.8424999999999994</v>
      </c>
      <c r="AX182" s="306">
        <v>97.86</v>
      </c>
      <c r="AY182" s="306">
        <v>201.58750000000001</v>
      </c>
      <c r="AZ182" s="306"/>
      <c r="BA182" s="4"/>
    </row>
    <row r="183" spans="1:53">
      <c r="A183" s="56"/>
      <c r="B183" s="11" t="s">
        <v>352</v>
      </c>
      <c r="C183" s="11"/>
      <c r="D183" s="70" t="s">
        <v>191</v>
      </c>
      <c r="E183" s="11">
        <v>2797</v>
      </c>
      <c r="F183" s="11">
        <v>2311</v>
      </c>
      <c r="G183" s="11">
        <v>1716</v>
      </c>
      <c r="H183" s="11">
        <v>1294</v>
      </c>
      <c r="I183" s="11">
        <v>1277</v>
      </c>
      <c r="J183" s="11"/>
      <c r="M183" s="287">
        <v>302800.76</v>
      </c>
      <c r="N183" s="287">
        <v>446150.94999999902</v>
      </c>
      <c r="O183" s="287">
        <v>345841.35</v>
      </c>
      <c r="P183" s="287">
        <v>220499.16</v>
      </c>
      <c r="Q183" s="287">
        <v>1264737.32</v>
      </c>
      <c r="R183" s="287"/>
      <c r="S183" s="290"/>
      <c r="T183" s="290"/>
      <c r="U183" s="287">
        <v>97.176110397946005</v>
      </c>
      <c r="V183" s="287">
        <v>143.180664313222</v>
      </c>
      <c r="W183" s="287">
        <v>114.668882625995</v>
      </c>
      <c r="X183" s="287">
        <v>74.467801418439706</v>
      </c>
      <c r="Y183" s="287">
        <v>428.28896715204797</v>
      </c>
      <c r="Z183" s="287"/>
      <c r="AA183" s="4"/>
      <c r="AB183" s="11" t="s">
        <v>379</v>
      </c>
      <c r="AC183" s="11"/>
      <c r="AD183" s="70" t="s">
        <v>78</v>
      </c>
      <c r="AE183" s="24">
        <v>3</v>
      </c>
      <c r="AF183" s="24">
        <v>1</v>
      </c>
      <c r="AG183" s="24">
        <v>1</v>
      </c>
      <c r="AH183" s="24">
        <v>1</v>
      </c>
      <c r="AI183" s="24">
        <v>2</v>
      </c>
      <c r="AJ183" s="24"/>
      <c r="AK183" s="4"/>
      <c r="AL183" s="4"/>
      <c r="AM183" s="306">
        <v>119.33</v>
      </c>
      <c r="AN183" s="306">
        <v>110.12</v>
      </c>
      <c r="AO183" s="306">
        <v>172.67</v>
      </c>
      <c r="AP183" s="306">
        <v>110.88</v>
      </c>
      <c r="AQ183" s="306">
        <v>682.06</v>
      </c>
      <c r="AR183" s="306"/>
      <c r="AS183" s="290"/>
      <c r="AT183" s="290"/>
      <c r="AU183" s="306">
        <v>29.8325</v>
      </c>
      <c r="AV183" s="306">
        <v>27.53</v>
      </c>
      <c r="AW183" s="306">
        <v>43.167499999999997</v>
      </c>
      <c r="AX183" s="306">
        <v>27.72</v>
      </c>
      <c r="AY183" s="306">
        <v>170.51499999999999</v>
      </c>
      <c r="AZ183" s="306"/>
      <c r="BA183" s="4"/>
    </row>
    <row r="184" spans="1:53">
      <c r="A184" s="56"/>
      <c r="B184" s="11" t="s">
        <v>354</v>
      </c>
      <c r="C184" s="11"/>
      <c r="D184" s="70" t="s">
        <v>355</v>
      </c>
      <c r="E184" s="11">
        <v>255</v>
      </c>
      <c r="F184" s="11">
        <v>176</v>
      </c>
      <c r="G184" s="11">
        <v>106</v>
      </c>
      <c r="H184" s="11">
        <v>72</v>
      </c>
      <c r="I184" s="11">
        <v>88</v>
      </c>
      <c r="J184" s="11"/>
      <c r="M184" s="287">
        <v>46907.34</v>
      </c>
      <c r="N184" s="287">
        <v>49110.16</v>
      </c>
      <c r="O184" s="287">
        <v>28249.439999999999</v>
      </c>
      <c r="P184" s="287">
        <v>15020.64</v>
      </c>
      <c r="Q184" s="287">
        <v>104933.7</v>
      </c>
      <c r="R184" s="287"/>
      <c r="S184" s="290"/>
      <c r="T184" s="290"/>
      <c r="U184" s="287">
        <v>162.87270833333301</v>
      </c>
      <c r="V184" s="287">
        <v>170.52138888888899</v>
      </c>
      <c r="W184" s="287">
        <v>101.983537906137</v>
      </c>
      <c r="X184" s="287">
        <v>57.112699619771902</v>
      </c>
      <c r="Y184" s="287">
        <v>380.19456521739102</v>
      </c>
      <c r="Z184" s="287"/>
      <c r="AA184" s="4"/>
      <c r="AB184" s="11" t="s">
        <v>380</v>
      </c>
      <c r="AC184" s="11"/>
      <c r="AD184" s="70" t="s">
        <v>175</v>
      </c>
      <c r="AE184" s="24">
        <v>1</v>
      </c>
      <c r="AF184" s="24"/>
      <c r="AG184" s="24"/>
      <c r="AH184" s="24"/>
      <c r="AI184" s="24"/>
      <c r="AJ184" s="24"/>
      <c r="AK184" s="4"/>
      <c r="AL184" s="4"/>
      <c r="AM184" s="306">
        <v>69.44</v>
      </c>
      <c r="AN184" s="306">
        <v>0</v>
      </c>
      <c r="AO184" s="306">
        <v>0</v>
      </c>
      <c r="AP184" s="306">
        <v>0</v>
      </c>
      <c r="AQ184" s="306">
        <v>0</v>
      </c>
      <c r="AR184" s="306"/>
      <c r="AS184" s="290"/>
      <c r="AT184" s="290"/>
      <c r="AU184" s="306">
        <v>69.44</v>
      </c>
      <c r="AV184" s="306">
        <v>0</v>
      </c>
      <c r="AW184" s="306">
        <v>0</v>
      </c>
      <c r="AX184" s="306">
        <v>0</v>
      </c>
      <c r="AY184" s="306">
        <v>0</v>
      </c>
      <c r="AZ184" s="306"/>
      <c r="BA184" s="4"/>
    </row>
    <row r="185" spans="1:53">
      <c r="A185" s="56"/>
      <c r="B185" s="11" t="s">
        <v>687</v>
      </c>
      <c r="C185" s="11"/>
      <c r="D185" s="70" t="s">
        <v>324</v>
      </c>
      <c r="E185" s="11">
        <v>1</v>
      </c>
      <c r="F185" s="11"/>
      <c r="G185" s="11"/>
      <c r="H185" s="11"/>
      <c r="I185" s="11"/>
      <c r="J185" s="11"/>
      <c r="M185" s="287">
        <v>113.88</v>
      </c>
      <c r="N185" s="287">
        <v>0</v>
      </c>
      <c r="O185" s="287">
        <v>0</v>
      </c>
      <c r="P185" s="287">
        <v>0</v>
      </c>
      <c r="Q185" s="287">
        <v>0</v>
      </c>
      <c r="R185" s="287"/>
      <c r="S185" s="290"/>
      <c r="T185" s="290"/>
      <c r="U185" s="287">
        <v>113.88</v>
      </c>
      <c r="V185" s="287">
        <v>0</v>
      </c>
      <c r="W185" s="287">
        <v>0</v>
      </c>
      <c r="X185" s="287">
        <v>0</v>
      </c>
      <c r="Y185" s="287">
        <v>0</v>
      </c>
      <c r="Z185" s="287"/>
      <c r="AA185" s="4"/>
      <c r="AB185" s="11" t="s">
        <v>380</v>
      </c>
      <c r="AC185" s="11"/>
      <c r="AD185" s="70" t="s">
        <v>111</v>
      </c>
      <c r="AE185" s="24">
        <v>188</v>
      </c>
      <c r="AF185" s="24">
        <v>102</v>
      </c>
      <c r="AG185" s="24">
        <v>63</v>
      </c>
      <c r="AH185" s="24">
        <v>36</v>
      </c>
      <c r="AI185" s="24">
        <v>31</v>
      </c>
      <c r="AJ185" s="24"/>
      <c r="AK185" s="4"/>
      <c r="AL185" s="4"/>
      <c r="AM185" s="306">
        <v>108331.02</v>
      </c>
      <c r="AN185" s="306">
        <v>53534.45</v>
      </c>
      <c r="AO185" s="306">
        <v>6133.4</v>
      </c>
      <c r="AP185" s="306">
        <v>5107.63</v>
      </c>
      <c r="AQ185" s="306">
        <v>17988.84</v>
      </c>
      <c r="AR185" s="306"/>
      <c r="AS185" s="290"/>
      <c r="AT185" s="290"/>
      <c r="AU185" s="306">
        <v>531.03441176470596</v>
      </c>
      <c r="AV185" s="306">
        <v>262.42377450980399</v>
      </c>
      <c r="AW185" s="306">
        <v>31.453333333333301</v>
      </c>
      <c r="AX185" s="306">
        <v>27.608810810810802</v>
      </c>
      <c r="AY185" s="306">
        <v>92.725979381443295</v>
      </c>
      <c r="AZ185" s="306"/>
      <c r="BA185" s="4"/>
    </row>
    <row r="186" spans="1:53">
      <c r="A186" s="56"/>
      <c r="B186" s="11" t="s">
        <v>640</v>
      </c>
      <c r="C186" s="11"/>
      <c r="D186" s="70" t="s">
        <v>324</v>
      </c>
      <c r="E186" s="11">
        <v>15</v>
      </c>
      <c r="F186" s="11">
        <v>5</v>
      </c>
      <c r="G186" s="11">
        <v>3</v>
      </c>
      <c r="H186" s="11">
        <v>3</v>
      </c>
      <c r="I186" s="11">
        <v>2</v>
      </c>
      <c r="J186" s="11"/>
      <c r="M186" s="287">
        <v>2335.5500000000002</v>
      </c>
      <c r="N186" s="287">
        <v>1963.64</v>
      </c>
      <c r="O186" s="287">
        <v>737.36</v>
      </c>
      <c r="P186" s="287">
        <v>323.12</v>
      </c>
      <c r="Q186" s="287">
        <v>178.83</v>
      </c>
      <c r="R186" s="287"/>
      <c r="S186" s="290"/>
      <c r="T186" s="290"/>
      <c r="U186" s="287">
        <v>137.38529411764699</v>
      </c>
      <c r="V186" s="287">
        <v>115.50823529411799</v>
      </c>
      <c r="W186" s="287">
        <v>61.446666666666701</v>
      </c>
      <c r="X186" s="287">
        <v>29.374545454545501</v>
      </c>
      <c r="Y186" s="287">
        <v>19.87</v>
      </c>
      <c r="Z186" s="287"/>
      <c r="AA186" s="4"/>
      <c r="AB186" s="11" t="s">
        <v>381</v>
      </c>
      <c r="AC186" s="11"/>
      <c r="AD186" s="70" t="s">
        <v>89</v>
      </c>
      <c r="AE186" s="24">
        <v>9</v>
      </c>
      <c r="AF186" s="24">
        <v>4</v>
      </c>
      <c r="AG186" s="24">
        <v>1</v>
      </c>
      <c r="AH186" s="24">
        <v>1</v>
      </c>
      <c r="AI186" s="24">
        <v>1</v>
      </c>
      <c r="AJ186" s="24"/>
      <c r="AK186" s="4"/>
      <c r="AL186" s="4"/>
      <c r="AM186" s="306">
        <v>3935.74</v>
      </c>
      <c r="AN186" s="306">
        <v>413.52</v>
      </c>
      <c r="AO186" s="306">
        <v>48.29</v>
      </c>
      <c r="AP186" s="306">
        <v>50.1</v>
      </c>
      <c r="AQ186" s="306">
        <v>152.1</v>
      </c>
      <c r="AR186" s="306"/>
      <c r="AS186" s="290"/>
      <c r="AT186" s="290"/>
      <c r="AU186" s="306">
        <v>437.30444444444402</v>
      </c>
      <c r="AV186" s="306">
        <v>45.946666666666701</v>
      </c>
      <c r="AW186" s="306">
        <v>5.3655555555555603</v>
      </c>
      <c r="AX186" s="306">
        <v>5.56666666666667</v>
      </c>
      <c r="AY186" s="306">
        <v>16.899999999999999</v>
      </c>
      <c r="AZ186" s="306"/>
      <c r="BA186" s="4"/>
    </row>
    <row r="187" spans="1:53">
      <c r="A187" s="56"/>
      <c r="B187" s="11" t="s">
        <v>657</v>
      </c>
      <c r="C187" s="11"/>
      <c r="D187" s="70" t="s">
        <v>324</v>
      </c>
      <c r="E187" s="11">
        <v>1</v>
      </c>
      <c r="F187" s="11">
        <v>1</v>
      </c>
      <c r="G187" s="11">
        <v>1</v>
      </c>
      <c r="H187" s="11"/>
      <c r="I187" s="11"/>
      <c r="J187" s="11"/>
      <c r="M187" s="287">
        <v>102.07</v>
      </c>
      <c r="N187" s="287">
        <v>163.94</v>
      </c>
      <c r="O187" s="287">
        <v>250.66</v>
      </c>
      <c r="P187" s="287">
        <v>0</v>
      </c>
      <c r="Q187" s="287">
        <v>0</v>
      </c>
      <c r="R187" s="287"/>
      <c r="S187" s="290"/>
      <c r="T187" s="290"/>
      <c r="U187" s="287">
        <v>102.07</v>
      </c>
      <c r="V187" s="287">
        <v>163.94</v>
      </c>
      <c r="W187" s="287">
        <v>250.66</v>
      </c>
      <c r="X187" s="287">
        <v>0</v>
      </c>
      <c r="Y187" s="287">
        <v>0</v>
      </c>
      <c r="Z187" s="287"/>
      <c r="AA187" s="4"/>
      <c r="AB187" s="11" t="s">
        <v>382</v>
      </c>
      <c r="AC187" s="11"/>
      <c r="AD187" s="70" t="s">
        <v>92</v>
      </c>
      <c r="AE187" s="24">
        <v>2</v>
      </c>
      <c r="AF187" s="24"/>
      <c r="AG187" s="24"/>
      <c r="AH187" s="24">
        <v>1</v>
      </c>
      <c r="AI187" s="24">
        <v>1</v>
      </c>
      <c r="AJ187" s="24"/>
      <c r="AK187" s="4"/>
      <c r="AL187" s="4"/>
      <c r="AM187" s="306">
        <v>2185.89</v>
      </c>
      <c r="AN187" s="306">
        <v>0</v>
      </c>
      <c r="AO187" s="306">
        <v>0</v>
      </c>
      <c r="AP187" s="306">
        <v>1861.48</v>
      </c>
      <c r="AQ187" s="306">
        <v>906.79</v>
      </c>
      <c r="AR187" s="306"/>
      <c r="AS187" s="290"/>
      <c r="AT187" s="290"/>
      <c r="AU187" s="306">
        <v>1092.9449999999999</v>
      </c>
      <c r="AV187" s="306">
        <v>0</v>
      </c>
      <c r="AW187" s="306">
        <v>0</v>
      </c>
      <c r="AX187" s="306">
        <v>930.74</v>
      </c>
      <c r="AY187" s="306">
        <v>453.39499999999998</v>
      </c>
      <c r="AZ187" s="306"/>
      <c r="BA187" s="4"/>
    </row>
    <row r="188" spans="1:53">
      <c r="A188" s="56"/>
      <c r="B188" s="11" t="s">
        <v>359</v>
      </c>
      <c r="C188" s="11"/>
      <c r="D188" s="70" t="s">
        <v>96</v>
      </c>
      <c r="E188" s="11">
        <v>74</v>
      </c>
      <c r="F188" s="11">
        <v>42</v>
      </c>
      <c r="G188" s="11">
        <v>25</v>
      </c>
      <c r="H188" s="11">
        <v>15</v>
      </c>
      <c r="I188" s="11">
        <v>15</v>
      </c>
      <c r="J188" s="11"/>
      <c r="M188" s="287">
        <v>8311.92</v>
      </c>
      <c r="N188" s="287">
        <v>10302.950000000001</v>
      </c>
      <c r="O188" s="287">
        <v>5630.45</v>
      </c>
      <c r="P188" s="287">
        <v>1703.04</v>
      </c>
      <c r="Q188" s="287">
        <v>17438.03</v>
      </c>
      <c r="R188" s="287"/>
      <c r="S188" s="290"/>
      <c r="T188" s="290"/>
      <c r="U188" s="287">
        <v>105.21417721519001</v>
      </c>
      <c r="V188" s="287">
        <v>130.41708860759499</v>
      </c>
      <c r="W188" s="287">
        <v>71.271518987341807</v>
      </c>
      <c r="X188" s="287">
        <v>22.117402597402599</v>
      </c>
      <c r="Y188" s="287">
        <v>220.73455696202501</v>
      </c>
      <c r="Z188" s="287"/>
      <c r="AA188" s="4"/>
      <c r="AB188" s="11" t="s">
        <v>382</v>
      </c>
      <c r="AC188" s="11"/>
      <c r="AD188" s="70" t="s">
        <v>69</v>
      </c>
      <c r="AE188" s="24">
        <v>29</v>
      </c>
      <c r="AF188" s="24">
        <v>13</v>
      </c>
      <c r="AG188" s="24">
        <v>7</v>
      </c>
      <c r="AH188" s="24">
        <v>4</v>
      </c>
      <c r="AI188" s="24">
        <v>4</v>
      </c>
      <c r="AJ188" s="24"/>
      <c r="AK188" s="4"/>
      <c r="AL188" s="4"/>
      <c r="AM188" s="306">
        <v>19429.78</v>
      </c>
      <c r="AN188" s="306">
        <v>4096.95</v>
      </c>
      <c r="AO188" s="306">
        <v>1296.8499999999999</v>
      </c>
      <c r="AP188" s="306">
        <v>385.88</v>
      </c>
      <c r="AQ188" s="306">
        <v>6607.42</v>
      </c>
      <c r="AR188" s="306"/>
      <c r="AS188" s="290"/>
      <c r="AT188" s="290"/>
      <c r="AU188" s="306">
        <v>647.65933333333396</v>
      </c>
      <c r="AV188" s="306">
        <v>136.565</v>
      </c>
      <c r="AW188" s="306">
        <v>48.031481481481499</v>
      </c>
      <c r="AX188" s="306">
        <v>17.54</v>
      </c>
      <c r="AY188" s="306">
        <v>244.71925925925899</v>
      </c>
      <c r="AZ188" s="306"/>
      <c r="BA188" s="4"/>
    </row>
    <row r="189" spans="1:53">
      <c r="A189" s="56"/>
      <c r="B189" s="11" t="s">
        <v>360</v>
      </c>
      <c r="C189" s="11"/>
      <c r="D189" s="70" t="s">
        <v>361</v>
      </c>
      <c r="E189" s="11">
        <v>75</v>
      </c>
      <c r="F189" s="11">
        <v>45</v>
      </c>
      <c r="G189" s="11">
        <v>29</v>
      </c>
      <c r="H189" s="11">
        <v>20</v>
      </c>
      <c r="I189" s="11">
        <v>16</v>
      </c>
      <c r="J189" s="11"/>
      <c r="M189" s="287">
        <v>8828.89</v>
      </c>
      <c r="N189" s="287">
        <v>14881.05</v>
      </c>
      <c r="O189" s="287">
        <v>4870.8900000000003</v>
      </c>
      <c r="P189" s="287">
        <v>3228.45</v>
      </c>
      <c r="Q189" s="287">
        <v>10668.46</v>
      </c>
      <c r="R189" s="287"/>
      <c r="S189" s="290"/>
      <c r="T189" s="290"/>
      <c r="U189" s="287">
        <v>113.190897435897</v>
      </c>
      <c r="V189" s="287">
        <v>190.782692307692</v>
      </c>
      <c r="W189" s="287">
        <v>63.2583116883117</v>
      </c>
      <c r="X189" s="287">
        <v>41.927922077922098</v>
      </c>
      <c r="Y189" s="287">
        <v>138.551428571429</v>
      </c>
      <c r="Z189" s="287"/>
      <c r="AA189" s="4"/>
      <c r="AB189" s="11" t="s">
        <v>383</v>
      </c>
      <c r="AC189" s="11"/>
      <c r="AD189" s="70" t="s">
        <v>373</v>
      </c>
      <c r="AE189" s="24">
        <v>9</v>
      </c>
      <c r="AF189" s="24">
        <v>6</v>
      </c>
      <c r="AG189" s="24">
        <v>4</v>
      </c>
      <c r="AH189" s="24">
        <v>5</v>
      </c>
      <c r="AI189" s="24">
        <v>5</v>
      </c>
      <c r="AJ189" s="24"/>
      <c r="AK189" s="4"/>
      <c r="AL189" s="4"/>
      <c r="AM189" s="306">
        <v>2990.64</v>
      </c>
      <c r="AN189" s="306">
        <v>239.57</v>
      </c>
      <c r="AO189" s="306">
        <v>58.47</v>
      </c>
      <c r="AP189" s="306">
        <v>192.89</v>
      </c>
      <c r="AQ189" s="306">
        <v>8779.09</v>
      </c>
      <c r="AR189" s="306"/>
      <c r="AS189" s="290"/>
      <c r="AT189" s="290"/>
      <c r="AU189" s="306">
        <v>332.29333333333301</v>
      </c>
      <c r="AV189" s="306">
        <v>26.6188888888889</v>
      </c>
      <c r="AW189" s="306">
        <v>8.3528571428571396</v>
      </c>
      <c r="AX189" s="306">
        <v>24.111249999999998</v>
      </c>
      <c r="AY189" s="306">
        <v>1097.38625</v>
      </c>
      <c r="AZ189" s="306"/>
      <c r="BA189" s="4"/>
    </row>
    <row r="190" spans="1:53">
      <c r="A190" s="56"/>
      <c r="B190" s="11" t="s">
        <v>362</v>
      </c>
      <c r="C190" s="11"/>
      <c r="D190" s="70" t="s">
        <v>96</v>
      </c>
      <c r="E190" s="11">
        <v>21</v>
      </c>
      <c r="F190" s="11">
        <v>12</v>
      </c>
      <c r="G190" s="11">
        <v>6</v>
      </c>
      <c r="H190" s="11">
        <v>7</v>
      </c>
      <c r="I190" s="11">
        <v>6</v>
      </c>
      <c r="J190" s="11"/>
      <c r="M190" s="287">
        <v>6808.49</v>
      </c>
      <c r="N190" s="287">
        <v>5942.18</v>
      </c>
      <c r="O190" s="287">
        <v>2873.85</v>
      </c>
      <c r="P190" s="287">
        <v>2178.63</v>
      </c>
      <c r="Q190" s="287">
        <v>8252.98</v>
      </c>
      <c r="R190" s="287"/>
      <c r="S190" s="290"/>
      <c r="T190" s="290"/>
      <c r="U190" s="287">
        <v>283.68708333333302</v>
      </c>
      <c r="V190" s="287">
        <v>247.59083333333299</v>
      </c>
      <c r="W190" s="287">
        <v>191.59</v>
      </c>
      <c r="X190" s="287">
        <v>94.723043478260905</v>
      </c>
      <c r="Y190" s="287">
        <v>343.87416666666701</v>
      </c>
      <c r="Z190" s="287"/>
      <c r="AA190" s="4"/>
      <c r="AB190" s="11" t="s">
        <v>384</v>
      </c>
      <c r="AC190" s="11"/>
      <c r="AD190" s="70" t="s">
        <v>369</v>
      </c>
      <c r="AE190" s="24">
        <v>24</v>
      </c>
      <c r="AF190" s="24">
        <v>14</v>
      </c>
      <c r="AG190" s="24">
        <v>7</v>
      </c>
      <c r="AH190" s="24">
        <v>7</v>
      </c>
      <c r="AI190" s="24">
        <v>7</v>
      </c>
      <c r="AJ190" s="24"/>
      <c r="AK190" s="4"/>
      <c r="AL190" s="4"/>
      <c r="AM190" s="306">
        <v>7287.9</v>
      </c>
      <c r="AN190" s="306">
        <v>4038.88</v>
      </c>
      <c r="AO190" s="306">
        <v>1466.13</v>
      </c>
      <c r="AP190" s="306">
        <v>1293.5899999999999</v>
      </c>
      <c r="AQ190" s="306">
        <v>7822.71</v>
      </c>
      <c r="AR190" s="306"/>
      <c r="AS190" s="290"/>
      <c r="AT190" s="290"/>
      <c r="AU190" s="306">
        <v>269.92222222222199</v>
      </c>
      <c r="AV190" s="306">
        <v>149.58814814814801</v>
      </c>
      <c r="AW190" s="306">
        <v>56.389615384615396</v>
      </c>
      <c r="AX190" s="306">
        <v>47.9107407407407</v>
      </c>
      <c r="AY190" s="306">
        <v>289.73</v>
      </c>
      <c r="AZ190" s="306"/>
      <c r="BA190" s="4"/>
    </row>
    <row r="191" spans="1:53">
      <c r="A191" s="56"/>
      <c r="B191" s="11" t="s">
        <v>363</v>
      </c>
      <c r="C191" s="11"/>
      <c r="D191" s="70" t="s">
        <v>198</v>
      </c>
      <c r="E191" s="11">
        <v>22</v>
      </c>
      <c r="F191" s="11">
        <v>18</v>
      </c>
      <c r="G191" s="11">
        <v>11</v>
      </c>
      <c r="H191" s="11">
        <v>8</v>
      </c>
      <c r="I191" s="11">
        <v>9</v>
      </c>
      <c r="J191" s="11"/>
      <c r="M191" s="287">
        <v>3249.9</v>
      </c>
      <c r="N191" s="287">
        <v>3982.42</v>
      </c>
      <c r="O191" s="287">
        <v>2684.8</v>
      </c>
      <c r="P191" s="287">
        <v>1030.2</v>
      </c>
      <c r="Q191" s="287">
        <v>13647.28</v>
      </c>
      <c r="R191" s="287"/>
      <c r="S191" s="290"/>
      <c r="T191" s="290"/>
      <c r="U191" s="287">
        <v>135.41249999999999</v>
      </c>
      <c r="V191" s="287">
        <v>165.93416666666701</v>
      </c>
      <c r="W191" s="287">
        <v>116.730434782609</v>
      </c>
      <c r="X191" s="287">
        <v>44.791304347826099</v>
      </c>
      <c r="Y191" s="287">
        <v>593.36</v>
      </c>
      <c r="Z191" s="287"/>
      <c r="AA191" s="4"/>
      <c r="AB191" s="11" t="s">
        <v>385</v>
      </c>
      <c r="AC191" s="11"/>
      <c r="AD191" s="70" t="s">
        <v>163</v>
      </c>
      <c r="AE191" s="24">
        <v>347</v>
      </c>
      <c r="AF191" s="24">
        <v>199</v>
      </c>
      <c r="AG191" s="24">
        <v>149</v>
      </c>
      <c r="AH191" s="24">
        <v>115</v>
      </c>
      <c r="AI191" s="24">
        <v>95</v>
      </c>
      <c r="AJ191" s="24"/>
      <c r="AK191" s="4"/>
      <c r="AL191" s="4"/>
      <c r="AM191" s="306">
        <v>131267.48000000001</v>
      </c>
      <c r="AN191" s="306">
        <v>50662.73</v>
      </c>
      <c r="AO191" s="306">
        <v>22181</v>
      </c>
      <c r="AP191" s="306">
        <v>17087.650000000001</v>
      </c>
      <c r="AQ191" s="306">
        <v>68228.67</v>
      </c>
      <c r="AR191" s="306"/>
      <c r="AS191" s="290"/>
      <c r="AT191" s="290"/>
      <c r="AU191" s="306">
        <v>362.61734806629801</v>
      </c>
      <c r="AV191" s="306">
        <v>139.95229281767999</v>
      </c>
      <c r="AW191" s="306">
        <v>65.238235294117601</v>
      </c>
      <c r="AX191" s="306">
        <v>51.468825301204802</v>
      </c>
      <c r="AY191" s="306">
        <v>201.859970414201</v>
      </c>
      <c r="AZ191" s="306"/>
      <c r="BA191" s="4"/>
    </row>
    <row r="192" spans="1:53">
      <c r="A192" s="56"/>
      <c r="B192" s="11" t="s">
        <v>364</v>
      </c>
      <c r="C192" s="11"/>
      <c r="D192" s="70" t="s">
        <v>289</v>
      </c>
      <c r="E192" s="11">
        <v>182</v>
      </c>
      <c r="F192" s="11">
        <v>141</v>
      </c>
      <c r="G192" s="11">
        <v>103</v>
      </c>
      <c r="H192" s="11">
        <v>74</v>
      </c>
      <c r="I192" s="11">
        <v>76</v>
      </c>
      <c r="J192" s="11"/>
      <c r="M192" s="287">
        <v>25318.7</v>
      </c>
      <c r="N192" s="287">
        <v>32967.31</v>
      </c>
      <c r="O192" s="287">
        <v>26282.52</v>
      </c>
      <c r="P192" s="287">
        <v>17494.38</v>
      </c>
      <c r="Q192" s="287">
        <v>146664.95999999999</v>
      </c>
      <c r="R192" s="287"/>
      <c r="S192" s="290"/>
      <c r="T192" s="290"/>
      <c r="U192" s="287">
        <v>121.724519230769</v>
      </c>
      <c r="V192" s="287">
        <v>158.49668269230801</v>
      </c>
      <c r="W192" s="287">
        <v>128.83588235294101</v>
      </c>
      <c r="X192" s="287">
        <v>86.605841584158398</v>
      </c>
      <c r="Y192" s="287">
        <v>718.945882352941</v>
      </c>
      <c r="Z192" s="287"/>
      <c r="AA192" s="4"/>
      <c r="AB192" s="11" t="s">
        <v>387</v>
      </c>
      <c r="AC192" s="11"/>
      <c r="AD192" s="70" t="s">
        <v>388</v>
      </c>
      <c r="AE192" s="24">
        <v>5</v>
      </c>
      <c r="AF192" s="24">
        <v>4</v>
      </c>
      <c r="AG192" s="24">
        <v>3</v>
      </c>
      <c r="AH192" s="24">
        <v>3</v>
      </c>
      <c r="AI192" s="24">
        <v>2</v>
      </c>
      <c r="AJ192" s="24"/>
      <c r="AK192" s="4"/>
      <c r="AL192" s="4"/>
      <c r="AM192" s="306">
        <v>379.47</v>
      </c>
      <c r="AN192" s="306">
        <v>356.34</v>
      </c>
      <c r="AO192" s="306">
        <v>94.09</v>
      </c>
      <c r="AP192" s="306">
        <v>242.62</v>
      </c>
      <c r="AQ192" s="306">
        <v>1722.4</v>
      </c>
      <c r="AR192" s="306"/>
      <c r="AS192" s="290"/>
      <c r="AT192" s="290"/>
      <c r="AU192" s="306">
        <v>75.894000000000005</v>
      </c>
      <c r="AV192" s="306">
        <v>71.268000000000001</v>
      </c>
      <c r="AW192" s="306">
        <v>18.818000000000001</v>
      </c>
      <c r="AX192" s="306">
        <v>48.524000000000001</v>
      </c>
      <c r="AY192" s="306">
        <v>344.48</v>
      </c>
      <c r="AZ192" s="306"/>
      <c r="BA192" s="4"/>
    </row>
    <row r="193" spans="1:53">
      <c r="A193" s="56"/>
      <c r="B193" s="11" t="s">
        <v>364</v>
      </c>
      <c r="C193" s="11"/>
      <c r="D193" s="70" t="s">
        <v>274</v>
      </c>
      <c r="E193" s="11">
        <v>1</v>
      </c>
      <c r="F193" s="11">
        <v>1</v>
      </c>
      <c r="G193" s="11">
        <v>1</v>
      </c>
      <c r="H193" s="11"/>
      <c r="I193" s="11"/>
      <c r="J193" s="11"/>
      <c r="M193" s="287">
        <v>113.56</v>
      </c>
      <c r="N193" s="287">
        <v>206.92</v>
      </c>
      <c r="O193" s="287">
        <v>39.28</v>
      </c>
      <c r="P193" s="287">
        <v>0</v>
      </c>
      <c r="Q193" s="287">
        <v>0</v>
      </c>
      <c r="R193" s="287"/>
      <c r="S193" s="290"/>
      <c r="T193" s="290"/>
      <c r="U193" s="287">
        <v>113.56</v>
      </c>
      <c r="V193" s="287">
        <v>206.92</v>
      </c>
      <c r="W193" s="287">
        <v>39.28</v>
      </c>
      <c r="X193" s="287">
        <v>0</v>
      </c>
      <c r="Y193" s="287">
        <v>0</v>
      </c>
      <c r="Z193" s="287"/>
      <c r="AA193" s="4"/>
      <c r="AB193" s="11" t="s">
        <v>390</v>
      </c>
      <c r="AC193" s="11"/>
      <c r="AD193" s="70" t="s">
        <v>391</v>
      </c>
      <c r="AE193" s="24">
        <v>32</v>
      </c>
      <c r="AF193" s="24">
        <v>5</v>
      </c>
      <c r="AG193" s="24">
        <v>6</v>
      </c>
      <c r="AH193" s="24">
        <v>6</v>
      </c>
      <c r="AI193" s="24">
        <v>3</v>
      </c>
      <c r="AJ193" s="24"/>
      <c r="AK193" s="4"/>
      <c r="AL193" s="4"/>
      <c r="AM193" s="306">
        <v>14254.47</v>
      </c>
      <c r="AN193" s="306">
        <v>414.93</v>
      </c>
      <c r="AO193" s="306">
        <v>1256.56</v>
      </c>
      <c r="AP193" s="306">
        <v>1080.27</v>
      </c>
      <c r="AQ193" s="306">
        <v>2113.9</v>
      </c>
      <c r="AR193" s="306"/>
      <c r="AS193" s="290"/>
      <c r="AT193" s="290"/>
      <c r="AU193" s="306">
        <v>407.27057142857097</v>
      </c>
      <c r="AV193" s="306">
        <v>11.8551428571429</v>
      </c>
      <c r="AW193" s="306">
        <v>35.901714285714299</v>
      </c>
      <c r="AX193" s="306">
        <v>31.772647058823502</v>
      </c>
      <c r="AY193" s="306">
        <v>60.397142857142903</v>
      </c>
      <c r="AZ193" s="306"/>
      <c r="BA193" s="4"/>
    </row>
    <row r="194" spans="1:53">
      <c r="A194" s="56"/>
      <c r="B194" s="11" t="s">
        <v>365</v>
      </c>
      <c r="C194" s="11"/>
      <c r="D194" s="70" t="s">
        <v>264</v>
      </c>
      <c r="E194" s="11">
        <v>1</v>
      </c>
      <c r="F194" s="11">
        <v>1</v>
      </c>
      <c r="G194" s="11">
        <v>1</v>
      </c>
      <c r="H194" s="11">
        <v>1</v>
      </c>
      <c r="I194" s="11">
        <v>1</v>
      </c>
      <c r="J194" s="11"/>
      <c r="M194" s="287">
        <v>240.97</v>
      </c>
      <c r="N194" s="287">
        <v>211.19</v>
      </c>
      <c r="O194" s="287">
        <v>242.98</v>
      </c>
      <c r="P194" s="287">
        <v>210.29</v>
      </c>
      <c r="Q194" s="287">
        <v>3349.63</v>
      </c>
      <c r="R194" s="287"/>
      <c r="S194" s="290"/>
      <c r="T194" s="290"/>
      <c r="U194" s="287">
        <v>240.97</v>
      </c>
      <c r="V194" s="287">
        <v>211.19</v>
      </c>
      <c r="W194" s="287">
        <v>242.98</v>
      </c>
      <c r="X194" s="287">
        <v>210.29</v>
      </c>
      <c r="Y194" s="287">
        <v>3349.63</v>
      </c>
      <c r="Z194" s="287"/>
      <c r="AA194" s="4"/>
      <c r="AB194" s="11" t="s">
        <v>392</v>
      </c>
      <c r="AC194" s="11"/>
      <c r="AD194" s="70" t="s">
        <v>393</v>
      </c>
      <c r="AE194" s="24">
        <v>16</v>
      </c>
      <c r="AF194" s="24">
        <v>11</v>
      </c>
      <c r="AG194" s="24">
        <v>9</v>
      </c>
      <c r="AH194" s="24">
        <v>11</v>
      </c>
      <c r="AI194" s="24">
        <v>10</v>
      </c>
      <c r="AJ194" s="24"/>
      <c r="AK194" s="4"/>
      <c r="AL194" s="4"/>
      <c r="AM194" s="306">
        <v>1392.25</v>
      </c>
      <c r="AN194" s="306">
        <v>2169.34</v>
      </c>
      <c r="AO194" s="306">
        <v>765.54</v>
      </c>
      <c r="AP194" s="306">
        <v>1212.28</v>
      </c>
      <c r="AQ194" s="306">
        <v>6627.52</v>
      </c>
      <c r="AR194" s="306"/>
      <c r="AS194" s="290"/>
      <c r="AT194" s="290"/>
      <c r="AU194" s="306">
        <v>81.897058823529406</v>
      </c>
      <c r="AV194" s="306">
        <v>127.608235294118</v>
      </c>
      <c r="AW194" s="306">
        <v>51.036000000000001</v>
      </c>
      <c r="AX194" s="306">
        <v>75.767499999999998</v>
      </c>
      <c r="AY194" s="306">
        <v>414.22</v>
      </c>
      <c r="AZ194" s="306"/>
      <c r="BA194" s="4"/>
    </row>
    <row r="195" spans="1:53">
      <c r="A195" s="56"/>
      <c r="B195" s="11" t="s">
        <v>365</v>
      </c>
      <c r="C195" s="11"/>
      <c r="D195" s="70" t="s">
        <v>94</v>
      </c>
      <c r="E195" s="11">
        <v>2</v>
      </c>
      <c r="F195" s="11">
        <v>1</v>
      </c>
      <c r="G195" s="11"/>
      <c r="H195" s="11"/>
      <c r="I195" s="11"/>
      <c r="J195" s="11"/>
      <c r="M195" s="287">
        <v>240.37</v>
      </c>
      <c r="N195" s="287">
        <v>18.010000000000002</v>
      </c>
      <c r="O195" s="287">
        <v>0</v>
      </c>
      <c r="P195" s="287">
        <v>0</v>
      </c>
      <c r="Q195" s="287">
        <v>0</v>
      </c>
      <c r="R195" s="287"/>
      <c r="S195" s="290"/>
      <c r="T195" s="290"/>
      <c r="U195" s="287">
        <v>120.185</v>
      </c>
      <c r="V195" s="287">
        <v>9.0050000000000008</v>
      </c>
      <c r="W195" s="287">
        <v>0</v>
      </c>
      <c r="X195" s="287">
        <v>0</v>
      </c>
      <c r="Y195" s="287">
        <v>0</v>
      </c>
      <c r="Z195" s="287"/>
      <c r="AA195" s="4"/>
      <c r="AB195" s="11" t="s">
        <v>394</v>
      </c>
      <c r="AC195" s="11"/>
      <c r="AD195" s="70" t="s">
        <v>85</v>
      </c>
      <c r="AE195" s="24">
        <v>38</v>
      </c>
      <c r="AF195" s="24">
        <v>16</v>
      </c>
      <c r="AG195" s="24">
        <v>13</v>
      </c>
      <c r="AH195" s="24">
        <v>9</v>
      </c>
      <c r="AI195" s="24">
        <v>8</v>
      </c>
      <c r="AJ195" s="24"/>
      <c r="AK195" s="4"/>
      <c r="AL195" s="4"/>
      <c r="AM195" s="306">
        <v>7403.01</v>
      </c>
      <c r="AN195" s="306">
        <v>1420.17</v>
      </c>
      <c r="AO195" s="306">
        <v>2963.95</v>
      </c>
      <c r="AP195" s="306">
        <v>1708.98</v>
      </c>
      <c r="AQ195" s="306">
        <v>6136.97</v>
      </c>
      <c r="AR195" s="306"/>
      <c r="AS195" s="290"/>
      <c r="AT195" s="290"/>
      <c r="AU195" s="306">
        <v>189.820769230769</v>
      </c>
      <c r="AV195" s="306">
        <v>36.414615384615402</v>
      </c>
      <c r="AW195" s="306">
        <v>77.998684210526307</v>
      </c>
      <c r="AX195" s="306">
        <v>46.188648648648702</v>
      </c>
      <c r="AY195" s="306">
        <v>161.49921052631601</v>
      </c>
      <c r="AZ195" s="306"/>
      <c r="BA195" s="4"/>
    </row>
    <row r="196" spans="1:53">
      <c r="A196" s="56"/>
      <c r="B196" s="11" t="s">
        <v>365</v>
      </c>
      <c r="C196" s="11"/>
      <c r="D196" s="70" t="s">
        <v>97</v>
      </c>
      <c r="E196" s="11">
        <v>1365</v>
      </c>
      <c r="F196" s="11">
        <v>874</v>
      </c>
      <c r="G196" s="11">
        <v>598</v>
      </c>
      <c r="H196" s="11">
        <v>380</v>
      </c>
      <c r="I196" s="11">
        <v>396</v>
      </c>
      <c r="J196" s="11"/>
      <c r="M196" s="287">
        <v>188704.07</v>
      </c>
      <c r="N196" s="287">
        <v>204999.77</v>
      </c>
      <c r="O196" s="287">
        <v>173684.96</v>
      </c>
      <c r="P196" s="287">
        <v>82069.709999999905</v>
      </c>
      <c r="Q196" s="287">
        <v>419728.78999999899</v>
      </c>
      <c r="R196" s="287"/>
      <c r="S196" s="290"/>
      <c r="T196" s="290"/>
      <c r="U196" s="287">
        <v>122.694453836151</v>
      </c>
      <c r="V196" s="287">
        <v>133.289837451235</v>
      </c>
      <c r="W196" s="287">
        <v>117.434050033807</v>
      </c>
      <c r="X196" s="287">
        <v>56.212130136986303</v>
      </c>
      <c r="Y196" s="287">
        <v>284.94826205023702</v>
      </c>
      <c r="Z196" s="287"/>
      <c r="AA196" s="4"/>
      <c r="AB196" s="11" t="s">
        <v>395</v>
      </c>
      <c r="AC196" s="11"/>
      <c r="AD196" s="70" t="s">
        <v>55</v>
      </c>
      <c r="AE196" s="24">
        <v>2</v>
      </c>
      <c r="AF196" s="24">
        <v>1</v>
      </c>
      <c r="AG196" s="24"/>
      <c r="AH196" s="24"/>
      <c r="AI196" s="24"/>
      <c r="AJ196" s="24"/>
      <c r="AK196" s="4"/>
      <c r="AL196" s="4"/>
      <c r="AM196" s="306">
        <v>469.66</v>
      </c>
      <c r="AN196" s="306">
        <v>29.79</v>
      </c>
      <c r="AO196" s="306"/>
      <c r="AP196" s="306">
        <v>0</v>
      </c>
      <c r="AQ196" s="306">
        <v>0</v>
      </c>
      <c r="AR196" s="306"/>
      <c r="AS196" s="290"/>
      <c r="AT196" s="290"/>
      <c r="AU196" s="306">
        <v>234.83</v>
      </c>
      <c r="AV196" s="306">
        <v>14.895</v>
      </c>
      <c r="AW196" s="306"/>
      <c r="AX196" s="306">
        <v>0</v>
      </c>
      <c r="AY196" s="306">
        <v>0</v>
      </c>
      <c r="AZ196" s="306"/>
      <c r="BA196" s="4"/>
    </row>
    <row r="197" spans="1:53">
      <c r="A197" s="56"/>
      <c r="B197" s="11" t="s">
        <v>366</v>
      </c>
      <c r="C197" s="11"/>
      <c r="D197" s="70" t="s">
        <v>153</v>
      </c>
      <c r="E197" s="11">
        <v>59</v>
      </c>
      <c r="F197" s="11">
        <v>45</v>
      </c>
      <c r="G197" s="11">
        <v>32</v>
      </c>
      <c r="H197" s="11">
        <v>25</v>
      </c>
      <c r="I197" s="11">
        <v>27</v>
      </c>
      <c r="J197" s="11"/>
      <c r="M197" s="287">
        <v>9467.32</v>
      </c>
      <c r="N197" s="287">
        <v>12608.05</v>
      </c>
      <c r="O197" s="287">
        <v>14249.16</v>
      </c>
      <c r="P197" s="287">
        <v>6066.79</v>
      </c>
      <c r="Q197" s="287">
        <v>45399.62</v>
      </c>
      <c r="R197" s="287"/>
      <c r="S197" s="290"/>
      <c r="T197" s="290"/>
      <c r="U197" s="287">
        <v>135.247428571429</v>
      </c>
      <c r="V197" s="287">
        <v>180.11500000000001</v>
      </c>
      <c r="W197" s="287">
        <v>203.55942857142901</v>
      </c>
      <c r="X197" s="287">
        <v>90.549104477611905</v>
      </c>
      <c r="Y197" s="287">
        <v>648.56600000000003</v>
      </c>
      <c r="Z197" s="287"/>
      <c r="AA197" s="4"/>
      <c r="AB197" s="11" t="s">
        <v>396</v>
      </c>
      <c r="AC197" s="11"/>
      <c r="AD197" s="70" t="s">
        <v>337</v>
      </c>
      <c r="AE197" s="24">
        <v>1</v>
      </c>
      <c r="AF197" s="24"/>
      <c r="AG197" s="24"/>
      <c r="AH197" s="24"/>
      <c r="AI197" s="24"/>
      <c r="AJ197" s="24"/>
      <c r="AK197" s="4"/>
      <c r="AL197" s="4"/>
      <c r="AM197" s="306">
        <v>211.06</v>
      </c>
      <c r="AN197" s="306">
        <v>0</v>
      </c>
      <c r="AO197" s="306">
        <v>0</v>
      </c>
      <c r="AP197" s="306">
        <v>0</v>
      </c>
      <c r="AQ197" s="306">
        <v>0</v>
      </c>
      <c r="AR197" s="306"/>
      <c r="AS197" s="290"/>
      <c r="AT197" s="290"/>
      <c r="AU197" s="306">
        <v>211.06</v>
      </c>
      <c r="AV197" s="306">
        <v>0</v>
      </c>
      <c r="AW197" s="306">
        <v>0</v>
      </c>
      <c r="AX197" s="306">
        <v>0</v>
      </c>
      <c r="AY197" s="306">
        <v>0</v>
      </c>
      <c r="AZ197" s="306"/>
      <c r="BA197" s="4"/>
    </row>
    <row r="198" spans="1:53">
      <c r="A198" s="56"/>
      <c r="B198" s="11" t="s">
        <v>367</v>
      </c>
      <c r="C198" s="11"/>
      <c r="D198" s="70" t="s">
        <v>368</v>
      </c>
      <c r="E198" s="11">
        <v>725</v>
      </c>
      <c r="F198" s="11">
        <v>542</v>
      </c>
      <c r="G198" s="11">
        <v>358</v>
      </c>
      <c r="H198" s="11">
        <v>258</v>
      </c>
      <c r="I198" s="11">
        <v>235</v>
      </c>
      <c r="J198" s="11"/>
      <c r="M198" s="287">
        <v>101263.08</v>
      </c>
      <c r="N198" s="287">
        <v>129267.51</v>
      </c>
      <c r="O198" s="287">
        <v>82438.259999999995</v>
      </c>
      <c r="P198" s="287">
        <v>56379.26</v>
      </c>
      <c r="Q198" s="287">
        <v>218973.71</v>
      </c>
      <c r="R198" s="287"/>
      <c r="S198" s="290"/>
      <c r="T198" s="290"/>
      <c r="U198" s="287">
        <v>125.01614814814801</v>
      </c>
      <c r="V198" s="287">
        <v>159.58951851851899</v>
      </c>
      <c r="W198" s="287">
        <v>104.883282442748</v>
      </c>
      <c r="X198" s="287">
        <v>73.219818181818098</v>
      </c>
      <c r="Y198" s="287">
        <v>282.18261597938198</v>
      </c>
      <c r="Z198" s="287"/>
      <c r="AA198" s="4"/>
      <c r="AB198" s="11" t="s">
        <v>396</v>
      </c>
      <c r="AC198" s="11"/>
      <c r="AD198" s="70" t="s">
        <v>397</v>
      </c>
      <c r="AE198" s="24">
        <v>14</v>
      </c>
      <c r="AF198" s="24">
        <v>9</v>
      </c>
      <c r="AG198" s="24">
        <v>5</v>
      </c>
      <c r="AH198" s="24">
        <v>4</v>
      </c>
      <c r="AI198" s="24">
        <v>3</v>
      </c>
      <c r="AJ198" s="24"/>
      <c r="AK198" s="4"/>
      <c r="AL198" s="4"/>
      <c r="AM198" s="306">
        <v>8199.7800000000007</v>
      </c>
      <c r="AN198" s="306">
        <v>233.66</v>
      </c>
      <c r="AO198" s="306">
        <v>79.099999999999994</v>
      </c>
      <c r="AP198" s="306">
        <v>84.52</v>
      </c>
      <c r="AQ198" s="306">
        <v>497.61</v>
      </c>
      <c r="AR198" s="306"/>
      <c r="AS198" s="290"/>
      <c r="AT198" s="290"/>
      <c r="AU198" s="306">
        <v>585.69857142857097</v>
      </c>
      <c r="AV198" s="306">
        <v>16.690000000000001</v>
      </c>
      <c r="AW198" s="306">
        <v>5.65</v>
      </c>
      <c r="AX198" s="306">
        <v>6.5015384615384599</v>
      </c>
      <c r="AY198" s="306">
        <v>35.543571428571397</v>
      </c>
      <c r="AZ198" s="306"/>
      <c r="BA198" s="4"/>
    </row>
    <row r="199" spans="1:53">
      <c r="A199" s="56"/>
      <c r="B199" s="11" t="s">
        <v>367</v>
      </c>
      <c r="C199" s="11"/>
      <c r="D199" s="70" t="s">
        <v>369</v>
      </c>
      <c r="E199" s="11">
        <v>2</v>
      </c>
      <c r="F199" s="11">
        <v>5</v>
      </c>
      <c r="G199" s="11">
        <v>5</v>
      </c>
      <c r="H199" s="11">
        <v>1</v>
      </c>
      <c r="I199" s="11">
        <v>3</v>
      </c>
      <c r="J199" s="11"/>
      <c r="M199" s="287">
        <v>216.26</v>
      </c>
      <c r="N199" s="287">
        <v>660.58</v>
      </c>
      <c r="O199" s="287">
        <v>571.70000000000005</v>
      </c>
      <c r="P199" s="287">
        <v>286.61</v>
      </c>
      <c r="Q199" s="287">
        <v>6686.58</v>
      </c>
      <c r="R199" s="287"/>
      <c r="S199" s="290"/>
      <c r="T199" s="290"/>
      <c r="U199" s="287">
        <v>36.043333333333301</v>
      </c>
      <c r="V199" s="287">
        <v>110.09666666666701</v>
      </c>
      <c r="W199" s="287">
        <v>95.283333333333303</v>
      </c>
      <c r="X199" s="287">
        <v>47.768333333333302</v>
      </c>
      <c r="Y199" s="287">
        <v>1114.43</v>
      </c>
      <c r="Z199" s="287"/>
      <c r="AA199" s="4"/>
      <c r="AB199" s="11" t="s">
        <v>642</v>
      </c>
      <c r="AC199" s="11"/>
      <c r="AD199" s="70" t="s">
        <v>397</v>
      </c>
      <c r="AE199" s="24">
        <v>2</v>
      </c>
      <c r="AF199" s="24">
        <v>1</v>
      </c>
      <c r="AG199" s="24">
        <v>1</v>
      </c>
      <c r="AH199" s="24">
        <v>1</v>
      </c>
      <c r="AI199" s="24">
        <v>1</v>
      </c>
      <c r="AJ199" s="24"/>
      <c r="AK199" s="4"/>
      <c r="AL199" s="4"/>
      <c r="AM199" s="306">
        <v>364.74</v>
      </c>
      <c r="AN199" s="306">
        <v>18.21</v>
      </c>
      <c r="AO199" s="306">
        <v>19.760000000000002</v>
      </c>
      <c r="AP199" s="306">
        <v>16.03</v>
      </c>
      <c r="AQ199" s="306">
        <v>15</v>
      </c>
      <c r="AR199" s="306"/>
      <c r="AS199" s="290"/>
      <c r="AT199" s="290"/>
      <c r="AU199" s="306">
        <v>182.37</v>
      </c>
      <c r="AV199" s="306">
        <v>9.1050000000000004</v>
      </c>
      <c r="AW199" s="306">
        <v>19.760000000000002</v>
      </c>
      <c r="AX199" s="306">
        <v>16.03</v>
      </c>
      <c r="AY199" s="306">
        <v>15</v>
      </c>
      <c r="AZ199" s="306"/>
      <c r="BA199" s="4"/>
    </row>
    <row r="200" spans="1:53">
      <c r="A200" s="56"/>
      <c r="B200" s="11" t="s">
        <v>688</v>
      </c>
      <c r="C200" s="11"/>
      <c r="D200" s="70" t="s">
        <v>76</v>
      </c>
      <c r="E200" s="11">
        <v>2</v>
      </c>
      <c r="F200" s="11">
        <v>1</v>
      </c>
      <c r="G200" s="11">
        <v>1</v>
      </c>
      <c r="H200" s="11">
        <v>1</v>
      </c>
      <c r="I200" s="11">
        <v>1</v>
      </c>
      <c r="J200" s="11"/>
      <c r="M200" s="287">
        <v>280.39</v>
      </c>
      <c r="N200" s="287">
        <v>207.36</v>
      </c>
      <c r="O200" s="287">
        <v>128.47999999999999</v>
      </c>
      <c r="P200" s="287">
        <v>82.02</v>
      </c>
      <c r="Q200" s="287">
        <v>62.42</v>
      </c>
      <c r="R200" s="287"/>
      <c r="S200" s="290"/>
      <c r="T200" s="290"/>
      <c r="U200" s="287">
        <v>140.19499999999999</v>
      </c>
      <c r="V200" s="287">
        <v>103.68</v>
      </c>
      <c r="W200" s="287">
        <v>64.239999999999995</v>
      </c>
      <c r="X200" s="287">
        <v>41.01</v>
      </c>
      <c r="Y200" s="287">
        <v>31.21</v>
      </c>
      <c r="Z200" s="287"/>
      <c r="AA200" s="4"/>
      <c r="AB200" s="11" t="s">
        <v>398</v>
      </c>
      <c r="AC200" s="11"/>
      <c r="AD200" s="70" t="s">
        <v>311</v>
      </c>
      <c r="AE200" s="24">
        <v>88</v>
      </c>
      <c r="AF200" s="24">
        <v>52</v>
      </c>
      <c r="AG200" s="24">
        <v>11</v>
      </c>
      <c r="AH200" s="24">
        <v>8</v>
      </c>
      <c r="AI200" s="24">
        <v>8</v>
      </c>
      <c r="AJ200" s="24"/>
      <c r="AK200" s="4"/>
      <c r="AL200" s="4"/>
      <c r="AM200" s="306">
        <v>109014.84</v>
      </c>
      <c r="AN200" s="306">
        <v>24770.53</v>
      </c>
      <c r="AO200" s="306">
        <v>2550.73</v>
      </c>
      <c r="AP200" s="306">
        <v>2083.6</v>
      </c>
      <c r="AQ200" s="306">
        <v>14761.42</v>
      </c>
      <c r="AR200" s="306"/>
      <c r="AS200" s="290"/>
      <c r="AT200" s="290"/>
      <c r="AU200" s="306">
        <v>1211.2760000000001</v>
      </c>
      <c r="AV200" s="306">
        <v>275.22811111111099</v>
      </c>
      <c r="AW200" s="306">
        <v>28.659887640449401</v>
      </c>
      <c r="AX200" s="306">
        <v>24.227906976744201</v>
      </c>
      <c r="AY200" s="306">
        <v>165.858651685393</v>
      </c>
      <c r="AZ200" s="306"/>
      <c r="BA200" s="4"/>
    </row>
    <row r="201" spans="1:53">
      <c r="A201" s="56"/>
      <c r="B201" s="11" t="s">
        <v>641</v>
      </c>
      <c r="C201" s="11"/>
      <c r="D201" s="70" t="s">
        <v>76</v>
      </c>
      <c r="E201" s="11">
        <v>385</v>
      </c>
      <c r="F201" s="11">
        <v>241</v>
      </c>
      <c r="G201" s="11">
        <v>139</v>
      </c>
      <c r="H201" s="11">
        <v>98</v>
      </c>
      <c r="I201" s="11">
        <v>94</v>
      </c>
      <c r="J201" s="11"/>
      <c r="M201" s="287">
        <v>44532.639999999999</v>
      </c>
      <c r="N201" s="287">
        <v>43076.91</v>
      </c>
      <c r="O201" s="287">
        <v>25090.87</v>
      </c>
      <c r="P201" s="287">
        <v>11280.22</v>
      </c>
      <c r="Q201" s="287">
        <v>70205.47</v>
      </c>
      <c r="R201" s="287"/>
      <c r="S201" s="290"/>
      <c r="T201" s="290"/>
      <c r="U201" s="287">
        <v>108.351922141119</v>
      </c>
      <c r="V201" s="287">
        <v>104.81</v>
      </c>
      <c r="W201" s="287">
        <v>69.503795013850393</v>
      </c>
      <c r="X201" s="287">
        <v>31.955297450424901</v>
      </c>
      <c r="Y201" s="287">
        <v>193.40349862259001</v>
      </c>
      <c r="Z201" s="287"/>
      <c r="AA201" s="4"/>
      <c r="AB201" s="11" t="s">
        <v>399</v>
      </c>
      <c r="AC201" s="11"/>
      <c r="AD201" s="70" t="s">
        <v>324</v>
      </c>
      <c r="AE201" s="24">
        <v>1</v>
      </c>
      <c r="AF201" s="24"/>
      <c r="AG201" s="24"/>
      <c r="AH201" s="24"/>
      <c r="AI201" s="24"/>
      <c r="AJ201" s="24"/>
      <c r="AK201" s="4"/>
      <c r="AL201" s="4"/>
      <c r="AM201" s="306">
        <v>15.95</v>
      </c>
      <c r="AN201" s="306">
        <v>0</v>
      </c>
      <c r="AO201" s="306">
        <v>0</v>
      </c>
      <c r="AP201" s="306">
        <v>0</v>
      </c>
      <c r="AQ201" s="306">
        <v>0</v>
      </c>
      <c r="AR201" s="306"/>
      <c r="AS201" s="290"/>
      <c r="AT201" s="290"/>
      <c r="AU201" s="306">
        <v>15.95</v>
      </c>
      <c r="AV201" s="306">
        <v>0</v>
      </c>
      <c r="AW201" s="306">
        <v>0</v>
      </c>
      <c r="AX201" s="306">
        <v>0</v>
      </c>
      <c r="AY201" s="306">
        <v>0</v>
      </c>
      <c r="AZ201" s="306"/>
      <c r="BA201" s="4"/>
    </row>
    <row r="202" spans="1:53">
      <c r="A202" s="56"/>
      <c r="B202" s="11" t="s">
        <v>372</v>
      </c>
      <c r="C202" s="11"/>
      <c r="D202" s="70" t="s">
        <v>175</v>
      </c>
      <c r="E202" s="11">
        <v>362</v>
      </c>
      <c r="F202" s="11">
        <v>249</v>
      </c>
      <c r="G202" s="11">
        <v>173</v>
      </c>
      <c r="H202" s="11">
        <v>130</v>
      </c>
      <c r="I202" s="11">
        <v>140</v>
      </c>
      <c r="J202" s="11"/>
      <c r="M202" s="287">
        <v>64982.389999999898</v>
      </c>
      <c r="N202" s="287">
        <v>60451.27</v>
      </c>
      <c r="O202" s="287">
        <v>39955.050000000003</v>
      </c>
      <c r="P202" s="287">
        <v>28035.279999999999</v>
      </c>
      <c r="Q202" s="287">
        <v>148901.51999999999</v>
      </c>
      <c r="R202" s="287"/>
      <c r="S202" s="290"/>
      <c r="T202" s="290"/>
      <c r="U202" s="287">
        <v>155.83306954436401</v>
      </c>
      <c r="V202" s="287">
        <v>144.967074340528</v>
      </c>
      <c r="W202" s="287">
        <v>98.898638613861394</v>
      </c>
      <c r="X202" s="287">
        <v>69.913416458852893</v>
      </c>
      <c r="Y202" s="287">
        <v>372.25380000000001</v>
      </c>
      <c r="Z202" s="287"/>
      <c r="AA202" s="4"/>
      <c r="AB202" s="11" t="s">
        <v>643</v>
      </c>
      <c r="AC202" s="11"/>
      <c r="AD202" s="70" t="s">
        <v>324</v>
      </c>
      <c r="AE202" s="24">
        <v>3</v>
      </c>
      <c r="AF202" s="24">
        <v>3</v>
      </c>
      <c r="AG202" s="24">
        <v>2</v>
      </c>
      <c r="AH202" s="24">
        <v>2</v>
      </c>
      <c r="AI202" s="24">
        <v>1</v>
      </c>
      <c r="AJ202" s="24"/>
      <c r="AK202" s="4"/>
      <c r="AL202" s="4"/>
      <c r="AM202" s="306">
        <v>176.47</v>
      </c>
      <c r="AN202" s="306">
        <v>209.52</v>
      </c>
      <c r="AO202" s="306">
        <v>26.18</v>
      </c>
      <c r="AP202" s="306">
        <v>23.8</v>
      </c>
      <c r="AQ202" s="306">
        <v>15608.55</v>
      </c>
      <c r="AR202" s="306"/>
      <c r="AS202" s="290"/>
      <c r="AT202" s="290"/>
      <c r="AU202" s="306">
        <v>58.823333333333302</v>
      </c>
      <c r="AV202" s="306">
        <v>69.84</v>
      </c>
      <c r="AW202" s="306">
        <v>13.09</v>
      </c>
      <c r="AX202" s="306">
        <v>7.93333333333333</v>
      </c>
      <c r="AY202" s="306">
        <v>5202.8500000000004</v>
      </c>
      <c r="AZ202" s="306"/>
      <c r="BA202" s="4"/>
    </row>
    <row r="203" spans="1:53">
      <c r="A203" s="56"/>
      <c r="B203" s="11" t="s">
        <v>374</v>
      </c>
      <c r="C203" s="11"/>
      <c r="D203" s="70" t="s">
        <v>115</v>
      </c>
      <c r="E203" s="11">
        <v>205</v>
      </c>
      <c r="F203" s="11">
        <v>116</v>
      </c>
      <c r="G203" s="11">
        <v>79</v>
      </c>
      <c r="H203" s="11">
        <v>41</v>
      </c>
      <c r="I203" s="11">
        <v>39</v>
      </c>
      <c r="J203" s="11"/>
      <c r="M203" s="287">
        <v>23474.91</v>
      </c>
      <c r="N203" s="287">
        <v>20469.810000000001</v>
      </c>
      <c r="O203" s="287">
        <v>15331.18</v>
      </c>
      <c r="P203" s="287">
        <v>6803.48</v>
      </c>
      <c r="Q203" s="287">
        <v>31595.78</v>
      </c>
      <c r="R203" s="287"/>
      <c r="S203" s="290"/>
      <c r="T203" s="290"/>
      <c r="U203" s="287">
        <v>103.413700440529</v>
      </c>
      <c r="V203" s="287">
        <v>90.175374449339202</v>
      </c>
      <c r="W203" s="287">
        <v>69.371855203619901</v>
      </c>
      <c r="X203" s="287">
        <v>31.066118721461201</v>
      </c>
      <c r="Y203" s="287">
        <v>142.96733031674199</v>
      </c>
      <c r="Z203" s="287"/>
      <c r="AA203" s="4"/>
      <c r="AB203" s="11" t="s">
        <v>400</v>
      </c>
      <c r="AC203" s="11"/>
      <c r="AD203" s="70" t="s">
        <v>71</v>
      </c>
      <c r="AE203" s="24">
        <v>4</v>
      </c>
      <c r="AF203" s="24">
        <v>3</v>
      </c>
      <c r="AG203" s="24"/>
      <c r="AH203" s="24"/>
      <c r="AI203" s="24"/>
      <c r="AJ203" s="24"/>
      <c r="AK203" s="4"/>
      <c r="AL203" s="4"/>
      <c r="AM203" s="306">
        <v>295.35000000000002</v>
      </c>
      <c r="AN203" s="306">
        <v>443.33</v>
      </c>
      <c r="AO203" s="306">
        <v>0</v>
      </c>
      <c r="AP203" s="306">
        <v>0</v>
      </c>
      <c r="AQ203" s="306">
        <v>0</v>
      </c>
      <c r="AR203" s="306"/>
      <c r="AS203" s="290"/>
      <c r="AT203" s="290"/>
      <c r="AU203" s="306">
        <v>73.837500000000006</v>
      </c>
      <c r="AV203" s="306">
        <v>110.8325</v>
      </c>
      <c r="AW203" s="306">
        <v>0</v>
      </c>
      <c r="AX203" s="306">
        <v>0</v>
      </c>
      <c r="AY203" s="306">
        <v>0</v>
      </c>
      <c r="AZ203" s="306"/>
      <c r="BA203" s="4"/>
    </row>
    <row r="204" spans="1:53">
      <c r="A204" s="56"/>
      <c r="B204" s="11" t="s">
        <v>376</v>
      </c>
      <c r="C204" s="11"/>
      <c r="D204" s="70" t="s">
        <v>101</v>
      </c>
      <c r="E204" s="11">
        <v>2</v>
      </c>
      <c r="F204" s="11">
        <v>1</v>
      </c>
      <c r="G204" s="11">
        <v>1</v>
      </c>
      <c r="H204" s="11">
        <v>1</v>
      </c>
      <c r="I204" s="11">
        <v>1</v>
      </c>
      <c r="J204" s="11"/>
      <c r="M204" s="287">
        <v>514.27</v>
      </c>
      <c r="N204" s="287">
        <v>253.72</v>
      </c>
      <c r="O204" s="287">
        <v>283.87</v>
      </c>
      <c r="P204" s="287">
        <v>325.52999999999997</v>
      </c>
      <c r="Q204" s="287">
        <v>169.06</v>
      </c>
      <c r="R204" s="287"/>
      <c r="S204" s="290"/>
      <c r="T204" s="290"/>
      <c r="U204" s="287">
        <v>257.13499999999999</v>
      </c>
      <c r="V204" s="287">
        <v>126.86</v>
      </c>
      <c r="W204" s="287">
        <v>283.87</v>
      </c>
      <c r="X204" s="287">
        <v>325.52999999999997</v>
      </c>
      <c r="Y204" s="287">
        <v>169.06</v>
      </c>
      <c r="Z204" s="287"/>
      <c r="AA204" s="4"/>
      <c r="AB204" s="11" t="s">
        <v>402</v>
      </c>
      <c r="AC204" s="11"/>
      <c r="AD204" s="70" t="s">
        <v>101</v>
      </c>
      <c r="AE204" s="24">
        <v>38</v>
      </c>
      <c r="AF204" s="24">
        <v>10</v>
      </c>
      <c r="AG204" s="24">
        <v>9</v>
      </c>
      <c r="AH204" s="24">
        <v>6</v>
      </c>
      <c r="AI204" s="24">
        <v>5</v>
      </c>
      <c r="AJ204" s="24"/>
      <c r="AK204" s="4"/>
      <c r="AL204" s="4"/>
      <c r="AM204" s="306">
        <v>5069.8900000000003</v>
      </c>
      <c r="AN204" s="306">
        <v>809.07</v>
      </c>
      <c r="AO204" s="306">
        <v>1285.98</v>
      </c>
      <c r="AP204" s="306">
        <v>574.70000000000005</v>
      </c>
      <c r="AQ204" s="306">
        <v>4241.04</v>
      </c>
      <c r="AR204" s="306"/>
      <c r="AS204" s="290"/>
      <c r="AT204" s="290"/>
      <c r="AU204" s="306">
        <v>126.74724999999999</v>
      </c>
      <c r="AV204" s="306">
        <v>20.226749999999999</v>
      </c>
      <c r="AW204" s="306">
        <v>33.841578947368397</v>
      </c>
      <c r="AX204" s="306">
        <v>14.7358974358974</v>
      </c>
      <c r="AY204" s="306">
        <v>108.744615384615</v>
      </c>
      <c r="AZ204" s="306"/>
      <c r="BA204" s="4"/>
    </row>
    <row r="205" spans="1:53">
      <c r="A205" s="56"/>
      <c r="B205" s="11" t="s">
        <v>377</v>
      </c>
      <c r="C205" s="11"/>
      <c r="D205" s="70" t="s">
        <v>378</v>
      </c>
      <c r="E205" s="11">
        <v>9</v>
      </c>
      <c r="F205" s="11">
        <v>11</v>
      </c>
      <c r="G205" s="11">
        <v>9</v>
      </c>
      <c r="H205" s="11">
        <v>3</v>
      </c>
      <c r="I205" s="11">
        <v>8</v>
      </c>
      <c r="J205" s="11"/>
      <c r="M205" s="287">
        <v>805.71</v>
      </c>
      <c r="N205" s="287">
        <v>1324.93</v>
      </c>
      <c r="O205" s="287">
        <v>912.17</v>
      </c>
      <c r="P205" s="287">
        <v>117.64</v>
      </c>
      <c r="Q205" s="287">
        <v>17065.12</v>
      </c>
      <c r="R205" s="287"/>
      <c r="S205" s="290"/>
      <c r="T205" s="290"/>
      <c r="U205" s="287">
        <v>57.550714285714299</v>
      </c>
      <c r="V205" s="287">
        <v>94.637857142857101</v>
      </c>
      <c r="W205" s="287">
        <v>70.166923076923098</v>
      </c>
      <c r="X205" s="287">
        <v>23.527999999999999</v>
      </c>
      <c r="Y205" s="287">
        <v>1218.9371428571401</v>
      </c>
      <c r="Z205" s="287"/>
      <c r="AA205" s="4"/>
      <c r="AB205" s="11" t="s">
        <v>403</v>
      </c>
      <c r="AC205" s="11"/>
      <c r="AD205" s="70" t="s">
        <v>274</v>
      </c>
      <c r="AE205" s="24">
        <v>65</v>
      </c>
      <c r="AF205" s="24">
        <v>31</v>
      </c>
      <c r="AG205" s="24">
        <v>17</v>
      </c>
      <c r="AH205" s="24">
        <v>15</v>
      </c>
      <c r="AI205" s="24">
        <v>15</v>
      </c>
      <c r="AJ205" s="24"/>
      <c r="AK205" s="4"/>
      <c r="AL205" s="4"/>
      <c r="AM205" s="306">
        <v>10274.01</v>
      </c>
      <c r="AN205" s="306">
        <v>2957.84</v>
      </c>
      <c r="AO205" s="306">
        <v>2067.2199999999998</v>
      </c>
      <c r="AP205" s="306">
        <v>1482.2</v>
      </c>
      <c r="AQ205" s="306">
        <v>5138.8500000000004</v>
      </c>
      <c r="AR205" s="306"/>
      <c r="AS205" s="290"/>
      <c r="AT205" s="290"/>
      <c r="AU205" s="306">
        <v>153.34343283582101</v>
      </c>
      <c r="AV205" s="306">
        <v>44.146865671641798</v>
      </c>
      <c r="AW205" s="306">
        <v>34.453666666666699</v>
      </c>
      <c r="AX205" s="306">
        <v>24.298360655737699</v>
      </c>
      <c r="AY205" s="306">
        <v>82.884677419354801</v>
      </c>
      <c r="AZ205" s="306"/>
      <c r="BA205" s="4"/>
    </row>
    <row r="206" spans="1:53">
      <c r="A206" s="56"/>
      <c r="B206" s="11" t="s">
        <v>379</v>
      </c>
      <c r="C206" s="11"/>
      <c r="D206" s="70" t="s">
        <v>78</v>
      </c>
      <c r="E206" s="11">
        <v>36</v>
      </c>
      <c r="F206" s="11">
        <v>22</v>
      </c>
      <c r="G206" s="11">
        <v>17</v>
      </c>
      <c r="H206" s="11">
        <v>13</v>
      </c>
      <c r="I206" s="11">
        <v>11</v>
      </c>
      <c r="J206" s="11"/>
      <c r="M206" s="287">
        <v>6222.77</v>
      </c>
      <c r="N206" s="287">
        <v>7058.82</v>
      </c>
      <c r="O206" s="287">
        <v>4793.7700000000004</v>
      </c>
      <c r="P206" s="287">
        <v>2859.06</v>
      </c>
      <c r="Q206" s="287">
        <v>11749.49</v>
      </c>
      <c r="R206" s="287"/>
      <c r="S206" s="290"/>
      <c r="T206" s="290"/>
      <c r="U206" s="287">
        <v>159.558205128205</v>
      </c>
      <c r="V206" s="287">
        <v>180.99538461538501</v>
      </c>
      <c r="W206" s="287">
        <v>129.56135135135099</v>
      </c>
      <c r="X206" s="287">
        <v>79.418333333333294</v>
      </c>
      <c r="Y206" s="287">
        <v>345.57323529411798</v>
      </c>
      <c r="Z206" s="287"/>
      <c r="AA206" s="4"/>
      <c r="AB206" s="11" t="s">
        <v>404</v>
      </c>
      <c r="AC206" s="11"/>
      <c r="AD206" s="70" t="s">
        <v>282</v>
      </c>
      <c r="AE206" s="24">
        <v>14</v>
      </c>
      <c r="AF206" s="24">
        <v>5</v>
      </c>
      <c r="AG206" s="24">
        <v>4</v>
      </c>
      <c r="AH206" s="24">
        <v>4</v>
      </c>
      <c r="AI206" s="24">
        <v>4</v>
      </c>
      <c r="AJ206" s="24"/>
      <c r="AK206" s="4"/>
      <c r="AL206" s="4"/>
      <c r="AM206" s="306">
        <v>2661.98</v>
      </c>
      <c r="AN206" s="306">
        <v>301.42</v>
      </c>
      <c r="AO206" s="306">
        <v>81.86</v>
      </c>
      <c r="AP206" s="306">
        <v>289.68</v>
      </c>
      <c r="AQ206" s="306">
        <v>459.47</v>
      </c>
      <c r="AR206" s="306"/>
      <c r="AS206" s="290"/>
      <c r="AT206" s="290"/>
      <c r="AU206" s="306">
        <v>166.37375</v>
      </c>
      <c r="AV206" s="306">
        <v>18.838750000000001</v>
      </c>
      <c r="AW206" s="306">
        <v>7.4418181818181797</v>
      </c>
      <c r="AX206" s="306">
        <v>24.14</v>
      </c>
      <c r="AY206" s="306">
        <v>28.716875000000002</v>
      </c>
      <c r="AZ206" s="306"/>
      <c r="BA206" s="4"/>
    </row>
    <row r="207" spans="1:53">
      <c r="A207" s="56"/>
      <c r="B207" s="11" t="s">
        <v>380</v>
      </c>
      <c r="C207" s="11"/>
      <c r="D207" s="70" t="s">
        <v>55</v>
      </c>
      <c r="E207" s="11">
        <v>1</v>
      </c>
      <c r="F207" s="11">
        <v>1</v>
      </c>
      <c r="G207" s="11"/>
      <c r="H207" s="11">
        <v>1</v>
      </c>
      <c r="I207" s="11">
        <v>1</v>
      </c>
      <c r="J207" s="11"/>
      <c r="M207" s="287">
        <v>139.11000000000001</v>
      </c>
      <c r="N207" s="287">
        <v>216.42</v>
      </c>
      <c r="O207" s="287">
        <v>0</v>
      </c>
      <c r="P207" s="287">
        <v>186.24</v>
      </c>
      <c r="Q207" s="287">
        <v>123.36</v>
      </c>
      <c r="R207" s="287"/>
      <c r="S207" s="290"/>
      <c r="T207" s="290"/>
      <c r="U207" s="287">
        <v>139.11000000000001</v>
      </c>
      <c r="V207" s="287">
        <v>216.42</v>
      </c>
      <c r="W207" s="287">
        <v>0</v>
      </c>
      <c r="X207" s="287">
        <v>186.24</v>
      </c>
      <c r="Y207" s="287">
        <v>123.36</v>
      </c>
      <c r="Z207" s="287"/>
      <c r="AA207" s="4"/>
      <c r="AB207" s="11" t="s">
        <v>405</v>
      </c>
      <c r="AC207" s="11"/>
      <c r="AD207" s="70" t="s">
        <v>143</v>
      </c>
      <c r="AE207" s="24">
        <v>1</v>
      </c>
      <c r="AF207" s="24"/>
      <c r="AG207" s="24"/>
      <c r="AH207" s="24"/>
      <c r="AI207" s="24"/>
      <c r="AJ207" s="24"/>
      <c r="AK207" s="4"/>
      <c r="AL207" s="4"/>
      <c r="AM207" s="306">
        <v>11.5</v>
      </c>
      <c r="AN207" s="306">
        <v>0</v>
      </c>
      <c r="AO207" s="306">
        <v>0</v>
      </c>
      <c r="AP207" s="306">
        <v>0</v>
      </c>
      <c r="AQ207" s="306">
        <v>0</v>
      </c>
      <c r="AR207" s="306"/>
      <c r="AS207" s="290"/>
      <c r="AT207" s="290"/>
      <c r="AU207" s="306">
        <v>11.5</v>
      </c>
      <c r="AV207" s="306">
        <v>0</v>
      </c>
      <c r="AW207" s="306">
        <v>0</v>
      </c>
      <c r="AX207" s="306">
        <v>0</v>
      </c>
      <c r="AY207" s="306">
        <v>0</v>
      </c>
      <c r="AZ207" s="306"/>
      <c r="BA207" s="4"/>
    </row>
    <row r="208" spans="1:53">
      <c r="A208" s="56"/>
      <c r="B208" s="11" t="s">
        <v>380</v>
      </c>
      <c r="C208" s="11"/>
      <c r="D208" s="70" t="s">
        <v>57</v>
      </c>
      <c r="E208" s="11">
        <v>1</v>
      </c>
      <c r="F208" s="11">
        <v>1</v>
      </c>
      <c r="G208" s="11">
        <v>1</v>
      </c>
      <c r="H208" s="11">
        <v>1</v>
      </c>
      <c r="I208" s="11">
        <v>1</v>
      </c>
      <c r="J208" s="11"/>
      <c r="M208" s="287">
        <v>116.06</v>
      </c>
      <c r="N208" s="287">
        <v>134.53</v>
      </c>
      <c r="O208" s="287">
        <v>187.16</v>
      </c>
      <c r="P208" s="287">
        <v>153.07</v>
      </c>
      <c r="Q208" s="287">
        <v>336.53</v>
      </c>
      <c r="R208" s="287"/>
      <c r="S208" s="290"/>
      <c r="T208" s="290"/>
      <c r="U208" s="287">
        <v>116.06</v>
      </c>
      <c r="V208" s="287">
        <v>134.53</v>
      </c>
      <c r="W208" s="287">
        <v>187.16</v>
      </c>
      <c r="X208" s="287">
        <v>153.07</v>
      </c>
      <c r="Y208" s="287">
        <v>336.53</v>
      </c>
      <c r="Z208" s="287"/>
      <c r="AA208" s="4"/>
      <c r="AB208" s="11" t="s">
        <v>405</v>
      </c>
      <c r="AC208" s="11"/>
      <c r="AD208" s="70" t="s">
        <v>407</v>
      </c>
      <c r="AE208" s="24">
        <v>21</v>
      </c>
      <c r="AF208" s="24">
        <v>7</v>
      </c>
      <c r="AG208" s="24">
        <v>8</v>
      </c>
      <c r="AH208" s="24">
        <v>6</v>
      </c>
      <c r="AI208" s="24">
        <v>4</v>
      </c>
      <c r="AJ208" s="24"/>
      <c r="AK208" s="4"/>
      <c r="AL208" s="4"/>
      <c r="AM208" s="306">
        <v>3208.98</v>
      </c>
      <c r="AN208" s="306">
        <v>201.49</v>
      </c>
      <c r="AO208" s="306">
        <v>268.3</v>
      </c>
      <c r="AP208" s="306">
        <v>261.64</v>
      </c>
      <c r="AQ208" s="306">
        <v>2165.0300000000002</v>
      </c>
      <c r="AR208" s="306"/>
      <c r="AS208" s="290"/>
      <c r="AT208" s="290"/>
      <c r="AU208" s="306">
        <v>139.520869565217</v>
      </c>
      <c r="AV208" s="306">
        <v>8.7604347826086908</v>
      </c>
      <c r="AW208" s="306">
        <v>11.665217391304299</v>
      </c>
      <c r="AX208" s="306">
        <v>11.375652173913</v>
      </c>
      <c r="AY208" s="306">
        <v>94.131739130434795</v>
      </c>
      <c r="AZ208" s="306"/>
      <c r="BA208" s="4"/>
    </row>
    <row r="209" spans="1:53">
      <c r="A209" s="56"/>
      <c r="B209" s="11" t="s">
        <v>380</v>
      </c>
      <c r="C209" s="11"/>
      <c r="D209" s="70" t="s">
        <v>69</v>
      </c>
      <c r="E209" s="11">
        <v>1</v>
      </c>
      <c r="F209" s="11"/>
      <c r="G209" s="11"/>
      <c r="H209" s="11"/>
      <c r="I209" s="11"/>
      <c r="J209" s="11"/>
      <c r="M209" s="287">
        <v>148.72</v>
      </c>
      <c r="N209" s="287">
        <v>0</v>
      </c>
      <c r="O209" s="287">
        <v>0</v>
      </c>
      <c r="P209" s="287">
        <v>0</v>
      </c>
      <c r="Q209" s="287">
        <v>0</v>
      </c>
      <c r="R209" s="287"/>
      <c r="S209" s="290"/>
      <c r="T209" s="290"/>
      <c r="U209" s="287">
        <v>148.72</v>
      </c>
      <c r="V209" s="287">
        <v>0</v>
      </c>
      <c r="W209" s="287">
        <v>0</v>
      </c>
      <c r="X209" s="287">
        <v>0</v>
      </c>
      <c r="Y209" s="287">
        <v>0</v>
      </c>
      <c r="Z209" s="287"/>
      <c r="AA209" s="4"/>
      <c r="AB209" s="11" t="s">
        <v>408</v>
      </c>
      <c r="AC209" s="11"/>
      <c r="AD209" s="70" t="s">
        <v>409</v>
      </c>
      <c r="AE209" s="24">
        <v>19</v>
      </c>
      <c r="AF209" s="24">
        <v>10</v>
      </c>
      <c r="AG209" s="24">
        <v>9</v>
      </c>
      <c r="AH209" s="24">
        <v>5</v>
      </c>
      <c r="AI209" s="24">
        <v>4</v>
      </c>
      <c r="AJ209" s="24"/>
      <c r="AK209" s="4"/>
      <c r="AL209" s="4"/>
      <c r="AM209" s="306">
        <v>3898.8</v>
      </c>
      <c r="AN209" s="306">
        <v>554.01</v>
      </c>
      <c r="AO209" s="306">
        <v>553.52</v>
      </c>
      <c r="AP209" s="306">
        <v>236.94</v>
      </c>
      <c r="AQ209" s="306">
        <v>1387.45</v>
      </c>
      <c r="AR209" s="306"/>
      <c r="AS209" s="290"/>
      <c r="AT209" s="290"/>
      <c r="AU209" s="306">
        <v>205.2</v>
      </c>
      <c r="AV209" s="306">
        <v>29.158421052631599</v>
      </c>
      <c r="AW209" s="306">
        <v>30.751111111111101</v>
      </c>
      <c r="AX209" s="306">
        <v>13.1633333333333</v>
      </c>
      <c r="AY209" s="306">
        <v>77.080555555555605</v>
      </c>
      <c r="AZ209" s="306"/>
      <c r="BA209" s="4"/>
    </row>
    <row r="210" spans="1:53">
      <c r="A210" s="56"/>
      <c r="B210" s="11" t="s">
        <v>380</v>
      </c>
      <c r="C210" s="11"/>
      <c r="D210" s="70" t="s">
        <v>111</v>
      </c>
      <c r="E210" s="11">
        <v>2077</v>
      </c>
      <c r="F210" s="11">
        <v>1567</v>
      </c>
      <c r="G210" s="11">
        <v>1120</v>
      </c>
      <c r="H210" s="11">
        <v>839</v>
      </c>
      <c r="I210" s="11">
        <v>835</v>
      </c>
      <c r="J210" s="11"/>
      <c r="M210" s="287">
        <v>287360.40999999997</v>
      </c>
      <c r="N210" s="287">
        <v>320621.88</v>
      </c>
      <c r="O210" s="287">
        <v>279825.86</v>
      </c>
      <c r="P210" s="287">
        <v>154732.76</v>
      </c>
      <c r="Q210" s="287">
        <v>1075665.24</v>
      </c>
      <c r="R210" s="287"/>
      <c r="S210" s="290"/>
      <c r="T210" s="290"/>
      <c r="U210" s="287">
        <v>123.383602404466</v>
      </c>
      <c r="V210" s="287">
        <v>137.665040790039</v>
      </c>
      <c r="W210" s="287">
        <v>125.42620349619</v>
      </c>
      <c r="X210" s="287">
        <v>70.461183970856098</v>
      </c>
      <c r="Y210" s="287">
        <v>489.60639053254403</v>
      </c>
      <c r="Z210" s="287"/>
      <c r="AA210" s="4"/>
      <c r="AB210" s="11" t="s">
        <v>416</v>
      </c>
      <c r="AC210" s="11"/>
      <c r="AD210" s="70" t="s">
        <v>417</v>
      </c>
      <c r="AE210" s="24">
        <v>76</v>
      </c>
      <c r="AF210" s="24">
        <v>37</v>
      </c>
      <c r="AG210" s="24">
        <v>31</v>
      </c>
      <c r="AH210" s="24">
        <v>20</v>
      </c>
      <c r="AI210" s="24">
        <v>19</v>
      </c>
      <c r="AJ210" s="24"/>
      <c r="AK210" s="4"/>
      <c r="AL210" s="4"/>
      <c r="AM210" s="306">
        <v>20272.939999999999</v>
      </c>
      <c r="AN210" s="306">
        <v>11714.53</v>
      </c>
      <c r="AO210" s="306">
        <v>12384.47</v>
      </c>
      <c r="AP210" s="306">
        <v>6168.56</v>
      </c>
      <c r="AQ210" s="306">
        <v>18752.990000000002</v>
      </c>
      <c r="AR210" s="306"/>
      <c r="AS210" s="290"/>
      <c r="AT210" s="290"/>
      <c r="AU210" s="306">
        <v>259.90948717948697</v>
      </c>
      <c r="AV210" s="306">
        <v>150.18628205128201</v>
      </c>
      <c r="AW210" s="306">
        <v>165.12626666666699</v>
      </c>
      <c r="AX210" s="306">
        <v>89.399420289855101</v>
      </c>
      <c r="AY210" s="306">
        <v>260.45819444444498</v>
      </c>
      <c r="AZ210" s="306"/>
      <c r="BA210" s="4"/>
    </row>
    <row r="211" spans="1:53">
      <c r="A211" s="56"/>
      <c r="B211" s="11" t="s">
        <v>381</v>
      </c>
      <c r="C211" s="11"/>
      <c r="D211" s="70" t="s">
        <v>89</v>
      </c>
      <c r="E211" s="11">
        <v>110</v>
      </c>
      <c r="F211" s="11">
        <v>87</v>
      </c>
      <c r="G211" s="11">
        <v>58</v>
      </c>
      <c r="H211" s="11">
        <v>39</v>
      </c>
      <c r="I211" s="11">
        <v>40</v>
      </c>
      <c r="J211" s="11"/>
      <c r="M211" s="287">
        <v>9111.42</v>
      </c>
      <c r="N211" s="287">
        <v>11096.71</v>
      </c>
      <c r="O211" s="287">
        <v>10355.219999999999</v>
      </c>
      <c r="P211" s="287">
        <v>6945.8</v>
      </c>
      <c r="Q211" s="287">
        <v>39318.080000000002</v>
      </c>
      <c r="R211" s="287"/>
      <c r="S211" s="290"/>
      <c r="T211" s="290"/>
      <c r="U211" s="287">
        <v>67.995671641791006</v>
      </c>
      <c r="V211" s="287">
        <v>82.811268656716393</v>
      </c>
      <c r="W211" s="287">
        <v>79.655538461538498</v>
      </c>
      <c r="X211" s="287">
        <v>54.691338582677197</v>
      </c>
      <c r="Y211" s="287">
        <v>302.44676923076901</v>
      </c>
      <c r="Z211" s="287"/>
      <c r="AA211" s="4"/>
      <c r="AB211" s="11" t="s">
        <v>644</v>
      </c>
      <c r="AC211" s="11"/>
      <c r="AD211" s="70" t="s">
        <v>689</v>
      </c>
      <c r="AE211" s="24">
        <v>2</v>
      </c>
      <c r="AF211" s="24">
        <v>1</v>
      </c>
      <c r="AG211" s="24">
        <v>1</v>
      </c>
      <c r="AH211" s="24">
        <v>1</v>
      </c>
      <c r="AI211" s="24">
        <v>1</v>
      </c>
      <c r="AJ211" s="24"/>
      <c r="AK211" s="4"/>
      <c r="AL211" s="4"/>
      <c r="AM211" s="306">
        <v>195.89</v>
      </c>
      <c r="AN211" s="306">
        <v>27.06</v>
      </c>
      <c r="AO211" s="306">
        <v>22.88</v>
      </c>
      <c r="AP211" s="306">
        <v>22.76</v>
      </c>
      <c r="AQ211" s="306">
        <v>174.37</v>
      </c>
      <c r="AR211" s="306"/>
      <c r="AS211" s="290"/>
      <c r="AT211" s="290"/>
      <c r="AU211" s="306">
        <v>97.944999999999993</v>
      </c>
      <c r="AV211" s="306">
        <v>13.53</v>
      </c>
      <c r="AW211" s="306">
        <v>11.44</v>
      </c>
      <c r="AX211" s="306">
        <v>11.38</v>
      </c>
      <c r="AY211" s="306">
        <v>87.185000000000002</v>
      </c>
      <c r="AZ211" s="306"/>
      <c r="BA211" s="4"/>
    </row>
    <row r="212" spans="1:53">
      <c r="A212" s="56"/>
      <c r="B212" s="11" t="s">
        <v>382</v>
      </c>
      <c r="C212" s="11"/>
      <c r="D212" s="70" t="s">
        <v>92</v>
      </c>
      <c r="E212" s="11">
        <v>5</v>
      </c>
      <c r="F212" s="11">
        <v>5</v>
      </c>
      <c r="G212" s="11">
        <v>3</v>
      </c>
      <c r="H212" s="11">
        <v>3</v>
      </c>
      <c r="I212" s="11">
        <v>2</v>
      </c>
      <c r="J212" s="11"/>
      <c r="M212" s="287">
        <v>823.72</v>
      </c>
      <c r="N212" s="287">
        <v>306.10000000000002</v>
      </c>
      <c r="O212" s="287">
        <v>334.11</v>
      </c>
      <c r="P212" s="287">
        <v>188.65</v>
      </c>
      <c r="Q212" s="287">
        <v>2550.17</v>
      </c>
      <c r="R212" s="287"/>
      <c r="S212" s="290"/>
      <c r="T212" s="290"/>
      <c r="U212" s="287">
        <v>164.744</v>
      </c>
      <c r="V212" s="287">
        <v>61.22</v>
      </c>
      <c r="W212" s="287">
        <v>83.527500000000003</v>
      </c>
      <c r="X212" s="287">
        <v>47.162500000000001</v>
      </c>
      <c r="Y212" s="287">
        <v>850.05666666666696</v>
      </c>
      <c r="Z212" s="287"/>
      <c r="AA212" s="4"/>
      <c r="AB212" s="11" t="s">
        <v>420</v>
      </c>
      <c r="AC212" s="11"/>
      <c r="AD212" s="70" t="s">
        <v>97</v>
      </c>
      <c r="AE212" s="24">
        <v>1</v>
      </c>
      <c r="AF212" s="24">
        <v>1</v>
      </c>
      <c r="AG212" s="24"/>
      <c r="AH212" s="24"/>
      <c r="AI212" s="24"/>
      <c r="AJ212" s="24"/>
      <c r="AK212" s="4"/>
      <c r="AL212" s="4"/>
      <c r="AM212" s="306">
        <v>6269.29</v>
      </c>
      <c r="AN212" s="306">
        <v>1221.79</v>
      </c>
      <c r="AO212" s="306">
        <v>0</v>
      </c>
      <c r="AP212" s="306">
        <v>0</v>
      </c>
      <c r="AQ212" s="306">
        <v>0</v>
      </c>
      <c r="AR212" s="306"/>
      <c r="AS212" s="290"/>
      <c r="AT212" s="290"/>
      <c r="AU212" s="306">
        <v>6269.29</v>
      </c>
      <c r="AV212" s="306">
        <v>1221.79</v>
      </c>
      <c r="AW212" s="306">
        <v>0</v>
      </c>
      <c r="AX212" s="306">
        <v>0</v>
      </c>
      <c r="AY212" s="306">
        <v>0</v>
      </c>
      <c r="AZ212" s="306"/>
      <c r="BA212" s="4"/>
    </row>
    <row r="213" spans="1:53">
      <c r="A213" s="56"/>
      <c r="B213" s="11" t="s">
        <v>382</v>
      </c>
      <c r="C213" s="11"/>
      <c r="D213" s="70" t="s">
        <v>69</v>
      </c>
      <c r="E213" s="11">
        <v>655</v>
      </c>
      <c r="F213" s="11">
        <v>472</v>
      </c>
      <c r="G213" s="11">
        <v>350</v>
      </c>
      <c r="H213" s="11">
        <v>224</v>
      </c>
      <c r="I213" s="11">
        <v>216</v>
      </c>
      <c r="J213" s="11"/>
      <c r="M213" s="287">
        <v>84922.169999999795</v>
      </c>
      <c r="N213" s="287">
        <v>106533.62</v>
      </c>
      <c r="O213" s="287">
        <v>97659.98</v>
      </c>
      <c r="P213" s="287">
        <v>44452.74</v>
      </c>
      <c r="Q213" s="287">
        <v>254752.53</v>
      </c>
      <c r="R213" s="287"/>
      <c r="S213" s="290"/>
      <c r="T213" s="290"/>
      <c r="U213" s="287">
        <v>114.9149797023</v>
      </c>
      <c r="V213" s="287">
        <v>144.159161028417</v>
      </c>
      <c r="W213" s="287">
        <v>136.39662011173201</v>
      </c>
      <c r="X213" s="287">
        <v>62.964220963172799</v>
      </c>
      <c r="Y213" s="287">
        <v>356.297244755245</v>
      </c>
      <c r="Z213" s="287"/>
      <c r="AA213" s="4"/>
      <c r="AB213" s="11" t="s">
        <v>421</v>
      </c>
      <c r="AC213" s="11"/>
      <c r="AD213" s="70" t="s">
        <v>375</v>
      </c>
      <c r="AE213" s="24">
        <v>288</v>
      </c>
      <c r="AF213" s="24">
        <v>127</v>
      </c>
      <c r="AG213" s="24">
        <v>69</v>
      </c>
      <c r="AH213" s="24">
        <v>61</v>
      </c>
      <c r="AI213" s="24">
        <v>28</v>
      </c>
      <c r="AJ213" s="24"/>
      <c r="AK213" s="4"/>
      <c r="AL213" s="4"/>
      <c r="AM213" s="306">
        <v>86131.140000000101</v>
      </c>
      <c r="AN213" s="306">
        <v>23045.25</v>
      </c>
      <c r="AO213" s="306">
        <v>10187.17</v>
      </c>
      <c r="AP213" s="306">
        <v>6163.18</v>
      </c>
      <c r="AQ213" s="306">
        <v>18428.12</v>
      </c>
      <c r="AR213" s="306"/>
      <c r="AS213" s="290"/>
      <c r="AT213" s="290"/>
      <c r="AU213" s="306">
        <v>260.21492447129901</v>
      </c>
      <c r="AV213" s="306">
        <v>69.623111782477395</v>
      </c>
      <c r="AW213" s="306">
        <v>36.513154121863799</v>
      </c>
      <c r="AX213" s="306">
        <v>20.475681063122899</v>
      </c>
      <c r="AY213" s="306">
        <v>59.254405144694502</v>
      </c>
      <c r="AZ213" s="306"/>
      <c r="BA213" s="4"/>
    </row>
    <row r="214" spans="1:53">
      <c r="A214" s="56"/>
      <c r="B214" s="11" t="s">
        <v>383</v>
      </c>
      <c r="C214" s="11"/>
      <c r="D214" s="70" t="s">
        <v>373</v>
      </c>
      <c r="E214" s="11">
        <v>172</v>
      </c>
      <c r="F214" s="11">
        <v>108</v>
      </c>
      <c r="G214" s="11">
        <v>79</v>
      </c>
      <c r="H214" s="11">
        <v>45</v>
      </c>
      <c r="I214" s="11">
        <v>41</v>
      </c>
      <c r="J214" s="11"/>
      <c r="M214" s="287">
        <v>46433.66</v>
      </c>
      <c r="N214" s="287">
        <v>44749.84</v>
      </c>
      <c r="O214" s="287">
        <v>27326.67</v>
      </c>
      <c r="P214" s="287">
        <v>14168.88</v>
      </c>
      <c r="Q214" s="287">
        <v>111871.65</v>
      </c>
      <c r="R214" s="287"/>
      <c r="S214" s="290"/>
      <c r="T214" s="290"/>
      <c r="U214" s="287">
        <v>238.12133333333301</v>
      </c>
      <c r="V214" s="287">
        <v>229.48635897435901</v>
      </c>
      <c r="W214" s="287">
        <v>149.32606557377099</v>
      </c>
      <c r="X214" s="287">
        <v>77.004782608695706</v>
      </c>
      <c r="Y214" s="287">
        <v>604.71162162162204</v>
      </c>
      <c r="Z214" s="287"/>
      <c r="AA214" s="4"/>
      <c r="AB214" s="11" t="s">
        <v>423</v>
      </c>
      <c r="AC214" s="11"/>
      <c r="AD214" s="70" t="s">
        <v>138</v>
      </c>
      <c r="AE214" s="24">
        <v>1</v>
      </c>
      <c r="AF214" s="24">
        <v>1</v>
      </c>
      <c r="AG214" s="24"/>
      <c r="AH214" s="24"/>
      <c r="AI214" s="24"/>
      <c r="AJ214" s="24"/>
      <c r="AK214" s="4"/>
      <c r="AL214" s="4"/>
      <c r="AM214" s="306">
        <v>20.440000000000001</v>
      </c>
      <c r="AN214" s="306">
        <v>24.97</v>
      </c>
      <c r="AO214" s="306">
        <v>0</v>
      </c>
      <c r="AP214" s="306">
        <v>0</v>
      </c>
      <c r="AQ214" s="306">
        <v>0</v>
      </c>
      <c r="AR214" s="306"/>
      <c r="AS214" s="290"/>
      <c r="AT214" s="290"/>
      <c r="AU214" s="306">
        <v>20.440000000000001</v>
      </c>
      <c r="AV214" s="306">
        <v>24.97</v>
      </c>
      <c r="AW214" s="306">
        <v>0</v>
      </c>
      <c r="AX214" s="306">
        <v>0</v>
      </c>
      <c r="AY214" s="306">
        <v>0</v>
      </c>
      <c r="AZ214" s="306"/>
      <c r="BA214" s="4"/>
    </row>
    <row r="215" spans="1:53">
      <c r="A215" s="56"/>
      <c r="B215" s="11" t="s">
        <v>384</v>
      </c>
      <c r="C215" s="11"/>
      <c r="D215" s="70" t="s">
        <v>369</v>
      </c>
      <c r="E215" s="11">
        <v>117</v>
      </c>
      <c r="F215" s="11">
        <v>91</v>
      </c>
      <c r="G215" s="11">
        <v>55</v>
      </c>
      <c r="H215" s="11">
        <v>36</v>
      </c>
      <c r="I215" s="11">
        <v>36</v>
      </c>
      <c r="J215" s="11"/>
      <c r="M215" s="287">
        <v>26630.49</v>
      </c>
      <c r="N215" s="287">
        <v>36941.49</v>
      </c>
      <c r="O215" s="287">
        <v>15544</v>
      </c>
      <c r="P215" s="287">
        <v>10449.129999999999</v>
      </c>
      <c r="Q215" s="287">
        <v>41639.9</v>
      </c>
      <c r="R215" s="287"/>
      <c r="S215" s="290"/>
      <c r="T215" s="290"/>
      <c r="U215" s="287">
        <v>191.58625899280599</v>
      </c>
      <c r="V215" s="287">
        <v>265.766115107914</v>
      </c>
      <c r="W215" s="287">
        <v>115.14074074074099</v>
      </c>
      <c r="X215" s="287">
        <v>76.8318382352941</v>
      </c>
      <c r="Y215" s="287">
        <v>303.94087591240901</v>
      </c>
      <c r="Z215" s="287"/>
      <c r="AA215" s="4"/>
      <c r="AB215" s="11" t="s">
        <v>423</v>
      </c>
      <c r="AC215" s="11"/>
      <c r="AD215" s="70" t="s">
        <v>298</v>
      </c>
      <c r="AE215" s="24">
        <v>87</v>
      </c>
      <c r="AF215" s="24">
        <v>41</v>
      </c>
      <c r="AG215" s="24">
        <v>14</v>
      </c>
      <c r="AH215" s="24">
        <v>10</v>
      </c>
      <c r="AI215" s="24">
        <v>12</v>
      </c>
      <c r="AJ215" s="24"/>
      <c r="AK215" s="4"/>
      <c r="AL215" s="4"/>
      <c r="AM215" s="306">
        <v>21679.87</v>
      </c>
      <c r="AN215" s="306">
        <v>20517.73</v>
      </c>
      <c r="AO215" s="306">
        <v>4654.97</v>
      </c>
      <c r="AP215" s="306">
        <v>3381.91</v>
      </c>
      <c r="AQ215" s="306">
        <v>5294.24</v>
      </c>
      <c r="AR215" s="306"/>
      <c r="AS215" s="290"/>
      <c r="AT215" s="290"/>
      <c r="AU215" s="306">
        <v>240.88744444444501</v>
      </c>
      <c r="AV215" s="306">
        <v>227.974777777778</v>
      </c>
      <c r="AW215" s="306">
        <v>52.8973863636364</v>
      </c>
      <c r="AX215" s="306">
        <v>38.872528735632201</v>
      </c>
      <c r="AY215" s="306">
        <v>58.8248888888889</v>
      </c>
      <c r="AZ215" s="306"/>
      <c r="BA215" s="4"/>
    </row>
    <row r="216" spans="1:53">
      <c r="A216" s="56"/>
      <c r="B216" s="11" t="s">
        <v>385</v>
      </c>
      <c r="C216" s="11"/>
      <c r="D216" s="70" t="s">
        <v>163</v>
      </c>
      <c r="E216" s="11">
        <v>2957</v>
      </c>
      <c r="F216" s="11">
        <v>2349</v>
      </c>
      <c r="G216" s="11">
        <v>1790</v>
      </c>
      <c r="H216" s="11">
        <v>1303</v>
      </c>
      <c r="I216" s="11">
        <v>1331</v>
      </c>
      <c r="J216" s="11"/>
      <c r="M216" s="287">
        <v>408491.55999999901</v>
      </c>
      <c r="N216" s="287">
        <v>512641.96</v>
      </c>
      <c r="O216" s="287">
        <v>423600.47</v>
      </c>
      <c r="P216" s="287">
        <v>273862.81</v>
      </c>
      <c r="Q216" s="287">
        <v>1688185.59</v>
      </c>
      <c r="R216" s="287"/>
      <c r="S216" s="290"/>
      <c r="T216" s="290"/>
      <c r="U216" s="287">
        <v>120.392443265547</v>
      </c>
      <c r="V216" s="287">
        <v>151.088110816387</v>
      </c>
      <c r="W216" s="287">
        <v>130.74088580246899</v>
      </c>
      <c r="X216" s="287">
        <v>88.945375121792907</v>
      </c>
      <c r="Y216" s="287">
        <v>532.55065930599301</v>
      </c>
      <c r="Z216" s="287"/>
      <c r="AA216" s="4"/>
      <c r="AB216" s="11" t="s">
        <v>424</v>
      </c>
      <c r="AC216" s="11"/>
      <c r="AD216" s="70" t="s">
        <v>279</v>
      </c>
      <c r="AE216" s="24">
        <v>16</v>
      </c>
      <c r="AF216" s="24">
        <v>9</v>
      </c>
      <c r="AG216" s="24">
        <v>4</v>
      </c>
      <c r="AH216" s="24">
        <v>2</v>
      </c>
      <c r="AI216" s="24">
        <v>3</v>
      </c>
      <c r="AJ216" s="24"/>
      <c r="AK216" s="4"/>
      <c r="AL216" s="4"/>
      <c r="AM216" s="306">
        <v>1623.53</v>
      </c>
      <c r="AN216" s="306">
        <v>656.82</v>
      </c>
      <c r="AO216" s="306">
        <v>279.48</v>
      </c>
      <c r="AP216" s="306">
        <v>158.99</v>
      </c>
      <c r="AQ216" s="306">
        <v>423.69</v>
      </c>
      <c r="AR216" s="306"/>
      <c r="AS216" s="290"/>
      <c r="AT216" s="290"/>
      <c r="AU216" s="306">
        <v>85.448947368421003</v>
      </c>
      <c r="AV216" s="306">
        <v>34.5694736842105</v>
      </c>
      <c r="AW216" s="306">
        <v>18.632000000000001</v>
      </c>
      <c r="AX216" s="306">
        <v>8.8327777777777801</v>
      </c>
      <c r="AY216" s="306">
        <v>22.299473684210501</v>
      </c>
      <c r="AZ216" s="306"/>
      <c r="BA216" s="4"/>
    </row>
    <row r="217" spans="1:53">
      <c r="A217" s="56"/>
      <c r="B217" s="11" t="s">
        <v>387</v>
      </c>
      <c r="C217" s="11"/>
      <c r="D217" s="70" t="s">
        <v>388</v>
      </c>
      <c r="E217" s="11">
        <v>46</v>
      </c>
      <c r="F217" s="11">
        <v>34</v>
      </c>
      <c r="G217" s="11">
        <v>22</v>
      </c>
      <c r="H217" s="11">
        <v>20</v>
      </c>
      <c r="I217" s="11">
        <v>14</v>
      </c>
      <c r="J217" s="11"/>
      <c r="M217" s="287">
        <v>8482.69</v>
      </c>
      <c r="N217" s="287">
        <v>11900.86</v>
      </c>
      <c r="O217" s="287">
        <v>6164.1</v>
      </c>
      <c r="P217" s="287">
        <v>5232.6400000000003</v>
      </c>
      <c r="Q217" s="287">
        <v>49537.09</v>
      </c>
      <c r="R217" s="287"/>
      <c r="S217" s="290"/>
      <c r="T217" s="290"/>
      <c r="U217" s="287">
        <v>166.327254901961</v>
      </c>
      <c r="V217" s="287">
        <v>233.350196078431</v>
      </c>
      <c r="W217" s="287">
        <v>128.41874999999999</v>
      </c>
      <c r="X217" s="287">
        <v>106.788571428571</v>
      </c>
      <c r="Y217" s="287">
        <v>990.74180000000001</v>
      </c>
      <c r="Z217" s="287"/>
      <c r="AA217" s="4"/>
      <c r="AB217" s="11" t="s">
        <v>429</v>
      </c>
      <c r="AC217" s="11"/>
      <c r="AD217" s="70" t="s">
        <v>115</v>
      </c>
      <c r="AE217" s="24">
        <v>16</v>
      </c>
      <c r="AF217" s="24">
        <v>8</v>
      </c>
      <c r="AG217" s="24">
        <v>3</v>
      </c>
      <c r="AH217" s="24">
        <v>3</v>
      </c>
      <c r="AI217" s="24">
        <v>2</v>
      </c>
      <c r="AJ217" s="24"/>
      <c r="AK217" s="4"/>
      <c r="AL217" s="4"/>
      <c r="AM217" s="306">
        <v>3525.95</v>
      </c>
      <c r="AN217" s="306">
        <v>1663.44</v>
      </c>
      <c r="AO217" s="306">
        <v>12579.27</v>
      </c>
      <c r="AP217" s="306">
        <v>1198.3800000000001</v>
      </c>
      <c r="AQ217" s="306">
        <v>95.27</v>
      </c>
      <c r="AR217" s="306"/>
      <c r="AS217" s="290"/>
      <c r="AT217" s="290"/>
      <c r="AU217" s="306">
        <v>207.40882352941199</v>
      </c>
      <c r="AV217" s="306">
        <v>97.849411764705906</v>
      </c>
      <c r="AW217" s="306">
        <v>739.957058823529</v>
      </c>
      <c r="AX217" s="306">
        <v>70.492941176470595</v>
      </c>
      <c r="AY217" s="306">
        <v>5.6041176470588203</v>
      </c>
      <c r="AZ217" s="306"/>
      <c r="BA217" s="4"/>
    </row>
    <row r="218" spans="1:53">
      <c r="A218" s="56"/>
      <c r="B218" s="11" t="s">
        <v>390</v>
      </c>
      <c r="C218" s="11"/>
      <c r="D218" s="70" t="s">
        <v>391</v>
      </c>
      <c r="E218" s="11">
        <v>114</v>
      </c>
      <c r="F218" s="11">
        <v>156</v>
      </c>
      <c r="G218" s="11">
        <v>127</v>
      </c>
      <c r="H218" s="11">
        <v>102</v>
      </c>
      <c r="I218" s="11">
        <v>96</v>
      </c>
      <c r="J218" s="11"/>
      <c r="M218" s="287">
        <v>19768.52</v>
      </c>
      <c r="N218" s="287">
        <v>31250.18</v>
      </c>
      <c r="O218" s="287">
        <v>27196.16</v>
      </c>
      <c r="P218" s="287">
        <v>20824.36</v>
      </c>
      <c r="Q218" s="287">
        <v>103163.2</v>
      </c>
      <c r="R218" s="287"/>
      <c r="S218" s="290"/>
      <c r="T218" s="290"/>
      <c r="U218" s="287">
        <v>88.252321428571406</v>
      </c>
      <c r="V218" s="287">
        <v>139.50973214285699</v>
      </c>
      <c r="W218" s="287">
        <v>130.12516746411501</v>
      </c>
      <c r="X218" s="287">
        <v>98.228113207547196</v>
      </c>
      <c r="Y218" s="287">
        <v>479.82883720930198</v>
      </c>
      <c r="Z218" s="287"/>
      <c r="AA218" s="4"/>
      <c r="AB218" s="11" t="s">
        <v>430</v>
      </c>
      <c r="AC218" s="11"/>
      <c r="AD218" s="70" t="s">
        <v>324</v>
      </c>
      <c r="AE218" s="24">
        <v>51</v>
      </c>
      <c r="AF218" s="24">
        <v>16</v>
      </c>
      <c r="AG218" s="24">
        <v>6</v>
      </c>
      <c r="AH218" s="24">
        <v>3</v>
      </c>
      <c r="AI218" s="24">
        <v>5</v>
      </c>
      <c r="AJ218" s="24"/>
      <c r="AK218" s="4"/>
      <c r="AL218" s="4"/>
      <c r="AM218" s="306">
        <v>19340.39</v>
      </c>
      <c r="AN218" s="306">
        <v>11578.54</v>
      </c>
      <c r="AO218" s="306">
        <v>2666.02</v>
      </c>
      <c r="AP218" s="306">
        <v>2280.98</v>
      </c>
      <c r="AQ218" s="306">
        <v>2773.2</v>
      </c>
      <c r="AR218" s="306"/>
      <c r="AS218" s="290"/>
      <c r="AT218" s="290"/>
      <c r="AU218" s="306">
        <v>379.22333333333302</v>
      </c>
      <c r="AV218" s="306">
        <v>227.030196078431</v>
      </c>
      <c r="AW218" s="306">
        <v>56.723829787234003</v>
      </c>
      <c r="AX218" s="306">
        <v>48.5314893617021</v>
      </c>
      <c r="AY218" s="306">
        <v>59.004255319148903</v>
      </c>
      <c r="AZ218" s="306"/>
      <c r="BA218" s="4"/>
    </row>
    <row r="219" spans="1:53">
      <c r="A219" s="56"/>
      <c r="B219" s="11" t="s">
        <v>392</v>
      </c>
      <c r="C219" s="11"/>
      <c r="D219" s="70" t="s">
        <v>393</v>
      </c>
      <c r="E219" s="11">
        <v>122</v>
      </c>
      <c r="F219" s="11">
        <v>98</v>
      </c>
      <c r="G219" s="11">
        <v>75</v>
      </c>
      <c r="H219" s="11">
        <v>60</v>
      </c>
      <c r="I219" s="11">
        <v>72</v>
      </c>
      <c r="J219" s="11"/>
      <c r="M219" s="287">
        <v>17891.75</v>
      </c>
      <c r="N219" s="287">
        <v>20295.32</v>
      </c>
      <c r="O219" s="287">
        <v>21282.53</v>
      </c>
      <c r="P219" s="287">
        <v>14770.95</v>
      </c>
      <c r="Q219" s="287">
        <v>154191.73000000001</v>
      </c>
      <c r="R219" s="287"/>
      <c r="S219" s="290"/>
      <c r="T219" s="290"/>
      <c r="U219" s="287">
        <v>119.27833333333299</v>
      </c>
      <c r="V219" s="287">
        <v>135.30213333333299</v>
      </c>
      <c r="W219" s="287">
        <v>147.79534722222201</v>
      </c>
      <c r="X219" s="287">
        <v>104.020774647887</v>
      </c>
      <c r="Y219" s="287">
        <v>1070.7759027777799</v>
      </c>
      <c r="Z219" s="287"/>
      <c r="AA219" s="4"/>
      <c r="AB219" s="11" t="s">
        <v>430</v>
      </c>
      <c r="AC219" s="11"/>
      <c r="AD219" s="70" t="s">
        <v>78</v>
      </c>
      <c r="AE219" s="24">
        <v>1</v>
      </c>
      <c r="AF219" s="24"/>
      <c r="AG219" s="24"/>
      <c r="AH219" s="24"/>
      <c r="AI219" s="24"/>
      <c r="AJ219" s="24"/>
      <c r="AK219" s="4"/>
      <c r="AL219" s="4"/>
      <c r="AM219" s="306">
        <v>357.81</v>
      </c>
      <c r="AN219" s="306">
        <v>0</v>
      </c>
      <c r="AO219" s="306"/>
      <c r="AP219" s="306"/>
      <c r="AQ219" s="306">
        <v>0</v>
      </c>
      <c r="AR219" s="306"/>
      <c r="AS219" s="290"/>
      <c r="AT219" s="290"/>
      <c r="AU219" s="306">
        <v>357.81</v>
      </c>
      <c r="AV219" s="306">
        <v>0</v>
      </c>
      <c r="AW219" s="306"/>
      <c r="AX219" s="306"/>
      <c r="AY219" s="306">
        <v>0</v>
      </c>
      <c r="AZ219" s="306"/>
      <c r="BA219" s="4"/>
    </row>
    <row r="220" spans="1:53">
      <c r="A220" s="56"/>
      <c r="B220" s="11" t="s">
        <v>394</v>
      </c>
      <c r="C220" s="11"/>
      <c r="D220" s="70" t="s">
        <v>85</v>
      </c>
      <c r="E220" s="11">
        <v>210</v>
      </c>
      <c r="F220" s="11">
        <v>140</v>
      </c>
      <c r="G220" s="11">
        <v>99</v>
      </c>
      <c r="H220" s="11">
        <v>71</v>
      </c>
      <c r="I220" s="11">
        <v>72</v>
      </c>
      <c r="J220" s="11"/>
      <c r="M220" s="287">
        <v>28745.61</v>
      </c>
      <c r="N220" s="287">
        <v>32009.23</v>
      </c>
      <c r="O220" s="287">
        <v>25273.919999999998</v>
      </c>
      <c r="P220" s="287">
        <v>15753.9</v>
      </c>
      <c r="Q220" s="287">
        <v>99376.81</v>
      </c>
      <c r="R220" s="287"/>
      <c r="S220" s="290"/>
      <c r="T220" s="290"/>
      <c r="U220" s="287">
        <v>118.29469135802501</v>
      </c>
      <c r="V220" s="287">
        <v>131.72522633744899</v>
      </c>
      <c r="W220" s="287">
        <v>108.471759656652</v>
      </c>
      <c r="X220" s="287">
        <v>67.613304721030005</v>
      </c>
      <c r="Y220" s="287">
        <v>421.08817796610202</v>
      </c>
      <c r="Z220" s="287"/>
      <c r="AA220" s="4"/>
      <c r="AB220" s="11" t="s">
        <v>432</v>
      </c>
      <c r="AC220" s="11"/>
      <c r="AD220" s="70" t="s">
        <v>433</v>
      </c>
      <c r="AE220" s="24">
        <v>54</v>
      </c>
      <c r="AF220" s="24">
        <v>41</v>
      </c>
      <c r="AG220" s="24">
        <v>25</v>
      </c>
      <c r="AH220" s="24">
        <v>19</v>
      </c>
      <c r="AI220" s="24">
        <v>24</v>
      </c>
      <c r="AJ220" s="24"/>
      <c r="AK220" s="4"/>
      <c r="AL220" s="4"/>
      <c r="AM220" s="306">
        <v>55607.39</v>
      </c>
      <c r="AN220" s="306">
        <v>19808.099999999999</v>
      </c>
      <c r="AO220" s="306">
        <v>2965.66</v>
      </c>
      <c r="AP220" s="306">
        <v>1603.46</v>
      </c>
      <c r="AQ220" s="306">
        <v>16851.87</v>
      </c>
      <c r="AR220" s="306"/>
      <c r="AS220" s="290"/>
      <c r="AT220" s="290"/>
      <c r="AU220" s="306">
        <v>942.49813559322001</v>
      </c>
      <c r="AV220" s="306">
        <v>335.73050847457603</v>
      </c>
      <c r="AW220" s="306">
        <v>57.0319230769231</v>
      </c>
      <c r="AX220" s="306">
        <v>30.253962264150999</v>
      </c>
      <c r="AY220" s="306">
        <v>312.071666666667</v>
      </c>
      <c r="AZ220" s="306"/>
      <c r="BA220" s="4"/>
    </row>
    <row r="221" spans="1:53">
      <c r="A221" s="56"/>
      <c r="B221" s="11" t="s">
        <v>395</v>
      </c>
      <c r="C221" s="11"/>
      <c r="D221" s="70" t="s">
        <v>55</v>
      </c>
      <c r="E221" s="11">
        <v>10</v>
      </c>
      <c r="F221" s="11">
        <v>4</v>
      </c>
      <c r="G221" s="11"/>
      <c r="H221" s="11">
        <v>2</v>
      </c>
      <c r="I221" s="11">
        <v>2</v>
      </c>
      <c r="J221" s="11"/>
      <c r="M221" s="287">
        <v>826.21</v>
      </c>
      <c r="N221" s="287">
        <v>230.66</v>
      </c>
      <c r="O221" s="287">
        <v>0</v>
      </c>
      <c r="P221" s="287">
        <v>52.36</v>
      </c>
      <c r="Q221" s="287">
        <v>510.6</v>
      </c>
      <c r="R221" s="287"/>
      <c r="S221" s="290"/>
      <c r="T221" s="290"/>
      <c r="U221" s="287">
        <v>82.620999999999995</v>
      </c>
      <c r="V221" s="287">
        <v>23.065999999999999</v>
      </c>
      <c r="W221" s="287">
        <v>0</v>
      </c>
      <c r="X221" s="287">
        <v>7.48</v>
      </c>
      <c r="Y221" s="287">
        <v>56.733333333333299</v>
      </c>
      <c r="Z221" s="287"/>
      <c r="AA221" s="4"/>
      <c r="AB221" s="11" t="s">
        <v>434</v>
      </c>
      <c r="AC221" s="11"/>
      <c r="AD221" s="70" t="s">
        <v>435</v>
      </c>
      <c r="AE221" s="24">
        <v>29</v>
      </c>
      <c r="AF221" s="24">
        <v>12</v>
      </c>
      <c r="AG221" s="24">
        <v>12</v>
      </c>
      <c r="AH221" s="24">
        <v>8</v>
      </c>
      <c r="AI221" s="24">
        <v>9</v>
      </c>
      <c r="AJ221" s="24"/>
      <c r="AK221" s="4"/>
      <c r="AL221" s="4"/>
      <c r="AM221" s="306">
        <v>9500.1200000000008</v>
      </c>
      <c r="AN221" s="306">
        <v>887.88</v>
      </c>
      <c r="AO221" s="306">
        <v>796.17</v>
      </c>
      <c r="AP221" s="306">
        <v>249.19</v>
      </c>
      <c r="AQ221" s="306">
        <v>2594</v>
      </c>
      <c r="AR221" s="306"/>
      <c r="AS221" s="290"/>
      <c r="AT221" s="290"/>
      <c r="AU221" s="306">
        <v>327.59034482758602</v>
      </c>
      <c r="AV221" s="306">
        <v>30.616551724137899</v>
      </c>
      <c r="AW221" s="306">
        <v>27.454137931034499</v>
      </c>
      <c r="AX221" s="306">
        <v>8.8996428571428599</v>
      </c>
      <c r="AY221" s="306">
        <v>89.448275862068996</v>
      </c>
      <c r="AZ221" s="306"/>
      <c r="BA221" s="4"/>
    </row>
    <row r="222" spans="1:53">
      <c r="A222" s="56"/>
      <c r="B222" s="11" t="s">
        <v>395</v>
      </c>
      <c r="C222" s="11"/>
      <c r="D222" s="70" t="s">
        <v>57</v>
      </c>
      <c r="E222" s="11">
        <v>1</v>
      </c>
      <c r="F222" s="11"/>
      <c r="G222" s="11"/>
      <c r="H222" s="11"/>
      <c r="I222" s="11"/>
      <c r="J222" s="11"/>
      <c r="M222" s="287">
        <v>190.42</v>
      </c>
      <c r="N222" s="287">
        <v>0</v>
      </c>
      <c r="O222" s="287"/>
      <c r="P222" s="287">
        <v>0</v>
      </c>
      <c r="Q222" s="287">
        <v>0</v>
      </c>
      <c r="R222" s="287"/>
      <c r="S222" s="290"/>
      <c r="T222" s="290"/>
      <c r="U222" s="287">
        <v>190.42</v>
      </c>
      <c r="V222" s="287">
        <v>0</v>
      </c>
      <c r="W222" s="287"/>
      <c r="X222" s="287">
        <v>0</v>
      </c>
      <c r="Y222" s="287">
        <v>0</v>
      </c>
      <c r="Z222" s="287"/>
      <c r="AA222" s="4"/>
      <c r="AB222" s="11" t="s">
        <v>437</v>
      </c>
      <c r="AC222" s="11"/>
      <c r="AD222" s="70" t="s">
        <v>165</v>
      </c>
      <c r="AE222" s="24">
        <v>90</v>
      </c>
      <c r="AF222" s="24">
        <v>65</v>
      </c>
      <c r="AG222" s="24">
        <v>50</v>
      </c>
      <c r="AH222" s="24">
        <v>36</v>
      </c>
      <c r="AI222" s="24">
        <v>36</v>
      </c>
      <c r="AJ222" s="24"/>
      <c r="AK222" s="4"/>
      <c r="AL222" s="4"/>
      <c r="AM222" s="306">
        <v>87788.23</v>
      </c>
      <c r="AN222" s="306">
        <v>20412.09</v>
      </c>
      <c r="AO222" s="306">
        <v>15024.33</v>
      </c>
      <c r="AP222" s="306">
        <v>12458.94</v>
      </c>
      <c r="AQ222" s="306">
        <v>86444.61</v>
      </c>
      <c r="AR222" s="306"/>
      <c r="AS222" s="290"/>
      <c r="AT222" s="290"/>
      <c r="AU222" s="306">
        <v>933.91734042553196</v>
      </c>
      <c r="AV222" s="306">
        <v>217.14989361702101</v>
      </c>
      <c r="AW222" s="306">
        <v>168.812696629214</v>
      </c>
      <c r="AX222" s="306">
        <v>141.57886363636399</v>
      </c>
      <c r="AY222" s="306">
        <v>982.32511363636399</v>
      </c>
      <c r="AZ222" s="306"/>
      <c r="BA222" s="4"/>
    </row>
    <row r="223" spans="1:53">
      <c r="A223" s="56"/>
      <c r="B223" s="11" t="s">
        <v>396</v>
      </c>
      <c r="C223" s="11"/>
      <c r="D223" s="70" t="s">
        <v>397</v>
      </c>
      <c r="E223" s="11">
        <v>169</v>
      </c>
      <c r="F223" s="11">
        <v>123</v>
      </c>
      <c r="G223" s="11">
        <v>63</v>
      </c>
      <c r="H223" s="11">
        <v>59</v>
      </c>
      <c r="I223" s="11">
        <v>58</v>
      </c>
      <c r="J223" s="11"/>
      <c r="M223" s="287">
        <v>30981.91</v>
      </c>
      <c r="N223" s="287">
        <v>31133.68</v>
      </c>
      <c r="O223" s="287">
        <v>13863.63</v>
      </c>
      <c r="P223" s="287">
        <v>15262.08</v>
      </c>
      <c r="Q223" s="287">
        <v>77287.41</v>
      </c>
      <c r="R223" s="287"/>
      <c r="S223" s="290"/>
      <c r="T223" s="290"/>
      <c r="U223" s="287">
        <v>163.92544973545</v>
      </c>
      <c r="V223" s="287">
        <v>164.728465608466</v>
      </c>
      <c r="W223" s="287">
        <v>88.869423076923098</v>
      </c>
      <c r="X223" s="287">
        <v>81.615401069518697</v>
      </c>
      <c r="Y223" s="287">
        <v>408.92809523809501</v>
      </c>
      <c r="Z223" s="287"/>
      <c r="AA223" s="4"/>
      <c r="AB223" s="11" t="s">
        <v>438</v>
      </c>
      <c r="AC223" s="11"/>
      <c r="AD223" s="70" t="s">
        <v>439</v>
      </c>
      <c r="AE223" s="24">
        <v>90</v>
      </c>
      <c r="AF223" s="24">
        <v>37</v>
      </c>
      <c r="AG223" s="24">
        <v>26</v>
      </c>
      <c r="AH223" s="24">
        <v>18</v>
      </c>
      <c r="AI223" s="24">
        <v>15</v>
      </c>
      <c r="AJ223" s="24"/>
      <c r="AK223" s="4"/>
      <c r="AL223" s="4"/>
      <c r="AM223" s="306">
        <v>36274.61</v>
      </c>
      <c r="AN223" s="306">
        <v>19105.36</v>
      </c>
      <c r="AO223" s="306">
        <v>4918.3</v>
      </c>
      <c r="AP223" s="306">
        <v>3149.77</v>
      </c>
      <c r="AQ223" s="306">
        <v>16076.47</v>
      </c>
      <c r="AR223" s="306"/>
      <c r="AS223" s="290"/>
      <c r="AT223" s="290"/>
      <c r="AU223" s="306">
        <v>390.04956989247302</v>
      </c>
      <c r="AV223" s="306">
        <v>205.433978494624</v>
      </c>
      <c r="AW223" s="306">
        <v>54.647777777777797</v>
      </c>
      <c r="AX223" s="306">
        <v>37.949036144578301</v>
      </c>
      <c r="AY223" s="306">
        <v>178.627444444444</v>
      </c>
      <c r="AZ223" s="306"/>
      <c r="BA223" s="4"/>
    </row>
    <row r="224" spans="1:53">
      <c r="A224" s="56"/>
      <c r="B224" s="11" t="s">
        <v>642</v>
      </c>
      <c r="C224" s="11"/>
      <c r="D224" s="70" t="s">
        <v>397</v>
      </c>
      <c r="E224" s="11">
        <v>14</v>
      </c>
      <c r="F224" s="11">
        <v>6</v>
      </c>
      <c r="G224" s="11">
        <v>3</v>
      </c>
      <c r="H224" s="11">
        <v>3</v>
      </c>
      <c r="I224" s="11">
        <v>2</v>
      </c>
      <c r="J224" s="11"/>
      <c r="M224" s="287">
        <v>1829.27</v>
      </c>
      <c r="N224" s="287">
        <v>1301.3800000000001</v>
      </c>
      <c r="O224" s="287">
        <v>3008.45</v>
      </c>
      <c r="P224" s="287">
        <v>1124.05</v>
      </c>
      <c r="Q224" s="287">
        <v>221.13</v>
      </c>
      <c r="R224" s="287"/>
      <c r="S224" s="290"/>
      <c r="T224" s="290"/>
      <c r="U224" s="287">
        <v>130.66214285714301</v>
      </c>
      <c r="V224" s="287">
        <v>92.955714285714294</v>
      </c>
      <c r="W224" s="287">
        <v>429.77857142857101</v>
      </c>
      <c r="X224" s="287">
        <v>160.578571428571</v>
      </c>
      <c r="Y224" s="287">
        <v>44.225999999999999</v>
      </c>
      <c r="Z224" s="287"/>
      <c r="AA224" s="4"/>
      <c r="AB224" s="11" t="s">
        <v>442</v>
      </c>
      <c r="AC224" s="11"/>
      <c r="AD224" s="70" t="s">
        <v>118</v>
      </c>
      <c r="AE224" s="24">
        <v>19</v>
      </c>
      <c r="AF224" s="24">
        <v>7</v>
      </c>
      <c r="AG224" s="24">
        <v>3</v>
      </c>
      <c r="AH224" s="24">
        <v>2</v>
      </c>
      <c r="AI224" s="24">
        <v>2</v>
      </c>
      <c r="AJ224" s="24"/>
      <c r="AK224" s="4"/>
      <c r="AL224" s="4"/>
      <c r="AM224" s="306">
        <v>5593.73</v>
      </c>
      <c r="AN224" s="306">
        <v>17261.830000000002</v>
      </c>
      <c r="AO224" s="306">
        <v>202.16</v>
      </c>
      <c r="AP224" s="306">
        <v>165.9</v>
      </c>
      <c r="AQ224" s="306">
        <v>3686.87</v>
      </c>
      <c r="AR224" s="306"/>
      <c r="AS224" s="290"/>
      <c r="AT224" s="290"/>
      <c r="AU224" s="306">
        <v>294.40684210526302</v>
      </c>
      <c r="AV224" s="306">
        <v>908.51736842105299</v>
      </c>
      <c r="AW224" s="306">
        <v>11.231111111111099</v>
      </c>
      <c r="AX224" s="306">
        <v>9.7588235294117691</v>
      </c>
      <c r="AY224" s="306">
        <v>204.826111111111</v>
      </c>
      <c r="AZ224" s="306"/>
      <c r="BA224" s="4"/>
    </row>
    <row r="225" spans="1:53">
      <c r="A225" s="56"/>
      <c r="B225" s="11" t="s">
        <v>398</v>
      </c>
      <c r="C225" s="11"/>
      <c r="D225" s="70" t="s">
        <v>311</v>
      </c>
      <c r="E225" s="11">
        <v>568</v>
      </c>
      <c r="F225" s="11">
        <v>403</v>
      </c>
      <c r="G225" s="11">
        <v>242</v>
      </c>
      <c r="H225" s="11">
        <v>152</v>
      </c>
      <c r="I225" s="11">
        <v>150</v>
      </c>
      <c r="J225" s="11"/>
      <c r="M225" s="287">
        <v>101362.71</v>
      </c>
      <c r="N225" s="287">
        <v>114741.98</v>
      </c>
      <c r="O225" s="287">
        <v>65699.66</v>
      </c>
      <c r="P225" s="287">
        <v>33685.870000000003</v>
      </c>
      <c r="Q225" s="287">
        <v>222428.73</v>
      </c>
      <c r="R225" s="287"/>
      <c r="S225" s="290"/>
      <c r="T225" s="290"/>
      <c r="U225" s="287">
        <v>163.75235864297301</v>
      </c>
      <c r="V225" s="287">
        <v>185.366688206785</v>
      </c>
      <c r="W225" s="287">
        <v>110.04968174204301</v>
      </c>
      <c r="X225" s="287">
        <v>58.381057192374399</v>
      </c>
      <c r="Y225" s="287">
        <v>373.20256711409399</v>
      </c>
      <c r="Z225" s="287"/>
      <c r="AA225" s="4"/>
      <c r="AB225" s="11" t="s">
        <v>445</v>
      </c>
      <c r="AC225" s="11"/>
      <c r="AD225" s="70" t="s">
        <v>446</v>
      </c>
      <c r="AE225" s="24">
        <v>12</v>
      </c>
      <c r="AF225" s="24">
        <v>7</v>
      </c>
      <c r="AG225" s="24">
        <v>5</v>
      </c>
      <c r="AH225" s="24">
        <v>6</v>
      </c>
      <c r="AI225" s="24">
        <v>7</v>
      </c>
      <c r="AJ225" s="24"/>
      <c r="AK225" s="4"/>
      <c r="AL225" s="4"/>
      <c r="AM225" s="306">
        <v>10159.280000000001</v>
      </c>
      <c r="AN225" s="306">
        <v>408.85</v>
      </c>
      <c r="AO225" s="306">
        <v>334.04</v>
      </c>
      <c r="AP225" s="306">
        <v>315.8</v>
      </c>
      <c r="AQ225" s="306">
        <v>1998.93</v>
      </c>
      <c r="AR225" s="306"/>
      <c r="AS225" s="290"/>
      <c r="AT225" s="290"/>
      <c r="AU225" s="306">
        <v>781.48307692307696</v>
      </c>
      <c r="AV225" s="306">
        <v>31.45</v>
      </c>
      <c r="AW225" s="306">
        <v>37.115555555555602</v>
      </c>
      <c r="AX225" s="306">
        <v>31.58</v>
      </c>
      <c r="AY225" s="306">
        <v>181.720909090909</v>
      </c>
      <c r="AZ225" s="306"/>
      <c r="BA225" s="4"/>
    </row>
    <row r="226" spans="1:53">
      <c r="A226" s="56"/>
      <c r="B226" s="11" t="s">
        <v>643</v>
      </c>
      <c r="C226" s="11"/>
      <c r="D226" s="70" t="s">
        <v>324</v>
      </c>
      <c r="E226" s="11">
        <v>60</v>
      </c>
      <c r="F226" s="11">
        <v>36</v>
      </c>
      <c r="G226" s="11">
        <v>24</v>
      </c>
      <c r="H226" s="11">
        <v>18</v>
      </c>
      <c r="I226" s="11">
        <v>9</v>
      </c>
      <c r="J226" s="11"/>
      <c r="M226" s="287">
        <v>12730.98</v>
      </c>
      <c r="N226" s="287">
        <v>6480.45</v>
      </c>
      <c r="O226" s="287">
        <v>5273.99</v>
      </c>
      <c r="P226" s="287">
        <v>5646.94</v>
      </c>
      <c r="Q226" s="287">
        <v>4373.16</v>
      </c>
      <c r="R226" s="287"/>
      <c r="S226" s="290"/>
      <c r="T226" s="290"/>
      <c r="U226" s="287">
        <v>155.25585365853701</v>
      </c>
      <c r="V226" s="287">
        <v>79.029878048780503</v>
      </c>
      <c r="W226" s="287">
        <v>105.4798</v>
      </c>
      <c r="X226" s="287">
        <v>131.32418604651201</v>
      </c>
      <c r="Y226" s="287">
        <v>121.476666666667</v>
      </c>
      <c r="Z226" s="287"/>
      <c r="AA226" s="4"/>
      <c r="AB226" s="11" t="s">
        <v>447</v>
      </c>
      <c r="AC226" s="11"/>
      <c r="AD226" s="70" t="s">
        <v>191</v>
      </c>
      <c r="AE226" s="24">
        <v>69</v>
      </c>
      <c r="AF226" s="24">
        <v>28</v>
      </c>
      <c r="AG226" s="24">
        <v>13</v>
      </c>
      <c r="AH226" s="24">
        <v>14</v>
      </c>
      <c r="AI226" s="24">
        <v>11</v>
      </c>
      <c r="AJ226" s="24"/>
      <c r="AK226" s="4"/>
      <c r="AL226" s="4"/>
      <c r="AM226" s="306">
        <v>15892.87</v>
      </c>
      <c r="AN226" s="306">
        <v>7782.33</v>
      </c>
      <c r="AO226" s="306">
        <v>2923.99</v>
      </c>
      <c r="AP226" s="306">
        <v>1957.45</v>
      </c>
      <c r="AQ226" s="306">
        <v>10302.57</v>
      </c>
      <c r="AR226" s="306"/>
      <c r="AS226" s="290"/>
      <c r="AT226" s="290"/>
      <c r="AU226" s="306">
        <v>211.90493333333299</v>
      </c>
      <c r="AV226" s="306">
        <v>103.76439999999999</v>
      </c>
      <c r="AW226" s="306">
        <v>73.09975</v>
      </c>
      <c r="AX226" s="306">
        <v>27.963571428571399</v>
      </c>
      <c r="AY226" s="306">
        <v>139.223918918919</v>
      </c>
      <c r="AZ226" s="306"/>
      <c r="BA226" s="4"/>
    </row>
    <row r="227" spans="1:53">
      <c r="A227" s="56"/>
      <c r="B227" s="11" t="s">
        <v>400</v>
      </c>
      <c r="C227" s="11"/>
      <c r="D227" s="70" t="s">
        <v>71</v>
      </c>
      <c r="E227" s="11">
        <v>40</v>
      </c>
      <c r="F227" s="11">
        <v>32</v>
      </c>
      <c r="G227" s="11">
        <v>20</v>
      </c>
      <c r="H227" s="11">
        <v>18</v>
      </c>
      <c r="I227" s="11">
        <v>20</v>
      </c>
      <c r="J227" s="11"/>
      <c r="M227" s="287">
        <v>6257.64</v>
      </c>
      <c r="N227" s="287">
        <v>6163.92</v>
      </c>
      <c r="O227" s="287">
        <v>6969.61</v>
      </c>
      <c r="P227" s="287">
        <v>4032.67</v>
      </c>
      <c r="Q227" s="287">
        <v>35918.86</v>
      </c>
      <c r="R227" s="287"/>
      <c r="S227" s="290"/>
      <c r="T227" s="290"/>
      <c r="U227" s="287">
        <v>133.14127659574501</v>
      </c>
      <c r="V227" s="287">
        <v>131.14723404255301</v>
      </c>
      <c r="W227" s="287">
        <v>148.28957446808499</v>
      </c>
      <c r="X227" s="287">
        <v>87.666739130434806</v>
      </c>
      <c r="Y227" s="287">
        <v>764.23106382978699</v>
      </c>
      <c r="Z227" s="287"/>
      <c r="AA227" s="4"/>
      <c r="AB227" s="11" t="s">
        <v>449</v>
      </c>
      <c r="AC227" s="11"/>
      <c r="AD227" s="70" t="s">
        <v>191</v>
      </c>
      <c r="AE227" s="24">
        <v>1</v>
      </c>
      <c r="AF227" s="24"/>
      <c r="AG227" s="24"/>
      <c r="AH227" s="24"/>
      <c r="AI227" s="24"/>
      <c r="AJ227" s="24"/>
      <c r="AK227" s="4"/>
      <c r="AL227" s="4"/>
      <c r="AM227" s="306">
        <v>112.37</v>
      </c>
      <c r="AN227" s="306">
        <v>0</v>
      </c>
      <c r="AO227" s="306">
        <v>0</v>
      </c>
      <c r="AP227" s="306">
        <v>0</v>
      </c>
      <c r="AQ227" s="306">
        <v>0</v>
      </c>
      <c r="AR227" s="306"/>
      <c r="AS227" s="290"/>
      <c r="AT227" s="290"/>
      <c r="AU227" s="306">
        <v>112.37</v>
      </c>
      <c r="AV227" s="306">
        <v>0</v>
      </c>
      <c r="AW227" s="306">
        <v>0</v>
      </c>
      <c r="AX227" s="306">
        <v>0</v>
      </c>
      <c r="AY227" s="306">
        <v>0</v>
      </c>
      <c r="AZ227" s="306"/>
      <c r="BA227" s="4"/>
    </row>
    <row r="228" spans="1:53">
      <c r="A228" s="56"/>
      <c r="B228" s="11" t="s">
        <v>402</v>
      </c>
      <c r="C228" s="11"/>
      <c r="D228" s="70" t="s">
        <v>78</v>
      </c>
      <c r="E228" s="11">
        <v>1</v>
      </c>
      <c r="F228" s="11">
        <v>1</v>
      </c>
      <c r="G228" s="11">
        <v>1</v>
      </c>
      <c r="H228" s="11">
        <v>1</v>
      </c>
      <c r="I228" s="11">
        <v>1</v>
      </c>
      <c r="J228" s="11"/>
      <c r="M228" s="287">
        <v>100.35</v>
      </c>
      <c r="N228" s="287">
        <v>186.27</v>
      </c>
      <c r="O228" s="287">
        <v>367.21</v>
      </c>
      <c r="P228" s="287">
        <v>329.8</v>
      </c>
      <c r="Q228" s="287">
        <v>1096.32</v>
      </c>
      <c r="R228" s="287"/>
      <c r="S228" s="290"/>
      <c r="T228" s="290"/>
      <c r="U228" s="287">
        <v>100.35</v>
      </c>
      <c r="V228" s="287">
        <v>186.27</v>
      </c>
      <c r="W228" s="287">
        <v>367.21</v>
      </c>
      <c r="X228" s="287">
        <v>329.8</v>
      </c>
      <c r="Y228" s="287">
        <v>1096.32</v>
      </c>
      <c r="Z228" s="287"/>
      <c r="AA228" s="4"/>
      <c r="AB228" s="11" t="s">
        <v>450</v>
      </c>
      <c r="AC228" s="11"/>
      <c r="AD228" s="70" t="s">
        <v>55</v>
      </c>
      <c r="AE228" s="24">
        <v>6</v>
      </c>
      <c r="AF228" s="24">
        <v>2</v>
      </c>
      <c r="AG228" s="24">
        <v>1</v>
      </c>
      <c r="AH228" s="24">
        <v>1</v>
      </c>
      <c r="AI228" s="24">
        <v>2</v>
      </c>
      <c r="AJ228" s="24"/>
      <c r="AK228" s="4"/>
      <c r="AL228" s="4"/>
      <c r="AM228" s="306">
        <v>2077.56</v>
      </c>
      <c r="AN228" s="306">
        <v>44.5</v>
      </c>
      <c r="AO228" s="306">
        <v>24.07</v>
      </c>
      <c r="AP228" s="306">
        <v>14.38</v>
      </c>
      <c r="AQ228" s="306">
        <v>1824.68</v>
      </c>
      <c r="AR228" s="306"/>
      <c r="AS228" s="290"/>
      <c r="AT228" s="290"/>
      <c r="AU228" s="306">
        <v>346.26</v>
      </c>
      <c r="AV228" s="306">
        <v>7.4166666666666696</v>
      </c>
      <c r="AW228" s="306">
        <v>6.0175000000000001</v>
      </c>
      <c r="AX228" s="306">
        <v>2.8759999999999999</v>
      </c>
      <c r="AY228" s="306">
        <v>304.113333333333</v>
      </c>
      <c r="AZ228" s="306"/>
      <c r="BA228" s="4"/>
    </row>
    <row r="229" spans="1:53">
      <c r="A229" s="56"/>
      <c r="B229" s="11" t="s">
        <v>402</v>
      </c>
      <c r="C229" s="11"/>
      <c r="D229" s="70" t="s">
        <v>101</v>
      </c>
      <c r="E229" s="11">
        <v>186</v>
      </c>
      <c r="F229" s="11">
        <v>103</v>
      </c>
      <c r="G229" s="11">
        <v>79</v>
      </c>
      <c r="H229" s="11">
        <v>64</v>
      </c>
      <c r="I229" s="11">
        <v>61</v>
      </c>
      <c r="J229" s="11"/>
      <c r="M229" s="287">
        <v>16914.72</v>
      </c>
      <c r="N229" s="287">
        <v>16222.44</v>
      </c>
      <c r="O229" s="287">
        <v>14040.72</v>
      </c>
      <c r="P229" s="287">
        <v>11969.35</v>
      </c>
      <c r="Q229" s="287">
        <v>68446.539999999994</v>
      </c>
      <c r="R229" s="287"/>
      <c r="S229" s="290"/>
      <c r="T229" s="290"/>
      <c r="U229" s="287">
        <v>82.510829268292596</v>
      </c>
      <c r="V229" s="287">
        <v>79.133853658536495</v>
      </c>
      <c r="W229" s="287">
        <v>73.128749999999997</v>
      </c>
      <c r="X229" s="287">
        <v>61.697680412371099</v>
      </c>
      <c r="Y229" s="287">
        <v>352.81721649484501</v>
      </c>
      <c r="Z229" s="287"/>
      <c r="AA229" s="4"/>
      <c r="AB229" s="11" t="s">
        <v>452</v>
      </c>
      <c r="AC229" s="11"/>
      <c r="AD229" s="70" t="s">
        <v>453</v>
      </c>
      <c r="AE229" s="24">
        <v>114</v>
      </c>
      <c r="AF229" s="24">
        <v>71</v>
      </c>
      <c r="AG229" s="24">
        <v>27</v>
      </c>
      <c r="AH229" s="24">
        <v>22</v>
      </c>
      <c r="AI229" s="24">
        <v>19</v>
      </c>
      <c r="AJ229" s="24"/>
      <c r="AK229" s="4"/>
      <c r="AL229" s="4"/>
      <c r="AM229" s="306">
        <v>56295.87</v>
      </c>
      <c r="AN229" s="306">
        <v>21515</v>
      </c>
      <c r="AO229" s="306">
        <v>5601.93</v>
      </c>
      <c r="AP229" s="306">
        <v>4692.96</v>
      </c>
      <c r="AQ229" s="306">
        <v>14806.74</v>
      </c>
      <c r="AR229" s="306"/>
      <c r="AS229" s="290"/>
      <c r="AT229" s="290"/>
      <c r="AU229" s="306">
        <v>477.08364406779702</v>
      </c>
      <c r="AV229" s="306">
        <v>182.33050847457599</v>
      </c>
      <c r="AW229" s="306">
        <v>48.292499999999997</v>
      </c>
      <c r="AX229" s="306">
        <v>40.110769230769201</v>
      </c>
      <c r="AY229" s="306">
        <v>125.48084745762699</v>
      </c>
      <c r="AZ229" s="306"/>
      <c r="BA229" s="4"/>
    </row>
    <row r="230" spans="1:53">
      <c r="A230" s="56"/>
      <c r="B230" s="11" t="s">
        <v>403</v>
      </c>
      <c r="C230" s="11"/>
      <c r="D230" s="70" t="s">
        <v>274</v>
      </c>
      <c r="E230" s="11">
        <v>428</v>
      </c>
      <c r="F230" s="11">
        <v>312</v>
      </c>
      <c r="G230" s="11">
        <v>253</v>
      </c>
      <c r="H230" s="11">
        <v>197</v>
      </c>
      <c r="I230" s="11">
        <v>207</v>
      </c>
      <c r="J230" s="11"/>
      <c r="M230" s="287">
        <v>69232.3</v>
      </c>
      <c r="N230" s="287">
        <v>75232</v>
      </c>
      <c r="O230" s="287">
        <v>71477.429999999993</v>
      </c>
      <c r="P230" s="287">
        <v>47666.78</v>
      </c>
      <c r="Q230" s="287">
        <v>237643.03</v>
      </c>
      <c r="R230" s="287"/>
      <c r="S230" s="290"/>
      <c r="T230" s="290"/>
      <c r="U230" s="287">
        <v>139.58125000000001</v>
      </c>
      <c r="V230" s="287">
        <v>151.677419354839</v>
      </c>
      <c r="W230" s="287">
        <v>150.47880000000001</v>
      </c>
      <c r="X230" s="287">
        <v>99.305791666666707</v>
      </c>
      <c r="Y230" s="287">
        <v>494.06035343035398</v>
      </c>
      <c r="Z230" s="287"/>
      <c r="AA230" s="4"/>
      <c r="AB230" s="11" t="s">
        <v>456</v>
      </c>
      <c r="AC230" s="11"/>
      <c r="AD230" s="70" t="s">
        <v>115</v>
      </c>
      <c r="AE230" s="24">
        <v>1</v>
      </c>
      <c r="AF230" s="24">
        <v>1</v>
      </c>
      <c r="AG230" s="24">
        <v>1</v>
      </c>
      <c r="AH230" s="24">
        <v>1</v>
      </c>
      <c r="AI230" s="24">
        <v>1</v>
      </c>
      <c r="AJ230" s="24"/>
      <c r="AK230" s="4"/>
      <c r="AL230" s="4"/>
      <c r="AM230" s="306">
        <v>187.45</v>
      </c>
      <c r="AN230" s="306">
        <v>462.13</v>
      </c>
      <c r="AO230" s="306">
        <v>633.74</v>
      </c>
      <c r="AP230" s="306">
        <v>437.33</v>
      </c>
      <c r="AQ230" s="306">
        <v>439.05</v>
      </c>
      <c r="AR230" s="306"/>
      <c r="AS230" s="290"/>
      <c r="AT230" s="290"/>
      <c r="AU230" s="306">
        <v>187.45</v>
      </c>
      <c r="AV230" s="306">
        <v>462.13</v>
      </c>
      <c r="AW230" s="306">
        <v>633.74</v>
      </c>
      <c r="AX230" s="306">
        <v>437.33</v>
      </c>
      <c r="AY230" s="306">
        <v>439.05</v>
      </c>
      <c r="AZ230" s="306"/>
      <c r="BA230" s="4"/>
    </row>
    <row r="231" spans="1:53">
      <c r="A231" s="56"/>
      <c r="B231" s="11" t="s">
        <v>404</v>
      </c>
      <c r="C231" s="11"/>
      <c r="D231" s="70" t="s">
        <v>282</v>
      </c>
      <c r="E231" s="11">
        <v>72</v>
      </c>
      <c r="F231" s="11">
        <v>64</v>
      </c>
      <c r="G231" s="11">
        <v>32</v>
      </c>
      <c r="H231" s="11">
        <v>29</v>
      </c>
      <c r="I231" s="11">
        <v>43</v>
      </c>
      <c r="J231" s="11"/>
      <c r="M231" s="287">
        <v>9996.17</v>
      </c>
      <c r="N231" s="287">
        <v>11987.12</v>
      </c>
      <c r="O231" s="287">
        <v>6157.58</v>
      </c>
      <c r="P231" s="287">
        <v>4759.6400000000003</v>
      </c>
      <c r="Q231" s="287">
        <v>51298.25</v>
      </c>
      <c r="R231" s="287"/>
      <c r="S231" s="290"/>
      <c r="T231" s="290"/>
      <c r="U231" s="287">
        <v>119.002023809524</v>
      </c>
      <c r="V231" s="287">
        <v>142.70380952381001</v>
      </c>
      <c r="W231" s="287">
        <v>108.027719298246</v>
      </c>
      <c r="X231" s="287">
        <v>71.039402985074602</v>
      </c>
      <c r="Y231" s="287">
        <v>610.69345238095195</v>
      </c>
      <c r="Z231" s="287"/>
      <c r="AA231" s="4"/>
      <c r="AB231" s="11" t="s">
        <v>456</v>
      </c>
      <c r="AC231" s="11"/>
      <c r="AD231" s="70" t="s">
        <v>92</v>
      </c>
      <c r="AE231" s="24">
        <v>396</v>
      </c>
      <c r="AF231" s="24">
        <v>186</v>
      </c>
      <c r="AG231" s="24">
        <v>131</v>
      </c>
      <c r="AH231" s="24">
        <v>96</v>
      </c>
      <c r="AI231" s="24">
        <v>103</v>
      </c>
      <c r="AJ231" s="24"/>
      <c r="AK231" s="4"/>
      <c r="AL231" s="4"/>
      <c r="AM231" s="306">
        <v>219396</v>
      </c>
      <c r="AN231" s="306">
        <v>64165.970000000103</v>
      </c>
      <c r="AO231" s="306">
        <v>27165.55</v>
      </c>
      <c r="AP231" s="306">
        <v>20576.87</v>
      </c>
      <c r="AQ231" s="306">
        <v>138969.45000000001</v>
      </c>
      <c r="AR231" s="306"/>
      <c r="AS231" s="290"/>
      <c r="AT231" s="290"/>
      <c r="AU231" s="306">
        <v>535.112195121951</v>
      </c>
      <c r="AV231" s="306">
        <v>156.502365853659</v>
      </c>
      <c r="AW231" s="306">
        <v>68.427078085642293</v>
      </c>
      <c r="AX231" s="306">
        <v>53.1702067183463</v>
      </c>
      <c r="AY231" s="306">
        <v>346.55723192020002</v>
      </c>
      <c r="AZ231" s="306"/>
      <c r="BA231" s="4"/>
    </row>
    <row r="232" spans="1:53">
      <c r="A232" s="56"/>
      <c r="B232" s="11" t="s">
        <v>405</v>
      </c>
      <c r="C232" s="11"/>
      <c r="D232" s="70" t="s">
        <v>407</v>
      </c>
      <c r="E232" s="11">
        <v>126</v>
      </c>
      <c r="F232" s="11">
        <v>97</v>
      </c>
      <c r="G232" s="11">
        <v>85</v>
      </c>
      <c r="H232" s="11">
        <v>57</v>
      </c>
      <c r="I232" s="11">
        <v>73</v>
      </c>
      <c r="J232" s="11"/>
      <c r="M232" s="287">
        <v>19312.09</v>
      </c>
      <c r="N232" s="287">
        <v>15965.01</v>
      </c>
      <c r="O232" s="287">
        <v>19363.009999999998</v>
      </c>
      <c r="P232" s="287">
        <v>13806.24</v>
      </c>
      <c r="Q232" s="287">
        <v>80369.100000000006</v>
      </c>
      <c r="R232" s="287"/>
      <c r="S232" s="290"/>
      <c r="T232" s="290"/>
      <c r="U232" s="287">
        <v>114.272721893491</v>
      </c>
      <c r="V232" s="287">
        <v>94.467514792899394</v>
      </c>
      <c r="W232" s="287">
        <v>118.791472392638</v>
      </c>
      <c r="X232" s="287">
        <v>85.753043478260906</v>
      </c>
      <c r="Y232" s="287">
        <v>496.10555555555499</v>
      </c>
      <c r="Z232" s="287"/>
      <c r="AA232" s="4"/>
      <c r="AB232" s="11" t="s">
        <v>458</v>
      </c>
      <c r="AC232" s="11"/>
      <c r="AD232" s="70" t="s">
        <v>55</v>
      </c>
      <c r="AE232" s="24">
        <v>1</v>
      </c>
      <c r="AF232" s="24"/>
      <c r="AG232" s="24"/>
      <c r="AH232" s="24"/>
      <c r="AI232" s="24"/>
      <c r="AJ232" s="24"/>
      <c r="AK232" s="4"/>
      <c r="AL232" s="4"/>
      <c r="AM232" s="306">
        <v>248.78</v>
      </c>
      <c r="AN232" s="306">
        <v>0</v>
      </c>
      <c r="AO232" s="306">
        <v>0</v>
      </c>
      <c r="AP232" s="306">
        <v>0</v>
      </c>
      <c r="AQ232" s="306">
        <v>0</v>
      </c>
      <c r="AR232" s="306"/>
      <c r="AS232" s="290"/>
      <c r="AT232" s="290"/>
      <c r="AU232" s="306">
        <v>248.78</v>
      </c>
      <c r="AV232" s="306">
        <v>0</v>
      </c>
      <c r="AW232" s="306">
        <v>0</v>
      </c>
      <c r="AX232" s="306">
        <v>0</v>
      </c>
      <c r="AY232" s="306">
        <v>0</v>
      </c>
      <c r="AZ232" s="306"/>
      <c r="BA232" s="4"/>
    </row>
    <row r="233" spans="1:53">
      <c r="A233" s="56"/>
      <c r="B233" s="11" t="s">
        <v>408</v>
      </c>
      <c r="C233" s="11"/>
      <c r="D233" s="70" t="s">
        <v>409</v>
      </c>
      <c r="E233" s="11">
        <v>81</v>
      </c>
      <c r="F233" s="11">
        <v>62</v>
      </c>
      <c r="G233" s="11">
        <v>50</v>
      </c>
      <c r="H233" s="11">
        <v>39</v>
      </c>
      <c r="I233" s="11">
        <v>37</v>
      </c>
      <c r="J233" s="11"/>
      <c r="M233" s="287">
        <v>11144.62</v>
      </c>
      <c r="N233" s="287">
        <v>14354.15</v>
      </c>
      <c r="O233" s="287">
        <v>13776.29</v>
      </c>
      <c r="P233" s="287">
        <v>9372.06</v>
      </c>
      <c r="Q233" s="287">
        <v>49782.32</v>
      </c>
      <c r="R233" s="287"/>
      <c r="S233" s="290"/>
      <c r="T233" s="290"/>
      <c r="U233" s="287">
        <v>121.137173913043</v>
      </c>
      <c r="V233" s="287">
        <v>156.023369565217</v>
      </c>
      <c r="W233" s="287">
        <v>153.06988888888901</v>
      </c>
      <c r="X233" s="287">
        <v>105.30404494382</v>
      </c>
      <c r="Y233" s="287">
        <v>565.70818181818197</v>
      </c>
      <c r="Z233" s="287"/>
      <c r="AA233" s="4"/>
      <c r="AB233" s="11" t="s">
        <v>458</v>
      </c>
      <c r="AC233" s="11"/>
      <c r="AD233" s="70" t="s">
        <v>198</v>
      </c>
      <c r="AE233" s="24">
        <v>1</v>
      </c>
      <c r="AF233" s="24">
        <v>1</v>
      </c>
      <c r="AG233" s="24"/>
      <c r="AH233" s="24"/>
      <c r="AI233" s="24"/>
      <c r="AJ233" s="24"/>
      <c r="AK233" s="4"/>
      <c r="AL233" s="4"/>
      <c r="AM233" s="306">
        <v>388.77</v>
      </c>
      <c r="AN233" s="306">
        <v>5052.58</v>
      </c>
      <c r="AO233" s="306">
        <v>0</v>
      </c>
      <c r="AP233" s="306">
        <v>0</v>
      </c>
      <c r="AQ233" s="306">
        <v>0</v>
      </c>
      <c r="AR233" s="306"/>
      <c r="AS233" s="290"/>
      <c r="AT233" s="290"/>
      <c r="AU233" s="306">
        <v>388.77</v>
      </c>
      <c r="AV233" s="306">
        <v>5052.58</v>
      </c>
      <c r="AW233" s="306">
        <v>0</v>
      </c>
      <c r="AX233" s="306">
        <v>0</v>
      </c>
      <c r="AY233" s="306">
        <v>0</v>
      </c>
      <c r="AZ233" s="306"/>
      <c r="BA233" s="4"/>
    </row>
    <row r="234" spans="1:53">
      <c r="A234" s="56"/>
      <c r="B234" s="11" t="s">
        <v>410</v>
      </c>
      <c r="C234" s="11"/>
      <c r="D234" s="70" t="s">
        <v>96</v>
      </c>
      <c r="E234" s="11">
        <v>1</v>
      </c>
      <c r="F234" s="11"/>
      <c r="G234" s="11"/>
      <c r="H234" s="11"/>
      <c r="I234" s="11"/>
      <c r="J234" s="11"/>
      <c r="M234" s="287">
        <v>0.88</v>
      </c>
      <c r="N234" s="287">
        <v>0</v>
      </c>
      <c r="O234" s="287">
        <v>0</v>
      </c>
      <c r="P234" s="287">
        <v>0</v>
      </c>
      <c r="Q234" s="287">
        <v>0</v>
      </c>
      <c r="R234" s="287"/>
      <c r="S234" s="290"/>
      <c r="T234" s="290"/>
      <c r="U234" s="287">
        <v>0.88</v>
      </c>
      <c r="V234" s="287">
        <v>0</v>
      </c>
      <c r="W234" s="287">
        <v>0</v>
      </c>
      <c r="X234" s="287">
        <v>0</v>
      </c>
      <c r="Y234" s="287">
        <v>0</v>
      </c>
      <c r="Z234" s="287"/>
      <c r="AA234" s="4"/>
      <c r="AB234" s="11" t="s">
        <v>458</v>
      </c>
      <c r="AC234" s="11"/>
      <c r="AD234" s="70" t="s">
        <v>280</v>
      </c>
      <c r="AE234" s="24">
        <v>47</v>
      </c>
      <c r="AF234" s="24">
        <v>23</v>
      </c>
      <c r="AG234" s="24">
        <v>10</v>
      </c>
      <c r="AH234" s="24">
        <v>3</v>
      </c>
      <c r="AI234" s="24">
        <v>7</v>
      </c>
      <c r="AJ234" s="24"/>
      <c r="AK234" s="4"/>
      <c r="AL234" s="4"/>
      <c r="AM234" s="306">
        <v>18822.37</v>
      </c>
      <c r="AN234" s="306">
        <v>3008.66</v>
      </c>
      <c r="AO234" s="306">
        <v>675.5</v>
      </c>
      <c r="AP234" s="306">
        <v>183.55</v>
      </c>
      <c r="AQ234" s="306">
        <v>2948.62</v>
      </c>
      <c r="AR234" s="306"/>
      <c r="AS234" s="290"/>
      <c r="AT234" s="290"/>
      <c r="AU234" s="306">
        <v>392.13270833333303</v>
      </c>
      <c r="AV234" s="306">
        <v>62.680416666666702</v>
      </c>
      <c r="AW234" s="306">
        <v>14.372340425531901</v>
      </c>
      <c r="AX234" s="306">
        <v>4.1715909090909102</v>
      </c>
      <c r="AY234" s="306">
        <v>61.429583333333298</v>
      </c>
      <c r="AZ234" s="306"/>
      <c r="BA234" s="4"/>
    </row>
    <row r="235" spans="1:53">
      <c r="A235" s="56"/>
      <c r="B235" s="11" t="s">
        <v>414</v>
      </c>
      <c r="C235" s="11"/>
      <c r="D235" s="70" t="s">
        <v>156</v>
      </c>
      <c r="E235" s="11">
        <v>7</v>
      </c>
      <c r="F235" s="11">
        <v>2</v>
      </c>
      <c r="G235" s="11">
        <v>2</v>
      </c>
      <c r="H235" s="11">
        <v>2</v>
      </c>
      <c r="I235" s="11">
        <v>2</v>
      </c>
      <c r="J235" s="11"/>
      <c r="M235" s="287">
        <v>328.32</v>
      </c>
      <c r="N235" s="287">
        <v>416.38</v>
      </c>
      <c r="O235" s="287">
        <v>419.51</v>
      </c>
      <c r="P235" s="287">
        <v>159.86000000000001</v>
      </c>
      <c r="Q235" s="287">
        <v>266.08999999999997</v>
      </c>
      <c r="R235" s="287"/>
      <c r="S235" s="290"/>
      <c r="T235" s="290"/>
      <c r="U235" s="287">
        <v>41.04</v>
      </c>
      <c r="V235" s="287">
        <v>52.047499999999999</v>
      </c>
      <c r="W235" s="287">
        <v>69.918333333333294</v>
      </c>
      <c r="X235" s="287">
        <v>22.837142857142901</v>
      </c>
      <c r="Y235" s="287">
        <v>33.261249999999997</v>
      </c>
      <c r="Z235" s="287"/>
      <c r="AA235" s="4"/>
      <c r="AB235" s="11" t="s">
        <v>459</v>
      </c>
      <c r="AC235" s="11"/>
      <c r="AD235" s="70" t="s">
        <v>274</v>
      </c>
      <c r="AE235" s="24">
        <v>1</v>
      </c>
      <c r="AF235" s="24">
        <v>1</v>
      </c>
      <c r="AG235" s="24">
        <v>1</v>
      </c>
      <c r="AH235" s="24">
        <v>1</v>
      </c>
      <c r="AI235" s="24">
        <v>1</v>
      </c>
      <c r="AJ235" s="24"/>
      <c r="AK235" s="4"/>
      <c r="AL235" s="4"/>
      <c r="AM235" s="306">
        <v>626.15</v>
      </c>
      <c r="AN235" s="306">
        <v>641.34</v>
      </c>
      <c r="AO235" s="306">
        <v>696.88</v>
      </c>
      <c r="AP235" s="306">
        <v>607.19000000000005</v>
      </c>
      <c r="AQ235" s="306">
        <v>1638.27</v>
      </c>
      <c r="AR235" s="306"/>
      <c r="AS235" s="290"/>
      <c r="AT235" s="290"/>
      <c r="AU235" s="306">
        <v>626.15</v>
      </c>
      <c r="AV235" s="306">
        <v>641.34</v>
      </c>
      <c r="AW235" s="306">
        <v>696.88</v>
      </c>
      <c r="AX235" s="306">
        <v>607.19000000000005</v>
      </c>
      <c r="AY235" s="306">
        <v>1638.27</v>
      </c>
      <c r="AZ235" s="306"/>
      <c r="BA235" s="4"/>
    </row>
    <row r="236" spans="1:53">
      <c r="A236" s="56"/>
      <c r="B236" s="11" t="s">
        <v>416</v>
      </c>
      <c r="C236" s="11"/>
      <c r="D236" s="70" t="s">
        <v>417</v>
      </c>
      <c r="E236" s="11">
        <v>477</v>
      </c>
      <c r="F236" s="11">
        <v>328</v>
      </c>
      <c r="G236" s="11">
        <v>199</v>
      </c>
      <c r="H236" s="11">
        <v>130</v>
      </c>
      <c r="I236" s="11">
        <v>130</v>
      </c>
      <c r="J236" s="11"/>
      <c r="M236" s="287">
        <v>80002.66</v>
      </c>
      <c r="N236" s="287">
        <v>85043.56</v>
      </c>
      <c r="O236" s="287">
        <v>50121.78</v>
      </c>
      <c r="P236" s="287">
        <v>23489.1</v>
      </c>
      <c r="Q236" s="287">
        <v>151889.75</v>
      </c>
      <c r="R236" s="287"/>
      <c r="S236" s="290"/>
      <c r="T236" s="290"/>
      <c r="U236" s="287">
        <v>154.44528957528999</v>
      </c>
      <c r="V236" s="287">
        <v>164.17675675675699</v>
      </c>
      <c r="W236" s="287">
        <v>100.84865191146901</v>
      </c>
      <c r="X236" s="287">
        <v>48.034969325153398</v>
      </c>
      <c r="Y236" s="287">
        <v>306.84797979797997</v>
      </c>
      <c r="Z236" s="287"/>
      <c r="AA236" s="4"/>
      <c r="AB236" s="11" t="s">
        <v>460</v>
      </c>
      <c r="AC236" s="11"/>
      <c r="AD236" s="70" t="s">
        <v>461</v>
      </c>
      <c r="AE236" s="24">
        <v>4</v>
      </c>
      <c r="AF236" s="24">
        <v>3</v>
      </c>
      <c r="AG236" s="24">
        <v>1</v>
      </c>
      <c r="AH236" s="24">
        <v>2</v>
      </c>
      <c r="AI236" s="24">
        <v>1</v>
      </c>
      <c r="AJ236" s="24"/>
      <c r="AK236" s="4"/>
      <c r="AL236" s="4"/>
      <c r="AM236" s="306">
        <v>79.8</v>
      </c>
      <c r="AN236" s="306">
        <v>49.74</v>
      </c>
      <c r="AO236" s="306">
        <v>12.69</v>
      </c>
      <c r="AP236" s="306">
        <v>33.200000000000003</v>
      </c>
      <c r="AQ236" s="306">
        <v>93.23</v>
      </c>
      <c r="AR236" s="306"/>
      <c r="AS236" s="290"/>
      <c r="AT236" s="290"/>
      <c r="AU236" s="306">
        <v>19.95</v>
      </c>
      <c r="AV236" s="306">
        <v>12.435</v>
      </c>
      <c r="AW236" s="306">
        <v>4.2300000000000004</v>
      </c>
      <c r="AX236" s="306">
        <v>11.0666666666667</v>
      </c>
      <c r="AY236" s="306">
        <v>23.307500000000001</v>
      </c>
      <c r="AZ236" s="306"/>
      <c r="BA236" s="4"/>
    </row>
    <row r="237" spans="1:53">
      <c r="A237" s="56"/>
      <c r="B237" s="11" t="s">
        <v>644</v>
      </c>
      <c r="C237" s="11"/>
      <c r="D237" s="70" t="s">
        <v>645</v>
      </c>
      <c r="E237" s="11">
        <v>10</v>
      </c>
      <c r="F237" s="11">
        <v>8</v>
      </c>
      <c r="G237" s="11">
        <v>6</v>
      </c>
      <c r="H237" s="11">
        <v>5</v>
      </c>
      <c r="I237" s="11">
        <v>4</v>
      </c>
      <c r="J237" s="11"/>
      <c r="M237" s="287">
        <v>1251.23</v>
      </c>
      <c r="N237" s="287">
        <v>1647.28</v>
      </c>
      <c r="O237" s="287">
        <v>1066.18</v>
      </c>
      <c r="P237" s="287">
        <v>1530.8</v>
      </c>
      <c r="Q237" s="287">
        <v>3324.31</v>
      </c>
      <c r="R237" s="287"/>
      <c r="S237" s="290"/>
      <c r="T237" s="290"/>
      <c r="U237" s="287">
        <v>113.748181818182</v>
      </c>
      <c r="V237" s="287">
        <v>149.75272727272699</v>
      </c>
      <c r="W237" s="287">
        <v>106.61799999999999</v>
      </c>
      <c r="X237" s="287">
        <v>139.16363636363599</v>
      </c>
      <c r="Y237" s="287">
        <v>302.20999999999998</v>
      </c>
      <c r="Z237" s="287"/>
      <c r="AA237" s="4"/>
      <c r="AB237" s="11" t="s">
        <v>462</v>
      </c>
      <c r="AC237" s="11"/>
      <c r="AD237" s="70" t="s">
        <v>124</v>
      </c>
      <c r="AE237" s="24">
        <v>22</v>
      </c>
      <c r="AF237" s="24">
        <v>14</v>
      </c>
      <c r="AG237" s="24">
        <v>11</v>
      </c>
      <c r="AH237" s="24">
        <v>3</v>
      </c>
      <c r="AI237" s="24">
        <v>6</v>
      </c>
      <c r="AJ237" s="24"/>
      <c r="AK237" s="4"/>
      <c r="AL237" s="4"/>
      <c r="AM237" s="306">
        <v>2172.89</v>
      </c>
      <c r="AN237" s="306">
        <v>1400.64</v>
      </c>
      <c r="AO237" s="306">
        <v>1632.92</v>
      </c>
      <c r="AP237" s="306">
        <v>4308.84</v>
      </c>
      <c r="AQ237" s="306">
        <v>466.26</v>
      </c>
      <c r="AR237" s="306"/>
      <c r="AS237" s="290"/>
      <c r="AT237" s="290"/>
      <c r="AU237" s="306">
        <v>90.5370833333333</v>
      </c>
      <c r="AV237" s="306">
        <v>58.36</v>
      </c>
      <c r="AW237" s="306">
        <v>81.646000000000001</v>
      </c>
      <c r="AX237" s="306">
        <v>538.60500000000002</v>
      </c>
      <c r="AY237" s="306">
        <v>21.193636363636401</v>
      </c>
      <c r="AZ237" s="306"/>
      <c r="BA237" s="4"/>
    </row>
    <row r="238" spans="1:53">
      <c r="A238" s="56"/>
      <c r="B238" s="11" t="s">
        <v>420</v>
      </c>
      <c r="C238" s="11"/>
      <c r="D238" s="70" t="s">
        <v>97</v>
      </c>
      <c r="E238" s="11">
        <v>1</v>
      </c>
      <c r="F238" s="11"/>
      <c r="G238" s="11"/>
      <c r="H238" s="11"/>
      <c r="I238" s="11"/>
      <c r="J238" s="11"/>
      <c r="M238" s="287">
        <v>404.86</v>
      </c>
      <c r="N238" s="287">
        <v>0</v>
      </c>
      <c r="O238" s="287">
        <v>0</v>
      </c>
      <c r="P238" s="287">
        <v>0</v>
      </c>
      <c r="Q238" s="287"/>
      <c r="R238" s="287"/>
      <c r="S238" s="290"/>
      <c r="T238" s="290"/>
      <c r="U238" s="287">
        <v>404.86</v>
      </c>
      <c r="V238" s="287">
        <v>0</v>
      </c>
      <c r="W238" s="287">
        <v>0</v>
      </c>
      <c r="X238" s="287">
        <v>0</v>
      </c>
      <c r="Y238" s="287"/>
      <c r="Z238" s="287"/>
      <c r="AA238" s="4"/>
      <c r="AB238" s="11" t="s">
        <v>463</v>
      </c>
      <c r="AC238" s="11"/>
      <c r="AD238" s="70" t="s">
        <v>184</v>
      </c>
      <c r="AE238" s="24">
        <v>18</v>
      </c>
      <c r="AF238" s="24">
        <v>24</v>
      </c>
      <c r="AG238" s="24">
        <v>20</v>
      </c>
      <c r="AH238" s="24">
        <v>16</v>
      </c>
      <c r="AI238" s="24">
        <v>15</v>
      </c>
      <c r="AJ238" s="24"/>
      <c r="AK238" s="4"/>
      <c r="AL238" s="4"/>
      <c r="AM238" s="306">
        <v>5271.45</v>
      </c>
      <c r="AN238" s="306">
        <v>7131.01</v>
      </c>
      <c r="AO238" s="306">
        <v>6414.36</v>
      </c>
      <c r="AP238" s="306">
        <v>3266.74</v>
      </c>
      <c r="AQ238" s="306">
        <v>5856.61</v>
      </c>
      <c r="AR238" s="306"/>
      <c r="AS238" s="290"/>
      <c r="AT238" s="290"/>
      <c r="AU238" s="306">
        <v>181.774137931035</v>
      </c>
      <c r="AV238" s="306">
        <v>245.89689655172401</v>
      </c>
      <c r="AW238" s="306">
        <v>237.56888888888901</v>
      </c>
      <c r="AX238" s="306">
        <v>116.669285714286</v>
      </c>
      <c r="AY238" s="306">
        <v>209.16464285714301</v>
      </c>
      <c r="AZ238" s="306"/>
      <c r="BA238" s="4"/>
    </row>
    <row r="239" spans="1:53">
      <c r="A239" s="56"/>
      <c r="B239" s="11" t="s">
        <v>421</v>
      </c>
      <c r="C239" s="11"/>
      <c r="D239" s="70" t="s">
        <v>375</v>
      </c>
      <c r="E239" s="11">
        <v>1400</v>
      </c>
      <c r="F239" s="11">
        <v>619</v>
      </c>
      <c r="G239" s="11">
        <v>327</v>
      </c>
      <c r="H239" s="11">
        <v>265</v>
      </c>
      <c r="I239" s="11">
        <v>239</v>
      </c>
      <c r="J239" s="11"/>
      <c r="M239" s="287">
        <v>103263.49</v>
      </c>
      <c r="N239" s="287">
        <v>88906.649999999907</v>
      </c>
      <c r="O239" s="287">
        <v>56928.75</v>
      </c>
      <c r="P239" s="287">
        <v>45048.57</v>
      </c>
      <c r="Q239" s="287">
        <v>161996.79</v>
      </c>
      <c r="R239" s="287"/>
      <c r="S239" s="290"/>
      <c r="T239" s="290"/>
      <c r="U239" s="287">
        <v>67.936506578947402</v>
      </c>
      <c r="V239" s="287">
        <v>58.491217105263097</v>
      </c>
      <c r="W239" s="287">
        <v>45.397727272727302</v>
      </c>
      <c r="X239" s="287">
        <v>33.099610580455497</v>
      </c>
      <c r="Y239" s="287">
        <v>114.647409766454</v>
      </c>
      <c r="Z239" s="287"/>
      <c r="AA239" s="4"/>
      <c r="AB239" s="11" t="s">
        <v>464</v>
      </c>
      <c r="AC239" s="11"/>
      <c r="AD239" s="70" t="s">
        <v>465</v>
      </c>
      <c r="AE239" s="24">
        <v>4</v>
      </c>
      <c r="AF239" s="24">
        <v>2</v>
      </c>
      <c r="AG239" s="24">
        <v>2</v>
      </c>
      <c r="AH239" s="24">
        <v>1</v>
      </c>
      <c r="AI239" s="24">
        <v>1</v>
      </c>
      <c r="AJ239" s="24"/>
      <c r="AK239" s="4"/>
      <c r="AL239" s="4"/>
      <c r="AM239" s="306">
        <v>202.64</v>
      </c>
      <c r="AN239" s="306">
        <v>187.68</v>
      </c>
      <c r="AO239" s="306">
        <v>204.01</v>
      </c>
      <c r="AP239" s="306">
        <v>26.85</v>
      </c>
      <c r="AQ239" s="306">
        <v>765.63</v>
      </c>
      <c r="AR239" s="306"/>
      <c r="AS239" s="290"/>
      <c r="AT239" s="290"/>
      <c r="AU239" s="306">
        <v>40.527999999999999</v>
      </c>
      <c r="AV239" s="306">
        <v>37.536000000000001</v>
      </c>
      <c r="AW239" s="306">
        <v>51.002499999999998</v>
      </c>
      <c r="AX239" s="306">
        <v>6.7125000000000004</v>
      </c>
      <c r="AY239" s="306">
        <v>191.4075</v>
      </c>
      <c r="AZ239" s="306"/>
      <c r="BA239" s="4"/>
    </row>
    <row r="240" spans="1:53">
      <c r="A240" s="56"/>
      <c r="B240" s="11" t="s">
        <v>423</v>
      </c>
      <c r="C240" s="11"/>
      <c r="D240" s="70" t="s">
        <v>298</v>
      </c>
      <c r="E240" s="11">
        <v>162</v>
      </c>
      <c r="F240" s="11">
        <v>104</v>
      </c>
      <c r="G240" s="11">
        <v>61</v>
      </c>
      <c r="H240" s="11">
        <v>46</v>
      </c>
      <c r="I240" s="11">
        <v>34</v>
      </c>
      <c r="J240" s="11"/>
      <c r="M240" s="287">
        <v>15430.59</v>
      </c>
      <c r="N240" s="287">
        <v>20512.41</v>
      </c>
      <c r="O240" s="287">
        <v>15997.75</v>
      </c>
      <c r="P240" s="287">
        <v>8250.64</v>
      </c>
      <c r="Q240" s="287">
        <v>35728.519999999997</v>
      </c>
      <c r="R240" s="287"/>
      <c r="S240" s="290"/>
      <c r="T240" s="290"/>
      <c r="U240" s="287">
        <v>81.643333333333302</v>
      </c>
      <c r="V240" s="287">
        <v>108.53126984127</v>
      </c>
      <c r="W240" s="287">
        <v>90.382768361581896</v>
      </c>
      <c r="X240" s="287">
        <v>46.878636363636403</v>
      </c>
      <c r="Y240" s="287">
        <v>201.85604519774</v>
      </c>
      <c r="Z240" s="287"/>
      <c r="AA240" s="4"/>
      <c r="AB240" s="11" t="s">
        <v>646</v>
      </c>
      <c r="AC240" s="11"/>
      <c r="AD240" s="70" t="s">
        <v>465</v>
      </c>
      <c r="AE240" s="24">
        <v>24</v>
      </c>
      <c r="AF240" s="24">
        <v>14</v>
      </c>
      <c r="AG240" s="24">
        <v>10</v>
      </c>
      <c r="AH240" s="24">
        <v>6</v>
      </c>
      <c r="AI240" s="24">
        <v>6</v>
      </c>
      <c r="AJ240" s="24"/>
      <c r="AK240" s="4"/>
      <c r="AL240" s="4"/>
      <c r="AM240" s="306">
        <v>3970.13</v>
      </c>
      <c r="AN240" s="306">
        <v>3658.73</v>
      </c>
      <c r="AO240" s="306">
        <v>1631.3</v>
      </c>
      <c r="AP240" s="306">
        <v>1220.26</v>
      </c>
      <c r="AQ240" s="306">
        <v>12387.74</v>
      </c>
      <c r="AR240" s="306"/>
      <c r="AS240" s="290"/>
      <c r="AT240" s="290"/>
      <c r="AU240" s="306">
        <v>165.42208333333301</v>
      </c>
      <c r="AV240" s="306">
        <v>152.44708333333301</v>
      </c>
      <c r="AW240" s="306">
        <v>67.970833333333303</v>
      </c>
      <c r="AX240" s="306">
        <v>50.844166666666702</v>
      </c>
      <c r="AY240" s="306">
        <v>516.15583333333302</v>
      </c>
      <c r="AZ240" s="306"/>
      <c r="BA240" s="4"/>
    </row>
    <row r="241" spans="1:53">
      <c r="A241" s="56"/>
      <c r="B241" s="11" t="s">
        <v>424</v>
      </c>
      <c r="C241" s="11"/>
      <c r="D241" s="70" t="s">
        <v>279</v>
      </c>
      <c r="E241" s="11">
        <v>52</v>
      </c>
      <c r="F241" s="11">
        <v>51</v>
      </c>
      <c r="G241" s="11">
        <v>28</v>
      </c>
      <c r="H241" s="11">
        <v>24</v>
      </c>
      <c r="I241" s="11">
        <v>24</v>
      </c>
      <c r="J241" s="11"/>
      <c r="M241" s="287">
        <v>6168.19</v>
      </c>
      <c r="N241" s="287">
        <v>11437.72</v>
      </c>
      <c r="O241" s="287">
        <v>7633.87</v>
      </c>
      <c r="P241" s="287">
        <v>4770</v>
      </c>
      <c r="Q241" s="287">
        <v>33466.11</v>
      </c>
      <c r="R241" s="287"/>
      <c r="S241" s="290"/>
      <c r="T241" s="290"/>
      <c r="U241" s="287">
        <v>81.160394736842093</v>
      </c>
      <c r="V241" s="287">
        <v>150.49631578947401</v>
      </c>
      <c r="W241" s="287">
        <v>136.31910714285701</v>
      </c>
      <c r="X241" s="287">
        <v>64.459459459459495</v>
      </c>
      <c r="Y241" s="287">
        <v>440.34355263157897</v>
      </c>
      <c r="Z241" s="287"/>
      <c r="AA241" s="4"/>
      <c r="AB241" s="11" t="s">
        <v>468</v>
      </c>
      <c r="AC241" s="11"/>
      <c r="AD241" s="70" t="s">
        <v>433</v>
      </c>
      <c r="AE241" s="24">
        <v>1</v>
      </c>
      <c r="AF241" s="24">
        <v>1</v>
      </c>
      <c r="AG241" s="24">
        <v>1</v>
      </c>
      <c r="AH241" s="24">
        <v>1</v>
      </c>
      <c r="AI241" s="24">
        <v>1</v>
      </c>
      <c r="AJ241" s="24"/>
      <c r="AK241" s="4"/>
      <c r="AL241" s="4"/>
      <c r="AM241" s="306">
        <v>17.75</v>
      </c>
      <c r="AN241" s="306">
        <v>19.38</v>
      </c>
      <c r="AO241" s="306">
        <v>18.57</v>
      </c>
      <c r="AP241" s="306">
        <v>18.38</v>
      </c>
      <c r="AQ241" s="306">
        <v>66.75</v>
      </c>
      <c r="AR241" s="306"/>
      <c r="AS241" s="290"/>
      <c r="AT241" s="290"/>
      <c r="AU241" s="306">
        <v>17.75</v>
      </c>
      <c r="AV241" s="306">
        <v>19.38</v>
      </c>
      <c r="AW241" s="306">
        <v>18.57</v>
      </c>
      <c r="AX241" s="306">
        <v>18.38</v>
      </c>
      <c r="AY241" s="306">
        <v>66.75</v>
      </c>
      <c r="AZ241" s="306"/>
      <c r="BA241" s="4"/>
    </row>
    <row r="242" spans="1:53">
      <c r="A242" s="56"/>
      <c r="B242" s="11" t="s">
        <v>429</v>
      </c>
      <c r="C242" s="11"/>
      <c r="D242" s="70" t="s">
        <v>115</v>
      </c>
      <c r="E242" s="11">
        <v>107</v>
      </c>
      <c r="F242" s="11">
        <v>66</v>
      </c>
      <c r="G242" s="11">
        <v>46</v>
      </c>
      <c r="H242" s="11">
        <v>35</v>
      </c>
      <c r="I242" s="11">
        <v>38</v>
      </c>
      <c r="J242" s="11"/>
      <c r="M242" s="287">
        <v>13989.02</v>
      </c>
      <c r="N242" s="287">
        <v>15863.13</v>
      </c>
      <c r="O242" s="287">
        <v>15173.71</v>
      </c>
      <c r="P242" s="287">
        <v>9016.82</v>
      </c>
      <c r="Q242" s="287">
        <v>61191.59</v>
      </c>
      <c r="R242" s="287"/>
      <c r="S242" s="290"/>
      <c r="T242" s="290"/>
      <c r="U242" s="287">
        <v>111.02396825396799</v>
      </c>
      <c r="V242" s="287">
        <v>125.89785714285701</v>
      </c>
      <c r="W242" s="287">
        <v>125.402561983471</v>
      </c>
      <c r="X242" s="287">
        <v>74.519173553719</v>
      </c>
      <c r="Y242" s="287">
        <v>505.71561983471099</v>
      </c>
      <c r="Z242" s="287"/>
      <c r="AA242" s="4"/>
      <c r="AB242" s="11" t="s">
        <v>469</v>
      </c>
      <c r="AC242" s="11"/>
      <c r="AD242" s="70" t="s">
        <v>145</v>
      </c>
      <c r="AE242" s="24">
        <v>29</v>
      </c>
      <c r="AF242" s="24">
        <v>7</v>
      </c>
      <c r="AG242" s="24">
        <v>4</v>
      </c>
      <c r="AH242" s="24">
        <v>2</v>
      </c>
      <c r="AI242" s="24">
        <v>2</v>
      </c>
      <c r="AJ242" s="24"/>
      <c r="AK242" s="4"/>
      <c r="AL242" s="4"/>
      <c r="AM242" s="306">
        <v>4950.18</v>
      </c>
      <c r="AN242" s="306">
        <v>1521</v>
      </c>
      <c r="AO242" s="306">
        <v>1233.6600000000001</v>
      </c>
      <c r="AP242" s="306">
        <v>933.83</v>
      </c>
      <c r="AQ242" s="306">
        <v>2344.39</v>
      </c>
      <c r="AR242" s="306"/>
      <c r="AS242" s="290"/>
      <c r="AT242" s="290"/>
      <c r="AU242" s="306">
        <v>170.69586206896599</v>
      </c>
      <c r="AV242" s="306">
        <v>52.448275862069003</v>
      </c>
      <c r="AW242" s="306">
        <v>44.0592857142857</v>
      </c>
      <c r="AX242" s="306">
        <v>33.351071428571402</v>
      </c>
      <c r="AY242" s="306">
        <v>83.728214285714301</v>
      </c>
      <c r="AZ242" s="306"/>
      <c r="BA242" s="4"/>
    </row>
    <row r="243" spans="1:53">
      <c r="A243" s="56"/>
      <c r="B243" s="11" t="s">
        <v>429</v>
      </c>
      <c r="C243" s="11"/>
      <c r="D243" s="70" t="s">
        <v>298</v>
      </c>
      <c r="E243" s="11">
        <v>1</v>
      </c>
      <c r="F243" s="11">
        <v>1</v>
      </c>
      <c r="G243" s="11"/>
      <c r="H243" s="11"/>
      <c r="I243" s="11"/>
      <c r="J243" s="11"/>
      <c r="M243" s="287">
        <v>154</v>
      </c>
      <c r="N243" s="287">
        <v>303.06</v>
      </c>
      <c r="O243" s="287">
        <v>0</v>
      </c>
      <c r="P243" s="287">
        <v>0</v>
      </c>
      <c r="Q243" s="287">
        <v>0</v>
      </c>
      <c r="R243" s="287"/>
      <c r="S243" s="290"/>
      <c r="T243" s="290"/>
      <c r="U243" s="287">
        <v>154</v>
      </c>
      <c r="V243" s="287">
        <v>303.06</v>
      </c>
      <c r="W243" s="287">
        <v>0</v>
      </c>
      <c r="X243" s="287">
        <v>0</v>
      </c>
      <c r="Y243" s="287">
        <v>0</v>
      </c>
      <c r="Z243" s="287"/>
      <c r="AA243" s="4"/>
      <c r="AB243" s="11" t="s">
        <v>470</v>
      </c>
      <c r="AC243" s="11"/>
      <c r="AD243" s="70" t="s">
        <v>471</v>
      </c>
      <c r="AE243" s="24">
        <v>8</v>
      </c>
      <c r="AF243" s="24">
        <v>4</v>
      </c>
      <c r="AG243" s="24">
        <v>2</v>
      </c>
      <c r="AH243" s="24">
        <v>2</v>
      </c>
      <c r="AI243" s="24">
        <v>2</v>
      </c>
      <c r="AJ243" s="24"/>
      <c r="AK243" s="4"/>
      <c r="AL243" s="4"/>
      <c r="AM243" s="306">
        <v>686.64</v>
      </c>
      <c r="AN243" s="306">
        <v>339.43</v>
      </c>
      <c r="AO243" s="306">
        <v>451.71</v>
      </c>
      <c r="AP243" s="306">
        <v>374.5</v>
      </c>
      <c r="AQ243" s="306">
        <v>1513.38</v>
      </c>
      <c r="AR243" s="306"/>
      <c r="AS243" s="290"/>
      <c r="AT243" s="290"/>
      <c r="AU243" s="306">
        <v>85.83</v>
      </c>
      <c r="AV243" s="306">
        <v>42.428750000000001</v>
      </c>
      <c r="AW243" s="306">
        <v>56.463749999999997</v>
      </c>
      <c r="AX243" s="306">
        <v>46.8125</v>
      </c>
      <c r="AY243" s="306">
        <v>189.17250000000001</v>
      </c>
      <c r="AZ243" s="306"/>
      <c r="BA243" s="4"/>
    </row>
    <row r="244" spans="1:53">
      <c r="A244" s="56"/>
      <c r="B244" s="11" t="s">
        <v>430</v>
      </c>
      <c r="C244" s="11"/>
      <c r="D244" s="70" t="s">
        <v>324</v>
      </c>
      <c r="E244" s="11">
        <v>183</v>
      </c>
      <c r="F244" s="11">
        <v>111</v>
      </c>
      <c r="G244" s="11">
        <v>83</v>
      </c>
      <c r="H244" s="11">
        <v>57</v>
      </c>
      <c r="I244" s="11">
        <v>50</v>
      </c>
      <c r="J244" s="11"/>
      <c r="M244" s="287">
        <v>20963</v>
      </c>
      <c r="N244" s="287">
        <v>22096.71</v>
      </c>
      <c r="O244" s="287">
        <v>20396.75</v>
      </c>
      <c r="P244" s="287">
        <v>11094.78</v>
      </c>
      <c r="Q244" s="287">
        <v>80731.820000000007</v>
      </c>
      <c r="R244" s="287"/>
      <c r="S244" s="290"/>
      <c r="T244" s="290"/>
      <c r="U244" s="287">
        <v>102.258536585366</v>
      </c>
      <c r="V244" s="287">
        <v>107.788829268293</v>
      </c>
      <c r="W244" s="287">
        <v>103.013888888889</v>
      </c>
      <c r="X244" s="287">
        <v>56.606020408163303</v>
      </c>
      <c r="Y244" s="287">
        <v>409.80619289340098</v>
      </c>
      <c r="Z244" s="287"/>
      <c r="AA244" s="4"/>
      <c r="AB244" s="11" t="s">
        <v>472</v>
      </c>
      <c r="AC244" s="11"/>
      <c r="AD244" s="70" t="s">
        <v>233</v>
      </c>
      <c r="AE244" s="24">
        <v>110</v>
      </c>
      <c r="AF244" s="24">
        <v>43</v>
      </c>
      <c r="AG244" s="24">
        <v>20</v>
      </c>
      <c r="AH244" s="24">
        <v>19</v>
      </c>
      <c r="AI244" s="24">
        <v>17</v>
      </c>
      <c r="AJ244" s="24"/>
      <c r="AK244" s="4"/>
      <c r="AL244" s="4"/>
      <c r="AM244" s="306">
        <v>65554.070000000007</v>
      </c>
      <c r="AN244" s="306">
        <v>37112.14</v>
      </c>
      <c r="AO244" s="306">
        <v>13665.64</v>
      </c>
      <c r="AP244" s="306">
        <v>5061.72</v>
      </c>
      <c r="AQ244" s="306">
        <v>13514.83</v>
      </c>
      <c r="AR244" s="306"/>
      <c r="AS244" s="290"/>
      <c r="AT244" s="290"/>
      <c r="AU244" s="306">
        <v>560.29119658119703</v>
      </c>
      <c r="AV244" s="306">
        <v>317.19777777777801</v>
      </c>
      <c r="AW244" s="306">
        <v>126.53370370370401</v>
      </c>
      <c r="AX244" s="306">
        <v>45.1939285714286</v>
      </c>
      <c r="AY244" s="306">
        <v>115.511367521368</v>
      </c>
      <c r="AZ244" s="306"/>
      <c r="BA244" s="4"/>
    </row>
    <row r="245" spans="1:53">
      <c r="A245" s="56"/>
      <c r="B245" s="11" t="s">
        <v>432</v>
      </c>
      <c r="C245" s="11"/>
      <c r="D245" s="70" t="s">
        <v>433</v>
      </c>
      <c r="E245" s="11">
        <v>800</v>
      </c>
      <c r="F245" s="11">
        <v>672</v>
      </c>
      <c r="G245" s="11">
        <v>439</v>
      </c>
      <c r="H245" s="11">
        <v>412</v>
      </c>
      <c r="I245" s="11">
        <v>422</v>
      </c>
      <c r="J245" s="11"/>
      <c r="M245" s="287">
        <v>143597.32</v>
      </c>
      <c r="N245" s="287">
        <v>155209.66</v>
      </c>
      <c r="O245" s="287">
        <v>96962.820000000094</v>
      </c>
      <c r="P245" s="287">
        <v>87167.87</v>
      </c>
      <c r="Q245" s="287">
        <v>525203.81999999995</v>
      </c>
      <c r="R245" s="287"/>
      <c r="S245" s="290"/>
      <c r="T245" s="290"/>
      <c r="U245" s="287">
        <v>151.954835978836</v>
      </c>
      <c r="V245" s="287">
        <v>164.24302645502701</v>
      </c>
      <c r="W245" s="287">
        <v>126.74878431372601</v>
      </c>
      <c r="X245" s="287">
        <v>98.941963677638995</v>
      </c>
      <c r="Y245" s="287">
        <v>590.11665168539298</v>
      </c>
      <c r="Z245" s="287"/>
      <c r="AA245" s="4"/>
      <c r="AB245" s="11" t="s">
        <v>472</v>
      </c>
      <c r="AC245" s="11"/>
      <c r="AD245" s="70" t="s">
        <v>513</v>
      </c>
      <c r="AE245" s="24">
        <v>2</v>
      </c>
      <c r="AF245" s="24">
        <v>1</v>
      </c>
      <c r="AG245" s="24"/>
      <c r="AH245" s="24"/>
      <c r="AI245" s="24"/>
      <c r="AJ245" s="24"/>
      <c r="AK245" s="4"/>
      <c r="AL245" s="4"/>
      <c r="AM245" s="306">
        <v>352.53</v>
      </c>
      <c r="AN245" s="306">
        <v>86.82</v>
      </c>
      <c r="AO245" s="306">
        <v>0</v>
      </c>
      <c r="AP245" s="306">
        <v>0</v>
      </c>
      <c r="AQ245" s="306">
        <v>0</v>
      </c>
      <c r="AR245" s="306"/>
      <c r="AS245" s="290"/>
      <c r="AT245" s="290"/>
      <c r="AU245" s="306">
        <v>176.26499999999999</v>
      </c>
      <c r="AV245" s="306">
        <v>43.41</v>
      </c>
      <c r="AW245" s="306">
        <v>0</v>
      </c>
      <c r="AX245" s="306">
        <v>0</v>
      </c>
      <c r="AY245" s="306">
        <v>0</v>
      </c>
      <c r="AZ245" s="306"/>
      <c r="BA245" s="4"/>
    </row>
    <row r="246" spans="1:53">
      <c r="A246" s="56"/>
      <c r="B246" s="11" t="s">
        <v>434</v>
      </c>
      <c r="C246" s="11"/>
      <c r="D246" s="70" t="s">
        <v>435</v>
      </c>
      <c r="E246" s="11">
        <v>116</v>
      </c>
      <c r="F246" s="11">
        <v>81</v>
      </c>
      <c r="G246" s="11">
        <v>51</v>
      </c>
      <c r="H246" s="11">
        <v>35</v>
      </c>
      <c r="I246" s="11">
        <v>46</v>
      </c>
      <c r="J246" s="11"/>
      <c r="M246" s="287">
        <v>17037.03</v>
      </c>
      <c r="N246" s="287">
        <v>18338.48</v>
      </c>
      <c r="O246" s="287">
        <v>13682.73</v>
      </c>
      <c r="P246" s="287">
        <v>7551.44</v>
      </c>
      <c r="Q246" s="287">
        <v>55864.93</v>
      </c>
      <c r="R246" s="287"/>
      <c r="S246" s="290"/>
      <c r="T246" s="290"/>
      <c r="U246" s="287">
        <v>124.357883211679</v>
      </c>
      <c r="V246" s="287">
        <v>133.85751824817501</v>
      </c>
      <c r="W246" s="287">
        <v>106.896328125</v>
      </c>
      <c r="X246" s="287">
        <v>63.995254237288101</v>
      </c>
      <c r="Y246" s="287">
        <v>429.73023076923101</v>
      </c>
      <c r="Z246" s="287"/>
      <c r="AA246" s="4"/>
      <c r="AB246" s="11" t="s">
        <v>475</v>
      </c>
      <c r="AC246" s="11"/>
      <c r="AD246" s="70" t="s">
        <v>71</v>
      </c>
      <c r="AE246" s="24">
        <v>3</v>
      </c>
      <c r="AF246" s="24">
        <v>1</v>
      </c>
      <c r="AG246" s="24">
        <v>1</v>
      </c>
      <c r="AH246" s="24">
        <v>1</v>
      </c>
      <c r="AI246" s="24">
        <v>1</v>
      </c>
      <c r="AJ246" s="24"/>
      <c r="AK246" s="4"/>
      <c r="AL246" s="4"/>
      <c r="AM246" s="306">
        <v>508.8</v>
      </c>
      <c r="AN246" s="306">
        <v>11.9</v>
      </c>
      <c r="AO246" s="306">
        <v>12.99</v>
      </c>
      <c r="AP246" s="306">
        <v>11.9</v>
      </c>
      <c r="AQ246" s="306">
        <v>150.97</v>
      </c>
      <c r="AR246" s="306"/>
      <c r="AS246" s="290"/>
      <c r="AT246" s="290"/>
      <c r="AU246" s="306">
        <v>169.6</v>
      </c>
      <c r="AV246" s="306">
        <v>3.9666666666666699</v>
      </c>
      <c r="AW246" s="306">
        <v>4.33</v>
      </c>
      <c r="AX246" s="306">
        <v>3.9666666666666699</v>
      </c>
      <c r="AY246" s="306">
        <v>50.323333333333302</v>
      </c>
      <c r="AZ246" s="306"/>
      <c r="BA246" s="4"/>
    </row>
    <row r="247" spans="1:53">
      <c r="A247" s="56"/>
      <c r="B247" s="11" t="s">
        <v>437</v>
      </c>
      <c r="C247" s="11"/>
      <c r="D247" s="70" t="s">
        <v>165</v>
      </c>
      <c r="E247" s="11">
        <v>803</v>
      </c>
      <c r="F247" s="11">
        <v>649</v>
      </c>
      <c r="G247" s="11">
        <v>495</v>
      </c>
      <c r="H247" s="11">
        <v>358</v>
      </c>
      <c r="I247" s="11">
        <v>366</v>
      </c>
      <c r="J247" s="11"/>
      <c r="M247" s="287">
        <v>116044.38</v>
      </c>
      <c r="N247" s="287">
        <v>138630.25</v>
      </c>
      <c r="O247" s="287">
        <v>110640.01</v>
      </c>
      <c r="P247" s="287">
        <v>69513.899999999994</v>
      </c>
      <c r="Q247" s="287">
        <v>491251.75</v>
      </c>
      <c r="R247" s="287"/>
      <c r="S247" s="290"/>
      <c r="T247" s="290"/>
      <c r="U247" s="287">
        <v>128.79509433962301</v>
      </c>
      <c r="V247" s="287">
        <v>153.86265260821301</v>
      </c>
      <c r="W247" s="287">
        <v>127.17242528735601</v>
      </c>
      <c r="X247" s="287">
        <v>84.055501813784701</v>
      </c>
      <c r="Y247" s="287">
        <v>579.30630896226398</v>
      </c>
      <c r="Z247" s="287"/>
      <c r="AA247" s="4"/>
      <c r="AB247" s="11" t="s">
        <v>476</v>
      </c>
      <c r="AC247" s="11"/>
      <c r="AD247" s="70" t="s">
        <v>206</v>
      </c>
      <c r="AE247" s="24">
        <v>35</v>
      </c>
      <c r="AF247" s="24">
        <v>8</v>
      </c>
      <c r="AG247" s="24">
        <v>7</v>
      </c>
      <c r="AH247" s="24">
        <v>4</v>
      </c>
      <c r="AI247" s="24">
        <v>5</v>
      </c>
      <c r="AJ247" s="24"/>
      <c r="AK247" s="4"/>
      <c r="AL247" s="4"/>
      <c r="AM247" s="306">
        <v>26648.27</v>
      </c>
      <c r="AN247" s="306">
        <v>4061.95</v>
      </c>
      <c r="AO247" s="306">
        <v>1010.34</v>
      </c>
      <c r="AP247" s="306">
        <v>332.26</v>
      </c>
      <c r="AQ247" s="306">
        <v>471.99</v>
      </c>
      <c r="AR247" s="306"/>
      <c r="AS247" s="290"/>
      <c r="AT247" s="290"/>
      <c r="AU247" s="306">
        <v>740.22972222222199</v>
      </c>
      <c r="AV247" s="306">
        <v>112.83194444444401</v>
      </c>
      <c r="AW247" s="306">
        <v>28.8668571428571</v>
      </c>
      <c r="AX247" s="306">
        <v>9.4931428571428604</v>
      </c>
      <c r="AY247" s="306">
        <v>13.485428571428599</v>
      </c>
      <c r="AZ247" s="306"/>
      <c r="BA247" s="4"/>
    </row>
    <row r="248" spans="1:53">
      <c r="A248" s="56"/>
      <c r="B248" s="11" t="s">
        <v>690</v>
      </c>
      <c r="C248" s="11"/>
      <c r="D248" s="70" t="s">
        <v>165</v>
      </c>
      <c r="E248" s="11">
        <v>1</v>
      </c>
      <c r="F248" s="11">
        <v>1</v>
      </c>
      <c r="G248" s="11">
        <v>1</v>
      </c>
      <c r="H248" s="11">
        <v>1</v>
      </c>
      <c r="I248" s="11">
        <v>1</v>
      </c>
      <c r="J248" s="11"/>
      <c r="M248" s="287">
        <v>20.39</v>
      </c>
      <c r="N248" s="287">
        <v>16.18</v>
      </c>
      <c r="O248" s="287">
        <v>12.82</v>
      </c>
      <c r="P248" s="287">
        <v>10.93</v>
      </c>
      <c r="Q248" s="287">
        <v>14.82</v>
      </c>
      <c r="R248" s="287"/>
      <c r="S248" s="290"/>
      <c r="T248" s="290"/>
      <c r="U248" s="287">
        <v>20.39</v>
      </c>
      <c r="V248" s="287">
        <v>16.18</v>
      </c>
      <c r="W248" s="287">
        <v>12.82</v>
      </c>
      <c r="X248" s="287">
        <v>10.93</v>
      </c>
      <c r="Y248" s="287">
        <v>14.82</v>
      </c>
      <c r="Z248" s="287"/>
      <c r="AA248" s="4"/>
      <c r="AB248" s="11" t="s">
        <v>477</v>
      </c>
      <c r="AC248" s="11"/>
      <c r="AD248" s="70" t="s">
        <v>153</v>
      </c>
      <c r="AE248" s="24">
        <v>166</v>
      </c>
      <c r="AF248" s="24">
        <v>73</v>
      </c>
      <c r="AG248" s="24">
        <v>48</v>
      </c>
      <c r="AH248" s="24">
        <v>45</v>
      </c>
      <c r="AI248" s="24">
        <v>40</v>
      </c>
      <c r="AJ248" s="24"/>
      <c r="AK248" s="4"/>
      <c r="AL248" s="4"/>
      <c r="AM248" s="306">
        <v>180029.99</v>
      </c>
      <c r="AN248" s="306">
        <v>183960.39</v>
      </c>
      <c r="AO248" s="306">
        <v>128826.7</v>
      </c>
      <c r="AP248" s="306">
        <v>31116.080000000002</v>
      </c>
      <c r="AQ248" s="306">
        <v>1356023.03</v>
      </c>
      <c r="AR248" s="306"/>
      <c r="AS248" s="290"/>
      <c r="AT248" s="290"/>
      <c r="AU248" s="306">
        <v>1052.8069590643299</v>
      </c>
      <c r="AV248" s="306">
        <v>1075.7917543859601</v>
      </c>
      <c r="AW248" s="306">
        <v>795.22654320987704</v>
      </c>
      <c r="AX248" s="306">
        <v>194.47550000000001</v>
      </c>
      <c r="AY248" s="306">
        <v>8637.08936305733</v>
      </c>
      <c r="AZ248" s="306"/>
      <c r="BA248" s="4"/>
    </row>
    <row r="249" spans="1:53">
      <c r="A249" s="56"/>
      <c r="B249" s="11" t="s">
        <v>438</v>
      </c>
      <c r="C249" s="11"/>
      <c r="D249" s="70" t="s">
        <v>439</v>
      </c>
      <c r="E249" s="11">
        <v>1077</v>
      </c>
      <c r="F249" s="11">
        <v>806</v>
      </c>
      <c r="G249" s="11">
        <v>607</v>
      </c>
      <c r="H249" s="11">
        <v>436</v>
      </c>
      <c r="I249" s="11">
        <v>426</v>
      </c>
      <c r="J249" s="11"/>
      <c r="M249" s="287">
        <v>163985.12</v>
      </c>
      <c r="N249" s="287">
        <v>179735.9</v>
      </c>
      <c r="O249" s="287">
        <v>147550.19</v>
      </c>
      <c r="P249" s="287">
        <v>96200.93</v>
      </c>
      <c r="Q249" s="287">
        <v>469570.89</v>
      </c>
      <c r="R249" s="287"/>
      <c r="S249" s="290"/>
      <c r="T249" s="290"/>
      <c r="U249" s="287">
        <v>133.21293257514199</v>
      </c>
      <c r="V249" s="287">
        <v>146.00804224207999</v>
      </c>
      <c r="W249" s="287">
        <v>124.09603868797301</v>
      </c>
      <c r="X249" s="287">
        <v>84.833271604938304</v>
      </c>
      <c r="Y249" s="287">
        <v>404.10575731497403</v>
      </c>
      <c r="Z249" s="287"/>
      <c r="AA249" s="4"/>
      <c r="AB249" s="11" t="s">
        <v>479</v>
      </c>
      <c r="AC249" s="11"/>
      <c r="AD249" s="70" t="s">
        <v>480</v>
      </c>
      <c r="AE249" s="24">
        <v>3</v>
      </c>
      <c r="AF249" s="24">
        <v>1</v>
      </c>
      <c r="AG249" s="24">
        <v>1</v>
      </c>
      <c r="AH249" s="24">
        <v>1</v>
      </c>
      <c r="AI249" s="24">
        <v>1</v>
      </c>
      <c r="AJ249" s="24"/>
      <c r="AK249" s="4"/>
      <c r="AL249" s="4"/>
      <c r="AM249" s="306">
        <v>432.19</v>
      </c>
      <c r="AN249" s="306">
        <v>19.760000000000002</v>
      </c>
      <c r="AO249" s="306">
        <v>20.8</v>
      </c>
      <c r="AP249" s="306">
        <v>19.37</v>
      </c>
      <c r="AQ249" s="306">
        <v>21.33</v>
      </c>
      <c r="AR249" s="306"/>
      <c r="AS249" s="290"/>
      <c r="AT249" s="290"/>
      <c r="AU249" s="306">
        <v>144.06333333333299</v>
      </c>
      <c r="AV249" s="306">
        <v>6.5866666666666696</v>
      </c>
      <c r="AW249" s="306">
        <v>6.93333333333333</v>
      </c>
      <c r="AX249" s="306">
        <v>6.4566666666666697</v>
      </c>
      <c r="AY249" s="306">
        <v>7.11</v>
      </c>
      <c r="AZ249" s="306"/>
      <c r="BA249" s="4"/>
    </row>
    <row r="250" spans="1:53">
      <c r="A250" s="56"/>
      <c r="B250" s="11" t="s">
        <v>442</v>
      </c>
      <c r="C250" s="11"/>
      <c r="D250" s="70" t="s">
        <v>118</v>
      </c>
      <c r="E250" s="11">
        <v>76</v>
      </c>
      <c r="F250" s="11">
        <v>67</v>
      </c>
      <c r="G250" s="11">
        <v>43</v>
      </c>
      <c r="H250" s="11">
        <v>22</v>
      </c>
      <c r="I250" s="11">
        <v>23</v>
      </c>
      <c r="J250" s="11"/>
      <c r="M250" s="287">
        <v>15823.79</v>
      </c>
      <c r="N250" s="287">
        <v>20932.54</v>
      </c>
      <c r="O250" s="287">
        <v>13584.85</v>
      </c>
      <c r="P250" s="287">
        <v>4411.84</v>
      </c>
      <c r="Q250" s="287">
        <v>31192.83</v>
      </c>
      <c r="R250" s="287"/>
      <c r="S250" s="290"/>
      <c r="T250" s="290"/>
      <c r="U250" s="287">
        <v>145.17238532110099</v>
      </c>
      <c r="V250" s="287">
        <v>192.041651376147</v>
      </c>
      <c r="W250" s="287">
        <v>126.961214953271</v>
      </c>
      <c r="X250" s="287">
        <v>42.017523809523802</v>
      </c>
      <c r="Y250" s="287">
        <v>294.27198113207498</v>
      </c>
      <c r="Z250" s="287"/>
      <c r="AA250" s="4"/>
      <c r="AB250" s="11" t="s">
        <v>482</v>
      </c>
      <c r="AC250" s="11"/>
      <c r="AD250" s="70" t="s">
        <v>138</v>
      </c>
      <c r="AE250" s="24">
        <v>1</v>
      </c>
      <c r="AF250" s="24">
        <v>1</v>
      </c>
      <c r="AG250" s="24"/>
      <c r="AH250" s="24"/>
      <c r="AI250" s="24"/>
      <c r="AJ250" s="24"/>
      <c r="AK250" s="4"/>
      <c r="AL250" s="4"/>
      <c r="AM250" s="306">
        <v>1137</v>
      </c>
      <c r="AN250" s="306">
        <v>1486.07</v>
      </c>
      <c r="AO250" s="306">
        <v>0</v>
      </c>
      <c r="AP250" s="306">
        <v>0</v>
      </c>
      <c r="AQ250" s="306">
        <v>0</v>
      </c>
      <c r="AR250" s="306"/>
      <c r="AS250" s="290"/>
      <c r="AT250" s="290"/>
      <c r="AU250" s="306">
        <v>1137</v>
      </c>
      <c r="AV250" s="306">
        <v>1486.07</v>
      </c>
      <c r="AW250" s="306">
        <v>0</v>
      </c>
      <c r="AX250" s="306">
        <v>0</v>
      </c>
      <c r="AY250" s="306">
        <v>0</v>
      </c>
      <c r="AZ250" s="306"/>
      <c r="BA250" s="4"/>
    </row>
    <row r="251" spans="1:53">
      <c r="A251" s="56"/>
      <c r="B251" s="11" t="s">
        <v>445</v>
      </c>
      <c r="C251" s="11"/>
      <c r="D251" s="70" t="s">
        <v>446</v>
      </c>
      <c r="E251" s="11">
        <v>36</v>
      </c>
      <c r="F251" s="11">
        <v>23</v>
      </c>
      <c r="G251" s="11">
        <v>17</v>
      </c>
      <c r="H251" s="11">
        <v>14</v>
      </c>
      <c r="I251" s="11">
        <v>14</v>
      </c>
      <c r="J251" s="11"/>
      <c r="M251" s="287">
        <v>4815.93</v>
      </c>
      <c r="N251" s="287">
        <v>4158.6499999999996</v>
      </c>
      <c r="O251" s="287">
        <v>2938.13</v>
      </c>
      <c r="P251" s="287">
        <v>2656.46</v>
      </c>
      <c r="Q251" s="287">
        <v>11900.28</v>
      </c>
      <c r="R251" s="287"/>
      <c r="S251" s="290"/>
      <c r="T251" s="290"/>
      <c r="U251" s="287">
        <v>123.485384615385</v>
      </c>
      <c r="V251" s="287">
        <v>106.63205128205099</v>
      </c>
      <c r="W251" s="287">
        <v>77.3192105263158</v>
      </c>
      <c r="X251" s="287">
        <v>69.906842105263195</v>
      </c>
      <c r="Y251" s="287">
        <v>313.16526315789503</v>
      </c>
      <c r="Z251" s="287"/>
      <c r="AA251" s="4"/>
      <c r="AB251" s="11" t="s">
        <v>482</v>
      </c>
      <c r="AC251" s="11"/>
      <c r="AD251" s="70" t="s">
        <v>115</v>
      </c>
      <c r="AE251" s="24">
        <v>1</v>
      </c>
      <c r="AF251" s="24"/>
      <c r="AG251" s="24"/>
      <c r="AH251" s="24"/>
      <c r="AI251" s="24"/>
      <c r="AJ251" s="24"/>
      <c r="AK251" s="4"/>
      <c r="AL251" s="4"/>
      <c r="AM251" s="306">
        <v>43.32</v>
      </c>
      <c r="AN251" s="306">
        <v>0</v>
      </c>
      <c r="AO251" s="306">
        <v>0</v>
      </c>
      <c r="AP251" s="306">
        <v>0</v>
      </c>
      <c r="AQ251" s="306">
        <v>0</v>
      </c>
      <c r="AR251" s="306"/>
      <c r="AS251" s="290"/>
      <c r="AT251" s="290"/>
      <c r="AU251" s="306">
        <v>43.32</v>
      </c>
      <c r="AV251" s="306">
        <v>0</v>
      </c>
      <c r="AW251" s="306">
        <v>0</v>
      </c>
      <c r="AX251" s="306">
        <v>0</v>
      </c>
      <c r="AY251" s="306">
        <v>0</v>
      </c>
      <c r="AZ251" s="306"/>
      <c r="BA251" s="4"/>
    </row>
    <row r="252" spans="1:53">
      <c r="A252" s="56"/>
      <c r="B252" s="11" t="s">
        <v>447</v>
      </c>
      <c r="C252" s="11"/>
      <c r="D252" s="70" t="s">
        <v>191</v>
      </c>
      <c r="E252" s="11">
        <v>1126</v>
      </c>
      <c r="F252" s="11">
        <v>987</v>
      </c>
      <c r="G252" s="11">
        <v>372</v>
      </c>
      <c r="H252" s="11">
        <v>603</v>
      </c>
      <c r="I252" s="11">
        <v>598</v>
      </c>
      <c r="J252" s="11"/>
      <c r="M252" s="287">
        <v>162150.9</v>
      </c>
      <c r="N252" s="287">
        <v>220746.25</v>
      </c>
      <c r="O252" s="287">
        <v>85817.58</v>
      </c>
      <c r="P252" s="287">
        <v>126283.88</v>
      </c>
      <c r="Q252" s="287">
        <v>537604.25999999896</v>
      </c>
      <c r="R252" s="287"/>
      <c r="S252" s="290"/>
      <c r="T252" s="290"/>
      <c r="U252" s="287">
        <v>116.57145938174</v>
      </c>
      <c r="V252" s="287">
        <v>158.69608195542801</v>
      </c>
      <c r="W252" s="287">
        <v>127.32578635014799</v>
      </c>
      <c r="X252" s="287">
        <v>97.591870170015497</v>
      </c>
      <c r="Y252" s="287">
        <v>407.275954545454</v>
      </c>
      <c r="Z252" s="287"/>
      <c r="AA252" s="4"/>
      <c r="AB252" s="11" t="s">
        <v>482</v>
      </c>
      <c r="AC252" s="11"/>
      <c r="AD252" s="70" t="s">
        <v>443</v>
      </c>
      <c r="AE252" s="24">
        <v>53</v>
      </c>
      <c r="AF252" s="24">
        <v>20</v>
      </c>
      <c r="AG252" s="24">
        <v>10</v>
      </c>
      <c r="AH252" s="24">
        <v>4</v>
      </c>
      <c r="AI252" s="24">
        <v>6</v>
      </c>
      <c r="AJ252" s="24"/>
      <c r="AK252" s="4"/>
      <c r="AL252" s="4"/>
      <c r="AM252" s="306">
        <v>20447.32</v>
      </c>
      <c r="AN252" s="306">
        <v>14477.34</v>
      </c>
      <c r="AO252" s="306">
        <v>3511.12</v>
      </c>
      <c r="AP252" s="306">
        <v>110.87</v>
      </c>
      <c r="AQ252" s="306">
        <v>1663.24</v>
      </c>
      <c r="AR252" s="306"/>
      <c r="AS252" s="290"/>
      <c r="AT252" s="290"/>
      <c r="AU252" s="306">
        <v>352.54</v>
      </c>
      <c r="AV252" s="306">
        <v>249.609310344828</v>
      </c>
      <c r="AW252" s="306">
        <v>66.247547169811298</v>
      </c>
      <c r="AX252" s="306">
        <v>2.17392156862745</v>
      </c>
      <c r="AY252" s="306">
        <v>30.8007407407407</v>
      </c>
      <c r="AZ252" s="306"/>
      <c r="BA252" s="4"/>
    </row>
    <row r="253" spans="1:53">
      <c r="A253" s="56"/>
      <c r="B253" s="11" t="s">
        <v>450</v>
      </c>
      <c r="C253" s="11"/>
      <c r="D253" s="70" t="s">
        <v>55</v>
      </c>
      <c r="E253" s="11">
        <v>89</v>
      </c>
      <c r="F253" s="11">
        <v>63</v>
      </c>
      <c r="G253" s="11">
        <v>34</v>
      </c>
      <c r="H253" s="11">
        <v>24</v>
      </c>
      <c r="I253" s="11">
        <v>30</v>
      </c>
      <c r="J253" s="11"/>
      <c r="M253" s="287">
        <v>8859.7900000000009</v>
      </c>
      <c r="N253" s="287">
        <v>11469.54</v>
      </c>
      <c r="O253" s="287">
        <v>7776.71</v>
      </c>
      <c r="P253" s="287">
        <v>4618.46</v>
      </c>
      <c r="Q253" s="287">
        <v>33672.019999999997</v>
      </c>
      <c r="R253" s="287"/>
      <c r="S253" s="290"/>
      <c r="T253" s="290"/>
      <c r="U253" s="287">
        <v>90.4060204081633</v>
      </c>
      <c r="V253" s="287">
        <v>117.03612244898</v>
      </c>
      <c r="W253" s="287">
        <v>88.371704545454506</v>
      </c>
      <c r="X253" s="287">
        <v>51.892808988764003</v>
      </c>
      <c r="Y253" s="287">
        <v>350.75020833333298</v>
      </c>
      <c r="Z253" s="287"/>
      <c r="AA253" s="4"/>
      <c r="AB253" s="11" t="s">
        <v>483</v>
      </c>
      <c r="AC253" s="11"/>
      <c r="AD253" s="70" t="s">
        <v>135</v>
      </c>
      <c r="AE253" s="24">
        <v>6</v>
      </c>
      <c r="AF253" s="24">
        <v>4</v>
      </c>
      <c r="AG253" s="24">
        <v>2</v>
      </c>
      <c r="AH253" s="24">
        <v>3</v>
      </c>
      <c r="AI253" s="24">
        <v>3</v>
      </c>
      <c r="AJ253" s="24"/>
      <c r="AK253" s="4"/>
      <c r="AL253" s="4"/>
      <c r="AM253" s="306">
        <v>816.92</v>
      </c>
      <c r="AN253" s="306">
        <v>1462.98</v>
      </c>
      <c r="AO253" s="306">
        <v>2815.32</v>
      </c>
      <c r="AP253" s="306">
        <v>141.34</v>
      </c>
      <c r="AQ253" s="306">
        <v>3016.36</v>
      </c>
      <c r="AR253" s="306"/>
      <c r="AS253" s="290"/>
      <c r="AT253" s="290"/>
      <c r="AU253" s="306">
        <v>136.15333333333299</v>
      </c>
      <c r="AV253" s="306">
        <v>243.83</v>
      </c>
      <c r="AW253" s="306">
        <v>563.06399999999996</v>
      </c>
      <c r="AX253" s="306">
        <v>23.5566666666667</v>
      </c>
      <c r="AY253" s="306">
        <v>502.72666666666697</v>
      </c>
      <c r="AZ253" s="306"/>
      <c r="BA253" s="4"/>
    </row>
    <row r="254" spans="1:53">
      <c r="A254" s="56"/>
      <c r="B254" s="11" t="s">
        <v>451</v>
      </c>
      <c r="C254" s="11"/>
      <c r="D254" s="70" t="s">
        <v>167</v>
      </c>
      <c r="E254" s="11"/>
      <c r="F254" s="11">
        <v>1</v>
      </c>
      <c r="G254" s="11">
        <v>1</v>
      </c>
      <c r="H254" s="11"/>
      <c r="I254" s="11"/>
      <c r="J254" s="11"/>
      <c r="M254" s="287">
        <v>0</v>
      </c>
      <c r="N254" s="287">
        <v>224.94</v>
      </c>
      <c r="O254" s="287">
        <v>165.1</v>
      </c>
      <c r="P254" s="287">
        <v>0</v>
      </c>
      <c r="Q254" s="287">
        <v>0</v>
      </c>
      <c r="R254" s="287"/>
      <c r="S254" s="290"/>
      <c r="T254" s="290"/>
      <c r="U254" s="287">
        <v>0</v>
      </c>
      <c r="V254" s="287">
        <v>224.94</v>
      </c>
      <c r="W254" s="287">
        <v>165.1</v>
      </c>
      <c r="X254" s="287">
        <v>0</v>
      </c>
      <c r="Y254" s="287">
        <v>0</v>
      </c>
      <c r="Z254" s="287"/>
      <c r="AA254" s="4"/>
      <c r="AB254" s="11" t="s">
        <v>484</v>
      </c>
      <c r="AC254" s="11"/>
      <c r="AD254" s="70" t="s">
        <v>55</v>
      </c>
      <c r="AE254" s="24">
        <v>2</v>
      </c>
      <c r="AF254" s="24"/>
      <c r="AG254" s="24"/>
      <c r="AH254" s="24"/>
      <c r="AI254" s="24"/>
      <c r="AJ254" s="24"/>
      <c r="AK254" s="4"/>
      <c r="AL254" s="4"/>
      <c r="AM254" s="306">
        <v>205.09</v>
      </c>
      <c r="AN254" s="306">
        <v>0</v>
      </c>
      <c r="AO254" s="306">
        <v>0</v>
      </c>
      <c r="AP254" s="306">
        <v>0</v>
      </c>
      <c r="AQ254" s="306">
        <v>0</v>
      </c>
      <c r="AR254" s="306"/>
      <c r="AS254" s="290"/>
      <c r="AT254" s="290"/>
      <c r="AU254" s="306">
        <v>102.545</v>
      </c>
      <c r="AV254" s="306">
        <v>0</v>
      </c>
      <c r="AW254" s="306">
        <v>0</v>
      </c>
      <c r="AX254" s="306">
        <v>0</v>
      </c>
      <c r="AY254" s="306">
        <v>0</v>
      </c>
      <c r="AZ254" s="306"/>
      <c r="BA254" s="4"/>
    </row>
    <row r="255" spans="1:53">
      <c r="A255" s="56"/>
      <c r="B255" s="11" t="s">
        <v>452</v>
      </c>
      <c r="C255" s="11"/>
      <c r="D255" s="70" t="s">
        <v>453</v>
      </c>
      <c r="E255" s="11">
        <v>641</v>
      </c>
      <c r="F255" s="11">
        <v>446</v>
      </c>
      <c r="G255" s="11">
        <v>308</v>
      </c>
      <c r="H255" s="11">
        <v>237</v>
      </c>
      <c r="I255" s="11">
        <v>220</v>
      </c>
      <c r="J255" s="11"/>
      <c r="M255" s="287">
        <v>72478.0799999999</v>
      </c>
      <c r="N255" s="287">
        <v>86134.530000000101</v>
      </c>
      <c r="O255" s="287">
        <v>70103.08</v>
      </c>
      <c r="P255" s="287">
        <v>51909.77</v>
      </c>
      <c r="Q255" s="287">
        <v>179457.6</v>
      </c>
      <c r="R255" s="287"/>
      <c r="S255" s="290"/>
      <c r="T255" s="290"/>
      <c r="U255" s="287">
        <v>99.421234567901195</v>
      </c>
      <c r="V255" s="287">
        <v>118.15436213991801</v>
      </c>
      <c r="W255" s="287">
        <v>100.147257142857</v>
      </c>
      <c r="X255" s="287">
        <v>75.450247093023293</v>
      </c>
      <c r="Y255" s="287">
        <v>261.98189781021898</v>
      </c>
      <c r="Z255" s="287"/>
      <c r="AA255" s="4"/>
      <c r="AB255" s="11" t="s">
        <v>485</v>
      </c>
      <c r="AC255" s="11"/>
      <c r="AD255" s="70" t="s">
        <v>298</v>
      </c>
      <c r="AE255" s="24">
        <v>22</v>
      </c>
      <c r="AF255" s="24">
        <v>7</v>
      </c>
      <c r="AG255" s="24">
        <v>4</v>
      </c>
      <c r="AH255" s="24">
        <v>2</v>
      </c>
      <c r="AI255" s="24">
        <v>4</v>
      </c>
      <c r="AJ255" s="24"/>
      <c r="AK255" s="4"/>
      <c r="AL255" s="4"/>
      <c r="AM255" s="306">
        <v>3475.63</v>
      </c>
      <c r="AN255" s="306">
        <v>725.53</v>
      </c>
      <c r="AO255" s="306">
        <v>292.23</v>
      </c>
      <c r="AP255" s="306">
        <v>104.21</v>
      </c>
      <c r="AQ255" s="306">
        <v>915.45</v>
      </c>
      <c r="AR255" s="306"/>
      <c r="AS255" s="290"/>
      <c r="AT255" s="290"/>
      <c r="AU255" s="306">
        <v>151.114347826087</v>
      </c>
      <c r="AV255" s="306">
        <v>31.544782608695701</v>
      </c>
      <c r="AW255" s="306">
        <v>12.705652173913</v>
      </c>
      <c r="AX255" s="306">
        <v>4.7368181818181796</v>
      </c>
      <c r="AY255" s="306">
        <v>39.802173913043497</v>
      </c>
      <c r="AZ255" s="306"/>
      <c r="BA255" s="4"/>
    </row>
    <row r="256" spans="1:53">
      <c r="A256" s="56"/>
      <c r="B256" s="11" t="s">
        <v>454</v>
      </c>
      <c r="C256" s="11"/>
      <c r="D256" s="70" t="s">
        <v>62</v>
      </c>
      <c r="E256" s="11"/>
      <c r="F256" s="11"/>
      <c r="G256" s="11">
        <v>1</v>
      </c>
      <c r="H256" s="11">
        <v>1</v>
      </c>
      <c r="I256" s="11"/>
      <c r="J256" s="11"/>
      <c r="M256" s="287">
        <v>0</v>
      </c>
      <c r="N256" s="287">
        <v>0</v>
      </c>
      <c r="O256" s="287">
        <v>541.95000000000005</v>
      </c>
      <c r="P256" s="287">
        <v>247.38</v>
      </c>
      <c r="Q256" s="287">
        <v>0</v>
      </c>
      <c r="R256" s="287"/>
      <c r="S256" s="290"/>
      <c r="T256" s="290"/>
      <c r="U256" s="287">
        <v>0</v>
      </c>
      <c r="V256" s="287">
        <v>0</v>
      </c>
      <c r="W256" s="287">
        <v>541.95000000000005</v>
      </c>
      <c r="X256" s="287">
        <v>247.38</v>
      </c>
      <c r="Y256" s="287">
        <v>0</v>
      </c>
      <c r="Z256" s="287"/>
      <c r="AA256" s="4"/>
      <c r="AB256" s="11" t="s">
        <v>486</v>
      </c>
      <c r="AC256" s="11"/>
      <c r="AD256" s="70" t="s">
        <v>99</v>
      </c>
      <c r="AE256" s="24">
        <v>159</v>
      </c>
      <c r="AF256" s="24">
        <v>52</v>
      </c>
      <c r="AG256" s="24">
        <v>42</v>
      </c>
      <c r="AH256" s="24">
        <v>35</v>
      </c>
      <c r="AI256" s="24">
        <v>30</v>
      </c>
      <c r="AJ256" s="24"/>
      <c r="AK256" s="4"/>
      <c r="AL256" s="4"/>
      <c r="AM256" s="306">
        <v>122856.65</v>
      </c>
      <c r="AN256" s="306">
        <v>17665.830000000002</v>
      </c>
      <c r="AO256" s="306">
        <v>107972.08</v>
      </c>
      <c r="AP256" s="306">
        <v>7665.11</v>
      </c>
      <c r="AQ256" s="306">
        <v>15509.82</v>
      </c>
      <c r="AR256" s="306"/>
      <c r="AS256" s="290"/>
      <c r="AT256" s="290"/>
      <c r="AU256" s="306">
        <v>726.96242603550297</v>
      </c>
      <c r="AV256" s="306">
        <v>104.53153846153801</v>
      </c>
      <c r="AW256" s="306">
        <v>701.11740259740304</v>
      </c>
      <c r="AX256" s="306">
        <v>48.208238993710701</v>
      </c>
      <c r="AY256" s="306">
        <v>95.152269938650306</v>
      </c>
      <c r="AZ256" s="306"/>
      <c r="BA256" s="4"/>
    </row>
    <row r="257" spans="1:53">
      <c r="A257" s="56"/>
      <c r="B257" s="11" t="s">
        <v>456</v>
      </c>
      <c r="C257" s="11"/>
      <c r="D257" s="70" t="s">
        <v>92</v>
      </c>
      <c r="E257" s="11">
        <v>2305</v>
      </c>
      <c r="F257" s="11">
        <v>1926</v>
      </c>
      <c r="G257" s="11">
        <v>1550</v>
      </c>
      <c r="H257" s="11">
        <v>1148</v>
      </c>
      <c r="I257" s="11">
        <v>1116</v>
      </c>
      <c r="J257" s="11"/>
      <c r="M257" s="287">
        <v>224382.09</v>
      </c>
      <c r="N257" s="287">
        <v>339233.27000000101</v>
      </c>
      <c r="O257" s="287">
        <v>313614.74</v>
      </c>
      <c r="P257" s="287">
        <v>186841.2</v>
      </c>
      <c r="Q257" s="287">
        <v>1342756.78</v>
      </c>
      <c r="R257" s="287"/>
      <c r="S257" s="290"/>
      <c r="T257" s="290"/>
      <c r="U257" s="287">
        <v>81.742109289617503</v>
      </c>
      <c r="V257" s="287">
        <v>123.58224772313299</v>
      </c>
      <c r="W257" s="287">
        <v>118.166819894499</v>
      </c>
      <c r="X257" s="287">
        <v>71.395185326709907</v>
      </c>
      <c r="Y257" s="287">
        <v>511.52639238095298</v>
      </c>
      <c r="Z257" s="287"/>
      <c r="AA257" s="4"/>
      <c r="AB257" s="11" t="s">
        <v>489</v>
      </c>
      <c r="AC257" s="11"/>
      <c r="AD257" s="70" t="s">
        <v>446</v>
      </c>
      <c r="AE257" s="24">
        <v>6</v>
      </c>
      <c r="AF257" s="24">
        <v>2</v>
      </c>
      <c r="AG257" s="24">
        <v>1</v>
      </c>
      <c r="AH257" s="24"/>
      <c r="AI257" s="24"/>
      <c r="AJ257" s="24"/>
      <c r="AK257" s="4"/>
      <c r="AL257" s="4"/>
      <c r="AM257" s="306">
        <v>1724.34</v>
      </c>
      <c r="AN257" s="306">
        <v>517.55999999999995</v>
      </c>
      <c r="AO257" s="306">
        <v>7.24</v>
      </c>
      <c r="AP257" s="306">
        <v>0</v>
      </c>
      <c r="AQ257" s="306">
        <v>0</v>
      </c>
      <c r="AR257" s="306"/>
      <c r="AS257" s="290"/>
      <c r="AT257" s="290"/>
      <c r="AU257" s="306">
        <v>287.39</v>
      </c>
      <c r="AV257" s="306">
        <v>86.26</v>
      </c>
      <c r="AW257" s="306">
        <v>1.2066666666666701</v>
      </c>
      <c r="AX257" s="306">
        <v>0</v>
      </c>
      <c r="AY257" s="306">
        <v>0</v>
      </c>
      <c r="AZ257" s="306"/>
      <c r="BA257" s="4"/>
    </row>
    <row r="258" spans="1:53">
      <c r="A258" s="56"/>
      <c r="B258" s="11" t="s">
        <v>458</v>
      </c>
      <c r="C258" s="11"/>
      <c r="D258" s="70" t="s">
        <v>55</v>
      </c>
      <c r="E258" s="11"/>
      <c r="F258" s="11">
        <v>1</v>
      </c>
      <c r="G258" s="11"/>
      <c r="H258" s="11"/>
      <c r="I258" s="11"/>
      <c r="J258" s="11"/>
      <c r="M258" s="287">
        <v>0</v>
      </c>
      <c r="N258" s="287">
        <v>346.68</v>
      </c>
      <c r="O258" s="287">
        <v>0</v>
      </c>
      <c r="P258" s="287">
        <v>0</v>
      </c>
      <c r="Q258" s="287">
        <v>0</v>
      </c>
      <c r="R258" s="287"/>
      <c r="S258" s="290"/>
      <c r="T258" s="290"/>
      <c r="U258" s="287">
        <v>0</v>
      </c>
      <c r="V258" s="287">
        <v>346.68</v>
      </c>
      <c r="W258" s="287">
        <v>0</v>
      </c>
      <c r="X258" s="287">
        <v>0</v>
      </c>
      <c r="Y258" s="287">
        <v>0</v>
      </c>
      <c r="Z258" s="287"/>
      <c r="AA258" s="4"/>
      <c r="AB258" s="11" t="s">
        <v>491</v>
      </c>
      <c r="AC258" s="11"/>
      <c r="AD258" s="70" t="s">
        <v>492</v>
      </c>
      <c r="AE258" s="24">
        <v>5</v>
      </c>
      <c r="AF258" s="24">
        <v>1</v>
      </c>
      <c r="AG258" s="24"/>
      <c r="AH258" s="24"/>
      <c r="AI258" s="24">
        <v>1</v>
      </c>
      <c r="AJ258" s="24"/>
      <c r="AK258" s="4"/>
      <c r="AL258" s="4"/>
      <c r="AM258" s="306">
        <v>691.04</v>
      </c>
      <c r="AN258" s="306">
        <v>178.21</v>
      </c>
      <c r="AO258" s="306">
        <v>0</v>
      </c>
      <c r="AP258" s="306">
        <v>0</v>
      </c>
      <c r="AQ258" s="306">
        <v>23.34</v>
      </c>
      <c r="AR258" s="306"/>
      <c r="AS258" s="290"/>
      <c r="AT258" s="290"/>
      <c r="AU258" s="306">
        <v>138.208</v>
      </c>
      <c r="AV258" s="306">
        <v>35.642000000000003</v>
      </c>
      <c r="AW258" s="306">
        <v>0</v>
      </c>
      <c r="AX258" s="306">
        <v>0</v>
      </c>
      <c r="AY258" s="306">
        <v>4.6680000000000001</v>
      </c>
      <c r="AZ258" s="306"/>
      <c r="BA258" s="4"/>
    </row>
    <row r="259" spans="1:53">
      <c r="A259" s="56"/>
      <c r="B259" s="11" t="s">
        <v>458</v>
      </c>
      <c r="C259" s="11"/>
      <c r="D259" s="70" t="s">
        <v>57</v>
      </c>
      <c r="E259" s="11">
        <v>1</v>
      </c>
      <c r="F259" s="11">
        <v>1</v>
      </c>
      <c r="G259" s="11"/>
      <c r="H259" s="11"/>
      <c r="I259" s="11"/>
      <c r="J259" s="11"/>
      <c r="M259" s="287">
        <v>6.46</v>
      </c>
      <c r="N259" s="287">
        <v>3.54</v>
      </c>
      <c r="O259" s="287"/>
      <c r="P259" s="287"/>
      <c r="Q259" s="287">
        <v>0</v>
      </c>
      <c r="R259" s="287"/>
      <c r="S259" s="290"/>
      <c r="T259" s="290"/>
      <c r="U259" s="287">
        <v>6.46</v>
      </c>
      <c r="V259" s="287">
        <v>3.54</v>
      </c>
      <c r="W259" s="287"/>
      <c r="X259" s="287"/>
      <c r="Y259" s="287">
        <v>0</v>
      </c>
      <c r="Z259" s="287"/>
      <c r="AA259" s="4"/>
      <c r="AB259" s="11" t="s">
        <v>493</v>
      </c>
      <c r="AC259" s="11"/>
      <c r="AD259" s="70" t="s">
        <v>96</v>
      </c>
      <c r="AE259" s="24">
        <v>18</v>
      </c>
      <c r="AF259" s="24">
        <v>11</v>
      </c>
      <c r="AG259" s="24">
        <v>7</v>
      </c>
      <c r="AH259" s="24">
        <v>6</v>
      </c>
      <c r="AI259" s="24">
        <v>7</v>
      </c>
      <c r="AJ259" s="24"/>
      <c r="AK259" s="4"/>
      <c r="AL259" s="4"/>
      <c r="AM259" s="306">
        <v>3064.34</v>
      </c>
      <c r="AN259" s="306">
        <v>3294.19</v>
      </c>
      <c r="AO259" s="306">
        <v>1832.62</v>
      </c>
      <c r="AP259" s="306">
        <v>608.91</v>
      </c>
      <c r="AQ259" s="306">
        <v>4882.72</v>
      </c>
      <c r="AR259" s="306"/>
      <c r="AS259" s="290"/>
      <c r="AT259" s="290"/>
      <c r="AU259" s="306">
        <v>161.281052631579</v>
      </c>
      <c r="AV259" s="306">
        <v>173.37842105263201</v>
      </c>
      <c r="AW259" s="306">
        <v>101.812222222222</v>
      </c>
      <c r="AX259" s="306">
        <v>33.828333333333298</v>
      </c>
      <c r="AY259" s="306">
        <v>256.98526315789502</v>
      </c>
      <c r="AZ259" s="306"/>
      <c r="BA259" s="4"/>
    </row>
    <row r="260" spans="1:53">
      <c r="A260" s="56"/>
      <c r="B260" s="11" t="s">
        <v>458</v>
      </c>
      <c r="C260" s="11"/>
      <c r="D260" s="70" t="s">
        <v>280</v>
      </c>
      <c r="E260" s="11">
        <v>232</v>
      </c>
      <c r="F260" s="11">
        <v>156</v>
      </c>
      <c r="G260" s="11">
        <v>114</v>
      </c>
      <c r="H260" s="11">
        <v>71</v>
      </c>
      <c r="I260" s="11">
        <v>70</v>
      </c>
      <c r="J260" s="11"/>
      <c r="M260" s="287">
        <v>25383.37</v>
      </c>
      <c r="N260" s="287">
        <v>35352.839999999997</v>
      </c>
      <c r="O260" s="287">
        <v>31266.89</v>
      </c>
      <c r="P260" s="287">
        <v>15794.3</v>
      </c>
      <c r="Q260" s="287">
        <v>96052.56</v>
      </c>
      <c r="R260" s="287"/>
      <c r="S260" s="290"/>
      <c r="T260" s="290"/>
      <c r="U260" s="287">
        <v>96.149128787878794</v>
      </c>
      <c r="V260" s="287">
        <v>133.91227272727301</v>
      </c>
      <c r="W260" s="287">
        <v>127.10117886178899</v>
      </c>
      <c r="X260" s="287">
        <v>65.265702479338799</v>
      </c>
      <c r="Y260" s="287">
        <v>387.30870967741902</v>
      </c>
      <c r="Z260" s="287"/>
      <c r="AA260" s="4"/>
      <c r="AB260" s="11" t="s">
        <v>494</v>
      </c>
      <c r="AC260" s="11"/>
      <c r="AD260" s="70" t="s">
        <v>65</v>
      </c>
      <c r="AE260" s="24">
        <v>155</v>
      </c>
      <c r="AF260" s="24">
        <v>67</v>
      </c>
      <c r="AG260" s="24">
        <v>40</v>
      </c>
      <c r="AH260" s="24">
        <v>32</v>
      </c>
      <c r="AI260" s="24">
        <v>33</v>
      </c>
      <c r="AJ260" s="24"/>
      <c r="AK260" s="4"/>
      <c r="AL260" s="4"/>
      <c r="AM260" s="306">
        <v>61925.919999999998</v>
      </c>
      <c r="AN260" s="306">
        <v>18319.599999999999</v>
      </c>
      <c r="AO260" s="306">
        <v>8753.17</v>
      </c>
      <c r="AP260" s="306">
        <v>5188.5200000000004</v>
      </c>
      <c r="AQ260" s="306">
        <v>29210.240000000002</v>
      </c>
      <c r="AR260" s="306"/>
      <c r="AS260" s="290"/>
      <c r="AT260" s="290"/>
      <c r="AU260" s="306">
        <v>366.42556213017798</v>
      </c>
      <c r="AV260" s="306">
        <v>108.4</v>
      </c>
      <c r="AW260" s="306">
        <v>54.7073125</v>
      </c>
      <c r="AX260" s="306">
        <v>33.2597435897436</v>
      </c>
      <c r="AY260" s="306">
        <v>181.43006211180099</v>
      </c>
      <c r="AZ260" s="306"/>
      <c r="BA260" s="4"/>
    </row>
    <row r="261" spans="1:53">
      <c r="A261" s="56"/>
      <c r="B261" s="11" t="s">
        <v>458</v>
      </c>
      <c r="C261" s="11"/>
      <c r="D261" s="70" t="s">
        <v>184</v>
      </c>
      <c r="E261" s="11">
        <v>1</v>
      </c>
      <c r="F261" s="11">
        <v>1</v>
      </c>
      <c r="G261" s="11">
        <v>1</v>
      </c>
      <c r="H261" s="11">
        <v>1</v>
      </c>
      <c r="I261" s="11">
        <v>1</v>
      </c>
      <c r="J261" s="11"/>
      <c r="M261" s="287">
        <v>6.04</v>
      </c>
      <c r="N261" s="287">
        <v>6.67</v>
      </c>
      <c r="O261" s="287">
        <v>6.46</v>
      </c>
      <c r="P261" s="287">
        <v>6.46</v>
      </c>
      <c r="Q261" s="287">
        <v>6.46</v>
      </c>
      <c r="R261" s="287"/>
      <c r="S261" s="290"/>
      <c r="T261" s="290"/>
      <c r="U261" s="287">
        <v>6.04</v>
      </c>
      <c r="V261" s="287">
        <v>6.67</v>
      </c>
      <c r="W261" s="287">
        <v>6.46</v>
      </c>
      <c r="X261" s="287">
        <v>6.46</v>
      </c>
      <c r="Y261" s="287">
        <v>6.46</v>
      </c>
      <c r="Z261" s="287"/>
      <c r="AA261" s="4"/>
      <c r="AB261" s="11" t="s">
        <v>496</v>
      </c>
      <c r="AC261" s="11"/>
      <c r="AD261" s="70" t="s">
        <v>55</v>
      </c>
      <c r="AE261" s="24">
        <v>22</v>
      </c>
      <c r="AF261" s="24">
        <v>21</v>
      </c>
      <c r="AG261" s="24">
        <v>6</v>
      </c>
      <c r="AH261" s="24">
        <v>4</v>
      </c>
      <c r="AI261" s="24"/>
      <c r="AJ261" s="24"/>
      <c r="AK261" s="4"/>
      <c r="AL261" s="4"/>
      <c r="AM261" s="306">
        <v>12557.43</v>
      </c>
      <c r="AN261" s="306">
        <v>6490.23</v>
      </c>
      <c r="AO261" s="306">
        <v>197.28</v>
      </c>
      <c r="AP261" s="306">
        <v>46.7</v>
      </c>
      <c r="AQ261" s="306">
        <v>0</v>
      </c>
      <c r="AR261" s="306"/>
      <c r="AS261" s="290"/>
      <c r="AT261" s="290"/>
      <c r="AU261" s="306">
        <v>405.07838709677401</v>
      </c>
      <c r="AV261" s="306">
        <v>209.362258064516</v>
      </c>
      <c r="AW261" s="306">
        <v>13.151999999999999</v>
      </c>
      <c r="AX261" s="306">
        <v>1.66785714285714</v>
      </c>
      <c r="AY261" s="306">
        <v>0</v>
      </c>
      <c r="AZ261" s="306"/>
      <c r="BA261" s="4"/>
    </row>
    <row r="262" spans="1:53">
      <c r="A262" s="56"/>
      <c r="B262" s="11" t="s">
        <v>459</v>
      </c>
      <c r="C262" s="11"/>
      <c r="D262" s="70" t="s">
        <v>274</v>
      </c>
      <c r="E262" s="11">
        <v>1</v>
      </c>
      <c r="F262" s="11">
        <v>1</v>
      </c>
      <c r="G262" s="11">
        <v>1</v>
      </c>
      <c r="H262" s="11"/>
      <c r="I262" s="11"/>
      <c r="J262" s="11"/>
      <c r="M262" s="287">
        <v>173.64</v>
      </c>
      <c r="N262" s="287">
        <v>307.14999999999998</v>
      </c>
      <c r="O262" s="287">
        <v>99.04</v>
      </c>
      <c r="P262" s="287">
        <v>0</v>
      </c>
      <c r="Q262" s="287">
        <v>0</v>
      </c>
      <c r="R262" s="287"/>
      <c r="S262" s="290"/>
      <c r="T262" s="290"/>
      <c r="U262" s="287">
        <v>173.64</v>
      </c>
      <c r="V262" s="287">
        <v>307.14999999999998</v>
      </c>
      <c r="W262" s="287">
        <v>99.04</v>
      </c>
      <c r="X262" s="287">
        <v>0</v>
      </c>
      <c r="Y262" s="287">
        <v>0</v>
      </c>
      <c r="Z262" s="287"/>
      <c r="AA262" s="4"/>
      <c r="AB262" s="11" t="s">
        <v>496</v>
      </c>
      <c r="AC262" s="11"/>
      <c r="AD262" s="70" t="s">
        <v>57</v>
      </c>
      <c r="AE262" s="24">
        <v>35</v>
      </c>
      <c r="AF262" s="24">
        <v>13</v>
      </c>
      <c r="AG262" s="24">
        <v>7</v>
      </c>
      <c r="AH262" s="24">
        <v>9</v>
      </c>
      <c r="AI262" s="24">
        <v>6</v>
      </c>
      <c r="AJ262" s="24"/>
      <c r="AK262" s="4"/>
      <c r="AL262" s="4"/>
      <c r="AM262" s="306">
        <v>4460.2700000000004</v>
      </c>
      <c r="AN262" s="306">
        <v>3007.99</v>
      </c>
      <c r="AO262" s="306">
        <v>1200.74</v>
      </c>
      <c r="AP262" s="306">
        <v>1089.33</v>
      </c>
      <c r="AQ262" s="306">
        <v>1701.23</v>
      </c>
      <c r="AR262" s="306"/>
      <c r="AS262" s="290"/>
      <c r="AT262" s="290"/>
      <c r="AU262" s="306">
        <v>127.436285714286</v>
      </c>
      <c r="AV262" s="306">
        <v>85.942571428571398</v>
      </c>
      <c r="AW262" s="306">
        <v>63.196842105263201</v>
      </c>
      <c r="AX262" s="306">
        <v>35.139677419354797</v>
      </c>
      <c r="AY262" s="306">
        <v>53.163437500000001</v>
      </c>
      <c r="AZ262" s="306"/>
      <c r="BA262" s="4"/>
    </row>
    <row r="263" spans="1:53">
      <c r="A263" s="56"/>
      <c r="B263" s="11" t="s">
        <v>460</v>
      </c>
      <c r="C263" s="11"/>
      <c r="D263" s="70" t="s">
        <v>461</v>
      </c>
      <c r="E263" s="11">
        <v>33</v>
      </c>
      <c r="F263" s="11">
        <v>26</v>
      </c>
      <c r="G263" s="11">
        <v>24</v>
      </c>
      <c r="H263" s="11">
        <v>10</v>
      </c>
      <c r="I263" s="11">
        <v>14</v>
      </c>
      <c r="J263" s="11"/>
      <c r="M263" s="287">
        <v>4605.49</v>
      </c>
      <c r="N263" s="287">
        <v>5274.09</v>
      </c>
      <c r="O263" s="287">
        <v>4197.3999999999996</v>
      </c>
      <c r="P263" s="287">
        <v>1741.04</v>
      </c>
      <c r="Q263" s="287">
        <v>24861.82</v>
      </c>
      <c r="R263" s="287"/>
      <c r="S263" s="290"/>
      <c r="T263" s="290"/>
      <c r="U263" s="287">
        <v>112.329024390244</v>
      </c>
      <c r="V263" s="287">
        <v>128.63634146341499</v>
      </c>
      <c r="W263" s="287">
        <v>102.375609756098</v>
      </c>
      <c r="X263" s="287">
        <v>52.758787878787899</v>
      </c>
      <c r="Y263" s="287">
        <v>606.38585365853703</v>
      </c>
      <c r="Z263" s="287"/>
      <c r="AA263" s="4"/>
      <c r="AB263" s="11" t="s">
        <v>497</v>
      </c>
      <c r="AC263" s="11"/>
      <c r="AD263" s="70" t="s">
        <v>320</v>
      </c>
      <c r="AE263" s="24">
        <v>6</v>
      </c>
      <c r="AF263" s="24">
        <v>5</v>
      </c>
      <c r="AG263" s="24">
        <v>1</v>
      </c>
      <c r="AH263" s="24">
        <v>1</v>
      </c>
      <c r="AI263" s="24">
        <v>1</v>
      </c>
      <c r="AJ263" s="24"/>
      <c r="AK263" s="4"/>
      <c r="AL263" s="4"/>
      <c r="AM263" s="306">
        <v>1241.07</v>
      </c>
      <c r="AN263" s="306">
        <v>362.25</v>
      </c>
      <c r="AO263" s="306">
        <v>236.58</v>
      </c>
      <c r="AP263" s="306">
        <v>231.91</v>
      </c>
      <c r="AQ263" s="306">
        <v>716.5</v>
      </c>
      <c r="AR263" s="306"/>
      <c r="AS263" s="290"/>
      <c r="AT263" s="290"/>
      <c r="AU263" s="306">
        <v>177.29571428571401</v>
      </c>
      <c r="AV263" s="306">
        <v>51.75</v>
      </c>
      <c r="AW263" s="306">
        <v>39.43</v>
      </c>
      <c r="AX263" s="306">
        <v>46.381999999999998</v>
      </c>
      <c r="AY263" s="306">
        <v>143.30000000000001</v>
      </c>
      <c r="AZ263" s="306"/>
      <c r="BA263" s="4"/>
    </row>
    <row r="264" spans="1:53">
      <c r="A264" s="56"/>
      <c r="B264" s="11" t="s">
        <v>462</v>
      </c>
      <c r="C264" s="11"/>
      <c r="D264" s="70" t="s">
        <v>124</v>
      </c>
      <c r="E264" s="11">
        <v>149</v>
      </c>
      <c r="F264" s="11">
        <v>125</v>
      </c>
      <c r="G264" s="11">
        <v>100</v>
      </c>
      <c r="H264" s="11">
        <v>24</v>
      </c>
      <c r="I264" s="11">
        <v>82</v>
      </c>
      <c r="J264" s="11"/>
      <c r="M264" s="287">
        <v>37296.93</v>
      </c>
      <c r="N264" s="287">
        <v>27543.88</v>
      </c>
      <c r="O264" s="287">
        <v>20711.78</v>
      </c>
      <c r="P264" s="287">
        <v>4533.09</v>
      </c>
      <c r="Q264" s="287">
        <v>87636.81</v>
      </c>
      <c r="R264" s="287"/>
      <c r="S264" s="290"/>
      <c r="T264" s="290"/>
      <c r="U264" s="287">
        <v>204.92818681318701</v>
      </c>
      <c r="V264" s="287">
        <v>151.34</v>
      </c>
      <c r="W264" s="287">
        <v>119.033218390805</v>
      </c>
      <c r="X264" s="287">
        <v>71.953809523809497</v>
      </c>
      <c r="Y264" s="287">
        <v>503.65982758620697</v>
      </c>
      <c r="Z264" s="287"/>
      <c r="AA264" s="4"/>
      <c r="AB264" s="11" t="s">
        <v>498</v>
      </c>
      <c r="AC264" s="11"/>
      <c r="AD264" s="70" t="s">
        <v>356</v>
      </c>
      <c r="AE264" s="24">
        <v>67</v>
      </c>
      <c r="AF264" s="24">
        <v>33</v>
      </c>
      <c r="AG264" s="24">
        <v>21</v>
      </c>
      <c r="AH264" s="24">
        <v>23</v>
      </c>
      <c r="AI264" s="24">
        <v>21</v>
      </c>
      <c r="AJ264" s="24"/>
      <c r="AK264" s="4"/>
      <c r="AL264" s="4"/>
      <c r="AM264" s="306">
        <v>172817.37</v>
      </c>
      <c r="AN264" s="306">
        <v>4716.0200000000004</v>
      </c>
      <c r="AO264" s="306">
        <v>4534.18</v>
      </c>
      <c r="AP264" s="306">
        <v>3292</v>
      </c>
      <c r="AQ264" s="306">
        <v>3230.13</v>
      </c>
      <c r="AR264" s="306"/>
      <c r="AS264" s="290"/>
      <c r="AT264" s="290"/>
      <c r="AU264" s="306">
        <v>2304.2316000000001</v>
      </c>
      <c r="AV264" s="306">
        <v>62.880266666666699</v>
      </c>
      <c r="AW264" s="306">
        <v>103.049545454545</v>
      </c>
      <c r="AX264" s="306">
        <v>51.4375</v>
      </c>
      <c r="AY264" s="306">
        <v>47.501911764705902</v>
      </c>
      <c r="AZ264" s="306"/>
      <c r="BA264" s="4"/>
    </row>
    <row r="265" spans="1:53">
      <c r="A265" s="56"/>
      <c r="B265" s="11" t="s">
        <v>463</v>
      </c>
      <c r="C265" s="11"/>
      <c r="D265" s="70" t="s">
        <v>184</v>
      </c>
      <c r="E265" s="11">
        <v>64</v>
      </c>
      <c r="F265" s="11">
        <v>41</v>
      </c>
      <c r="G265" s="11">
        <v>31</v>
      </c>
      <c r="H265" s="11">
        <v>27</v>
      </c>
      <c r="I265" s="11">
        <v>30</v>
      </c>
      <c r="J265" s="11"/>
      <c r="M265" s="287">
        <v>12534.5</v>
      </c>
      <c r="N265" s="287">
        <v>8512.93</v>
      </c>
      <c r="O265" s="287">
        <v>9281.8700000000008</v>
      </c>
      <c r="P265" s="287">
        <v>6248.14</v>
      </c>
      <c r="Q265" s="287">
        <v>38877.72</v>
      </c>
      <c r="R265" s="287"/>
      <c r="S265" s="290"/>
      <c r="T265" s="290"/>
      <c r="U265" s="287">
        <v>142.4375</v>
      </c>
      <c r="V265" s="287">
        <v>96.737840909090906</v>
      </c>
      <c r="W265" s="287">
        <v>111.82975903614501</v>
      </c>
      <c r="X265" s="287">
        <v>73.507529411764693</v>
      </c>
      <c r="Y265" s="287">
        <v>462.83</v>
      </c>
      <c r="Z265" s="287"/>
      <c r="AA265" s="4"/>
      <c r="AB265" s="11" t="s">
        <v>500</v>
      </c>
      <c r="AC265" s="11"/>
      <c r="AD265" s="70" t="s">
        <v>501</v>
      </c>
      <c r="AE265" s="24">
        <v>11</v>
      </c>
      <c r="AF265" s="24">
        <v>3</v>
      </c>
      <c r="AG265" s="24">
        <v>2</v>
      </c>
      <c r="AH265" s="24">
        <v>3</v>
      </c>
      <c r="AI265" s="24">
        <v>1</v>
      </c>
      <c r="AJ265" s="24"/>
      <c r="AK265" s="4"/>
      <c r="AL265" s="4"/>
      <c r="AM265" s="306">
        <v>7992.03</v>
      </c>
      <c r="AN265" s="306">
        <v>210.08</v>
      </c>
      <c r="AO265" s="306">
        <v>43.28</v>
      </c>
      <c r="AP265" s="306">
        <v>199</v>
      </c>
      <c r="AQ265" s="306">
        <v>13.47</v>
      </c>
      <c r="AR265" s="306"/>
      <c r="AS265" s="290"/>
      <c r="AT265" s="290"/>
      <c r="AU265" s="306">
        <v>726.548181818182</v>
      </c>
      <c r="AV265" s="306">
        <v>19.0981818181818</v>
      </c>
      <c r="AW265" s="306">
        <v>4.3280000000000003</v>
      </c>
      <c r="AX265" s="306">
        <v>28.428571428571399</v>
      </c>
      <c r="AY265" s="306">
        <v>1.347</v>
      </c>
      <c r="AZ265" s="306"/>
      <c r="BA265" s="4"/>
    </row>
    <row r="266" spans="1:53">
      <c r="A266" s="56"/>
      <c r="B266" s="11" t="s">
        <v>464</v>
      </c>
      <c r="C266" s="11"/>
      <c r="D266" s="70" t="s">
        <v>465</v>
      </c>
      <c r="E266" s="11">
        <v>8</v>
      </c>
      <c r="F266" s="11">
        <v>5</v>
      </c>
      <c r="G266" s="11">
        <v>2</v>
      </c>
      <c r="H266" s="11">
        <v>2</v>
      </c>
      <c r="I266" s="11">
        <v>2</v>
      </c>
      <c r="J266" s="11"/>
      <c r="M266" s="287">
        <v>1722.9</v>
      </c>
      <c r="N266" s="287">
        <v>221.14</v>
      </c>
      <c r="O266" s="287">
        <v>13.34</v>
      </c>
      <c r="P266" s="287">
        <v>12.5</v>
      </c>
      <c r="Q266" s="287">
        <v>136.65</v>
      </c>
      <c r="R266" s="287"/>
      <c r="S266" s="290"/>
      <c r="T266" s="290"/>
      <c r="U266" s="287">
        <v>215.36250000000001</v>
      </c>
      <c r="V266" s="287">
        <v>27.642499999999998</v>
      </c>
      <c r="W266" s="287">
        <v>1.9057142857142899</v>
      </c>
      <c r="X266" s="287">
        <v>1.78571428571429</v>
      </c>
      <c r="Y266" s="287">
        <v>22.774999999999999</v>
      </c>
      <c r="Z266" s="287"/>
      <c r="AA266" s="4"/>
      <c r="AB266" s="11" t="s">
        <v>503</v>
      </c>
      <c r="AC266" s="11"/>
      <c r="AD266" s="70" t="s">
        <v>311</v>
      </c>
      <c r="AE266" s="24">
        <v>1</v>
      </c>
      <c r="AF266" s="24">
        <v>1</v>
      </c>
      <c r="AG266" s="24">
        <v>1</v>
      </c>
      <c r="AH266" s="24">
        <v>1</v>
      </c>
      <c r="AI266" s="24">
        <v>1</v>
      </c>
      <c r="AJ266" s="24"/>
      <c r="AK266" s="4"/>
      <c r="AL266" s="4"/>
      <c r="AM266" s="306">
        <v>13.51</v>
      </c>
      <c r="AN266" s="306">
        <v>18.21</v>
      </c>
      <c r="AO266" s="306">
        <v>15</v>
      </c>
      <c r="AP266" s="306">
        <v>20.12</v>
      </c>
      <c r="AQ266" s="306">
        <v>187.35</v>
      </c>
      <c r="AR266" s="306"/>
      <c r="AS266" s="290"/>
      <c r="AT266" s="290"/>
      <c r="AU266" s="306">
        <v>13.51</v>
      </c>
      <c r="AV266" s="306">
        <v>18.21</v>
      </c>
      <c r="AW266" s="306">
        <v>15</v>
      </c>
      <c r="AX266" s="306">
        <v>20.12</v>
      </c>
      <c r="AY266" s="306">
        <v>187.35</v>
      </c>
      <c r="AZ266" s="306"/>
      <c r="BA266" s="4"/>
    </row>
    <row r="267" spans="1:53">
      <c r="A267" s="56"/>
      <c r="B267" s="11" t="s">
        <v>646</v>
      </c>
      <c r="C267" s="11"/>
      <c r="D267" s="70" t="s">
        <v>465</v>
      </c>
      <c r="E267" s="11">
        <v>128</v>
      </c>
      <c r="F267" s="11">
        <v>75</v>
      </c>
      <c r="G267" s="11">
        <v>61</v>
      </c>
      <c r="H267" s="11">
        <v>45</v>
      </c>
      <c r="I267" s="11">
        <v>56</v>
      </c>
      <c r="J267" s="11"/>
      <c r="M267" s="287">
        <v>18756.02</v>
      </c>
      <c r="N267" s="287">
        <v>18538.09</v>
      </c>
      <c r="O267" s="287">
        <v>15686.04</v>
      </c>
      <c r="P267" s="287">
        <v>11984.5</v>
      </c>
      <c r="Q267" s="287">
        <v>85250.67</v>
      </c>
      <c r="R267" s="287"/>
      <c r="S267" s="290"/>
      <c r="T267" s="290"/>
      <c r="U267" s="287">
        <v>121.792337662338</v>
      </c>
      <c r="V267" s="287">
        <v>120.377207792208</v>
      </c>
      <c r="W267" s="287">
        <v>102.523137254902</v>
      </c>
      <c r="X267" s="287">
        <v>77.821428571428598</v>
      </c>
      <c r="Y267" s="287">
        <v>553.57577922077905</v>
      </c>
      <c r="Z267" s="287"/>
      <c r="AA267" s="4"/>
      <c r="AB267" s="11" t="s">
        <v>505</v>
      </c>
      <c r="AC267" s="11"/>
      <c r="AD267" s="70" t="s">
        <v>212</v>
      </c>
      <c r="AE267" s="24">
        <v>3</v>
      </c>
      <c r="AF267" s="24">
        <v>2</v>
      </c>
      <c r="AG267" s="24">
        <v>3</v>
      </c>
      <c r="AH267" s="24">
        <v>3</v>
      </c>
      <c r="AI267" s="24">
        <v>3</v>
      </c>
      <c r="AJ267" s="24"/>
      <c r="AK267" s="4"/>
      <c r="AL267" s="4"/>
      <c r="AM267" s="306">
        <v>285.83</v>
      </c>
      <c r="AN267" s="306">
        <v>87.03</v>
      </c>
      <c r="AO267" s="306">
        <v>119.07</v>
      </c>
      <c r="AP267" s="306">
        <v>115.95</v>
      </c>
      <c r="AQ267" s="306">
        <v>169.4</v>
      </c>
      <c r="AR267" s="306"/>
      <c r="AS267" s="290"/>
      <c r="AT267" s="290"/>
      <c r="AU267" s="306">
        <v>71.457499999999996</v>
      </c>
      <c r="AV267" s="306">
        <v>21.7575</v>
      </c>
      <c r="AW267" s="306">
        <v>39.69</v>
      </c>
      <c r="AX267" s="306">
        <v>28.987500000000001</v>
      </c>
      <c r="AY267" s="306">
        <v>42.35</v>
      </c>
      <c r="AZ267" s="306"/>
      <c r="BA267" s="4"/>
    </row>
    <row r="268" spans="1:53">
      <c r="A268" s="56"/>
      <c r="B268" s="11" t="s">
        <v>466</v>
      </c>
      <c r="C268" s="11"/>
      <c r="D268" s="70" t="s">
        <v>135</v>
      </c>
      <c r="E268" s="11">
        <v>1</v>
      </c>
      <c r="F268" s="11">
        <v>1</v>
      </c>
      <c r="G268" s="11"/>
      <c r="H268" s="11"/>
      <c r="I268" s="11"/>
      <c r="J268" s="11"/>
      <c r="M268" s="287">
        <v>156.61000000000001</v>
      </c>
      <c r="N268" s="287">
        <v>111.64</v>
      </c>
      <c r="O268" s="287">
        <v>0</v>
      </c>
      <c r="P268" s="287"/>
      <c r="Q268" s="287"/>
      <c r="R268" s="287"/>
      <c r="S268" s="290"/>
      <c r="T268" s="290"/>
      <c r="U268" s="287">
        <v>156.61000000000001</v>
      </c>
      <c r="V268" s="287">
        <v>111.64</v>
      </c>
      <c r="W268" s="287">
        <v>0</v>
      </c>
      <c r="X268" s="287"/>
      <c r="Y268" s="287"/>
      <c r="Z268" s="287"/>
      <c r="AA268" s="4"/>
      <c r="AB268" s="11" t="s">
        <v>647</v>
      </c>
      <c r="AC268" s="11"/>
      <c r="AD268" s="70" t="s">
        <v>80</v>
      </c>
      <c r="AE268" s="24">
        <v>1</v>
      </c>
      <c r="AF268" s="24"/>
      <c r="AG268" s="24"/>
      <c r="AH268" s="24"/>
      <c r="AI268" s="24"/>
      <c r="AJ268" s="24"/>
      <c r="AK268" s="4"/>
      <c r="AL268" s="4"/>
      <c r="AM268" s="306">
        <v>388.92</v>
      </c>
      <c r="AN268" s="306">
        <v>0</v>
      </c>
      <c r="AO268" s="306">
        <v>0</v>
      </c>
      <c r="AP268" s="306">
        <v>0</v>
      </c>
      <c r="AQ268" s="306">
        <v>0</v>
      </c>
      <c r="AR268" s="306"/>
      <c r="AS268" s="290"/>
      <c r="AT268" s="290"/>
      <c r="AU268" s="306">
        <v>388.92</v>
      </c>
      <c r="AV268" s="306">
        <v>0</v>
      </c>
      <c r="AW268" s="306">
        <v>0</v>
      </c>
      <c r="AX268" s="306">
        <v>0</v>
      </c>
      <c r="AY268" s="306">
        <v>0</v>
      </c>
      <c r="AZ268" s="306"/>
      <c r="BA268" s="4"/>
    </row>
    <row r="269" spans="1:53">
      <c r="A269" s="56"/>
      <c r="B269" s="11" t="s">
        <v>468</v>
      </c>
      <c r="C269" s="11"/>
      <c r="D269" s="70" t="s">
        <v>433</v>
      </c>
      <c r="E269" s="11">
        <v>3</v>
      </c>
      <c r="F269" s="11">
        <v>2</v>
      </c>
      <c r="G269" s="11">
        <v>1</v>
      </c>
      <c r="H269" s="11">
        <v>1</v>
      </c>
      <c r="I269" s="11"/>
      <c r="J269" s="11"/>
      <c r="M269" s="287">
        <v>125.62</v>
      </c>
      <c r="N269" s="287">
        <v>22.29</v>
      </c>
      <c r="O269" s="287">
        <v>2.08</v>
      </c>
      <c r="P269" s="287">
        <v>15</v>
      </c>
      <c r="Q269" s="287"/>
      <c r="R269" s="287"/>
      <c r="S269" s="290"/>
      <c r="T269" s="290"/>
      <c r="U269" s="287">
        <v>41.873333333333299</v>
      </c>
      <c r="V269" s="287">
        <v>7.43</v>
      </c>
      <c r="W269" s="287">
        <v>2.08</v>
      </c>
      <c r="X269" s="287">
        <v>15</v>
      </c>
      <c r="Y269" s="287"/>
      <c r="Z269" s="287"/>
      <c r="AA269" s="4"/>
      <c r="AB269" s="11" t="s">
        <v>509</v>
      </c>
      <c r="AC269" s="11"/>
      <c r="AD269" s="70" t="s">
        <v>78</v>
      </c>
      <c r="AE269" s="24">
        <v>2</v>
      </c>
      <c r="AF269" s="24">
        <v>2</v>
      </c>
      <c r="AG269" s="24">
        <v>1</v>
      </c>
      <c r="AH269" s="24"/>
      <c r="AI269" s="24">
        <v>1</v>
      </c>
      <c r="AJ269" s="24"/>
      <c r="AK269" s="4"/>
      <c r="AL269" s="4"/>
      <c r="AM269" s="306">
        <v>2125.5700000000002</v>
      </c>
      <c r="AN269" s="306">
        <v>2451.61</v>
      </c>
      <c r="AO269" s="306">
        <v>2115.58</v>
      </c>
      <c r="AP269" s="306">
        <v>0</v>
      </c>
      <c r="AQ269" s="306">
        <v>1067.93</v>
      </c>
      <c r="AR269" s="306"/>
      <c r="AS269" s="290"/>
      <c r="AT269" s="290"/>
      <c r="AU269" s="306">
        <v>1062.7850000000001</v>
      </c>
      <c r="AV269" s="306">
        <v>1225.8050000000001</v>
      </c>
      <c r="AW269" s="306">
        <v>1057.79</v>
      </c>
      <c r="AX269" s="306">
        <v>0</v>
      </c>
      <c r="AY269" s="306">
        <v>533.96500000000003</v>
      </c>
      <c r="AZ269" s="306"/>
      <c r="BA269" s="4"/>
    </row>
    <row r="270" spans="1:53">
      <c r="A270" s="56"/>
      <c r="B270" s="11" t="s">
        <v>469</v>
      </c>
      <c r="C270" s="11"/>
      <c r="D270" s="70" t="s">
        <v>145</v>
      </c>
      <c r="E270" s="11">
        <v>98</v>
      </c>
      <c r="F270" s="11">
        <v>69</v>
      </c>
      <c r="G270" s="11">
        <v>52</v>
      </c>
      <c r="H270" s="11">
        <v>37</v>
      </c>
      <c r="I270" s="11">
        <v>35</v>
      </c>
      <c r="J270" s="11"/>
      <c r="M270" s="287">
        <v>14881.22</v>
      </c>
      <c r="N270" s="287">
        <v>15584.19</v>
      </c>
      <c r="O270" s="287">
        <v>14345.76</v>
      </c>
      <c r="P270" s="287">
        <v>8166.05</v>
      </c>
      <c r="Q270" s="287">
        <v>37129.980000000003</v>
      </c>
      <c r="R270" s="287"/>
      <c r="S270" s="290"/>
      <c r="T270" s="290"/>
      <c r="U270" s="287">
        <v>128.28637931034501</v>
      </c>
      <c r="V270" s="287">
        <v>134.346465517241</v>
      </c>
      <c r="W270" s="287">
        <v>129.24108108108101</v>
      </c>
      <c r="X270" s="287">
        <v>72.265929203539798</v>
      </c>
      <c r="Y270" s="287">
        <v>328.58389380531003</v>
      </c>
      <c r="Z270" s="287"/>
      <c r="AA270" s="4"/>
      <c r="AB270" s="11" t="s">
        <v>511</v>
      </c>
      <c r="AC270" s="11"/>
      <c r="AD270" s="70" t="s">
        <v>69</v>
      </c>
      <c r="AE270" s="24">
        <v>3</v>
      </c>
      <c r="AF270" s="24"/>
      <c r="AG270" s="24"/>
      <c r="AH270" s="24"/>
      <c r="AI270" s="24"/>
      <c r="AJ270" s="24"/>
      <c r="AK270" s="4"/>
      <c r="AL270" s="4"/>
      <c r="AM270" s="306">
        <v>1760.29</v>
      </c>
      <c r="AN270" s="306">
        <v>0</v>
      </c>
      <c r="AO270" s="306">
        <v>0</v>
      </c>
      <c r="AP270" s="306">
        <v>0</v>
      </c>
      <c r="AQ270" s="306">
        <v>0</v>
      </c>
      <c r="AR270" s="306"/>
      <c r="AS270" s="290"/>
      <c r="AT270" s="290"/>
      <c r="AU270" s="306">
        <v>586.76333333333298</v>
      </c>
      <c r="AV270" s="306">
        <v>0</v>
      </c>
      <c r="AW270" s="306">
        <v>0</v>
      </c>
      <c r="AX270" s="306">
        <v>0</v>
      </c>
      <c r="AY270" s="306">
        <v>0</v>
      </c>
      <c r="AZ270" s="306"/>
      <c r="BA270" s="4"/>
    </row>
    <row r="271" spans="1:53">
      <c r="A271" s="56"/>
      <c r="B271" s="11" t="s">
        <v>470</v>
      </c>
      <c r="C271" s="11"/>
      <c r="D271" s="70" t="s">
        <v>471</v>
      </c>
      <c r="E271" s="11">
        <v>33</v>
      </c>
      <c r="F271" s="11">
        <v>18</v>
      </c>
      <c r="G271" s="11">
        <v>11</v>
      </c>
      <c r="H271" s="11">
        <v>10</v>
      </c>
      <c r="I271" s="11">
        <v>9</v>
      </c>
      <c r="J271" s="11"/>
      <c r="M271" s="287">
        <v>6466.7</v>
      </c>
      <c r="N271" s="287">
        <v>5546.51</v>
      </c>
      <c r="O271" s="287">
        <v>3721.84</v>
      </c>
      <c r="P271" s="287">
        <v>3043.54</v>
      </c>
      <c r="Q271" s="287">
        <v>23121.74</v>
      </c>
      <c r="R271" s="287"/>
      <c r="S271" s="290"/>
      <c r="T271" s="290"/>
      <c r="U271" s="287">
        <v>184.762857142857</v>
      </c>
      <c r="V271" s="287">
        <v>158.471714285714</v>
      </c>
      <c r="W271" s="287">
        <v>109.46588235294099</v>
      </c>
      <c r="X271" s="287">
        <v>89.515882352941205</v>
      </c>
      <c r="Y271" s="287">
        <v>700.65878787878796</v>
      </c>
      <c r="Z271" s="287"/>
      <c r="AA271" s="4"/>
      <c r="AB271" s="11" t="s">
        <v>512</v>
      </c>
      <c r="AC271" s="11"/>
      <c r="AD271" s="70" t="s">
        <v>513</v>
      </c>
      <c r="AE271" s="24">
        <v>30</v>
      </c>
      <c r="AF271" s="24">
        <v>15</v>
      </c>
      <c r="AG271" s="24">
        <v>7</v>
      </c>
      <c r="AH271" s="24">
        <v>4</v>
      </c>
      <c r="AI271" s="24">
        <v>5</v>
      </c>
      <c r="AJ271" s="24"/>
      <c r="AK271" s="4"/>
      <c r="AL271" s="4"/>
      <c r="AM271" s="306">
        <v>13464.48</v>
      </c>
      <c r="AN271" s="306">
        <v>5384.97</v>
      </c>
      <c r="AO271" s="306">
        <v>997.41</v>
      </c>
      <c r="AP271" s="306">
        <v>1064.3900000000001</v>
      </c>
      <c r="AQ271" s="306">
        <v>860.23</v>
      </c>
      <c r="AR271" s="306"/>
      <c r="AS271" s="290"/>
      <c r="AT271" s="290"/>
      <c r="AU271" s="306">
        <v>420.76499999999999</v>
      </c>
      <c r="AV271" s="306">
        <v>168.28031250000001</v>
      </c>
      <c r="AW271" s="306">
        <v>35.6217857142857</v>
      </c>
      <c r="AX271" s="306">
        <v>39.421851851851898</v>
      </c>
      <c r="AY271" s="306">
        <v>30.7225</v>
      </c>
      <c r="AZ271" s="306"/>
      <c r="BA271" s="4"/>
    </row>
    <row r="272" spans="1:53">
      <c r="A272" s="56"/>
      <c r="B272" s="11" t="s">
        <v>472</v>
      </c>
      <c r="C272" s="11"/>
      <c r="D272" s="70" t="s">
        <v>233</v>
      </c>
      <c r="E272" s="11">
        <v>367</v>
      </c>
      <c r="F272" s="11">
        <v>242</v>
      </c>
      <c r="G272" s="11">
        <v>172</v>
      </c>
      <c r="H272" s="11">
        <v>109</v>
      </c>
      <c r="I272" s="11">
        <v>107</v>
      </c>
      <c r="J272" s="11"/>
      <c r="M272" s="287">
        <v>42433.42</v>
      </c>
      <c r="N272" s="287">
        <v>41754.68</v>
      </c>
      <c r="O272" s="287">
        <v>33690.980000000003</v>
      </c>
      <c r="P272" s="287">
        <v>20951.14</v>
      </c>
      <c r="Q272" s="287">
        <v>112496.83</v>
      </c>
      <c r="R272" s="287"/>
      <c r="S272" s="290"/>
      <c r="T272" s="290"/>
      <c r="U272" s="287">
        <v>97.324357798165295</v>
      </c>
      <c r="V272" s="287">
        <v>95.767614678899093</v>
      </c>
      <c r="W272" s="287">
        <v>80.600430622009597</v>
      </c>
      <c r="X272" s="287">
        <v>51.731209876543197</v>
      </c>
      <c r="Y272" s="287">
        <v>275.72752450980403</v>
      </c>
      <c r="Z272" s="287"/>
      <c r="AA272" s="4"/>
      <c r="AB272" s="11" t="s">
        <v>514</v>
      </c>
      <c r="AC272" s="11"/>
      <c r="AD272" s="70" t="s">
        <v>135</v>
      </c>
      <c r="AE272" s="24">
        <v>2</v>
      </c>
      <c r="AF272" s="24">
        <v>2</v>
      </c>
      <c r="AG272" s="24">
        <v>2</v>
      </c>
      <c r="AH272" s="24">
        <v>2</v>
      </c>
      <c r="AI272" s="24">
        <v>2</v>
      </c>
      <c r="AJ272" s="24"/>
      <c r="AK272" s="4"/>
      <c r="AL272" s="4"/>
      <c r="AM272" s="306">
        <v>267.43</v>
      </c>
      <c r="AN272" s="306">
        <v>195.23</v>
      </c>
      <c r="AO272" s="306">
        <v>171.03</v>
      </c>
      <c r="AP272" s="306">
        <v>278.60000000000002</v>
      </c>
      <c r="AQ272" s="306">
        <v>990.56</v>
      </c>
      <c r="AR272" s="306"/>
      <c r="AS272" s="290"/>
      <c r="AT272" s="290"/>
      <c r="AU272" s="306">
        <v>133.715</v>
      </c>
      <c r="AV272" s="306">
        <v>97.614999999999995</v>
      </c>
      <c r="AW272" s="306">
        <v>85.515000000000001</v>
      </c>
      <c r="AX272" s="306">
        <v>139.30000000000001</v>
      </c>
      <c r="AY272" s="306">
        <v>495.28</v>
      </c>
      <c r="AZ272" s="306"/>
      <c r="BA272" s="4"/>
    </row>
    <row r="273" spans="1:53">
      <c r="A273" s="56"/>
      <c r="B273" s="11" t="s">
        <v>475</v>
      </c>
      <c r="C273" s="11"/>
      <c r="D273" s="70" t="s">
        <v>71</v>
      </c>
      <c r="E273" s="11">
        <v>25</v>
      </c>
      <c r="F273" s="11">
        <v>19</v>
      </c>
      <c r="G273" s="11">
        <v>17</v>
      </c>
      <c r="H273" s="11">
        <v>12</v>
      </c>
      <c r="I273" s="11">
        <v>13</v>
      </c>
      <c r="J273" s="11"/>
      <c r="M273" s="287">
        <v>3617.3</v>
      </c>
      <c r="N273" s="287">
        <v>4460</v>
      </c>
      <c r="O273" s="287">
        <v>4940.38</v>
      </c>
      <c r="P273" s="287">
        <v>1975.94</v>
      </c>
      <c r="Q273" s="287">
        <v>10025.34</v>
      </c>
      <c r="R273" s="287"/>
      <c r="S273" s="290"/>
      <c r="T273" s="290"/>
      <c r="U273" s="287">
        <v>133.974074074074</v>
      </c>
      <c r="V273" s="287">
        <v>165.18518518518499</v>
      </c>
      <c r="W273" s="287">
        <v>190.01461538461501</v>
      </c>
      <c r="X273" s="287">
        <v>79.037599999999998</v>
      </c>
      <c r="Y273" s="287">
        <v>371.30888888888899</v>
      </c>
      <c r="Z273" s="287"/>
      <c r="AA273" s="4"/>
      <c r="AB273" s="11" t="s">
        <v>515</v>
      </c>
      <c r="AC273" s="11"/>
      <c r="AD273" s="70" t="s">
        <v>487</v>
      </c>
      <c r="AE273" s="24">
        <v>32</v>
      </c>
      <c r="AF273" s="24">
        <v>19</v>
      </c>
      <c r="AG273" s="24">
        <v>10</v>
      </c>
      <c r="AH273" s="24">
        <v>9</v>
      </c>
      <c r="AI273" s="24">
        <v>5</v>
      </c>
      <c r="AJ273" s="24"/>
      <c r="AK273" s="4"/>
      <c r="AL273" s="4"/>
      <c r="AM273" s="306">
        <v>10734.69</v>
      </c>
      <c r="AN273" s="306">
        <v>9539.34</v>
      </c>
      <c r="AO273" s="306">
        <v>1944.96</v>
      </c>
      <c r="AP273" s="306">
        <v>6945.49</v>
      </c>
      <c r="AQ273" s="306">
        <v>8455.1299999999992</v>
      </c>
      <c r="AR273" s="306"/>
      <c r="AS273" s="290"/>
      <c r="AT273" s="290"/>
      <c r="AU273" s="306">
        <v>335.45906250000002</v>
      </c>
      <c r="AV273" s="306">
        <v>298.104375</v>
      </c>
      <c r="AW273" s="306">
        <v>67.067586206896607</v>
      </c>
      <c r="AX273" s="306">
        <v>239.49965517241401</v>
      </c>
      <c r="AY273" s="306">
        <v>291.556206896552</v>
      </c>
      <c r="AZ273" s="306"/>
      <c r="BA273" s="4"/>
    </row>
    <row r="274" spans="1:53">
      <c r="A274" s="56"/>
      <c r="B274" s="11" t="s">
        <v>476</v>
      </c>
      <c r="C274" s="11"/>
      <c r="D274" s="70" t="s">
        <v>206</v>
      </c>
      <c r="E274" s="11">
        <v>118</v>
      </c>
      <c r="F274" s="11">
        <v>86</v>
      </c>
      <c r="G274" s="11">
        <v>64</v>
      </c>
      <c r="H274" s="11">
        <v>44</v>
      </c>
      <c r="I274" s="11">
        <v>48</v>
      </c>
      <c r="J274" s="11"/>
      <c r="M274" s="287">
        <v>19131.96</v>
      </c>
      <c r="N274" s="287">
        <v>22644.57</v>
      </c>
      <c r="O274" s="287">
        <v>17360.650000000001</v>
      </c>
      <c r="P274" s="287">
        <v>10737.91</v>
      </c>
      <c r="Q274" s="287">
        <v>95711.77</v>
      </c>
      <c r="R274" s="287"/>
      <c r="S274" s="290"/>
      <c r="T274" s="290"/>
      <c r="U274" s="287">
        <v>138.637391304348</v>
      </c>
      <c r="V274" s="287">
        <v>164.09108695652199</v>
      </c>
      <c r="W274" s="287">
        <v>128.59740740740699</v>
      </c>
      <c r="X274" s="287">
        <v>80.736165413533897</v>
      </c>
      <c r="Y274" s="287">
        <v>714.26694029850705</v>
      </c>
      <c r="Z274" s="287"/>
      <c r="AA274" s="4"/>
      <c r="AB274" s="11" t="s">
        <v>516</v>
      </c>
      <c r="AC274" s="11"/>
      <c r="AD274" s="70" t="s">
        <v>212</v>
      </c>
      <c r="AE274" s="24"/>
      <c r="AF274" s="24"/>
      <c r="AG274" s="24"/>
      <c r="AH274" s="24"/>
      <c r="AI274" s="24">
        <v>1</v>
      </c>
      <c r="AJ274" s="24"/>
      <c r="AK274" s="4"/>
      <c r="AL274" s="4"/>
      <c r="AM274" s="306">
        <v>0</v>
      </c>
      <c r="AN274" s="306">
        <v>0</v>
      </c>
      <c r="AO274" s="306"/>
      <c r="AP274" s="306"/>
      <c r="AQ274" s="306">
        <v>65</v>
      </c>
      <c r="AR274" s="306"/>
      <c r="AS274" s="290"/>
      <c r="AT274" s="290"/>
      <c r="AU274" s="306">
        <v>0</v>
      </c>
      <c r="AV274" s="306">
        <v>0</v>
      </c>
      <c r="AW274" s="306"/>
      <c r="AX274" s="306"/>
      <c r="AY274" s="306">
        <v>65</v>
      </c>
      <c r="AZ274" s="306"/>
      <c r="BA274" s="4"/>
    </row>
    <row r="275" spans="1:53">
      <c r="A275" s="56"/>
      <c r="B275" s="11" t="s">
        <v>477</v>
      </c>
      <c r="C275" s="11"/>
      <c r="D275" s="70" t="s">
        <v>153</v>
      </c>
      <c r="E275" s="11">
        <v>1042</v>
      </c>
      <c r="F275" s="11">
        <v>845</v>
      </c>
      <c r="G275" s="11">
        <v>646</v>
      </c>
      <c r="H275" s="11">
        <v>512</v>
      </c>
      <c r="I275" s="11">
        <v>514</v>
      </c>
      <c r="J275" s="11"/>
      <c r="M275" s="287">
        <v>133211.63</v>
      </c>
      <c r="N275" s="287">
        <v>171700.06999999899</v>
      </c>
      <c r="O275" s="287">
        <v>128638.68</v>
      </c>
      <c r="P275" s="287">
        <v>89555.850000000195</v>
      </c>
      <c r="Q275" s="287">
        <v>663812.34</v>
      </c>
      <c r="R275" s="287"/>
      <c r="S275" s="290"/>
      <c r="T275" s="290"/>
      <c r="U275" s="287">
        <v>113.082877758913</v>
      </c>
      <c r="V275" s="287">
        <v>145.755577249575</v>
      </c>
      <c r="W275" s="287">
        <v>113.437989417989</v>
      </c>
      <c r="X275" s="287">
        <v>80.972739602170194</v>
      </c>
      <c r="Y275" s="287">
        <v>602.37054446461002</v>
      </c>
      <c r="Z275" s="287"/>
      <c r="AA275" s="4"/>
      <c r="AB275" s="11" t="s">
        <v>516</v>
      </c>
      <c r="AC275" s="11"/>
      <c r="AD275" s="70" t="s">
        <v>517</v>
      </c>
      <c r="AE275" s="24">
        <v>3</v>
      </c>
      <c r="AF275" s="24">
        <v>3</v>
      </c>
      <c r="AG275" s="24"/>
      <c r="AH275" s="24">
        <v>1</v>
      </c>
      <c r="AI275" s="24">
        <v>4</v>
      </c>
      <c r="AJ275" s="24"/>
      <c r="AK275" s="4"/>
      <c r="AL275" s="4"/>
      <c r="AM275" s="306">
        <v>44.34</v>
      </c>
      <c r="AN275" s="306">
        <v>130.06</v>
      </c>
      <c r="AO275" s="306">
        <v>0</v>
      </c>
      <c r="AP275" s="306">
        <v>12.37</v>
      </c>
      <c r="AQ275" s="306">
        <v>150.83000000000001</v>
      </c>
      <c r="AR275" s="306"/>
      <c r="AS275" s="290"/>
      <c r="AT275" s="290"/>
      <c r="AU275" s="306">
        <v>6.3342857142857101</v>
      </c>
      <c r="AV275" s="306">
        <v>18.579999999999998</v>
      </c>
      <c r="AW275" s="306">
        <v>0</v>
      </c>
      <c r="AX275" s="306">
        <v>6.1849999999999996</v>
      </c>
      <c r="AY275" s="306">
        <v>30.166</v>
      </c>
      <c r="AZ275" s="306"/>
      <c r="BA275" s="4"/>
    </row>
    <row r="276" spans="1:53">
      <c r="A276" s="56"/>
      <c r="B276" s="11" t="s">
        <v>479</v>
      </c>
      <c r="C276" s="11"/>
      <c r="D276" s="70" t="s">
        <v>69</v>
      </c>
      <c r="E276" s="11">
        <v>9</v>
      </c>
      <c r="F276" s="11">
        <v>8</v>
      </c>
      <c r="G276" s="11">
        <v>6</v>
      </c>
      <c r="H276" s="11">
        <v>5</v>
      </c>
      <c r="I276" s="11">
        <v>8</v>
      </c>
      <c r="J276" s="11"/>
      <c r="M276" s="287">
        <v>11329.29</v>
      </c>
      <c r="N276" s="287">
        <v>1809.34</v>
      </c>
      <c r="O276" s="287">
        <v>1570.19</v>
      </c>
      <c r="P276" s="287">
        <v>471.63</v>
      </c>
      <c r="Q276" s="287">
        <v>4390.2</v>
      </c>
      <c r="R276" s="287"/>
      <c r="S276" s="290"/>
      <c r="T276" s="290"/>
      <c r="U276" s="287">
        <v>1258.81</v>
      </c>
      <c r="V276" s="287">
        <v>201.03777777777799</v>
      </c>
      <c r="W276" s="287">
        <v>196.27375000000001</v>
      </c>
      <c r="X276" s="287">
        <v>58.953749999999999</v>
      </c>
      <c r="Y276" s="287">
        <v>548.77499999999998</v>
      </c>
      <c r="Z276" s="287"/>
      <c r="AA276" s="4"/>
      <c r="AB276" s="11" t="s">
        <v>518</v>
      </c>
      <c r="AC276" s="11"/>
      <c r="AD276" s="70" t="s">
        <v>96</v>
      </c>
      <c r="AE276" s="24">
        <v>9</v>
      </c>
      <c r="AF276" s="24">
        <v>4</v>
      </c>
      <c r="AG276" s="24">
        <v>1</v>
      </c>
      <c r="AH276" s="24"/>
      <c r="AI276" s="24"/>
      <c r="AJ276" s="24"/>
      <c r="AK276" s="4"/>
      <c r="AL276" s="4"/>
      <c r="AM276" s="306">
        <v>3336.28</v>
      </c>
      <c r="AN276" s="306">
        <v>472.72</v>
      </c>
      <c r="AO276" s="306">
        <v>69.790000000000006</v>
      </c>
      <c r="AP276" s="306">
        <v>0</v>
      </c>
      <c r="AQ276" s="306">
        <v>0</v>
      </c>
      <c r="AR276" s="306"/>
      <c r="AS276" s="290"/>
      <c r="AT276" s="290"/>
      <c r="AU276" s="306">
        <v>370.69777777777801</v>
      </c>
      <c r="AV276" s="306">
        <v>52.524444444444399</v>
      </c>
      <c r="AW276" s="306">
        <v>7.7544444444444496</v>
      </c>
      <c r="AX276" s="306">
        <v>0</v>
      </c>
      <c r="AY276" s="306">
        <v>0</v>
      </c>
      <c r="AZ276" s="306"/>
      <c r="BA276" s="4"/>
    </row>
    <row r="277" spans="1:53">
      <c r="A277" s="56"/>
      <c r="B277" s="11" t="s">
        <v>479</v>
      </c>
      <c r="C277" s="11"/>
      <c r="D277" s="70" t="s">
        <v>480</v>
      </c>
      <c r="E277" s="11">
        <v>28</v>
      </c>
      <c r="F277" s="11">
        <v>18</v>
      </c>
      <c r="G277" s="11">
        <v>12</v>
      </c>
      <c r="H277" s="11">
        <v>11</v>
      </c>
      <c r="I277" s="11">
        <v>11</v>
      </c>
      <c r="J277" s="11"/>
      <c r="M277" s="287">
        <v>3579.64</v>
      </c>
      <c r="N277" s="287">
        <v>4235.42</v>
      </c>
      <c r="O277" s="287">
        <v>3763.8</v>
      </c>
      <c r="P277" s="287">
        <v>2636.34</v>
      </c>
      <c r="Q277" s="287">
        <v>15805.01</v>
      </c>
      <c r="R277" s="287"/>
      <c r="S277" s="290"/>
      <c r="T277" s="290"/>
      <c r="U277" s="287">
        <v>127.844285714286</v>
      </c>
      <c r="V277" s="287">
        <v>151.26499999999999</v>
      </c>
      <c r="W277" s="287">
        <v>134.421428571429</v>
      </c>
      <c r="X277" s="287">
        <v>94.155000000000001</v>
      </c>
      <c r="Y277" s="287">
        <v>564.46464285714296</v>
      </c>
      <c r="Z277" s="287"/>
      <c r="AA277" s="4"/>
      <c r="AB277" s="11" t="s">
        <v>519</v>
      </c>
      <c r="AC277" s="11"/>
      <c r="AD277" s="70" t="s">
        <v>89</v>
      </c>
      <c r="AE277" s="24">
        <v>28</v>
      </c>
      <c r="AF277" s="24">
        <v>8</v>
      </c>
      <c r="AG277" s="24">
        <v>6</v>
      </c>
      <c r="AH277" s="24">
        <v>4</v>
      </c>
      <c r="AI277" s="24">
        <v>7</v>
      </c>
      <c r="AJ277" s="24"/>
      <c r="AK277" s="4"/>
      <c r="AL277" s="4"/>
      <c r="AM277" s="306">
        <v>10947.75</v>
      </c>
      <c r="AN277" s="306">
        <v>2502.14</v>
      </c>
      <c r="AO277" s="306">
        <v>136.49</v>
      </c>
      <c r="AP277" s="306">
        <v>2317.2199999999998</v>
      </c>
      <c r="AQ277" s="306">
        <v>17073.830000000002</v>
      </c>
      <c r="AR277" s="306"/>
      <c r="AS277" s="290"/>
      <c r="AT277" s="290"/>
      <c r="AU277" s="306">
        <v>364.92500000000001</v>
      </c>
      <c r="AV277" s="306">
        <v>83.404666666666699</v>
      </c>
      <c r="AW277" s="306">
        <v>9.0993333333333304</v>
      </c>
      <c r="AX277" s="306">
        <v>92.688800000000001</v>
      </c>
      <c r="AY277" s="306">
        <v>609.77964285714302</v>
      </c>
      <c r="AZ277" s="306"/>
      <c r="BA277" s="4"/>
    </row>
    <row r="278" spans="1:53">
      <c r="A278" s="56"/>
      <c r="B278" s="11" t="s">
        <v>479</v>
      </c>
      <c r="C278" s="11"/>
      <c r="D278" s="70" t="s">
        <v>111</v>
      </c>
      <c r="E278" s="11">
        <v>21</v>
      </c>
      <c r="F278" s="11">
        <v>16</v>
      </c>
      <c r="G278" s="11">
        <v>9</v>
      </c>
      <c r="H278" s="11">
        <v>5</v>
      </c>
      <c r="I278" s="11">
        <v>5</v>
      </c>
      <c r="J278" s="11"/>
      <c r="M278" s="287">
        <v>14190.6</v>
      </c>
      <c r="N278" s="287">
        <v>3954.16</v>
      </c>
      <c r="O278" s="287">
        <v>2567.58</v>
      </c>
      <c r="P278" s="287">
        <v>830.69</v>
      </c>
      <c r="Q278" s="287">
        <v>1497.26</v>
      </c>
      <c r="R278" s="287"/>
      <c r="S278" s="290"/>
      <c r="T278" s="290"/>
      <c r="U278" s="287">
        <v>567.62400000000002</v>
      </c>
      <c r="V278" s="287">
        <v>158.16640000000001</v>
      </c>
      <c r="W278" s="287">
        <v>106.9825</v>
      </c>
      <c r="X278" s="287">
        <v>34.612083333333302</v>
      </c>
      <c r="Y278" s="287">
        <v>62.385833333333302</v>
      </c>
      <c r="Z278" s="287"/>
      <c r="AA278" s="4"/>
      <c r="AB278" s="11" t="s">
        <v>520</v>
      </c>
      <c r="AC278" s="11"/>
      <c r="AD278" s="70" t="s">
        <v>82</v>
      </c>
      <c r="AE278" s="24">
        <v>113</v>
      </c>
      <c r="AF278" s="24">
        <v>45</v>
      </c>
      <c r="AG278" s="24">
        <v>27</v>
      </c>
      <c r="AH278" s="24">
        <v>23</v>
      </c>
      <c r="AI278" s="24">
        <v>20</v>
      </c>
      <c r="AJ278" s="24"/>
      <c r="AK278" s="4"/>
      <c r="AL278" s="4"/>
      <c r="AM278" s="306">
        <v>509702.14</v>
      </c>
      <c r="AN278" s="306">
        <v>391861.22</v>
      </c>
      <c r="AO278" s="306">
        <v>261865.56</v>
      </c>
      <c r="AP278" s="306">
        <v>332708.37</v>
      </c>
      <c r="AQ278" s="306">
        <v>6125.22</v>
      </c>
      <c r="AR278" s="306"/>
      <c r="AS278" s="290"/>
      <c r="AT278" s="290"/>
      <c r="AU278" s="306">
        <v>4247.5178333333297</v>
      </c>
      <c r="AV278" s="306">
        <v>3265.5101666666701</v>
      </c>
      <c r="AW278" s="306">
        <v>2517.9380769230802</v>
      </c>
      <c r="AX278" s="306">
        <v>3261.8467647058801</v>
      </c>
      <c r="AY278" s="306">
        <v>60.645742574257397</v>
      </c>
      <c r="AZ278" s="306"/>
      <c r="BA278" s="4"/>
    </row>
    <row r="279" spans="1:53">
      <c r="A279" s="56"/>
      <c r="B279" s="11" t="s">
        <v>482</v>
      </c>
      <c r="C279" s="11"/>
      <c r="D279" s="70" t="s">
        <v>443</v>
      </c>
      <c r="E279" s="11">
        <v>285</v>
      </c>
      <c r="F279" s="11">
        <v>145</v>
      </c>
      <c r="G279" s="11">
        <v>80</v>
      </c>
      <c r="H279" s="11">
        <v>49</v>
      </c>
      <c r="I279" s="11">
        <v>35</v>
      </c>
      <c r="J279" s="11"/>
      <c r="M279" s="287">
        <v>22300.78</v>
      </c>
      <c r="N279" s="287">
        <v>34058.589999999997</v>
      </c>
      <c r="O279" s="287">
        <v>19987.37</v>
      </c>
      <c r="P279" s="287">
        <v>7927.29</v>
      </c>
      <c r="Q279" s="287">
        <v>10781.85</v>
      </c>
      <c r="R279" s="287"/>
      <c r="S279" s="290"/>
      <c r="T279" s="290"/>
      <c r="U279" s="287">
        <v>75.086801346801295</v>
      </c>
      <c r="V279" s="287">
        <v>114.675387205387</v>
      </c>
      <c r="W279" s="287">
        <v>71.639318996415795</v>
      </c>
      <c r="X279" s="287">
        <v>28.7220652173913</v>
      </c>
      <c r="Y279" s="287">
        <v>38.644623655914003</v>
      </c>
      <c r="Z279" s="287"/>
      <c r="AA279" s="4"/>
      <c r="AB279" s="11" t="s">
        <v>521</v>
      </c>
      <c r="AC279" s="11"/>
      <c r="AD279" s="70" t="s">
        <v>71</v>
      </c>
      <c r="AE279" s="24">
        <v>5</v>
      </c>
      <c r="AF279" s="24">
        <v>1</v>
      </c>
      <c r="AG279" s="24">
        <v>1</v>
      </c>
      <c r="AH279" s="24"/>
      <c r="AI279" s="24"/>
      <c r="AJ279" s="24"/>
      <c r="AK279" s="4"/>
      <c r="AL279" s="4"/>
      <c r="AM279" s="306">
        <v>1043.25</v>
      </c>
      <c r="AN279" s="306">
        <v>228.13</v>
      </c>
      <c r="AO279" s="306">
        <v>14.78</v>
      </c>
      <c r="AP279" s="306">
        <v>0</v>
      </c>
      <c r="AQ279" s="306">
        <v>0</v>
      </c>
      <c r="AR279" s="306"/>
      <c r="AS279" s="290"/>
      <c r="AT279" s="290"/>
      <c r="AU279" s="306">
        <v>208.65</v>
      </c>
      <c r="AV279" s="306">
        <v>45.625999999999998</v>
      </c>
      <c r="AW279" s="306">
        <v>2.956</v>
      </c>
      <c r="AX279" s="306">
        <v>0</v>
      </c>
      <c r="AY279" s="306">
        <v>0</v>
      </c>
      <c r="AZ279" s="306"/>
      <c r="BA279" s="4"/>
    </row>
    <row r="280" spans="1:53">
      <c r="A280" s="56"/>
      <c r="B280" s="11" t="s">
        <v>483</v>
      </c>
      <c r="C280" s="11"/>
      <c r="D280" s="70" t="s">
        <v>135</v>
      </c>
      <c r="E280" s="11">
        <v>1</v>
      </c>
      <c r="F280" s="11">
        <v>1</v>
      </c>
      <c r="G280" s="11"/>
      <c r="H280" s="11"/>
      <c r="I280" s="11"/>
      <c r="J280" s="11"/>
      <c r="M280" s="287">
        <v>16.190000000000001</v>
      </c>
      <c r="N280" s="287">
        <v>119.12</v>
      </c>
      <c r="O280" s="287">
        <v>0</v>
      </c>
      <c r="P280" s="287"/>
      <c r="Q280" s="287"/>
      <c r="R280" s="287"/>
      <c r="S280" s="290"/>
      <c r="T280" s="290"/>
      <c r="U280" s="287">
        <v>16.190000000000001</v>
      </c>
      <c r="V280" s="287">
        <v>119.12</v>
      </c>
      <c r="W280" s="287">
        <v>0</v>
      </c>
      <c r="X280" s="287"/>
      <c r="Y280" s="287"/>
      <c r="Z280" s="287"/>
      <c r="AA280" s="4"/>
      <c r="AB280" s="11" t="s">
        <v>522</v>
      </c>
      <c r="AC280" s="11"/>
      <c r="AD280" s="70" t="s">
        <v>80</v>
      </c>
      <c r="AE280" s="24">
        <v>3</v>
      </c>
      <c r="AF280" s="24">
        <v>2</v>
      </c>
      <c r="AG280" s="24">
        <v>1</v>
      </c>
      <c r="AH280" s="24">
        <v>1</v>
      </c>
      <c r="AI280" s="24">
        <v>1</v>
      </c>
      <c r="AJ280" s="24"/>
      <c r="AK280" s="4"/>
      <c r="AL280" s="4"/>
      <c r="AM280" s="306">
        <v>37.4</v>
      </c>
      <c r="AN280" s="306">
        <v>440.3</v>
      </c>
      <c r="AO280" s="306">
        <v>362.18</v>
      </c>
      <c r="AP280" s="306">
        <v>350.68</v>
      </c>
      <c r="AQ280" s="306">
        <v>183.52</v>
      </c>
      <c r="AR280" s="306"/>
      <c r="AS280" s="290"/>
      <c r="AT280" s="290"/>
      <c r="AU280" s="306">
        <v>9.35</v>
      </c>
      <c r="AV280" s="306">
        <v>110.075</v>
      </c>
      <c r="AW280" s="306">
        <v>120.726666666667</v>
      </c>
      <c r="AX280" s="306">
        <v>116.893333333333</v>
      </c>
      <c r="AY280" s="306">
        <v>61.173333333333296</v>
      </c>
      <c r="AZ280" s="306"/>
      <c r="BA280" s="4"/>
    </row>
    <row r="281" spans="1:53">
      <c r="A281" s="56"/>
      <c r="B281" s="11" t="s">
        <v>484</v>
      </c>
      <c r="C281" s="11"/>
      <c r="D281" s="70" t="s">
        <v>55</v>
      </c>
      <c r="E281" s="11">
        <v>4</v>
      </c>
      <c r="F281" s="11">
        <v>2</v>
      </c>
      <c r="G281" s="11">
        <v>1</v>
      </c>
      <c r="H281" s="11">
        <v>1</v>
      </c>
      <c r="I281" s="11"/>
      <c r="J281" s="11"/>
      <c r="M281" s="287">
        <v>361.48</v>
      </c>
      <c r="N281" s="287">
        <v>367.54</v>
      </c>
      <c r="O281" s="287">
        <v>386</v>
      </c>
      <c r="P281" s="287">
        <v>140.53</v>
      </c>
      <c r="Q281" s="287"/>
      <c r="R281" s="287"/>
      <c r="S281" s="290"/>
      <c r="T281" s="290"/>
      <c r="U281" s="287">
        <v>72.296000000000006</v>
      </c>
      <c r="V281" s="287">
        <v>73.507999999999996</v>
      </c>
      <c r="W281" s="287">
        <v>193</v>
      </c>
      <c r="X281" s="287">
        <v>70.265000000000001</v>
      </c>
      <c r="Y281" s="287"/>
      <c r="Z281" s="287"/>
      <c r="AA281" s="4"/>
      <c r="AB281" s="11" t="s">
        <v>523</v>
      </c>
      <c r="AC281" s="11"/>
      <c r="AD281" s="70" t="s">
        <v>73</v>
      </c>
      <c r="AE281" s="24">
        <v>1</v>
      </c>
      <c r="AF281" s="24"/>
      <c r="AG281" s="24"/>
      <c r="AH281" s="24"/>
      <c r="AI281" s="24"/>
      <c r="AJ281" s="24"/>
      <c r="AK281" s="4"/>
      <c r="AL281" s="4"/>
      <c r="AM281" s="306">
        <v>697.65</v>
      </c>
      <c r="AN281" s="306">
        <v>0</v>
      </c>
      <c r="AO281" s="306">
        <v>0</v>
      </c>
      <c r="AP281" s="306">
        <v>0</v>
      </c>
      <c r="AQ281" s="306">
        <v>0</v>
      </c>
      <c r="AR281" s="306"/>
      <c r="AS281" s="290"/>
      <c r="AT281" s="290"/>
      <c r="AU281" s="306">
        <v>697.65</v>
      </c>
      <c r="AV281" s="306">
        <v>0</v>
      </c>
      <c r="AW281" s="306">
        <v>0</v>
      </c>
      <c r="AX281" s="306">
        <v>0</v>
      </c>
      <c r="AY281" s="306">
        <v>0</v>
      </c>
      <c r="AZ281" s="306"/>
      <c r="BA281" s="4"/>
    </row>
    <row r="282" spans="1:53">
      <c r="A282" s="56"/>
      <c r="B282" s="11" t="s">
        <v>485</v>
      </c>
      <c r="C282" s="11"/>
      <c r="D282" s="70" t="s">
        <v>298</v>
      </c>
      <c r="E282" s="11">
        <v>193</v>
      </c>
      <c r="F282" s="11">
        <v>118</v>
      </c>
      <c r="G282" s="11">
        <v>78</v>
      </c>
      <c r="H282" s="11">
        <v>49</v>
      </c>
      <c r="I282" s="11">
        <v>44</v>
      </c>
      <c r="J282" s="11"/>
      <c r="M282" s="287">
        <v>21481.49</v>
      </c>
      <c r="N282" s="287">
        <v>24766.560000000001</v>
      </c>
      <c r="O282" s="287">
        <v>18422.810000000001</v>
      </c>
      <c r="P282" s="287">
        <v>8302.9500000000007</v>
      </c>
      <c r="Q282" s="287">
        <v>38383.379999999997</v>
      </c>
      <c r="R282" s="287"/>
      <c r="S282" s="290"/>
      <c r="T282" s="290"/>
      <c r="U282" s="287">
        <v>100.85206572769999</v>
      </c>
      <c r="V282" s="287">
        <v>116.274929577465</v>
      </c>
      <c r="W282" s="287">
        <v>90.752758620689704</v>
      </c>
      <c r="X282" s="287">
        <v>40.502195121951203</v>
      </c>
      <c r="Y282" s="287">
        <v>188.15382352941199</v>
      </c>
      <c r="Z282" s="287"/>
      <c r="AA282" s="4"/>
      <c r="AB282" s="11" t="s">
        <v>523</v>
      </c>
      <c r="AC282" s="11"/>
      <c r="AD282" s="70" t="s">
        <v>60</v>
      </c>
      <c r="AE282" s="24">
        <v>40</v>
      </c>
      <c r="AF282" s="24">
        <v>28</v>
      </c>
      <c r="AG282" s="24">
        <v>26</v>
      </c>
      <c r="AH282" s="24">
        <v>25</v>
      </c>
      <c r="AI282" s="24">
        <v>22</v>
      </c>
      <c r="AJ282" s="24"/>
      <c r="AK282" s="4"/>
      <c r="AL282" s="4"/>
      <c r="AM282" s="306">
        <v>15921.06</v>
      </c>
      <c r="AN282" s="306">
        <v>7409.53</v>
      </c>
      <c r="AO282" s="306">
        <v>5557.87</v>
      </c>
      <c r="AP282" s="306">
        <v>4906.25</v>
      </c>
      <c r="AQ282" s="306">
        <v>9240.73</v>
      </c>
      <c r="AR282" s="306"/>
      <c r="AS282" s="290"/>
      <c r="AT282" s="290"/>
      <c r="AU282" s="306">
        <v>398.0265</v>
      </c>
      <c r="AV282" s="306">
        <v>185.23824999999999</v>
      </c>
      <c r="AW282" s="306">
        <v>146.25973684210501</v>
      </c>
      <c r="AX282" s="306">
        <v>125.801282051282</v>
      </c>
      <c r="AY282" s="306">
        <v>256.68694444444401</v>
      </c>
      <c r="AZ282" s="306"/>
      <c r="BA282" s="4"/>
    </row>
    <row r="283" spans="1:53">
      <c r="A283" s="56"/>
      <c r="B283" s="11" t="s">
        <v>485</v>
      </c>
      <c r="C283" s="11"/>
      <c r="D283" s="70" t="s">
        <v>212</v>
      </c>
      <c r="E283" s="11">
        <v>1</v>
      </c>
      <c r="F283" s="11"/>
      <c r="G283" s="11"/>
      <c r="H283" s="11"/>
      <c r="I283" s="11"/>
      <c r="J283" s="11"/>
      <c r="M283" s="287">
        <v>15</v>
      </c>
      <c r="N283" s="287">
        <v>0</v>
      </c>
      <c r="O283" s="287"/>
      <c r="P283" s="287"/>
      <c r="Q283" s="287"/>
      <c r="R283" s="287"/>
      <c r="S283" s="290"/>
      <c r="T283" s="290"/>
      <c r="U283" s="287">
        <v>15</v>
      </c>
      <c r="V283" s="287">
        <v>0</v>
      </c>
      <c r="W283" s="287"/>
      <c r="X283" s="287"/>
      <c r="Y283" s="287"/>
      <c r="Z283" s="287"/>
      <c r="AA283" s="4"/>
      <c r="AB283" s="11" t="s">
        <v>525</v>
      </c>
      <c r="AC283" s="11"/>
      <c r="AD283" s="70" t="s">
        <v>56</v>
      </c>
      <c r="AE283" s="24">
        <v>1</v>
      </c>
      <c r="AF283" s="24">
        <v>1</v>
      </c>
      <c r="AG283" s="24">
        <v>1</v>
      </c>
      <c r="AH283" s="24"/>
      <c r="AI283" s="24"/>
      <c r="AJ283" s="24"/>
      <c r="AK283" s="4"/>
      <c r="AL283" s="4"/>
      <c r="AM283" s="306">
        <v>308.70999999999998</v>
      </c>
      <c r="AN283" s="306">
        <v>413.61</v>
      </c>
      <c r="AO283" s="306">
        <v>183.83</v>
      </c>
      <c r="AP283" s="306">
        <v>0</v>
      </c>
      <c r="AQ283" s="306">
        <v>0</v>
      </c>
      <c r="AR283" s="306"/>
      <c r="AS283" s="290"/>
      <c r="AT283" s="290"/>
      <c r="AU283" s="306">
        <v>308.70999999999998</v>
      </c>
      <c r="AV283" s="306">
        <v>413.61</v>
      </c>
      <c r="AW283" s="306">
        <v>183.83</v>
      </c>
      <c r="AX283" s="306">
        <v>0</v>
      </c>
      <c r="AY283" s="306">
        <v>0</v>
      </c>
      <c r="AZ283" s="306"/>
      <c r="BA283" s="4"/>
    </row>
    <row r="284" spans="1:53">
      <c r="A284" s="56"/>
      <c r="B284" s="11" t="s">
        <v>486</v>
      </c>
      <c r="C284" s="11"/>
      <c r="D284" s="70" t="s">
        <v>99</v>
      </c>
      <c r="E284" s="11">
        <v>1116</v>
      </c>
      <c r="F284" s="11">
        <v>915</v>
      </c>
      <c r="G284" s="11">
        <v>627</v>
      </c>
      <c r="H284" s="11">
        <v>516</v>
      </c>
      <c r="I284" s="11">
        <v>468</v>
      </c>
      <c r="J284" s="11"/>
      <c r="M284" s="287">
        <v>161864.81</v>
      </c>
      <c r="N284" s="287">
        <v>210228.28</v>
      </c>
      <c r="O284" s="287">
        <v>174217.56</v>
      </c>
      <c r="P284" s="287">
        <v>126624.03</v>
      </c>
      <c r="Q284" s="287">
        <v>448371.15</v>
      </c>
      <c r="R284" s="287"/>
      <c r="S284" s="290"/>
      <c r="T284" s="290"/>
      <c r="U284" s="287">
        <v>109.590257278267</v>
      </c>
      <c r="V284" s="287">
        <v>142.33465132024401</v>
      </c>
      <c r="W284" s="287">
        <v>134.947761425252</v>
      </c>
      <c r="X284" s="287">
        <v>89.360642201834807</v>
      </c>
      <c r="Y284" s="287">
        <v>314.86738061797701</v>
      </c>
      <c r="Z284" s="287"/>
      <c r="AA284" s="4"/>
      <c r="AB284" s="11" t="s">
        <v>527</v>
      </c>
      <c r="AC284" s="11"/>
      <c r="AD284" s="70" t="s">
        <v>528</v>
      </c>
      <c r="AE284" s="24">
        <v>14</v>
      </c>
      <c r="AF284" s="24">
        <v>5</v>
      </c>
      <c r="AG284" s="24">
        <v>4</v>
      </c>
      <c r="AH284" s="24"/>
      <c r="AI284" s="24"/>
      <c r="AJ284" s="24"/>
      <c r="AK284" s="4"/>
      <c r="AL284" s="4"/>
      <c r="AM284" s="306">
        <v>1353.72</v>
      </c>
      <c r="AN284" s="306">
        <v>163.5</v>
      </c>
      <c r="AO284" s="306">
        <v>148.56</v>
      </c>
      <c r="AP284" s="306">
        <v>0</v>
      </c>
      <c r="AQ284" s="306">
        <v>0</v>
      </c>
      <c r="AR284" s="306"/>
      <c r="AS284" s="290"/>
      <c r="AT284" s="290"/>
      <c r="AU284" s="306">
        <v>90.248000000000005</v>
      </c>
      <c r="AV284" s="306">
        <v>10.9</v>
      </c>
      <c r="AW284" s="306">
        <v>10.611428571428601</v>
      </c>
      <c r="AX284" s="306">
        <v>0</v>
      </c>
      <c r="AY284" s="306">
        <v>0</v>
      </c>
      <c r="AZ284" s="306"/>
      <c r="BA284" s="4"/>
    </row>
    <row r="285" spans="1:53">
      <c r="A285" s="56"/>
      <c r="B285" s="11" t="s">
        <v>489</v>
      </c>
      <c r="C285" s="11"/>
      <c r="D285" s="70" t="s">
        <v>446</v>
      </c>
      <c r="E285" s="11">
        <v>20</v>
      </c>
      <c r="F285" s="11">
        <v>14</v>
      </c>
      <c r="G285" s="11">
        <v>7</v>
      </c>
      <c r="H285" s="11">
        <v>6</v>
      </c>
      <c r="I285" s="11">
        <v>7</v>
      </c>
      <c r="J285" s="11"/>
      <c r="M285" s="287">
        <v>2409.12</v>
      </c>
      <c r="N285" s="287">
        <v>1614.59</v>
      </c>
      <c r="O285" s="287">
        <v>1074.02</v>
      </c>
      <c r="P285" s="287">
        <v>504.52</v>
      </c>
      <c r="Q285" s="287">
        <v>3013.96</v>
      </c>
      <c r="R285" s="287"/>
      <c r="S285" s="290"/>
      <c r="T285" s="290"/>
      <c r="U285" s="287">
        <v>109.505454545455</v>
      </c>
      <c r="V285" s="287">
        <v>73.390454545454503</v>
      </c>
      <c r="W285" s="287">
        <v>51.143809523809502</v>
      </c>
      <c r="X285" s="287">
        <v>24.024761904761899</v>
      </c>
      <c r="Y285" s="287">
        <v>143.52190476190501</v>
      </c>
      <c r="Z285" s="287"/>
      <c r="AA285" s="4"/>
      <c r="AB285" s="11" t="s">
        <v>527</v>
      </c>
      <c r="AC285" s="11"/>
      <c r="AD285" s="70" t="s">
        <v>118</v>
      </c>
      <c r="AE285" s="24">
        <v>1</v>
      </c>
      <c r="AF285" s="24">
        <v>1</v>
      </c>
      <c r="AG285" s="24">
        <v>1</v>
      </c>
      <c r="AH285" s="24"/>
      <c r="AI285" s="24"/>
      <c r="AJ285" s="24"/>
      <c r="AK285" s="4"/>
      <c r="AL285" s="4"/>
      <c r="AM285" s="306">
        <v>12.69</v>
      </c>
      <c r="AN285" s="306">
        <v>15.66</v>
      </c>
      <c r="AO285" s="306">
        <v>2.72</v>
      </c>
      <c r="AP285" s="306">
        <v>0</v>
      </c>
      <c r="AQ285" s="306">
        <v>0</v>
      </c>
      <c r="AR285" s="306"/>
      <c r="AS285" s="290"/>
      <c r="AT285" s="290"/>
      <c r="AU285" s="306">
        <v>12.69</v>
      </c>
      <c r="AV285" s="306">
        <v>15.66</v>
      </c>
      <c r="AW285" s="306">
        <v>2.72</v>
      </c>
      <c r="AX285" s="306">
        <v>0</v>
      </c>
      <c r="AY285" s="306">
        <v>0</v>
      </c>
      <c r="AZ285" s="306"/>
      <c r="BA285" s="4"/>
    </row>
    <row r="286" spans="1:53">
      <c r="A286" s="56"/>
      <c r="B286" s="11" t="s">
        <v>491</v>
      </c>
      <c r="C286" s="11"/>
      <c r="D286" s="70" t="s">
        <v>492</v>
      </c>
      <c r="E286" s="11">
        <v>29</v>
      </c>
      <c r="F286" s="11">
        <v>9</v>
      </c>
      <c r="G286" s="11">
        <v>23</v>
      </c>
      <c r="H286" s="11">
        <v>10</v>
      </c>
      <c r="I286" s="11">
        <v>12</v>
      </c>
      <c r="J286" s="11"/>
      <c r="M286" s="287">
        <v>7476.99</v>
      </c>
      <c r="N286" s="287">
        <v>2599.15</v>
      </c>
      <c r="O286" s="287">
        <v>7178.2</v>
      </c>
      <c r="P286" s="287">
        <v>2797.19</v>
      </c>
      <c r="Q286" s="287">
        <v>22621.69</v>
      </c>
      <c r="R286" s="287"/>
      <c r="S286" s="290"/>
      <c r="T286" s="290"/>
      <c r="U286" s="287">
        <v>233.65593749999999</v>
      </c>
      <c r="V286" s="287">
        <v>81.223437500000003</v>
      </c>
      <c r="W286" s="287">
        <v>231.554838709677</v>
      </c>
      <c r="X286" s="287">
        <v>103.59962962963</v>
      </c>
      <c r="Y286" s="287">
        <v>729.73193548387098</v>
      </c>
      <c r="Z286" s="287"/>
      <c r="AA286" s="4"/>
      <c r="AB286" s="11" t="s">
        <v>529</v>
      </c>
      <c r="AC286" s="11"/>
      <c r="AD286" s="70" t="s">
        <v>324</v>
      </c>
      <c r="AE286" s="24">
        <v>190</v>
      </c>
      <c r="AF286" s="24">
        <v>51</v>
      </c>
      <c r="AG286" s="24">
        <v>31</v>
      </c>
      <c r="AH286" s="24">
        <v>23</v>
      </c>
      <c r="AI286" s="24">
        <v>13</v>
      </c>
      <c r="AJ286" s="24"/>
      <c r="AK286" s="4"/>
      <c r="AL286" s="4"/>
      <c r="AM286" s="306">
        <v>94478.289999999906</v>
      </c>
      <c r="AN286" s="306">
        <v>12064.02</v>
      </c>
      <c r="AO286" s="306">
        <v>4362.84</v>
      </c>
      <c r="AP286" s="306">
        <v>3319.09</v>
      </c>
      <c r="AQ286" s="306">
        <v>6192.94</v>
      </c>
      <c r="AR286" s="306"/>
      <c r="AS286" s="290"/>
      <c r="AT286" s="290"/>
      <c r="AU286" s="306">
        <v>474.76527638190902</v>
      </c>
      <c r="AV286" s="306">
        <v>60.623216080402003</v>
      </c>
      <c r="AW286" s="306">
        <v>22.1463959390863</v>
      </c>
      <c r="AX286" s="306">
        <v>17.2869270833333</v>
      </c>
      <c r="AY286" s="306">
        <v>31.596632653061199</v>
      </c>
      <c r="AZ286" s="306"/>
      <c r="BA286" s="4"/>
    </row>
    <row r="287" spans="1:53">
      <c r="A287" s="56"/>
      <c r="B287" s="11" t="s">
        <v>493</v>
      </c>
      <c r="C287" s="11"/>
      <c r="D287" s="70" t="s">
        <v>96</v>
      </c>
      <c r="E287" s="11">
        <v>77</v>
      </c>
      <c r="F287" s="11">
        <v>53</v>
      </c>
      <c r="G287" s="11">
        <v>36</v>
      </c>
      <c r="H287" s="11">
        <v>25</v>
      </c>
      <c r="I287" s="11">
        <v>22</v>
      </c>
      <c r="J287" s="11"/>
      <c r="M287" s="287">
        <v>8680.8700000000008</v>
      </c>
      <c r="N287" s="287">
        <v>10545.39</v>
      </c>
      <c r="O287" s="287">
        <v>7463.21</v>
      </c>
      <c r="P287" s="287">
        <v>3906.41</v>
      </c>
      <c r="Q287" s="287">
        <v>15747.05</v>
      </c>
      <c r="R287" s="287"/>
      <c r="S287" s="290"/>
      <c r="T287" s="290"/>
      <c r="U287" s="287">
        <v>105.86426829268299</v>
      </c>
      <c r="V287" s="287">
        <v>128.60231707317101</v>
      </c>
      <c r="W287" s="287">
        <v>91.014756097561005</v>
      </c>
      <c r="X287" s="287">
        <v>48.227283950617299</v>
      </c>
      <c r="Y287" s="287">
        <v>192.03719512195099</v>
      </c>
      <c r="Z287" s="287"/>
      <c r="AA287" s="4"/>
      <c r="AB287" s="11" t="s">
        <v>530</v>
      </c>
      <c r="AC287" s="11"/>
      <c r="AD287" s="70" t="s">
        <v>121</v>
      </c>
      <c r="AE287" s="24">
        <v>237</v>
      </c>
      <c r="AF287" s="24">
        <v>130</v>
      </c>
      <c r="AG287" s="24">
        <v>69</v>
      </c>
      <c r="AH287" s="24">
        <v>51</v>
      </c>
      <c r="AI287" s="24">
        <v>43</v>
      </c>
      <c r="AJ287" s="24"/>
      <c r="AK287" s="4"/>
      <c r="AL287" s="4"/>
      <c r="AM287" s="306">
        <v>282193.3</v>
      </c>
      <c r="AN287" s="306">
        <v>72087.78</v>
      </c>
      <c r="AO287" s="306">
        <v>39691.79</v>
      </c>
      <c r="AP287" s="306">
        <v>18275.63</v>
      </c>
      <c r="AQ287" s="306">
        <v>31979.27</v>
      </c>
      <c r="AR287" s="306"/>
      <c r="AS287" s="290"/>
      <c r="AT287" s="290"/>
      <c r="AU287" s="306">
        <v>953.35574324324398</v>
      </c>
      <c r="AV287" s="306">
        <v>243.53979729729701</v>
      </c>
      <c r="AW287" s="306">
        <v>153.84414728682199</v>
      </c>
      <c r="AX287" s="306">
        <v>66.699379562043802</v>
      </c>
      <c r="AY287" s="306">
        <v>117.14018315018301</v>
      </c>
      <c r="AZ287" s="306"/>
      <c r="BA287" s="4"/>
    </row>
    <row r="288" spans="1:53">
      <c r="A288" s="56"/>
      <c r="B288" s="11" t="s">
        <v>494</v>
      </c>
      <c r="C288" s="11"/>
      <c r="D288" s="70" t="s">
        <v>65</v>
      </c>
      <c r="E288" s="11">
        <v>3103</v>
      </c>
      <c r="F288" s="11">
        <v>2530</v>
      </c>
      <c r="G288" s="11">
        <v>1939</v>
      </c>
      <c r="H288" s="11">
        <v>1507</v>
      </c>
      <c r="I288" s="11">
        <v>1447</v>
      </c>
      <c r="J288" s="11"/>
      <c r="M288" s="287">
        <v>382386.75000000099</v>
      </c>
      <c r="N288" s="287">
        <v>518103.78000000102</v>
      </c>
      <c r="O288" s="287">
        <v>467865.56000000099</v>
      </c>
      <c r="P288" s="287">
        <v>341020.35</v>
      </c>
      <c r="Q288" s="287">
        <v>1898007.6299999901</v>
      </c>
      <c r="R288" s="287"/>
      <c r="S288" s="290"/>
      <c r="T288" s="290"/>
      <c r="U288" s="287">
        <v>101.026882430648</v>
      </c>
      <c r="V288" s="287">
        <v>136.883429326288</v>
      </c>
      <c r="W288" s="287">
        <v>129.38759955752201</v>
      </c>
      <c r="X288" s="287">
        <v>93.970887296775899</v>
      </c>
      <c r="Y288" s="287">
        <v>521.28745674265099</v>
      </c>
      <c r="Z288" s="287"/>
      <c r="AA288" s="4"/>
      <c r="AB288" s="11" t="s">
        <v>648</v>
      </c>
      <c r="AC288" s="11"/>
      <c r="AD288" s="70" t="s">
        <v>135</v>
      </c>
      <c r="AE288" s="24">
        <v>1</v>
      </c>
      <c r="AF288" s="24">
        <v>1</v>
      </c>
      <c r="AG288" s="24"/>
      <c r="AH288" s="24">
        <v>1</v>
      </c>
      <c r="AI288" s="24">
        <v>1</v>
      </c>
      <c r="AJ288" s="24"/>
      <c r="AK288" s="4"/>
      <c r="AL288" s="4"/>
      <c r="AM288" s="306">
        <v>93.71</v>
      </c>
      <c r="AN288" s="306">
        <v>49.31</v>
      </c>
      <c r="AO288" s="306"/>
      <c r="AP288" s="306">
        <v>50.36</v>
      </c>
      <c r="AQ288" s="306">
        <v>1882.7</v>
      </c>
      <c r="AR288" s="306"/>
      <c r="AS288" s="290"/>
      <c r="AT288" s="290"/>
      <c r="AU288" s="306">
        <v>93.71</v>
      </c>
      <c r="AV288" s="306">
        <v>49.31</v>
      </c>
      <c r="AW288" s="306"/>
      <c r="AX288" s="306">
        <v>50.36</v>
      </c>
      <c r="AY288" s="306">
        <v>1882.7</v>
      </c>
      <c r="AZ288" s="306"/>
      <c r="BA288" s="4"/>
    </row>
    <row r="289" spans="1:53">
      <c r="A289" s="56"/>
      <c r="B289" s="11" t="s">
        <v>494</v>
      </c>
      <c r="C289" s="11"/>
      <c r="D289" s="70" t="s">
        <v>250</v>
      </c>
      <c r="E289" s="11">
        <v>2</v>
      </c>
      <c r="F289" s="11">
        <v>2</v>
      </c>
      <c r="G289" s="11">
        <v>1</v>
      </c>
      <c r="H289" s="11">
        <v>1</v>
      </c>
      <c r="I289" s="11">
        <v>1</v>
      </c>
      <c r="J289" s="11"/>
      <c r="M289" s="287">
        <v>342.33</v>
      </c>
      <c r="N289" s="287">
        <v>332.93</v>
      </c>
      <c r="O289" s="287">
        <v>184.8</v>
      </c>
      <c r="P289" s="287">
        <v>191.2</v>
      </c>
      <c r="Q289" s="287">
        <v>6015.66</v>
      </c>
      <c r="R289" s="287"/>
      <c r="S289" s="290"/>
      <c r="T289" s="290"/>
      <c r="U289" s="287">
        <v>171.16499999999999</v>
      </c>
      <c r="V289" s="287">
        <v>166.465</v>
      </c>
      <c r="W289" s="287">
        <v>92.4</v>
      </c>
      <c r="X289" s="287">
        <v>95.6</v>
      </c>
      <c r="Y289" s="287">
        <v>3007.83</v>
      </c>
      <c r="Z289" s="287"/>
      <c r="AA289" s="4"/>
      <c r="AB289" s="11" t="s">
        <v>534</v>
      </c>
      <c r="AC289" s="11"/>
      <c r="AD289" s="70" t="s">
        <v>535</v>
      </c>
      <c r="AE289" s="24">
        <v>126</v>
      </c>
      <c r="AF289" s="24">
        <v>44</v>
      </c>
      <c r="AG289" s="24">
        <v>33</v>
      </c>
      <c r="AH289" s="24">
        <v>27</v>
      </c>
      <c r="AI289" s="24">
        <v>28</v>
      </c>
      <c r="AJ289" s="24"/>
      <c r="AK289" s="4"/>
      <c r="AL289" s="4"/>
      <c r="AM289" s="306">
        <v>97769.279999999999</v>
      </c>
      <c r="AN289" s="306">
        <v>7370.53</v>
      </c>
      <c r="AO289" s="306">
        <v>4534.47</v>
      </c>
      <c r="AP289" s="306">
        <v>3429.39</v>
      </c>
      <c r="AQ289" s="306">
        <v>17710.91</v>
      </c>
      <c r="AR289" s="306"/>
      <c r="AS289" s="290"/>
      <c r="AT289" s="290"/>
      <c r="AU289" s="306">
        <v>763.82249999999999</v>
      </c>
      <c r="AV289" s="306">
        <v>57.582265624999998</v>
      </c>
      <c r="AW289" s="306">
        <v>37.78725</v>
      </c>
      <c r="AX289" s="306">
        <v>28.818403361344501</v>
      </c>
      <c r="AY289" s="306">
        <v>146.37115702479301</v>
      </c>
      <c r="AZ289" s="306"/>
      <c r="BA289" s="4"/>
    </row>
    <row r="290" spans="1:53">
      <c r="A290" s="56"/>
      <c r="B290" s="11" t="s">
        <v>496</v>
      </c>
      <c r="C290" s="11"/>
      <c r="D290" s="70" t="s">
        <v>55</v>
      </c>
      <c r="E290" s="11">
        <v>1</v>
      </c>
      <c r="F290" s="11">
        <v>1</v>
      </c>
      <c r="G290" s="11"/>
      <c r="H290" s="11">
        <v>1</v>
      </c>
      <c r="I290" s="11">
        <v>1</v>
      </c>
      <c r="J290" s="11"/>
      <c r="M290" s="287">
        <v>132.35</v>
      </c>
      <c r="N290" s="287">
        <v>723.22</v>
      </c>
      <c r="O290" s="287"/>
      <c r="P290" s="287">
        <v>439.1</v>
      </c>
      <c r="Q290" s="287">
        <v>1122.27</v>
      </c>
      <c r="R290" s="287"/>
      <c r="S290" s="290"/>
      <c r="T290" s="290"/>
      <c r="U290" s="287">
        <v>132.35</v>
      </c>
      <c r="V290" s="287">
        <v>723.22</v>
      </c>
      <c r="W290" s="287"/>
      <c r="X290" s="287">
        <v>439.1</v>
      </c>
      <c r="Y290" s="287">
        <v>1122.27</v>
      </c>
      <c r="Z290" s="287"/>
      <c r="AA290" s="4"/>
      <c r="AB290" s="11" t="s">
        <v>537</v>
      </c>
      <c r="AC290" s="11"/>
      <c r="AD290" s="70" t="s">
        <v>158</v>
      </c>
      <c r="AE290" s="24">
        <v>44</v>
      </c>
      <c r="AF290" s="24">
        <v>23</v>
      </c>
      <c r="AG290" s="24">
        <v>19</v>
      </c>
      <c r="AH290" s="24">
        <v>13</v>
      </c>
      <c r="AI290" s="24">
        <v>9</v>
      </c>
      <c r="AJ290" s="24"/>
      <c r="AK290" s="4"/>
      <c r="AL290" s="4"/>
      <c r="AM290" s="306">
        <v>12516.36</v>
      </c>
      <c r="AN290" s="306">
        <v>5760.84</v>
      </c>
      <c r="AO290" s="306">
        <v>5622.04</v>
      </c>
      <c r="AP290" s="306">
        <v>1616.14</v>
      </c>
      <c r="AQ290" s="306">
        <v>4333.67</v>
      </c>
      <c r="AR290" s="306"/>
      <c r="AS290" s="290"/>
      <c r="AT290" s="290"/>
      <c r="AU290" s="306">
        <v>260.75749999999999</v>
      </c>
      <c r="AV290" s="306">
        <v>120.0175</v>
      </c>
      <c r="AW290" s="306">
        <v>119.617872340426</v>
      </c>
      <c r="AX290" s="306">
        <v>34.385957446808497</v>
      </c>
      <c r="AY290" s="306">
        <v>90.284791666666706</v>
      </c>
      <c r="AZ290" s="306"/>
      <c r="BA290" s="4"/>
    </row>
    <row r="291" spans="1:53">
      <c r="A291" s="56"/>
      <c r="B291" s="11" t="s">
        <v>496</v>
      </c>
      <c r="C291" s="11"/>
      <c r="D291" s="70" t="s">
        <v>57</v>
      </c>
      <c r="E291" s="11">
        <v>345</v>
      </c>
      <c r="F291" s="11">
        <v>228</v>
      </c>
      <c r="G291" s="11">
        <v>149</v>
      </c>
      <c r="H291" s="11">
        <v>113</v>
      </c>
      <c r="I291" s="11">
        <v>94</v>
      </c>
      <c r="J291" s="11"/>
      <c r="M291" s="287">
        <v>33154.75</v>
      </c>
      <c r="N291" s="287">
        <v>37990.07</v>
      </c>
      <c r="O291" s="287">
        <v>27570.9</v>
      </c>
      <c r="P291" s="287">
        <v>19880.419999999998</v>
      </c>
      <c r="Q291" s="287">
        <v>62731</v>
      </c>
      <c r="R291" s="287"/>
      <c r="S291" s="290"/>
      <c r="T291" s="290"/>
      <c r="U291" s="287">
        <v>82.066212871287107</v>
      </c>
      <c r="V291" s="287">
        <v>94.034826732673295</v>
      </c>
      <c r="W291" s="287">
        <v>75.952892561983504</v>
      </c>
      <c r="X291" s="287">
        <v>53.0144533333333</v>
      </c>
      <c r="Y291" s="287">
        <v>166.39522546419099</v>
      </c>
      <c r="Z291" s="287"/>
      <c r="AA291" s="4"/>
      <c r="AB291" s="11" t="s">
        <v>538</v>
      </c>
      <c r="AC291" s="11"/>
      <c r="AD291" s="70" t="s">
        <v>80</v>
      </c>
      <c r="AE291" s="24">
        <v>37</v>
      </c>
      <c r="AF291" s="24">
        <v>28</v>
      </c>
      <c r="AG291" s="24">
        <v>20</v>
      </c>
      <c r="AH291" s="24">
        <v>14</v>
      </c>
      <c r="AI291" s="24">
        <v>13</v>
      </c>
      <c r="AJ291" s="24"/>
      <c r="AK291" s="4"/>
      <c r="AL291" s="4"/>
      <c r="AM291" s="306">
        <v>13262.95</v>
      </c>
      <c r="AN291" s="306">
        <v>12898.75</v>
      </c>
      <c r="AO291" s="306">
        <v>5888.4</v>
      </c>
      <c r="AP291" s="306">
        <v>644.4</v>
      </c>
      <c r="AQ291" s="306">
        <v>10675.79</v>
      </c>
      <c r="AR291" s="306"/>
      <c r="AS291" s="290"/>
      <c r="AT291" s="290"/>
      <c r="AU291" s="306">
        <v>340.075641025641</v>
      </c>
      <c r="AV291" s="306">
        <v>330.73717948717899</v>
      </c>
      <c r="AW291" s="306">
        <v>150.98461538461501</v>
      </c>
      <c r="AX291" s="306">
        <v>16.9578947368421</v>
      </c>
      <c r="AY291" s="306">
        <v>273.73820512820498</v>
      </c>
      <c r="AZ291" s="306"/>
      <c r="BA291" s="4"/>
    </row>
    <row r="292" spans="1:53">
      <c r="A292" s="56"/>
      <c r="B292" s="11" t="s">
        <v>496</v>
      </c>
      <c r="C292" s="11"/>
      <c r="D292" s="70" t="s">
        <v>198</v>
      </c>
      <c r="E292" s="11">
        <v>1</v>
      </c>
      <c r="F292" s="11">
        <v>1</v>
      </c>
      <c r="G292" s="11"/>
      <c r="H292" s="11"/>
      <c r="I292" s="11"/>
      <c r="J292" s="11"/>
      <c r="M292" s="287">
        <v>281</v>
      </c>
      <c r="N292" s="287">
        <v>515.72</v>
      </c>
      <c r="O292" s="287"/>
      <c r="P292" s="287">
        <v>0</v>
      </c>
      <c r="Q292" s="287">
        <v>0</v>
      </c>
      <c r="R292" s="287"/>
      <c r="S292" s="290"/>
      <c r="T292" s="290"/>
      <c r="U292" s="287">
        <v>281</v>
      </c>
      <c r="V292" s="287">
        <v>515.72</v>
      </c>
      <c r="W292" s="287"/>
      <c r="X292" s="287">
        <v>0</v>
      </c>
      <c r="Y292" s="287">
        <v>0</v>
      </c>
      <c r="Z292" s="287"/>
      <c r="AA292" s="4"/>
      <c r="AB292" s="11" t="s">
        <v>539</v>
      </c>
      <c r="AC292" s="11"/>
      <c r="AD292" s="70" t="s">
        <v>146</v>
      </c>
      <c r="AE292" s="24">
        <v>18</v>
      </c>
      <c r="AF292" s="24">
        <v>8</v>
      </c>
      <c r="AG292" s="24">
        <v>9</v>
      </c>
      <c r="AH292" s="24">
        <v>9</v>
      </c>
      <c r="AI292" s="24">
        <v>5</v>
      </c>
      <c r="AJ292" s="24"/>
      <c r="AK292" s="4"/>
      <c r="AL292" s="4"/>
      <c r="AM292" s="306">
        <v>1885.24</v>
      </c>
      <c r="AN292" s="306">
        <v>511.53</v>
      </c>
      <c r="AO292" s="306">
        <v>1117.99</v>
      </c>
      <c r="AP292" s="306">
        <v>1373.01</v>
      </c>
      <c r="AQ292" s="306">
        <v>2523.08</v>
      </c>
      <c r="AR292" s="306"/>
      <c r="AS292" s="290"/>
      <c r="AT292" s="290"/>
      <c r="AU292" s="306">
        <v>104.735555555556</v>
      </c>
      <c r="AV292" s="306">
        <v>28.418333333333301</v>
      </c>
      <c r="AW292" s="306">
        <v>69.874375000000001</v>
      </c>
      <c r="AX292" s="306">
        <v>85.813124999999999</v>
      </c>
      <c r="AY292" s="306">
        <v>157.6925</v>
      </c>
      <c r="AZ292" s="306"/>
      <c r="BA292" s="4"/>
    </row>
    <row r="293" spans="1:53">
      <c r="A293" s="56"/>
      <c r="B293" s="11" t="s">
        <v>497</v>
      </c>
      <c r="C293" s="11"/>
      <c r="D293" s="70" t="s">
        <v>320</v>
      </c>
      <c r="E293" s="11">
        <v>45</v>
      </c>
      <c r="F293" s="11">
        <v>26</v>
      </c>
      <c r="G293" s="11">
        <v>15</v>
      </c>
      <c r="H293" s="11">
        <v>11</v>
      </c>
      <c r="I293" s="11">
        <v>8</v>
      </c>
      <c r="J293" s="11"/>
      <c r="M293" s="287">
        <v>5247.09</v>
      </c>
      <c r="N293" s="287">
        <v>5894.88</v>
      </c>
      <c r="O293" s="287">
        <v>3066.32</v>
      </c>
      <c r="P293" s="287">
        <v>2001.33</v>
      </c>
      <c r="Q293" s="287">
        <v>2634.8</v>
      </c>
      <c r="R293" s="287"/>
      <c r="S293" s="290"/>
      <c r="T293" s="290"/>
      <c r="U293" s="287">
        <v>104.9418</v>
      </c>
      <c r="V293" s="287">
        <v>117.8976</v>
      </c>
      <c r="W293" s="287">
        <v>62.577959183673499</v>
      </c>
      <c r="X293" s="287">
        <v>41.694375000000001</v>
      </c>
      <c r="Y293" s="287">
        <v>53.771428571428601</v>
      </c>
      <c r="Z293" s="287"/>
      <c r="AA293" s="4"/>
      <c r="AB293" s="11" t="s">
        <v>649</v>
      </c>
      <c r="AC293" s="11"/>
      <c r="AD293" s="70" t="s">
        <v>337</v>
      </c>
      <c r="AE293" s="24">
        <v>11</v>
      </c>
      <c r="AF293" s="24">
        <v>8</v>
      </c>
      <c r="AG293" s="24">
        <v>6</v>
      </c>
      <c r="AH293" s="24">
        <v>5</v>
      </c>
      <c r="AI293" s="24">
        <v>5</v>
      </c>
      <c r="AJ293" s="24"/>
      <c r="AK293" s="4"/>
      <c r="AL293" s="4"/>
      <c r="AM293" s="306">
        <v>901.69</v>
      </c>
      <c r="AN293" s="306">
        <v>490.16</v>
      </c>
      <c r="AO293" s="306">
        <v>305.04000000000002</v>
      </c>
      <c r="AP293" s="306">
        <v>73.16</v>
      </c>
      <c r="AQ293" s="306">
        <v>811.66</v>
      </c>
      <c r="AR293" s="306"/>
      <c r="AS293" s="290"/>
      <c r="AT293" s="290"/>
      <c r="AU293" s="306">
        <v>75.140833333333305</v>
      </c>
      <c r="AV293" s="306">
        <v>40.8466666666667</v>
      </c>
      <c r="AW293" s="306">
        <v>38.130000000000003</v>
      </c>
      <c r="AX293" s="306">
        <v>10.4514285714286</v>
      </c>
      <c r="AY293" s="306">
        <v>115.95142857142901</v>
      </c>
      <c r="AZ293" s="306"/>
      <c r="BA293" s="4"/>
    </row>
    <row r="294" spans="1:53">
      <c r="A294" s="56"/>
      <c r="B294" s="11" t="s">
        <v>498</v>
      </c>
      <c r="C294" s="11"/>
      <c r="D294" s="70" t="s">
        <v>356</v>
      </c>
      <c r="E294" s="11">
        <v>772</v>
      </c>
      <c r="F294" s="11">
        <v>555</v>
      </c>
      <c r="G294" s="11">
        <v>201</v>
      </c>
      <c r="H294" s="11">
        <v>267</v>
      </c>
      <c r="I294" s="11">
        <v>245</v>
      </c>
      <c r="J294" s="11"/>
      <c r="M294" s="287">
        <v>95929.44</v>
      </c>
      <c r="N294" s="287">
        <v>100753.16</v>
      </c>
      <c r="O294" s="287">
        <v>31708.81</v>
      </c>
      <c r="P294" s="287">
        <v>37639.870000000003</v>
      </c>
      <c r="Q294" s="287">
        <v>138982.25</v>
      </c>
      <c r="R294" s="287"/>
      <c r="S294" s="290"/>
      <c r="T294" s="290"/>
      <c r="U294" s="287">
        <v>110.901086705202</v>
      </c>
      <c r="V294" s="287">
        <v>116.477641618497</v>
      </c>
      <c r="W294" s="287">
        <v>67.753867521367496</v>
      </c>
      <c r="X294" s="287">
        <v>46.9910986267166</v>
      </c>
      <c r="Y294" s="287">
        <v>168.87272174969601</v>
      </c>
      <c r="Z294" s="287"/>
      <c r="AA294" s="4"/>
      <c r="AB294" s="11" t="s">
        <v>540</v>
      </c>
      <c r="AC294" s="11"/>
      <c r="AD294" s="70" t="s">
        <v>541</v>
      </c>
      <c r="AE294" s="24">
        <v>1</v>
      </c>
      <c r="AF294" s="24"/>
      <c r="AG294" s="24"/>
      <c r="AH294" s="24"/>
      <c r="AI294" s="24"/>
      <c r="AJ294" s="24"/>
      <c r="AK294" s="4"/>
      <c r="AL294" s="4"/>
      <c r="AM294" s="306">
        <v>195.94</v>
      </c>
      <c r="AN294" s="306">
        <v>0</v>
      </c>
      <c r="AO294" s="306">
        <v>0</v>
      </c>
      <c r="AP294" s="306">
        <v>0</v>
      </c>
      <c r="AQ294" s="306">
        <v>0</v>
      </c>
      <c r="AR294" s="306"/>
      <c r="AS294" s="290"/>
      <c r="AT294" s="290"/>
      <c r="AU294" s="306">
        <v>195.94</v>
      </c>
      <c r="AV294" s="306">
        <v>0</v>
      </c>
      <c r="AW294" s="306">
        <v>0</v>
      </c>
      <c r="AX294" s="306">
        <v>0</v>
      </c>
      <c r="AY294" s="306">
        <v>0</v>
      </c>
      <c r="AZ294" s="306"/>
      <c r="BA294" s="4"/>
    </row>
    <row r="295" spans="1:53">
      <c r="A295" s="56"/>
      <c r="B295" s="11" t="s">
        <v>500</v>
      </c>
      <c r="C295" s="11"/>
      <c r="D295" s="70" t="s">
        <v>501</v>
      </c>
      <c r="E295" s="11">
        <v>54</v>
      </c>
      <c r="F295" s="11">
        <v>42</v>
      </c>
      <c r="G295" s="11">
        <v>13</v>
      </c>
      <c r="H295" s="11">
        <v>23</v>
      </c>
      <c r="I295" s="11">
        <v>26</v>
      </c>
      <c r="J295" s="11"/>
      <c r="M295" s="287">
        <v>9559.16</v>
      </c>
      <c r="N295" s="287">
        <v>15264.21</v>
      </c>
      <c r="O295" s="287">
        <v>4024.46</v>
      </c>
      <c r="P295" s="287">
        <v>6767.95</v>
      </c>
      <c r="Q295" s="287">
        <v>18469.12</v>
      </c>
      <c r="R295" s="287"/>
      <c r="S295" s="290"/>
      <c r="T295" s="290"/>
      <c r="U295" s="287">
        <v>149.361875</v>
      </c>
      <c r="V295" s="287">
        <v>238.50328124999999</v>
      </c>
      <c r="W295" s="287">
        <v>125.764375</v>
      </c>
      <c r="X295" s="287">
        <v>112.79916666666701</v>
      </c>
      <c r="Y295" s="287">
        <v>293.160634920635</v>
      </c>
      <c r="Z295" s="287"/>
      <c r="AA295" s="4"/>
      <c r="AB295" s="11" t="s">
        <v>540</v>
      </c>
      <c r="AC295" s="11"/>
      <c r="AD295" s="70" t="s">
        <v>337</v>
      </c>
      <c r="AE295" s="24">
        <v>38</v>
      </c>
      <c r="AF295" s="24">
        <v>19</v>
      </c>
      <c r="AG295" s="24">
        <v>10</v>
      </c>
      <c r="AH295" s="24">
        <v>6</v>
      </c>
      <c r="AI295" s="24">
        <v>6</v>
      </c>
      <c r="AJ295" s="24"/>
      <c r="AK295" s="4"/>
      <c r="AL295" s="4"/>
      <c r="AM295" s="306">
        <v>22193.75</v>
      </c>
      <c r="AN295" s="306">
        <v>5499.09</v>
      </c>
      <c r="AO295" s="306">
        <v>2017.14</v>
      </c>
      <c r="AP295" s="306">
        <v>1311.03</v>
      </c>
      <c r="AQ295" s="306">
        <v>7213.09</v>
      </c>
      <c r="AR295" s="306"/>
      <c r="AS295" s="290"/>
      <c r="AT295" s="290"/>
      <c r="AU295" s="306">
        <v>584.04605263157896</v>
      </c>
      <c r="AV295" s="306">
        <v>144.712894736842</v>
      </c>
      <c r="AW295" s="306">
        <v>54.517297297297297</v>
      </c>
      <c r="AX295" s="306">
        <v>34.5007894736842</v>
      </c>
      <c r="AY295" s="306">
        <v>189.818157894737</v>
      </c>
      <c r="AZ295" s="306"/>
      <c r="BA295" s="4"/>
    </row>
    <row r="296" spans="1:53">
      <c r="A296" s="56"/>
      <c r="B296" s="11" t="s">
        <v>503</v>
      </c>
      <c r="C296" s="11"/>
      <c r="D296" s="70" t="s">
        <v>311</v>
      </c>
      <c r="E296" s="11"/>
      <c r="F296" s="11"/>
      <c r="G296" s="11"/>
      <c r="H296" s="11"/>
      <c r="I296" s="11">
        <v>1</v>
      </c>
      <c r="J296" s="11"/>
      <c r="M296" s="287">
        <v>0</v>
      </c>
      <c r="N296" s="287">
        <v>0</v>
      </c>
      <c r="O296" s="287"/>
      <c r="P296" s="287"/>
      <c r="Q296" s="287">
        <v>53.95</v>
      </c>
      <c r="R296" s="287"/>
      <c r="S296" s="290"/>
      <c r="T296" s="290"/>
      <c r="U296" s="287">
        <v>0</v>
      </c>
      <c r="V296" s="287">
        <v>0</v>
      </c>
      <c r="W296" s="287"/>
      <c r="X296" s="287"/>
      <c r="Y296" s="287">
        <v>53.95</v>
      </c>
      <c r="Z296" s="287"/>
      <c r="AA296" s="4"/>
      <c r="AB296" s="11" t="s">
        <v>544</v>
      </c>
      <c r="AC296" s="11"/>
      <c r="AD296" s="70" t="s">
        <v>94</v>
      </c>
      <c r="AE296" s="24">
        <v>21</v>
      </c>
      <c r="AF296" s="24">
        <v>15</v>
      </c>
      <c r="AG296" s="24">
        <v>12</v>
      </c>
      <c r="AH296" s="24">
        <v>11</v>
      </c>
      <c r="AI296" s="24">
        <v>11</v>
      </c>
      <c r="AJ296" s="24"/>
      <c r="AK296" s="4"/>
      <c r="AL296" s="4"/>
      <c r="AM296" s="306">
        <v>3556.23</v>
      </c>
      <c r="AN296" s="306">
        <v>2143.5300000000002</v>
      </c>
      <c r="AO296" s="306">
        <v>1715.96</v>
      </c>
      <c r="AP296" s="306">
        <v>1486.44</v>
      </c>
      <c r="AQ296" s="306">
        <v>8303.73</v>
      </c>
      <c r="AR296" s="306"/>
      <c r="AS296" s="290"/>
      <c r="AT296" s="290"/>
      <c r="AU296" s="306">
        <v>169.344285714286</v>
      </c>
      <c r="AV296" s="306">
        <v>102.072857142857</v>
      </c>
      <c r="AW296" s="306">
        <v>81.712380952380997</v>
      </c>
      <c r="AX296" s="306">
        <v>70.782857142857196</v>
      </c>
      <c r="AY296" s="306">
        <v>395.41571428571399</v>
      </c>
      <c r="AZ296" s="306"/>
      <c r="BA296" s="4"/>
    </row>
    <row r="297" spans="1:53">
      <c r="A297" s="56"/>
      <c r="B297" s="11" t="s">
        <v>505</v>
      </c>
      <c r="C297" s="11"/>
      <c r="D297" s="70" t="s">
        <v>212</v>
      </c>
      <c r="E297" s="11">
        <v>32</v>
      </c>
      <c r="F297" s="11">
        <v>43</v>
      </c>
      <c r="G297" s="11">
        <v>22</v>
      </c>
      <c r="H297" s="11">
        <v>21</v>
      </c>
      <c r="I297" s="11">
        <v>23</v>
      </c>
      <c r="J297" s="11"/>
      <c r="M297" s="287">
        <v>4670.08</v>
      </c>
      <c r="N297" s="287">
        <v>10426.52</v>
      </c>
      <c r="O297" s="287">
        <v>6432.83</v>
      </c>
      <c r="P297" s="287">
        <v>4577.54</v>
      </c>
      <c r="Q297" s="287">
        <v>37812.79</v>
      </c>
      <c r="R297" s="287"/>
      <c r="S297" s="290"/>
      <c r="T297" s="290"/>
      <c r="U297" s="287">
        <v>75.323870967741897</v>
      </c>
      <c r="V297" s="287">
        <v>168.169677419355</v>
      </c>
      <c r="W297" s="287">
        <v>178.689722222222</v>
      </c>
      <c r="X297" s="287">
        <v>83.227999999999994</v>
      </c>
      <c r="Y297" s="287">
        <v>651.94465517241395</v>
      </c>
      <c r="Z297" s="287"/>
      <c r="AA297" s="4"/>
      <c r="AB297" s="11" t="s">
        <v>650</v>
      </c>
      <c r="AC297" s="11"/>
      <c r="AD297" s="70" t="s">
        <v>99</v>
      </c>
      <c r="AE297" s="24">
        <v>2</v>
      </c>
      <c r="AF297" s="24">
        <v>1</v>
      </c>
      <c r="AG297" s="24"/>
      <c r="AH297" s="24">
        <v>1</v>
      </c>
      <c r="AI297" s="24">
        <v>1</v>
      </c>
      <c r="AJ297" s="24"/>
      <c r="AK297" s="4"/>
      <c r="AL297" s="4"/>
      <c r="AM297" s="306">
        <v>517.98</v>
      </c>
      <c r="AN297" s="306">
        <v>38.659999999999997</v>
      </c>
      <c r="AO297" s="306"/>
      <c r="AP297" s="306">
        <v>36.17</v>
      </c>
      <c r="AQ297" s="306">
        <v>276.54000000000002</v>
      </c>
      <c r="AR297" s="306"/>
      <c r="AS297" s="290"/>
      <c r="AT297" s="290"/>
      <c r="AU297" s="306">
        <v>258.99</v>
      </c>
      <c r="AV297" s="306">
        <v>19.329999999999998</v>
      </c>
      <c r="AW297" s="306"/>
      <c r="AX297" s="306">
        <v>18.085000000000001</v>
      </c>
      <c r="AY297" s="306">
        <v>138.27000000000001</v>
      </c>
      <c r="AZ297" s="306"/>
      <c r="BA297" s="4"/>
    </row>
    <row r="298" spans="1:53">
      <c r="A298" s="56"/>
      <c r="B298" s="11" t="s">
        <v>647</v>
      </c>
      <c r="C298" s="11"/>
      <c r="D298" s="70" t="s">
        <v>80</v>
      </c>
      <c r="E298" s="11">
        <v>19</v>
      </c>
      <c r="F298" s="11">
        <v>12</v>
      </c>
      <c r="G298" s="11">
        <v>4</v>
      </c>
      <c r="H298" s="11">
        <v>2</v>
      </c>
      <c r="I298" s="11">
        <v>3</v>
      </c>
      <c r="J298" s="11"/>
      <c r="M298" s="287">
        <v>3860.96</v>
      </c>
      <c r="N298" s="287">
        <v>4843.33</v>
      </c>
      <c r="O298" s="287">
        <v>1304.26</v>
      </c>
      <c r="P298" s="287">
        <v>329.7</v>
      </c>
      <c r="Q298" s="287">
        <v>2996.93</v>
      </c>
      <c r="R298" s="287"/>
      <c r="S298" s="290"/>
      <c r="T298" s="290"/>
      <c r="U298" s="287">
        <v>193.048</v>
      </c>
      <c r="V298" s="287">
        <v>242.16650000000001</v>
      </c>
      <c r="W298" s="287">
        <v>76.721176470588205</v>
      </c>
      <c r="X298" s="287">
        <v>19.394117647058799</v>
      </c>
      <c r="Y298" s="287">
        <v>176.29</v>
      </c>
      <c r="Z298" s="287"/>
      <c r="AA298" s="4"/>
      <c r="AB298" s="11" t="s">
        <v>546</v>
      </c>
      <c r="AC298" s="11"/>
      <c r="AD298" s="70" t="s">
        <v>182</v>
      </c>
      <c r="AE298" s="24">
        <v>25</v>
      </c>
      <c r="AF298" s="24">
        <v>17</v>
      </c>
      <c r="AG298" s="24">
        <v>13</v>
      </c>
      <c r="AH298" s="24">
        <v>12</v>
      </c>
      <c r="AI298" s="24">
        <v>12</v>
      </c>
      <c r="AJ298" s="24"/>
      <c r="AK298" s="4"/>
      <c r="AL298" s="4"/>
      <c r="AM298" s="306">
        <v>5733.97</v>
      </c>
      <c r="AN298" s="306">
        <v>3980.94</v>
      </c>
      <c r="AO298" s="306">
        <v>3475.48</v>
      </c>
      <c r="AP298" s="306">
        <v>2574.67</v>
      </c>
      <c r="AQ298" s="306">
        <v>21027.58</v>
      </c>
      <c r="AR298" s="306"/>
      <c r="AS298" s="290"/>
      <c r="AT298" s="290"/>
      <c r="AU298" s="306">
        <v>229.3588</v>
      </c>
      <c r="AV298" s="306">
        <v>159.23759999999999</v>
      </c>
      <c r="AW298" s="306">
        <v>144.81166666666701</v>
      </c>
      <c r="AX298" s="306">
        <v>107.277916666667</v>
      </c>
      <c r="AY298" s="306">
        <v>876.14916666666704</v>
      </c>
      <c r="AZ298" s="306"/>
      <c r="BA298" s="4"/>
    </row>
    <row r="299" spans="1:53">
      <c r="A299" s="56"/>
      <c r="B299" s="11" t="s">
        <v>508</v>
      </c>
      <c r="C299" s="11"/>
      <c r="D299" s="70" t="s">
        <v>97</v>
      </c>
      <c r="E299" s="11">
        <v>1</v>
      </c>
      <c r="F299" s="11"/>
      <c r="G299" s="11">
        <v>1</v>
      </c>
      <c r="H299" s="11"/>
      <c r="I299" s="11"/>
      <c r="J299" s="11"/>
      <c r="M299" s="287">
        <v>121.73</v>
      </c>
      <c r="N299" s="287">
        <v>0</v>
      </c>
      <c r="O299" s="287">
        <v>117.42</v>
      </c>
      <c r="P299" s="287"/>
      <c r="Q299" s="287">
        <v>0</v>
      </c>
      <c r="R299" s="287"/>
      <c r="S299" s="290"/>
      <c r="T299" s="290"/>
      <c r="U299" s="287">
        <v>121.73</v>
      </c>
      <c r="V299" s="287">
        <v>0</v>
      </c>
      <c r="W299" s="287">
        <v>117.42</v>
      </c>
      <c r="X299" s="287"/>
      <c r="Y299" s="287">
        <v>0</v>
      </c>
      <c r="Z299" s="287"/>
      <c r="AA299" s="4"/>
      <c r="AB299" s="11" t="s">
        <v>548</v>
      </c>
      <c r="AC299" s="11"/>
      <c r="AD299" s="70" t="s">
        <v>198</v>
      </c>
      <c r="AE299" s="24">
        <v>1</v>
      </c>
      <c r="AF299" s="24"/>
      <c r="AG299" s="24"/>
      <c r="AH299" s="24"/>
      <c r="AI299" s="24"/>
      <c r="AJ299" s="24"/>
      <c r="AK299" s="4"/>
      <c r="AL299" s="4"/>
      <c r="AM299" s="306">
        <v>0.03</v>
      </c>
      <c r="AN299" s="306">
        <v>0</v>
      </c>
      <c r="AO299" s="306">
        <v>0</v>
      </c>
      <c r="AP299" s="306">
        <v>0</v>
      </c>
      <c r="AQ299" s="306">
        <v>0</v>
      </c>
      <c r="AR299" s="306"/>
      <c r="AS299" s="290"/>
      <c r="AT299" s="290"/>
      <c r="AU299" s="306">
        <v>0.03</v>
      </c>
      <c r="AV299" s="306">
        <v>0</v>
      </c>
      <c r="AW299" s="306">
        <v>0</v>
      </c>
      <c r="AX299" s="306">
        <v>0</v>
      </c>
      <c r="AY299" s="306">
        <v>0</v>
      </c>
      <c r="AZ299" s="306"/>
      <c r="BA299" s="4"/>
    </row>
    <row r="300" spans="1:53">
      <c r="A300" s="56"/>
      <c r="B300" s="11" t="s">
        <v>509</v>
      </c>
      <c r="C300" s="11"/>
      <c r="D300" s="70" t="s">
        <v>78</v>
      </c>
      <c r="E300" s="11">
        <v>14</v>
      </c>
      <c r="F300" s="11">
        <v>8</v>
      </c>
      <c r="G300" s="11">
        <v>5</v>
      </c>
      <c r="H300" s="11">
        <v>4</v>
      </c>
      <c r="I300" s="11">
        <v>4</v>
      </c>
      <c r="J300" s="11"/>
      <c r="M300" s="287">
        <v>1615.56</v>
      </c>
      <c r="N300" s="287">
        <v>1577.89</v>
      </c>
      <c r="O300" s="287">
        <v>1060.92</v>
      </c>
      <c r="P300" s="287">
        <v>658.49</v>
      </c>
      <c r="Q300" s="287">
        <v>9340.06</v>
      </c>
      <c r="R300" s="287"/>
      <c r="S300" s="290"/>
      <c r="T300" s="290"/>
      <c r="U300" s="287">
        <v>115.397142857143</v>
      </c>
      <c r="V300" s="287">
        <v>112.706428571429</v>
      </c>
      <c r="W300" s="287">
        <v>75.78</v>
      </c>
      <c r="X300" s="287">
        <v>47.034999999999997</v>
      </c>
      <c r="Y300" s="287">
        <v>667.14714285714297</v>
      </c>
      <c r="Z300" s="287"/>
      <c r="AA300" s="4"/>
      <c r="AB300" s="11" t="s">
        <v>549</v>
      </c>
      <c r="AC300" s="11"/>
      <c r="AD300" s="70" t="s">
        <v>214</v>
      </c>
      <c r="AE300" s="24">
        <v>25</v>
      </c>
      <c r="AF300" s="24">
        <v>8</v>
      </c>
      <c r="AG300" s="24">
        <v>4</v>
      </c>
      <c r="AH300" s="24">
        <v>1</v>
      </c>
      <c r="AI300" s="24">
        <v>1</v>
      </c>
      <c r="AJ300" s="24"/>
      <c r="AK300" s="4"/>
      <c r="AL300" s="4"/>
      <c r="AM300" s="306">
        <v>14866.22</v>
      </c>
      <c r="AN300" s="306">
        <v>3859.16</v>
      </c>
      <c r="AO300" s="306">
        <v>427.35</v>
      </c>
      <c r="AP300" s="306">
        <v>43.43</v>
      </c>
      <c r="AQ300" s="306">
        <v>563.13</v>
      </c>
      <c r="AR300" s="306"/>
      <c r="AS300" s="290"/>
      <c r="AT300" s="290"/>
      <c r="AU300" s="306">
        <v>571.77769230769195</v>
      </c>
      <c r="AV300" s="306">
        <v>148.429230769231</v>
      </c>
      <c r="AW300" s="306">
        <v>17.806249999999999</v>
      </c>
      <c r="AX300" s="306">
        <v>1.67038461538462</v>
      </c>
      <c r="AY300" s="306">
        <v>21.658846153846198</v>
      </c>
      <c r="AZ300" s="306"/>
      <c r="BA300" s="4"/>
    </row>
    <row r="301" spans="1:53">
      <c r="A301" s="56"/>
      <c r="B301" s="11" t="s">
        <v>510</v>
      </c>
      <c r="C301" s="11"/>
      <c r="D301" s="70" t="s">
        <v>118</v>
      </c>
      <c r="E301" s="11">
        <v>12</v>
      </c>
      <c r="F301" s="11">
        <v>7</v>
      </c>
      <c r="G301" s="11">
        <v>4</v>
      </c>
      <c r="H301" s="11">
        <v>3</v>
      </c>
      <c r="I301" s="11">
        <v>2</v>
      </c>
      <c r="J301" s="11"/>
      <c r="M301" s="287">
        <v>2182.15</v>
      </c>
      <c r="N301" s="287">
        <v>1512.18</v>
      </c>
      <c r="O301" s="287">
        <v>897.33</v>
      </c>
      <c r="P301" s="287">
        <v>2423.9299999999998</v>
      </c>
      <c r="Q301" s="287">
        <v>3819.48</v>
      </c>
      <c r="R301" s="287"/>
      <c r="S301" s="290"/>
      <c r="T301" s="290"/>
      <c r="U301" s="287">
        <v>167.85769230769199</v>
      </c>
      <c r="V301" s="287">
        <v>116.321538461538</v>
      </c>
      <c r="W301" s="287">
        <v>69.025384615384596</v>
      </c>
      <c r="X301" s="287">
        <v>201.99416666666701</v>
      </c>
      <c r="Y301" s="287">
        <v>293.80615384615402</v>
      </c>
      <c r="Z301" s="287"/>
      <c r="AA301" s="4"/>
      <c r="AB301" s="11" t="s">
        <v>552</v>
      </c>
      <c r="AC301" s="11"/>
      <c r="AD301" s="70" t="s">
        <v>60</v>
      </c>
      <c r="AE301" s="24">
        <v>1</v>
      </c>
      <c r="AF301" s="24">
        <v>1</v>
      </c>
      <c r="AG301" s="24">
        <v>1</v>
      </c>
      <c r="AH301" s="24">
        <v>1</v>
      </c>
      <c r="AI301" s="24">
        <v>1</v>
      </c>
      <c r="AJ301" s="24"/>
      <c r="AK301" s="4"/>
      <c r="AL301" s="4"/>
      <c r="AM301" s="306">
        <v>60.97</v>
      </c>
      <c r="AN301" s="306">
        <v>80.62</v>
      </c>
      <c r="AO301" s="306">
        <v>99.54</v>
      </c>
      <c r="AP301" s="306">
        <v>98.65</v>
      </c>
      <c r="AQ301" s="306">
        <v>174.71</v>
      </c>
      <c r="AR301" s="306"/>
      <c r="AS301" s="290"/>
      <c r="AT301" s="290"/>
      <c r="AU301" s="306">
        <v>60.97</v>
      </c>
      <c r="AV301" s="306">
        <v>80.62</v>
      </c>
      <c r="AW301" s="306">
        <v>99.54</v>
      </c>
      <c r="AX301" s="306">
        <v>98.65</v>
      </c>
      <c r="AY301" s="306">
        <v>174.71</v>
      </c>
      <c r="AZ301" s="306"/>
      <c r="BA301" s="4"/>
    </row>
    <row r="302" spans="1:53">
      <c r="A302" s="56"/>
      <c r="B302" s="11" t="s">
        <v>511</v>
      </c>
      <c r="C302" s="11"/>
      <c r="D302" s="70" t="s">
        <v>69</v>
      </c>
      <c r="E302" s="11">
        <v>79</v>
      </c>
      <c r="F302" s="11">
        <v>50</v>
      </c>
      <c r="G302" s="11">
        <v>31</v>
      </c>
      <c r="H302" s="11">
        <v>24</v>
      </c>
      <c r="I302" s="11">
        <v>23</v>
      </c>
      <c r="J302" s="11"/>
      <c r="M302" s="287">
        <v>11944.88</v>
      </c>
      <c r="N302" s="287">
        <v>11804.14</v>
      </c>
      <c r="O302" s="287">
        <v>10505.51</v>
      </c>
      <c r="P302" s="287">
        <v>4813</v>
      </c>
      <c r="Q302" s="287">
        <v>32046.52</v>
      </c>
      <c r="R302" s="287"/>
      <c r="S302" s="290"/>
      <c r="T302" s="290"/>
      <c r="U302" s="287">
        <v>134.21213483146099</v>
      </c>
      <c r="V302" s="287">
        <v>132.63078651685399</v>
      </c>
      <c r="W302" s="287">
        <v>120.752988505747</v>
      </c>
      <c r="X302" s="287">
        <v>57.297619047619101</v>
      </c>
      <c r="Y302" s="287">
        <v>368.35080459770103</v>
      </c>
      <c r="Z302" s="287"/>
      <c r="AA302" s="4"/>
      <c r="AB302" s="11" t="s">
        <v>552</v>
      </c>
      <c r="AC302" s="11"/>
      <c r="AD302" s="70" t="s">
        <v>67</v>
      </c>
      <c r="AE302" s="24">
        <v>83</v>
      </c>
      <c r="AF302" s="24">
        <v>56</v>
      </c>
      <c r="AG302" s="24">
        <v>30</v>
      </c>
      <c r="AH302" s="24">
        <v>18</v>
      </c>
      <c r="AI302" s="24">
        <v>17</v>
      </c>
      <c r="AJ302" s="24"/>
      <c r="AK302" s="4"/>
      <c r="AL302" s="4"/>
      <c r="AM302" s="306">
        <v>15668.15</v>
      </c>
      <c r="AN302" s="306">
        <v>24763.29</v>
      </c>
      <c r="AO302" s="306">
        <v>3730.78</v>
      </c>
      <c r="AP302" s="306">
        <v>2134.7600000000002</v>
      </c>
      <c r="AQ302" s="306">
        <v>7662.81</v>
      </c>
      <c r="AR302" s="306"/>
      <c r="AS302" s="290"/>
      <c r="AT302" s="290"/>
      <c r="AU302" s="306">
        <v>178.04715909090899</v>
      </c>
      <c r="AV302" s="306">
        <v>281.40102272727302</v>
      </c>
      <c r="AW302" s="306">
        <v>46.634749999999997</v>
      </c>
      <c r="AX302" s="306">
        <v>27.368717948718</v>
      </c>
      <c r="AY302" s="306">
        <v>98.241153846153793</v>
      </c>
      <c r="AZ302" s="306"/>
      <c r="BA302" s="4"/>
    </row>
    <row r="303" spans="1:53">
      <c r="A303" s="56"/>
      <c r="B303" s="11" t="s">
        <v>512</v>
      </c>
      <c r="C303" s="11"/>
      <c r="D303" s="70" t="s">
        <v>513</v>
      </c>
      <c r="E303" s="11">
        <v>79</v>
      </c>
      <c r="F303" s="11">
        <v>43</v>
      </c>
      <c r="G303" s="11">
        <v>22</v>
      </c>
      <c r="H303" s="11">
        <v>5</v>
      </c>
      <c r="I303" s="11">
        <v>15</v>
      </c>
      <c r="J303" s="11"/>
      <c r="M303" s="287">
        <v>10326.77</v>
      </c>
      <c r="N303" s="287">
        <v>8540.92</v>
      </c>
      <c r="O303" s="287">
        <v>4697.68</v>
      </c>
      <c r="P303" s="287">
        <v>1187.57</v>
      </c>
      <c r="Q303" s="287">
        <v>5175.29</v>
      </c>
      <c r="R303" s="287"/>
      <c r="S303" s="290"/>
      <c r="T303" s="290"/>
      <c r="U303" s="287">
        <v>121.491411764706</v>
      </c>
      <c r="V303" s="287">
        <v>100.481411764706</v>
      </c>
      <c r="W303" s="287">
        <v>61.811578947368403</v>
      </c>
      <c r="X303" s="287">
        <v>31.251842105263201</v>
      </c>
      <c r="Y303" s="287">
        <v>65.510000000000005</v>
      </c>
      <c r="Z303" s="287"/>
      <c r="AA303" s="4"/>
      <c r="AB303" s="11" t="s">
        <v>554</v>
      </c>
      <c r="AC303" s="11"/>
      <c r="AD303" s="70" t="s">
        <v>78</v>
      </c>
      <c r="AE303" s="24">
        <v>71</v>
      </c>
      <c r="AF303" s="24">
        <v>34</v>
      </c>
      <c r="AG303" s="24">
        <v>13</v>
      </c>
      <c r="AH303" s="24">
        <v>11</v>
      </c>
      <c r="AI303" s="24">
        <v>13</v>
      </c>
      <c r="AJ303" s="24"/>
      <c r="AK303" s="4"/>
      <c r="AL303" s="4"/>
      <c r="AM303" s="306">
        <v>9901.5499999999993</v>
      </c>
      <c r="AN303" s="306">
        <v>4118.34</v>
      </c>
      <c r="AO303" s="306">
        <v>18086.099999999999</v>
      </c>
      <c r="AP303" s="306">
        <v>1261.2</v>
      </c>
      <c r="AQ303" s="306">
        <v>4992.92</v>
      </c>
      <c r="AR303" s="306"/>
      <c r="AS303" s="290"/>
      <c r="AT303" s="290"/>
      <c r="AU303" s="306">
        <v>133.80472972973001</v>
      </c>
      <c r="AV303" s="306">
        <v>55.653243243243203</v>
      </c>
      <c r="AW303" s="306">
        <v>262.11739130434802</v>
      </c>
      <c r="AX303" s="306">
        <v>18.278260869565202</v>
      </c>
      <c r="AY303" s="306">
        <v>70.322816901408501</v>
      </c>
      <c r="AZ303" s="306"/>
      <c r="BA303" s="4"/>
    </row>
    <row r="304" spans="1:53">
      <c r="A304" s="56"/>
      <c r="B304" s="11" t="s">
        <v>514</v>
      </c>
      <c r="C304" s="11"/>
      <c r="D304" s="70" t="s">
        <v>135</v>
      </c>
      <c r="E304" s="11">
        <v>2</v>
      </c>
      <c r="F304" s="11"/>
      <c r="G304" s="11"/>
      <c r="H304" s="11"/>
      <c r="I304" s="11"/>
      <c r="J304" s="11"/>
      <c r="M304" s="287">
        <v>75.180000000000007</v>
      </c>
      <c r="N304" s="287">
        <v>0</v>
      </c>
      <c r="O304" s="287">
        <v>0</v>
      </c>
      <c r="P304" s="287">
        <v>0</v>
      </c>
      <c r="Q304" s="287">
        <v>0</v>
      </c>
      <c r="R304" s="287"/>
      <c r="S304" s="290"/>
      <c r="T304" s="290"/>
      <c r="U304" s="287">
        <v>37.590000000000003</v>
      </c>
      <c r="V304" s="287">
        <v>0</v>
      </c>
      <c r="W304" s="287">
        <v>0</v>
      </c>
      <c r="X304" s="287">
        <v>0</v>
      </c>
      <c r="Y304" s="287">
        <v>0</v>
      </c>
      <c r="Z304" s="287"/>
      <c r="AA304" s="4"/>
      <c r="AB304" s="11" t="s">
        <v>557</v>
      </c>
      <c r="AC304" s="11"/>
      <c r="AD304" s="70" t="s">
        <v>156</v>
      </c>
      <c r="AE304" s="24">
        <v>1</v>
      </c>
      <c r="AF304" s="24"/>
      <c r="AG304" s="24"/>
      <c r="AH304" s="24"/>
      <c r="AI304" s="24"/>
      <c r="AJ304" s="24"/>
      <c r="AK304" s="4"/>
      <c r="AL304" s="4"/>
      <c r="AM304" s="306">
        <v>82.73</v>
      </c>
      <c r="AN304" s="306">
        <v>0</v>
      </c>
      <c r="AO304" s="306">
        <v>0</v>
      </c>
      <c r="AP304" s="306">
        <v>0</v>
      </c>
      <c r="AQ304" s="306">
        <v>0</v>
      </c>
      <c r="AR304" s="306"/>
      <c r="AS304" s="290"/>
      <c r="AT304" s="290"/>
      <c r="AU304" s="306">
        <v>82.73</v>
      </c>
      <c r="AV304" s="306">
        <v>0</v>
      </c>
      <c r="AW304" s="306">
        <v>0</v>
      </c>
      <c r="AX304" s="306">
        <v>0</v>
      </c>
      <c r="AY304" s="306">
        <v>0</v>
      </c>
      <c r="AZ304" s="306"/>
      <c r="BA304" s="4"/>
    </row>
    <row r="305" spans="1:53">
      <c r="A305" s="56"/>
      <c r="B305" s="11" t="s">
        <v>515</v>
      </c>
      <c r="C305" s="11"/>
      <c r="D305" s="70" t="s">
        <v>487</v>
      </c>
      <c r="E305" s="11">
        <v>475</v>
      </c>
      <c r="F305" s="11">
        <v>342</v>
      </c>
      <c r="G305" s="11">
        <v>251</v>
      </c>
      <c r="H305" s="11">
        <v>197</v>
      </c>
      <c r="I305" s="11">
        <v>188</v>
      </c>
      <c r="J305" s="11"/>
      <c r="M305" s="287">
        <v>59766</v>
      </c>
      <c r="N305" s="287">
        <v>80013.77</v>
      </c>
      <c r="O305" s="287">
        <v>54409.85</v>
      </c>
      <c r="P305" s="287">
        <v>41175.07</v>
      </c>
      <c r="Q305" s="287">
        <v>144671.4</v>
      </c>
      <c r="R305" s="287"/>
      <c r="S305" s="290"/>
      <c r="T305" s="290"/>
      <c r="U305" s="287">
        <v>111.71214953271</v>
      </c>
      <c r="V305" s="287">
        <v>149.55844859813101</v>
      </c>
      <c r="W305" s="287">
        <v>105.855739299611</v>
      </c>
      <c r="X305" s="287">
        <v>81.858986083499005</v>
      </c>
      <c r="Y305" s="287">
        <v>284.22671905697501</v>
      </c>
      <c r="Z305" s="287"/>
      <c r="AA305" s="4"/>
      <c r="AB305" s="11" t="s">
        <v>558</v>
      </c>
      <c r="AC305" s="11"/>
      <c r="AD305" s="70" t="s">
        <v>111</v>
      </c>
      <c r="AE305" s="24">
        <v>16</v>
      </c>
      <c r="AF305" s="24">
        <v>9</v>
      </c>
      <c r="AG305" s="24">
        <v>7</v>
      </c>
      <c r="AH305" s="24">
        <v>5</v>
      </c>
      <c r="AI305" s="24">
        <v>4</v>
      </c>
      <c r="AJ305" s="24"/>
      <c r="AK305" s="4"/>
      <c r="AL305" s="4"/>
      <c r="AM305" s="306">
        <v>648.34</v>
      </c>
      <c r="AN305" s="306">
        <v>314.77999999999997</v>
      </c>
      <c r="AO305" s="306">
        <v>182.92</v>
      </c>
      <c r="AP305" s="306">
        <v>89.21</v>
      </c>
      <c r="AQ305" s="306">
        <v>594.29999999999995</v>
      </c>
      <c r="AR305" s="306"/>
      <c r="AS305" s="290"/>
      <c r="AT305" s="290"/>
      <c r="AU305" s="306">
        <v>38.137647058823497</v>
      </c>
      <c r="AV305" s="306">
        <v>18.5164705882353</v>
      </c>
      <c r="AW305" s="306">
        <v>13.0657142857143</v>
      </c>
      <c r="AX305" s="306">
        <v>6.37214285714286</v>
      </c>
      <c r="AY305" s="306">
        <v>34.958823529411802</v>
      </c>
      <c r="AZ305" s="306"/>
      <c r="BA305" s="4"/>
    </row>
    <row r="306" spans="1:53">
      <c r="A306" s="56"/>
      <c r="B306" s="11" t="s">
        <v>516</v>
      </c>
      <c r="C306" s="11"/>
      <c r="D306" s="70" t="s">
        <v>443</v>
      </c>
      <c r="E306" s="11">
        <v>1</v>
      </c>
      <c r="F306" s="11">
        <v>1</v>
      </c>
      <c r="G306" s="11"/>
      <c r="H306" s="11"/>
      <c r="I306" s="11"/>
      <c r="J306" s="11"/>
      <c r="M306" s="287">
        <v>58.66</v>
      </c>
      <c r="N306" s="287">
        <v>129.34</v>
      </c>
      <c r="O306" s="287">
        <v>0</v>
      </c>
      <c r="P306" s="287">
        <v>0</v>
      </c>
      <c r="Q306" s="287">
        <v>0</v>
      </c>
      <c r="R306" s="287"/>
      <c r="S306" s="290"/>
      <c r="T306" s="290"/>
      <c r="U306" s="287">
        <v>58.66</v>
      </c>
      <c r="V306" s="287">
        <v>129.34</v>
      </c>
      <c r="W306" s="287">
        <v>0</v>
      </c>
      <c r="X306" s="287">
        <v>0</v>
      </c>
      <c r="Y306" s="287">
        <v>0</v>
      </c>
      <c r="Z306" s="287"/>
      <c r="AA306" s="4"/>
      <c r="AB306" s="11" t="s">
        <v>559</v>
      </c>
      <c r="AC306" s="11"/>
      <c r="AD306" s="70" t="s">
        <v>560</v>
      </c>
      <c r="AE306" s="24">
        <v>7</v>
      </c>
      <c r="AF306" s="24">
        <v>1</v>
      </c>
      <c r="AG306" s="24">
        <v>1</v>
      </c>
      <c r="AH306" s="24"/>
      <c r="AI306" s="24">
        <v>1</v>
      </c>
      <c r="AJ306" s="24"/>
      <c r="AK306" s="4"/>
      <c r="AL306" s="4"/>
      <c r="AM306" s="306">
        <v>3116.99</v>
      </c>
      <c r="AN306" s="306">
        <v>28.47</v>
      </c>
      <c r="AO306" s="306">
        <v>30.48</v>
      </c>
      <c r="AP306" s="306">
        <v>0</v>
      </c>
      <c r="AQ306" s="306">
        <v>1093.99</v>
      </c>
      <c r="AR306" s="306"/>
      <c r="AS306" s="290"/>
      <c r="AT306" s="290"/>
      <c r="AU306" s="306">
        <v>389.62374999999997</v>
      </c>
      <c r="AV306" s="306">
        <v>3.5587499999999999</v>
      </c>
      <c r="AW306" s="306">
        <v>3.81</v>
      </c>
      <c r="AX306" s="306">
        <v>0</v>
      </c>
      <c r="AY306" s="306">
        <v>136.74875</v>
      </c>
      <c r="AZ306" s="306"/>
      <c r="BA306" s="4"/>
    </row>
    <row r="307" spans="1:53">
      <c r="A307" s="56"/>
      <c r="B307" s="11" t="s">
        <v>516</v>
      </c>
      <c r="C307" s="11"/>
      <c r="D307" s="70" t="s">
        <v>517</v>
      </c>
      <c r="E307" s="11">
        <v>29</v>
      </c>
      <c r="F307" s="11">
        <v>20</v>
      </c>
      <c r="G307" s="11">
        <v>12</v>
      </c>
      <c r="H307" s="11">
        <v>7</v>
      </c>
      <c r="I307" s="11">
        <v>5</v>
      </c>
      <c r="J307" s="11"/>
      <c r="M307" s="287">
        <v>2307.46</v>
      </c>
      <c r="N307" s="287">
        <v>4382.3900000000003</v>
      </c>
      <c r="O307" s="287">
        <v>1660.41</v>
      </c>
      <c r="P307" s="287">
        <v>612.09</v>
      </c>
      <c r="Q307" s="287">
        <v>244.08</v>
      </c>
      <c r="R307" s="287"/>
      <c r="S307" s="290"/>
      <c r="T307" s="290"/>
      <c r="U307" s="287">
        <v>72.108125000000001</v>
      </c>
      <c r="V307" s="287">
        <v>136.94968750000001</v>
      </c>
      <c r="W307" s="287">
        <v>63.861923076923098</v>
      </c>
      <c r="X307" s="287">
        <v>23.541923076923101</v>
      </c>
      <c r="Y307" s="287">
        <v>8.7171428571428606</v>
      </c>
      <c r="Z307" s="287"/>
      <c r="AA307" s="4"/>
      <c r="AB307" s="11" t="s">
        <v>561</v>
      </c>
      <c r="AC307" s="11"/>
      <c r="AD307" s="70" t="s">
        <v>156</v>
      </c>
      <c r="AE307" s="24">
        <v>273</v>
      </c>
      <c r="AF307" s="24">
        <v>154</v>
      </c>
      <c r="AG307" s="24">
        <v>96</v>
      </c>
      <c r="AH307" s="24">
        <v>56</v>
      </c>
      <c r="AI307" s="24">
        <v>56</v>
      </c>
      <c r="AJ307" s="24"/>
      <c r="AK307" s="4"/>
      <c r="AL307" s="4"/>
      <c r="AM307" s="306">
        <v>143036.37</v>
      </c>
      <c r="AN307" s="306">
        <v>85211.55</v>
      </c>
      <c r="AO307" s="306">
        <v>38287.96</v>
      </c>
      <c r="AP307" s="306">
        <v>12006.37</v>
      </c>
      <c r="AQ307" s="306">
        <v>60789.7</v>
      </c>
      <c r="AR307" s="306"/>
      <c r="AS307" s="290"/>
      <c r="AT307" s="290"/>
      <c r="AU307" s="306">
        <v>498.38456445993</v>
      </c>
      <c r="AV307" s="306">
        <v>296.904355400697</v>
      </c>
      <c r="AW307" s="306">
        <v>146.697164750958</v>
      </c>
      <c r="AX307" s="306">
        <v>46.717392996108998</v>
      </c>
      <c r="AY307" s="306">
        <v>227.67677902621699</v>
      </c>
      <c r="AZ307" s="306"/>
      <c r="BA307" s="4"/>
    </row>
    <row r="308" spans="1:53">
      <c r="A308" s="56"/>
      <c r="B308" s="11" t="s">
        <v>518</v>
      </c>
      <c r="C308" s="11"/>
      <c r="D308" s="70" t="s">
        <v>96</v>
      </c>
      <c r="E308" s="11">
        <v>113</v>
      </c>
      <c r="F308" s="11">
        <v>60</v>
      </c>
      <c r="G308" s="11">
        <v>41</v>
      </c>
      <c r="H308" s="11">
        <v>24</v>
      </c>
      <c r="I308" s="11">
        <v>20</v>
      </c>
      <c r="J308" s="11"/>
      <c r="M308" s="287">
        <v>11120.34</v>
      </c>
      <c r="N308" s="287">
        <v>10746.74</v>
      </c>
      <c r="O308" s="287">
        <v>5486.32</v>
      </c>
      <c r="P308" s="287">
        <v>1833.26</v>
      </c>
      <c r="Q308" s="287">
        <v>8813.9500000000007</v>
      </c>
      <c r="R308" s="287"/>
      <c r="S308" s="290"/>
      <c r="T308" s="290"/>
      <c r="U308" s="287">
        <v>95.045641025641103</v>
      </c>
      <c r="V308" s="287">
        <v>91.852478632478594</v>
      </c>
      <c r="W308" s="287">
        <v>46.891623931623897</v>
      </c>
      <c r="X308" s="287">
        <v>16.223539823008799</v>
      </c>
      <c r="Y308" s="287">
        <v>75.332905982905999</v>
      </c>
      <c r="Z308" s="287"/>
      <c r="AA308" s="4"/>
      <c r="AB308" s="11" t="s">
        <v>563</v>
      </c>
      <c r="AC308" s="11"/>
      <c r="AD308" s="70" t="s">
        <v>167</v>
      </c>
      <c r="AE308" s="24">
        <v>277</v>
      </c>
      <c r="AF308" s="24">
        <v>122</v>
      </c>
      <c r="AG308" s="24">
        <v>85</v>
      </c>
      <c r="AH308" s="24">
        <v>66</v>
      </c>
      <c r="AI308" s="24">
        <v>59</v>
      </c>
      <c r="AJ308" s="24"/>
      <c r="AK308" s="4"/>
      <c r="AL308" s="4"/>
      <c r="AM308" s="306">
        <v>171961.06</v>
      </c>
      <c r="AN308" s="306">
        <v>84907.11</v>
      </c>
      <c r="AO308" s="306">
        <v>16417.259999999998</v>
      </c>
      <c r="AP308" s="306">
        <v>13476.94</v>
      </c>
      <c r="AQ308" s="306">
        <v>58873.85</v>
      </c>
      <c r="AR308" s="306"/>
      <c r="AS308" s="290"/>
      <c r="AT308" s="290"/>
      <c r="AU308" s="306">
        <v>599.16745644599303</v>
      </c>
      <c r="AV308" s="306">
        <v>295.843588850174</v>
      </c>
      <c r="AW308" s="306">
        <v>60.136483516483501</v>
      </c>
      <c r="AX308" s="306">
        <v>50.287089552238797</v>
      </c>
      <c r="AY308" s="306">
        <v>219.678544776119</v>
      </c>
      <c r="AZ308" s="306"/>
      <c r="BA308" s="4"/>
    </row>
    <row r="309" spans="1:53">
      <c r="A309" s="56"/>
      <c r="B309" s="11" t="s">
        <v>519</v>
      </c>
      <c r="C309" s="11"/>
      <c r="D309" s="70" t="s">
        <v>89</v>
      </c>
      <c r="E309" s="11">
        <v>73</v>
      </c>
      <c r="F309" s="11">
        <v>54</v>
      </c>
      <c r="G309" s="11">
        <v>27</v>
      </c>
      <c r="H309" s="11">
        <v>20</v>
      </c>
      <c r="I309" s="11">
        <v>21</v>
      </c>
      <c r="J309" s="11"/>
      <c r="M309" s="287">
        <v>13769.13</v>
      </c>
      <c r="N309" s="287">
        <v>11995.28</v>
      </c>
      <c r="O309" s="287">
        <v>4369.83</v>
      </c>
      <c r="P309" s="287">
        <v>3915.91</v>
      </c>
      <c r="Q309" s="287">
        <v>40958.35</v>
      </c>
      <c r="R309" s="287"/>
      <c r="S309" s="290"/>
      <c r="T309" s="290"/>
      <c r="U309" s="287">
        <v>158.26586206896599</v>
      </c>
      <c r="V309" s="287">
        <v>137.87678160919501</v>
      </c>
      <c r="W309" s="287">
        <v>67.228153846153802</v>
      </c>
      <c r="X309" s="287">
        <v>47.179638554216901</v>
      </c>
      <c r="Y309" s="287">
        <v>487.59940476190502</v>
      </c>
      <c r="Z309" s="287"/>
      <c r="AA309" s="4"/>
      <c r="AB309" s="11" t="s">
        <v>564</v>
      </c>
      <c r="AC309" s="11"/>
      <c r="AD309" s="70" t="s">
        <v>274</v>
      </c>
      <c r="AE309" s="24">
        <v>21</v>
      </c>
      <c r="AF309" s="24">
        <v>8</v>
      </c>
      <c r="AG309" s="24">
        <v>5</v>
      </c>
      <c r="AH309" s="24">
        <v>5</v>
      </c>
      <c r="AI309" s="24">
        <v>4</v>
      </c>
      <c r="AJ309" s="24"/>
      <c r="AK309" s="4"/>
      <c r="AL309" s="4"/>
      <c r="AM309" s="306">
        <v>1441.89</v>
      </c>
      <c r="AN309" s="306">
        <v>656.43</v>
      </c>
      <c r="AO309" s="306">
        <v>136.19999999999999</v>
      </c>
      <c r="AP309" s="306">
        <v>144.53</v>
      </c>
      <c r="AQ309" s="306">
        <v>628.71</v>
      </c>
      <c r="AR309" s="306"/>
      <c r="AS309" s="290"/>
      <c r="AT309" s="290"/>
      <c r="AU309" s="306">
        <v>68.661428571428601</v>
      </c>
      <c r="AV309" s="306">
        <v>31.2585714285714</v>
      </c>
      <c r="AW309" s="306">
        <v>6.4857142857142902</v>
      </c>
      <c r="AX309" s="306">
        <v>6.8823809523809496</v>
      </c>
      <c r="AY309" s="306">
        <v>29.9385714285714</v>
      </c>
      <c r="AZ309" s="306"/>
      <c r="BA309" s="4"/>
    </row>
    <row r="310" spans="1:53">
      <c r="A310" s="56"/>
      <c r="B310" s="11" t="s">
        <v>520</v>
      </c>
      <c r="C310" s="11"/>
      <c r="D310" s="70" t="s">
        <v>82</v>
      </c>
      <c r="E310" s="11">
        <v>971</v>
      </c>
      <c r="F310" s="11">
        <v>700</v>
      </c>
      <c r="G310" s="11">
        <v>480</v>
      </c>
      <c r="H310" s="11">
        <v>327</v>
      </c>
      <c r="I310" s="11">
        <v>326</v>
      </c>
      <c r="J310" s="11"/>
      <c r="M310" s="287">
        <v>157364.31</v>
      </c>
      <c r="N310" s="287">
        <v>197513.82</v>
      </c>
      <c r="O310" s="287">
        <v>129748.63</v>
      </c>
      <c r="P310" s="287">
        <v>72198.27</v>
      </c>
      <c r="Q310" s="287">
        <v>371388.73</v>
      </c>
      <c r="R310" s="287"/>
      <c r="S310" s="290"/>
      <c r="T310" s="290"/>
      <c r="U310" s="287">
        <v>142.28237793851699</v>
      </c>
      <c r="V310" s="287">
        <v>178.58392405063299</v>
      </c>
      <c r="W310" s="287">
        <v>122.751778618732</v>
      </c>
      <c r="X310" s="287">
        <v>70.163527696792997</v>
      </c>
      <c r="Y310" s="287">
        <v>355.39591387559801</v>
      </c>
      <c r="Z310" s="287"/>
      <c r="AA310" s="4"/>
      <c r="AB310" s="11" t="s">
        <v>651</v>
      </c>
      <c r="AC310" s="11"/>
      <c r="AD310" s="70" t="s">
        <v>566</v>
      </c>
      <c r="AE310" s="24">
        <v>33</v>
      </c>
      <c r="AF310" s="24">
        <v>14</v>
      </c>
      <c r="AG310" s="24">
        <v>13</v>
      </c>
      <c r="AH310" s="24">
        <v>12</v>
      </c>
      <c r="AI310" s="24">
        <v>9</v>
      </c>
      <c r="AJ310" s="24"/>
      <c r="AK310" s="4"/>
      <c r="AL310" s="4"/>
      <c r="AM310" s="306">
        <v>30602.44</v>
      </c>
      <c r="AN310" s="306">
        <v>1552.44</v>
      </c>
      <c r="AO310" s="306">
        <v>1509.7</v>
      </c>
      <c r="AP310" s="306">
        <v>1074.73</v>
      </c>
      <c r="AQ310" s="306">
        <v>33001.9</v>
      </c>
      <c r="AR310" s="306"/>
      <c r="AS310" s="290"/>
      <c r="AT310" s="290"/>
      <c r="AU310" s="306">
        <v>927.34666666666601</v>
      </c>
      <c r="AV310" s="306">
        <v>47.043636363636402</v>
      </c>
      <c r="AW310" s="306">
        <v>45.7484848484848</v>
      </c>
      <c r="AX310" s="306">
        <v>32.567575757575803</v>
      </c>
      <c r="AY310" s="306">
        <v>1000.05757575758</v>
      </c>
      <c r="AZ310" s="306"/>
      <c r="BA310" s="4"/>
    </row>
    <row r="311" spans="1:53">
      <c r="A311" s="56"/>
      <c r="B311" s="11" t="s">
        <v>521</v>
      </c>
      <c r="C311" s="11"/>
      <c r="D311" s="70" t="s">
        <v>71</v>
      </c>
      <c r="E311" s="11">
        <v>58</v>
      </c>
      <c r="F311" s="11">
        <v>45</v>
      </c>
      <c r="G311" s="11">
        <v>26</v>
      </c>
      <c r="H311" s="11">
        <v>20</v>
      </c>
      <c r="I311" s="11">
        <v>17</v>
      </c>
      <c r="J311" s="11"/>
      <c r="M311" s="287">
        <v>10412.59</v>
      </c>
      <c r="N311" s="287">
        <v>9608.08</v>
      </c>
      <c r="O311" s="287">
        <v>6626.04</v>
      </c>
      <c r="P311" s="287">
        <v>4625.18</v>
      </c>
      <c r="Q311" s="287">
        <v>22778.560000000001</v>
      </c>
      <c r="R311" s="287"/>
      <c r="S311" s="290"/>
      <c r="T311" s="290"/>
      <c r="U311" s="287">
        <v>162.69671875</v>
      </c>
      <c r="V311" s="287">
        <v>150.12625</v>
      </c>
      <c r="W311" s="287">
        <v>105.175238095238</v>
      </c>
      <c r="X311" s="287">
        <v>73.415555555555599</v>
      </c>
      <c r="Y311" s="287">
        <v>361.56444444444401</v>
      </c>
      <c r="Z311" s="287"/>
      <c r="AA311" s="4"/>
      <c r="AB311" s="11" t="s">
        <v>567</v>
      </c>
      <c r="AC311" s="11"/>
      <c r="AD311" s="70" t="s">
        <v>118</v>
      </c>
      <c r="AE311" s="24">
        <v>57</v>
      </c>
      <c r="AF311" s="24">
        <v>23</v>
      </c>
      <c r="AG311" s="24">
        <v>15</v>
      </c>
      <c r="AH311" s="24">
        <v>14</v>
      </c>
      <c r="AI311" s="24">
        <v>13</v>
      </c>
      <c r="AJ311" s="24"/>
      <c r="AK311" s="4"/>
      <c r="AL311" s="4"/>
      <c r="AM311" s="306">
        <v>24003.13</v>
      </c>
      <c r="AN311" s="306">
        <v>2370.23</v>
      </c>
      <c r="AO311" s="306">
        <v>1540.34</v>
      </c>
      <c r="AP311" s="306">
        <v>1001.96</v>
      </c>
      <c r="AQ311" s="306">
        <v>4077.18</v>
      </c>
      <c r="AR311" s="306"/>
      <c r="AS311" s="290"/>
      <c r="AT311" s="290"/>
      <c r="AU311" s="306">
        <v>387.147258064516</v>
      </c>
      <c r="AV311" s="306">
        <v>38.229516129032199</v>
      </c>
      <c r="AW311" s="306">
        <v>28.006181818181801</v>
      </c>
      <c r="AX311" s="306">
        <v>18.217454545454501</v>
      </c>
      <c r="AY311" s="306">
        <v>71.529473684210501</v>
      </c>
      <c r="AZ311" s="306"/>
      <c r="BA311" s="4"/>
    </row>
    <row r="312" spans="1:53">
      <c r="A312" s="56"/>
      <c r="B312" s="11" t="s">
        <v>522</v>
      </c>
      <c r="C312" s="11"/>
      <c r="D312" s="70" t="s">
        <v>80</v>
      </c>
      <c r="E312" s="11">
        <v>19</v>
      </c>
      <c r="F312" s="11">
        <v>10</v>
      </c>
      <c r="G312" s="11">
        <v>7</v>
      </c>
      <c r="H312" s="11">
        <v>6</v>
      </c>
      <c r="I312" s="11">
        <v>3</v>
      </c>
      <c r="J312" s="11"/>
      <c r="M312" s="287">
        <v>17922.189999999999</v>
      </c>
      <c r="N312" s="287">
        <v>2085.0300000000002</v>
      </c>
      <c r="O312" s="287">
        <v>2050.4899999999998</v>
      </c>
      <c r="P312" s="287">
        <v>945.59</v>
      </c>
      <c r="Q312" s="287">
        <v>1412.73</v>
      </c>
      <c r="R312" s="287"/>
      <c r="S312" s="290"/>
      <c r="T312" s="290"/>
      <c r="U312" s="287">
        <v>779.22565217391298</v>
      </c>
      <c r="V312" s="287">
        <v>90.653478260869505</v>
      </c>
      <c r="W312" s="287">
        <v>157.72999999999999</v>
      </c>
      <c r="X312" s="287">
        <v>78.799166666666693</v>
      </c>
      <c r="Y312" s="287">
        <v>141.273</v>
      </c>
      <c r="Z312" s="287"/>
      <c r="AA312" s="4"/>
      <c r="AB312" s="11" t="s">
        <v>571</v>
      </c>
      <c r="AC312" s="11"/>
      <c r="AD312" s="70" t="s">
        <v>216</v>
      </c>
      <c r="AE312" s="24">
        <v>1</v>
      </c>
      <c r="AF312" s="24">
        <v>1</v>
      </c>
      <c r="AG312" s="24">
        <v>1</v>
      </c>
      <c r="AH312" s="24"/>
      <c r="AI312" s="24"/>
      <c r="AJ312" s="24"/>
      <c r="AK312" s="4"/>
      <c r="AL312" s="4"/>
      <c r="AM312" s="306">
        <v>99.56</v>
      </c>
      <c r="AN312" s="306">
        <v>101.8</v>
      </c>
      <c r="AO312" s="306">
        <v>110.03</v>
      </c>
      <c r="AP312" s="306">
        <v>0</v>
      </c>
      <c r="AQ312" s="306">
        <v>0</v>
      </c>
      <c r="AR312" s="306"/>
      <c r="AS312" s="290"/>
      <c r="AT312" s="290"/>
      <c r="AU312" s="306">
        <v>99.56</v>
      </c>
      <c r="AV312" s="306">
        <v>101.8</v>
      </c>
      <c r="AW312" s="306">
        <v>110.03</v>
      </c>
      <c r="AX312" s="306">
        <v>0</v>
      </c>
      <c r="AY312" s="306">
        <v>0</v>
      </c>
      <c r="AZ312" s="306"/>
      <c r="BA312" s="4"/>
    </row>
    <row r="313" spans="1:53">
      <c r="A313" s="56"/>
      <c r="B313" s="11" t="s">
        <v>523</v>
      </c>
      <c r="C313" s="11"/>
      <c r="D313" s="70" t="s">
        <v>73</v>
      </c>
      <c r="E313" s="11">
        <v>1</v>
      </c>
      <c r="F313" s="11"/>
      <c r="G313" s="11"/>
      <c r="H313" s="11"/>
      <c r="I313" s="11"/>
      <c r="J313" s="11"/>
      <c r="M313" s="287">
        <v>40.659999999999997</v>
      </c>
      <c r="N313" s="287">
        <v>0</v>
      </c>
      <c r="O313" s="287">
        <v>0</v>
      </c>
      <c r="P313" s="287">
        <v>0</v>
      </c>
      <c r="Q313" s="287">
        <v>0</v>
      </c>
      <c r="R313" s="287"/>
      <c r="S313" s="290"/>
      <c r="T313" s="290"/>
      <c r="U313" s="287">
        <v>40.659999999999997</v>
      </c>
      <c r="V313" s="287">
        <v>0</v>
      </c>
      <c r="W313" s="287">
        <v>0</v>
      </c>
      <c r="X313" s="287">
        <v>0</v>
      </c>
      <c r="Y313" s="287">
        <v>0</v>
      </c>
      <c r="Z313" s="287"/>
      <c r="AA313" s="4"/>
      <c r="AB313" s="11" t="s">
        <v>571</v>
      </c>
      <c r="AC313" s="11"/>
      <c r="AD313" s="70" t="s">
        <v>446</v>
      </c>
      <c r="AE313" s="24">
        <v>89</v>
      </c>
      <c r="AF313" s="24">
        <v>45</v>
      </c>
      <c r="AG313" s="24">
        <v>23</v>
      </c>
      <c r="AH313" s="24">
        <v>14</v>
      </c>
      <c r="AI313" s="24">
        <v>15</v>
      </c>
      <c r="AJ313" s="24"/>
      <c r="AK313" s="4"/>
      <c r="AL313" s="4"/>
      <c r="AM313" s="306">
        <v>50476.6</v>
      </c>
      <c r="AN313" s="306">
        <v>19329.12</v>
      </c>
      <c r="AO313" s="306">
        <v>2548.1999999999998</v>
      </c>
      <c r="AP313" s="306">
        <v>1383.5</v>
      </c>
      <c r="AQ313" s="306">
        <v>23562.2</v>
      </c>
      <c r="AR313" s="306"/>
      <c r="AS313" s="290"/>
      <c r="AT313" s="290"/>
      <c r="AU313" s="306">
        <v>548.65869565217395</v>
      </c>
      <c r="AV313" s="306">
        <v>210.09913043478301</v>
      </c>
      <c r="AW313" s="306">
        <v>30.3357142857143</v>
      </c>
      <c r="AX313" s="306">
        <v>16.668674698795201</v>
      </c>
      <c r="AY313" s="306">
        <v>283.881927710843</v>
      </c>
      <c r="AZ313" s="306"/>
      <c r="BA313" s="4"/>
    </row>
    <row r="314" spans="1:53">
      <c r="A314" s="56"/>
      <c r="B314" s="11" t="s">
        <v>523</v>
      </c>
      <c r="C314" s="11"/>
      <c r="D314" s="70" t="s">
        <v>60</v>
      </c>
      <c r="E314" s="11">
        <v>198</v>
      </c>
      <c r="F314" s="11">
        <v>161</v>
      </c>
      <c r="G314" s="11">
        <v>112</v>
      </c>
      <c r="H314" s="11">
        <v>85</v>
      </c>
      <c r="I314" s="11">
        <v>84</v>
      </c>
      <c r="J314" s="11"/>
      <c r="M314" s="287">
        <v>19301.96</v>
      </c>
      <c r="N314" s="287">
        <v>32843.160000000003</v>
      </c>
      <c r="O314" s="287">
        <v>23071.7</v>
      </c>
      <c r="P314" s="287">
        <v>15860.75</v>
      </c>
      <c r="Q314" s="287">
        <v>80717.179999999993</v>
      </c>
      <c r="R314" s="287"/>
      <c r="S314" s="290"/>
      <c r="T314" s="290"/>
      <c r="U314" s="287">
        <v>88.949124423963099</v>
      </c>
      <c r="V314" s="287">
        <v>151.35096774193599</v>
      </c>
      <c r="W314" s="287">
        <v>112.544878048781</v>
      </c>
      <c r="X314" s="287">
        <v>78.909203980099505</v>
      </c>
      <c r="Y314" s="287">
        <v>401.578009950249</v>
      </c>
      <c r="Z314" s="287"/>
      <c r="AA314" s="4"/>
      <c r="AB314" s="11" t="s">
        <v>691</v>
      </c>
      <c r="AC314" s="11"/>
      <c r="AD314" s="70" t="s">
        <v>82</v>
      </c>
      <c r="AE314" s="24"/>
      <c r="AF314" s="24">
        <v>1</v>
      </c>
      <c r="AG314" s="24"/>
      <c r="AH314" s="24"/>
      <c r="AI314" s="24"/>
      <c r="AJ314" s="24"/>
      <c r="AK314" s="4"/>
      <c r="AL314" s="4"/>
      <c r="AM314" s="306">
        <v>0</v>
      </c>
      <c r="AN314" s="306">
        <v>15</v>
      </c>
      <c r="AO314" s="306"/>
      <c r="AP314" s="306"/>
      <c r="AQ314" s="306"/>
      <c r="AR314" s="306"/>
      <c r="AS314" s="290"/>
      <c r="AT314" s="290"/>
      <c r="AU314" s="306">
        <v>0</v>
      </c>
      <c r="AV314" s="306">
        <v>15</v>
      </c>
      <c r="AW314" s="306"/>
      <c r="AX314" s="306"/>
      <c r="AY314" s="306"/>
      <c r="AZ314" s="306"/>
      <c r="BA314" s="4"/>
    </row>
    <row r="315" spans="1:53">
      <c r="A315" s="56"/>
      <c r="B315" s="11" t="s">
        <v>525</v>
      </c>
      <c r="C315" s="11"/>
      <c r="D315" s="70" t="s">
        <v>56</v>
      </c>
      <c r="E315" s="11">
        <v>19</v>
      </c>
      <c r="F315" s="11">
        <v>8</v>
      </c>
      <c r="G315" s="11">
        <v>8</v>
      </c>
      <c r="H315" s="11">
        <v>5</v>
      </c>
      <c r="I315" s="11">
        <v>5</v>
      </c>
      <c r="J315" s="11"/>
      <c r="M315" s="287">
        <v>2163.75</v>
      </c>
      <c r="N315" s="287">
        <v>2494.0100000000002</v>
      </c>
      <c r="O315" s="287">
        <v>2109.3000000000002</v>
      </c>
      <c r="P315" s="287">
        <v>1455.05</v>
      </c>
      <c r="Q315" s="287">
        <v>4541.59</v>
      </c>
      <c r="R315" s="287"/>
      <c r="S315" s="290"/>
      <c r="T315" s="290"/>
      <c r="U315" s="287">
        <v>108.1875</v>
      </c>
      <c r="V315" s="287">
        <v>124.70050000000001</v>
      </c>
      <c r="W315" s="287">
        <v>105.465</v>
      </c>
      <c r="X315" s="287">
        <v>76.581578947368399</v>
      </c>
      <c r="Y315" s="287">
        <v>227.0795</v>
      </c>
      <c r="Z315" s="287"/>
      <c r="AA315" s="4"/>
      <c r="AB315" s="11"/>
      <c r="AC315" s="11"/>
      <c r="AD315" s="70"/>
      <c r="AE315" s="24"/>
      <c r="AF315" s="24"/>
      <c r="AG315" s="24"/>
      <c r="AH315" s="24"/>
      <c r="AI315" s="24"/>
      <c r="AJ315" s="24"/>
      <c r="AK315" s="4"/>
      <c r="AL315" s="4"/>
      <c r="AM315" s="306"/>
      <c r="AN315" s="306"/>
      <c r="AO315" s="306"/>
      <c r="AP315" s="306"/>
      <c r="AQ315" s="306"/>
      <c r="AR315" s="306"/>
      <c r="AS315" s="290"/>
      <c r="AT315" s="290"/>
      <c r="AU315" s="306"/>
      <c r="AV315" s="306"/>
      <c r="AW315" s="306"/>
      <c r="AX315" s="306"/>
      <c r="AY315" s="306"/>
      <c r="AZ315" s="306"/>
      <c r="BA315" s="4"/>
    </row>
    <row r="316" spans="1:53">
      <c r="A316" s="56"/>
      <c r="B316" s="11" t="s">
        <v>527</v>
      </c>
      <c r="C316" s="11"/>
      <c r="D316" s="70" t="s">
        <v>528</v>
      </c>
      <c r="E316" s="11">
        <v>32</v>
      </c>
      <c r="F316" s="11">
        <v>39</v>
      </c>
      <c r="G316" s="11">
        <v>26</v>
      </c>
      <c r="H316" s="11">
        <v>16</v>
      </c>
      <c r="I316" s="11">
        <v>15</v>
      </c>
      <c r="J316" s="11"/>
      <c r="M316" s="287">
        <v>4642.9399999999996</v>
      </c>
      <c r="N316" s="287">
        <v>13138.19</v>
      </c>
      <c r="O316" s="287">
        <v>7962.53</v>
      </c>
      <c r="P316" s="287">
        <v>3401.91</v>
      </c>
      <c r="Q316" s="287">
        <v>7277.25</v>
      </c>
      <c r="R316" s="287"/>
      <c r="S316" s="290"/>
      <c r="T316" s="290"/>
      <c r="U316" s="287">
        <v>85.980370370370395</v>
      </c>
      <c r="V316" s="287">
        <v>243.29981481481499</v>
      </c>
      <c r="W316" s="287">
        <v>153.12557692307701</v>
      </c>
      <c r="X316" s="287">
        <v>66.704117647058794</v>
      </c>
      <c r="Y316" s="287">
        <v>139.94711538461499</v>
      </c>
      <c r="Z316" s="287"/>
      <c r="AA316" s="4"/>
      <c r="AB316" s="11"/>
      <c r="AC316" s="11"/>
      <c r="AD316" s="70"/>
      <c r="AE316" s="24"/>
      <c r="AF316" s="24"/>
      <c r="AG316" s="24"/>
      <c r="AH316" s="24"/>
      <c r="AI316" s="24"/>
      <c r="AJ316" s="24"/>
      <c r="AK316" s="4"/>
      <c r="AL316" s="4"/>
      <c r="AM316" s="306"/>
      <c r="AN316" s="306"/>
      <c r="AO316" s="306"/>
      <c r="AP316" s="306"/>
      <c r="AQ316" s="306"/>
      <c r="AR316" s="306"/>
      <c r="AS316" s="290"/>
      <c r="AT316" s="290"/>
      <c r="AU316" s="306"/>
      <c r="AV316" s="306"/>
      <c r="AW316" s="306"/>
      <c r="AX316" s="306"/>
      <c r="AY316" s="306"/>
      <c r="AZ316" s="306"/>
      <c r="BA316" s="4"/>
    </row>
    <row r="317" spans="1:53">
      <c r="A317" s="56"/>
      <c r="B317" s="11" t="s">
        <v>529</v>
      </c>
      <c r="C317" s="11"/>
      <c r="D317" s="70" t="s">
        <v>324</v>
      </c>
      <c r="E317" s="11">
        <v>1697</v>
      </c>
      <c r="F317" s="11">
        <v>1351</v>
      </c>
      <c r="G317" s="11">
        <v>998</v>
      </c>
      <c r="H317" s="11">
        <v>692</v>
      </c>
      <c r="I317" s="11">
        <v>679</v>
      </c>
      <c r="J317" s="11"/>
      <c r="M317" s="287">
        <v>182938.62</v>
      </c>
      <c r="N317" s="287">
        <v>254219.94</v>
      </c>
      <c r="O317" s="287">
        <v>240215.39</v>
      </c>
      <c r="P317" s="287">
        <v>155368.79999999999</v>
      </c>
      <c r="Q317" s="287">
        <v>693476.08</v>
      </c>
      <c r="R317" s="287"/>
      <c r="S317" s="290"/>
      <c r="T317" s="290"/>
      <c r="U317" s="287">
        <v>82.441919783686302</v>
      </c>
      <c r="V317" s="287">
        <v>114.56509238395699</v>
      </c>
      <c r="W317" s="287">
        <v>113.042536470588</v>
      </c>
      <c r="X317" s="287">
        <v>71.697646515920596</v>
      </c>
      <c r="Y317" s="287">
        <v>316.94519195612401</v>
      </c>
      <c r="Z317" s="287"/>
      <c r="AA317" s="4"/>
      <c r="AB317" s="11"/>
      <c r="AC317" s="11"/>
      <c r="AD317" s="70"/>
      <c r="AE317" s="24"/>
      <c r="AF317" s="24"/>
      <c r="AG317" s="24"/>
      <c r="AH317" s="24"/>
      <c r="AI317" s="24"/>
      <c r="AJ317" s="24"/>
      <c r="AK317" s="4"/>
      <c r="AL317" s="4"/>
      <c r="AM317" s="306"/>
      <c r="AN317" s="306"/>
      <c r="AO317" s="306"/>
      <c r="AP317" s="306"/>
      <c r="AQ317" s="306"/>
      <c r="AR317" s="306"/>
      <c r="AS317" s="290"/>
      <c r="AT317" s="290"/>
      <c r="AU317" s="306"/>
      <c r="AV317" s="306"/>
      <c r="AW317" s="306"/>
      <c r="AX317" s="306"/>
      <c r="AY317" s="306"/>
      <c r="AZ317" s="306"/>
      <c r="BA317" s="4"/>
    </row>
    <row r="318" spans="1:53">
      <c r="A318" s="56"/>
      <c r="B318" s="11" t="s">
        <v>530</v>
      </c>
      <c r="C318" s="11"/>
      <c r="D318" s="70" t="s">
        <v>121</v>
      </c>
      <c r="E318" s="11">
        <v>911</v>
      </c>
      <c r="F318" s="11">
        <v>904</v>
      </c>
      <c r="G318" s="11">
        <v>576</v>
      </c>
      <c r="H318" s="11">
        <v>503</v>
      </c>
      <c r="I318" s="11">
        <v>456</v>
      </c>
      <c r="J318" s="11"/>
      <c r="M318" s="287">
        <v>137289.18</v>
      </c>
      <c r="N318" s="287">
        <v>231821.08</v>
      </c>
      <c r="O318" s="287">
        <v>163442.31</v>
      </c>
      <c r="P318" s="287">
        <v>141664.46</v>
      </c>
      <c r="Q318" s="287">
        <v>517465.86</v>
      </c>
      <c r="R318" s="287"/>
      <c r="S318" s="290"/>
      <c r="T318" s="290"/>
      <c r="U318" s="287">
        <v>94.944107883817495</v>
      </c>
      <c r="V318" s="287">
        <v>160.31886583679099</v>
      </c>
      <c r="W318" s="287">
        <v>144.38366607773801</v>
      </c>
      <c r="X318" s="287">
        <v>102.43272595806199</v>
      </c>
      <c r="Y318" s="287">
        <v>370.94326881720502</v>
      </c>
      <c r="Z318" s="287"/>
      <c r="AA318" s="4"/>
      <c r="AB318" s="11"/>
      <c r="AC318" s="11"/>
      <c r="AD318" s="70"/>
      <c r="AE318" s="24"/>
      <c r="AF318" s="24"/>
      <c r="AG318" s="24"/>
      <c r="AH318" s="24"/>
      <c r="AI318" s="24"/>
      <c r="AJ318" s="24"/>
      <c r="AK318" s="4"/>
      <c r="AL318" s="4"/>
      <c r="AM318" s="306"/>
      <c r="AN318" s="306"/>
      <c r="AO318" s="306"/>
      <c r="AP318" s="306"/>
      <c r="AQ318" s="306"/>
      <c r="AR318" s="306"/>
      <c r="AS318" s="290"/>
      <c r="AT318" s="290"/>
      <c r="AU318" s="306"/>
      <c r="AV318" s="306"/>
      <c r="AW318" s="306"/>
      <c r="AX318" s="306"/>
      <c r="AY318" s="306"/>
      <c r="AZ318" s="306"/>
      <c r="BA318" s="4"/>
    </row>
    <row r="319" spans="1:53">
      <c r="A319" s="56"/>
      <c r="B319" s="11" t="s">
        <v>530</v>
      </c>
      <c r="C319" s="11"/>
      <c r="D319" s="70" t="s">
        <v>99</v>
      </c>
      <c r="E319" s="11"/>
      <c r="F319" s="11">
        <v>1</v>
      </c>
      <c r="G319" s="11">
        <v>1</v>
      </c>
      <c r="H319" s="11"/>
      <c r="I319" s="11"/>
      <c r="J319" s="11"/>
      <c r="M319" s="287">
        <v>0</v>
      </c>
      <c r="N319" s="287">
        <v>125.31</v>
      </c>
      <c r="O319" s="287">
        <v>46.16</v>
      </c>
      <c r="P319" s="287">
        <v>0</v>
      </c>
      <c r="Q319" s="287">
        <v>0</v>
      </c>
      <c r="R319" s="287"/>
      <c r="S319" s="290"/>
      <c r="T319" s="290"/>
      <c r="U319" s="287">
        <v>0</v>
      </c>
      <c r="V319" s="287">
        <v>125.31</v>
      </c>
      <c r="W319" s="287">
        <v>46.16</v>
      </c>
      <c r="X319" s="287">
        <v>0</v>
      </c>
      <c r="Y319" s="287">
        <v>0</v>
      </c>
      <c r="Z319" s="287"/>
      <c r="AA319" s="4"/>
      <c r="AB319" s="11"/>
      <c r="AC319" s="11"/>
      <c r="AD319" s="70"/>
      <c r="AE319" s="24"/>
      <c r="AF319" s="24"/>
      <c r="AG319" s="24"/>
      <c r="AH319" s="24"/>
      <c r="AI319" s="24"/>
      <c r="AJ319" s="24"/>
      <c r="AK319" s="4"/>
      <c r="AL319" s="4"/>
      <c r="AM319" s="306"/>
      <c r="AN319" s="306"/>
      <c r="AO319" s="306"/>
      <c r="AP319" s="306"/>
      <c r="AQ319" s="306"/>
      <c r="AR319" s="306"/>
      <c r="AS319" s="290"/>
      <c r="AT319" s="290"/>
      <c r="AU319" s="306"/>
      <c r="AV319" s="306"/>
      <c r="AW319" s="306"/>
      <c r="AX319" s="306"/>
      <c r="AY319" s="306"/>
      <c r="AZ319" s="306"/>
      <c r="BA319" s="4"/>
    </row>
    <row r="320" spans="1:53">
      <c r="A320" s="56"/>
      <c r="B320" s="11" t="s">
        <v>648</v>
      </c>
      <c r="C320" s="11"/>
      <c r="D320" s="70" t="s">
        <v>135</v>
      </c>
      <c r="E320" s="11">
        <v>22</v>
      </c>
      <c r="F320" s="11">
        <v>18</v>
      </c>
      <c r="G320" s="11">
        <v>9</v>
      </c>
      <c r="H320" s="11">
        <v>7</v>
      </c>
      <c r="I320" s="11">
        <v>6</v>
      </c>
      <c r="J320" s="11"/>
      <c r="M320" s="287">
        <v>1558.07</v>
      </c>
      <c r="N320" s="287">
        <v>2244.2600000000002</v>
      </c>
      <c r="O320" s="287">
        <v>3073.99</v>
      </c>
      <c r="P320" s="287">
        <v>742.02</v>
      </c>
      <c r="Q320" s="287">
        <v>1644.81</v>
      </c>
      <c r="R320" s="287"/>
      <c r="S320" s="290"/>
      <c r="T320" s="290"/>
      <c r="U320" s="287">
        <v>50.260322580645202</v>
      </c>
      <c r="V320" s="287">
        <v>72.395483870967794</v>
      </c>
      <c r="W320" s="287">
        <v>146.380476190476</v>
      </c>
      <c r="X320" s="287">
        <v>35.334285714285699</v>
      </c>
      <c r="Y320" s="287">
        <v>74.764090909090896</v>
      </c>
      <c r="Z320" s="287"/>
      <c r="AA320" s="4"/>
      <c r="AB320" s="11"/>
      <c r="AC320" s="11"/>
      <c r="AD320" s="70"/>
      <c r="AE320" s="24"/>
      <c r="AF320" s="24"/>
      <c r="AG320" s="24"/>
      <c r="AH320" s="24"/>
      <c r="AI320" s="24"/>
      <c r="AJ320" s="24"/>
      <c r="AK320" s="4"/>
      <c r="AL320" s="4"/>
      <c r="AM320" s="306"/>
      <c r="AN320" s="306"/>
      <c r="AO320" s="306"/>
      <c r="AP320" s="306"/>
      <c r="AQ320" s="306"/>
      <c r="AR320" s="306"/>
      <c r="AS320" s="290"/>
      <c r="AT320" s="290"/>
      <c r="AU320" s="306"/>
      <c r="AV320" s="306"/>
      <c r="AW320" s="306"/>
      <c r="AX320" s="306"/>
      <c r="AY320" s="306"/>
      <c r="AZ320" s="306"/>
      <c r="BA320" s="4"/>
    </row>
    <row r="321" spans="1:53">
      <c r="A321" s="56"/>
      <c r="B321" s="11" t="s">
        <v>692</v>
      </c>
      <c r="C321" s="11"/>
      <c r="D321" s="70" t="s">
        <v>535</v>
      </c>
      <c r="E321" s="11">
        <v>7</v>
      </c>
      <c r="F321" s="11">
        <v>3</v>
      </c>
      <c r="G321" s="11">
        <v>2</v>
      </c>
      <c r="H321" s="11">
        <v>2</v>
      </c>
      <c r="I321" s="11">
        <v>2</v>
      </c>
      <c r="J321" s="11"/>
      <c r="M321" s="287">
        <v>421.49</v>
      </c>
      <c r="N321" s="287">
        <v>197.75</v>
      </c>
      <c r="O321" s="287">
        <v>205.05</v>
      </c>
      <c r="P321" s="287">
        <v>117.55</v>
      </c>
      <c r="Q321" s="287">
        <v>673.24</v>
      </c>
      <c r="R321" s="287"/>
      <c r="S321" s="290"/>
      <c r="T321" s="290"/>
      <c r="U321" s="287">
        <v>52.686250000000001</v>
      </c>
      <c r="V321" s="287">
        <v>24.71875</v>
      </c>
      <c r="W321" s="287">
        <v>25.631250000000001</v>
      </c>
      <c r="X321" s="287">
        <v>16.792857142857098</v>
      </c>
      <c r="Y321" s="287">
        <v>84.155000000000001</v>
      </c>
      <c r="Z321" s="287"/>
      <c r="AA321" s="4"/>
      <c r="AB321" s="11"/>
      <c r="AC321" s="11"/>
      <c r="AD321" s="70"/>
      <c r="AE321" s="24"/>
      <c r="AF321" s="24"/>
      <c r="AG321" s="24"/>
      <c r="AH321" s="24"/>
      <c r="AI321" s="24"/>
      <c r="AJ321" s="24"/>
      <c r="AK321" s="4"/>
      <c r="AL321" s="4"/>
      <c r="AM321" s="306"/>
      <c r="AN321" s="306"/>
      <c r="AO321" s="306"/>
      <c r="AP321" s="306"/>
      <c r="AQ321" s="306"/>
      <c r="AR321" s="306"/>
      <c r="AS321" s="290"/>
      <c r="AT321" s="290"/>
      <c r="AU321" s="306"/>
      <c r="AV321" s="306"/>
      <c r="AW321" s="306"/>
      <c r="AX321" s="306"/>
      <c r="AY321" s="306"/>
      <c r="AZ321" s="306"/>
      <c r="BA321" s="4"/>
    </row>
    <row r="322" spans="1:53">
      <c r="A322" s="56"/>
      <c r="B322" s="11" t="s">
        <v>534</v>
      </c>
      <c r="C322" s="11"/>
      <c r="D322" s="70" t="s">
        <v>535</v>
      </c>
      <c r="E322" s="11">
        <v>808</v>
      </c>
      <c r="F322" s="11">
        <v>576</v>
      </c>
      <c r="G322" s="11">
        <v>385</v>
      </c>
      <c r="H322" s="11">
        <v>293</v>
      </c>
      <c r="I322" s="11">
        <v>299</v>
      </c>
      <c r="J322" s="11"/>
      <c r="M322" s="287">
        <v>82799.499999999898</v>
      </c>
      <c r="N322" s="287">
        <v>90116.05</v>
      </c>
      <c r="O322" s="287">
        <v>56394.35</v>
      </c>
      <c r="P322" s="287">
        <v>24967.94</v>
      </c>
      <c r="Q322" s="287">
        <v>218386.17</v>
      </c>
      <c r="R322" s="287"/>
      <c r="S322" s="290"/>
      <c r="T322" s="290"/>
      <c r="U322" s="287">
        <v>95.0625717566015</v>
      </c>
      <c r="V322" s="287">
        <v>103.46274397244601</v>
      </c>
      <c r="W322" s="287">
        <v>70.847173366834198</v>
      </c>
      <c r="X322" s="287">
        <v>31.685203045685299</v>
      </c>
      <c r="Y322" s="287">
        <v>276.08871049304702</v>
      </c>
      <c r="Z322" s="287"/>
      <c r="AA322" s="4"/>
      <c r="AB322" s="11"/>
      <c r="AC322" s="11"/>
      <c r="AD322" s="70"/>
      <c r="AE322" s="24"/>
      <c r="AF322" s="24"/>
      <c r="AG322" s="24"/>
      <c r="AH322" s="24"/>
      <c r="AI322" s="24"/>
      <c r="AJ322" s="24"/>
      <c r="AK322" s="4"/>
      <c r="AL322" s="4"/>
      <c r="AM322" s="306"/>
      <c r="AN322" s="306"/>
      <c r="AO322" s="306"/>
      <c r="AP322" s="306"/>
      <c r="AQ322" s="306"/>
      <c r="AR322" s="306"/>
      <c r="AS322" s="290"/>
      <c r="AT322" s="290"/>
      <c r="AU322" s="306"/>
      <c r="AV322" s="306"/>
      <c r="AW322" s="306"/>
      <c r="AX322" s="306"/>
      <c r="AY322" s="306"/>
      <c r="AZ322" s="306"/>
      <c r="BA322" s="4"/>
    </row>
    <row r="323" spans="1:53">
      <c r="A323" s="56"/>
      <c r="B323" s="11" t="s">
        <v>536</v>
      </c>
      <c r="C323" s="11"/>
      <c r="D323" s="70" t="s">
        <v>167</v>
      </c>
      <c r="E323" s="11">
        <v>1</v>
      </c>
      <c r="F323" s="11">
        <v>1</v>
      </c>
      <c r="G323" s="11">
        <v>1</v>
      </c>
      <c r="H323" s="11"/>
      <c r="I323" s="11"/>
      <c r="J323" s="11"/>
      <c r="M323" s="287">
        <v>200.41</v>
      </c>
      <c r="N323" s="287">
        <v>213.55</v>
      </c>
      <c r="O323" s="287">
        <v>56.59</v>
      </c>
      <c r="P323" s="287">
        <v>0</v>
      </c>
      <c r="Q323" s="287">
        <v>0</v>
      </c>
      <c r="R323" s="287"/>
      <c r="S323" s="290"/>
      <c r="T323" s="290"/>
      <c r="U323" s="287">
        <v>200.41</v>
      </c>
      <c r="V323" s="287">
        <v>213.55</v>
      </c>
      <c r="W323" s="287">
        <v>56.59</v>
      </c>
      <c r="X323" s="287">
        <v>0</v>
      </c>
      <c r="Y323" s="287">
        <v>0</v>
      </c>
      <c r="Z323" s="287"/>
      <c r="AA323" s="4"/>
      <c r="AB323" s="11"/>
      <c r="AC323" s="11"/>
      <c r="AD323" s="70"/>
      <c r="AE323" s="24"/>
      <c r="AF323" s="24"/>
      <c r="AG323" s="24"/>
      <c r="AH323" s="24"/>
      <c r="AI323" s="24"/>
      <c r="AJ323" s="24"/>
      <c r="AK323" s="4"/>
      <c r="AL323" s="4"/>
      <c r="AM323" s="306"/>
      <c r="AN323" s="306"/>
      <c r="AO323" s="306"/>
      <c r="AP323" s="306"/>
      <c r="AQ323" s="306"/>
      <c r="AR323" s="306"/>
      <c r="AS323" s="290"/>
      <c r="AT323" s="290"/>
      <c r="AU323" s="306"/>
      <c r="AV323" s="306"/>
      <c r="AW323" s="306"/>
      <c r="AX323" s="306"/>
      <c r="AY323" s="306"/>
      <c r="AZ323" s="306"/>
      <c r="BA323" s="4"/>
    </row>
    <row r="324" spans="1:53">
      <c r="A324" s="56"/>
      <c r="B324" s="11" t="s">
        <v>537</v>
      </c>
      <c r="C324" s="11"/>
      <c r="D324" s="70" t="s">
        <v>158</v>
      </c>
      <c r="E324" s="11">
        <v>745</v>
      </c>
      <c r="F324" s="11">
        <v>509</v>
      </c>
      <c r="G324" s="11">
        <v>354</v>
      </c>
      <c r="H324" s="11">
        <v>239</v>
      </c>
      <c r="I324" s="11">
        <v>239</v>
      </c>
      <c r="J324" s="11"/>
      <c r="M324" s="287">
        <v>83190.600000000006</v>
      </c>
      <c r="N324" s="287">
        <v>109043.79</v>
      </c>
      <c r="O324" s="287">
        <v>74560.66</v>
      </c>
      <c r="P324" s="287">
        <v>43418</v>
      </c>
      <c r="Q324" s="287">
        <v>229137.07</v>
      </c>
      <c r="R324" s="287"/>
      <c r="S324" s="290"/>
      <c r="T324" s="290"/>
      <c r="U324" s="287">
        <v>93.158566629339305</v>
      </c>
      <c r="V324" s="287">
        <v>122.109507278835</v>
      </c>
      <c r="W324" s="287">
        <v>87.615346650998802</v>
      </c>
      <c r="X324" s="287">
        <v>51.8733572281959</v>
      </c>
      <c r="Y324" s="287">
        <v>269.57302352941201</v>
      </c>
      <c r="Z324" s="287"/>
      <c r="AA324" s="4"/>
      <c r="AB324" s="11"/>
      <c r="AC324" s="11"/>
      <c r="AD324" s="70"/>
      <c r="AE324" s="24"/>
      <c r="AF324" s="24"/>
      <c r="AG324" s="24"/>
      <c r="AH324" s="24"/>
      <c r="AI324" s="24"/>
      <c r="AJ324" s="24"/>
      <c r="AK324" s="4"/>
      <c r="AL324" s="4"/>
      <c r="AM324" s="306"/>
      <c r="AN324" s="306"/>
      <c r="AO324" s="306"/>
      <c r="AP324" s="306"/>
      <c r="AQ324" s="306"/>
      <c r="AR324" s="306"/>
      <c r="AS324" s="290"/>
      <c r="AT324" s="290"/>
      <c r="AU324" s="306"/>
      <c r="AV324" s="306"/>
      <c r="AW324" s="306"/>
      <c r="AX324" s="306"/>
      <c r="AY324" s="306"/>
      <c r="AZ324" s="306"/>
      <c r="BA324" s="4"/>
    </row>
    <row r="325" spans="1:53">
      <c r="A325" s="56"/>
      <c r="B325" s="11" t="s">
        <v>538</v>
      </c>
      <c r="C325" s="11"/>
      <c r="D325" s="70" t="s">
        <v>80</v>
      </c>
      <c r="E325" s="11">
        <v>291</v>
      </c>
      <c r="F325" s="11">
        <v>178</v>
      </c>
      <c r="G325" s="11">
        <v>119</v>
      </c>
      <c r="H325" s="11">
        <v>83</v>
      </c>
      <c r="I325" s="11">
        <v>93</v>
      </c>
      <c r="J325" s="11"/>
      <c r="M325" s="287">
        <v>62099.48</v>
      </c>
      <c r="N325" s="287">
        <v>48593.27</v>
      </c>
      <c r="O325" s="287">
        <v>34897.96</v>
      </c>
      <c r="P325" s="287">
        <v>23999.64</v>
      </c>
      <c r="Q325" s="287">
        <v>164587.32999999999</v>
      </c>
      <c r="R325" s="287"/>
      <c r="S325" s="290"/>
      <c r="T325" s="290"/>
      <c r="U325" s="287">
        <v>187.611722054381</v>
      </c>
      <c r="V325" s="287">
        <v>146.80746223564901</v>
      </c>
      <c r="W325" s="287">
        <v>110.088201892744</v>
      </c>
      <c r="X325" s="287">
        <v>72.7261818181818</v>
      </c>
      <c r="Y325" s="287">
        <v>497.24268882175198</v>
      </c>
      <c r="Z325" s="287"/>
      <c r="AA325" s="4"/>
      <c r="AB325" s="11"/>
      <c r="AC325" s="11"/>
      <c r="AD325" s="70"/>
      <c r="AE325" s="24"/>
      <c r="AF325" s="24"/>
      <c r="AG325" s="24"/>
      <c r="AH325" s="24"/>
      <c r="AI325" s="24"/>
      <c r="AJ325" s="24"/>
      <c r="AK325" s="4"/>
      <c r="AL325" s="4"/>
      <c r="AM325" s="306"/>
      <c r="AN325" s="306"/>
      <c r="AO325" s="306"/>
      <c r="AP325" s="306"/>
      <c r="AQ325" s="306"/>
      <c r="AR325" s="306"/>
      <c r="AS325" s="290"/>
      <c r="AT325" s="290"/>
      <c r="AU325" s="306"/>
      <c r="AV325" s="306"/>
      <c r="AW325" s="306"/>
      <c r="AX325" s="306"/>
      <c r="AY325" s="306"/>
      <c r="AZ325" s="306"/>
      <c r="BA325" s="4"/>
    </row>
    <row r="326" spans="1:53">
      <c r="A326" s="56"/>
      <c r="B326" s="11" t="s">
        <v>539</v>
      </c>
      <c r="C326" s="11"/>
      <c r="D326" s="70" t="s">
        <v>146</v>
      </c>
      <c r="E326" s="11">
        <v>123</v>
      </c>
      <c r="F326" s="11">
        <v>74</v>
      </c>
      <c r="G326" s="11">
        <v>69</v>
      </c>
      <c r="H326" s="11">
        <v>52</v>
      </c>
      <c r="I326" s="11">
        <v>54</v>
      </c>
      <c r="J326" s="11"/>
      <c r="M326" s="287">
        <v>21952.68</v>
      </c>
      <c r="N326" s="287">
        <v>18889.22</v>
      </c>
      <c r="O326" s="287">
        <v>17885.98</v>
      </c>
      <c r="P326" s="287">
        <v>13059.06</v>
      </c>
      <c r="Q326" s="287">
        <v>97488.58</v>
      </c>
      <c r="R326" s="287"/>
      <c r="S326" s="290"/>
      <c r="T326" s="290"/>
      <c r="U326" s="287">
        <v>155.69276595744699</v>
      </c>
      <c r="V326" s="287">
        <v>133.96609929077999</v>
      </c>
      <c r="W326" s="287">
        <v>132.48874074074101</v>
      </c>
      <c r="X326" s="287">
        <v>99.687480916030495</v>
      </c>
      <c r="Y326" s="287">
        <v>711.59547445255498</v>
      </c>
      <c r="Z326" s="287"/>
      <c r="AA326" s="4"/>
      <c r="AB326" s="11"/>
      <c r="AC326" s="11"/>
      <c r="AD326" s="70"/>
      <c r="AE326" s="24"/>
      <c r="AF326" s="24"/>
      <c r="AG326" s="24"/>
      <c r="AH326" s="24"/>
      <c r="AI326" s="24"/>
      <c r="AJ326" s="24"/>
      <c r="AK326" s="4"/>
      <c r="AL326" s="4"/>
      <c r="AM326" s="306"/>
      <c r="AN326" s="306"/>
      <c r="AO326" s="306"/>
      <c r="AP326" s="306"/>
      <c r="AQ326" s="306"/>
      <c r="AR326" s="306"/>
      <c r="AS326" s="290"/>
      <c r="AT326" s="290"/>
      <c r="AU326" s="306"/>
      <c r="AV326" s="306"/>
      <c r="AW326" s="306"/>
      <c r="AX326" s="306"/>
      <c r="AY326" s="306"/>
      <c r="AZ326" s="306"/>
      <c r="BA326" s="4"/>
    </row>
    <row r="327" spans="1:53">
      <c r="A327" s="56"/>
      <c r="B327" s="11" t="s">
        <v>649</v>
      </c>
      <c r="C327" s="11"/>
      <c r="D327" s="70" t="s">
        <v>337</v>
      </c>
      <c r="E327" s="11">
        <v>12</v>
      </c>
      <c r="F327" s="11">
        <v>5</v>
      </c>
      <c r="G327" s="11">
        <v>2</v>
      </c>
      <c r="H327" s="11">
        <v>1</v>
      </c>
      <c r="I327" s="11">
        <v>1</v>
      </c>
      <c r="J327" s="11"/>
      <c r="M327" s="287">
        <v>2096.61</v>
      </c>
      <c r="N327" s="287">
        <v>779.63</v>
      </c>
      <c r="O327" s="287">
        <v>951.01</v>
      </c>
      <c r="P327" s="287">
        <v>277.97000000000003</v>
      </c>
      <c r="Q327" s="287">
        <v>1165.8800000000001</v>
      </c>
      <c r="R327" s="287"/>
      <c r="S327" s="290"/>
      <c r="T327" s="290"/>
      <c r="U327" s="287">
        <v>161.27769230769201</v>
      </c>
      <c r="V327" s="287">
        <v>59.971538461538501</v>
      </c>
      <c r="W327" s="287">
        <v>135.858571428571</v>
      </c>
      <c r="X327" s="287">
        <v>46.328333333333298</v>
      </c>
      <c r="Y327" s="287">
        <v>233.17599999999999</v>
      </c>
      <c r="Z327" s="287"/>
      <c r="AA327" s="4"/>
      <c r="AB327" s="11"/>
      <c r="AC327" s="11"/>
      <c r="AD327" s="70"/>
      <c r="AE327" s="24"/>
      <c r="AF327" s="24"/>
      <c r="AG327" s="24"/>
      <c r="AH327" s="24"/>
      <c r="AI327" s="24"/>
      <c r="AJ327" s="24"/>
      <c r="AK327" s="4"/>
      <c r="AL327" s="4"/>
      <c r="AM327" s="306"/>
      <c r="AN327" s="306"/>
      <c r="AO327" s="306"/>
      <c r="AP327" s="306"/>
      <c r="AQ327" s="306"/>
      <c r="AR327" s="306"/>
      <c r="AS327" s="290"/>
      <c r="AT327" s="290"/>
      <c r="AU327" s="306"/>
      <c r="AV327" s="306"/>
      <c r="AW327" s="306"/>
      <c r="AX327" s="306"/>
      <c r="AY327" s="306"/>
      <c r="AZ327" s="306"/>
      <c r="BA327" s="4"/>
    </row>
    <row r="328" spans="1:53">
      <c r="A328" s="56"/>
      <c r="B328" s="11" t="s">
        <v>540</v>
      </c>
      <c r="C328" s="11"/>
      <c r="D328" s="70" t="s">
        <v>541</v>
      </c>
      <c r="E328" s="11">
        <v>2</v>
      </c>
      <c r="F328" s="11"/>
      <c r="G328" s="11"/>
      <c r="H328" s="11"/>
      <c r="I328" s="11"/>
      <c r="J328" s="11"/>
      <c r="M328" s="287">
        <v>177.27</v>
      </c>
      <c r="N328" s="287">
        <v>0</v>
      </c>
      <c r="O328" s="287">
        <v>0</v>
      </c>
      <c r="P328" s="287">
        <v>0</v>
      </c>
      <c r="Q328" s="287">
        <v>0</v>
      </c>
      <c r="R328" s="287"/>
      <c r="S328" s="290"/>
      <c r="T328" s="290"/>
      <c r="U328" s="287">
        <v>88.635000000000005</v>
      </c>
      <c r="V328" s="287">
        <v>0</v>
      </c>
      <c r="W328" s="287">
        <v>0</v>
      </c>
      <c r="X328" s="287">
        <v>0</v>
      </c>
      <c r="Y328" s="287">
        <v>0</v>
      </c>
      <c r="Z328" s="287"/>
      <c r="AA328" s="4"/>
      <c r="AB328" s="11"/>
      <c r="AC328" s="11"/>
      <c r="AD328" s="70"/>
      <c r="AE328" s="24"/>
      <c r="AF328" s="24"/>
      <c r="AG328" s="24"/>
      <c r="AH328" s="24"/>
      <c r="AI328" s="24"/>
      <c r="AJ328" s="24"/>
      <c r="AK328" s="4"/>
      <c r="AL328" s="4"/>
      <c r="AM328" s="306"/>
      <c r="AN328" s="306"/>
      <c r="AO328" s="306"/>
      <c r="AP328" s="306"/>
      <c r="AQ328" s="306"/>
      <c r="AR328" s="306"/>
      <c r="AS328" s="290"/>
      <c r="AT328" s="290"/>
      <c r="AU328" s="306"/>
      <c r="AV328" s="306"/>
      <c r="AW328" s="306"/>
      <c r="AX328" s="306"/>
      <c r="AY328" s="306"/>
      <c r="AZ328" s="306"/>
      <c r="BA328" s="4"/>
    </row>
    <row r="329" spans="1:53">
      <c r="A329" s="56"/>
      <c r="B329" s="11" t="s">
        <v>540</v>
      </c>
      <c r="C329" s="11"/>
      <c r="D329" s="70" t="s">
        <v>337</v>
      </c>
      <c r="E329" s="11">
        <v>66</v>
      </c>
      <c r="F329" s="11">
        <v>45</v>
      </c>
      <c r="G329" s="11">
        <v>31</v>
      </c>
      <c r="H329" s="11">
        <v>24</v>
      </c>
      <c r="I329" s="11">
        <v>19</v>
      </c>
      <c r="J329" s="11"/>
      <c r="M329" s="287">
        <v>14061.07</v>
      </c>
      <c r="N329" s="287">
        <v>14865.01</v>
      </c>
      <c r="O329" s="287">
        <v>9627.1299999999992</v>
      </c>
      <c r="P329" s="287">
        <v>7005.42</v>
      </c>
      <c r="Q329" s="287">
        <v>40362.71</v>
      </c>
      <c r="R329" s="287"/>
      <c r="S329" s="290"/>
      <c r="T329" s="290"/>
      <c r="U329" s="287">
        <v>182.61129870129901</v>
      </c>
      <c r="V329" s="287">
        <v>193.05207792207801</v>
      </c>
      <c r="W329" s="287">
        <v>126.67276315789501</v>
      </c>
      <c r="X329" s="287">
        <v>90.979480519480504</v>
      </c>
      <c r="Y329" s="287">
        <v>524.191038961039</v>
      </c>
      <c r="Z329" s="287"/>
      <c r="AA329" s="4"/>
      <c r="AB329" s="11"/>
      <c r="AC329" s="11"/>
      <c r="AD329" s="70"/>
      <c r="AE329" s="24"/>
      <c r="AF329" s="24"/>
      <c r="AG329" s="24"/>
      <c r="AH329" s="24"/>
      <c r="AI329" s="24"/>
      <c r="AJ329" s="24"/>
      <c r="AK329" s="4"/>
      <c r="AL329" s="4"/>
      <c r="AM329" s="306"/>
      <c r="AN329" s="306"/>
      <c r="AO329" s="306"/>
      <c r="AP329" s="306"/>
      <c r="AQ329" s="306"/>
      <c r="AR329" s="306"/>
      <c r="AS329" s="290"/>
      <c r="AT329" s="290"/>
      <c r="AU329" s="306"/>
      <c r="AV329" s="306"/>
      <c r="AW329" s="306"/>
      <c r="AX329" s="306"/>
      <c r="AY329" s="306"/>
      <c r="AZ329" s="306"/>
      <c r="BA329" s="4"/>
    </row>
    <row r="330" spans="1:53">
      <c r="A330" s="56"/>
      <c r="B330" s="11" t="s">
        <v>543</v>
      </c>
      <c r="C330" s="11"/>
      <c r="D330" s="70" t="s">
        <v>198</v>
      </c>
      <c r="E330" s="11">
        <v>6</v>
      </c>
      <c r="F330" s="11">
        <v>4</v>
      </c>
      <c r="G330" s="11">
        <v>4</v>
      </c>
      <c r="H330" s="11">
        <v>3</v>
      </c>
      <c r="I330" s="11">
        <v>2</v>
      </c>
      <c r="J330" s="11"/>
      <c r="M330" s="287">
        <v>139.5</v>
      </c>
      <c r="N330" s="287">
        <v>142.13999999999999</v>
      </c>
      <c r="O330" s="287">
        <v>314.27</v>
      </c>
      <c r="P330" s="287">
        <v>136.80000000000001</v>
      </c>
      <c r="Q330" s="287">
        <v>145.91999999999999</v>
      </c>
      <c r="R330" s="287"/>
      <c r="S330" s="290"/>
      <c r="T330" s="290"/>
      <c r="U330" s="287">
        <v>23.25</v>
      </c>
      <c r="V330" s="287">
        <v>23.69</v>
      </c>
      <c r="W330" s="287">
        <v>62.853999999999999</v>
      </c>
      <c r="X330" s="287">
        <v>34.200000000000003</v>
      </c>
      <c r="Y330" s="287">
        <v>48.64</v>
      </c>
      <c r="Z330" s="287"/>
      <c r="AA330" s="4"/>
      <c r="AB330" s="11"/>
      <c r="AC330" s="11"/>
      <c r="AD330" s="70"/>
      <c r="AE330" s="24"/>
      <c r="AF330" s="24"/>
      <c r="AG330" s="24"/>
      <c r="AH330" s="24"/>
      <c r="AI330" s="24"/>
      <c r="AJ330" s="24"/>
      <c r="AK330" s="4"/>
      <c r="AL330" s="4"/>
      <c r="AM330" s="306"/>
      <c r="AN330" s="306"/>
      <c r="AO330" s="306"/>
      <c r="AP330" s="306"/>
      <c r="AQ330" s="306"/>
      <c r="AR330" s="306"/>
      <c r="AS330" s="290"/>
      <c r="AT330" s="290"/>
      <c r="AU330" s="306"/>
      <c r="AV330" s="306"/>
      <c r="AW330" s="306"/>
      <c r="AX330" s="306"/>
      <c r="AY330" s="306"/>
      <c r="AZ330" s="306"/>
      <c r="BA330" s="4"/>
    </row>
    <row r="331" spans="1:53">
      <c r="A331" s="56"/>
      <c r="B331" s="11" t="s">
        <v>544</v>
      </c>
      <c r="C331" s="11"/>
      <c r="D331" s="70" t="s">
        <v>94</v>
      </c>
      <c r="E331" s="11">
        <v>13</v>
      </c>
      <c r="F331" s="11">
        <v>8</v>
      </c>
      <c r="G331" s="11">
        <v>10</v>
      </c>
      <c r="H331" s="11">
        <v>8</v>
      </c>
      <c r="I331" s="11">
        <v>7</v>
      </c>
      <c r="J331" s="11"/>
      <c r="M331" s="287">
        <v>2361.33</v>
      </c>
      <c r="N331" s="287">
        <v>2438.39</v>
      </c>
      <c r="O331" s="287">
        <v>3360.4</v>
      </c>
      <c r="P331" s="287">
        <v>1960.02</v>
      </c>
      <c r="Q331" s="287">
        <v>20680.189999999999</v>
      </c>
      <c r="R331" s="287"/>
      <c r="S331" s="290"/>
      <c r="T331" s="290"/>
      <c r="U331" s="287">
        <v>131.185</v>
      </c>
      <c r="V331" s="287">
        <v>135.46611111111099</v>
      </c>
      <c r="W331" s="287">
        <v>186.68888888888901</v>
      </c>
      <c r="X331" s="287">
        <v>108.89</v>
      </c>
      <c r="Y331" s="287">
        <v>1148.89944444444</v>
      </c>
      <c r="Z331" s="287"/>
      <c r="AA331" s="4"/>
      <c r="AB331" s="11"/>
      <c r="AC331" s="11"/>
      <c r="AD331" s="70"/>
      <c r="AE331" s="24"/>
      <c r="AF331" s="24"/>
      <c r="AG331" s="24"/>
      <c r="AH331" s="24"/>
      <c r="AI331" s="24"/>
      <c r="AJ331" s="24"/>
      <c r="AK331" s="4"/>
      <c r="AL331" s="4"/>
      <c r="AM331" s="306"/>
      <c r="AN331" s="306"/>
      <c r="AO331" s="306"/>
      <c r="AP331" s="306"/>
      <c r="AQ331" s="306"/>
      <c r="AR331" s="306"/>
      <c r="AS331" s="290"/>
      <c r="AT331" s="290"/>
      <c r="AU331" s="306"/>
      <c r="AV331" s="306"/>
      <c r="AW331" s="306"/>
      <c r="AX331" s="306"/>
      <c r="AY331" s="306"/>
      <c r="AZ331" s="306"/>
      <c r="BA331" s="4"/>
    </row>
    <row r="332" spans="1:53">
      <c r="A332" s="56"/>
      <c r="B332" s="11" t="s">
        <v>650</v>
      </c>
      <c r="C332" s="11"/>
      <c r="D332" s="70" t="s">
        <v>99</v>
      </c>
      <c r="E332" s="11">
        <v>2</v>
      </c>
      <c r="F332" s="11"/>
      <c r="G332" s="11"/>
      <c r="H332" s="11"/>
      <c r="I332" s="11"/>
      <c r="J332" s="11"/>
      <c r="M332" s="287">
        <v>378.85</v>
      </c>
      <c r="N332" s="287">
        <v>0</v>
      </c>
      <c r="O332" s="287"/>
      <c r="P332" s="287">
        <v>0</v>
      </c>
      <c r="Q332" s="287">
        <v>0</v>
      </c>
      <c r="R332" s="287"/>
      <c r="S332" s="290"/>
      <c r="T332" s="290"/>
      <c r="U332" s="287">
        <v>189.42500000000001</v>
      </c>
      <c r="V332" s="287">
        <v>0</v>
      </c>
      <c r="W332" s="287"/>
      <c r="X332" s="287">
        <v>0</v>
      </c>
      <c r="Y332" s="287">
        <v>0</v>
      </c>
      <c r="Z332" s="287"/>
      <c r="AA332" s="4"/>
      <c r="AB332" s="11"/>
      <c r="AC332" s="11"/>
      <c r="AD332" s="70"/>
      <c r="AE332" s="24"/>
      <c r="AF332" s="24"/>
      <c r="AG332" s="24"/>
      <c r="AH332" s="24"/>
      <c r="AI332" s="24"/>
      <c r="AJ332" s="24"/>
      <c r="AK332" s="4"/>
      <c r="AL332" s="4"/>
      <c r="AM332" s="306"/>
      <c r="AN332" s="306"/>
      <c r="AO332" s="306"/>
      <c r="AP332" s="306"/>
      <c r="AQ332" s="306"/>
      <c r="AR332" s="306"/>
      <c r="AS332" s="290"/>
      <c r="AT332" s="290"/>
      <c r="AU332" s="306"/>
      <c r="AV332" s="306"/>
      <c r="AW332" s="306"/>
      <c r="AX332" s="306"/>
      <c r="AY332" s="306"/>
      <c r="AZ332" s="306"/>
      <c r="BA332" s="4"/>
    </row>
    <row r="333" spans="1:53">
      <c r="A333" s="56"/>
      <c r="B333" s="11" t="s">
        <v>693</v>
      </c>
      <c r="C333" s="11"/>
      <c r="D333" s="70" t="s">
        <v>99</v>
      </c>
      <c r="E333" s="11">
        <v>2</v>
      </c>
      <c r="F333" s="11">
        <v>2</v>
      </c>
      <c r="G333" s="11"/>
      <c r="H333" s="11">
        <v>1</v>
      </c>
      <c r="I333" s="11"/>
      <c r="J333" s="11"/>
      <c r="M333" s="287">
        <v>262.81</v>
      </c>
      <c r="N333" s="287">
        <v>71</v>
      </c>
      <c r="O333" s="287"/>
      <c r="P333" s="287">
        <v>72.69</v>
      </c>
      <c r="Q333" s="287">
        <v>0</v>
      </c>
      <c r="R333" s="287"/>
      <c r="S333" s="290"/>
      <c r="T333" s="290"/>
      <c r="U333" s="287">
        <v>131.405</v>
      </c>
      <c r="V333" s="287">
        <v>35.5</v>
      </c>
      <c r="W333" s="287"/>
      <c r="X333" s="287">
        <v>36.344999999999999</v>
      </c>
      <c r="Y333" s="287">
        <v>0</v>
      </c>
      <c r="Z333" s="287"/>
      <c r="AA333" s="4"/>
      <c r="AB333" s="11"/>
      <c r="AC333" s="11"/>
      <c r="AD333" s="70"/>
      <c r="AE333" s="24"/>
      <c r="AF333" s="24"/>
      <c r="AG333" s="24"/>
      <c r="AH333" s="24"/>
      <c r="AI333" s="24"/>
      <c r="AJ333" s="24"/>
      <c r="AK333" s="4"/>
      <c r="AL333" s="4"/>
      <c r="AM333" s="306"/>
      <c r="AN333" s="306"/>
      <c r="AO333" s="306"/>
      <c r="AP333" s="306"/>
      <c r="AQ333" s="306"/>
      <c r="AR333" s="306"/>
      <c r="AS333" s="290"/>
      <c r="AT333" s="290"/>
      <c r="AU333" s="306"/>
      <c r="AV333" s="306"/>
      <c r="AW333" s="306"/>
      <c r="AX333" s="306"/>
      <c r="AY333" s="306"/>
      <c r="AZ333" s="306"/>
      <c r="BA333" s="4"/>
    </row>
    <row r="334" spans="1:53">
      <c r="A334" s="56"/>
      <c r="B334" s="11" t="s">
        <v>546</v>
      </c>
      <c r="C334" s="11"/>
      <c r="D334" s="70" t="s">
        <v>182</v>
      </c>
      <c r="E334" s="11">
        <v>196</v>
      </c>
      <c r="F334" s="11">
        <v>126</v>
      </c>
      <c r="G334" s="11">
        <v>97</v>
      </c>
      <c r="H334" s="11">
        <v>71</v>
      </c>
      <c r="I334" s="11">
        <v>66</v>
      </c>
      <c r="J334" s="11"/>
      <c r="M334" s="287">
        <v>27726.33</v>
      </c>
      <c r="N334" s="287">
        <v>28910.26</v>
      </c>
      <c r="O334" s="287">
        <v>26834.14</v>
      </c>
      <c r="P334" s="287">
        <v>16576.86</v>
      </c>
      <c r="Q334" s="287">
        <v>78364.41</v>
      </c>
      <c r="R334" s="287"/>
      <c r="S334" s="290"/>
      <c r="T334" s="290"/>
      <c r="U334" s="287">
        <v>126.02877272727299</v>
      </c>
      <c r="V334" s="287">
        <v>131.410272727273</v>
      </c>
      <c r="W334" s="287">
        <v>127.176018957346</v>
      </c>
      <c r="X334" s="287">
        <v>79.696442307692294</v>
      </c>
      <c r="Y334" s="287">
        <v>378.57202898550702</v>
      </c>
      <c r="Z334" s="287"/>
      <c r="AA334" s="4"/>
      <c r="AB334" s="11"/>
      <c r="AC334" s="11"/>
      <c r="AD334" s="70"/>
      <c r="AE334" s="24"/>
      <c r="AF334" s="24"/>
      <c r="AG334" s="24"/>
      <c r="AH334" s="24"/>
      <c r="AI334" s="24"/>
      <c r="AJ334" s="24"/>
      <c r="AK334" s="4"/>
      <c r="AL334" s="4"/>
      <c r="AM334" s="306"/>
      <c r="AN334" s="306"/>
      <c r="AO334" s="306"/>
      <c r="AP334" s="306"/>
      <c r="AQ334" s="306"/>
      <c r="AR334" s="306"/>
      <c r="AS334" s="290"/>
      <c r="AT334" s="290"/>
      <c r="AU334" s="306"/>
      <c r="AV334" s="306"/>
      <c r="AW334" s="306"/>
      <c r="AX334" s="306"/>
      <c r="AY334" s="306"/>
      <c r="AZ334" s="306"/>
      <c r="BA334" s="4"/>
    </row>
    <row r="335" spans="1:53">
      <c r="A335" s="56"/>
      <c r="B335" s="11" t="s">
        <v>548</v>
      </c>
      <c r="C335" s="11"/>
      <c r="D335" s="70" t="s">
        <v>198</v>
      </c>
      <c r="E335" s="11">
        <v>12</v>
      </c>
      <c r="F335" s="11">
        <v>10</v>
      </c>
      <c r="G335" s="11">
        <v>6</v>
      </c>
      <c r="H335" s="11">
        <v>3</v>
      </c>
      <c r="I335" s="11">
        <v>5</v>
      </c>
      <c r="J335" s="11"/>
      <c r="M335" s="287">
        <v>1770.29</v>
      </c>
      <c r="N335" s="287">
        <v>2667.61</v>
      </c>
      <c r="O335" s="287">
        <v>1206.8800000000001</v>
      </c>
      <c r="P335" s="287">
        <v>722.02</v>
      </c>
      <c r="Q335" s="287">
        <v>11805.6</v>
      </c>
      <c r="R335" s="287"/>
      <c r="S335" s="290"/>
      <c r="T335" s="290"/>
      <c r="U335" s="287">
        <v>126.44928571428601</v>
      </c>
      <c r="V335" s="287">
        <v>190.543571428571</v>
      </c>
      <c r="W335" s="287">
        <v>86.205714285714294</v>
      </c>
      <c r="X335" s="287">
        <v>55.54</v>
      </c>
      <c r="Y335" s="287">
        <v>843.25714285714298</v>
      </c>
      <c r="Z335" s="287"/>
      <c r="AA335" s="4"/>
      <c r="AB335" s="11"/>
      <c r="AC335" s="11"/>
      <c r="AD335" s="70"/>
      <c r="AE335" s="24"/>
      <c r="AF335" s="24"/>
      <c r="AG335" s="24"/>
      <c r="AH335" s="24"/>
      <c r="AI335" s="24"/>
      <c r="AJ335" s="24"/>
      <c r="AK335" s="4"/>
      <c r="AL335" s="4"/>
      <c r="AM335" s="306"/>
      <c r="AN335" s="306"/>
      <c r="AO335" s="306"/>
      <c r="AP335" s="306"/>
      <c r="AQ335" s="306"/>
      <c r="AR335" s="306"/>
      <c r="AS335" s="290"/>
      <c r="AT335" s="290"/>
      <c r="AU335" s="306"/>
      <c r="AV335" s="306"/>
      <c r="AW335" s="306"/>
      <c r="AX335" s="306"/>
      <c r="AY335" s="306"/>
      <c r="AZ335" s="306"/>
      <c r="BA335" s="4"/>
    </row>
    <row r="336" spans="1:53">
      <c r="A336" s="56"/>
      <c r="B336" s="11" t="s">
        <v>549</v>
      </c>
      <c r="C336" s="11"/>
      <c r="D336" s="70" t="s">
        <v>214</v>
      </c>
      <c r="E336" s="11">
        <v>411</v>
      </c>
      <c r="F336" s="11">
        <v>315</v>
      </c>
      <c r="G336" s="11">
        <v>223</v>
      </c>
      <c r="H336" s="11">
        <v>161</v>
      </c>
      <c r="I336" s="11">
        <v>145</v>
      </c>
      <c r="J336" s="11"/>
      <c r="M336" s="287">
        <v>59345.84</v>
      </c>
      <c r="N336" s="287">
        <v>80736.570000000094</v>
      </c>
      <c r="O336" s="287">
        <v>54772.08</v>
      </c>
      <c r="P336" s="287">
        <v>33503.589999999997</v>
      </c>
      <c r="Q336" s="287">
        <v>185465.84</v>
      </c>
      <c r="R336" s="287"/>
      <c r="S336" s="290"/>
      <c r="T336" s="290"/>
      <c r="U336" s="287">
        <v>128.73284164859001</v>
      </c>
      <c r="V336" s="287">
        <v>175.13355748373101</v>
      </c>
      <c r="W336" s="287">
        <v>121.177168141593</v>
      </c>
      <c r="X336" s="287">
        <v>75.458536036036094</v>
      </c>
      <c r="Y336" s="287">
        <v>416.77716853932498</v>
      </c>
      <c r="Z336" s="287"/>
      <c r="AA336" s="4"/>
      <c r="AB336" s="11"/>
      <c r="AC336" s="11"/>
      <c r="AD336" s="70"/>
      <c r="AE336" s="24"/>
      <c r="AF336" s="24"/>
      <c r="AG336" s="24"/>
      <c r="AH336" s="24"/>
      <c r="AI336" s="24"/>
      <c r="AJ336" s="24"/>
      <c r="AK336" s="4"/>
      <c r="AL336" s="4"/>
      <c r="AM336" s="306"/>
      <c r="AN336" s="306"/>
      <c r="AO336" s="306"/>
      <c r="AP336" s="306"/>
      <c r="AQ336" s="306"/>
      <c r="AR336" s="306"/>
      <c r="AS336" s="290"/>
      <c r="AT336" s="290"/>
      <c r="AU336" s="306"/>
      <c r="AV336" s="306"/>
      <c r="AW336" s="306"/>
      <c r="AX336" s="306"/>
      <c r="AY336" s="306"/>
      <c r="AZ336" s="306"/>
      <c r="BA336" s="4"/>
    </row>
    <row r="337" spans="1:53">
      <c r="A337" s="56"/>
      <c r="B337" s="11" t="s">
        <v>552</v>
      </c>
      <c r="C337" s="11"/>
      <c r="D337" s="70" t="s">
        <v>67</v>
      </c>
      <c r="E337" s="11">
        <v>424</v>
      </c>
      <c r="F337" s="11">
        <v>314</v>
      </c>
      <c r="G337" s="11">
        <v>207</v>
      </c>
      <c r="H337" s="11">
        <v>146</v>
      </c>
      <c r="I337" s="11">
        <v>142</v>
      </c>
      <c r="J337" s="11"/>
      <c r="M337" s="287">
        <v>62135.92</v>
      </c>
      <c r="N337" s="287">
        <v>77856.92</v>
      </c>
      <c r="O337" s="287">
        <v>52973.86</v>
      </c>
      <c r="P337" s="287">
        <v>30077.47</v>
      </c>
      <c r="Q337" s="287">
        <v>155516.26</v>
      </c>
      <c r="R337" s="287"/>
      <c r="S337" s="290"/>
      <c r="T337" s="290"/>
      <c r="U337" s="287">
        <v>130.53764705882401</v>
      </c>
      <c r="V337" s="287">
        <v>163.56495798319301</v>
      </c>
      <c r="W337" s="287">
        <v>114.167801724138</v>
      </c>
      <c r="X337" s="287">
        <v>65.815032822757104</v>
      </c>
      <c r="Y337" s="287">
        <v>336.61528138528098</v>
      </c>
      <c r="Z337" s="287"/>
      <c r="AA337" s="4"/>
      <c r="AB337" s="11"/>
      <c r="AC337" s="11"/>
      <c r="AD337" s="70"/>
      <c r="AE337" s="24"/>
      <c r="AF337" s="24"/>
      <c r="AG337" s="24"/>
      <c r="AH337" s="24"/>
      <c r="AI337" s="24"/>
      <c r="AJ337" s="24"/>
      <c r="AK337" s="4"/>
      <c r="AL337" s="4"/>
      <c r="AM337" s="306"/>
      <c r="AN337" s="306"/>
      <c r="AO337" s="306"/>
      <c r="AP337" s="306"/>
      <c r="AQ337" s="306"/>
      <c r="AR337" s="306"/>
      <c r="AS337" s="290"/>
      <c r="AT337" s="290"/>
      <c r="AU337" s="306"/>
      <c r="AV337" s="306"/>
      <c r="AW337" s="306"/>
      <c r="AX337" s="306"/>
      <c r="AY337" s="306"/>
      <c r="AZ337" s="306"/>
      <c r="BA337" s="4"/>
    </row>
    <row r="338" spans="1:53">
      <c r="A338" s="56"/>
      <c r="B338" s="11" t="s">
        <v>553</v>
      </c>
      <c r="C338" s="11"/>
      <c r="D338" s="70" t="s">
        <v>56</v>
      </c>
      <c r="E338" s="11">
        <v>1</v>
      </c>
      <c r="F338" s="11"/>
      <c r="G338" s="11"/>
      <c r="H338" s="11"/>
      <c r="I338" s="11"/>
      <c r="J338" s="11"/>
      <c r="M338" s="287">
        <v>410.15</v>
      </c>
      <c r="N338" s="287">
        <v>0</v>
      </c>
      <c r="O338" s="287">
        <v>0</v>
      </c>
      <c r="P338" s="287">
        <v>0</v>
      </c>
      <c r="Q338" s="287">
        <v>0</v>
      </c>
      <c r="R338" s="287"/>
      <c r="S338" s="290"/>
      <c r="T338" s="290"/>
      <c r="U338" s="287">
        <v>410.15</v>
      </c>
      <c r="V338" s="287">
        <v>0</v>
      </c>
      <c r="W338" s="287">
        <v>0</v>
      </c>
      <c r="X338" s="287">
        <v>0</v>
      </c>
      <c r="Y338" s="287">
        <v>0</v>
      </c>
      <c r="Z338" s="287"/>
      <c r="AA338" s="4"/>
      <c r="AB338" s="11"/>
      <c r="AC338" s="11"/>
      <c r="AD338" s="70"/>
      <c r="AE338" s="24"/>
      <c r="AF338" s="24"/>
      <c r="AG338" s="24"/>
      <c r="AH338" s="24"/>
      <c r="AI338" s="24"/>
      <c r="AJ338" s="24"/>
      <c r="AK338" s="4"/>
      <c r="AL338" s="4"/>
      <c r="AM338" s="306"/>
      <c r="AN338" s="306"/>
      <c r="AO338" s="306"/>
      <c r="AP338" s="306"/>
      <c r="AQ338" s="306"/>
      <c r="AR338" s="306"/>
      <c r="AS338" s="290"/>
      <c r="AT338" s="290"/>
      <c r="AU338" s="306"/>
      <c r="AV338" s="306"/>
      <c r="AW338" s="306"/>
      <c r="AX338" s="306"/>
      <c r="AY338" s="306"/>
      <c r="AZ338" s="306"/>
      <c r="BA338" s="4"/>
    </row>
    <row r="339" spans="1:53">
      <c r="A339" s="56"/>
      <c r="B339" s="11" t="s">
        <v>554</v>
      </c>
      <c r="C339" s="11"/>
      <c r="D339" s="70" t="s">
        <v>78</v>
      </c>
      <c r="E339" s="11">
        <v>181</v>
      </c>
      <c r="F339" s="11">
        <v>117</v>
      </c>
      <c r="G339" s="11">
        <v>86</v>
      </c>
      <c r="H339" s="11">
        <v>58</v>
      </c>
      <c r="I339" s="11">
        <v>52</v>
      </c>
      <c r="J339" s="11"/>
      <c r="M339" s="287">
        <v>18064.77</v>
      </c>
      <c r="N339" s="287">
        <v>23781.52</v>
      </c>
      <c r="O339" s="287">
        <v>19896.91</v>
      </c>
      <c r="P339" s="287">
        <v>12226.71</v>
      </c>
      <c r="Q339" s="287">
        <v>65168.7</v>
      </c>
      <c r="R339" s="287"/>
      <c r="S339" s="290"/>
      <c r="T339" s="290"/>
      <c r="U339" s="287">
        <v>87.693058252427207</v>
      </c>
      <c r="V339" s="287">
        <v>115.44427184465999</v>
      </c>
      <c r="W339" s="287">
        <v>98.014334975369493</v>
      </c>
      <c r="X339" s="287">
        <v>60.528267326732703</v>
      </c>
      <c r="Y339" s="287">
        <v>321.02807881773401</v>
      </c>
      <c r="Z339" s="287"/>
      <c r="AA339" s="4"/>
      <c r="AB339" s="11"/>
      <c r="AC339" s="11"/>
      <c r="AD339" s="70"/>
      <c r="AE339" s="24"/>
      <c r="AF339" s="24"/>
      <c r="AG339" s="24"/>
      <c r="AH339" s="24"/>
      <c r="AI339" s="24"/>
      <c r="AJ339" s="24"/>
      <c r="AK339" s="4"/>
      <c r="AL339" s="4"/>
      <c r="AM339" s="306"/>
      <c r="AN339" s="306"/>
      <c r="AO339" s="306"/>
      <c r="AP339" s="306"/>
      <c r="AQ339" s="306"/>
      <c r="AR339" s="306"/>
      <c r="AS339" s="290"/>
      <c r="AT339" s="290"/>
      <c r="AU339" s="306"/>
      <c r="AV339" s="306"/>
      <c r="AW339" s="306"/>
      <c r="AX339" s="306"/>
      <c r="AY339" s="306"/>
      <c r="AZ339" s="306"/>
      <c r="BA339" s="4"/>
    </row>
    <row r="340" spans="1:53">
      <c r="A340" s="56"/>
      <c r="B340" s="11" t="s">
        <v>556</v>
      </c>
      <c r="C340" s="11"/>
      <c r="D340" s="70" t="s">
        <v>324</v>
      </c>
      <c r="E340" s="11">
        <v>10</v>
      </c>
      <c r="F340" s="11">
        <v>5</v>
      </c>
      <c r="G340" s="11">
        <v>3</v>
      </c>
      <c r="H340" s="11">
        <v>1</v>
      </c>
      <c r="I340" s="11">
        <v>1</v>
      </c>
      <c r="J340" s="11"/>
      <c r="M340" s="287">
        <v>875.47</v>
      </c>
      <c r="N340" s="287">
        <v>4583.8100000000004</v>
      </c>
      <c r="O340" s="287">
        <v>1105.75</v>
      </c>
      <c r="P340" s="287">
        <v>477.42</v>
      </c>
      <c r="Q340" s="287">
        <v>142.88999999999999</v>
      </c>
      <c r="R340" s="287"/>
      <c r="S340" s="290"/>
      <c r="T340" s="290"/>
      <c r="U340" s="287">
        <v>79.588181818181795</v>
      </c>
      <c r="V340" s="287">
        <v>416.71</v>
      </c>
      <c r="W340" s="287">
        <v>138.21875</v>
      </c>
      <c r="X340" s="287">
        <v>59.677500000000002</v>
      </c>
      <c r="Y340" s="287">
        <v>20.412857142857099</v>
      </c>
      <c r="Z340" s="287"/>
      <c r="AA340" s="4"/>
      <c r="AB340" s="11"/>
      <c r="AC340" s="11"/>
      <c r="AD340" s="70"/>
      <c r="AE340" s="24"/>
      <c r="AF340" s="24"/>
      <c r="AG340" s="24"/>
      <c r="AH340" s="24"/>
      <c r="AI340" s="24"/>
      <c r="AJ340" s="24"/>
      <c r="AK340" s="4"/>
      <c r="AL340" s="4"/>
      <c r="AM340" s="306"/>
      <c r="AN340" s="306"/>
      <c r="AO340" s="306"/>
      <c r="AP340" s="306"/>
      <c r="AQ340" s="306"/>
      <c r="AR340" s="306"/>
      <c r="AS340" s="290"/>
      <c r="AT340" s="290"/>
      <c r="AU340" s="306"/>
      <c r="AV340" s="306"/>
      <c r="AW340" s="306"/>
      <c r="AX340" s="306"/>
      <c r="AY340" s="306"/>
      <c r="AZ340" s="306"/>
      <c r="BA340" s="4"/>
    </row>
    <row r="341" spans="1:53">
      <c r="A341" s="56"/>
      <c r="B341" s="11" t="s">
        <v>557</v>
      </c>
      <c r="C341" s="11"/>
      <c r="D341" s="70" t="s">
        <v>156</v>
      </c>
      <c r="E341" s="11">
        <v>8</v>
      </c>
      <c r="F341" s="11">
        <v>4</v>
      </c>
      <c r="G341" s="11">
        <v>2</v>
      </c>
      <c r="H341" s="11">
        <v>1</v>
      </c>
      <c r="I341" s="11">
        <v>1</v>
      </c>
      <c r="J341" s="11"/>
      <c r="M341" s="287">
        <v>568.35</v>
      </c>
      <c r="N341" s="287">
        <v>1043.44</v>
      </c>
      <c r="O341" s="287">
        <v>317.70999999999998</v>
      </c>
      <c r="P341" s="287">
        <v>147.25</v>
      </c>
      <c r="Q341" s="287">
        <v>206.13</v>
      </c>
      <c r="R341" s="287"/>
      <c r="S341" s="290"/>
      <c r="T341" s="290"/>
      <c r="U341" s="287">
        <v>71.043750000000003</v>
      </c>
      <c r="V341" s="287">
        <v>130.43</v>
      </c>
      <c r="W341" s="287">
        <v>79.427499999999995</v>
      </c>
      <c r="X341" s="287">
        <v>36.8125</v>
      </c>
      <c r="Y341" s="287">
        <v>68.709999999999994</v>
      </c>
      <c r="Z341" s="287"/>
      <c r="AA341" s="4"/>
      <c r="AB341" s="11"/>
      <c r="AC341" s="11"/>
      <c r="AD341" s="70"/>
      <c r="AE341" s="24"/>
      <c r="AF341" s="24"/>
      <c r="AG341" s="24"/>
      <c r="AH341" s="24"/>
      <c r="AI341" s="24"/>
      <c r="AJ341" s="24"/>
      <c r="AK341" s="4"/>
      <c r="AL341" s="4"/>
      <c r="AM341" s="306"/>
      <c r="AN341" s="306"/>
      <c r="AO341" s="306"/>
      <c r="AP341" s="306"/>
      <c r="AQ341" s="306"/>
      <c r="AR341" s="306"/>
      <c r="AS341" s="290"/>
      <c r="AT341" s="290"/>
      <c r="AU341" s="306"/>
      <c r="AV341" s="306"/>
      <c r="AW341" s="306"/>
      <c r="AX341" s="306"/>
      <c r="AY341" s="306"/>
      <c r="AZ341" s="306"/>
      <c r="BA341" s="4"/>
    </row>
    <row r="342" spans="1:53">
      <c r="A342" s="56"/>
      <c r="B342" s="11" t="s">
        <v>558</v>
      </c>
      <c r="C342" s="11"/>
      <c r="D342" s="70" t="s">
        <v>111</v>
      </c>
      <c r="E342" s="11">
        <v>134</v>
      </c>
      <c r="F342" s="11">
        <v>93</v>
      </c>
      <c r="G342" s="11">
        <v>78</v>
      </c>
      <c r="H342" s="11">
        <v>61</v>
      </c>
      <c r="I342" s="11">
        <v>59</v>
      </c>
      <c r="J342" s="11"/>
      <c r="M342" s="287">
        <v>19463.23</v>
      </c>
      <c r="N342" s="287">
        <v>21491.06</v>
      </c>
      <c r="O342" s="287">
        <v>19977.38</v>
      </c>
      <c r="P342" s="287">
        <v>16447.97</v>
      </c>
      <c r="Q342" s="287">
        <v>89576.09</v>
      </c>
      <c r="R342" s="287"/>
      <c r="S342" s="290"/>
      <c r="T342" s="290"/>
      <c r="U342" s="287">
        <v>131.508310810811</v>
      </c>
      <c r="V342" s="287">
        <v>145.20986486486501</v>
      </c>
      <c r="W342" s="287">
        <v>136.831369863014</v>
      </c>
      <c r="X342" s="287">
        <v>113.434275862069</v>
      </c>
      <c r="Y342" s="287">
        <v>609.36115646258497</v>
      </c>
      <c r="Z342" s="287"/>
      <c r="AA342" s="4"/>
      <c r="AB342" s="11"/>
      <c r="AC342" s="11"/>
      <c r="AD342" s="70"/>
      <c r="AE342" s="24"/>
      <c r="AF342" s="24"/>
      <c r="AG342" s="24"/>
      <c r="AH342" s="24"/>
      <c r="AI342" s="24"/>
      <c r="AJ342" s="24"/>
      <c r="AK342" s="4"/>
      <c r="AL342" s="4"/>
      <c r="AM342" s="306"/>
      <c r="AN342" s="306"/>
      <c r="AO342" s="306"/>
      <c r="AP342" s="306"/>
      <c r="AQ342" s="306"/>
      <c r="AR342" s="306"/>
      <c r="AS342" s="290"/>
      <c r="AT342" s="290"/>
      <c r="AU342" s="306"/>
      <c r="AV342" s="306"/>
      <c r="AW342" s="306"/>
      <c r="AX342" s="306"/>
      <c r="AY342" s="306"/>
      <c r="AZ342" s="306"/>
      <c r="BA342" s="4"/>
    </row>
    <row r="343" spans="1:53">
      <c r="A343" s="56"/>
      <c r="B343" s="11" t="s">
        <v>559</v>
      </c>
      <c r="C343" s="11"/>
      <c r="D343" s="70" t="s">
        <v>89</v>
      </c>
      <c r="E343" s="11">
        <v>3</v>
      </c>
      <c r="F343" s="11">
        <v>1</v>
      </c>
      <c r="G343" s="11">
        <v>1</v>
      </c>
      <c r="H343" s="11"/>
      <c r="I343" s="11">
        <v>1</v>
      </c>
      <c r="J343" s="11"/>
      <c r="M343" s="287">
        <v>525.1</v>
      </c>
      <c r="N343" s="287">
        <v>191.1</v>
      </c>
      <c r="O343" s="287">
        <v>228.03</v>
      </c>
      <c r="P343" s="287">
        <v>0</v>
      </c>
      <c r="Q343" s="287">
        <v>610.05999999999995</v>
      </c>
      <c r="R343" s="287"/>
      <c r="S343" s="290"/>
      <c r="T343" s="290"/>
      <c r="U343" s="287">
        <v>175.03333333333299</v>
      </c>
      <c r="V343" s="287">
        <v>63.7</v>
      </c>
      <c r="W343" s="287">
        <v>76.010000000000005</v>
      </c>
      <c r="X343" s="287">
        <v>0</v>
      </c>
      <c r="Y343" s="287">
        <v>203.35333333333301</v>
      </c>
      <c r="Z343" s="287"/>
      <c r="AA343" s="4"/>
      <c r="AB343" s="11"/>
      <c r="AC343" s="11"/>
      <c r="AD343" s="70"/>
      <c r="AE343" s="24"/>
      <c r="AF343" s="24"/>
      <c r="AG343" s="24"/>
      <c r="AH343" s="24"/>
      <c r="AI343" s="24"/>
      <c r="AJ343" s="24"/>
      <c r="AK343" s="4"/>
      <c r="AL343" s="4"/>
      <c r="AM343" s="306"/>
      <c r="AN343" s="306"/>
      <c r="AO343" s="306"/>
      <c r="AP343" s="306"/>
      <c r="AQ343" s="306"/>
      <c r="AR343" s="306"/>
      <c r="AS343" s="290"/>
      <c r="AT343" s="290"/>
      <c r="AU343" s="306"/>
      <c r="AV343" s="306"/>
      <c r="AW343" s="306"/>
      <c r="AX343" s="306"/>
      <c r="AY343" s="306"/>
      <c r="AZ343" s="306"/>
      <c r="BA343" s="4"/>
    </row>
    <row r="344" spans="1:53">
      <c r="A344" s="56"/>
      <c r="B344" s="11" t="s">
        <v>559</v>
      </c>
      <c r="C344" s="11"/>
      <c r="D344" s="70" t="s">
        <v>560</v>
      </c>
      <c r="E344" s="11">
        <v>124</v>
      </c>
      <c r="F344" s="11">
        <v>87</v>
      </c>
      <c r="G344" s="11">
        <v>80</v>
      </c>
      <c r="H344" s="11">
        <v>70</v>
      </c>
      <c r="I344" s="11">
        <v>71</v>
      </c>
      <c r="J344" s="11"/>
      <c r="M344" s="287">
        <v>18767.18</v>
      </c>
      <c r="N344" s="287">
        <v>14587.57</v>
      </c>
      <c r="O344" s="287">
        <v>15552</v>
      </c>
      <c r="P344" s="287">
        <v>14716.24</v>
      </c>
      <c r="Q344" s="287">
        <v>123135.61</v>
      </c>
      <c r="R344" s="287"/>
      <c r="S344" s="290"/>
      <c r="T344" s="290"/>
      <c r="U344" s="287">
        <v>126.80527027027</v>
      </c>
      <c r="V344" s="287">
        <v>98.564662162162193</v>
      </c>
      <c r="W344" s="287">
        <v>108.755244755245</v>
      </c>
      <c r="X344" s="287">
        <v>102.19611111111099</v>
      </c>
      <c r="Y344" s="287">
        <v>855.108402777778</v>
      </c>
      <c r="Z344" s="287"/>
      <c r="AA344" s="4"/>
      <c r="AB344" s="11"/>
      <c r="AC344" s="11"/>
      <c r="AD344" s="70"/>
      <c r="AE344" s="24"/>
      <c r="AF344" s="24"/>
      <c r="AG344" s="24"/>
      <c r="AH344" s="24"/>
      <c r="AI344" s="24"/>
      <c r="AJ344" s="24"/>
      <c r="AK344" s="4"/>
      <c r="AL344" s="4"/>
      <c r="AM344" s="306"/>
      <c r="AN344" s="306"/>
      <c r="AO344" s="306"/>
      <c r="AP344" s="306"/>
      <c r="AQ344" s="306"/>
      <c r="AR344" s="306"/>
      <c r="AS344" s="290"/>
      <c r="AT344" s="290"/>
      <c r="AU344" s="306"/>
      <c r="AV344" s="306"/>
      <c r="AW344" s="306"/>
      <c r="AX344" s="306"/>
      <c r="AY344" s="306"/>
      <c r="AZ344" s="306"/>
      <c r="BA344" s="4"/>
    </row>
    <row r="345" spans="1:53">
      <c r="A345" s="56"/>
      <c r="B345" s="11" t="s">
        <v>561</v>
      </c>
      <c r="C345" s="11"/>
      <c r="D345" s="70" t="s">
        <v>156</v>
      </c>
      <c r="E345" s="11">
        <v>1735</v>
      </c>
      <c r="F345" s="11">
        <v>1119</v>
      </c>
      <c r="G345" s="11">
        <v>630</v>
      </c>
      <c r="H345" s="11">
        <v>465</v>
      </c>
      <c r="I345" s="11">
        <v>425</v>
      </c>
      <c r="J345" s="11"/>
      <c r="M345" s="287">
        <v>142654.66</v>
      </c>
      <c r="N345" s="287">
        <v>185795.13</v>
      </c>
      <c r="O345" s="287">
        <v>99250.119999999893</v>
      </c>
      <c r="P345" s="287">
        <v>56279.360000000001</v>
      </c>
      <c r="Q345" s="287">
        <v>227926.63</v>
      </c>
      <c r="R345" s="287"/>
      <c r="S345" s="290"/>
      <c r="T345" s="290"/>
      <c r="U345" s="287">
        <v>76.245141635488906</v>
      </c>
      <c r="V345" s="287">
        <v>99.302581507215393</v>
      </c>
      <c r="W345" s="287">
        <v>57.770733410942903</v>
      </c>
      <c r="X345" s="287">
        <v>32.815953352769696</v>
      </c>
      <c r="Y345" s="287">
        <v>129.50376704545499</v>
      </c>
      <c r="Z345" s="287"/>
      <c r="AA345" s="4"/>
      <c r="AB345" s="11"/>
      <c r="AC345" s="11"/>
      <c r="AD345" s="70"/>
      <c r="AE345" s="24"/>
      <c r="AF345" s="24"/>
      <c r="AG345" s="24"/>
      <c r="AH345" s="24"/>
      <c r="AI345" s="24"/>
      <c r="AJ345" s="24"/>
      <c r="AK345" s="4"/>
      <c r="AL345" s="4"/>
      <c r="AM345" s="306"/>
      <c r="AN345" s="306"/>
      <c r="AO345" s="306"/>
      <c r="AP345" s="306"/>
      <c r="AQ345" s="306"/>
      <c r="AR345" s="306"/>
      <c r="AS345" s="290"/>
      <c r="AT345" s="290"/>
      <c r="AU345" s="306"/>
      <c r="AV345" s="306"/>
      <c r="AW345" s="306"/>
      <c r="AX345" s="306"/>
      <c r="AY345" s="306"/>
      <c r="AZ345" s="306"/>
      <c r="BA345" s="4"/>
    </row>
    <row r="346" spans="1:53">
      <c r="A346" s="56"/>
      <c r="B346" s="11" t="s">
        <v>694</v>
      </c>
      <c r="C346" s="11"/>
      <c r="D346" s="70" t="s">
        <v>156</v>
      </c>
      <c r="E346" s="11">
        <v>2</v>
      </c>
      <c r="F346" s="11">
        <v>2</v>
      </c>
      <c r="G346" s="11">
        <v>2</v>
      </c>
      <c r="H346" s="11">
        <v>2</v>
      </c>
      <c r="I346" s="11">
        <v>2</v>
      </c>
      <c r="J346" s="11"/>
      <c r="M346" s="287">
        <v>90.62</v>
      </c>
      <c r="N346" s="287">
        <v>163.96</v>
      </c>
      <c r="O346" s="287">
        <v>140.94</v>
      </c>
      <c r="P346" s="287">
        <v>225.43</v>
      </c>
      <c r="Q346" s="287">
        <v>283.8</v>
      </c>
      <c r="R346" s="287"/>
      <c r="S346" s="290"/>
      <c r="T346" s="290"/>
      <c r="U346" s="287">
        <v>45.31</v>
      </c>
      <c r="V346" s="287">
        <v>81.98</v>
      </c>
      <c r="W346" s="287">
        <v>70.47</v>
      </c>
      <c r="X346" s="287">
        <v>112.715</v>
      </c>
      <c r="Y346" s="287">
        <v>141.9</v>
      </c>
      <c r="Z346" s="287"/>
      <c r="AA346" s="4"/>
      <c r="AB346" s="11"/>
      <c r="AC346" s="11"/>
      <c r="AD346" s="70"/>
      <c r="AE346" s="24"/>
      <c r="AF346" s="24"/>
      <c r="AG346" s="24"/>
      <c r="AH346" s="24"/>
      <c r="AI346" s="24"/>
      <c r="AJ346" s="24"/>
      <c r="AK346" s="4"/>
      <c r="AL346" s="4"/>
      <c r="AM346" s="306"/>
      <c r="AN346" s="306"/>
      <c r="AO346" s="306"/>
      <c r="AP346" s="306"/>
      <c r="AQ346" s="306"/>
      <c r="AR346" s="306"/>
      <c r="AS346" s="290"/>
      <c r="AT346" s="290"/>
      <c r="AU346" s="306"/>
      <c r="AV346" s="306"/>
      <c r="AW346" s="306"/>
      <c r="AX346" s="306"/>
      <c r="AY346" s="306"/>
      <c r="AZ346" s="306"/>
      <c r="BA346" s="4"/>
    </row>
    <row r="347" spans="1:53">
      <c r="A347" s="56"/>
      <c r="B347" s="11" t="s">
        <v>563</v>
      </c>
      <c r="C347" s="11"/>
      <c r="D347" s="70" t="s">
        <v>167</v>
      </c>
      <c r="E347" s="11">
        <v>2819</v>
      </c>
      <c r="F347" s="11">
        <v>2250</v>
      </c>
      <c r="G347" s="11">
        <v>1520</v>
      </c>
      <c r="H347" s="11">
        <v>1201</v>
      </c>
      <c r="I347" s="11">
        <v>1163</v>
      </c>
      <c r="J347" s="11"/>
      <c r="M347" s="287">
        <v>367384.98</v>
      </c>
      <c r="N347" s="287">
        <v>513825.11</v>
      </c>
      <c r="O347" s="287">
        <v>394939.43</v>
      </c>
      <c r="P347" s="287">
        <v>257595.09</v>
      </c>
      <c r="Q347" s="287">
        <v>1403518.44</v>
      </c>
      <c r="R347" s="287"/>
      <c r="S347" s="290"/>
      <c r="T347" s="290"/>
      <c r="U347" s="287">
        <v>109.210755053508</v>
      </c>
      <c r="V347" s="287">
        <v>152.74230380499401</v>
      </c>
      <c r="W347" s="287">
        <v>128.47736824983701</v>
      </c>
      <c r="X347" s="287">
        <v>80.297721321695803</v>
      </c>
      <c r="Y347" s="287">
        <v>436.010698974837</v>
      </c>
      <c r="Z347" s="287"/>
      <c r="AA347" s="4"/>
      <c r="AB347" s="11"/>
      <c r="AC347" s="11"/>
      <c r="AD347" s="70"/>
      <c r="AE347" s="24"/>
      <c r="AF347" s="24"/>
      <c r="AG347" s="24"/>
      <c r="AH347" s="24"/>
      <c r="AI347" s="24"/>
      <c r="AJ347" s="24"/>
      <c r="AK347" s="4"/>
      <c r="AL347" s="4"/>
      <c r="AM347" s="306"/>
      <c r="AN347" s="306"/>
      <c r="AO347" s="306"/>
      <c r="AP347" s="306"/>
      <c r="AQ347" s="306"/>
      <c r="AR347" s="306"/>
      <c r="AS347" s="290"/>
      <c r="AT347" s="290"/>
      <c r="AU347" s="306"/>
      <c r="AV347" s="306"/>
      <c r="AW347" s="306"/>
      <c r="AX347" s="306"/>
      <c r="AY347" s="306"/>
      <c r="AZ347" s="306"/>
      <c r="BA347" s="4"/>
    </row>
    <row r="348" spans="1:53">
      <c r="A348" s="56"/>
      <c r="B348" s="11" t="s">
        <v>564</v>
      </c>
      <c r="C348" s="11"/>
      <c r="D348" s="70" t="s">
        <v>62</v>
      </c>
      <c r="E348" s="11">
        <v>1</v>
      </c>
      <c r="F348" s="11"/>
      <c r="G348" s="11"/>
      <c r="H348" s="11"/>
      <c r="I348" s="11"/>
      <c r="J348" s="11"/>
      <c r="M348" s="287">
        <v>5.84</v>
      </c>
      <c r="N348" s="287">
        <v>0</v>
      </c>
      <c r="O348" s="287">
        <v>0</v>
      </c>
      <c r="P348" s="287">
        <v>0</v>
      </c>
      <c r="Q348" s="287">
        <v>0</v>
      </c>
      <c r="R348" s="287"/>
      <c r="S348" s="290"/>
      <c r="T348" s="290"/>
      <c r="U348" s="287">
        <v>5.84</v>
      </c>
      <c r="V348" s="287">
        <v>0</v>
      </c>
      <c r="W348" s="287">
        <v>0</v>
      </c>
      <c r="X348" s="287">
        <v>0</v>
      </c>
      <c r="Y348" s="287">
        <v>0</v>
      </c>
      <c r="Z348" s="287"/>
      <c r="AA348" s="4"/>
      <c r="AB348" s="11"/>
      <c r="AC348" s="11"/>
      <c r="AD348" s="70"/>
      <c r="AE348" s="24"/>
      <c r="AF348" s="24"/>
      <c r="AG348" s="24"/>
      <c r="AH348" s="24"/>
      <c r="AI348" s="24"/>
      <c r="AJ348" s="24"/>
      <c r="AK348" s="4"/>
      <c r="AL348" s="4"/>
      <c r="AM348" s="306"/>
      <c r="AN348" s="306"/>
      <c r="AO348" s="306"/>
      <c r="AP348" s="306"/>
      <c r="AQ348" s="306"/>
      <c r="AR348" s="306"/>
      <c r="AS348" s="290"/>
      <c r="AT348" s="290"/>
      <c r="AU348" s="306"/>
      <c r="AV348" s="306"/>
      <c r="AW348" s="306"/>
      <c r="AX348" s="306"/>
      <c r="AY348" s="306"/>
      <c r="AZ348" s="306"/>
      <c r="BA348" s="4"/>
    </row>
    <row r="349" spans="1:53">
      <c r="A349" s="56"/>
      <c r="B349" s="11" t="s">
        <v>564</v>
      </c>
      <c r="C349" s="11"/>
      <c r="D349" s="70" t="s">
        <v>274</v>
      </c>
      <c r="E349" s="11">
        <v>70</v>
      </c>
      <c r="F349" s="11">
        <v>25</v>
      </c>
      <c r="G349" s="11">
        <v>19</v>
      </c>
      <c r="H349" s="11">
        <v>14</v>
      </c>
      <c r="I349" s="11">
        <v>14</v>
      </c>
      <c r="J349" s="11"/>
      <c r="M349" s="287">
        <v>8905.7000000000007</v>
      </c>
      <c r="N349" s="287">
        <v>5466.48</v>
      </c>
      <c r="O349" s="287">
        <v>5679.28</v>
      </c>
      <c r="P349" s="287">
        <v>3939.59</v>
      </c>
      <c r="Q349" s="287">
        <v>24520.12</v>
      </c>
      <c r="R349" s="287"/>
      <c r="S349" s="290"/>
      <c r="T349" s="290"/>
      <c r="U349" s="287">
        <v>117.180263157895</v>
      </c>
      <c r="V349" s="287">
        <v>71.927368421052606</v>
      </c>
      <c r="W349" s="287">
        <v>77.798356164383605</v>
      </c>
      <c r="X349" s="287">
        <v>53.9669863013699</v>
      </c>
      <c r="Y349" s="287">
        <v>335.89205479452102</v>
      </c>
      <c r="Z349" s="287"/>
      <c r="AA349" s="4"/>
      <c r="AB349" s="11"/>
      <c r="AC349" s="11"/>
      <c r="AD349" s="70"/>
      <c r="AE349" s="24"/>
      <c r="AF349" s="24"/>
      <c r="AG349" s="24"/>
      <c r="AH349" s="24"/>
      <c r="AI349" s="24"/>
      <c r="AJ349" s="24"/>
      <c r="AK349" s="4"/>
      <c r="AL349" s="4"/>
      <c r="AM349" s="306"/>
      <c r="AN349" s="306"/>
      <c r="AO349" s="306"/>
      <c r="AP349" s="306"/>
      <c r="AQ349" s="306"/>
      <c r="AR349" s="306"/>
      <c r="AS349" s="290"/>
      <c r="AT349" s="290"/>
      <c r="AU349" s="306"/>
      <c r="AV349" s="306"/>
      <c r="AW349" s="306"/>
      <c r="AX349" s="306"/>
      <c r="AY349" s="306"/>
      <c r="AZ349" s="306"/>
      <c r="BA349" s="4"/>
    </row>
    <row r="350" spans="1:53">
      <c r="A350" s="56"/>
      <c r="B350" s="11" t="s">
        <v>651</v>
      </c>
      <c r="C350" s="11"/>
      <c r="D350" s="70" t="s">
        <v>566</v>
      </c>
      <c r="E350" s="11">
        <v>61</v>
      </c>
      <c r="F350" s="11">
        <v>48</v>
      </c>
      <c r="G350" s="11">
        <v>32</v>
      </c>
      <c r="H350" s="11">
        <v>28</v>
      </c>
      <c r="I350" s="11">
        <v>25</v>
      </c>
      <c r="J350" s="11"/>
      <c r="M350" s="287">
        <v>9254.1</v>
      </c>
      <c r="N350" s="287">
        <v>11480.03</v>
      </c>
      <c r="O350" s="287">
        <v>9916.84</v>
      </c>
      <c r="P350" s="287">
        <v>6118.03</v>
      </c>
      <c r="Q350" s="287">
        <v>46936.76</v>
      </c>
      <c r="R350" s="287"/>
      <c r="S350" s="290"/>
      <c r="T350" s="290"/>
      <c r="U350" s="287">
        <v>132.20142857142901</v>
      </c>
      <c r="V350" s="287">
        <v>164.00042857142901</v>
      </c>
      <c r="W350" s="287">
        <v>148.012537313433</v>
      </c>
      <c r="X350" s="287">
        <v>95.594218749999996</v>
      </c>
      <c r="Y350" s="287">
        <v>745.02793650793603</v>
      </c>
      <c r="Z350" s="287"/>
      <c r="AA350" s="4"/>
      <c r="AB350" s="11"/>
      <c r="AC350" s="11"/>
      <c r="AD350" s="70"/>
      <c r="AE350" s="24"/>
      <c r="AF350" s="24"/>
      <c r="AG350" s="24"/>
      <c r="AH350" s="24"/>
      <c r="AI350" s="24"/>
      <c r="AJ350" s="24"/>
      <c r="AK350" s="4"/>
      <c r="AL350" s="4"/>
      <c r="AM350" s="306"/>
      <c r="AN350" s="306"/>
      <c r="AO350" s="306"/>
      <c r="AP350" s="306"/>
      <c r="AQ350" s="306"/>
      <c r="AR350" s="306"/>
      <c r="AS350" s="290"/>
      <c r="AT350" s="290"/>
      <c r="AU350" s="306"/>
      <c r="AV350" s="306"/>
      <c r="AW350" s="306"/>
      <c r="AX350" s="306"/>
      <c r="AY350" s="306"/>
      <c r="AZ350" s="306"/>
      <c r="BA350" s="4"/>
    </row>
    <row r="351" spans="1:53">
      <c r="A351" s="56"/>
      <c r="B351" s="11" t="s">
        <v>567</v>
      </c>
      <c r="C351" s="11"/>
      <c r="D351" s="70" t="s">
        <v>156</v>
      </c>
      <c r="E351" s="11">
        <v>1</v>
      </c>
      <c r="F351" s="11">
        <v>1</v>
      </c>
      <c r="G351" s="11">
        <v>1</v>
      </c>
      <c r="H351" s="11"/>
      <c r="I351" s="11"/>
      <c r="J351" s="11"/>
      <c r="M351" s="287">
        <v>9.0399999999999991</v>
      </c>
      <c r="N351" s="287">
        <v>14.13</v>
      </c>
      <c r="O351" s="287">
        <v>65</v>
      </c>
      <c r="P351" s="287"/>
      <c r="Q351" s="287"/>
      <c r="R351" s="287"/>
      <c r="S351" s="290"/>
      <c r="T351" s="290"/>
      <c r="U351" s="287">
        <v>9.0399999999999991</v>
      </c>
      <c r="V351" s="287">
        <v>14.13</v>
      </c>
      <c r="W351" s="287">
        <v>65</v>
      </c>
      <c r="X351" s="287"/>
      <c r="Y351" s="287"/>
      <c r="Z351" s="287"/>
      <c r="AA351" s="4"/>
      <c r="AB351" s="11"/>
      <c r="AC351" s="11"/>
      <c r="AD351" s="70"/>
      <c r="AE351" s="24"/>
      <c r="AF351" s="24"/>
      <c r="AG351" s="24"/>
      <c r="AH351" s="24"/>
      <c r="AI351" s="24"/>
      <c r="AJ351" s="24"/>
      <c r="AK351" s="4"/>
      <c r="AL351" s="4"/>
      <c r="AM351" s="306"/>
      <c r="AN351" s="306"/>
      <c r="AO351" s="306"/>
      <c r="AP351" s="306"/>
      <c r="AQ351" s="306"/>
      <c r="AR351" s="306"/>
      <c r="AS351" s="290"/>
      <c r="AT351" s="290"/>
      <c r="AU351" s="306"/>
      <c r="AV351" s="306"/>
      <c r="AW351" s="306"/>
      <c r="AX351" s="306"/>
      <c r="AY351" s="306"/>
      <c r="AZ351" s="306"/>
      <c r="BA351" s="4"/>
    </row>
    <row r="352" spans="1:53">
      <c r="A352" s="56"/>
      <c r="B352" s="11" t="s">
        <v>567</v>
      </c>
      <c r="C352" s="11"/>
      <c r="D352" s="70" t="s">
        <v>118</v>
      </c>
      <c r="E352" s="11">
        <v>365</v>
      </c>
      <c r="F352" s="11">
        <v>271</v>
      </c>
      <c r="G352" s="11">
        <v>191</v>
      </c>
      <c r="H352" s="11">
        <v>144</v>
      </c>
      <c r="I352" s="11">
        <v>135</v>
      </c>
      <c r="J352" s="11"/>
      <c r="M352" s="287">
        <v>48476.77</v>
      </c>
      <c r="N352" s="287">
        <v>46766.01</v>
      </c>
      <c r="O352" s="287">
        <v>41553.19</v>
      </c>
      <c r="P352" s="287">
        <v>21307.42</v>
      </c>
      <c r="Q352" s="287">
        <v>180624.12</v>
      </c>
      <c r="R352" s="287"/>
      <c r="S352" s="290"/>
      <c r="T352" s="290"/>
      <c r="U352" s="287">
        <v>119.10754299754301</v>
      </c>
      <c r="V352" s="287">
        <v>114.904201474201</v>
      </c>
      <c r="W352" s="287">
        <v>109.92907407407399</v>
      </c>
      <c r="X352" s="287">
        <v>56.518355437665697</v>
      </c>
      <c r="Y352" s="287">
        <v>480.38329787233999</v>
      </c>
      <c r="Z352" s="287"/>
      <c r="AA352" s="4"/>
      <c r="AB352" s="11"/>
      <c r="AC352" s="11"/>
      <c r="AD352" s="70"/>
      <c r="AE352" s="24"/>
      <c r="AF352" s="24"/>
      <c r="AG352" s="24"/>
      <c r="AH352" s="24"/>
      <c r="AI352" s="24"/>
      <c r="AJ352" s="24"/>
      <c r="AK352" s="4"/>
      <c r="AL352" s="4"/>
      <c r="AM352" s="306"/>
      <c r="AN352" s="306"/>
      <c r="AO352" s="306"/>
      <c r="AP352" s="306"/>
      <c r="AQ352" s="306"/>
      <c r="AR352" s="306"/>
      <c r="AS352" s="290"/>
      <c r="AT352" s="290"/>
      <c r="AU352" s="306"/>
      <c r="AV352" s="306"/>
      <c r="AW352" s="306"/>
      <c r="AX352" s="306"/>
      <c r="AY352" s="306"/>
      <c r="AZ352" s="306"/>
      <c r="BA352" s="4"/>
    </row>
    <row r="353" spans="1:53">
      <c r="A353" s="56"/>
      <c r="B353" s="11" t="s">
        <v>571</v>
      </c>
      <c r="C353" s="11"/>
      <c r="D353" s="70" t="s">
        <v>446</v>
      </c>
      <c r="E353" s="11">
        <v>570</v>
      </c>
      <c r="F353" s="11">
        <v>404</v>
      </c>
      <c r="G353" s="11">
        <v>280</v>
      </c>
      <c r="H353" s="11">
        <v>205</v>
      </c>
      <c r="I353" s="11">
        <v>194</v>
      </c>
      <c r="J353" s="11"/>
      <c r="M353" s="287">
        <v>73639.62</v>
      </c>
      <c r="N353" s="287">
        <v>83863.179999999993</v>
      </c>
      <c r="O353" s="287">
        <v>68996.990000000005</v>
      </c>
      <c r="P353" s="287">
        <v>43246.12</v>
      </c>
      <c r="Q353" s="287">
        <v>209525.66</v>
      </c>
      <c r="R353" s="287"/>
      <c r="S353" s="290"/>
      <c r="T353" s="290"/>
      <c r="U353" s="287">
        <v>114.347236024845</v>
      </c>
      <c r="V353" s="287">
        <v>130.22232919254699</v>
      </c>
      <c r="W353" s="287">
        <v>110.043046251994</v>
      </c>
      <c r="X353" s="287">
        <v>69.864491114701096</v>
      </c>
      <c r="Y353" s="287">
        <v>338.49056542811002</v>
      </c>
      <c r="Z353" s="287"/>
      <c r="AA353" s="4"/>
      <c r="AB353" s="11"/>
      <c r="AC353" s="11"/>
      <c r="AD353" s="70"/>
      <c r="AE353" s="24"/>
      <c r="AF353" s="24"/>
      <c r="AG353" s="24"/>
      <c r="AH353" s="24"/>
      <c r="AI353" s="24"/>
      <c r="AJ353" s="24"/>
      <c r="AK353" s="4"/>
      <c r="AL353" s="4"/>
      <c r="AM353" s="306"/>
      <c r="AN353" s="306"/>
      <c r="AO353" s="306"/>
      <c r="AP353" s="306"/>
      <c r="AQ353" s="306"/>
      <c r="AR353" s="306"/>
      <c r="AS353" s="290"/>
      <c r="AT353" s="290"/>
      <c r="AU353" s="306"/>
      <c r="AV353" s="306"/>
      <c r="AW353" s="306"/>
      <c r="AX353" s="306"/>
      <c r="AY353" s="306"/>
      <c r="AZ353" s="306"/>
      <c r="BA353" s="4"/>
    </row>
    <row r="354" spans="1:53">
      <c r="A354" s="56"/>
      <c r="B354" s="11" t="s">
        <v>573</v>
      </c>
      <c r="C354" s="11"/>
      <c r="D354" s="70" t="s">
        <v>446</v>
      </c>
      <c r="E354" s="11">
        <v>8</v>
      </c>
      <c r="F354" s="11">
        <v>7</v>
      </c>
      <c r="G354" s="11">
        <v>3</v>
      </c>
      <c r="H354" s="11"/>
      <c r="I354" s="11"/>
      <c r="J354" s="11"/>
      <c r="M354" s="287">
        <v>572.23</v>
      </c>
      <c r="N354" s="287">
        <v>537.83000000000004</v>
      </c>
      <c r="O354" s="287">
        <v>287.93</v>
      </c>
      <c r="P354" s="287">
        <v>0</v>
      </c>
      <c r="Q354" s="287">
        <v>0</v>
      </c>
      <c r="R354" s="287"/>
      <c r="S354" s="290"/>
      <c r="T354" s="290"/>
      <c r="U354" s="287">
        <v>63.581111111111099</v>
      </c>
      <c r="V354" s="287">
        <v>59.758888888888897</v>
      </c>
      <c r="W354" s="287">
        <v>35.991250000000001</v>
      </c>
      <c r="X354" s="287">
        <v>0</v>
      </c>
      <c r="Y354" s="287">
        <v>0</v>
      </c>
      <c r="Z354" s="287"/>
      <c r="AA354" s="4"/>
      <c r="AB354" s="11"/>
      <c r="AC354" s="11"/>
      <c r="AD354" s="70"/>
      <c r="AE354" s="24"/>
      <c r="AF354" s="24"/>
      <c r="AG354" s="24"/>
      <c r="AH354" s="24"/>
      <c r="AI354" s="24"/>
      <c r="AJ354" s="24"/>
      <c r="AK354" s="4"/>
      <c r="AL354" s="4"/>
      <c r="AM354" s="306"/>
      <c r="AN354" s="306"/>
      <c r="AO354" s="306"/>
      <c r="AP354" s="306"/>
      <c r="AQ354" s="306"/>
      <c r="AR354" s="306"/>
      <c r="AS354" s="290"/>
      <c r="AT354" s="290"/>
      <c r="AU354" s="306"/>
      <c r="AV354" s="306"/>
      <c r="AW354" s="306"/>
      <c r="AX354" s="306"/>
      <c r="AY354" s="306"/>
      <c r="AZ354" s="306"/>
      <c r="BA354" s="4"/>
    </row>
    <row r="355" spans="1:53">
      <c r="A355" s="56"/>
      <c r="B355" s="11"/>
      <c r="C355" s="11"/>
      <c r="D355" s="70"/>
      <c r="E355" s="11"/>
      <c r="F355" s="11"/>
      <c r="G355" s="11"/>
      <c r="H355" s="11"/>
      <c r="I355" s="11"/>
      <c r="J355" s="11"/>
      <c r="M355" s="287"/>
      <c r="N355" s="287"/>
      <c r="O355" s="287"/>
      <c r="P355" s="287"/>
      <c r="Q355" s="287"/>
      <c r="R355" s="287"/>
      <c r="S355" s="290"/>
      <c r="T355" s="290"/>
      <c r="U355" s="287"/>
      <c r="V355" s="287"/>
      <c r="W355" s="287"/>
      <c r="X355" s="287"/>
      <c r="Y355" s="287"/>
      <c r="Z355" s="287"/>
      <c r="AA355" s="4"/>
      <c r="AB355" s="11"/>
      <c r="AC355" s="11"/>
      <c r="AD355" s="70"/>
      <c r="AE355" s="24"/>
      <c r="AF355" s="24"/>
      <c r="AG355" s="24"/>
      <c r="AH355" s="24"/>
      <c r="AI355" s="24"/>
      <c r="AJ355" s="24"/>
      <c r="AK355" s="4"/>
      <c r="AL355" s="4"/>
      <c r="AM355" s="306"/>
      <c r="AN355" s="306"/>
      <c r="AO355" s="306"/>
      <c r="AP355" s="306"/>
      <c r="AQ355" s="306"/>
      <c r="AR355" s="306"/>
      <c r="AS355" s="290"/>
      <c r="AT355" s="290"/>
      <c r="AU355" s="306"/>
      <c r="AV355" s="306"/>
      <c r="AW355" s="306"/>
      <c r="AX355" s="306"/>
      <c r="AY355" s="306"/>
      <c r="AZ355" s="306"/>
      <c r="BA355" s="4"/>
    </row>
    <row r="356" spans="1:53" ht="13.8" thickBot="1">
      <c r="B356" s="93"/>
      <c r="C356" s="93"/>
      <c r="D356" s="85"/>
      <c r="E356" s="93"/>
      <c r="F356" s="93"/>
      <c r="G356" s="93"/>
      <c r="H356" s="93"/>
      <c r="I356" s="93"/>
      <c r="J356" s="93"/>
      <c r="M356" s="291"/>
      <c r="N356" s="287"/>
      <c r="O356" s="287"/>
      <c r="P356" s="287"/>
      <c r="Q356" s="287"/>
      <c r="R356" s="287"/>
      <c r="S356" s="290"/>
      <c r="T356" s="290"/>
      <c r="U356" s="292"/>
      <c r="V356" s="292"/>
      <c r="W356" s="292"/>
      <c r="X356" s="292"/>
      <c r="Y356" s="292"/>
      <c r="Z356" s="292"/>
      <c r="AA356" s="4"/>
      <c r="AB356" s="93"/>
      <c r="AC356" s="93"/>
      <c r="AD356" s="85"/>
      <c r="AE356" s="103"/>
      <c r="AF356" s="103"/>
      <c r="AG356" s="103"/>
      <c r="AH356" s="103"/>
      <c r="AI356" s="103"/>
      <c r="AJ356" s="103"/>
      <c r="AK356" s="4"/>
      <c r="AL356" s="4"/>
      <c r="AM356" s="307"/>
      <c r="AN356" s="308"/>
      <c r="AO356" s="308"/>
      <c r="AP356" s="308"/>
      <c r="AQ356" s="308"/>
      <c r="AR356" s="308"/>
      <c r="AS356" s="290"/>
      <c r="AT356" s="290"/>
      <c r="AU356" s="307"/>
      <c r="AV356" s="308"/>
      <c r="AW356" s="308"/>
      <c r="AX356" s="308"/>
      <c r="AY356" s="308"/>
      <c r="AZ356" s="308"/>
      <c r="BA356" s="4"/>
    </row>
    <row r="357" spans="1:53" ht="13.8" thickBot="1">
      <c r="B357" s="94" t="s">
        <v>695</v>
      </c>
      <c r="C357" s="101"/>
      <c r="D357" s="107"/>
      <c r="E357" s="96"/>
      <c r="F357" s="96"/>
      <c r="G357" s="96"/>
      <c r="H357" s="96"/>
      <c r="I357" s="96"/>
      <c r="J357" s="97"/>
      <c r="L357" s="145" t="s">
        <v>696</v>
      </c>
      <c r="M357" s="293"/>
      <c r="N357" s="294"/>
      <c r="O357" s="295"/>
      <c r="P357" s="295"/>
      <c r="Q357" s="295"/>
      <c r="R357" s="296"/>
      <c r="S357" s="290"/>
      <c r="T357" s="297" t="s">
        <v>697</v>
      </c>
      <c r="U357" s="293"/>
      <c r="V357" s="298"/>
      <c r="W357" s="288"/>
      <c r="X357" s="288"/>
      <c r="Y357" s="288"/>
      <c r="Z357" s="299"/>
      <c r="AA357" s="4"/>
      <c r="AB357" s="94" t="s">
        <v>695</v>
      </c>
      <c r="AC357" s="101"/>
      <c r="AD357" s="107"/>
      <c r="AE357" s="104"/>
      <c r="AF357" s="105"/>
      <c r="AG357" s="105"/>
      <c r="AH357" s="105"/>
      <c r="AI357" s="105"/>
      <c r="AJ357" s="106"/>
      <c r="AK357" s="4"/>
      <c r="AL357" s="145" t="s">
        <v>696</v>
      </c>
      <c r="AM357" s="309"/>
      <c r="AN357" s="310"/>
      <c r="AO357" s="310"/>
      <c r="AP357" s="310"/>
      <c r="AQ357" s="310"/>
      <c r="AR357" s="311"/>
      <c r="AS357" s="290"/>
      <c r="AT357" s="297" t="s">
        <v>697</v>
      </c>
      <c r="AU357" s="309"/>
      <c r="AV357" s="310"/>
      <c r="AW357" s="310"/>
      <c r="AX357" s="310"/>
      <c r="AY357" s="310"/>
      <c r="AZ357" s="311"/>
      <c r="BA357" s="4"/>
    </row>
    <row r="358" spans="1:53" s="4" customFormat="1">
      <c r="M358" s="290"/>
      <c r="N358" s="290"/>
      <c r="O358" s="290"/>
      <c r="P358" s="290"/>
      <c r="Q358" s="290"/>
      <c r="R358" s="290"/>
      <c r="S358" s="290"/>
      <c r="T358" s="290"/>
      <c r="U358" s="290"/>
      <c r="V358" s="290"/>
      <c r="W358" s="290"/>
      <c r="X358" s="290"/>
      <c r="Y358" s="290"/>
      <c r="Z358" s="290"/>
      <c r="AM358" s="290"/>
      <c r="AN358" s="290"/>
      <c r="AO358" s="290"/>
      <c r="AP358" s="290"/>
      <c r="AQ358" s="290"/>
      <c r="AR358" s="290"/>
      <c r="AS358" s="290"/>
      <c r="AT358" s="290"/>
      <c r="AU358" s="290"/>
      <c r="AV358" s="290"/>
      <c r="AW358" s="290"/>
      <c r="AX358" s="290"/>
      <c r="AY358" s="290"/>
      <c r="AZ358" s="290"/>
    </row>
    <row r="359" spans="1:53" ht="15" customHeight="1">
      <c r="B359" s="22"/>
      <c r="C359" s="22"/>
      <c r="D359" s="26"/>
      <c r="E359" s="406" t="str">
        <f>E16</f>
        <v>Number of Residential Customers in Arrears</v>
      </c>
      <c r="F359" s="406"/>
      <c r="G359" s="406"/>
      <c r="H359" s="406"/>
      <c r="I359" s="406"/>
      <c r="J359" s="406"/>
      <c r="K359" s="61"/>
      <c r="L359" s="26"/>
      <c r="M359" s="411" t="str">
        <f>M16</f>
        <v>Residential Arrearage Dollars</v>
      </c>
      <c r="N359" s="412"/>
      <c r="O359" s="412"/>
      <c r="P359" s="412"/>
      <c r="Q359" s="412"/>
      <c r="R359" s="413"/>
      <c r="S359" s="290"/>
      <c r="T359" s="300"/>
      <c r="U359" s="411" t="str">
        <f>U16</f>
        <v>Average Amount of Residential Arrearage Dollars</v>
      </c>
      <c r="V359" s="412"/>
      <c r="W359" s="412"/>
      <c r="X359" s="412"/>
      <c r="Y359" s="412"/>
      <c r="Z359" s="413"/>
      <c r="AA359" s="4"/>
      <c r="AB359" s="4"/>
      <c r="AC359" s="4"/>
      <c r="AD359" s="4"/>
      <c r="AE359" s="408" t="s">
        <v>668</v>
      </c>
      <c r="AF359" s="409"/>
      <c r="AG359" s="409"/>
      <c r="AH359" s="409"/>
      <c r="AI359" s="409"/>
      <c r="AJ359" s="410"/>
      <c r="AK359" s="4"/>
      <c r="AL359" s="151"/>
      <c r="AM359" s="414" t="str">
        <f>AM16</f>
        <v>Non-Residential Arrearage Dollars</v>
      </c>
      <c r="AN359" s="414"/>
      <c r="AO359" s="414"/>
      <c r="AP359" s="414"/>
      <c r="AQ359" s="414"/>
      <c r="AR359" s="415"/>
      <c r="AS359" s="290"/>
      <c r="AT359" s="312"/>
      <c r="AU359" s="416" t="str">
        <f>AU16</f>
        <v>Average Amount of Non-Residential Arrearage Dollars</v>
      </c>
      <c r="AV359" s="414"/>
      <c r="AW359" s="414"/>
      <c r="AX359" s="414"/>
      <c r="AY359" s="414"/>
      <c r="AZ359" s="415"/>
      <c r="BA359" s="4"/>
    </row>
    <row r="360" spans="1:53">
      <c r="A360" s="4" t="s">
        <v>652</v>
      </c>
      <c r="B360" s="10" t="s">
        <v>671</v>
      </c>
      <c r="C360" s="10" t="s">
        <v>37</v>
      </c>
      <c r="D360" s="77" t="s">
        <v>672</v>
      </c>
      <c r="E360" s="23" t="s">
        <v>673</v>
      </c>
      <c r="F360" s="23" t="s">
        <v>674</v>
      </c>
      <c r="G360" s="23" t="s">
        <v>675</v>
      </c>
      <c r="H360" s="23" t="s">
        <v>676</v>
      </c>
      <c r="I360" s="23" t="s">
        <v>677</v>
      </c>
      <c r="J360" s="23" t="s">
        <v>678</v>
      </c>
      <c r="K360" s="25"/>
      <c r="M360" s="301" t="s">
        <v>673</v>
      </c>
      <c r="N360" s="302" t="s">
        <v>674</v>
      </c>
      <c r="O360" s="302" t="s">
        <v>675</v>
      </c>
      <c r="P360" s="302" t="s">
        <v>676</v>
      </c>
      <c r="Q360" s="302" t="s">
        <v>677</v>
      </c>
      <c r="R360" s="302" t="s">
        <v>678</v>
      </c>
      <c r="S360" s="290"/>
      <c r="T360" s="290"/>
      <c r="U360" s="301" t="s">
        <v>673</v>
      </c>
      <c r="V360" s="301" t="s">
        <v>674</v>
      </c>
      <c r="W360" s="301" t="s">
        <v>675</v>
      </c>
      <c r="X360" s="301" t="s">
        <v>676</v>
      </c>
      <c r="Y360" s="301" t="s">
        <v>677</v>
      </c>
      <c r="Z360" s="301" t="s">
        <v>678</v>
      </c>
      <c r="AA360" s="4"/>
      <c r="AB360" s="10" t="s">
        <v>671</v>
      </c>
      <c r="AC360" s="10" t="s">
        <v>37</v>
      </c>
      <c r="AD360" s="77" t="s">
        <v>672</v>
      </c>
      <c r="AE360" s="23" t="s">
        <v>673</v>
      </c>
      <c r="AF360" s="23" t="s">
        <v>674</v>
      </c>
      <c r="AG360" s="23" t="s">
        <v>675</v>
      </c>
      <c r="AH360" s="23" t="s">
        <v>676</v>
      </c>
      <c r="AI360" s="23" t="s">
        <v>677</v>
      </c>
      <c r="AJ360" s="23" t="s">
        <v>678</v>
      </c>
      <c r="AK360" s="4"/>
      <c r="AL360" s="4"/>
      <c r="AM360" s="301" t="s">
        <v>673</v>
      </c>
      <c r="AN360" s="301" t="s">
        <v>674</v>
      </c>
      <c r="AO360" s="301" t="s">
        <v>675</v>
      </c>
      <c r="AP360" s="301" t="s">
        <v>676</v>
      </c>
      <c r="AQ360" s="301" t="s">
        <v>677</v>
      </c>
      <c r="AR360" s="301" t="s">
        <v>678</v>
      </c>
      <c r="AS360" s="290"/>
      <c r="AT360" s="290"/>
      <c r="AU360" s="301" t="s">
        <v>673</v>
      </c>
      <c r="AV360" s="301" t="s">
        <v>674</v>
      </c>
      <c r="AW360" s="301" t="s">
        <v>675</v>
      </c>
      <c r="AX360" s="301" t="s">
        <v>676</v>
      </c>
      <c r="AY360" s="301" t="s">
        <v>677</v>
      </c>
      <c r="AZ360" s="301" t="s">
        <v>678</v>
      </c>
      <c r="BA360" s="4"/>
    </row>
    <row r="361" spans="1:53">
      <c r="B361" s="11" t="s">
        <v>679</v>
      </c>
      <c r="C361" s="11"/>
      <c r="D361" s="70" t="s">
        <v>111</v>
      </c>
      <c r="E361" s="11">
        <v>1</v>
      </c>
      <c r="F361" s="11">
        <v>1</v>
      </c>
      <c r="G361" s="11"/>
      <c r="H361" s="11"/>
      <c r="I361" s="11"/>
      <c r="J361" s="11"/>
      <c r="M361" s="287">
        <v>105.04</v>
      </c>
      <c r="N361" s="287">
        <v>94.96</v>
      </c>
      <c r="O361" s="287">
        <v>0</v>
      </c>
      <c r="P361" s="287">
        <v>0</v>
      </c>
      <c r="Q361" s="287">
        <v>0</v>
      </c>
      <c r="R361" s="287"/>
      <c r="S361" s="290"/>
      <c r="T361" s="290"/>
      <c r="U361" s="287">
        <v>105.04</v>
      </c>
      <c r="V361" s="287">
        <v>94.96</v>
      </c>
      <c r="W361" s="287">
        <v>0</v>
      </c>
      <c r="X361" s="287">
        <v>0</v>
      </c>
      <c r="Y361" s="287">
        <v>0</v>
      </c>
      <c r="Z361" s="287"/>
      <c r="AA361" s="4"/>
      <c r="AB361" s="11" t="s">
        <v>54</v>
      </c>
      <c r="AC361" s="11"/>
      <c r="AD361" s="70" t="s">
        <v>55</v>
      </c>
      <c r="AE361" s="24">
        <v>108</v>
      </c>
      <c r="AF361" s="24">
        <v>56</v>
      </c>
      <c r="AG361" s="24">
        <v>43</v>
      </c>
      <c r="AH361" s="24">
        <v>29</v>
      </c>
      <c r="AI361" s="24">
        <v>32</v>
      </c>
      <c r="AJ361" s="24"/>
      <c r="AK361" s="4"/>
      <c r="AL361" s="4"/>
      <c r="AM361" s="306">
        <v>51815.87</v>
      </c>
      <c r="AN361" s="306">
        <v>23173.57</v>
      </c>
      <c r="AO361" s="306">
        <v>11574.28</v>
      </c>
      <c r="AP361" s="306">
        <v>3792.3</v>
      </c>
      <c r="AQ361" s="306">
        <v>51852.44</v>
      </c>
      <c r="AR361" s="306"/>
      <c r="AS361" s="290"/>
      <c r="AT361" s="290"/>
      <c r="AU361" s="306">
        <v>450.572782608696</v>
      </c>
      <c r="AV361" s="306">
        <v>201.509304347826</v>
      </c>
      <c r="AW361" s="306">
        <v>102.427256637168</v>
      </c>
      <c r="AX361" s="306">
        <v>35.113888888888901</v>
      </c>
      <c r="AY361" s="306">
        <v>462.968214285714</v>
      </c>
      <c r="AZ361" s="306"/>
      <c r="BA361" s="4"/>
    </row>
    <row r="362" spans="1:53">
      <c r="B362" s="11" t="s">
        <v>54</v>
      </c>
      <c r="C362" s="11"/>
      <c r="D362" s="70" t="s">
        <v>55</v>
      </c>
      <c r="E362" s="11">
        <v>1213</v>
      </c>
      <c r="F362" s="11">
        <v>820</v>
      </c>
      <c r="G362" s="11">
        <v>627</v>
      </c>
      <c r="H362" s="11">
        <v>488</v>
      </c>
      <c r="I362" s="11">
        <v>526</v>
      </c>
      <c r="J362" s="11"/>
      <c r="M362" s="287">
        <v>146256.54999999999</v>
      </c>
      <c r="N362" s="287">
        <v>144511.25</v>
      </c>
      <c r="O362" s="287">
        <v>126346.05</v>
      </c>
      <c r="P362" s="287">
        <v>95591.69</v>
      </c>
      <c r="Q362" s="287">
        <v>567914.29</v>
      </c>
      <c r="R362" s="287"/>
      <c r="S362" s="290"/>
      <c r="T362" s="290"/>
      <c r="U362" s="287">
        <v>111.052809415338</v>
      </c>
      <c r="V362" s="287">
        <v>109.727600607441</v>
      </c>
      <c r="W362" s="287">
        <v>98.939741581832394</v>
      </c>
      <c r="X362" s="287">
        <v>76.718852327447905</v>
      </c>
      <c r="Y362" s="287">
        <v>452.16105891719798</v>
      </c>
      <c r="Z362" s="287"/>
      <c r="AA362" s="4"/>
      <c r="AB362" s="11" t="s">
        <v>54</v>
      </c>
      <c r="AC362" s="11"/>
      <c r="AD362" s="70" t="s">
        <v>57</v>
      </c>
      <c r="AE362" s="24">
        <v>57</v>
      </c>
      <c r="AF362" s="24">
        <v>27</v>
      </c>
      <c r="AG362" s="24">
        <v>22</v>
      </c>
      <c r="AH362" s="24">
        <v>11</v>
      </c>
      <c r="AI362" s="24">
        <v>9</v>
      </c>
      <c r="AJ362" s="24"/>
      <c r="AK362" s="4"/>
      <c r="AL362" s="4"/>
      <c r="AM362" s="306">
        <v>20931.689999999999</v>
      </c>
      <c r="AN362" s="306">
        <v>8598.5</v>
      </c>
      <c r="AO362" s="306">
        <v>8026.95</v>
      </c>
      <c r="AP362" s="306">
        <v>462.99</v>
      </c>
      <c r="AQ362" s="306">
        <v>1763.48</v>
      </c>
      <c r="AR362" s="306"/>
      <c r="AS362" s="290"/>
      <c r="AT362" s="290"/>
      <c r="AU362" s="306">
        <v>360.89120689655198</v>
      </c>
      <c r="AV362" s="306">
        <v>148.25</v>
      </c>
      <c r="AW362" s="306">
        <v>140.82368421052601</v>
      </c>
      <c r="AX362" s="306">
        <v>8.4179999999999993</v>
      </c>
      <c r="AY362" s="306">
        <v>31.490714285714301</v>
      </c>
      <c r="AZ362" s="306"/>
      <c r="BA362" s="4"/>
    </row>
    <row r="363" spans="1:53">
      <c r="B363" s="11" t="s">
        <v>54</v>
      </c>
      <c r="C363" s="11"/>
      <c r="D363" s="70" t="s">
        <v>57</v>
      </c>
      <c r="E363" s="11">
        <v>1696</v>
      </c>
      <c r="F363" s="11">
        <v>1156</v>
      </c>
      <c r="G363" s="11">
        <v>922</v>
      </c>
      <c r="H363" s="11">
        <v>704</v>
      </c>
      <c r="I363" s="11">
        <v>753</v>
      </c>
      <c r="J363" s="11"/>
      <c r="M363" s="287">
        <v>200663.36</v>
      </c>
      <c r="N363" s="287">
        <v>200038.46</v>
      </c>
      <c r="O363" s="287">
        <v>175152.62</v>
      </c>
      <c r="P363" s="287">
        <v>150465.75</v>
      </c>
      <c r="Q363" s="287">
        <v>853592.78</v>
      </c>
      <c r="R363" s="287"/>
      <c r="S363" s="290"/>
      <c r="T363" s="290"/>
      <c r="U363" s="287">
        <v>110.375885588559</v>
      </c>
      <c r="V363" s="287">
        <v>110.032156215622</v>
      </c>
      <c r="W363" s="287">
        <v>98.788843767625394</v>
      </c>
      <c r="X363" s="287">
        <v>90.915861027190402</v>
      </c>
      <c r="Y363" s="287">
        <v>489.72620768789398</v>
      </c>
      <c r="Z363" s="287"/>
      <c r="AA363" s="4"/>
      <c r="AB363" s="11" t="s">
        <v>58</v>
      </c>
      <c r="AC363" s="11"/>
      <c r="AD363" s="70" t="s">
        <v>55</v>
      </c>
      <c r="AE363" s="24">
        <v>79</v>
      </c>
      <c r="AF363" s="24">
        <v>15</v>
      </c>
      <c r="AG363" s="24">
        <v>13</v>
      </c>
      <c r="AH363" s="24">
        <v>12</v>
      </c>
      <c r="AI363" s="24">
        <v>13</v>
      </c>
      <c r="AJ363" s="24"/>
      <c r="AK363" s="4"/>
      <c r="AL363" s="4"/>
      <c r="AM363" s="306">
        <v>12821.82</v>
      </c>
      <c r="AN363" s="306">
        <v>3892.94</v>
      </c>
      <c r="AO363" s="306">
        <v>3260.62</v>
      </c>
      <c r="AP363" s="306">
        <v>2799.05</v>
      </c>
      <c r="AQ363" s="306">
        <v>35908.78</v>
      </c>
      <c r="AR363" s="306"/>
      <c r="AS363" s="290"/>
      <c r="AT363" s="290"/>
      <c r="AU363" s="306">
        <v>158.29407407407399</v>
      </c>
      <c r="AV363" s="306">
        <v>48.060987654321004</v>
      </c>
      <c r="AW363" s="306">
        <v>41.802820512820503</v>
      </c>
      <c r="AX363" s="306">
        <v>36.829605263157902</v>
      </c>
      <c r="AY363" s="306">
        <v>466.347792207792</v>
      </c>
      <c r="AZ363" s="306"/>
      <c r="BA363" s="4"/>
    </row>
    <row r="364" spans="1:53">
      <c r="B364" s="11" t="s">
        <v>58</v>
      </c>
      <c r="C364" s="11"/>
      <c r="D364" s="70" t="s">
        <v>55</v>
      </c>
      <c r="E364" s="11">
        <v>184</v>
      </c>
      <c r="F364" s="11">
        <v>116</v>
      </c>
      <c r="G364" s="11">
        <v>86</v>
      </c>
      <c r="H364" s="11">
        <v>78</v>
      </c>
      <c r="I364" s="11">
        <v>80</v>
      </c>
      <c r="J364" s="11"/>
      <c r="M364" s="287">
        <v>25258.1</v>
      </c>
      <c r="N364" s="287">
        <v>27500.81</v>
      </c>
      <c r="O364" s="287">
        <v>27154.42</v>
      </c>
      <c r="P364" s="287">
        <v>25150.21</v>
      </c>
      <c r="Q364" s="287">
        <v>146292.76999999999</v>
      </c>
      <c r="R364" s="287"/>
      <c r="S364" s="290"/>
      <c r="T364" s="290"/>
      <c r="U364" s="287">
        <v>124.424137931034</v>
      </c>
      <c r="V364" s="287">
        <v>135.47197044334999</v>
      </c>
      <c r="W364" s="287">
        <v>140.69647668393799</v>
      </c>
      <c r="X364" s="287">
        <v>141.293314606742</v>
      </c>
      <c r="Y364" s="287">
        <v>786.52026881720406</v>
      </c>
      <c r="Z364" s="287"/>
      <c r="AA364" s="4"/>
      <c r="AB364" s="11" t="s">
        <v>58</v>
      </c>
      <c r="AC364" s="11"/>
      <c r="AD364" s="70" t="s">
        <v>57</v>
      </c>
      <c r="AE364" s="24">
        <v>1</v>
      </c>
      <c r="AF364" s="24"/>
      <c r="AG364" s="24"/>
      <c r="AH364" s="24"/>
      <c r="AI364" s="24"/>
      <c r="AJ364" s="24"/>
      <c r="AK364" s="4"/>
      <c r="AL364" s="4"/>
      <c r="AM364" s="306">
        <v>50.01</v>
      </c>
      <c r="AN364" s="306">
        <v>0</v>
      </c>
      <c r="AO364" s="306">
        <v>0</v>
      </c>
      <c r="AP364" s="306">
        <v>0</v>
      </c>
      <c r="AQ364" s="306">
        <v>0</v>
      </c>
      <c r="AR364" s="306"/>
      <c r="AS364" s="290"/>
      <c r="AT364" s="290"/>
      <c r="AU364" s="306">
        <v>50.01</v>
      </c>
      <c r="AV364" s="306">
        <v>0</v>
      </c>
      <c r="AW364" s="306">
        <v>0</v>
      </c>
      <c r="AX364" s="306">
        <v>0</v>
      </c>
      <c r="AY364" s="306">
        <v>0</v>
      </c>
      <c r="AZ364" s="306"/>
      <c r="BA364" s="4"/>
    </row>
    <row r="365" spans="1:53">
      <c r="B365" s="11" t="s">
        <v>58</v>
      </c>
      <c r="C365" s="11"/>
      <c r="D365" s="70" t="s">
        <v>57</v>
      </c>
      <c r="E365" s="11">
        <v>1</v>
      </c>
      <c r="F365" s="11">
        <v>1</v>
      </c>
      <c r="G365" s="11">
        <v>1</v>
      </c>
      <c r="H365" s="11">
        <v>1</v>
      </c>
      <c r="I365" s="11">
        <v>1</v>
      </c>
      <c r="J365" s="11"/>
      <c r="M365" s="287">
        <v>177.78</v>
      </c>
      <c r="N365" s="287">
        <v>357.78</v>
      </c>
      <c r="O365" s="287">
        <v>420.22</v>
      </c>
      <c r="P365" s="287">
        <v>447.88</v>
      </c>
      <c r="Q365" s="287">
        <v>1819.17</v>
      </c>
      <c r="R365" s="287"/>
      <c r="S365" s="290"/>
      <c r="T365" s="290"/>
      <c r="U365" s="287">
        <v>177.78</v>
      </c>
      <c r="V365" s="287">
        <v>357.78</v>
      </c>
      <c r="W365" s="287">
        <v>420.22</v>
      </c>
      <c r="X365" s="287">
        <v>447.88</v>
      </c>
      <c r="Y365" s="287">
        <v>1819.17</v>
      </c>
      <c r="Z365" s="287"/>
      <c r="AA365" s="4"/>
      <c r="AB365" s="11" t="s">
        <v>59</v>
      </c>
      <c r="AC365" s="11"/>
      <c r="AD365" s="70" t="s">
        <v>60</v>
      </c>
      <c r="AE365" s="24">
        <v>8</v>
      </c>
      <c r="AF365" s="24">
        <v>4</v>
      </c>
      <c r="AG365" s="24">
        <v>4</v>
      </c>
      <c r="AH365" s="24">
        <v>2</v>
      </c>
      <c r="AI365" s="24">
        <v>1</v>
      </c>
      <c r="AJ365" s="24"/>
      <c r="AK365" s="4"/>
      <c r="AL365" s="4"/>
      <c r="AM365" s="306">
        <v>796.18</v>
      </c>
      <c r="AN365" s="306">
        <v>804.88</v>
      </c>
      <c r="AO365" s="306">
        <v>608.16999999999996</v>
      </c>
      <c r="AP365" s="306">
        <v>211.33</v>
      </c>
      <c r="AQ365" s="306">
        <v>99.38</v>
      </c>
      <c r="AR365" s="306"/>
      <c r="AS365" s="290"/>
      <c r="AT365" s="290"/>
      <c r="AU365" s="306">
        <v>99.522499999999994</v>
      </c>
      <c r="AV365" s="306">
        <v>100.61</v>
      </c>
      <c r="AW365" s="306">
        <v>76.021249999999995</v>
      </c>
      <c r="AX365" s="306">
        <v>26.416250000000002</v>
      </c>
      <c r="AY365" s="306">
        <v>14.1971428571429</v>
      </c>
      <c r="AZ365" s="306"/>
      <c r="BA365" s="4"/>
    </row>
    <row r="366" spans="1:53">
      <c r="B366" s="11" t="s">
        <v>59</v>
      </c>
      <c r="C366" s="11"/>
      <c r="D366" s="70" t="s">
        <v>60</v>
      </c>
      <c r="E366" s="11">
        <v>86</v>
      </c>
      <c r="F366" s="11">
        <v>54</v>
      </c>
      <c r="G366" s="11">
        <v>51</v>
      </c>
      <c r="H366" s="11">
        <v>42</v>
      </c>
      <c r="I366" s="11">
        <v>43</v>
      </c>
      <c r="J366" s="11"/>
      <c r="M366" s="287">
        <v>10948.82</v>
      </c>
      <c r="N366" s="287">
        <v>9376.68</v>
      </c>
      <c r="O366" s="287">
        <v>11321.35</v>
      </c>
      <c r="P366" s="287">
        <v>7592.72</v>
      </c>
      <c r="Q366" s="287">
        <v>37072.58</v>
      </c>
      <c r="R366" s="287"/>
      <c r="S366" s="290"/>
      <c r="T366" s="290"/>
      <c r="U366" s="287">
        <v>105.277115384615</v>
      </c>
      <c r="V366" s="287">
        <v>90.160384615384601</v>
      </c>
      <c r="W366" s="287">
        <v>109.91601941747599</v>
      </c>
      <c r="X366" s="287">
        <v>75.927199999999999</v>
      </c>
      <c r="Y366" s="287">
        <v>363.45666666666699</v>
      </c>
      <c r="Z366" s="287"/>
      <c r="AA366" s="4"/>
      <c r="AB366" s="11" t="s">
        <v>61</v>
      </c>
      <c r="AC366" s="11"/>
      <c r="AD366" s="70" t="s">
        <v>62</v>
      </c>
      <c r="AE366" s="24">
        <v>1</v>
      </c>
      <c r="AF366" s="24"/>
      <c r="AG366" s="24"/>
      <c r="AH366" s="24"/>
      <c r="AI366" s="24"/>
      <c r="AJ366" s="24"/>
      <c r="AK366" s="4"/>
      <c r="AL366" s="4"/>
      <c r="AM366" s="306">
        <v>60.75</v>
      </c>
      <c r="AN366" s="306">
        <v>0</v>
      </c>
      <c r="AO366" s="306">
        <v>0</v>
      </c>
      <c r="AP366" s="306">
        <v>0</v>
      </c>
      <c r="AQ366" s="306">
        <v>0</v>
      </c>
      <c r="AR366" s="306"/>
      <c r="AS366" s="290"/>
      <c r="AT366" s="290"/>
      <c r="AU366" s="306">
        <v>60.75</v>
      </c>
      <c r="AV366" s="306">
        <v>0</v>
      </c>
      <c r="AW366" s="306">
        <v>0</v>
      </c>
      <c r="AX366" s="306">
        <v>0</v>
      </c>
      <c r="AY366" s="306">
        <v>0</v>
      </c>
      <c r="AZ366" s="306"/>
      <c r="BA366" s="4"/>
    </row>
    <row r="367" spans="1:53">
      <c r="B367" s="11" t="s">
        <v>61</v>
      </c>
      <c r="C367" s="11"/>
      <c r="D367" s="70" t="s">
        <v>62</v>
      </c>
      <c r="E367" s="11">
        <v>1</v>
      </c>
      <c r="F367" s="11"/>
      <c r="G367" s="11"/>
      <c r="H367" s="11"/>
      <c r="I367" s="11"/>
      <c r="J367" s="11"/>
      <c r="M367" s="287">
        <v>935.59</v>
      </c>
      <c r="N367" s="287">
        <v>0</v>
      </c>
      <c r="O367" s="287">
        <v>0</v>
      </c>
      <c r="P367" s="287">
        <v>0</v>
      </c>
      <c r="Q367" s="287">
        <v>0</v>
      </c>
      <c r="R367" s="287"/>
      <c r="S367" s="290"/>
      <c r="T367" s="290"/>
      <c r="U367" s="287">
        <v>935.59</v>
      </c>
      <c r="V367" s="287">
        <v>0</v>
      </c>
      <c r="W367" s="287">
        <v>0</v>
      </c>
      <c r="X367" s="287">
        <v>0</v>
      </c>
      <c r="Y367" s="287">
        <v>0</v>
      </c>
      <c r="Z367" s="287"/>
      <c r="AA367" s="4"/>
      <c r="AB367" s="11" t="s">
        <v>63</v>
      </c>
      <c r="AC367" s="11"/>
      <c r="AD367" s="70" t="s">
        <v>64</v>
      </c>
      <c r="AE367" s="24">
        <v>30</v>
      </c>
      <c r="AF367" s="24">
        <v>15</v>
      </c>
      <c r="AG367" s="24">
        <v>10</v>
      </c>
      <c r="AH367" s="24">
        <v>8</v>
      </c>
      <c r="AI367" s="24">
        <v>6</v>
      </c>
      <c r="AJ367" s="24"/>
      <c r="AK367" s="4"/>
      <c r="AL367" s="4"/>
      <c r="AM367" s="306">
        <v>7720.65</v>
      </c>
      <c r="AN367" s="306">
        <v>3734.01</v>
      </c>
      <c r="AO367" s="306">
        <v>3859.48</v>
      </c>
      <c r="AP367" s="306">
        <v>955.43</v>
      </c>
      <c r="AQ367" s="306">
        <v>6010.08</v>
      </c>
      <c r="AR367" s="306"/>
      <c r="AS367" s="290"/>
      <c r="AT367" s="290"/>
      <c r="AU367" s="306">
        <v>257.35500000000002</v>
      </c>
      <c r="AV367" s="306">
        <v>124.467</v>
      </c>
      <c r="AW367" s="306">
        <v>128.649333333333</v>
      </c>
      <c r="AX367" s="306">
        <v>31.847666666666701</v>
      </c>
      <c r="AY367" s="306">
        <v>200.33600000000001</v>
      </c>
      <c r="AZ367" s="306"/>
      <c r="BA367" s="4"/>
    </row>
    <row r="368" spans="1:53">
      <c r="B368" s="11" t="s">
        <v>63</v>
      </c>
      <c r="C368" s="11"/>
      <c r="D368" s="70" t="s">
        <v>64</v>
      </c>
      <c r="E368" s="11">
        <v>155</v>
      </c>
      <c r="F368" s="11">
        <v>87</v>
      </c>
      <c r="G368" s="11">
        <v>70</v>
      </c>
      <c r="H368" s="11">
        <v>59</v>
      </c>
      <c r="I368" s="11">
        <v>62</v>
      </c>
      <c r="J368" s="11"/>
      <c r="M368" s="287">
        <v>25330.76</v>
      </c>
      <c r="N368" s="287">
        <v>20702.55</v>
      </c>
      <c r="O368" s="287">
        <v>18247.689999999999</v>
      </c>
      <c r="P368" s="287">
        <v>14955.7</v>
      </c>
      <c r="Q368" s="287">
        <v>131806.37</v>
      </c>
      <c r="R368" s="287"/>
      <c r="S368" s="290"/>
      <c r="T368" s="290"/>
      <c r="U368" s="287">
        <v>154.45585365853699</v>
      </c>
      <c r="V368" s="287">
        <v>126.23506097561</v>
      </c>
      <c r="W368" s="287">
        <v>111.949018404908</v>
      </c>
      <c r="X368" s="287">
        <v>92.319135802469106</v>
      </c>
      <c r="Y368" s="287">
        <v>813.61956790123497</v>
      </c>
      <c r="Z368" s="287"/>
      <c r="AA368" s="4"/>
      <c r="AB368" s="11" t="s">
        <v>70</v>
      </c>
      <c r="AC368" s="11"/>
      <c r="AD368" s="70" t="s">
        <v>71</v>
      </c>
      <c r="AE368" s="24">
        <v>6</v>
      </c>
      <c r="AF368" s="24">
        <v>3</v>
      </c>
      <c r="AG368" s="24">
        <v>2</v>
      </c>
      <c r="AH368" s="24">
        <v>2</v>
      </c>
      <c r="AI368" s="24">
        <v>2</v>
      </c>
      <c r="AJ368" s="24"/>
      <c r="AK368" s="4"/>
      <c r="AL368" s="4"/>
      <c r="AM368" s="306">
        <v>12561.66</v>
      </c>
      <c r="AN368" s="306">
        <v>429.89</v>
      </c>
      <c r="AO368" s="306">
        <v>63.13</v>
      </c>
      <c r="AP368" s="306">
        <v>62.28</v>
      </c>
      <c r="AQ368" s="306">
        <v>858.32</v>
      </c>
      <c r="AR368" s="306"/>
      <c r="AS368" s="290"/>
      <c r="AT368" s="290"/>
      <c r="AU368" s="306">
        <v>2093.61</v>
      </c>
      <c r="AV368" s="306">
        <v>71.648333333333298</v>
      </c>
      <c r="AW368" s="306">
        <v>10.5216666666667</v>
      </c>
      <c r="AX368" s="306">
        <v>10.38</v>
      </c>
      <c r="AY368" s="306">
        <v>143.053333333333</v>
      </c>
      <c r="AZ368" s="306"/>
      <c r="BA368" s="4"/>
    </row>
    <row r="369" spans="2:53">
      <c r="B369" s="11" t="s">
        <v>70</v>
      </c>
      <c r="C369" s="11"/>
      <c r="D369" s="70" t="s">
        <v>71</v>
      </c>
      <c r="E369" s="11">
        <v>8</v>
      </c>
      <c r="F369" s="11">
        <v>6</v>
      </c>
      <c r="G369" s="11">
        <v>6</v>
      </c>
      <c r="H369" s="11">
        <v>5</v>
      </c>
      <c r="I369" s="11">
        <v>5</v>
      </c>
      <c r="J369" s="11"/>
      <c r="M369" s="287">
        <v>1050.72</v>
      </c>
      <c r="N369" s="287">
        <v>1605.58</v>
      </c>
      <c r="O369" s="287">
        <v>1104.4000000000001</v>
      </c>
      <c r="P369" s="287">
        <v>1141.68</v>
      </c>
      <c r="Q369" s="287">
        <v>12044.38</v>
      </c>
      <c r="R369" s="287"/>
      <c r="S369" s="290"/>
      <c r="T369" s="290"/>
      <c r="U369" s="287">
        <v>131.34</v>
      </c>
      <c r="V369" s="287">
        <v>200.69749999999999</v>
      </c>
      <c r="W369" s="287">
        <v>138.05000000000001</v>
      </c>
      <c r="X369" s="287">
        <v>142.71</v>
      </c>
      <c r="Y369" s="287">
        <v>1505.5474999999999</v>
      </c>
      <c r="Z369" s="287"/>
      <c r="AA369" s="4"/>
      <c r="AB369" s="11" t="s">
        <v>72</v>
      </c>
      <c r="AC369" s="11"/>
      <c r="AD369" s="70" t="s">
        <v>73</v>
      </c>
      <c r="AE369" s="24">
        <v>65</v>
      </c>
      <c r="AF369" s="24">
        <v>31</v>
      </c>
      <c r="AG369" s="24">
        <v>35</v>
      </c>
      <c r="AH369" s="24">
        <v>28</v>
      </c>
      <c r="AI369" s="24">
        <v>26</v>
      </c>
      <c r="AJ369" s="24"/>
      <c r="AK369" s="4"/>
      <c r="AL369" s="4"/>
      <c r="AM369" s="306">
        <v>32848.71</v>
      </c>
      <c r="AN369" s="306">
        <v>6129.79</v>
      </c>
      <c r="AO369" s="306">
        <v>36987.75</v>
      </c>
      <c r="AP369" s="306">
        <v>18852.04</v>
      </c>
      <c r="AQ369" s="306">
        <v>187776.89</v>
      </c>
      <c r="AR369" s="306"/>
      <c r="AS369" s="290"/>
      <c r="AT369" s="290"/>
      <c r="AU369" s="306">
        <v>469.267285714286</v>
      </c>
      <c r="AV369" s="306">
        <v>87.568428571428598</v>
      </c>
      <c r="AW369" s="306">
        <v>543.9375</v>
      </c>
      <c r="AX369" s="306">
        <v>294.56312500000001</v>
      </c>
      <c r="AY369" s="306">
        <v>2845.1043939393899</v>
      </c>
      <c r="AZ369" s="306"/>
      <c r="BA369" s="4"/>
    </row>
    <row r="370" spans="2:53">
      <c r="B370" s="11" t="s">
        <v>72</v>
      </c>
      <c r="C370" s="11"/>
      <c r="D370" s="70" t="s">
        <v>73</v>
      </c>
      <c r="E370" s="11">
        <v>873</v>
      </c>
      <c r="F370" s="11">
        <v>589</v>
      </c>
      <c r="G370" s="11">
        <v>438</v>
      </c>
      <c r="H370" s="11">
        <v>347</v>
      </c>
      <c r="I370" s="11">
        <v>401</v>
      </c>
      <c r="J370" s="11"/>
      <c r="M370" s="287">
        <v>134609.88</v>
      </c>
      <c r="N370" s="287">
        <v>145503.01</v>
      </c>
      <c r="O370" s="287">
        <v>113812.27</v>
      </c>
      <c r="P370" s="287">
        <v>90115.709999999905</v>
      </c>
      <c r="Q370" s="287">
        <v>639892.23</v>
      </c>
      <c r="R370" s="287"/>
      <c r="S370" s="290"/>
      <c r="T370" s="290"/>
      <c r="U370" s="287">
        <v>140.65818181818199</v>
      </c>
      <c r="V370" s="287">
        <v>152.04076280041801</v>
      </c>
      <c r="W370" s="287">
        <v>120.308953488372</v>
      </c>
      <c r="X370" s="287">
        <v>98.272311886586607</v>
      </c>
      <c r="Y370" s="287">
        <v>686.57964592274698</v>
      </c>
      <c r="Z370" s="287"/>
      <c r="AA370" s="4"/>
      <c r="AB370" s="11" t="s">
        <v>74</v>
      </c>
      <c r="AC370" s="11"/>
      <c r="AD370" s="70" t="s">
        <v>75</v>
      </c>
      <c r="AE370" s="24">
        <v>673</v>
      </c>
      <c r="AF370" s="24">
        <v>382</v>
      </c>
      <c r="AG370" s="24">
        <v>261</v>
      </c>
      <c r="AH370" s="24">
        <v>184</v>
      </c>
      <c r="AI370" s="24">
        <v>189</v>
      </c>
      <c r="AJ370" s="24"/>
      <c r="AK370" s="4"/>
      <c r="AL370" s="4"/>
      <c r="AM370" s="306">
        <v>1201554.5900000001</v>
      </c>
      <c r="AN370" s="306">
        <v>224702.93</v>
      </c>
      <c r="AO370" s="306">
        <v>106021.81</v>
      </c>
      <c r="AP370" s="306">
        <v>85993.209999999905</v>
      </c>
      <c r="AQ370" s="306">
        <v>238094.84</v>
      </c>
      <c r="AR370" s="306"/>
      <c r="AS370" s="290"/>
      <c r="AT370" s="290"/>
      <c r="AU370" s="306">
        <v>1718.96221745351</v>
      </c>
      <c r="AV370" s="306">
        <v>321.46341917024301</v>
      </c>
      <c r="AW370" s="306">
        <v>157.30238872403601</v>
      </c>
      <c r="AX370" s="306">
        <v>139.599366883117</v>
      </c>
      <c r="AY370" s="306">
        <v>358.57656626506099</v>
      </c>
      <c r="AZ370" s="306"/>
      <c r="BA370" s="4"/>
    </row>
    <row r="371" spans="2:53">
      <c r="B371" s="11" t="s">
        <v>74</v>
      </c>
      <c r="C371" s="11"/>
      <c r="D371" s="70" t="s">
        <v>75</v>
      </c>
      <c r="E371" s="11">
        <v>5968</v>
      </c>
      <c r="F371" s="11">
        <v>4688</v>
      </c>
      <c r="G371" s="11">
        <v>3787</v>
      </c>
      <c r="H371" s="11">
        <v>2961</v>
      </c>
      <c r="I371" s="11">
        <v>3382</v>
      </c>
      <c r="J371" s="11"/>
      <c r="M371" s="287">
        <v>559582.19999999995</v>
      </c>
      <c r="N371" s="287">
        <v>646819.81000000297</v>
      </c>
      <c r="O371" s="287">
        <v>476721.59999999899</v>
      </c>
      <c r="P371" s="287">
        <v>387947.71000000101</v>
      </c>
      <c r="Q371" s="287">
        <v>3565593.91</v>
      </c>
      <c r="R371" s="287"/>
      <c r="S371" s="290"/>
      <c r="T371" s="290"/>
      <c r="U371" s="287">
        <v>89.261796139735296</v>
      </c>
      <c r="V371" s="287">
        <v>103.17750996969301</v>
      </c>
      <c r="W371" s="287">
        <v>78.875181998676297</v>
      </c>
      <c r="X371" s="287">
        <v>72.486492899850703</v>
      </c>
      <c r="Y371" s="287">
        <v>603.62178940240403</v>
      </c>
      <c r="Z371" s="287"/>
      <c r="AA371" s="4"/>
      <c r="AB371" s="11" t="s">
        <v>74</v>
      </c>
      <c r="AC371" s="11"/>
      <c r="AD371" s="70" t="s">
        <v>76</v>
      </c>
      <c r="AE371" s="24">
        <v>1</v>
      </c>
      <c r="AF371" s="24"/>
      <c r="AG371" s="24"/>
      <c r="AH371" s="24"/>
      <c r="AI371" s="24"/>
      <c r="AJ371" s="24"/>
      <c r="AK371" s="4"/>
      <c r="AL371" s="4"/>
      <c r="AM371" s="306">
        <v>1007.6</v>
      </c>
      <c r="AN371" s="306">
        <v>0</v>
      </c>
      <c r="AO371" s="306">
        <v>0</v>
      </c>
      <c r="AP371" s="306">
        <v>0</v>
      </c>
      <c r="AQ371" s="306">
        <v>0</v>
      </c>
      <c r="AR371" s="306"/>
      <c r="AS371" s="290"/>
      <c r="AT371" s="290"/>
      <c r="AU371" s="306">
        <v>1007.6</v>
      </c>
      <c r="AV371" s="306">
        <v>0</v>
      </c>
      <c r="AW371" s="306">
        <v>0</v>
      </c>
      <c r="AX371" s="306">
        <v>0</v>
      </c>
      <c r="AY371" s="306">
        <v>0</v>
      </c>
      <c r="AZ371" s="306"/>
      <c r="BA371" s="4"/>
    </row>
    <row r="372" spans="2:53">
      <c r="B372" s="11" t="s">
        <v>81</v>
      </c>
      <c r="C372" s="11"/>
      <c r="D372" s="70" t="s">
        <v>82</v>
      </c>
      <c r="E372" s="11">
        <v>9</v>
      </c>
      <c r="F372" s="11">
        <v>5</v>
      </c>
      <c r="G372" s="11">
        <v>2</v>
      </c>
      <c r="H372" s="11">
        <v>2</v>
      </c>
      <c r="I372" s="11">
        <v>3</v>
      </c>
      <c r="J372" s="11"/>
      <c r="M372" s="287">
        <v>1371.19</v>
      </c>
      <c r="N372" s="287">
        <v>1402.04</v>
      </c>
      <c r="O372" s="287">
        <v>489.69</v>
      </c>
      <c r="P372" s="287">
        <v>753.56</v>
      </c>
      <c r="Q372" s="287">
        <v>5893.82</v>
      </c>
      <c r="R372" s="287"/>
      <c r="S372" s="290"/>
      <c r="T372" s="290"/>
      <c r="U372" s="287">
        <v>152.354444444444</v>
      </c>
      <c r="V372" s="287">
        <v>155.782222222222</v>
      </c>
      <c r="W372" s="287">
        <v>54.41</v>
      </c>
      <c r="X372" s="287">
        <v>83.728888888888903</v>
      </c>
      <c r="Y372" s="287">
        <v>654.86888888888905</v>
      </c>
      <c r="Z372" s="287"/>
      <c r="AA372" s="4"/>
      <c r="AB372" s="11" t="s">
        <v>74</v>
      </c>
      <c r="AC372" s="11"/>
      <c r="AD372" s="70" t="s">
        <v>361</v>
      </c>
      <c r="AE372" s="24">
        <v>2</v>
      </c>
      <c r="AF372" s="24">
        <v>1</v>
      </c>
      <c r="AG372" s="24">
        <v>1</v>
      </c>
      <c r="AH372" s="24">
        <v>1</v>
      </c>
      <c r="AI372" s="24">
        <v>1</v>
      </c>
      <c r="AJ372" s="24"/>
      <c r="AK372" s="4"/>
      <c r="AL372" s="4"/>
      <c r="AM372" s="306">
        <v>100.47</v>
      </c>
      <c r="AN372" s="306">
        <v>10.96</v>
      </c>
      <c r="AO372" s="306">
        <v>9.6300000000000008</v>
      </c>
      <c r="AP372" s="306">
        <v>10.96</v>
      </c>
      <c r="AQ372" s="306">
        <v>310.98</v>
      </c>
      <c r="AR372" s="306"/>
      <c r="AS372" s="290"/>
      <c r="AT372" s="290"/>
      <c r="AU372" s="306">
        <v>50.234999999999999</v>
      </c>
      <c r="AV372" s="306">
        <v>5.48</v>
      </c>
      <c r="AW372" s="306">
        <v>4.8150000000000004</v>
      </c>
      <c r="AX372" s="306">
        <v>5.48</v>
      </c>
      <c r="AY372" s="306">
        <v>155.49</v>
      </c>
      <c r="AZ372" s="306"/>
      <c r="BA372" s="4"/>
    </row>
    <row r="373" spans="2:53">
      <c r="B373" s="11" t="s">
        <v>83</v>
      </c>
      <c r="C373" s="11"/>
      <c r="D373" s="70" t="s">
        <v>84</v>
      </c>
      <c r="E373" s="11">
        <v>26</v>
      </c>
      <c r="F373" s="11">
        <v>13</v>
      </c>
      <c r="G373" s="11">
        <v>7</v>
      </c>
      <c r="H373" s="11">
        <v>4</v>
      </c>
      <c r="I373" s="11">
        <v>5</v>
      </c>
      <c r="J373" s="11"/>
      <c r="M373" s="287">
        <v>3738.66</v>
      </c>
      <c r="N373" s="287">
        <v>2643.56</v>
      </c>
      <c r="O373" s="287">
        <v>2379.77</v>
      </c>
      <c r="P373" s="287">
        <v>711.48</v>
      </c>
      <c r="Q373" s="287">
        <v>6063.94</v>
      </c>
      <c r="R373" s="287"/>
      <c r="S373" s="290"/>
      <c r="T373" s="290"/>
      <c r="U373" s="287">
        <v>138.46888888888901</v>
      </c>
      <c r="V373" s="287">
        <v>97.909629629629606</v>
      </c>
      <c r="W373" s="287">
        <v>91.529615384615397</v>
      </c>
      <c r="X373" s="287">
        <v>29.645</v>
      </c>
      <c r="Y373" s="287">
        <v>233.228461538462</v>
      </c>
      <c r="Z373" s="287"/>
      <c r="AA373" s="4"/>
      <c r="AB373" s="11" t="s">
        <v>81</v>
      </c>
      <c r="AC373" s="11"/>
      <c r="AD373" s="70" t="s">
        <v>82</v>
      </c>
      <c r="AE373" s="24">
        <v>1</v>
      </c>
      <c r="AF373" s="24">
        <v>1</v>
      </c>
      <c r="AG373" s="24">
        <v>1</v>
      </c>
      <c r="AH373" s="24"/>
      <c r="AI373" s="24"/>
      <c r="AJ373" s="24"/>
      <c r="AK373" s="4"/>
      <c r="AL373" s="4"/>
      <c r="AM373" s="306">
        <v>22.16</v>
      </c>
      <c r="AN373" s="306">
        <v>24.16</v>
      </c>
      <c r="AO373" s="306">
        <v>22.11</v>
      </c>
      <c r="AP373" s="306">
        <v>0</v>
      </c>
      <c r="AQ373" s="306">
        <v>0</v>
      </c>
      <c r="AR373" s="306"/>
      <c r="AS373" s="290"/>
      <c r="AT373" s="290"/>
      <c r="AU373" s="306">
        <v>22.16</v>
      </c>
      <c r="AV373" s="306">
        <v>24.16</v>
      </c>
      <c r="AW373" s="306">
        <v>22.11</v>
      </c>
      <c r="AX373" s="306">
        <v>0</v>
      </c>
      <c r="AY373" s="306">
        <v>0</v>
      </c>
      <c r="AZ373" s="306"/>
      <c r="BA373" s="4"/>
    </row>
    <row r="374" spans="2:53">
      <c r="B374" s="11" t="s">
        <v>83</v>
      </c>
      <c r="C374" s="11"/>
      <c r="D374" s="70" t="s">
        <v>85</v>
      </c>
      <c r="E374" s="11">
        <v>1</v>
      </c>
      <c r="F374" s="11">
        <v>1</v>
      </c>
      <c r="G374" s="11">
        <v>1</v>
      </c>
      <c r="H374" s="11">
        <v>1</v>
      </c>
      <c r="I374" s="11">
        <v>1</v>
      </c>
      <c r="J374" s="11"/>
      <c r="M374" s="287">
        <v>82.57</v>
      </c>
      <c r="N374" s="287">
        <v>124.98</v>
      </c>
      <c r="O374" s="287">
        <v>144.53</v>
      </c>
      <c r="P374" s="287">
        <v>110.55</v>
      </c>
      <c r="Q374" s="287">
        <v>994.7</v>
      </c>
      <c r="R374" s="287"/>
      <c r="S374" s="290"/>
      <c r="T374" s="290"/>
      <c r="U374" s="287">
        <v>82.57</v>
      </c>
      <c r="V374" s="287">
        <v>124.98</v>
      </c>
      <c r="W374" s="287">
        <v>144.53</v>
      </c>
      <c r="X374" s="287">
        <v>110.55</v>
      </c>
      <c r="Y374" s="287">
        <v>994.7</v>
      </c>
      <c r="Z374" s="287"/>
      <c r="AA374" s="4"/>
      <c r="AB374" s="11" t="s">
        <v>83</v>
      </c>
      <c r="AC374" s="11"/>
      <c r="AD374" s="70" t="s">
        <v>84</v>
      </c>
      <c r="AE374" s="24">
        <v>8</v>
      </c>
      <c r="AF374" s="24">
        <v>5</v>
      </c>
      <c r="AG374" s="24">
        <v>3</v>
      </c>
      <c r="AH374" s="24">
        <v>3</v>
      </c>
      <c r="AI374" s="24">
        <v>2</v>
      </c>
      <c r="AJ374" s="24"/>
      <c r="AK374" s="4"/>
      <c r="AL374" s="4"/>
      <c r="AM374" s="306">
        <v>388.94</v>
      </c>
      <c r="AN374" s="306">
        <v>261.91000000000003</v>
      </c>
      <c r="AO374" s="306">
        <v>180.41</v>
      </c>
      <c r="AP374" s="306">
        <v>217.93</v>
      </c>
      <c r="AQ374" s="306">
        <v>434.23</v>
      </c>
      <c r="AR374" s="306"/>
      <c r="AS374" s="290"/>
      <c r="AT374" s="290"/>
      <c r="AU374" s="306">
        <v>48.6175</v>
      </c>
      <c r="AV374" s="306">
        <v>32.738750000000003</v>
      </c>
      <c r="AW374" s="306">
        <v>22.55125</v>
      </c>
      <c r="AX374" s="306">
        <v>27.241250000000001</v>
      </c>
      <c r="AY374" s="306">
        <v>54.278750000000002</v>
      </c>
      <c r="AZ374" s="306"/>
      <c r="BA374" s="4"/>
    </row>
    <row r="375" spans="2:53">
      <c r="B375" s="11" t="s">
        <v>86</v>
      </c>
      <c r="C375" s="11"/>
      <c r="D375" s="70" t="s">
        <v>88</v>
      </c>
      <c r="E375" s="11">
        <v>161</v>
      </c>
      <c r="F375" s="11">
        <v>66</v>
      </c>
      <c r="G375" s="11">
        <v>43</v>
      </c>
      <c r="H375" s="11">
        <v>24</v>
      </c>
      <c r="I375" s="11">
        <v>35</v>
      </c>
      <c r="J375" s="11"/>
      <c r="M375" s="287">
        <v>17932.099999999999</v>
      </c>
      <c r="N375" s="287">
        <v>19424.71</v>
      </c>
      <c r="O375" s="287">
        <v>11676.14</v>
      </c>
      <c r="P375" s="287">
        <v>4721.0600000000004</v>
      </c>
      <c r="Q375" s="287">
        <v>41112.870000000003</v>
      </c>
      <c r="R375" s="287"/>
      <c r="S375" s="290"/>
      <c r="T375" s="290"/>
      <c r="U375" s="287">
        <v>108.679393939394</v>
      </c>
      <c r="V375" s="287">
        <v>117.725515151515</v>
      </c>
      <c r="W375" s="287">
        <v>81.651328671328699</v>
      </c>
      <c r="X375" s="287">
        <v>43.713518518518498</v>
      </c>
      <c r="Y375" s="287">
        <v>293.66335714285702</v>
      </c>
      <c r="Z375" s="287"/>
      <c r="AA375" s="4"/>
      <c r="AB375" s="11" t="s">
        <v>86</v>
      </c>
      <c r="AC375" s="11"/>
      <c r="AD375" s="70" t="s">
        <v>88</v>
      </c>
      <c r="AE375" s="24">
        <v>48</v>
      </c>
      <c r="AF375" s="24">
        <v>29</v>
      </c>
      <c r="AG375" s="24">
        <v>21</v>
      </c>
      <c r="AH375" s="24">
        <v>15</v>
      </c>
      <c r="AI375" s="24">
        <v>15</v>
      </c>
      <c r="AJ375" s="24"/>
      <c r="AK375" s="4"/>
      <c r="AL375" s="4"/>
      <c r="AM375" s="306">
        <v>7820.01</v>
      </c>
      <c r="AN375" s="306">
        <v>2287.88</v>
      </c>
      <c r="AO375" s="306">
        <v>1403.79</v>
      </c>
      <c r="AP375" s="306">
        <v>390.78</v>
      </c>
      <c r="AQ375" s="306">
        <v>1476.64</v>
      </c>
      <c r="AR375" s="306"/>
      <c r="AS375" s="290"/>
      <c r="AT375" s="290"/>
      <c r="AU375" s="306">
        <v>162.916875</v>
      </c>
      <c r="AV375" s="306">
        <v>47.664166666666702</v>
      </c>
      <c r="AW375" s="306">
        <v>29.8678723404255</v>
      </c>
      <c r="AX375" s="306">
        <v>8.6839999999999993</v>
      </c>
      <c r="AY375" s="306">
        <v>31.4178723404255</v>
      </c>
      <c r="AZ375" s="306"/>
      <c r="BA375" s="4"/>
    </row>
    <row r="376" spans="2:53">
      <c r="B376" s="11" t="s">
        <v>91</v>
      </c>
      <c r="C376" s="11"/>
      <c r="D376" s="70" t="s">
        <v>92</v>
      </c>
      <c r="E376" s="11">
        <v>1</v>
      </c>
      <c r="F376" s="11">
        <v>1</v>
      </c>
      <c r="G376" s="11"/>
      <c r="H376" s="11"/>
      <c r="I376" s="11"/>
      <c r="J376" s="11"/>
      <c r="M376" s="287">
        <v>188.82</v>
      </c>
      <c r="N376" s="287">
        <v>363.78</v>
      </c>
      <c r="O376" s="287">
        <v>0</v>
      </c>
      <c r="P376" s="287">
        <v>0</v>
      </c>
      <c r="Q376" s="287">
        <v>0</v>
      </c>
      <c r="R376" s="287"/>
      <c r="S376" s="290"/>
      <c r="T376" s="290"/>
      <c r="U376" s="287">
        <v>188.82</v>
      </c>
      <c r="V376" s="287">
        <v>363.78</v>
      </c>
      <c r="W376" s="287">
        <v>0</v>
      </c>
      <c r="X376" s="287">
        <v>0</v>
      </c>
      <c r="Y376" s="287">
        <v>0</v>
      </c>
      <c r="Z376" s="287"/>
      <c r="AA376" s="4"/>
      <c r="AB376" s="11" t="s">
        <v>91</v>
      </c>
      <c r="AC376" s="11"/>
      <c r="AD376" s="70" t="s">
        <v>92</v>
      </c>
      <c r="AE376" s="24">
        <v>3</v>
      </c>
      <c r="AF376" s="24"/>
      <c r="AG376" s="24"/>
      <c r="AH376" s="24"/>
      <c r="AI376" s="24"/>
      <c r="AJ376" s="24"/>
      <c r="AK376" s="4"/>
      <c r="AL376" s="4"/>
      <c r="AM376" s="306">
        <v>124.96</v>
      </c>
      <c r="AN376" s="306">
        <v>0</v>
      </c>
      <c r="AO376" s="306">
        <v>0</v>
      </c>
      <c r="AP376" s="306">
        <v>0</v>
      </c>
      <c r="AQ376" s="306">
        <v>0</v>
      </c>
      <c r="AR376" s="306"/>
      <c r="AS376" s="290"/>
      <c r="AT376" s="290"/>
      <c r="AU376" s="306">
        <v>41.6533333333333</v>
      </c>
      <c r="AV376" s="306">
        <v>0</v>
      </c>
      <c r="AW376" s="306">
        <v>0</v>
      </c>
      <c r="AX376" s="306">
        <v>0</v>
      </c>
      <c r="AY376" s="306">
        <v>0</v>
      </c>
      <c r="AZ376" s="306"/>
      <c r="BA376" s="4"/>
    </row>
    <row r="377" spans="2:53">
      <c r="B377" s="11" t="s">
        <v>91</v>
      </c>
      <c r="C377" s="11"/>
      <c r="D377" s="70" t="s">
        <v>69</v>
      </c>
      <c r="E377" s="11">
        <v>739</v>
      </c>
      <c r="F377" s="11">
        <v>497</v>
      </c>
      <c r="G377" s="11">
        <v>325</v>
      </c>
      <c r="H377" s="11">
        <v>263</v>
      </c>
      <c r="I377" s="11">
        <v>312</v>
      </c>
      <c r="J377" s="11"/>
      <c r="M377" s="287">
        <v>119613.48</v>
      </c>
      <c r="N377" s="287">
        <v>133166.99</v>
      </c>
      <c r="O377" s="287">
        <v>82475.48</v>
      </c>
      <c r="P377" s="287">
        <v>68391.06</v>
      </c>
      <c r="Q377" s="287">
        <v>477975.41</v>
      </c>
      <c r="R377" s="287"/>
      <c r="S377" s="290"/>
      <c r="T377" s="290"/>
      <c r="U377" s="287">
        <v>147.67096296296299</v>
      </c>
      <c r="V377" s="287">
        <v>164.40369135802499</v>
      </c>
      <c r="W377" s="287">
        <v>103.873400503778</v>
      </c>
      <c r="X377" s="287">
        <v>88.589455958549294</v>
      </c>
      <c r="Y377" s="287">
        <v>605.03216455696202</v>
      </c>
      <c r="Z377" s="287"/>
      <c r="AA377" s="4"/>
      <c r="AB377" s="11" t="s">
        <v>91</v>
      </c>
      <c r="AC377" s="11"/>
      <c r="AD377" s="70" t="s">
        <v>69</v>
      </c>
      <c r="AE377" s="24">
        <v>39</v>
      </c>
      <c r="AF377" s="24">
        <v>13</v>
      </c>
      <c r="AG377" s="24">
        <v>7</v>
      </c>
      <c r="AH377" s="24">
        <v>4</v>
      </c>
      <c r="AI377" s="24">
        <v>3</v>
      </c>
      <c r="AJ377" s="24"/>
      <c r="AK377" s="4"/>
      <c r="AL377" s="4"/>
      <c r="AM377" s="306">
        <v>13374.31</v>
      </c>
      <c r="AN377" s="306">
        <v>2927.64</v>
      </c>
      <c r="AO377" s="306">
        <v>1037.46</v>
      </c>
      <c r="AP377" s="306">
        <v>110.81</v>
      </c>
      <c r="AQ377" s="306">
        <v>660.89</v>
      </c>
      <c r="AR377" s="306"/>
      <c r="AS377" s="290"/>
      <c r="AT377" s="290"/>
      <c r="AU377" s="306">
        <v>342.931025641026</v>
      </c>
      <c r="AV377" s="306">
        <v>75.067692307692298</v>
      </c>
      <c r="AW377" s="306">
        <v>26.6015384615385</v>
      </c>
      <c r="AX377" s="306">
        <v>2.9160526315789501</v>
      </c>
      <c r="AY377" s="306">
        <v>17.391842105263201</v>
      </c>
      <c r="AZ377" s="306"/>
      <c r="BA377" s="4"/>
    </row>
    <row r="378" spans="2:53">
      <c r="B378" s="11" t="s">
        <v>93</v>
      </c>
      <c r="C378" s="11"/>
      <c r="D378" s="70" t="s">
        <v>94</v>
      </c>
      <c r="E378" s="11">
        <v>297</v>
      </c>
      <c r="F378" s="11">
        <v>163</v>
      </c>
      <c r="G378" s="11">
        <v>115</v>
      </c>
      <c r="H378" s="11">
        <v>90</v>
      </c>
      <c r="I378" s="11">
        <v>103</v>
      </c>
      <c r="J378" s="11"/>
      <c r="M378" s="287">
        <v>36170</v>
      </c>
      <c r="N378" s="287">
        <v>30880.12</v>
      </c>
      <c r="O378" s="287">
        <v>22138.11</v>
      </c>
      <c r="P378" s="287">
        <v>22024.91</v>
      </c>
      <c r="Q378" s="287">
        <v>119478.79</v>
      </c>
      <c r="R378" s="287"/>
      <c r="S378" s="290"/>
      <c r="T378" s="290"/>
      <c r="U378" s="287">
        <v>110.950920245399</v>
      </c>
      <c r="V378" s="287">
        <v>94.724294478527597</v>
      </c>
      <c r="W378" s="287">
        <v>72.1111074918567</v>
      </c>
      <c r="X378" s="287">
        <v>72.212819672131204</v>
      </c>
      <c r="Y378" s="287">
        <v>396.93950166112899</v>
      </c>
      <c r="Z378" s="287"/>
      <c r="AA378" s="4"/>
      <c r="AB378" s="11" t="s">
        <v>93</v>
      </c>
      <c r="AC378" s="11"/>
      <c r="AD378" s="70" t="s">
        <v>94</v>
      </c>
      <c r="AE378" s="24">
        <v>41</v>
      </c>
      <c r="AF378" s="24">
        <v>11</v>
      </c>
      <c r="AG378" s="24">
        <v>5</v>
      </c>
      <c r="AH378" s="24">
        <v>4</v>
      </c>
      <c r="AI378" s="24">
        <v>4</v>
      </c>
      <c r="AJ378" s="24"/>
      <c r="AK378" s="4"/>
      <c r="AL378" s="4"/>
      <c r="AM378" s="306">
        <v>10446.44</v>
      </c>
      <c r="AN378" s="306">
        <v>1813.06</v>
      </c>
      <c r="AO378" s="306">
        <v>934.49</v>
      </c>
      <c r="AP378" s="306">
        <v>209.38</v>
      </c>
      <c r="AQ378" s="306">
        <v>260.98</v>
      </c>
      <c r="AR378" s="306"/>
      <c r="AS378" s="290"/>
      <c r="AT378" s="290"/>
      <c r="AU378" s="306">
        <v>248.724761904762</v>
      </c>
      <c r="AV378" s="306">
        <v>43.168095238095198</v>
      </c>
      <c r="AW378" s="306">
        <v>22.792439024390202</v>
      </c>
      <c r="AX378" s="306">
        <v>5.51</v>
      </c>
      <c r="AY378" s="306">
        <v>6.36536585365854</v>
      </c>
      <c r="AZ378" s="306"/>
      <c r="BA378" s="4"/>
    </row>
    <row r="379" spans="2:53">
      <c r="B379" s="11" t="s">
        <v>93</v>
      </c>
      <c r="C379" s="11"/>
      <c r="D379" s="70" t="s">
        <v>95</v>
      </c>
      <c r="E379" s="11">
        <v>41</v>
      </c>
      <c r="F379" s="11">
        <v>18</v>
      </c>
      <c r="G379" s="11">
        <v>13</v>
      </c>
      <c r="H379" s="11"/>
      <c r="I379" s="11">
        <v>12</v>
      </c>
      <c r="J379" s="11"/>
      <c r="M379" s="287">
        <v>5433.08</v>
      </c>
      <c r="N379" s="287">
        <v>3147.03</v>
      </c>
      <c r="O379" s="287">
        <v>1750.72</v>
      </c>
      <c r="P379" s="287">
        <v>0</v>
      </c>
      <c r="Q379" s="287">
        <v>16740.75</v>
      </c>
      <c r="R379" s="287"/>
      <c r="S379" s="290"/>
      <c r="T379" s="290"/>
      <c r="U379" s="287">
        <v>120.735111111111</v>
      </c>
      <c r="V379" s="287">
        <v>69.933999999999997</v>
      </c>
      <c r="W379" s="287">
        <v>39.789090909090902</v>
      </c>
      <c r="X379" s="287">
        <v>0</v>
      </c>
      <c r="Y379" s="287">
        <v>380.47159090909099</v>
      </c>
      <c r="Z379" s="287"/>
      <c r="AA379" s="4"/>
      <c r="AB379" s="11" t="s">
        <v>93</v>
      </c>
      <c r="AC379" s="11"/>
      <c r="AD379" s="70" t="s">
        <v>95</v>
      </c>
      <c r="AE379" s="24">
        <v>9</v>
      </c>
      <c r="AF379" s="24">
        <v>2</v>
      </c>
      <c r="AG379" s="24">
        <v>1</v>
      </c>
      <c r="AH379" s="24"/>
      <c r="AI379" s="24">
        <v>2</v>
      </c>
      <c r="AJ379" s="24"/>
      <c r="AK379" s="4"/>
      <c r="AL379" s="4"/>
      <c r="AM379" s="306">
        <v>8825.1299999999992</v>
      </c>
      <c r="AN379" s="306">
        <v>188.98</v>
      </c>
      <c r="AO379" s="306">
        <v>17.29</v>
      </c>
      <c r="AP379" s="306">
        <v>0</v>
      </c>
      <c r="AQ379" s="306">
        <v>2452.02</v>
      </c>
      <c r="AR379" s="306"/>
      <c r="AS379" s="290"/>
      <c r="AT379" s="290"/>
      <c r="AU379" s="306">
        <v>980.57</v>
      </c>
      <c r="AV379" s="306">
        <v>20.997777777777799</v>
      </c>
      <c r="AW379" s="306">
        <v>1.9211111111111101</v>
      </c>
      <c r="AX379" s="306">
        <v>0</v>
      </c>
      <c r="AY379" s="306">
        <v>306.5025</v>
      </c>
      <c r="AZ379" s="306"/>
      <c r="BA379" s="4"/>
    </row>
    <row r="380" spans="2:53">
      <c r="B380" s="11" t="s">
        <v>93</v>
      </c>
      <c r="C380" s="11"/>
      <c r="D380" s="70" t="s">
        <v>96</v>
      </c>
      <c r="E380" s="11">
        <v>1</v>
      </c>
      <c r="F380" s="11">
        <v>1</v>
      </c>
      <c r="G380" s="11">
        <v>1</v>
      </c>
      <c r="H380" s="11"/>
      <c r="I380" s="11"/>
      <c r="J380" s="11"/>
      <c r="M380" s="287">
        <v>131</v>
      </c>
      <c r="N380" s="287">
        <v>131</v>
      </c>
      <c r="O380" s="287">
        <v>75.42</v>
      </c>
      <c r="P380" s="287">
        <v>0</v>
      </c>
      <c r="Q380" s="287">
        <v>0</v>
      </c>
      <c r="R380" s="287"/>
      <c r="S380" s="290"/>
      <c r="T380" s="290"/>
      <c r="U380" s="287">
        <v>131</v>
      </c>
      <c r="V380" s="287">
        <v>131</v>
      </c>
      <c r="W380" s="287">
        <v>75.42</v>
      </c>
      <c r="X380" s="287">
        <v>0</v>
      </c>
      <c r="Y380" s="287">
        <v>0</v>
      </c>
      <c r="Z380" s="287"/>
      <c r="AA380" s="4"/>
      <c r="AB380" s="11" t="s">
        <v>98</v>
      </c>
      <c r="AC380" s="11"/>
      <c r="AD380" s="70" t="s">
        <v>99</v>
      </c>
      <c r="AE380" s="24">
        <v>6</v>
      </c>
      <c r="AF380" s="24">
        <v>1</v>
      </c>
      <c r="AG380" s="24"/>
      <c r="AH380" s="24"/>
      <c r="AI380" s="24"/>
      <c r="AJ380" s="24"/>
      <c r="AK380" s="4"/>
      <c r="AL380" s="4"/>
      <c r="AM380" s="306">
        <v>807.75</v>
      </c>
      <c r="AN380" s="306">
        <v>19.739999999999998</v>
      </c>
      <c r="AO380" s="306">
        <v>0</v>
      </c>
      <c r="AP380" s="306">
        <v>0</v>
      </c>
      <c r="AQ380" s="306">
        <v>0</v>
      </c>
      <c r="AR380" s="306"/>
      <c r="AS380" s="290"/>
      <c r="AT380" s="290"/>
      <c r="AU380" s="306">
        <v>134.625</v>
      </c>
      <c r="AV380" s="306">
        <v>3.29</v>
      </c>
      <c r="AW380" s="306">
        <v>0</v>
      </c>
      <c r="AX380" s="306">
        <v>0</v>
      </c>
      <c r="AY380" s="306">
        <v>0</v>
      </c>
      <c r="AZ380" s="306"/>
      <c r="BA380" s="4"/>
    </row>
    <row r="381" spans="2:53">
      <c r="B381" s="11" t="s">
        <v>98</v>
      </c>
      <c r="C381" s="11"/>
      <c r="D381" s="70" t="s">
        <v>99</v>
      </c>
      <c r="E381" s="11">
        <v>60</v>
      </c>
      <c r="F381" s="11">
        <v>41</v>
      </c>
      <c r="G381" s="11">
        <v>31</v>
      </c>
      <c r="H381" s="11">
        <v>19</v>
      </c>
      <c r="I381" s="11">
        <v>25</v>
      </c>
      <c r="J381" s="11"/>
      <c r="M381" s="287">
        <v>12354.31</v>
      </c>
      <c r="N381" s="287">
        <v>10150.719999999999</v>
      </c>
      <c r="O381" s="287">
        <v>7031.94</v>
      </c>
      <c r="P381" s="287">
        <v>5942.66</v>
      </c>
      <c r="Q381" s="287">
        <v>41548.17</v>
      </c>
      <c r="R381" s="287"/>
      <c r="S381" s="290"/>
      <c r="T381" s="290"/>
      <c r="U381" s="287">
        <v>184.39268656716399</v>
      </c>
      <c r="V381" s="287">
        <v>151.50328358209001</v>
      </c>
      <c r="W381" s="287">
        <v>109.87406249999999</v>
      </c>
      <c r="X381" s="287">
        <v>94.327936507936499</v>
      </c>
      <c r="Y381" s="287">
        <v>670.13177419354804</v>
      </c>
      <c r="Z381" s="287"/>
      <c r="AA381" s="4"/>
      <c r="AB381" s="11" t="s">
        <v>104</v>
      </c>
      <c r="AC381" s="11"/>
      <c r="AD381" s="70" t="s">
        <v>96</v>
      </c>
      <c r="AE381" s="24">
        <v>72</v>
      </c>
      <c r="AF381" s="24">
        <v>31</v>
      </c>
      <c r="AG381" s="24">
        <v>15</v>
      </c>
      <c r="AH381" s="24">
        <v>11</v>
      </c>
      <c r="AI381" s="24">
        <v>9</v>
      </c>
      <c r="AJ381" s="24"/>
      <c r="AK381" s="4"/>
      <c r="AL381" s="4"/>
      <c r="AM381" s="306">
        <v>16366.24</v>
      </c>
      <c r="AN381" s="306">
        <v>9016.61</v>
      </c>
      <c r="AO381" s="306">
        <v>6292.15</v>
      </c>
      <c r="AP381" s="306">
        <v>2820.48</v>
      </c>
      <c r="AQ381" s="306">
        <v>9045.14</v>
      </c>
      <c r="AR381" s="306"/>
      <c r="AS381" s="290"/>
      <c r="AT381" s="290"/>
      <c r="AU381" s="306">
        <v>224.19506849315101</v>
      </c>
      <c r="AV381" s="306">
        <v>123.51520547945201</v>
      </c>
      <c r="AW381" s="306">
        <v>103.15</v>
      </c>
      <c r="AX381" s="306">
        <v>49.482105263157898</v>
      </c>
      <c r="AY381" s="306">
        <v>155.950689655172</v>
      </c>
      <c r="AZ381" s="306"/>
      <c r="BA381" s="4"/>
    </row>
    <row r="382" spans="2:53">
      <c r="B382" s="11" t="s">
        <v>104</v>
      </c>
      <c r="C382" s="11"/>
      <c r="D382" s="70" t="s">
        <v>96</v>
      </c>
      <c r="E382" s="11">
        <v>281</v>
      </c>
      <c r="F382" s="11">
        <v>102</v>
      </c>
      <c r="G382" s="11">
        <v>64</v>
      </c>
      <c r="H382" s="11">
        <v>44</v>
      </c>
      <c r="I382" s="11">
        <v>45</v>
      </c>
      <c r="J382" s="11"/>
      <c r="M382" s="287">
        <v>23719.919999999998</v>
      </c>
      <c r="N382" s="287">
        <v>18523.11</v>
      </c>
      <c r="O382" s="287">
        <v>11681.17</v>
      </c>
      <c r="P382" s="287">
        <v>6466.44</v>
      </c>
      <c r="Q382" s="287">
        <v>37935.39</v>
      </c>
      <c r="R382" s="287"/>
      <c r="S382" s="290"/>
      <c r="T382" s="290"/>
      <c r="U382" s="287">
        <v>82.075847750864995</v>
      </c>
      <c r="V382" s="287">
        <v>64.093806228373694</v>
      </c>
      <c r="W382" s="287">
        <v>44.4150950570342</v>
      </c>
      <c r="X382" s="287">
        <v>25.3585882352941</v>
      </c>
      <c r="Y382" s="287">
        <v>147.036395348837</v>
      </c>
      <c r="Z382" s="287"/>
      <c r="AA382" s="4"/>
      <c r="AB382" s="11" t="s">
        <v>104</v>
      </c>
      <c r="AC382" s="11"/>
      <c r="AD382" s="70" t="s">
        <v>97</v>
      </c>
      <c r="AE382" s="24">
        <v>6</v>
      </c>
      <c r="AF382" s="24">
        <v>5</v>
      </c>
      <c r="AG382" s="24">
        <v>5</v>
      </c>
      <c r="AH382" s="24">
        <v>4</v>
      </c>
      <c r="AI382" s="24">
        <v>4</v>
      </c>
      <c r="AJ382" s="24"/>
      <c r="AK382" s="4"/>
      <c r="AL382" s="4"/>
      <c r="AM382" s="306">
        <v>1299.9100000000001</v>
      </c>
      <c r="AN382" s="306">
        <v>308.56</v>
      </c>
      <c r="AO382" s="306">
        <v>174.34</v>
      </c>
      <c r="AP382" s="306">
        <v>87.3</v>
      </c>
      <c r="AQ382" s="306">
        <v>768.42</v>
      </c>
      <c r="AR382" s="306"/>
      <c r="AS382" s="290"/>
      <c r="AT382" s="290"/>
      <c r="AU382" s="306">
        <v>216.65166666666701</v>
      </c>
      <c r="AV382" s="306">
        <v>51.426666666666698</v>
      </c>
      <c r="AW382" s="306">
        <v>29.0566666666667</v>
      </c>
      <c r="AX382" s="306">
        <v>14.55</v>
      </c>
      <c r="AY382" s="306">
        <v>128.07</v>
      </c>
      <c r="AZ382" s="306"/>
      <c r="BA382" s="4"/>
    </row>
    <row r="383" spans="2:53">
      <c r="B383" s="11" t="s">
        <v>104</v>
      </c>
      <c r="C383" s="11"/>
      <c r="D383" s="70" t="s">
        <v>97</v>
      </c>
      <c r="E383" s="11">
        <v>288</v>
      </c>
      <c r="F383" s="11">
        <v>148</v>
      </c>
      <c r="G383" s="11">
        <v>77</v>
      </c>
      <c r="H383" s="11">
        <v>56</v>
      </c>
      <c r="I383" s="11">
        <v>61</v>
      </c>
      <c r="J383" s="11"/>
      <c r="M383" s="287">
        <v>25336.37</v>
      </c>
      <c r="N383" s="287">
        <v>21435.01</v>
      </c>
      <c r="O383" s="287">
        <v>11829.76</v>
      </c>
      <c r="P383" s="287">
        <v>8894.73</v>
      </c>
      <c r="Q383" s="287">
        <v>54391.51</v>
      </c>
      <c r="R383" s="287"/>
      <c r="S383" s="290"/>
      <c r="T383" s="290"/>
      <c r="U383" s="287">
        <v>83.070065573770506</v>
      </c>
      <c r="V383" s="287">
        <v>70.278721311475394</v>
      </c>
      <c r="W383" s="287">
        <v>40.374607508532399</v>
      </c>
      <c r="X383" s="287">
        <v>31.1004545454545</v>
      </c>
      <c r="Y383" s="287">
        <v>190.847403508772</v>
      </c>
      <c r="Z383" s="287"/>
      <c r="AA383" s="4"/>
      <c r="AB383" s="11" t="s">
        <v>116</v>
      </c>
      <c r="AC383" s="11"/>
      <c r="AD383" s="70" t="s">
        <v>111</v>
      </c>
      <c r="AE383" s="24">
        <v>4</v>
      </c>
      <c r="AF383" s="24">
        <v>3</v>
      </c>
      <c r="AG383" s="24"/>
      <c r="AH383" s="24"/>
      <c r="AI383" s="24"/>
      <c r="AJ383" s="24"/>
      <c r="AK383" s="4"/>
      <c r="AL383" s="4"/>
      <c r="AM383" s="306">
        <v>1824.48</v>
      </c>
      <c r="AN383" s="306">
        <v>100.79</v>
      </c>
      <c r="AO383" s="306">
        <v>0</v>
      </c>
      <c r="AP383" s="306">
        <v>0</v>
      </c>
      <c r="AQ383" s="306">
        <v>0</v>
      </c>
      <c r="AR383" s="306"/>
      <c r="AS383" s="290"/>
      <c r="AT383" s="290"/>
      <c r="AU383" s="306">
        <v>456.12</v>
      </c>
      <c r="AV383" s="306">
        <v>25.197500000000002</v>
      </c>
      <c r="AW383" s="306">
        <v>0</v>
      </c>
      <c r="AX383" s="306">
        <v>0</v>
      </c>
      <c r="AY383" s="306">
        <v>0</v>
      </c>
      <c r="AZ383" s="306"/>
      <c r="BA383" s="4"/>
    </row>
    <row r="384" spans="2:53">
      <c r="B384" s="11" t="s">
        <v>106</v>
      </c>
      <c r="C384" s="11"/>
      <c r="D384" s="70" t="s">
        <v>96</v>
      </c>
      <c r="E384" s="11">
        <v>1</v>
      </c>
      <c r="F384" s="11"/>
      <c r="G384" s="11"/>
      <c r="H384" s="11"/>
      <c r="I384" s="11"/>
      <c r="J384" s="11"/>
      <c r="M384" s="287">
        <v>65</v>
      </c>
      <c r="N384" s="287">
        <v>0</v>
      </c>
      <c r="O384" s="287">
        <v>0</v>
      </c>
      <c r="P384" s="287"/>
      <c r="Q384" s="287"/>
      <c r="R384" s="287"/>
      <c r="S384" s="290"/>
      <c r="T384" s="290"/>
      <c r="U384" s="287">
        <v>65</v>
      </c>
      <c r="V384" s="287">
        <v>0</v>
      </c>
      <c r="W384" s="287">
        <v>0</v>
      </c>
      <c r="X384" s="287"/>
      <c r="Y384" s="287"/>
      <c r="Z384" s="287"/>
      <c r="AA384" s="4"/>
      <c r="AB384" s="11" t="s">
        <v>117</v>
      </c>
      <c r="AC384" s="11"/>
      <c r="AD384" s="70" t="s">
        <v>118</v>
      </c>
      <c r="AE384" s="24">
        <v>13</v>
      </c>
      <c r="AF384" s="24">
        <v>8</v>
      </c>
      <c r="AG384" s="24">
        <v>8</v>
      </c>
      <c r="AH384" s="24">
        <v>5</v>
      </c>
      <c r="AI384" s="24">
        <v>4</v>
      </c>
      <c r="AJ384" s="24"/>
      <c r="AK384" s="4"/>
      <c r="AL384" s="4"/>
      <c r="AM384" s="306">
        <v>1185.73</v>
      </c>
      <c r="AN384" s="306">
        <v>1281.9000000000001</v>
      </c>
      <c r="AO384" s="306">
        <v>1104.83</v>
      </c>
      <c r="AP384" s="306">
        <v>800.06</v>
      </c>
      <c r="AQ384" s="306">
        <v>2784.65</v>
      </c>
      <c r="AR384" s="306"/>
      <c r="AS384" s="290"/>
      <c r="AT384" s="290"/>
      <c r="AU384" s="306">
        <v>91.21</v>
      </c>
      <c r="AV384" s="306">
        <v>98.607692307692304</v>
      </c>
      <c r="AW384" s="306">
        <v>92.069166666666703</v>
      </c>
      <c r="AX384" s="306">
        <v>66.671666666666695</v>
      </c>
      <c r="AY384" s="306">
        <v>232.05416666666699</v>
      </c>
      <c r="AZ384" s="306"/>
      <c r="BA384" s="4"/>
    </row>
    <row r="385" spans="2:53">
      <c r="B385" s="11" t="s">
        <v>116</v>
      </c>
      <c r="C385" s="11"/>
      <c r="D385" s="70" t="s">
        <v>111</v>
      </c>
      <c r="E385" s="11">
        <v>62</v>
      </c>
      <c r="F385" s="11">
        <v>46</v>
      </c>
      <c r="G385" s="11">
        <v>37</v>
      </c>
      <c r="H385" s="11">
        <v>35</v>
      </c>
      <c r="I385" s="11">
        <v>37</v>
      </c>
      <c r="J385" s="11"/>
      <c r="M385" s="287">
        <v>9727.98</v>
      </c>
      <c r="N385" s="287">
        <v>8925.2000000000007</v>
      </c>
      <c r="O385" s="287">
        <v>5647.22</v>
      </c>
      <c r="P385" s="287">
        <v>5997.25</v>
      </c>
      <c r="Q385" s="287">
        <v>51139.49</v>
      </c>
      <c r="R385" s="287"/>
      <c r="S385" s="290"/>
      <c r="T385" s="290"/>
      <c r="U385" s="287">
        <v>147.39363636363601</v>
      </c>
      <c r="V385" s="287">
        <v>135.23030303030299</v>
      </c>
      <c r="W385" s="287">
        <v>85.563939393939407</v>
      </c>
      <c r="X385" s="287">
        <v>90.867424242424207</v>
      </c>
      <c r="Y385" s="287">
        <v>774.84075757575795</v>
      </c>
      <c r="Z385" s="287"/>
      <c r="AA385" s="4"/>
      <c r="AB385" s="11" t="s">
        <v>119</v>
      </c>
      <c r="AC385" s="11"/>
      <c r="AD385" s="70" t="s">
        <v>60</v>
      </c>
      <c r="AE385" s="24">
        <v>150</v>
      </c>
      <c r="AF385" s="24">
        <v>91</v>
      </c>
      <c r="AG385" s="24">
        <v>63</v>
      </c>
      <c r="AH385" s="24">
        <v>50</v>
      </c>
      <c r="AI385" s="24">
        <v>44</v>
      </c>
      <c r="AJ385" s="24"/>
      <c r="AK385" s="4"/>
      <c r="AL385" s="4"/>
      <c r="AM385" s="306">
        <v>35574.21</v>
      </c>
      <c r="AN385" s="306">
        <v>13676.7</v>
      </c>
      <c r="AO385" s="306">
        <v>9600.6299999999901</v>
      </c>
      <c r="AP385" s="306">
        <v>6085.69</v>
      </c>
      <c r="AQ385" s="306">
        <v>24972.26</v>
      </c>
      <c r="AR385" s="306"/>
      <c r="AS385" s="290"/>
      <c r="AT385" s="290"/>
      <c r="AU385" s="306">
        <v>231.001363636364</v>
      </c>
      <c r="AV385" s="306">
        <v>88.809740259740195</v>
      </c>
      <c r="AW385" s="306">
        <v>64.869121621621602</v>
      </c>
      <c r="AX385" s="306">
        <v>41.970275862069002</v>
      </c>
      <c r="AY385" s="306">
        <v>171.04287671232899</v>
      </c>
      <c r="AZ385" s="306"/>
      <c r="BA385" s="4"/>
    </row>
    <row r="386" spans="2:53">
      <c r="B386" s="11" t="s">
        <v>117</v>
      </c>
      <c r="C386" s="11"/>
      <c r="D386" s="70" t="s">
        <v>118</v>
      </c>
      <c r="E386" s="11">
        <v>55</v>
      </c>
      <c r="F386" s="11">
        <v>35</v>
      </c>
      <c r="G386" s="11">
        <v>22</v>
      </c>
      <c r="H386" s="11">
        <v>18</v>
      </c>
      <c r="I386" s="11">
        <v>22</v>
      </c>
      <c r="J386" s="11"/>
      <c r="M386" s="287">
        <v>9621.66</v>
      </c>
      <c r="N386" s="287">
        <v>7970.71</v>
      </c>
      <c r="O386" s="287">
        <v>5764.78</v>
      </c>
      <c r="P386" s="287">
        <v>4932.99</v>
      </c>
      <c r="Q386" s="287">
        <v>38469.660000000003</v>
      </c>
      <c r="R386" s="287"/>
      <c r="S386" s="290"/>
      <c r="T386" s="290"/>
      <c r="U386" s="287">
        <v>160.36099999999999</v>
      </c>
      <c r="V386" s="287">
        <v>132.84516666666701</v>
      </c>
      <c r="W386" s="287">
        <v>99.392758620689705</v>
      </c>
      <c r="X386" s="287">
        <v>85.051551724137894</v>
      </c>
      <c r="Y386" s="287">
        <v>674.90631578947398</v>
      </c>
      <c r="Z386" s="287"/>
      <c r="AA386" s="4"/>
      <c r="AB386" s="11" t="s">
        <v>119</v>
      </c>
      <c r="AC386" s="11"/>
      <c r="AD386" s="70" t="s">
        <v>487</v>
      </c>
      <c r="AE386" s="24">
        <v>1</v>
      </c>
      <c r="AF386" s="24">
        <v>1</v>
      </c>
      <c r="AG386" s="24">
        <v>1</v>
      </c>
      <c r="AH386" s="24">
        <v>1</v>
      </c>
      <c r="AI386" s="24">
        <v>1</v>
      </c>
      <c r="AJ386" s="24"/>
      <c r="AK386" s="4"/>
      <c r="AL386" s="4"/>
      <c r="AM386" s="306">
        <v>12.34</v>
      </c>
      <c r="AN386" s="306">
        <v>11.93</v>
      </c>
      <c r="AO386" s="306">
        <v>11.73</v>
      </c>
      <c r="AP386" s="306">
        <v>14.18</v>
      </c>
      <c r="AQ386" s="306">
        <v>56.27</v>
      </c>
      <c r="AR386" s="306"/>
      <c r="AS386" s="290"/>
      <c r="AT386" s="290"/>
      <c r="AU386" s="306">
        <v>12.34</v>
      </c>
      <c r="AV386" s="306">
        <v>11.93</v>
      </c>
      <c r="AW386" s="306">
        <v>11.73</v>
      </c>
      <c r="AX386" s="306">
        <v>14.18</v>
      </c>
      <c r="AY386" s="306">
        <v>56.27</v>
      </c>
      <c r="AZ386" s="306"/>
      <c r="BA386" s="4"/>
    </row>
    <row r="387" spans="2:53">
      <c r="B387" s="11" t="s">
        <v>119</v>
      </c>
      <c r="C387" s="11"/>
      <c r="D387" s="70" t="s">
        <v>60</v>
      </c>
      <c r="E387" s="11">
        <v>823</v>
      </c>
      <c r="F387" s="11">
        <v>520</v>
      </c>
      <c r="G387" s="11">
        <v>392</v>
      </c>
      <c r="H387" s="11">
        <v>299</v>
      </c>
      <c r="I387" s="11">
        <v>330</v>
      </c>
      <c r="J387" s="11"/>
      <c r="M387" s="287">
        <v>112571.24</v>
      </c>
      <c r="N387" s="287">
        <v>110121.16</v>
      </c>
      <c r="O387" s="287">
        <v>87508.11</v>
      </c>
      <c r="P387" s="287">
        <v>66787.539999999994</v>
      </c>
      <c r="Q387" s="287">
        <v>420481.62</v>
      </c>
      <c r="R387" s="287"/>
      <c r="S387" s="290"/>
      <c r="T387" s="290"/>
      <c r="U387" s="287">
        <v>124.80181818181801</v>
      </c>
      <c r="V387" s="287">
        <v>122.085543237251</v>
      </c>
      <c r="W387" s="287">
        <v>102.82974148061101</v>
      </c>
      <c r="X387" s="287">
        <v>81.052839805825201</v>
      </c>
      <c r="Y387" s="287">
        <v>506.60436144578301</v>
      </c>
      <c r="Z387" s="287"/>
      <c r="AA387" s="4"/>
      <c r="AB387" s="11" t="s">
        <v>119</v>
      </c>
      <c r="AC387" s="11"/>
      <c r="AD387" s="70" t="s">
        <v>67</v>
      </c>
      <c r="AE387" s="24">
        <v>3</v>
      </c>
      <c r="AF387" s="24">
        <v>2</v>
      </c>
      <c r="AG387" s="24">
        <v>1</v>
      </c>
      <c r="AH387" s="24">
        <v>1</v>
      </c>
      <c r="AI387" s="24">
        <v>1</v>
      </c>
      <c r="AJ387" s="24"/>
      <c r="AK387" s="4"/>
      <c r="AL387" s="4"/>
      <c r="AM387" s="306">
        <v>207.32</v>
      </c>
      <c r="AN387" s="306">
        <v>17.77</v>
      </c>
      <c r="AO387" s="306">
        <v>13.36</v>
      </c>
      <c r="AP387" s="306">
        <v>69.52</v>
      </c>
      <c r="AQ387" s="306">
        <v>51.84</v>
      </c>
      <c r="AR387" s="306"/>
      <c r="AS387" s="290"/>
      <c r="AT387" s="290"/>
      <c r="AU387" s="306">
        <v>69.106666666666698</v>
      </c>
      <c r="AV387" s="306">
        <v>5.9233333333333302</v>
      </c>
      <c r="AW387" s="306">
        <v>4.4533333333333296</v>
      </c>
      <c r="AX387" s="306">
        <v>23.1733333333333</v>
      </c>
      <c r="AY387" s="306">
        <v>17.28</v>
      </c>
      <c r="AZ387" s="306"/>
      <c r="BA387" s="4"/>
    </row>
    <row r="388" spans="2:53">
      <c r="B388" s="11" t="s">
        <v>125</v>
      </c>
      <c r="C388" s="11"/>
      <c r="D388" s="70" t="s">
        <v>121</v>
      </c>
      <c r="E388" s="11">
        <v>613</v>
      </c>
      <c r="F388" s="11">
        <v>404</v>
      </c>
      <c r="G388" s="11">
        <v>272</v>
      </c>
      <c r="H388" s="11">
        <v>145</v>
      </c>
      <c r="I388" s="11">
        <v>310</v>
      </c>
      <c r="J388" s="11"/>
      <c r="M388" s="287">
        <v>81195.19</v>
      </c>
      <c r="N388" s="287">
        <v>64297.05</v>
      </c>
      <c r="O388" s="287">
        <v>48968.43</v>
      </c>
      <c r="P388" s="287">
        <v>34916.400000000001</v>
      </c>
      <c r="Q388" s="287">
        <v>257137.46</v>
      </c>
      <c r="R388" s="287"/>
      <c r="S388" s="290"/>
      <c r="T388" s="290"/>
      <c r="U388" s="287">
        <v>121.73191904047999</v>
      </c>
      <c r="V388" s="287">
        <v>96.397376311844098</v>
      </c>
      <c r="W388" s="287">
        <v>75.336046153846198</v>
      </c>
      <c r="X388" s="287">
        <v>93.359358288770096</v>
      </c>
      <c r="Y388" s="287">
        <v>403.66948194662501</v>
      </c>
      <c r="Z388" s="287"/>
      <c r="AA388" s="4"/>
      <c r="AB388" s="11" t="s">
        <v>125</v>
      </c>
      <c r="AC388" s="11"/>
      <c r="AD388" s="70" t="s">
        <v>121</v>
      </c>
      <c r="AE388" s="24">
        <v>13</v>
      </c>
      <c r="AF388" s="24">
        <v>7</v>
      </c>
      <c r="AG388" s="24">
        <v>2</v>
      </c>
      <c r="AH388" s="24">
        <v>1</v>
      </c>
      <c r="AI388" s="24">
        <v>1</v>
      </c>
      <c r="AJ388" s="24"/>
      <c r="AK388" s="4"/>
      <c r="AL388" s="4"/>
      <c r="AM388" s="306">
        <v>6157.9</v>
      </c>
      <c r="AN388" s="306">
        <v>751.43</v>
      </c>
      <c r="AO388" s="306">
        <v>101.95</v>
      </c>
      <c r="AP388" s="306">
        <v>80.73</v>
      </c>
      <c r="AQ388" s="306">
        <v>33.69</v>
      </c>
      <c r="AR388" s="306"/>
      <c r="AS388" s="290"/>
      <c r="AT388" s="290"/>
      <c r="AU388" s="306">
        <v>410.52666666666698</v>
      </c>
      <c r="AV388" s="306">
        <v>50.095333333333301</v>
      </c>
      <c r="AW388" s="306">
        <v>7.8423076923076902</v>
      </c>
      <c r="AX388" s="306">
        <v>8.0730000000000004</v>
      </c>
      <c r="AY388" s="306">
        <v>2.5915384615384598</v>
      </c>
      <c r="AZ388" s="306"/>
      <c r="BA388" s="4"/>
    </row>
    <row r="389" spans="2:53">
      <c r="B389" s="11" t="s">
        <v>125</v>
      </c>
      <c r="C389" s="11"/>
      <c r="D389" s="70" t="s">
        <v>65</v>
      </c>
      <c r="E389" s="11">
        <v>1</v>
      </c>
      <c r="F389" s="11">
        <v>1</v>
      </c>
      <c r="G389" s="11"/>
      <c r="H389" s="11"/>
      <c r="I389" s="11"/>
      <c r="J389" s="11"/>
      <c r="M389" s="287">
        <v>24.91</v>
      </c>
      <c r="N389" s="287">
        <v>20.41</v>
      </c>
      <c r="O389" s="287">
        <v>0</v>
      </c>
      <c r="P389" s="287"/>
      <c r="Q389" s="287">
        <v>0</v>
      </c>
      <c r="R389" s="287"/>
      <c r="S389" s="290"/>
      <c r="T389" s="290"/>
      <c r="U389" s="287">
        <v>24.91</v>
      </c>
      <c r="V389" s="287">
        <v>20.41</v>
      </c>
      <c r="W389" s="287">
        <v>0</v>
      </c>
      <c r="X389" s="287"/>
      <c r="Y389" s="287">
        <v>0</v>
      </c>
      <c r="Z389" s="287"/>
      <c r="AA389" s="4"/>
      <c r="AB389" s="11" t="s">
        <v>126</v>
      </c>
      <c r="AC389" s="11"/>
      <c r="AD389" s="70" t="s">
        <v>71</v>
      </c>
      <c r="AE389" s="24">
        <v>10</v>
      </c>
      <c r="AF389" s="24">
        <v>2</v>
      </c>
      <c r="AG389" s="24">
        <v>2</v>
      </c>
      <c r="AH389" s="24">
        <v>1</v>
      </c>
      <c r="AI389" s="24"/>
      <c r="AJ389" s="24"/>
      <c r="AK389" s="4"/>
      <c r="AL389" s="4"/>
      <c r="AM389" s="306">
        <v>15068.07</v>
      </c>
      <c r="AN389" s="306">
        <v>177.92</v>
      </c>
      <c r="AO389" s="306">
        <v>425.2</v>
      </c>
      <c r="AP389" s="306">
        <v>53.35</v>
      </c>
      <c r="AQ389" s="306">
        <v>0</v>
      </c>
      <c r="AR389" s="306"/>
      <c r="AS389" s="290"/>
      <c r="AT389" s="290"/>
      <c r="AU389" s="306">
        <v>1506.807</v>
      </c>
      <c r="AV389" s="306">
        <v>17.792000000000002</v>
      </c>
      <c r="AW389" s="306">
        <v>42.52</v>
      </c>
      <c r="AX389" s="306">
        <v>7.6214285714285701</v>
      </c>
      <c r="AY389" s="306">
        <v>0</v>
      </c>
      <c r="AZ389" s="306"/>
      <c r="BA389" s="4"/>
    </row>
    <row r="390" spans="2:53">
      <c r="B390" s="11" t="s">
        <v>126</v>
      </c>
      <c r="C390" s="11"/>
      <c r="D390" s="70" t="s">
        <v>71</v>
      </c>
      <c r="E390" s="11">
        <v>87</v>
      </c>
      <c r="F390" s="11">
        <v>56</v>
      </c>
      <c r="G390" s="11">
        <v>47</v>
      </c>
      <c r="H390" s="11">
        <v>32</v>
      </c>
      <c r="I390" s="11">
        <v>29</v>
      </c>
      <c r="J390" s="11"/>
      <c r="M390" s="287">
        <v>18728.669999999998</v>
      </c>
      <c r="N390" s="287">
        <v>13411.96</v>
      </c>
      <c r="O390" s="287">
        <v>13894.36</v>
      </c>
      <c r="P390" s="287">
        <v>8266.69</v>
      </c>
      <c r="Q390" s="287">
        <v>42096.25</v>
      </c>
      <c r="R390" s="287"/>
      <c r="S390" s="290"/>
      <c r="T390" s="290"/>
      <c r="U390" s="287">
        <v>193.079072164948</v>
      </c>
      <c r="V390" s="287">
        <v>138.26762886597899</v>
      </c>
      <c r="W390" s="287">
        <v>152.68527472527501</v>
      </c>
      <c r="X390" s="287">
        <v>91.8521111111111</v>
      </c>
      <c r="Y390" s="287">
        <v>467.73611111111097</v>
      </c>
      <c r="Z390" s="287"/>
      <c r="AA390" s="4"/>
      <c r="AB390" s="11" t="s">
        <v>131</v>
      </c>
      <c r="AC390" s="11"/>
      <c r="AD390" s="70" t="s">
        <v>96</v>
      </c>
      <c r="AE390" s="24">
        <v>10</v>
      </c>
      <c r="AF390" s="24">
        <v>7</v>
      </c>
      <c r="AG390" s="24">
        <v>6</v>
      </c>
      <c r="AH390" s="24">
        <v>6</v>
      </c>
      <c r="AI390" s="24">
        <v>5</v>
      </c>
      <c r="AJ390" s="24"/>
      <c r="AK390" s="4"/>
      <c r="AL390" s="4"/>
      <c r="AM390" s="306">
        <v>1692.88</v>
      </c>
      <c r="AN390" s="306">
        <v>1933.01</v>
      </c>
      <c r="AO390" s="306">
        <v>1582.71</v>
      </c>
      <c r="AP390" s="306">
        <v>1504.22</v>
      </c>
      <c r="AQ390" s="306">
        <v>5351.21</v>
      </c>
      <c r="AR390" s="306"/>
      <c r="AS390" s="290"/>
      <c r="AT390" s="290"/>
      <c r="AU390" s="306">
        <v>169.28800000000001</v>
      </c>
      <c r="AV390" s="306">
        <v>193.30099999999999</v>
      </c>
      <c r="AW390" s="306">
        <v>158.27099999999999</v>
      </c>
      <c r="AX390" s="306">
        <v>150.422</v>
      </c>
      <c r="AY390" s="306">
        <v>535.12099999999998</v>
      </c>
      <c r="AZ390" s="306"/>
      <c r="BA390" s="4"/>
    </row>
    <row r="391" spans="2:53">
      <c r="B391" s="11" t="s">
        <v>128</v>
      </c>
      <c r="C391" s="11"/>
      <c r="D391" s="70" t="s">
        <v>71</v>
      </c>
      <c r="E391" s="11">
        <v>33</v>
      </c>
      <c r="F391" s="11">
        <v>19</v>
      </c>
      <c r="G391" s="11">
        <v>15</v>
      </c>
      <c r="H391" s="11">
        <v>12</v>
      </c>
      <c r="I391" s="11">
        <v>15</v>
      </c>
      <c r="J391" s="11"/>
      <c r="M391" s="287">
        <v>5242.89</v>
      </c>
      <c r="N391" s="287">
        <v>4344.42</v>
      </c>
      <c r="O391" s="287">
        <v>4935.16</v>
      </c>
      <c r="P391" s="287">
        <v>3504.71</v>
      </c>
      <c r="Q391" s="287">
        <v>14588.67</v>
      </c>
      <c r="R391" s="287"/>
      <c r="S391" s="290"/>
      <c r="T391" s="290"/>
      <c r="U391" s="287">
        <v>141.69972972973</v>
      </c>
      <c r="V391" s="287">
        <v>117.416756756757</v>
      </c>
      <c r="W391" s="287">
        <v>133.382702702703</v>
      </c>
      <c r="X391" s="287">
        <v>94.7218918918919</v>
      </c>
      <c r="Y391" s="287">
        <v>394.28837837837801</v>
      </c>
      <c r="Z391" s="287"/>
      <c r="AA391" s="4"/>
      <c r="AB391" s="11" t="s">
        <v>132</v>
      </c>
      <c r="AC391" s="11"/>
      <c r="AD391" s="70" t="s">
        <v>133</v>
      </c>
      <c r="AE391" s="24">
        <v>41</v>
      </c>
      <c r="AF391" s="24">
        <v>19</v>
      </c>
      <c r="AG391" s="24">
        <v>12</v>
      </c>
      <c r="AH391" s="24">
        <v>3</v>
      </c>
      <c r="AI391" s="24">
        <v>4</v>
      </c>
      <c r="AJ391" s="24"/>
      <c r="AK391" s="4"/>
      <c r="AL391" s="4"/>
      <c r="AM391" s="306">
        <v>44588.53</v>
      </c>
      <c r="AN391" s="306">
        <v>25002.1</v>
      </c>
      <c r="AO391" s="306">
        <v>16528.240000000002</v>
      </c>
      <c r="AP391" s="306">
        <v>126.1</v>
      </c>
      <c r="AQ391" s="306">
        <v>1324.87</v>
      </c>
      <c r="AR391" s="306"/>
      <c r="AS391" s="290"/>
      <c r="AT391" s="290"/>
      <c r="AU391" s="306">
        <v>1087.5251219512199</v>
      </c>
      <c r="AV391" s="306">
        <v>609.80731707317102</v>
      </c>
      <c r="AW391" s="306">
        <v>423.801025641026</v>
      </c>
      <c r="AX391" s="306">
        <v>6.3049999999999997</v>
      </c>
      <c r="AY391" s="306">
        <v>35.807297297297303</v>
      </c>
      <c r="AZ391" s="306"/>
      <c r="BA391" s="4"/>
    </row>
    <row r="392" spans="2:53">
      <c r="B392" s="11" t="s">
        <v>129</v>
      </c>
      <c r="C392" s="11"/>
      <c r="D392" s="70" t="s">
        <v>130</v>
      </c>
      <c r="E392" s="11">
        <v>2</v>
      </c>
      <c r="F392" s="11">
        <v>2</v>
      </c>
      <c r="G392" s="11">
        <v>2</v>
      </c>
      <c r="H392" s="11">
        <v>1</v>
      </c>
      <c r="I392" s="11">
        <v>1</v>
      </c>
      <c r="J392" s="11"/>
      <c r="M392" s="287">
        <v>555.51</v>
      </c>
      <c r="N392" s="287">
        <v>838.51</v>
      </c>
      <c r="O392" s="287">
        <v>849.08</v>
      </c>
      <c r="P392" s="287">
        <v>572.42999999999995</v>
      </c>
      <c r="Q392" s="287">
        <v>1352.66</v>
      </c>
      <c r="R392" s="287"/>
      <c r="S392" s="290"/>
      <c r="T392" s="290"/>
      <c r="U392" s="287">
        <v>277.755</v>
      </c>
      <c r="V392" s="287">
        <v>419.255</v>
      </c>
      <c r="W392" s="287">
        <v>424.54</v>
      </c>
      <c r="X392" s="287">
        <v>286.21499999999997</v>
      </c>
      <c r="Y392" s="287">
        <v>676.33</v>
      </c>
      <c r="Z392" s="287"/>
      <c r="AA392" s="4"/>
      <c r="AB392" s="11" t="s">
        <v>134</v>
      </c>
      <c r="AC392" s="11"/>
      <c r="AD392" s="70" t="s">
        <v>135</v>
      </c>
      <c r="AE392" s="24">
        <v>417</v>
      </c>
      <c r="AF392" s="24">
        <v>258</v>
      </c>
      <c r="AG392" s="24">
        <v>186</v>
      </c>
      <c r="AH392" s="24">
        <v>126</v>
      </c>
      <c r="AI392" s="24">
        <v>133</v>
      </c>
      <c r="AJ392" s="24"/>
      <c r="AK392" s="4"/>
      <c r="AL392" s="4"/>
      <c r="AM392" s="306">
        <v>278370.17</v>
      </c>
      <c r="AN392" s="306">
        <v>57766.52</v>
      </c>
      <c r="AO392" s="306">
        <v>29388.38</v>
      </c>
      <c r="AP392" s="306">
        <v>14763.66</v>
      </c>
      <c r="AQ392" s="306">
        <v>63182.84</v>
      </c>
      <c r="AR392" s="306"/>
      <c r="AS392" s="290"/>
      <c r="AT392" s="290"/>
      <c r="AU392" s="306">
        <v>598.64552688172</v>
      </c>
      <c r="AV392" s="306">
        <v>124.229075268817</v>
      </c>
      <c r="AW392" s="306">
        <v>65.599062500000002</v>
      </c>
      <c r="AX392" s="306">
        <v>39.057301587301602</v>
      </c>
      <c r="AY392" s="306">
        <v>141.348635346756</v>
      </c>
      <c r="AZ392" s="306"/>
      <c r="BA392" s="4"/>
    </row>
    <row r="393" spans="2:53">
      <c r="B393" s="11" t="s">
        <v>131</v>
      </c>
      <c r="C393" s="11"/>
      <c r="D393" s="70" t="s">
        <v>96</v>
      </c>
      <c r="E393" s="11">
        <v>54</v>
      </c>
      <c r="F393" s="11">
        <v>18</v>
      </c>
      <c r="G393" s="11">
        <v>13</v>
      </c>
      <c r="H393" s="11">
        <v>9</v>
      </c>
      <c r="I393" s="11">
        <v>7</v>
      </c>
      <c r="J393" s="11"/>
      <c r="M393" s="287">
        <v>5988.49</v>
      </c>
      <c r="N393" s="287">
        <v>2522.08</v>
      </c>
      <c r="O393" s="287">
        <v>2196.83</v>
      </c>
      <c r="P393" s="287">
        <v>1129.22</v>
      </c>
      <c r="Q393" s="287">
        <v>3569.82</v>
      </c>
      <c r="R393" s="287"/>
      <c r="S393" s="290"/>
      <c r="T393" s="290"/>
      <c r="U393" s="287">
        <v>108.88163636363601</v>
      </c>
      <c r="V393" s="287">
        <v>45.856000000000002</v>
      </c>
      <c r="W393" s="287">
        <v>40.682037037036999</v>
      </c>
      <c r="X393" s="287">
        <v>20.911481481481498</v>
      </c>
      <c r="Y393" s="287">
        <v>66.107777777777798</v>
      </c>
      <c r="Z393" s="287"/>
      <c r="AA393" s="4"/>
      <c r="AB393" s="11" t="s">
        <v>134</v>
      </c>
      <c r="AC393" s="11"/>
      <c r="AD393" s="70" t="s">
        <v>474</v>
      </c>
      <c r="AE393" s="24">
        <v>3</v>
      </c>
      <c r="AF393" s="24">
        <v>1</v>
      </c>
      <c r="AG393" s="24"/>
      <c r="AH393" s="24"/>
      <c r="AI393" s="24"/>
      <c r="AJ393" s="24"/>
      <c r="AK393" s="4"/>
      <c r="AL393" s="4"/>
      <c r="AM393" s="306">
        <v>364.11</v>
      </c>
      <c r="AN393" s="306">
        <v>11.29</v>
      </c>
      <c r="AO393" s="306">
        <v>0</v>
      </c>
      <c r="AP393" s="306">
        <v>0</v>
      </c>
      <c r="AQ393" s="306">
        <v>0</v>
      </c>
      <c r="AR393" s="306"/>
      <c r="AS393" s="290"/>
      <c r="AT393" s="290"/>
      <c r="AU393" s="306">
        <v>121.37</v>
      </c>
      <c r="AV393" s="306">
        <v>3.7633333333333301</v>
      </c>
      <c r="AW393" s="306">
        <v>0</v>
      </c>
      <c r="AX393" s="306">
        <v>0</v>
      </c>
      <c r="AY393" s="306">
        <v>0</v>
      </c>
      <c r="AZ393" s="306"/>
      <c r="BA393" s="4"/>
    </row>
    <row r="394" spans="2:53">
      <c r="B394" s="11" t="s">
        <v>132</v>
      </c>
      <c r="C394" s="11"/>
      <c r="D394" s="70" t="s">
        <v>133</v>
      </c>
      <c r="E394" s="11">
        <v>45</v>
      </c>
      <c r="F394" s="11">
        <v>34</v>
      </c>
      <c r="G394" s="11">
        <v>30</v>
      </c>
      <c r="H394" s="11">
        <v>4</v>
      </c>
      <c r="I394" s="11">
        <v>29</v>
      </c>
      <c r="J394" s="11"/>
      <c r="M394" s="287">
        <v>6477.15</v>
      </c>
      <c r="N394" s="287">
        <v>7119.1</v>
      </c>
      <c r="O394" s="287">
        <v>7219.66</v>
      </c>
      <c r="P394" s="287">
        <v>904.08</v>
      </c>
      <c r="Q394" s="287">
        <v>40160.47</v>
      </c>
      <c r="R394" s="287"/>
      <c r="S394" s="290"/>
      <c r="T394" s="290"/>
      <c r="U394" s="287">
        <v>119.947222222222</v>
      </c>
      <c r="V394" s="287">
        <v>131.835185185185</v>
      </c>
      <c r="W394" s="287">
        <v>136.22</v>
      </c>
      <c r="X394" s="287">
        <v>129.154285714286</v>
      </c>
      <c r="Y394" s="287">
        <v>772.31673076923096</v>
      </c>
      <c r="Z394" s="287"/>
      <c r="AA394" s="4"/>
      <c r="AB394" s="11" t="s">
        <v>136</v>
      </c>
      <c r="AC394" s="11"/>
      <c r="AD394" s="70" t="s">
        <v>138</v>
      </c>
      <c r="AE394" s="24">
        <v>83</v>
      </c>
      <c r="AF394" s="24">
        <v>16</v>
      </c>
      <c r="AG394" s="24">
        <v>7</v>
      </c>
      <c r="AH394" s="24">
        <v>4</v>
      </c>
      <c r="AI394" s="24">
        <v>6</v>
      </c>
      <c r="AJ394" s="24"/>
      <c r="AK394" s="4"/>
      <c r="AL394" s="4"/>
      <c r="AM394" s="306">
        <v>58372.88</v>
      </c>
      <c r="AN394" s="306">
        <v>5068.12</v>
      </c>
      <c r="AO394" s="306">
        <v>3489.84</v>
      </c>
      <c r="AP394" s="306">
        <v>3304.27</v>
      </c>
      <c r="AQ394" s="306">
        <v>6879.87</v>
      </c>
      <c r="AR394" s="306"/>
      <c r="AS394" s="290"/>
      <c r="AT394" s="290"/>
      <c r="AU394" s="306">
        <v>686.73976470588195</v>
      </c>
      <c r="AV394" s="306">
        <v>59.6249411764706</v>
      </c>
      <c r="AW394" s="306">
        <v>43.622999999999998</v>
      </c>
      <c r="AX394" s="306">
        <v>46.539014084507002</v>
      </c>
      <c r="AY394" s="306">
        <v>85.998374999999996</v>
      </c>
      <c r="AZ394" s="306"/>
      <c r="BA394" s="4"/>
    </row>
    <row r="395" spans="2:53">
      <c r="B395" s="11" t="s">
        <v>134</v>
      </c>
      <c r="C395" s="11"/>
      <c r="D395" s="70" t="s">
        <v>135</v>
      </c>
      <c r="E395" s="11">
        <v>3660</v>
      </c>
      <c r="F395" s="11">
        <v>3092</v>
      </c>
      <c r="G395" s="11">
        <v>2290</v>
      </c>
      <c r="H395" s="11">
        <v>1651</v>
      </c>
      <c r="I395" s="11">
        <v>2172</v>
      </c>
      <c r="J395" s="11"/>
      <c r="M395" s="287">
        <v>505133.79</v>
      </c>
      <c r="N395" s="287">
        <v>654499.950000001</v>
      </c>
      <c r="O395" s="287">
        <v>493276.55000000098</v>
      </c>
      <c r="P395" s="287">
        <v>362830.13</v>
      </c>
      <c r="Q395" s="287">
        <v>3095100.25</v>
      </c>
      <c r="R395" s="287"/>
      <c r="S395" s="290"/>
      <c r="T395" s="290"/>
      <c r="U395" s="287">
        <v>111.903808152415</v>
      </c>
      <c r="V395" s="287">
        <v>144.99334293309701</v>
      </c>
      <c r="W395" s="287">
        <v>111.67682816391201</v>
      </c>
      <c r="X395" s="287">
        <v>97.929859649122704</v>
      </c>
      <c r="Y395" s="287">
        <v>708.42303730830804</v>
      </c>
      <c r="Z395" s="287"/>
      <c r="AA395" s="4"/>
      <c r="AB395" s="11" t="s">
        <v>142</v>
      </c>
      <c r="AC395" s="11"/>
      <c r="AD395" s="70" t="s">
        <v>143</v>
      </c>
      <c r="AE395" s="24">
        <v>39</v>
      </c>
      <c r="AF395" s="24">
        <v>25</v>
      </c>
      <c r="AG395" s="24">
        <v>16</v>
      </c>
      <c r="AH395" s="24">
        <v>10</v>
      </c>
      <c r="AI395" s="24">
        <v>10</v>
      </c>
      <c r="AJ395" s="24"/>
      <c r="AK395" s="4"/>
      <c r="AL395" s="4"/>
      <c r="AM395" s="306">
        <v>13657.79</v>
      </c>
      <c r="AN395" s="306">
        <v>12118.29</v>
      </c>
      <c r="AO395" s="306">
        <v>27410.52</v>
      </c>
      <c r="AP395" s="306">
        <v>5875.98</v>
      </c>
      <c r="AQ395" s="306">
        <v>25812.26</v>
      </c>
      <c r="AR395" s="306"/>
      <c r="AS395" s="290"/>
      <c r="AT395" s="290"/>
      <c r="AU395" s="306">
        <v>317.62302325581402</v>
      </c>
      <c r="AV395" s="306">
        <v>281.82069767441902</v>
      </c>
      <c r="AW395" s="306">
        <v>806.19176470588195</v>
      </c>
      <c r="AX395" s="306">
        <v>217.62888888888901</v>
      </c>
      <c r="AY395" s="306">
        <v>806.63312499999995</v>
      </c>
      <c r="AZ395" s="306"/>
      <c r="BA395" s="4"/>
    </row>
    <row r="396" spans="2:53">
      <c r="B396" s="11" t="s">
        <v>134</v>
      </c>
      <c r="C396" s="11"/>
      <c r="D396" s="70" t="s">
        <v>474</v>
      </c>
      <c r="E396" s="11">
        <v>2</v>
      </c>
      <c r="F396" s="11">
        <v>1</v>
      </c>
      <c r="G396" s="11"/>
      <c r="H396" s="11"/>
      <c r="I396" s="11"/>
      <c r="J396" s="11"/>
      <c r="M396" s="287">
        <v>249.43</v>
      </c>
      <c r="N396" s="287">
        <v>54.36</v>
      </c>
      <c r="O396" s="287">
        <v>0</v>
      </c>
      <c r="P396" s="287">
        <v>0</v>
      </c>
      <c r="Q396" s="287">
        <v>0</v>
      </c>
      <c r="R396" s="287"/>
      <c r="S396" s="290"/>
      <c r="T396" s="290"/>
      <c r="U396" s="287">
        <v>124.715</v>
      </c>
      <c r="V396" s="287">
        <v>27.18</v>
      </c>
      <c r="W396" s="287">
        <v>0</v>
      </c>
      <c r="X396" s="287">
        <v>0</v>
      </c>
      <c r="Y396" s="287">
        <v>0</v>
      </c>
      <c r="Z396" s="287"/>
      <c r="AA396" s="4"/>
      <c r="AB396" s="11" t="s">
        <v>142</v>
      </c>
      <c r="AC396" s="11"/>
      <c r="AD396" s="70" t="s">
        <v>146</v>
      </c>
      <c r="AE396" s="24">
        <v>1</v>
      </c>
      <c r="AF396" s="24"/>
      <c r="AG396" s="24"/>
      <c r="AH396" s="24"/>
      <c r="AI396" s="24"/>
      <c r="AJ396" s="24"/>
      <c r="AK396" s="4"/>
      <c r="AL396" s="4"/>
      <c r="AM396" s="306">
        <v>122.29</v>
      </c>
      <c r="AN396" s="306">
        <v>0</v>
      </c>
      <c r="AO396" s="306">
        <v>0</v>
      </c>
      <c r="AP396" s="306">
        <v>0</v>
      </c>
      <c r="AQ396" s="306">
        <v>0</v>
      </c>
      <c r="AR396" s="306"/>
      <c r="AS396" s="290"/>
      <c r="AT396" s="290"/>
      <c r="AU396" s="306">
        <v>122.29</v>
      </c>
      <c r="AV396" s="306">
        <v>0</v>
      </c>
      <c r="AW396" s="306">
        <v>0</v>
      </c>
      <c r="AX396" s="306">
        <v>0</v>
      </c>
      <c r="AY396" s="306">
        <v>0</v>
      </c>
      <c r="AZ396" s="306"/>
      <c r="BA396" s="4"/>
    </row>
    <row r="397" spans="2:53">
      <c r="B397" s="11" t="s">
        <v>136</v>
      </c>
      <c r="C397" s="11"/>
      <c r="D397" s="70" t="s">
        <v>138</v>
      </c>
      <c r="E397" s="11">
        <v>835</v>
      </c>
      <c r="F397" s="11">
        <v>353</v>
      </c>
      <c r="G397" s="11">
        <v>294</v>
      </c>
      <c r="H397" s="11">
        <v>186</v>
      </c>
      <c r="I397" s="11">
        <v>230</v>
      </c>
      <c r="J397" s="11"/>
      <c r="M397" s="287">
        <v>78337.37</v>
      </c>
      <c r="N397" s="287">
        <v>48850.34</v>
      </c>
      <c r="O397" s="287">
        <v>48998.6</v>
      </c>
      <c r="P397" s="287">
        <v>27842.97</v>
      </c>
      <c r="Q397" s="287">
        <v>237740.75</v>
      </c>
      <c r="R397" s="287"/>
      <c r="S397" s="290"/>
      <c r="T397" s="290"/>
      <c r="U397" s="287">
        <v>85.990526893523594</v>
      </c>
      <c r="V397" s="287">
        <v>53.622766190998902</v>
      </c>
      <c r="W397" s="287">
        <v>56.777056778678997</v>
      </c>
      <c r="X397" s="287">
        <v>38.141054794520599</v>
      </c>
      <c r="Y397" s="287">
        <v>282.68816884661101</v>
      </c>
      <c r="Z397" s="287"/>
      <c r="AA397" s="4"/>
      <c r="AB397" s="11" t="s">
        <v>147</v>
      </c>
      <c r="AC397" s="11"/>
      <c r="AD397" s="70" t="s">
        <v>143</v>
      </c>
      <c r="AE397" s="24">
        <v>9</v>
      </c>
      <c r="AF397" s="24">
        <v>7</v>
      </c>
      <c r="AG397" s="24"/>
      <c r="AH397" s="24"/>
      <c r="AI397" s="24"/>
      <c r="AJ397" s="24"/>
      <c r="AK397" s="4"/>
      <c r="AL397" s="4"/>
      <c r="AM397" s="306">
        <v>688.86</v>
      </c>
      <c r="AN397" s="306">
        <v>917.94</v>
      </c>
      <c r="AO397" s="306">
        <v>0</v>
      </c>
      <c r="AP397" s="306">
        <v>0</v>
      </c>
      <c r="AQ397" s="306">
        <v>0</v>
      </c>
      <c r="AR397" s="306"/>
      <c r="AS397" s="290"/>
      <c r="AT397" s="290"/>
      <c r="AU397" s="306">
        <v>68.885999999999996</v>
      </c>
      <c r="AV397" s="306">
        <v>91.793999999999997</v>
      </c>
      <c r="AW397" s="306">
        <v>0</v>
      </c>
      <c r="AX397" s="306">
        <v>0</v>
      </c>
      <c r="AY397" s="306">
        <v>0</v>
      </c>
      <c r="AZ397" s="306"/>
      <c r="BA397" s="4"/>
    </row>
    <row r="398" spans="2:53">
      <c r="B398" s="11" t="s">
        <v>142</v>
      </c>
      <c r="C398" s="11"/>
      <c r="D398" s="70" t="s">
        <v>143</v>
      </c>
      <c r="E398" s="11">
        <v>175</v>
      </c>
      <c r="F398" s="11">
        <v>131</v>
      </c>
      <c r="G398" s="11">
        <v>93</v>
      </c>
      <c r="H398" s="11">
        <v>67</v>
      </c>
      <c r="I398" s="11">
        <v>90</v>
      </c>
      <c r="J398" s="11"/>
      <c r="M398" s="287">
        <v>23496.48</v>
      </c>
      <c r="N398" s="287">
        <v>23514.86</v>
      </c>
      <c r="O398" s="287">
        <v>17974.240000000002</v>
      </c>
      <c r="P398" s="287">
        <v>27552.84</v>
      </c>
      <c r="Q398" s="287">
        <v>141716.59</v>
      </c>
      <c r="R398" s="287"/>
      <c r="S398" s="290"/>
      <c r="T398" s="290"/>
      <c r="U398" s="287">
        <v>105.365381165919</v>
      </c>
      <c r="V398" s="287">
        <v>105.447802690583</v>
      </c>
      <c r="W398" s="287">
        <v>82.830599078341095</v>
      </c>
      <c r="X398" s="287">
        <v>147.34139037433201</v>
      </c>
      <c r="Y398" s="287">
        <v>681.329759615385</v>
      </c>
      <c r="Z398" s="287"/>
      <c r="AA398" s="4"/>
      <c r="AB398" s="11" t="s">
        <v>149</v>
      </c>
      <c r="AC398" s="11"/>
      <c r="AD398" s="70" t="s">
        <v>89</v>
      </c>
      <c r="AE398" s="24">
        <v>22</v>
      </c>
      <c r="AF398" s="24">
        <v>8</v>
      </c>
      <c r="AG398" s="24">
        <v>6</v>
      </c>
      <c r="AH398" s="24">
        <v>6</v>
      </c>
      <c r="AI398" s="24">
        <v>6</v>
      </c>
      <c r="AJ398" s="24"/>
      <c r="AK398" s="4"/>
      <c r="AL398" s="4"/>
      <c r="AM398" s="306">
        <v>6399.62</v>
      </c>
      <c r="AN398" s="306">
        <v>1543.41</v>
      </c>
      <c r="AO398" s="306">
        <v>1570.78</v>
      </c>
      <c r="AP398" s="306">
        <v>1469.04</v>
      </c>
      <c r="AQ398" s="306">
        <v>6137.61</v>
      </c>
      <c r="AR398" s="306"/>
      <c r="AS398" s="290"/>
      <c r="AT398" s="290"/>
      <c r="AU398" s="306">
        <v>290.891818181818</v>
      </c>
      <c r="AV398" s="306">
        <v>70.155000000000001</v>
      </c>
      <c r="AW398" s="306">
        <v>71.399090909090901</v>
      </c>
      <c r="AX398" s="306">
        <v>69.954285714285703</v>
      </c>
      <c r="AY398" s="306">
        <v>292.26714285714303</v>
      </c>
      <c r="AZ398" s="306"/>
      <c r="BA398" s="4"/>
    </row>
    <row r="399" spans="2:53">
      <c r="B399" s="11" t="s">
        <v>142</v>
      </c>
      <c r="C399" s="11"/>
      <c r="D399" s="70" t="s">
        <v>144</v>
      </c>
      <c r="E399" s="11"/>
      <c r="F399" s="11">
        <v>1</v>
      </c>
      <c r="G399" s="11">
        <v>1</v>
      </c>
      <c r="H399" s="11">
        <v>1</v>
      </c>
      <c r="I399" s="11">
        <v>1</v>
      </c>
      <c r="J399" s="11"/>
      <c r="M399" s="287">
        <v>0</v>
      </c>
      <c r="N399" s="287">
        <v>150</v>
      </c>
      <c r="O399" s="287">
        <v>150</v>
      </c>
      <c r="P399" s="287">
        <v>150</v>
      </c>
      <c r="Q399" s="287">
        <v>91.5</v>
      </c>
      <c r="R399" s="287"/>
      <c r="S399" s="290"/>
      <c r="T399" s="290"/>
      <c r="U399" s="287">
        <v>0</v>
      </c>
      <c r="V399" s="287">
        <v>150</v>
      </c>
      <c r="W399" s="287">
        <v>150</v>
      </c>
      <c r="X399" s="287">
        <v>150</v>
      </c>
      <c r="Y399" s="287">
        <v>91.5</v>
      </c>
      <c r="Z399" s="287"/>
      <c r="AA399" s="4"/>
      <c r="AB399" s="11" t="s">
        <v>154</v>
      </c>
      <c r="AC399" s="11"/>
      <c r="AD399" s="70" t="s">
        <v>56</v>
      </c>
      <c r="AE399" s="24">
        <v>191</v>
      </c>
      <c r="AF399" s="24">
        <v>95</v>
      </c>
      <c r="AG399" s="24">
        <v>57</v>
      </c>
      <c r="AH399" s="24">
        <v>21</v>
      </c>
      <c r="AI399" s="24">
        <v>17</v>
      </c>
      <c r="AJ399" s="24"/>
      <c r="AK399" s="4"/>
      <c r="AL399" s="4"/>
      <c r="AM399" s="306">
        <v>128243.74</v>
      </c>
      <c r="AN399" s="306">
        <v>39140.910000000003</v>
      </c>
      <c r="AO399" s="306">
        <v>25613.54</v>
      </c>
      <c r="AP399" s="306">
        <v>5051.6400000000003</v>
      </c>
      <c r="AQ399" s="306">
        <v>16947.509999999998</v>
      </c>
      <c r="AR399" s="306"/>
      <c r="AS399" s="290"/>
      <c r="AT399" s="290"/>
      <c r="AU399" s="306">
        <v>657.66020512820501</v>
      </c>
      <c r="AV399" s="306">
        <v>200.72261538461501</v>
      </c>
      <c r="AW399" s="306">
        <v>133.403854166667</v>
      </c>
      <c r="AX399" s="306">
        <v>26.870425531914901</v>
      </c>
      <c r="AY399" s="306">
        <v>89.669365079365093</v>
      </c>
      <c r="AZ399" s="306"/>
      <c r="BA399" s="4"/>
    </row>
    <row r="400" spans="2:53">
      <c r="B400" s="11" t="s">
        <v>142</v>
      </c>
      <c r="C400" s="11"/>
      <c r="D400" s="70" t="s">
        <v>145</v>
      </c>
      <c r="E400" s="11">
        <v>1</v>
      </c>
      <c r="F400" s="11">
        <v>1</v>
      </c>
      <c r="G400" s="11"/>
      <c r="H400" s="11"/>
      <c r="I400" s="11"/>
      <c r="J400" s="11"/>
      <c r="M400" s="287">
        <v>141.79</v>
      </c>
      <c r="N400" s="287">
        <v>177.5</v>
      </c>
      <c r="O400" s="287">
        <v>0</v>
      </c>
      <c r="P400" s="287">
        <v>0</v>
      </c>
      <c r="Q400" s="287">
        <v>0</v>
      </c>
      <c r="R400" s="287"/>
      <c r="S400" s="290"/>
      <c r="T400" s="290"/>
      <c r="U400" s="287">
        <v>141.79</v>
      </c>
      <c r="V400" s="287">
        <v>177.5</v>
      </c>
      <c r="W400" s="287">
        <v>0</v>
      </c>
      <c r="X400" s="287">
        <v>0</v>
      </c>
      <c r="Y400" s="287">
        <v>0</v>
      </c>
      <c r="Z400" s="287"/>
      <c r="AA400" s="4"/>
      <c r="AB400" s="11" t="s">
        <v>159</v>
      </c>
      <c r="AC400" s="11"/>
      <c r="AD400" s="70" t="s">
        <v>88</v>
      </c>
      <c r="AE400" s="24">
        <v>5</v>
      </c>
      <c r="AF400" s="24">
        <v>5</v>
      </c>
      <c r="AG400" s="24">
        <v>3</v>
      </c>
      <c r="AH400" s="24">
        <v>3</v>
      </c>
      <c r="AI400" s="24">
        <v>3</v>
      </c>
      <c r="AJ400" s="24"/>
      <c r="AK400" s="4"/>
      <c r="AL400" s="4"/>
      <c r="AM400" s="306">
        <v>103.67</v>
      </c>
      <c r="AN400" s="306">
        <v>102.3</v>
      </c>
      <c r="AO400" s="306">
        <v>49.8</v>
      </c>
      <c r="AP400" s="306">
        <v>59.68</v>
      </c>
      <c r="AQ400" s="306">
        <v>138.55000000000001</v>
      </c>
      <c r="AR400" s="306"/>
      <c r="AS400" s="290"/>
      <c r="AT400" s="290"/>
      <c r="AU400" s="306">
        <v>20.734000000000002</v>
      </c>
      <c r="AV400" s="306">
        <v>20.46</v>
      </c>
      <c r="AW400" s="306">
        <v>9.9600000000000009</v>
      </c>
      <c r="AX400" s="306">
        <v>11.936</v>
      </c>
      <c r="AY400" s="306">
        <v>27.71</v>
      </c>
      <c r="AZ400" s="306"/>
      <c r="BA400" s="4"/>
    </row>
    <row r="401" spans="2:53">
      <c r="B401" s="11" t="s">
        <v>147</v>
      </c>
      <c r="C401" s="11"/>
      <c r="D401" s="70" t="s">
        <v>143</v>
      </c>
      <c r="E401" s="11">
        <v>10</v>
      </c>
      <c r="F401" s="11">
        <v>5</v>
      </c>
      <c r="G401" s="11">
        <v>5</v>
      </c>
      <c r="H401" s="11">
        <v>4</v>
      </c>
      <c r="I401" s="11">
        <v>9</v>
      </c>
      <c r="J401" s="11"/>
      <c r="M401" s="287">
        <v>1967.58</v>
      </c>
      <c r="N401" s="287">
        <v>1248.19</v>
      </c>
      <c r="O401" s="287">
        <v>2398.83</v>
      </c>
      <c r="P401" s="287">
        <v>1727.25</v>
      </c>
      <c r="Q401" s="287">
        <v>15216.88</v>
      </c>
      <c r="R401" s="287"/>
      <c r="S401" s="290"/>
      <c r="T401" s="290"/>
      <c r="U401" s="287">
        <v>151.35230769230799</v>
      </c>
      <c r="V401" s="287">
        <v>96.014615384615396</v>
      </c>
      <c r="W401" s="287">
        <v>184.52538461538501</v>
      </c>
      <c r="X401" s="287">
        <v>172.72499999999999</v>
      </c>
      <c r="Y401" s="287">
        <v>1170.52923076923</v>
      </c>
      <c r="Z401" s="287"/>
      <c r="AA401" s="4"/>
      <c r="AB401" s="11" t="s">
        <v>159</v>
      </c>
      <c r="AC401" s="11"/>
      <c r="AD401" s="70" t="s">
        <v>89</v>
      </c>
      <c r="AE401" s="24">
        <v>157</v>
      </c>
      <c r="AF401" s="24">
        <v>90</v>
      </c>
      <c r="AG401" s="24">
        <v>62</v>
      </c>
      <c r="AH401" s="24">
        <v>30</v>
      </c>
      <c r="AI401" s="24">
        <v>22</v>
      </c>
      <c r="AJ401" s="24"/>
      <c r="AK401" s="4"/>
      <c r="AL401" s="4"/>
      <c r="AM401" s="306">
        <v>58889.96</v>
      </c>
      <c r="AN401" s="306">
        <v>45008.36</v>
      </c>
      <c r="AO401" s="306">
        <v>16784.349999999999</v>
      </c>
      <c r="AP401" s="306">
        <v>4718.84</v>
      </c>
      <c r="AQ401" s="306">
        <v>10485.78</v>
      </c>
      <c r="AR401" s="306"/>
      <c r="AS401" s="290"/>
      <c r="AT401" s="290"/>
      <c r="AU401" s="306">
        <v>372.72126582278503</v>
      </c>
      <c r="AV401" s="306">
        <v>284.86303797468298</v>
      </c>
      <c r="AW401" s="306">
        <v>108.286129032258</v>
      </c>
      <c r="AX401" s="306">
        <v>31.884054054054101</v>
      </c>
      <c r="AY401" s="306">
        <v>68.089480519480503</v>
      </c>
      <c r="AZ401" s="306"/>
      <c r="BA401" s="4"/>
    </row>
    <row r="402" spans="2:53">
      <c r="B402" s="11" t="s">
        <v>149</v>
      </c>
      <c r="C402" s="11"/>
      <c r="D402" s="70" t="s">
        <v>89</v>
      </c>
      <c r="E402" s="11">
        <v>101</v>
      </c>
      <c r="F402" s="11">
        <v>56</v>
      </c>
      <c r="G402" s="11">
        <v>49</v>
      </c>
      <c r="H402" s="11">
        <v>36</v>
      </c>
      <c r="I402" s="11">
        <v>52</v>
      </c>
      <c r="J402" s="11"/>
      <c r="M402" s="287">
        <v>14111.01</v>
      </c>
      <c r="N402" s="287">
        <v>11894.32</v>
      </c>
      <c r="O402" s="287">
        <v>11124.34</v>
      </c>
      <c r="P402" s="287">
        <v>8953.83</v>
      </c>
      <c r="Q402" s="287">
        <v>45640.47</v>
      </c>
      <c r="R402" s="287"/>
      <c r="S402" s="290"/>
      <c r="T402" s="290"/>
      <c r="U402" s="287">
        <v>127.12621621621599</v>
      </c>
      <c r="V402" s="287">
        <v>107.156036036036</v>
      </c>
      <c r="W402" s="287">
        <v>103.96579439252299</v>
      </c>
      <c r="X402" s="287">
        <v>95.253510638297897</v>
      </c>
      <c r="Y402" s="287">
        <v>434.67114285714302</v>
      </c>
      <c r="Z402" s="287"/>
      <c r="AA402" s="4"/>
      <c r="AB402" s="11" t="s">
        <v>159</v>
      </c>
      <c r="AC402" s="11"/>
      <c r="AD402" s="70" t="s">
        <v>155</v>
      </c>
      <c r="AE402" s="24">
        <v>3</v>
      </c>
      <c r="AF402" s="24">
        <v>1</v>
      </c>
      <c r="AG402" s="24"/>
      <c r="AH402" s="24"/>
      <c r="AI402" s="24"/>
      <c r="AJ402" s="24"/>
      <c r="AK402" s="4"/>
      <c r="AL402" s="4"/>
      <c r="AM402" s="306">
        <v>219.71</v>
      </c>
      <c r="AN402" s="306">
        <v>75.34</v>
      </c>
      <c r="AO402" s="306">
        <v>0</v>
      </c>
      <c r="AP402" s="306"/>
      <c r="AQ402" s="306"/>
      <c r="AR402" s="306"/>
      <c r="AS402" s="290"/>
      <c r="AT402" s="290"/>
      <c r="AU402" s="306">
        <v>73.236666666666693</v>
      </c>
      <c r="AV402" s="306">
        <v>25.113333333333301</v>
      </c>
      <c r="AW402" s="306">
        <v>0</v>
      </c>
      <c r="AX402" s="306"/>
      <c r="AY402" s="306"/>
      <c r="AZ402" s="306"/>
      <c r="BA402" s="4"/>
    </row>
    <row r="403" spans="2:53">
      <c r="B403" s="11" t="s">
        <v>150</v>
      </c>
      <c r="C403" s="11"/>
      <c r="D403" s="70" t="s">
        <v>151</v>
      </c>
      <c r="E403" s="11">
        <v>1</v>
      </c>
      <c r="F403" s="11">
        <v>1</v>
      </c>
      <c r="G403" s="11">
        <v>1</v>
      </c>
      <c r="H403" s="11">
        <v>1</v>
      </c>
      <c r="I403" s="11">
        <v>1</v>
      </c>
      <c r="J403" s="11"/>
      <c r="M403" s="287">
        <v>183.05</v>
      </c>
      <c r="N403" s="287">
        <v>500.74</v>
      </c>
      <c r="O403" s="287">
        <v>712.32</v>
      </c>
      <c r="P403" s="287">
        <v>710.24</v>
      </c>
      <c r="Q403" s="287">
        <v>8221.8799999999992</v>
      </c>
      <c r="R403" s="287"/>
      <c r="S403" s="290"/>
      <c r="T403" s="290"/>
      <c r="U403" s="287">
        <v>183.05</v>
      </c>
      <c r="V403" s="287">
        <v>500.74</v>
      </c>
      <c r="W403" s="287">
        <v>712.32</v>
      </c>
      <c r="X403" s="287">
        <v>710.24</v>
      </c>
      <c r="Y403" s="287">
        <v>8221.8799999999992</v>
      </c>
      <c r="Z403" s="287"/>
      <c r="AA403" s="4"/>
      <c r="AB403" s="11" t="s">
        <v>160</v>
      </c>
      <c r="AC403" s="11"/>
      <c r="AD403" s="70" t="s">
        <v>155</v>
      </c>
      <c r="AE403" s="24">
        <v>2</v>
      </c>
      <c r="AF403" s="24"/>
      <c r="AG403" s="24"/>
      <c r="AH403" s="24"/>
      <c r="AI403" s="24"/>
      <c r="AJ403" s="24"/>
      <c r="AK403" s="4"/>
      <c r="AL403" s="4"/>
      <c r="AM403" s="306">
        <v>40.81</v>
      </c>
      <c r="AN403" s="306">
        <v>0</v>
      </c>
      <c r="AO403" s="306">
        <v>0</v>
      </c>
      <c r="AP403" s="306">
        <v>0</v>
      </c>
      <c r="AQ403" s="306">
        <v>0</v>
      </c>
      <c r="AR403" s="306"/>
      <c r="AS403" s="290"/>
      <c r="AT403" s="290"/>
      <c r="AU403" s="306">
        <v>20.405000000000001</v>
      </c>
      <c r="AV403" s="306">
        <v>0</v>
      </c>
      <c r="AW403" s="306">
        <v>0</v>
      </c>
      <c r="AX403" s="306">
        <v>0</v>
      </c>
      <c r="AY403" s="306">
        <v>0</v>
      </c>
      <c r="AZ403" s="306"/>
      <c r="BA403" s="4"/>
    </row>
    <row r="404" spans="2:53">
      <c r="B404" s="11" t="s">
        <v>154</v>
      </c>
      <c r="C404" s="11"/>
      <c r="D404" s="70" t="s">
        <v>56</v>
      </c>
      <c r="E404" s="11">
        <v>726</v>
      </c>
      <c r="F404" s="11">
        <v>376</v>
      </c>
      <c r="G404" s="11">
        <v>244</v>
      </c>
      <c r="H404" s="11">
        <v>191</v>
      </c>
      <c r="I404" s="11">
        <v>216</v>
      </c>
      <c r="J404" s="11"/>
      <c r="M404" s="287">
        <v>68103.909999999902</v>
      </c>
      <c r="N404" s="287">
        <v>58690.75</v>
      </c>
      <c r="O404" s="287">
        <v>41845.19</v>
      </c>
      <c r="P404" s="287">
        <v>32380.49</v>
      </c>
      <c r="Q404" s="287">
        <v>205307.28</v>
      </c>
      <c r="R404" s="287"/>
      <c r="S404" s="290"/>
      <c r="T404" s="290"/>
      <c r="U404" s="287">
        <v>86.867232142857006</v>
      </c>
      <c r="V404" s="287">
        <v>74.860650510203996</v>
      </c>
      <c r="W404" s="287">
        <v>57.087571623465102</v>
      </c>
      <c r="X404" s="287">
        <v>45.098175487465198</v>
      </c>
      <c r="Y404" s="287">
        <v>283.96580912863101</v>
      </c>
      <c r="Z404" s="287"/>
      <c r="AA404" s="4"/>
      <c r="AB404" s="11" t="s">
        <v>161</v>
      </c>
      <c r="AC404" s="11"/>
      <c r="AD404" s="70" t="s">
        <v>92</v>
      </c>
      <c r="AE404" s="24">
        <v>9</v>
      </c>
      <c r="AF404" s="24">
        <v>3</v>
      </c>
      <c r="AG404" s="24">
        <v>3</v>
      </c>
      <c r="AH404" s="24">
        <v>3</v>
      </c>
      <c r="AI404" s="24">
        <v>3</v>
      </c>
      <c r="AJ404" s="24"/>
      <c r="AK404" s="4"/>
      <c r="AL404" s="4"/>
      <c r="AM404" s="306">
        <v>814.14</v>
      </c>
      <c r="AN404" s="306">
        <v>93.8</v>
      </c>
      <c r="AO404" s="306">
        <v>92.97</v>
      </c>
      <c r="AP404" s="306">
        <v>90</v>
      </c>
      <c r="AQ404" s="306">
        <v>1044.3900000000001</v>
      </c>
      <c r="AR404" s="306"/>
      <c r="AS404" s="290"/>
      <c r="AT404" s="290"/>
      <c r="AU404" s="306">
        <v>90.46</v>
      </c>
      <c r="AV404" s="306">
        <v>10.422222222222199</v>
      </c>
      <c r="AW404" s="306">
        <v>10.33</v>
      </c>
      <c r="AX404" s="306">
        <v>10</v>
      </c>
      <c r="AY404" s="306">
        <v>116.043333333333</v>
      </c>
      <c r="AZ404" s="306"/>
      <c r="BA404" s="4"/>
    </row>
    <row r="405" spans="2:53">
      <c r="B405" s="11" t="s">
        <v>154</v>
      </c>
      <c r="C405" s="11"/>
      <c r="D405" s="70" t="s">
        <v>156</v>
      </c>
      <c r="E405" s="11">
        <v>2</v>
      </c>
      <c r="F405" s="11"/>
      <c r="G405" s="11">
        <v>1</v>
      </c>
      <c r="H405" s="11">
        <v>1</v>
      </c>
      <c r="I405" s="11">
        <v>1</v>
      </c>
      <c r="J405" s="11"/>
      <c r="M405" s="287">
        <v>151.54</v>
      </c>
      <c r="N405" s="287">
        <v>0</v>
      </c>
      <c r="O405" s="287">
        <v>130.30000000000001</v>
      </c>
      <c r="P405" s="287">
        <v>163.33000000000001</v>
      </c>
      <c r="Q405" s="287">
        <v>81.760000000000005</v>
      </c>
      <c r="R405" s="287"/>
      <c r="S405" s="290"/>
      <c r="T405" s="290"/>
      <c r="U405" s="287">
        <v>75.77</v>
      </c>
      <c r="V405" s="287">
        <v>0</v>
      </c>
      <c r="W405" s="287">
        <v>65.150000000000006</v>
      </c>
      <c r="X405" s="287">
        <v>81.665000000000006</v>
      </c>
      <c r="Y405" s="287">
        <v>40.880000000000003</v>
      </c>
      <c r="Z405" s="287"/>
      <c r="AA405" s="4"/>
      <c r="AB405" s="11" t="s">
        <v>161</v>
      </c>
      <c r="AC405" s="11"/>
      <c r="AD405" s="70" t="s">
        <v>69</v>
      </c>
      <c r="AE405" s="24">
        <v>22</v>
      </c>
      <c r="AF405" s="24">
        <v>9</v>
      </c>
      <c r="AG405" s="24">
        <v>8</v>
      </c>
      <c r="AH405" s="24">
        <v>7</v>
      </c>
      <c r="AI405" s="24">
        <v>6</v>
      </c>
      <c r="AJ405" s="24"/>
      <c r="AK405" s="4"/>
      <c r="AL405" s="4"/>
      <c r="AM405" s="306">
        <v>7647.61</v>
      </c>
      <c r="AN405" s="306">
        <v>867.72</v>
      </c>
      <c r="AO405" s="306">
        <v>624.13</v>
      </c>
      <c r="AP405" s="306">
        <v>424.72</v>
      </c>
      <c r="AQ405" s="306">
        <v>4801.59</v>
      </c>
      <c r="AR405" s="306"/>
      <c r="AS405" s="290"/>
      <c r="AT405" s="290"/>
      <c r="AU405" s="306">
        <v>347.61863636363603</v>
      </c>
      <c r="AV405" s="306">
        <v>39.441818181818199</v>
      </c>
      <c r="AW405" s="306">
        <v>28.369545454545499</v>
      </c>
      <c r="AX405" s="306">
        <v>19.305454545454499</v>
      </c>
      <c r="AY405" s="306">
        <v>218.25409090909099</v>
      </c>
      <c r="AZ405" s="306"/>
      <c r="BA405" s="4"/>
    </row>
    <row r="406" spans="2:53">
      <c r="B406" s="11" t="s">
        <v>159</v>
      </c>
      <c r="C406" s="11"/>
      <c r="D406" s="70" t="s">
        <v>56</v>
      </c>
      <c r="E406" s="11">
        <v>1</v>
      </c>
      <c r="F406" s="11"/>
      <c r="G406" s="11"/>
      <c r="H406" s="11"/>
      <c r="I406" s="11"/>
      <c r="J406" s="11"/>
      <c r="M406" s="287">
        <v>100.72</v>
      </c>
      <c r="N406" s="287">
        <v>0</v>
      </c>
      <c r="O406" s="287">
        <v>0</v>
      </c>
      <c r="P406" s="287">
        <v>0</v>
      </c>
      <c r="Q406" s="287">
        <v>0</v>
      </c>
      <c r="R406" s="287"/>
      <c r="S406" s="290"/>
      <c r="T406" s="290"/>
      <c r="U406" s="287">
        <v>100.72</v>
      </c>
      <c r="V406" s="287">
        <v>0</v>
      </c>
      <c r="W406" s="287">
        <v>0</v>
      </c>
      <c r="X406" s="287">
        <v>0</v>
      </c>
      <c r="Y406" s="287">
        <v>0</v>
      </c>
      <c r="Z406" s="287"/>
      <c r="AA406" s="4"/>
      <c r="AB406" s="11" t="s">
        <v>162</v>
      </c>
      <c r="AC406" s="11"/>
      <c r="AD406" s="70" t="s">
        <v>163</v>
      </c>
      <c r="AE406" s="24">
        <v>8</v>
      </c>
      <c r="AF406" s="24">
        <v>8</v>
      </c>
      <c r="AG406" s="24">
        <v>7</v>
      </c>
      <c r="AH406" s="24">
        <v>4</v>
      </c>
      <c r="AI406" s="24">
        <v>1</v>
      </c>
      <c r="AJ406" s="24"/>
      <c r="AK406" s="4"/>
      <c r="AL406" s="4"/>
      <c r="AM406" s="306">
        <v>1054.3699999999999</v>
      </c>
      <c r="AN406" s="306">
        <v>1240.47</v>
      </c>
      <c r="AO406" s="306">
        <v>991.08</v>
      </c>
      <c r="AP406" s="306">
        <v>311.43</v>
      </c>
      <c r="AQ406" s="306">
        <v>64.47</v>
      </c>
      <c r="AR406" s="306"/>
      <c r="AS406" s="290"/>
      <c r="AT406" s="290"/>
      <c r="AU406" s="306">
        <v>117.15222222222199</v>
      </c>
      <c r="AV406" s="306">
        <v>137.83000000000001</v>
      </c>
      <c r="AW406" s="306">
        <v>110.12</v>
      </c>
      <c r="AX406" s="306">
        <v>38.928750000000001</v>
      </c>
      <c r="AY406" s="306">
        <v>9.2100000000000009</v>
      </c>
      <c r="AZ406" s="306"/>
      <c r="BA406" s="4"/>
    </row>
    <row r="407" spans="2:53">
      <c r="B407" s="11" t="s">
        <v>159</v>
      </c>
      <c r="C407" s="11"/>
      <c r="D407" s="70" t="s">
        <v>89</v>
      </c>
      <c r="E407" s="11">
        <v>695</v>
      </c>
      <c r="F407" s="11">
        <v>392</v>
      </c>
      <c r="G407" s="11">
        <v>271</v>
      </c>
      <c r="H407" s="11">
        <v>195</v>
      </c>
      <c r="I407" s="11">
        <v>211</v>
      </c>
      <c r="J407" s="11"/>
      <c r="M407" s="287">
        <v>80328.290000000095</v>
      </c>
      <c r="N407" s="287">
        <v>69857.720000000103</v>
      </c>
      <c r="O407" s="287">
        <v>56736.82</v>
      </c>
      <c r="P407" s="287">
        <v>39275.620000000003</v>
      </c>
      <c r="Q407" s="287">
        <v>288659.62</v>
      </c>
      <c r="R407" s="287"/>
      <c r="S407" s="290"/>
      <c r="T407" s="290"/>
      <c r="U407" s="287">
        <v>107.67867292225201</v>
      </c>
      <c r="V407" s="287">
        <v>93.643056300268199</v>
      </c>
      <c r="W407" s="287">
        <v>78.365773480662995</v>
      </c>
      <c r="X407" s="287">
        <v>57.504568081991202</v>
      </c>
      <c r="Y407" s="287">
        <v>406.56284507042199</v>
      </c>
      <c r="Z407" s="287"/>
      <c r="AA407" s="4"/>
      <c r="AB407" s="11" t="s">
        <v>164</v>
      </c>
      <c r="AC407" s="11"/>
      <c r="AD407" s="70" t="s">
        <v>165</v>
      </c>
      <c r="AE407" s="24">
        <v>61</v>
      </c>
      <c r="AF407" s="24">
        <v>38</v>
      </c>
      <c r="AG407" s="24">
        <v>21</v>
      </c>
      <c r="AH407" s="24">
        <v>14</v>
      </c>
      <c r="AI407" s="24">
        <v>16</v>
      </c>
      <c r="AJ407" s="24"/>
      <c r="AK407" s="4"/>
      <c r="AL407" s="4"/>
      <c r="AM407" s="306">
        <v>8304.26</v>
      </c>
      <c r="AN407" s="306">
        <v>3891.51</v>
      </c>
      <c r="AO407" s="306">
        <v>3346.34</v>
      </c>
      <c r="AP407" s="306">
        <v>2644.16</v>
      </c>
      <c r="AQ407" s="306">
        <v>12442.69</v>
      </c>
      <c r="AR407" s="306"/>
      <c r="AS407" s="290"/>
      <c r="AT407" s="290"/>
      <c r="AU407" s="306">
        <v>123.944179104478</v>
      </c>
      <c r="AV407" s="306">
        <v>58.0822388059701</v>
      </c>
      <c r="AW407" s="306">
        <v>52.286562500000002</v>
      </c>
      <c r="AX407" s="306">
        <v>56.258723404255299</v>
      </c>
      <c r="AY407" s="306">
        <v>197.50301587301601</v>
      </c>
      <c r="AZ407" s="306"/>
      <c r="BA407" s="4"/>
    </row>
    <row r="408" spans="2:53">
      <c r="B408" s="11" t="s">
        <v>159</v>
      </c>
      <c r="C408" s="11"/>
      <c r="D408" s="70" t="s">
        <v>156</v>
      </c>
      <c r="E408" s="11"/>
      <c r="F408" s="11">
        <v>1</v>
      </c>
      <c r="G408" s="11"/>
      <c r="H408" s="11">
        <v>1</v>
      </c>
      <c r="I408" s="11"/>
      <c r="J408" s="11"/>
      <c r="M408" s="287">
        <v>0</v>
      </c>
      <c r="N408" s="287">
        <v>137</v>
      </c>
      <c r="O408" s="287">
        <v>0</v>
      </c>
      <c r="P408" s="287">
        <v>148.63</v>
      </c>
      <c r="Q408" s="287">
        <v>0</v>
      </c>
      <c r="R408" s="287"/>
      <c r="S408" s="290"/>
      <c r="T408" s="290"/>
      <c r="U408" s="287">
        <v>0</v>
      </c>
      <c r="V408" s="287">
        <v>137</v>
      </c>
      <c r="W408" s="287">
        <v>0</v>
      </c>
      <c r="X408" s="287">
        <v>148.63</v>
      </c>
      <c r="Y408" s="287">
        <v>0</v>
      </c>
      <c r="Z408" s="287"/>
      <c r="AA408" s="4"/>
      <c r="AB408" s="11" t="s">
        <v>164</v>
      </c>
      <c r="AC408" s="11"/>
      <c r="AD408" s="70" t="s">
        <v>216</v>
      </c>
      <c r="AE408" s="24">
        <v>1</v>
      </c>
      <c r="AF408" s="24">
        <v>1</v>
      </c>
      <c r="AG408" s="24"/>
      <c r="AH408" s="24"/>
      <c r="AI408" s="24"/>
      <c r="AJ408" s="24"/>
      <c r="AK408" s="4"/>
      <c r="AL408" s="4"/>
      <c r="AM408" s="306">
        <v>88.11</v>
      </c>
      <c r="AN408" s="306">
        <v>38.07</v>
      </c>
      <c r="AO408" s="306"/>
      <c r="AP408" s="306"/>
      <c r="AQ408" s="306"/>
      <c r="AR408" s="306"/>
      <c r="AS408" s="290"/>
      <c r="AT408" s="290"/>
      <c r="AU408" s="306">
        <v>88.11</v>
      </c>
      <c r="AV408" s="306">
        <v>38.07</v>
      </c>
      <c r="AW408" s="306"/>
      <c r="AX408" s="306"/>
      <c r="AY408" s="306"/>
      <c r="AZ408" s="306"/>
      <c r="BA408" s="4"/>
    </row>
    <row r="409" spans="2:53">
      <c r="B409" s="11" t="s">
        <v>159</v>
      </c>
      <c r="C409" s="11"/>
      <c r="D409" s="70" t="s">
        <v>118</v>
      </c>
      <c r="E409" s="11">
        <v>1</v>
      </c>
      <c r="F409" s="11"/>
      <c r="G409" s="11"/>
      <c r="H409" s="11"/>
      <c r="I409" s="11"/>
      <c r="J409" s="11"/>
      <c r="M409" s="287">
        <v>166.67</v>
      </c>
      <c r="N409" s="287">
        <v>0</v>
      </c>
      <c r="O409" s="287">
        <v>0</v>
      </c>
      <c r="P409" s="287">
        <v>0</v>
      </c>
      <c r="Q409" s="287">
        <v>0</v>
      </c>
      <c r="R409" s="287"/>
      <c r="S409" s="290"/>
      <c r="T409" s="290"/>
      <c r="U409" s="287">
        <v>166.67</v>
      </c>
      <c r="V409" s="287">
        <v>0</v>
      </c>
      <c r="W409" s="287">
        <v>0</v>
      </c>
      <c r="X409" s="287">
        <v>0</v>
      </c>
      <c r="Y409" s="287">
        <v>0</v>
      </c>
      <c r="Z409" s="287"/>
      <c r="AA409" s="4"/>
      <c r="AB409" s="11" t="s">
        <v>166</v>
      </c>
      <c r="AC409" s="11"/>
      <c r="AD409" s="70" t="s">
        <v>167</v>
      </c>
      <c r="AE409" s="24">
        <v>15</v>
      </c>
      <c r="AF409" s="24">
        <v>7</v>
      </c>
      <c r="AG409" s="24">
        <v>5</v>
      </c>
      <c r="AH409" s="24">
        <v>3</v>
      </c>
      <c r="AI409" s="24">
        <v>1</v>
      </c>
      <c r="AJ409" s="24"/>
      <c r="AK409" s="4"/>
      <c r="AL409" s="4"/>
      <c r="AM409" s="306">
        <v>3318.61</v>
      </c>
      <c r="AN409" s="306">
        <v>3622.92</v>
      </c>
      <c r="AO409" s="306">
        <v>2484.6999999999998</v>
      </c>
      <c r="AP409" s="306">
        <v>576.22</v>
      </c>
      <c r="AQ409" s="306">
        <v>1.9</v>
      </c>
      <c r="AR409" s="306"/>
      <c r="AS409" s="290"/>
      <c r="AT409" s="290"/>
      <c r="AU409" s="306">
        <v>221.24066666666701</v>
      </c>
      <c r="AV409" s="306">
        <v>241.52799999999999</v>
      </c>
      <c r="AW409" s="306">
        <v>177.478571428571</v>
      </c>
      <c r="AX409" s="306">
        <v>41.158571428571399</v>
      </c>
      <c r="AY409" s="306">
        <v>0.13571428571428601</v>
      </c>
      <c r="AZ409" s="306"/>
      <c r="BA409" s="4"/>
    </row>
    <row r="410" spans="2:53">
      <c r="B410" s="11" t="s">
        <v>160</v>
      </c>
      <c r="C410" s="11"/>
      <c r="D410" s="70" t="s">
        <v>155</v>
      </c>
      <c r="E410" s="11">
        <v>30</v>
      </c>
      <c r="F410" s="11">
        <v>10</v>
      </c>
      <c r="G410" s="11">
        <v>5</v>
      </c>
      <c r="H410" s="11">
        <v>4</v>
      </c>
      <c r="I410" s="11">
        <v>2</v>
      </c>
      <c r="J410" s="11"/>
      <c r="M410" s="287">
        <v>2466.85</v>
      </c>
      <c r="N410" s="287">
        <v>1581.04</v>
      </c>
      <c r="O410" s="287">
        <v>1052.49</v>
      </c>
      <c r="P410" s="287">
        <v>723.82</v>
      </c>
      <c r="Q410" s="287">
        <v>6030.06</v>
      </c>
      <c r="R410" s="287"/>
      <c r="S410" s="290"/>
      <c r="T410" s="290"/>
      <c r="U410" s="287">
        <v>79.575806451612905</v>
      </c>
      <c r="V410" s="287">
        <v>51.001290322580701</v>
      </c>
      <c r="W410" s="287">
        <v>38.981111111111098</v>
      </c>
      <c r="X410" s="287">
        <v>26.808148148148099</v>
      </c>
      <c r="Y410" s="287">
        <v>223.335555555556</v>
      </c>
      <c r="Z410" s="287"/>
      <c r="AA410" s="4"/>
      <c r="AB410" s="11" t="s">
        <v>169</v>
      </c>
      <c r="AC410" s="11"/>
      <c r="AD410" s="70" t="s">
        <v>60</v>
      </c>
      <c r="AE410" s="24">
        <v>1</v>
      </c>
      <c r="AF410" s="24">
        <v>1</v>
      </c>
      <c r="AG410" s="24">
        <v>1</v>
      </c>
      <c r="AH410" s="24">
        <v>1</v>
      </c>
      <c r="AI410" s="24">
        <v>1</v>
      </c>
      <c r="AJ410" s="24"/>
      <c r="AK410" s="4"/>
      <c r="AL410" s="4"/>
      <c r="AM410" s="306">
        <v>122.55</v>
      </c>
      <c r="AN410" s="306">
        <v>113.02</v>
      </c>
      <c r="AO410" s="306">
        <v>123.73</v>
      </c>
      <c r="AP410" s="306">
        <v>174.08</v>
      </c>
      <c r="AQ410" s="306">
        <v>614.70000000000005</v>
      </c>
      <c r="AR410" s="306"/>
      <c r="AS410" s="290"/>
      <c r="AT410" s="290"/>
      <c r="AU410" s="306">
        <v>122.55</v>
      </c>
      <c r="AV410" s="306">
        <v>113.02</v>
      </c>
      <c r="AW410" s="306">
        <v>123.73</v>
      </c>
      <c r="AX410" s="306">
        <v>174.08</v>
      </c>
      <c r="AY410" s="306">
        <v>614.70000000000005</v>
      </c>
      <c r="AZ410" s="306"/>
      <c r="BA410" s="4"/>
    </row>
    <row r="411" spans="2:53">
      <c r="B411" s="11" t="s">
        <v>161</v>
      </c>
      <c r="C411" s="11"/>
      <c r="D411" s="70" t="s">
        <v>92</v>
      </c>
      <c r="E411" s="11">
        <v>36</v>
      </c>
      <c r="F411" s="11">
        <v>23</v>
      </c>
      <c r="G411" s="11">
        <v>17</v>
      </c>
      <c r="H411" s="11">
        <v>13</v>
      </c>
      <c r="I411" s="11">
        <v>17</v>
      </c>
      <c r="J411" s="11"/>
      <c r="M411" s="287">
        <v>3756.49</v>
      </c>
      <c r="N411" s="287">
        <v>3748.39</v>
      </c>
      <c r="O411" s="287">
        <v>3121.63</v>
      </c>
      <c r="P411" s="287">
        <v>2394.73</v>
      </c>
      <c r="Q411" s="287">
        <v>14502.69</v>
      </c>
      <c r="R411" s="287"/>
      <c r="S411" s="290"/>
      <c r="T411" s="290"/>
      <c r="U411" s="287">
        <v>91.621707317073202</v>
      </c>
      <c r="V411" s="287">
        <v>91.424146341463398</v>
      </c>
      <c r="W411" s="287">
        <v>80.041794871794906</v>
      </c>
      <c r="X411" s="287">
        <v>63.019210526315803</v>
      </c>
      <c r="Y411" s="287">
        <v>371.863846153846</v>
      </c>
      <c r="Z411" s="287"/>
      <c r="AA411" s="4"/>
      <c r="AB411" s="11" t="s">
        <v>169</v>
      </c>
      <c r="AC411" s="11"/>
      <c r="AD411" s="70" t="s">
        <v>170</v>
      </c>
      <c r="AE411" s="24">
        <v>26</v>
      </c>
      <c r="AF411" s="24">
        <v>11</v>
      </c>
      <c r="AG411" s="24">
        <v>10</v>
      </c>
      <c r="AH411" s="24">
        <v>9</v>
      </c>
      <c r="AI411" s="24">
        <v>7</v>
      </c>
      <c r="AJ411" s="24"/>
      <c r="AK411" s="4"/>
      <c r="AL411" s="4"/>
      <c r="AM411" s="306">
        <v>21878.31</v>
      </c>
      <c r="AN411" s="306">
        <v>2318.31</v>
      </c>
      <c r="AO411" s="306">
        <v>1336.41</v>
      </c>
      <c r="AP411" s="306">
        <v>1495.94</v>
      </c>
      <c r="AQ411" s="306">
        <v>8026.55</v>
      </c>
      <c r="AR411" s="306"/>
      <c r="AS411" s="290"/>
      <c r="AT411" s="290"/>
      <c r="AU411" s="306">
        <v>841.47346153846195</v>
      </c>
      <c r="AV411" s="306">
        <v>89.1657692307692</v>
      </c>
      <c r="AW411" s="306">
        <v>51.400384615384603</v>
      </c>
      <c r="AX411" s="306">
        <v>59.837600000000002</v>
      </c>
      <c r="AY411" s="306">
        <v>308.71346153846201</v>
      </c>
      <c r="AZ411" s="306"/>
      <c r="BA411" s="4"/>
    </row>
    <row r="412" spans="2:53">
      <c r="B412" s="11" t="s">
        <v>161</v>
      </c>
      <c r="C412" s="11"/>
      <c r="D412" s="70" t="s">
        <v>69</v>
      </c>
      <c r="E412" s="11">
        <v>93</v>
      </c>
      <c r="F412" s="11">
        <v>68</v>
      </c>
      <c r="G412" s="11">
        <v>57</v>
      </c>
      <c r="H412" s="11">
        <v>49</v>
      </c>
      <c r="I412" s="11">
        <v>52</v>
      </c>
      <c r="J412" s="11"/>
      <c r="M412" s="287">
        <v>9986.2199999999993</v>
      </c>
      <c r="N412" s="287">
        <v>10612.89</v>
      </c>
      <c r="O412" s="287">
        <v>7973.03</v>
      </c>
      <c r="P412" s="287">
        <v>8003.65</v>
      </c>
      <c r="Q412" s="287">
        <v>74075.28</v>
      </c>
      <c r="R412" s="287"/>
      <c r="S412" s="290"/>
      <c r="T412" s="290"/>
      <c r="U412" s="287">
        <v>100.870909090909</v>
      </c>
      <c r="V412" s="287">
        <v>107.20090909090899</v>
      </c>
      <c r="W412" s="287">
        <v>83.926631578947394</v>
      </c>
      <c r="X412" s="287">
        <v>85.145212765957396</v>
      </c>
      <c r="Y412" s="287">
        <v>788.034893617021</v>
      </c>
      <c r="Z412" s="287"/>
      <c r="AA412" s="4"/>
      <c r="AB412" s="11" t="s">
        <v>171</v>
      </c>
      <c r="AC412" s="11"/>
      <c r="AD412" s="70" t="s">
        <v>78</v>
      </c>
      <c r="AE412" s="24">
        <v>4</v>
      </c>
      <c r="AF412" s="24">
        <v>1</v>
      </c>
      <c r="AG412" s="24">
        <v>1</v>
      </c>
      <c r="AH412" s="24">
        <v>1</v>
      </c>
      <c r="AI412" s="24">
        <v>1</v>
      </c>
      <c r="AJ412" s="24"/>
      <c r="AK412" s="4"/>
      <c r="AL412" s="4"/>
      <c r="AM412" s="306">
        <v>559.4</v>
      </c>
      <c r="AN412" s="306">
        <v>30.84</v>
      </c>
      <c r="AO412" s="306">
        <v>44.14</v>
      </c>
      <c r="AP412" s="306">
        <v>76.739999999999995</v>
      </c>
      <c r="AQ412" s="306">
        <v>88.9</v>
      </c>
      <c r="AR412" s="306"/>
      <c r="AS412" s="290"/>
      <c r="AT412" s="290"/>
      <c r="AU412" s="306">
        <v>139.85</v>
      </c>
      <c r="AV412" s="306">
        <v>7.71</v>
      </c>
      <c r="AW412" s="306">
        <v>14.713333333333299</v>
      </c>
      <c r="AX412" s="306">
        <v>25.58</v>
      </c>
      <c r="AY412" s="306">
        <v>29.633333333333301</v>
      </c>
      <c r="AZ412" s="306"/>
      <c r="BA412" s="4"/>
    </row>
    <row r="413" spans="2:53">
      <c r="B413" s="11" t="s">
        <v>162</v>
      </c>
      <c r="C413" s="11"/>
      <c r="D413" s="70" t="s">
        <v>163</v>
      </c>
      <c r="E413" s="11">
        <v>40</v>
      </c>
      <c r="F413" s="11">
        <v>22</v>
      </c>
      <c r="G413" s="11">
        <v>18</v>
      </c>
      <c r="H413" s="11">
        <v>12</v>
      </c>
      <c r="I413" s="11">
        <v>14</v>
      </c>
      <c r="J413" s="11"/>
      <c r="M413" s="287">
        <v>5892.38</v>
      </c>
      <c r="N413" s="287">
        <v>4375.82</v>
      </c>
      <c r="O413" s="287">
        <v>4650.47</v>
      </c>
      <c r="P413" s="287">
        <v>3934.24</v>
      </c>
      <c r="Q413" s="287">
        <v>34838.300000000003</v>
      </c>
      <c r="R413" s="287"/>
      <c r="S413" s="290"/>
      <c r="T413" s="290"/>
      <c r="U413" s="287">
        <v>140.294761904762</v>
      </c>
      <c r="V413" s="287">
        <v>104.186190476191</v>
      </c>
      <c r="W413" s="287">
        <v>122.380789473684</v>
      </c>
      <c r="X413" s="287">
        <v>103.532631578947</v>
      </c>
      <c r="Y413" s="287">
        <v>916.79736842105297</v>
      </c>
      <c r="Z413" s="287"/>
      <c r="AA413" s="4"/>
      <c r="AB413" s="11" t="s">
        <v>172</v>
      </c>
      <c r="AC413" s="11"/>
      <c r="AD413" s="70" t="s">
        <v>173</v>
      </c>
      <c r="AE413" s="24">
        <v>33</v>
      </c>
      <c r="AF413" s="24">
        <v>21</v>
      </c>
      <c r="AG413" s="24">
        <v>17</v>
      </c>
      <c r="AH413" s="24">
        <v>11</v>
      </c>
      <c r="AI413" s="24">
        <v>9</v>
      </c>
      <c r="AJ413" s="24"/>
      <c r="AK413" s="4"/>
      <c r="AL413" s="4"/>
      <c r="AM413" s="306">
        <v>4317.2299999999996</v>
      </c>
      <c r="AN413" s="306">
        <v>1721.85</v>
      </c>
      <c r="AO413" s="306">
        <v>1294.82</v>
      </c>
      <c r="AP413" s="306">
        <v>354.59</v>
      </c>
      <c r="AQ413" s="306">
        <v>2050.67</v>
      </c>
      <c r="AR413" s="306"/>
      <c r="AS413" s="290"/>
      <c r="AT413" s="290"/>
      <c r="AU413" s="306">
        <v>119.923055555556</v>
      </c>
      <c r="AV413" s="306">
        <v>47.829166666666701</v>
      </c>
      <c r="AW413" s="306">
        <v>36.9948571428571</v>
      </c>
      <c r="AX413" s="306">
        <v>14.1836</v>
      </c>
      <c r="AY413" s="306">
        <v>58.590571428571401</v>
      </c>
      <c r="AZ413" s="306"/>
      <c r="BA413" s="4"/>
    </row>
    <row r="414" spans="2:53">
      <c r="B414" s="11" t="s">
        <v>164</v>
      </c>
      <c r="C414" s="11"/>
      <c r="D414" s="70" t="s">
        <v>165</v>
      </c>
      <c r="E414" s="11">
        <v>600</v>
      </c>
      <c r="F414" s="11">
        <v>448</v>
      </c>
      <c r="G414" s="11">
        <v>348</v>
      </c>
      <c r="H414" s="11">
        <v>210</v>
      </c>
      <c r="I414" s="11">
        <v>316</v>
      </c>
      <c r="J414" s="11"/>
      <c r="M414" s="287">
        <v>90350.53</v>
      </c>
      <c r="N414" s="287">
        <v>100209.95</v>
      </c>
      <c r="O414" s="287">
        <v>79083.92</v>
      </c>
      <c r="P414" s="287">
        <v>39658.239999999998</v>
      </c>
      <c r="Q414" s="287">
        <v>373291.32</v>
      </c>
      <c r="R414" s="287"/>
      <c r="S414" s="290"/>
      <c r="T414" s="290"/>
      <c r="U414" s="287">
        <v>134.851537313433</v>
      </c>
      <c r="V414" s="287">
        <v>149.567089552239</v>
      </c>
      <c r="W414" s="287">
        <v>121.667569230769</v>
      </c>
      <c r="X414" s="287">
        <v>84.021694915254301</v>
      </c>
      <c r="Y414" s="287">
        <v>591.586877971474</v>
      </c>
      <c r="Z414" s="287"/>
      <c r="AA414" s="4"/>
      <c r="AB414" s="11" t="s">
        <v>177</v>
      </c>
      <c r="AC414" s="11"/>
      <c r="AD414" s="70" t="s">
        <v>62</v>
      </c>
      <c r="AE414" s="24">
        <v>9</v>
      </c>
      <c r="AF414" s="24">
        <v>5</v>
      </c>
      <c r="AG414" s="24">
        <v>2</v>
      </c>
      <c r="AH414" s="24"/>
      <c r="AI414" s="24"/>
      <c r="AJ414" s="24"/>
      <c r="AK414" s="4"/>
      <c r="AL414" s="4"/>
      <c r="AM414" s="306">
        <v>846.3</v>
      </c>
      <c r="AN414" s="306">
        <v>292.11</v>
      </c>
      <c r="AO414" s="306">
        <v>24.89</v>
      </c>
      <c r="AP414" s="306">
        <v>0</v>
      </c>
      <c r="AQ414" s="306">
        <v>0</v>
      </c>
      <c r="AR414" s="306"/>
      <c r="AS414" s="290"/>
      <c r="AT414" s="290"/>
      <c r="AU414" s="306">
        <v>94.033333333333303</v>
      </c>
      <c r="AV414" s="306">
        <v>32.456666666666699</v>
      </c>
      <c r="AW414" s="306">
        <v>2.7655555555555602</v>
      </c>
      <c r="AX414" s="306">
        <v>0</v>
      </c>
      <c r="AY414" s="306">
        <v>0</v>
      </c>
      <c r="AZ414" s="306"/>
      <c r="BA414" s="4"/>
    </row>
    <row r="415" spans="2:53">
      <c r="B415" s="11" t="s">
        <v>166</v>
      </c>
      <c r="C415" s="11"/>
      <c r="D415" s="70" t="s">
        <v>167</v>
      </c>
      <c r="E415" s="11">
        <v>99</v>
      </c>
      <c r="F415" s="11">
        <v>70</v>
      </c>
      <c r="G415" s="11">
        <v>58</v>
      </c>
      <c r="H415" s="11">
        <v>49</v>
      </c>
      <c r="I415" s="11">
        <v>57</v>
      </c>
      <c r="J415" s="11"/>
      <c r="M415" s="287">
        <v>13638.99</v>
      </c>
      <c r="N415" s="287">
        <v>15318.41</v>
      </c>
      <c r="O415" s="287">
        <v>13554.45</v>
      </c>
      <c r="P415" s="287">
        <v>10623.01</v>
      </c>
      <c r="Q415" s="287">
        <v>77797.100000000006</v>
      </c>
      <c r="R415" s="287"/>
      <c r="S415" s="290"/>
      <c r="T415" s="290"/>
      <c r="U415" s="287">
        <v>127.46719626168201</v>
      </c>
      <c r="V415" s="287">
        <v>143.162710280374</v>
      </c>
      <c r="W415" s="287">
        <v>129.09</v>
      </c>
      <c r="X415" s="287">
        <v>102.144326923077</v>
      </c>
      <c r="Y415" s="287">
        <v>755.31165048543699</v>
      </c>
      <c r="Z415" s="287"/>
      <c r="AA415" s="4"/>
      <c r="AB415" s="11" t="s">
        <v>179</v>
      </c>
      <c r="AC415" s="11"/>
      <c r="AD415" s="70" t="s">
        <v>180</v>
      </c>
      <c r="AE415" s="24">
        <v>22</v>
      </c>
      <c r="AF415" s="24">
        <v>15</v>
      </c>
      <c r="AG415" s="24">
        <v>8</v>
      </c>
      <c r="AH415" s="24">
        <v>7</v>
      </c>
      <c r="AI415" s="24">
        <v>6</v>
      </c>
      <c r="AJ415" s="24"/>
      <c r="AK415" s="4"/>
      <c r="AL415" s="4"/>
      <c r="AM415" s="306">
        <v>34441.57</v>
      </c>
      <c r="AN415" s="306">
        <v>917.59</v>
      </c>
      <c r="AO415" s="306">
        <v>400.22</v>
      </c>
      <c r="AP415" s="306">
        <v>441.67</v>
      </c>
      <c r="AQ415" s="306">
        <v>576.16</v>
      </c>
      <c r="AR415" s="306"/>
      <c r="AS415" s="290"/>
      <c r="AT415" s="290"/>
      <c r="AU415" s="306">
        <v>1497.45956521739</v>
      </c>
      <c r="AV415" s="306">
        <v>39.895217391304399</v>
      </c>
      <c r="AW415" s="306">
        <v>18.191818181818199</v>
      </c>
      <c r="AX415" s="306">
        <v>20.0759090909091</v>
      </c>
      <c r="AY415" s="306">
        <v>26.189090909090901</v>
      </c>
      <c r="AZ415" s="306"/>
      <c r="BA415" s="4"/>
    </row>
    <row r="416" spans="2:53">
      <c r="B416" s="11" t="s">
        <v>168</v>
      </c>
      <c r="C416" s="11"/>
      <c r="D416" s="70" t="s">
        <v>97</v>
      </c>
      <c r="E416" s="11">
        <v>1</v>
      </c>
      <c r="F416" s="11"/>
      <c r="G416" s="11"/>
      <c r="H416" s="11"/>
      <c r="I416" s="11"/>
      <c r="J416" s="11"/>
      <c r="M416" s="287">
        <v>10.74</v>
      </c>
      <c r="N416" s="287">
        <v>0</v>
      </c>
      <c r="O416" s="287">
        <v>0</v>
      </c>
      <c r="P416" s="287"/>
      <c r="Q416" s="287">
        <v>0</v>
      </c>
      <c r="R416" s="287"/>
      <c r="S416" s="290"/>
      <c r="T416" s="290"/>
      <c r="U416" s="287">
        <v>10.74</v>
      </c>
      <c r="V416" s="287">
        <v>0</v>
      </c>
      <c r="W416" s="287">
        <v>0</v>
      </c>
      <c r="X416" s="287"/>
      <c r="Y416" s="287">
        <v>0</v>
      </c>
      <c r="Z416" s="287"/>
      <c r="AA416" s="4"/>
      <c r="AB416" s="11" t="s">
        <v>181</v>
      </c>
      <c r="AC416" s="11"/>
      <c r="AD416" s="70" t="s">
        <v>182</v>
      </c>
      <c r="AE416" s="24">
        <v>14</v>
      </c>
      <c r="AF416" s="24">
        <v>7</v>
      </c>
      <c r="AG416" s="24">
        <v>3</v>
      </c>
      <c r="AH416" s="24">
        <v>3</v>
      </c>
      <c r="AI416" s="24">
        <v>5</v>
      </c>
      <c r="AJ416" s="24"/>
      <c r="AK416" s="4"/>
      <c r="AL416" s="4"/>
      <c r="AM416" s="306">
        <v>4020.82</v>
      </c>
      <c r="AN416" s="306">
        <v>1319.61</v>
      </c>
      <c r="AO416" s="306">
        <v>1414.71</v>
      </c>
      <c r="AP416" s="306">
        <v>290.27999999999997</v>
      </c>
      <c r="AQ416" s="306">
        <v>7815.62</v>
      </c>
      <c r="AR416" s="306"/>
      <c r="AS416" s="290"/>
      <c r="AT416" s="290"/>
      <c r="AU416" s="306">
        <v>268.054666666667</v>
      </c>
      <c r="AV416" s="306">
        <v>87.974000000000004</v>
      </c>
      <c r="AW416" s="306">
        <v>101.05071428571399</v>
      </c>
      <c r="AX416" s="306">
        <v>22.329230769230801</v>
      </c>
      <c r="AY416" s="306">
        <v>521.041333333333</v>
      </c>
      <c r="AZ416" s="306"/>
      <c r="BA416" s="4"/>
    </row>
    <row r="417" spans="2:53">
      <c r="B417" s="11" t="s">
        <v>169</v>
      </c>
      <c r="C417" s="11"/>
      <c r="D417" s="70" t="s">
        <v>60</v>
      </c>
      <c r="E417" s="11"/>
      <c r="F417" s="11"/>
      <c r="G417" s="11"/>
      <c r="H417" s="11"/>
      <c r="I417" s="11">
        <v>1</v>
      </c>
      <c r="J417" s="11"/>
      <c r="M417" s="287">
        <v>0</v>
      </c>
      <c r="N417" s="287">
        <v>0</v>
      </c>
      <c r="O417" s="287"/>
      <c r="P417" s="287"/>
      <c r="Q417" s="287">
        <v>1162.1600000000001</v>
      </c>
      <c r="R417" s="287"/>
      <c r="S417" s="290"/>
      <c r="T417" s="290"/>
      <c r="U417" s="287">
        <v>0</v>
      </c>
      <c r="V417" s="287">
        <v>0</v>
      </c>
      <c r="W417" s="287"/>
      <c r="X417" s="287"/>
      <c r="Y417" s="287">
        <v>1162.1600000000001</v>
      </c>
      <c r="Z417" s="287"/>
      <c r="AA417" s="4"/>
      <c r="AB417" s="11" t="s">
        <v>185</v>
      </c>
      <c r="AC417" s="11"/>
      <c r="AD417" s="70" t="s">
        <v>186</v>
      </c>
      <c r="AE417" s="24">
        <v>30</v>
      </c>
      <c r="AF417" s="24">
        <v>20</v>
      </c>
      <c r="AG417" s="24">
        <v>9</v>
      </c>
      <c r="AH417" s="24">
        <v>2</v>
      </c>
      <c r="AI417" s="24">
        <v>5</v>
      </c>
      <c r="AJ417" s="24"/>
      <c r="AK417" s="4"/>
      <c r="AL417" s="4"/>
      <c r="AM417" s="306">
        <v>13876.76</v>
      </c>
      <c r="AN417" s="306">
        <v>7656.55</v>
      </c>
      <c r="AO417" s="306">
        <v>5550.45</v>
      </c>
      <c r="AP417" s="306">
        <v>266.75</v>
      </c>
      <c r="AQ417" s="306">
        <v>12935.08</v>
      </c>
      <c r="AR417" s="306"/>
      <c r="AS417" s="290"/>
      <c r="AT417" s="290"/>
      <c r="AU417" s="306">
        <v>462.55866666666702</v>
      </c>
      <c r="AV417" s="306">
        <v>255.21833333333299</v>
      </c>
      <c r="AW417" s="306">
        <v>185.01499999999999</v>
      </c>
      <c r="AX417" s="306">
        <v>14.8194444444444</v>
      </c>
      <c r="AY417" s="306">
        <v>431.16933333333299</v>
      </c>
      <c r="AZ417" s="306"/>
      <c r="BA417" s="4"/>
    </row>
    <row r="418" spans="2:53">
      <c r="B418" s="11" t="s">
        <v>169</v>
      </c>
      <c r="C418" s="11"/>
      <c r="D418" s="70" t="s">
        <v>170</v>
      </c>
      <c r="E418" s="11">
        <v>326</v>
      </c>
      <c r="F418" s="11">
        <v>208</v>
      </c>
      <c r="G418" s="11">
        <v>162</v>
      </c>
      <c r="H418" s="11">
        <v>138</v>
      </c>
      <c r="I418" s="11">
        <v>149</v>
      </c>
      <c r="J418" s="11"/>
      <c r="M418" s="287">
        <v>50089.4</v>
      </c>
      <c r="N418" s="287">
        <v>52234.46</v>
      </c>
      <c r="O418" s="287">
        <v>45122.79</v>
      </c>
      <c r="P418" s="287">
        <v>40382.339999999997</v>
      </c>
      <c r="Q418" s="287">
        <v>227109.74</v>
      </c>
      <c r="R418" s="287"/>
      <c r="S418" s="290"/>
      <c r="T418" s="290"/>
      <c r="U418" s="287">
        <v>136.85628415300499</v>
      </c>
      <c r="V418" s="287">
        <v>142.717103825137</v>
      </c>
      <c r="W418" s="287">
        <v>126.041312849162</v>
      </c>
      <c r="X418" s="287">
        <v>115.04940170940201</v>
      </c>
      <c r="Y418" s="287">
        <v>641.55293785310801</v>
      </c>
      <c r="Z418" s="287"/>
      <c r="AA418" s="4"/>
      <c r="AB418" s="11" t="s">
        <v>187</v>
      </c>
      <c r="AC418" s="11"/>
      <c r="AD418" s="70" t="s">
        <v>188</v>
      </c>
      <c r="AE418" s="24">
        <v>61</v>
      </c>
      <c r="AF418" s="24">
        <v>21</v>
      </c>
      <c r="AG418" s="24">
        <v>12</v>
      </c>
      <c r="AH418" s="24">
        <v>9</v>
      </c>
      <c r="AI418" s="24">
        <v>9</v>
      </c>
      <c r="AJ418" s="24"/>
      <c r="AK418" s="4"/>
      <c r="AL418" s="4"/>
      <c r="AM418" s="306">
        <v>21806.18</v>
      </c>
      <c r="AN418" s="306">
        <v>5374.29</v>
      </c>
      <c r="AO418" s="306">
        <v>5627.15</v>
      </c>
      <c r="AP418" s="306">
        <v>6778.26</v>
      </c>
      <c r="AQ418" s="306">
        <v>5141.4399999999996</v>
      </c>
      <c r="AR418" s="306"/>
      <c r="AS418" s="290"/>
      <c r="AT418" s="290"/>
      <c r="AU418" s="306">
        <v>346.12984126984099</v>
      </c>
      <c r="AV418" s="306">
        <v>85.306190476190494</v>
      </c>
      <c r="AW418" s="306">
        <v>90.760483870967704</v>
      </c>
      <c r="AX418" s="306">
        <v>111.119016393443</v>
      </c>
      <c r="AY418" s="306">
        <v>82.926451612903193</v>
      </c>
      <c r="AZ418" s="306"/>
      <c r="BA418" s="4"/>
    </row>
    <row r="419" spans="2:53">
      <c r="B419" s="11" t="s">
        <v>171</v>
      </c>
      <c r="C419" s="11"/>
      <c r="D419" s="70" t="s">
        <v>97</v>
      </c>
      <c r="E419" s="11">
        <v>1</v>
      </c>
      <c r="F419" s="11"/>
      <c r="G419" s="11"/>
      <c r="H419" s="11"/>
      <c r="I419" s="11"/>
      <c r="J419" s="11"/>
      <c r="M419" s="287">
        <v>15</v>
      </c>
      <c r="N419" s="287">
        <v>0</v>
      </c>
      <c r="O419" s="287"/>
      <c r="P419" s="287"/>
      <c r="Q419" s="287"/>
      <c r="R419" s="287"/>
      <c r="S419" s="290"/>
      <c r="T419" s="290"/>
      <c r="U419" s="287">
        <v>15</v>
      </c>
      <c r="V419" s="287">
        <v>0</v>
      </c>
      <c r="W419" s="287"/>
      <c r="X419" s="287"/>
      <c r="Y419" s="287"/>
      <c r="Z419" s="287"/>
      <c r="AA419" s="4"/>
      <c r="AB419" s="11" t="s">
        <v>190</v>
      </c>
      <c r="AC419" s="11"/>
      <c r="AD419" s="70" t="s">
        <v>191</v>
      </c>
      <c r="AE419" s="24">
        <v>57</v>
      </c>
      <c r="AF419" s="24">
        <v>25</v>
      </c>
      <c r="AG419" s="24">
        <v>15</v>
      </c>
      <c r="AH419" s="24">
        <v>11</v>
      </c>
      <c r="AI419" s="24">
        <v>14</v>
      </c>
      <c r="AJ419" s="24"/>
      <c r="AK419" s="4"/>
      <c r="AL419" s="4"/>
      <c r="AM419" s="306">
        <v>21255.19</v>
      </c>
      <c r="AN419" s="306">
        <v>5602.41</v>
      </c>
      <c r="AO419" s="306">
        <v>3022.22</v>
      </c>
      <c r="AP419" s="306">
        <v>2914.02</v>
      </c>
      <c r="AQ419" s="306">
        <v>16699.41</v>
      </c>
      <c r="AR419" s="306"/>
      <c r="AS419" s="290"/>
      <c r="AT419" s="290"/>
      <c r="AU419" s="306">
        <v>360.25745762711898</v>
      </c>
      <c r="AV419" s="306">
        <v>94.956101694915304</v>
      </c>
      <c r="AW419" s="306">
        <v>53.968214285714303</v>
      </c>
      <c r="AX419" s="306">
        <v>53.963333333333303</v>
      </c>
      <c r="AY419" s="306">
        <v>298.20375000000001</v>
      </c>
      <c r="AZ419" s="306"/>
      <c r="BA419" s="4"/>
    </row>
    <row r="420" spans="2:53">
      <c r="B420" s="11" t="s">
        <v>171</v>
      </c>
      <c r="C420" s="11"/>
      <c r="D420" s="70" t="s">
        <v>78</v>
      </c>
      <c r="E420" s="11">
        <v>62</v>
      </c>
      <c r="F420" s="11">
        <v>33</v>
      </c>
      <c r="G420" s="11">
        <v>22</v>
      </c>
      <c r="H420" s="11">
        <v>15</v>
      </c>
      <c r="I420" s="11">
        <v>23</v>
      </c>
      <c r="J420" s="11"/>
      <c r="M420" s="287">
        <v>9765.34</v>
      </c>
      <c r="N420" s="287">
        <v>11740.93</v>
      </c>
      <c r="O420" s="287">
        <v>5524.73</v>
      </c>
      <c r="P420" s="287">
        <v>4992.58</v>
      </c>
      <c r="Q420" s="287">
        <v>35149.43</v>
      </c>
      <c r="R420" s="287"/>
      <c r="S420" s="290"/>
      <c r="T420" s="290"/>
      <c r="U420" s="287">
        <v>150.23599999999999</v>
      </c>
      <c r="V420" s="287">
        <v>180.62969230769201</v>
      </c>
      <c r="W420" s="287">
        <v>86.323906249999993</v>
      </c>
      <c r="X420" s="287">
        <v>80.525483870967705</v>
      </c>
      <c r="Y420" s="287">
        <v>557.92746031746003</v>
      </c>
      <c r="Z420" s="287"/>
      <c r="AA420" s="4"/>
      <c r="AB420" s="11" t="s">
        <v>190</v>
      </c>
      <c r="AC420" s="11"/>
      <c r="AD420" s="70" t="s">
        <v>55</v>
      </c>
      <c r="AE420" s="24">
        <v>2</v>
      </c>
      <c r="AF420" s="24"/>
      <c r="AG420" s="24"/>
      <c r="AH420" s="24"/>
      <c r="AI420" s="24"/>
      <c r="AJ420" s="24"/>
      <c r="AK420" s="4"/>
      <c r="AL420" s="4"/>
      <c r="AM420" s="306">
        <v>28.32</v>
      </c>
      <c r="AN420" s="306">
        <v>0</v>
      </c>
      <c r="AO420" s="306">
        <v>0</v>
      </c>
      <c r="AP420" s="306">
        <v>0</v>
      </c>
      <c r="AQ420" s="306">
        <v>0</v>
      </c>
      <c r="AR420" s="306"/>
      <c r="AS420" s="290"/>
      <c r="AT420" s="290"/>
      <c r="AU420" s="306">
        <v>14.16</v>
      </c>
      <c r="AV420" s="306">
        <v>0</v>
      </c>
      <c r="AW420" s="306">
        <v>0</v>
      </c>
      <c r="AX420" s="306">
        <v>0</v>
      </c>
      <c r="AY420" s="306">
        <v>0</v>
      </c>
      <c r="AZ420" s="306"/>
      <c r="BA420" s="4"/>
    </row>
    <row r="421" spans="2:53">
      <c r="B421" s="11" t="s">
        <v>172</v>
      </c>
      <c r="C421" s="11"/>
      <c r="D421" s="70" t="s">
        <v>173</v>
      </c>
      <c r="E421" s="11">
        <v>192</v>
      </c>
      <c r="F421" s="11">
        <v>164</v>
      </c>
      <c r="G421" s="11">
        <v>108</v>
      </c>
      <c r="H421" s="11">
        <v>63</v>
      </c>
      <c r="I421" s="11">
        <v>104</v>
      </c>
      <c r="J421" s="11"/>
      <c r="M421" s="287">
        <v>28862.26</v>
      </c>
      <c r="N421" s="287">
        <v>45456.42</v>
      </c>
      <c r="O421" s="287">
        <v>28497.360000000001</v>
      </c>
      <c r="P421" s="287">
        <v>16477.02</v>
      </c>
      <c r="Q421" s="287">
        <v>213440.91</v>
      </c>
      <c r="R421" s="287"/>
      <c r="S421" s="290"/>
      <c r="T421" s="290"/>
      <c r="U421" s="287">
        <v>120.25941666666699</v>
      </c>
      <c r="V421" s="287">
        <v>189.40174999999999</v>
      </c>
      <c r="W421" s="287">
        <v>122.833448275862</v>
      </c>
      <c r="X421" s="287">
        <v>104.949171974522</v>
      </c>
      <c r="Y421" s="287">
        <v>944.428805309734</v>
      </c>
      <c r="Z421" s="287"/>
      <c r="AA421" s="4"/>
      <c r="AB421" s="11" t="s">
        <v>192</v>
      </c>
      <c r="AC421" s="11"/>
      <c r="AD421" s="70" t="s">
        <v>89</v>
      </c>
      <c r="AE421" s="24">
        <v>13</v>
      </c>
      <c r="AF421" s="24">
        <v>11</v>
      </c>
      <c r="AG421" s="24">
        <v>5</v>
      </c>
      <c r="AH421" s="24">
        <v>3</v>
      </c>
      <c r="AI421" s="24">
        <v>5</v>
      </c>
      <c r="AJ421" s="24"/>
      <c r="AK421" s="4"/>
      <c r="AL421" s="4"/>
      <c r="AM421" s="306">
        <v>2303.44</v>
      </c>
      <c r="AN421" s="306">
        <v>3339.5</v>
      </c>
      <c r="AO421" s="306">
        <v>376.83</v>
      </c>
      <c r="AP421" s="306">
        <v>161.08000000000001</v>
      </c>
      <c r="AQ421" s="306">
        <v>1094.1300000000001</v>
      </c>
      <c r="AR421" s="306"/>
      <c r="AS421" s="290"/>
      <c r="AT421" s="290"/>
      <c r="AU421" s="306">
        <v>177.187692307692</v>
      </c>
      <c r="AV421" s="306">
        <v>256.88461538461502</v>
      </c>
      <c r="AW421" s="306">
        <v>28.986923076923102</v>
      </c>
      <c r="AX421" s="306">
        <v>32.216000000000001</v>
      </c>
      <c r="AY421" s="306">
        <v>91.177499999999995</v>
      </c>
      <c r="AZ421" s="306"/>
      <c r="BA421" s="4"/>
    </row>
    <row r="422" spans="2:53">
      <c r="B422" s="11" t="s">
        <v>177</v>
      </c>
      <c r="C422" s="11"/>
      <c r="D422" s="70" t="s">
        <v>62</v>
      </c>
      <c r="E422" s="11">
        <v>66</v>
      </c>
      <c r="F422" s="11">
        <v>43</v>
      </c>
      <c r="G422" s="11">
        <v>33</v>
      </c>
      <c r="H422" s="11">
        <v>20</v>
      </c>
      <c r="I422" s="11">
        <v>26</v>
      </c>
      <c r="J422" s="11"/>
      <c r="M422" s="287">
        <v>9851.15</v>
      </c>
      <c r="N422" s="287">
        <v>7586.11</v>
      </c>
      <c r="O422" s="287">
        <v>7958.49</v>
      </c>
      <c r="P422" s="287">
        <v>4907.34</v>
      </c>
      <c r="Q422" s="287">
        <v>26120.14</v>
      </c>
      <c r="R422" s="287"/>
      <c r="S422" s="290"/>
      <c r="T422" s="290"/>
      <c r="U422" s="287">
        <v>136.82152777777799</v>
      </c>
      <c r="V422" s="287">
        <v>105.36263888888899</v>
      </c>
      <c r="W422" s="287">
        <v>110.534583333333</v>
      </c>
      <c r="X422" s="287">
        <v>72.1667647058824</v>
      </c>
      <c r="Y422" s="287">
        <v>367.88929577464802</v>
      </c>
      <c r="Z422" s="287"/>
      <c r="AA422" s="4"/>
      <c r="AB422" s="11" t="s">
        <v>194</v>
      </c>
      <c r="AC422" s="11"/>
      <c r="AD422" s="70" t="s">
        <v>56</v>
      </c>
      <c r="AE422" s="24">
        <v>40</v>
      </c>
      <c r="AF422" s="24">
        <v>15</v>
      </c>
      <c r="AG422" s="24">
        <v>8</v>
      </c>
      <c r="AH422" s="24">
        <v>4</v>
      </c>
      <c r="AI422" s="24">
        <v>3</v>
      </c>
      <c r="AJ422" s="24"/>
      <c r="AK422" s="4"/>
      <c r="AL422" s="4"/>
      <c r="AM422" s="306">
        <v>9414.9599999999991</v>
      </c>
      <c r="AN422" s="306">
        <v>6209.54</v>
      </c>
      <c r="AO422" s="306">
        <v>7657.82</v>
      </c>
      <c r="AP422" s="306">
        <v>382.48</v>
      </c>
      <c r="AQ422" s="306">
        <v>1106.46</v>
      </c>
      <c r="AR422" s="306"/>
      <c r="AS422" s="290"/>
      <c r="AT422" s="290"/>
      <c r="AU422" s="306">
        <v>224.16571428571399</v>
      </c>
      <c r="AV422" s="306">
        <v>147.84619047619</v>
      </c>
      <c r="AW422" s="306">
        <v>186.77609756097601</v>
      </c>
      <c r="AX422" s="306">
        <v>9.5619999999999994</v>
      </c>
      <c r="AY422" s="306">
        <v>27.6615</v>
      </c>
      <c r="AZ422" s="306"/>
      <c r="BA422" s="4"/>
    </row>
    <row r="423" spans="2:53">
      <c r="B423" s="11" t="s">
        <v>179</v>
      </c>
      <c r="C423" s="11"/>
      <c r="D423" s="70" t="s">
        <v>180</v>
      </c>
      <c r="E423" s="11">
        <v>68</v>
      </c>
      <c r="F423" s="11">
        <v>37</v>
      </c>
      <c r="G423" s="11">
        <v>23</v>
      </c>
      <c r="H423" s="11">
        <v>16</v>
      </c>
      <c r="I423" s="11">
        <v>17</v>
      </c>
      <c r="J423" s="11"/>
      <c r="M423" s="287">
        <v>10089.75</v>
      </c>
      <c r="N423" s="287">
        <v>10684.24</v>
      </c>
      <c r="O423" s="287">
        <v>5802.06</v>
      </c>
      <c r="P423" s="287">
        <v>5163.12</v>
      </c>
      <c r="Q423" s="287">
        <v>24694.25</v>
      </c>
      <c r="R423" s="287"/>
      <c r="S423" s="290"/>
      <c r="T423" s="290"/>
      <c r="U423" s="287">
        <v>138.215753424658</v>
      </c>
      <c r="V423" s="287">
        <v>146.35945205479501</v>
      </c>
      <c r="W423" s="287">
        <v>79.480273972602703</v>
      </c>
      <c r="X423" s="287">
        <v>70.727671232876702</v>
      </c>
      <c r="Y423" s="287">
        <v>342.97569444444503</v>
      </c>
      <c r="Z423" s="287"/>
      <c r="AA423" s="4"/>
      <c r="AB423" s="11" t="s">
        <v>195</v>
      </c>
      <c r="AC423" s="11"/>
      <c r="AD423" s="70" t="s">
        <v>167</v>
      </c>
      <c r="AE423" s="24">
        <v>7</v>
      </c>
      <c r="AF423" s="24">
        <v>4</v>
      </c>
      <c r="AG423" s="24">
        <v>2</v>
      </c>
      <c r="AH423" s="24">
        <v>2</v>
      </c>
      <c r="AI423" s="24">
        <v>2</v>
      </c>
      <c r="AJ423" s="24"/>
      <c r="AK423" s="4"/>
      <c r="AL423" s="4"/>
      <c r="AM423" s="306">
        <v>3533.18</v>
      </c>
      <c r="AN423" s="306">
        <v>94.39</v>
      </c>
      <c r="AO423" s="306">
        <v>73.92</v>
      </c>
      <c r="AP423" s="306">
        <v>120.73</v>
      </c>
      <c r="AQ423" s="306">
        <v>464.31</v>
      </c>
      <c r="AR423" s="306"/>
      <c r="AS423" s="290"/>
      <c r="AT423" s="290"/>
      <c r="AU423" s="306">
        <v>504.74</v>
      </c>
      <c r="AV423" s="306">
        <v>13.484285714285701</v>
      </c>
      <c r="AW423" s="306">
        <v>10.56</v>
      </c>
      <c r="AX423" s="306">
        <v>20.121666666666702</v>
      </c>
      <c r="AY423" s="306">
        <v>66.33</v>
      </c>
      <c r="AZ423" s="306"/>
      <c r="BA423" s="4"/>
    </row>
    <row r="424" spans="2:53">
      <c r="B424" s="11" t="s">
        <v>181</v>
      </c>
      <c r="C424" s="11"/>
      <c r="D424" s="70" t="s">
        <v>182</v>
      </c>
      <c r="E424" s="11">
        <v>183</v>
      </c>
      <c r="F424" s="11">
        <v>134</v>
      </c>
      <c r="G424" s="11">
        <v>115</v>
      </c>
      <c r="H424" s="11">
        <v>89</v>
      </c>
      <c r="I424" s="11">
        <v>98</v>
      </c>
      <c r="J424" s="11"/>
      <c r="M424" s="287">
        <v>22874.55</v>
      </c>
      <c r="N424" s="287">
        <v>25663.64</v>
      </c>
      <c r="O424" s="287">
        <v>25461.7</v>
      </c>
      <c r="P424" s="287">
        <v>26476.51</v>
      </c>
      <c r="Q424" s="287">
        <v>162515.18</v>
      </c>
      <c r="R424" s="287"/>
      <c r="S424" s="290"/>
      <c r="T424" s="290"/>
      <c r="U424" s="287">
        <v>109.973798076923</v>
      </c>
      <c r="V424" s="287">
        <v>123.382884615385</v>
      </c>
      <c r="W424" s="287">
        <v>125.427093596059</v>
      </c>
      <c r="X424" s="287">
        <v>131.071831683168</v>
      </c>
      <c r="Y424" s="287">
        <v>804.53059405940598</v>
      </c>
      <c r="Z424" s="287"/>
      <c r="AA424" s="4"/>
      <c r="AB424" s="11" t="s">
        <v>196</v>
      </c>
      <c r="AC424" s="11"/>
      <c r="AD424" s="70" t="s">
        <v>197</v>
      </c>
      <c r="AE424" s="24">
        <v>10</v>
      </c>
      <c r="AF424" s="24">
        <v>6</v>
      </c>
      <c r="AG424" s="24">
        <v>4</v>
      </c>
      <c r="AH424" s="24">
        <v>2</v>
      </c>
      <c r="AI424" s="24">
        <v>2</v>
      </c>
      <c r="AJ424" s="24"/>
      <c r="AK424" s="4"/>
      <c r="AL424" s="4"/>
      <c r="AM424" s="306">
        <v>1154.6400000000001</v>
      </c>
      <c r="AN424" s="306">
        <v>1121.51</v>
      </c>
      <c r="AO424" s="306">
        <v>290.95999999999998</v>
      </c>
      <c r="AP424" s="306">
        <v>22.22</v>
      </c>
      <c r="AQ424" s="306">
        <v>293.18</v>
      </c>
      <c r="AR424" s="306"/>
      <c r="AS424" s="290"/>
      <c r="AT424" s="290"/>
      <c r="AU424" s="306">
        <v>104.967272727273</v>
      </c>
      <c r="AV424" s="306">
        <v>101.955454545455</v>
      </c>
      <c r="AW424" s="306">
        <v>26.4509090909091</v>
      </c>
      <c r="AX424" s="306">
        <v>2.222</v>
      </c>
      <c r="AY424" s="306">
        <v>29.318000000000001</v>
      </c>
      <c r="AZ424" s="306"/>
      <c r="BA424" s="4"/>
    </row>
    <row r="425" spans="2:53">
      <c r="B425" s="11" t="s">
        <v>185</v>
      </c>
      <c r="C425" s="11"/>
      <c r="D425" s="70" t="s">
        <v>186</v>
      </c>
      <c r="E425" s="11">
        <v>81</v>
      </c>
      <c r="F425" s="11">
        <v>44</v>
      </c>
      <c r="G425" s="11">
        <v>29</v>
      </c>
      <c r="H425" s="11">
        <v>3</v>
      </c>
      <c r="I425" s="11">
        <v>37</v>
      </c>
      <c r="J425" s="11"/>
      <c r="M425" s="287">
        <v>12780.4</v>
      </c>
      <c r="N425" s="287">
        <v>11422.75</v>
      </c>
      <c r="O425" s="287">
        <v>8123.53</v>
      </c>
      <c r="P425" s="287">
        <v>1310.18</v>
      </c>
      <c r="Q425" s="287">
        <v>41755.24</v>
      </c>
      <c r="R425" s="287"/>
      <c r="S425" s="290"/>
      <c r="T425" s="290"/>
      <c r="U425" s="287">
        <v>140.44395604395601</v>
      </c>
      <c r="V425" s="287">
        <v>125.524725274725</v>
      </c>
      <c r="W425" s="287">
        <v>95.570941176470598</v>
      </c>
      <c r="X425" s="287">
        <v>59.5536363636364</v>
      </c>
      <c r="Y425" s="287">
        <v>497.08619047619101</v>
      </c>
      <c r="Z425" s="287"/>
      <c r="AA425" s="4"/>
      <c r="AB425" s="11" t="s">
        <v>200</v>
      </c>
      <c r="AC425" s="11"/>
      <c r="AD425" s="70" t="s">
        <v>118</v>
      </c>
      <c r="AE425" s="24">
        <v>5</v>
      </c>
      <c r="AF425" s="24">
        <v>2</v>
      </c>
      <c r="AG425" s="24">
        <v>1</v>
      </c>
      <c r="AH425" s="24">
        <v>1</v>
      </c>
      <c r="AI425" s="24">
        <v>1</v>
      </c>
      <c r="AJ425" s="24"/>
      <c r="AK425" s="4"/>
      <c r="AL425" s="4"/>
      <c r="AM425" s="306">
        <v>1435.54</v>
      </c>
      <c r="AN425" s="306">
        <v>1402.19</v>
      </c>
      <c r="AO425" s="306">
        <v>1507.35</v>
      </c>
      <c r="AP425" s="306">
        <v>1602.93</v>
      </c>
      <c r="AQ425" s="306">
        <v>5017.99</v>
      </c>
      <c r="AR425" s="306"/>
      <c r="AS425" s="290"/>
      <c r="AT425" s="290"/>
      <c r="AU425" s="306">
        <v>287.108</v>
      </c>
      <c r="AV425" s="306">
        <v>280.43799999999999</v>
      </c>
      <c r="AW425" s="306">
        <v>301.47000000000003</v>
      </c>
      <c r="AX425" s="306">
        <v>534.30999999999995</v>
      </c>
      <c r="AY425" s="306">
        <v>1003.598</v>
      </c>
      <c r="AZ425" s="306"/>
      <c r="BA425" s="4"/>
    </row>
    <row r="426" spans="2:53">
      <c r="B426" s="11" t="s">
        <v>187</v>
      </c>
      <c r="C426" s="11"/>
      <c r="D426" s="70" t="s">
        <v>188</v>
      </c>
      <c r="E426" s="11">
        <v>831</v>
      </c>
      <c r="F426" s="11">
        <v>601</v>
      </c>
      <c r="G426" s="11">
        <v>444</v>
      </c>
      <c r="H426" s="11">
        <v>360</v>
      </c>
      <c r="I426" s="11">
        <v>389</v>
      </c>
      <c r="J426" s="11"/>
      <c r="M426" s="287">
        <v>109978.52</v>
      </c>
      <c r="N426" s="287">
        <v>120671.06</v>
      </c>
      <c r="O426" s="287">
        <v>92861.27</v>
      </c>
      <c r="P426" s="287">
        <v>81564.850000000006</v>
      </c>
      <c r="Q426" s="287">
        <v>497973.6</v>
      </c>
      <c r="R426" s="287"/>
      <c r="S426" s="290"/>
      <c r="T426" s="290"/>
      <c r="U426" s="287">
        <v>120.326608315098</v>
      </c>
      <c r="V426" s="287">
        <v>132.0252297593</v>
      </c>
      <c r="W426" s="287">
        <v>105.165651189128</v>
      </c>
      <c r="X426" s="287">
        <v>93.752701149425206</v>
      </c>
      <c r="Y426" s="287">
        <v>571.72629161882901</v>
      </c>
      <c r="Z426" s="287"/>
      <c r="AA426" s="4"/>
      <c r="AB426" s="11" t="s">
        <v>698</v>
      </c>
      <c r="AC426" s="11"/>
      <c r="AD426" s="70" t="s">
        <v>99</v>
      </c>
      <c r="AE426" s="24">
        <v>1</v>
      </c>
      <c r="AF426" s="24"/>
      <c r="AG426" s="24"/>
      <c r="AH426" s="24"/>
      <c r="AI426" s="24"/>
      <c r="AJ426" s="24"/>
      <c r="AK426" s="4"/>
      <c r="AL426" s="4"/>
      <c r="AM426" s="306">
        <v>28.52</v>
      </c>
      <c r="AN426" s="306">
        <v>0</v>
      </c>
      <c r="AO426" s="306">
        <v>0</v>
      </c>
      <c r="AP426" s="306">
        <v>0</v>
      </c>
      <c r="AQ426" s="306">
        <v>0</v>
      </c>
      <c r="AR426" s="306"/>
      <c r="AS426" s="290"/>
      <c r="AT426" s="290"/>
      <c r="AU426" s="306">
        <v>28.52</v>
      </c>
      <c r="AV426" s="306">
        <v>0</v>
      </c>
      <c r="AW426" s="306">
        <v>0</v>
      </c>
      <c r="AX426" s="306">
        <v>0</v>
      </c>
      <c r="AY426" s="306">
        <v>0</v>
      </c>
      <c r="AZ426" s="306"/>
      <c r="BA426" s="4"/>
    </row>
    <row r="427" spans="2:53">
      <c r="B427" s="11" t="s">
        <v>190</v>
      </c>
      <c r="C427" s="11"/>
      <c r="D427" s="70" t="s">
        <v>191</v>
      </c>
      <c r="E427" s="11">
        <v>1824</v>
      </c>
      <c r="F427" s="11">
        <v>1446</v>
      </c>
      <c r="G427" s="11">
        <v>1193</v>
      </c>
      <c r="H427" s="11">
        <v>960</v>
      </c>
      <c r="I427" s="11">
        <v>1108</v>
      </c>
      <c r="J427" s="11"/>
      <c r="M427" s="287">
        <v>241078.13</v>
      </c>
      <c r="N427" s="287">
        <v>275505.88</v>
      </c>
      <c r="O427" s="287">
        <v>228560.58</v>
      </c>
      <c r="P427" s="287">
        <v>177728.61</v>
      </c>
      <c r="Q427" s="287">
        <v>1431960.18</v>
      </c>
      <c r="R427" s="287"/>
      <c r="S427" s="290"/>
      <c r="T427" s="290"/>
      <c r="U427" s="287">
        <v>120.29846806387199</v>
      </c>
      <c r="V427" s="287">
        <v>137.47798403193599</v>
      </c>
      <c r="W427" s="287">
        <v>117.75403400309099</v>
      </c>
      <c r="X427" s="287">
        <v>93.986573241671096</v>
      </c>
      <c r="Y427" s="287">
        <v>750.50323899371097</v>
      </c>
      <c r="Z427" s="287"/>
      <c r="AA427" s="4"/>
      <c r="AB427" s="11" t="s">
        <v>202</v>
      </c>
      <c r="AC427" s="11"/>
      <c r="AD427" s="70" t="s">
        <v>62</v>
      </c>
      <c r="AE427" s="24">
        <v>1</v>
      </c>
      <c r="AF427" s="24"/>
      <c r="AG427" s="24"/>
      <c r="AH427" s="24"/>
      <c r="AI427" s="24"/>
      <c r="AJ427" s="24"/>
      <c r="AK427" s="4"/>
      <c r="AL427" s="4"/>
      <c r="AM427" s="306">
        <v>9.9600000000000009</v>
      </c>
      <c r="AN427" s="306">
        <v>0</v>
      </c>
      <c r="AO427" s="306">
        <v>0</v>
      </c>
      <c r="AP427" s="306">
        <v>0</v>
      </c>
      <c r="AQ427" s="306">
        <v>0</v>
      </c>
      <c r="AR427" s="306"/>
      <c r="AS427" s="290"/>
      <c r="AT427" s="290"/>
      <c r="AU427" s="306">
        <v>9.9600000000000009</v>
      </c>
      <c r="AV427" s="306">
        <v>0</v>
      </c>
      <c r="AW427" s="306">
        <v>0</v>
      </c>
      <c r="AX427" s="306">
        <v>0</v>
      </c>
      <c r="AY427" s="306">
        <v>0</v>
      </c>
      <c r="AZ427" s="306"/>
      <c r="BA427" s="4"/>
    </row>
    <row r="428" spans="2:53">
      <c r="B428" s="11" t="s">
        <v>192</v>
      </c>
      <c r="C428" s="11"/>
      <c r="D428" s="70" t="s">
        <v>89</v>
      </c>
      <c r="E428" s="11">
        <v>41</v>
      </c>
      <c r="F428" s="11">
        <v>24</v>
      </c>
      <c r="G428" s="11">
        <v>14</v>
      </c>
      <c r="H428" s="11">
        <v>4</v>
      </c>
      <c r="I428" s="11">
        <v>17</v>
      </c>
      <c r="J428" s="11"/>
      <c r="M428" s="287">
        <v>7015.28</v>
      </c>
      <c r="N428" s="287">
        <v>4856.1000000000004</v>
      </c>
      <c r="O428" s="287">
        <v>3737.49</v>
      </c>
      <c r="P428" s="287">
        <v>1082.75</v>
      </c>
      <c r="Q428" s="287">
        <v>16376.01</v>
      </c>
      <c r="R428" s="287"/>
      <c r="S428" s="290"/>
      <c r="T428" s="290"/>
      <c r="U428" s="287">
        <v>140.3056</v>
      </c>
      <c r="V428" s="287">
        <v>97.122</v>
      </c>
      <c r="W428" s="287">
        <v>79.521063829787195</v>
      </c>
      <c r="X428" s="287">
        <v>45.1145833333333</v>
      </c>
      <c r="Y428" s="287">
        <v>356.00021739130398</v>
      </c>
      <c r="Z428" s="287"/>
      <c r="AA428" s="4"/>
      <c r="AB428" s="11" t="s">
        <v>203</v>
      </c>
      <c r="AC428" s="11"/>
      <c r="AD428" s="70" t="s">
        <v>137</v>
      </c>
      <c r="AE428" s="24">
        <v>8</v>
      </c>
      <c r="AF428" s="24">
        <v>6</v>
      </c>
      <c r="AG428" s="24">
        <v>5</v>
      </c>
      <c r="AH428" s="24">
        <v>3</v>
      </c>
      <c r="AI428" s="24">
        <v>5</v>
      </c>
      <c r="AJ428" s="24"/>
      <c r="AK428" s="4"/>
      <c r="AL428" s="4"/>
      <c r="AM428" s="306">
        <v>383.14</v>
      </c>
      <c r="AN428" s="306">
        <v>104.91</v>
      </c>
      <c r="AO428" s="306">
        <v>87.25</v>
      </c>
      <c r="AP428" s="306">
        <v>37.92</v>
      </c>
      <c r="AQ428" s="306">
        <v>1342.37</v>
      </c>
      <c r="AR428" s="306"/>
      <c r="AS428" s="290"/>
      <c r="AT428" s="290"/>
      <c r="AU428" s="306">
        <v>47.892499999999998</v>
      </c>
      <c r="AV428" s="306">
        <v>13.11375</v>
      </c>
      <c r="AW428" s="306">
        <v>12.464285714285699</v>
      </c>
      <c r="AX428" s="306">
        <v>9.48</v>
      </c>
      <c r="AY428" s="306">
        <v>191.767142857143</v>
      </c>
      <c r="AZ428" s="306"/>
      <c r="BA428" s="4"/>
    </row>
    <row r="429" spans="2:53">
      <c r="B429" s="11" t="s">
        <v>194</v>
      </c>
      <c r="C429" s="11"/>
      <c r="D429" s="70" t="s">
        <v>56</v>
      </c>
      <c r="E429" s="11">
        <v>215</v>
      </c>
      <c r="F429" s="11">
        <v>129</v>
      </c>
      <c r="G429" s="11">
        <v>97</v>
      </c>
      <c r="H429" s="11">
        <v>62</v>
      </c>
      <c r="I429" s="11">
        <v>65</v>
      </c>
      <c r="J429" s="11"/>
      <c r="M429" s="287">
        <v>16994.61</v>
      </c>
      <c r="N429" s="287">
        <v>16543.939999999999</v>
      </c>
      <c r="O429" s="287">
        <v>13526.43</v>
      </c>
      <c r="P429" s="287">
        <v>8861.44</v>
      </c>
      <c r="Q429" s="287">
        <v>65864.37</v>
      </c>
      <c r="R429" s="287"/>
      <c r="S429" s="290"/>
      <c r="T429" s="290"/>
      <c r="U429" s="287">
        <v>73.8896086956522</v>
      </c>
      <c r="V429" s="287">
        <v>71.930173913043504</v>
      </c>
      <c r="W429" s="287">
        <v>61.483772727272701</v>
      </c>
      <c r="X429" s="287">
        <v>41.216000000000001</v>
      </c>
      <c r="Y429" s="287">
        <v>306.345906976744</v>
      </c>
      <c r="Z429" s="287"/>
      <c r="AA429" s="4"/>
      <c r="AB429" s="11" t="s">
        <v>204</v>
      </c>
      <c r="AC429" s="11"/>
      <c r="AD429" s="70" t="s">
        <v>135</v>
      </c>
      <c r="AE429" s="24">
        <v>1</v>
      </c>
      <c r="AF429" s="24"/>
      <c r="AG429" s="24"/>
      <c r="AH429" s="24"/>
      <c r="AI429" s="24"/>
      <c r="AJ429" s="24"/>
      <c r="AK429" s="4"/>
      <c r="AL429" s="4"/>
      <c r="AM429" s="306">
        <v>13.34</v>
      </c>
      <c r="AN429" s="306">
        <v>0</v>
      </c>
      <c r="AO429" s="306">
        <v>0</v>
      </c>
      <c r="AP429" s="306">
        <v>0</v>
      </c>
      <c r="AQ429" s="306">
        <v>0</v>
      </c>
      <c r="AR429" s="306"/>
      <c r="AS429" s="290"/>
      <c r="AT429" s="290"/>
      <c r="AU429" s="306">
        <v>13.34</v>
      </c>
      <c r="AV429" s="306">
        <v>0</v>
      </c>
      <c r="AW429" s="306">
        <v>0</v>
      </c>
      <c r="AX429" s="306">
        <v>0</v>
      </c>
      <c r="AY429" s="306">
        <v>0</v>
      </c>
      <c r="AZ429" s="306"/>
      <c r="BA429" s="4"/>
    </row>
    <row r="430" spans="2:53">
      <c r="B430" s="11" t="s">
        <v>195</v>
      </c>
      <c r="C430" s="11"/>
      <c r="D430" s="70" t="s">
        <v>167</v>
      </c>
      <c r="E430" s="11">
        <v>257</v>
      </c>
      <c r="F430" s="11">
        <v>194</v>
      </c>
      <c r="G430" s="11">
        <v>150</v>
      </c>
      <c r="H430" s="11">
        <v>114</v>
      </c>
      <c r="I430" s="11">
        <v>135</v>
      </c>
      <c r="J430" s="11"/>
      <c r="M430" s="287">
        <v>49697.72</v>
      </c>
      <c r="N430" s="287">
        <v>36604.35</v>
      </c>
      <c r="O430" s="287">
        <v>37750.42</v>
      </c>
      <c r="P430" s="287">
        <v>29776.560000000001</v>
      </c>
      <c r="Q430" s="287">
        <v>177485.55</v>
      </c>
      <c r="R430" s="287"/>
      <c r="S430" s="290"/>
      <c r="T430" s="290"/>
      <c r="U430" s="287">
        <v>172.561527777778</v>
      </c>
      <c r="V430" s="287">
        <v>127.0984375</v>
      </c>
      <c r="W430" s="287">
        <v>133.866737588652</v>
      </c>
      <c r="X430" s="287">
        <v>106.726021505376</v>
      </c>
      <c r="Y430" s="287">
        <v>636.148924731183</v>
      </c>
      <c r="Z430" s="287"/>
      <c r="AA430" s="4"/>
      <c r="AB430" s="11" t="s">
        <v>204</v>
      </c>
      <c r="AC430" s="11"/>
      <c r="AD430" s="70" t="s">
        <v>205</v>
      </c>
      <c r="AE430" s="24">
        <v>13</v>
      </c>
      <c r="AF430" s="24">
        <v>8</v>
      </c>
      <c r="AG430" s="24">
        <v>7</v>
      </c>
      <c r="AH430" s="24">
        <v>6</v>
      </c>
      <c r="AI430" s="24">
        <v>7</v>
      </c>
      <c r="AJ430" s="24"/>
      <c r="AK430" s="4"/>
      <c r="AL430" s="4"/>
      <c r="AM430" s="306">
        <v>4900.9799999999996</v>
      </c>
      <c r="AN430" s="306">
        <v>4176.55</v>
      </c>
      <c r="AO430" s="306">
        <v>3782.45</v>
      </c>
      <c r="AP430" s="306">
        <v>3586.86</v>
      </c>
      <c r="AQ430" s="306">
        <v>43819.21</v>
      </c>
      <c r="AR430" s="306"/>
      <c r="AS430" s="290"/>
      <c r="AT430" s="290"/>
      <c r="AU430" s="306">
        <v>350.07</v>
      </c>
      <c r="AV430" s="306">
        <v>298.32499999999999</v>
      </c>
      <c r="AW430" s="306">
        <v>270.17500000000001</v>
      </c>
      <c r="AX430" s="306">
        <v>298.90499999999997</v>
      </c>
      <c r="AY430" s="306">
        <v>3129.9435714285701</v>
      </c>
      <c r="AZ430" s="306"/>
      <c r="BA430" s="4"/>
    </row>
    <row r="431" spans="2:53">
      <c r="B431" s="11" t="s">
        <v>196</v>
      </c>
      <c r="C431" s="11"/>
      <c r="D431" s="70" t="s">
        <v>197</v>
      </c>
      <c r="E431" s="11">
        <v>69</v>
      </c>
      <c r="F431" s="11">
        <v>43</v>
      </c>
      <c r="G431" s="11">
        <v>32</v>
      </c>
      <c r="H431" s="11">
        <v>25</v>
      </c>
      <c r="I431" s="11">
        <v>25</v>
      </c>
      <c r="J431" s="11"/>
      <c r="M431" s="287">
        <v>10591.09</v>
      </c>
      <c r="N431" s="287">
        <v>11036.74</v>
      </c>
      <c r="O431" s="287">
        <v>7292.59</v>
      </c>
      <c r="P431" s="287">
        <v>6448.07</v>
      </c>
      <c r="Q431" s="287">
        <v>43273.78</v>
      </c>
      <c r="R431" s="287"/>
      <c r="S431" s="290"/>
      <c r="T431" s="290"/>
      <c r="U431" s="287">
        <v>149.170281690141</v>
      </c>
      <c r="V431" s="287">
        <v>155.447042253521</v>
      </c>
      <c r="W431" s="287">
        <v>102.712535211268</v>
      </c>
      <c r="X431" s="287">
        <v>93.450289855072498</v>
      </c>
      <c r="Y431" s="287">
        <v>627.156231884058</v>
      </c>
      <c r="Z431" s="287"/>
      <c r="AA431" s="4"/>
      <c r="AB431" s="11" t="s">
        <v>207</v>
      </c>
      <c r="AC431" s="11"/>
      <c r="AD431" s="70" t="s">
        <v>158</v>
      </c>
      <c r="AE431" s="24">
        <v>7</v>
      </c>
      <c r="AF431" s="24">
        <v>3</v>
      </c>
      <c r="AG431" s="24">
        <v>3</v>
      </c>
      <c r="AH431" s="24">
        <v>1</v>
      </c>
      <c r="AI431" s="24">
        <v>1</v>
      </c>
      <c r="AJ431" s="24"/>
      <c r="AK431" s="4"/>
      <c r="AL431" s="4"/>
      <c r="AM431" s="306">
        <v>1265.3800000000001</v>
      </c>
      <c r="AN431" s="306">
        <v>647.88</v>
      </c>
      <c r="AO431" s="306">
        <v>693.46</v>
      </c>
      <c r="AP431" s="306">
        <v>219.1</v>
      </c>
      <c r="AQ431" s="306">
        <v>7.0000000000000007E-2</v>
      </c>
      <c r="AR431" s="306"/>
      <c r="AS431" s="290"/>
      <c r="AT431" s="290"/>
      <c r="AU431" s="306">
        <v>180.76857142857099</v>
      </c>
      <c r="AV431" s="306">
        <v>92.554285714285697</v>
      </c>
      <c r="AW431" s="306">
        <v>99.065714285714293</v>
      </c>
      <c r="AX431" s="306">
        <v>31.3</v>
      </c>
      <c r="AY431" s="306">
        <v>0.01</v>
      </c>
      <c r="AZ431" s="306"/>
      <c r="BA431" s="4"/>
    </row>
    <row r="432" spans="2:53">
      <c r="B432" s="11" t="s">
        <v>200</v>
      </c>
      <c r="C432" s="11"/>
      <c r="D432" s="70" t="s">
        <v>118</v>
      </c>
      <c r="E432" s="11">
        <v>48</v>
      </c>
      <c r="F432" s="11">
        <v>29</v>
      </c>
      <c r="G432" s="11">
        <v>20</v>
      </c>
      <c r="H432" s="11">
        <v>12</v>
      </c>
      <c r="I432" s="11">
        <v>18</v>
      </c>
      <c r="J432" s="11"/>
      <c r="M432" s="287">
        <v>8377.18</v>
      </c>
      <c r="N432" s="287">
        <v>5719.68</v>
      </c>
      <c r="O432" s="287">
        <v>3362.38</v>
      </c>
      <c r="P432" s="287">
        <v>1992.7</v>
      </c>
      <c r="Q432" s="287">
        <v>19444.68</v>
      </c>
      <c r="R432" s="287"/>
      <c r="S432" s="290"/>
      <c r="T432" s="290"/>
      <c r="U432" s="287">
        <v>155.13296296296301</v>
      </c>
      <c r="V432" s="287">
        <v>105.92</v>
      </c>
      <c r="W432" s="287">
        <v>63.4411320754717</v>
      </c>
      <c r="X432" s="287">
        <v>37.5981132075472</v>
      </c>
      <c r="Y432" s="287">
        <v>373.93615384615401</v>
      </c>
      <c r="Z432" s="287"/>
      <c r="AA432" s="4"/>
      <c r="AB432" s="11" t="s">
        <v>208</v>
      </c>
      <c r="AC432" s="11"/>
      <c r="AD432" s="70" t="s">
        <v>209</v>
      </c>
      <c r="AE432" s="24">
        <v>1</v>
      </c>
      <c r="AF432" s="24"/>
      <c r="AG432" s="24"/>
      <c r="AH432" s="24"/>
      <c r="AI432" s="24"/>
      <c r="AJ432" s="24"/>
      <c r="AK432" s="4"/>
      <c r="AL432" s="4"/>
      <c r="AM432" s="306">
        <v>191.25</v>
      </c>
      <c r="AN432" s="306">
        <v>0</v>
      </c>
      <c r="AO432" s="306">
        <v>0</v>
      </c>
      <c r="AP432" s="306">
        <v>0</v>
      </c>
      <c r="AQ432" s="306">
        <v>0</v>
      </c>
      <c r="AR432" s="306"/>
      <c r="AS432" s="290"/>
      <c r="AT432" s="290"/>
      <c r="AU432" s="306">
        <v>191.25</v>
      </c>
      <c r="AV432" s="306">
        <v>0</v>
      </c>
      <c r="AW432" s="306">
        <v>0</v>
      </c>
      <c r="AX432" s="306">
        <v>0</v>
      </c>
      <c r="AY432" s="306">
        <v>0</v>
      </c>
      <c r="AZ432" s="306"/>
      <c r="BA432" s="4"/>
    </row>
    <row r="433" spans="2:53">
      <c r="B433" s="11" t="s">
        <v>202</v>
      </c>
      <c r="C433" s="11"/>
      <c r="D433" s="70" t="s">
        <v>62</v>
      </c>
      <c r="E433" s="11">
        <v>9</v>
      </c>
      <c r="F433" s="11">
        <v>6</v>
      </c>
      <c r="G433" s="11">
        <v>5</v>
      </c>
      <c r="H433" s="11">
        <v>2</v>
      </c>
      <c r="I433" s="11">
        <v>2</v>
      </c>
      <c r="J433" s="11"/>
      <c r="M433" s="287">
        <v>769.27</v>
      </c>
      <c r="N433" s="287">
        <v>1527.14</v>
      </c>
      <c r="O433" s="287">
        <v>431.94</v>
      </c>
      <c r="P433" s="287">
        <v>267.35000000000002</v>
      </c>
      <c r="Q433" s="287">
        <v>435.04</v>
      </c>
      <c r="R433" s="287"/>
      <c r="S433" s="290"/>
      <c r="T433" s="290"/>
      <c r="U433" s="287">
        <v>85.474444444444401</v>
      </c>
      <c r="V433" s="287">
        <v>169.68222222222201</v>
      </c>
      <c r="W433" s="287">
        <v>53.9925</v>
      </c>
      <c r="X433" s="287">
        <v>33.418750000000003</v>
      </c>
      <c r="Y433" s="287">
        <v>62.148571428571401</v>
      </c>
      <c r="Z433" s="287"/>
      <c r="AA433" s="4"/>
      <c r="AB433" s="11" t="s">
        <v>210</v>
      </c>
      <c r="AC433" s="11"/>
      <c r="AD433" s="70" t="s">
        <v>211</v>
      </c>
      <c r="AE433" s="24">
        <v>9</v>
      </c>
      <c r="AF433" s="24">
        <v>4</v>
      </c>
      <c r="AG433" s="24">
        <v>3</v>
      </c>
      <c r="AH433" s="24">
        <v>3</v>
      </c>
      <c r="AI433" s="24">
        <v>1</v>
      </c>
      <c r="AJ433" s="24"/>
      <c r="AK433" s="4"/>
      <c r="AL433" s="4"/>
      <c r="AM433" s="306">
        <v>307.91000000000003</v>
      </c>
      <c r="AN433" s="306">
        <v>150.47999999999999</v>
      </c>
      <c r="AO433" s="306">
        <v>45.49</v>
      </c>
      <c r="AP433" s="306">
        <v>36.61</v>
      </c>
      <c r="AQ433" s="306">
        <v>309.45</v>
      </c>
      <c r="AR433" s="306"/>
      <c r="AS433" s="290"/>
      <c r="AT433" s="290"/>
      <c r="AU433" s="306">
        <v>30.791</v>
      </c>
      <c r="AV433" s="306">
        <v>15.048</v>
      </c>
      <c r="AW433" s="306">
        <v>4.5490000000000004</v>
      </c>
      <c r="AX433" s="306">
        <v>4.0677777777777804</v>
      </c>
      <c r="AY433" s="306">
        <v>30.945</v>
      </c>
      <c r="AZ433" s="306"/>
      <c r="BA433" s="4"/>
    </row>
    <row r="434" spans="2:53">
      <c r="B434" s="11" t="s">
        <v>203</v>
      </c>
      <c r="C434" s="11"/>
      <c r="D434" s="70" t="s">
        <v>137</v>
      </c>
      <c r="E434" s="11">
        <v>45</v>
      </c>
      <c r="F434" s="11">
        <v>36</v>
      </c>
      <c r="G434" s="11">
        <v>27</v>
      </c>
      <c r="H434" s="11">
        <v>4</v>
      </c>
      <c r="I434" s="11">
        <v>27</v>
      </c>
      <c r="J434" s="11"/>
      <c r="M434" s="287">
        <v>8190.41</v>
      </c>
      <c r="N434" s="287">
        <v>7884.43</v>
      </c>
      <c r="O434" s="287">
        <v>6726.34</v>
      </c>
      <c r="P434" s="287">
        <v>1144.46</v>
      </c>
      <c r="Q434" s="287">
        <v>47472.93</v>
      </c>
      <c r="R434" s="287"/>
      <c r="S434" s="290"/>
      <c r="T434" s="290"/>
      <c r="U434" s="287">
        <v>178.05239130434799</v>
      </c>
      <c r="V434" s="287">
        <v>171.40065217391299</v>
      </c>
      <c r="W434" s="287">
        <v>156.42651162790699</v>
      </c>
      <c r="X434" s="287">
        <v>163.49428571428601</v>
      </c>
      <c r="Y434" s="287">
        <v>1157.87634146341</v>
      </c>
      <c r="Z434" s="287"/>
      <c r="AA434" s="4"/>
      <c r="AB434" s="11" t="s">
        <v>213</v>
      </c>
      <c r="AC434" s="11"/>
      <c r="AD434" s="70" t="s">
        <v>216</v>
      </c>
      <c r="AE434" s="24">
        <v>2</v>
      </c>
      <c r="AF434" s="24"/>
      <c r="AG434" s="24"/>
      <c r="AH434" s="24"/>
      <c r="AI434" s="24"/>
      <c r="AJ434" s="24"/>
      <c r="AK434" s="4"/>
      <c r="AL434" s="4"/>
      <c r="AM434" s="306">
        <v>383.43</v>
      </c>
      <c r="AN434" s="306">
        <v>0</v>
      </c>
      <c r="AO434" s="306">
        <v>0</v>
      </c>
      <c r="AP434" s="306">
        <v>0</v>
      </c>
      <c r="AQ434" s="306">
        <v>0</v>
      </c>
      <c r="AR434" s="306"/>
      <c r="AS434" s="290"/>
      <c r="AT434" s="290"/>
      <c r="AU434" s="306">
        <v>191.715</v>
      </c>
      <c r="AV434" s="306">
        <v>0</v>
      </c>
      <c r="AW434" s="306">
        <v>0</v>
      </c>
      <c r="AX434" s="306">
        <v>0</v>
      </c>
      <c r="AY434" s="306">
        <v>0</v>
      </c>
      <c r="AZ434" s="306"/>
      <c r="BA434" s="4"/>
    </row>
    <row r="435" spans="2:53">
      <c r="B435" s="11" t="s">
        <v>204</v>
      </c>
      <c r="C435" s="11"/>
      <c r="D435" s="70" t="s">
        <v>135</v>
      </c>
      <c r="E435" s="11">
        <v>1</v>
      </c>
      <c r="F435" s="11"/>
      <c r="G435" s="11"/>
      <c r="H435" s="11"/>
      <c r="I435" s="11"/>
      <c r="J435" s="11"/>
      <c r="M435" s="287">
        <v>135.21</v>
      </c>
      <c r="N435" s="287">
        <v>0</v>
      </c>
      <c r="O435" s="287">
        <v>0</v>
      </c>
      <c r="P435" s="287">
        <v>0</v>
      </c>
      <c r="Q435" s="287">
        <v>0</v>
      </c>
      <c r="R435" s="287"/>
      <c r="S435" s="290"/>
      <c r="T435" s="290"/>
      <c r="U435" s="287">
        <v>135.21</v>
      </c>
      <c r="V435" s="287">
        <v>0</v>
      </c>
      <c r="W435" s="287">
        <v>0</v>
      </c>
      <c r="X435" s="287">
        <v>0</v>
      </c>
      <c r="Y435" s="287">
        <v>0</v>
      </c>
      <c r="Z435" s="287"/>
      <c r="AA435" s="4"/>
      <c r="AB435" s="11" t="s">
        <v>217</v>
      </c>
      <c r="AC435" s="11"/>
      <c r="AD435" s="70" t="s">
        <v>198</v>
      </c>
      <c r="AE435" s="24">
        <v>9</v>
      </c>
      <c r="AF435" s="24">
        <v>8</v>
      </c>
      <c r="AG435" s="24">
        <v>4</v>
      </c>
      <c r="AH435" s="24">
        <v>3</v>
      </c>
      <c r="AI435" s="24">
        <v>2</v>
      </c>
      <c r="AJ435" s="24"/>
      <c r="AK435" s="4"/>
      <c r="AL435" s="4"/>
      <c r="AM435" s="306">
        <v>515.99</v>
      </c>
      <c r="AN435" s="306">
        <v>571.87</v>
      </c>
      <c r="AO435" s="306">
        <v>179.92</v>
      </c>
      <c r="AP435" s="306">
        <v>122.54</v>
      </c>
      <c r="AQ435" s="306">
        <v>1161.02</v>
      </c>
      <c r="AR435" s="306"/>
      <c r="AS435" s="290"/>
      <c r="AT435" s="290"/>
      <c r="AU435" s="306">
        <v>57.3322222222222</v>
      </c>
      <c r="AV435" s="306">
        <v>63.5411111111111</v>
      </c>
      <c r="AW435" s="306">
        <v>19.991111111111099</v>
      </c>
      <c r="AX435" s="306">
        <v>13.6155555555556</v>
      </c>
      <c r="AY435" s="306">
        <v>129.002222222222</v>
      </c>
      <c r="AZ435" s="306"/>
      <c r="BA435" s="4"/>
    </row>
    <row r="436" spans="2:53">
      <c r="B436" s="11" t="s">
        <v>204</v>
      </c>
      <c r="C436" s="11"/>
      <c r="D436" s="70" t="s">
        <v>205</v>
      </c>
      <c r="E436" s="11">
        <v>56</v>
      </c>
      <c r="F436" s="11">
        <v>35</v>
      </c>
      <c r="G436" s="11">
        <v>26</v>
      </c>
      <c r="H436" s="11">
        <v>20</v>
      </c>
      <c r="I436" s="11">
        <v>27</v>
      </c>
      <c r="J436" s="11"/>
      <c r="M436" s="287">
        <v>8965.27</v>
      </c>
      <c r="N436" s="287">
        <v>7901.26</v>
      </c>
      <c r="O436" s="287">
        <v>5154.28</v>
      </c>
      <c r="P436" s="287">
        <v>4119.25</v>
      </c>
      <c r="Q436" s="287">
        <v>56141.19</v>
      </c>
      <c r="R436" s="287"/>
      <c r="S436" s="290"/>
      <c r="T436" s="290"/>
      <c r="U436" s="287">
        <v>146.971639344262</v>
      </c>
      <c r="V436" s="287">
        <v>129.52885245901601</v>
      </c>
      <c r="W436" s="287">
        <v>87.360677966101704</v>
      </c>
      <c r="X436" s="287">
        <v>79.216346153846203</v>
      </c>
      <c r="Y436" s="287">
        <v>951.54559322033901</v>
      </c>
      <c r="Z436" s="287"/>
      <c r="AA436" s="4"/>
      <c r="AB436" s="11" t="s">
        <v>220</v>
      </c>
      <c r="AC436" s="11"/>
      <c r="AD436" s="70" t="s">
        <v>222</v>
      </c>
      <c r="AE436" s="24">
        <v>3</v>
      </c>
      <c r="AF436" s="24">
        <v>3</v>
      </c>
      <c r="AG436" s="24">
        <v>1</v>
      </c>
      <c r="AH436" s="24"/>
      <c r="AI436" s="24">
        <v>1</v>
      </c>
      <c r="AJ436" s="24"/>
      <c r="AK436" s="4"/>
      <c r="AL436" s="4"/>
      <c r="AM436" s="306">
        <v>223.22</v>
      </c>
      <c r="AN436" s="306">
        <v>114.86</v>
      </c>
      <c r="AO436" s="306">
        <v>4.8499999999999996</v>
      </c>
      <c r="AP436" s="306"/>
      <c r="AQ436" s="306">
        <v>661.81</v>
      </c>
      <c r="AR436" s="306"/>
      <c r="AS436" s="290"/>
      <c r="AT436" s="290"/>
      <c r="AU436" s="306">
        <v>44.643999999999998</v>
      </c>
      <c r="AV436" s="306">
        <v>22.972000000000001</v>
      </c>
      <c r="AW436" s="306">
        <v>0.97</v>
      </c>
      <c r="AX436" s="306"/>
      <c r="AY436" s="306">
        <v>132.36199999999999</v>
      </c>
      <c r="AZ436" s="306"/>
      <c r="BA436" s="4"/>
    </row>
    <row r="437" spans="2:53">
      <c r="B437" s="11" t="s">
        <v>207</v>
      </c>
      <c r="C437" s="11"/>
      <c r="D437" s="70" t="s">
        <v>158</v>
      </c>
      <c r="E437" s="11">
        <v>133</v>
      </c>
      <c r="F437" s="11">
        <v>70</v>
      </c>
      <c r="G437" s="11">
        <v>59</v>
      </c>
      <c r="H437" s="11">
        <v>50</v>
      </c>
      <c r="I437" s="11">
        <v>61</v>
      </c>
      <c r="J437" s="11"/>
      <c r="M437" s="287">
        <v>19075.09</v>
      </c>
      <c r="N437" s="287">
        <v>14493.58</v>
      </c>
      <c r="O437" s="287">
        <v>15430.13</v>
      </c>
      <c r="P437" s="287">
        <v>13286.45</v>
      </c>
      <c r="Q437" s="287">
        <v>119916.73</v>
      </c>
      <c r="R437" s="287"/>
      <c r="S437" s="290"/>
      <c r="T437" s="290"/>
      <c r="U437" s="287">
        <v>130.65130136986301</v>
      </c>
      <c r="V437" s="287">
        <v>99.271095890411004</v>
      </c>
      <c r="W437" s="287">
        <v>110.215214285714</v>
      </c>
      <c r="X437" s="287">
        <v>97.694485294117698</v>
      </c>
      <c r="Y437" s="287">
        <v>881.74066176470603</v>
      </c>
      <c r="Z437" s="287"/>
      <c r="AA437" s="4"/>
      <c r="AB437" s="11" t="s">
        <v>223</v>
      </c>
      <c r="AC437" s="11"/>
      <c r="AD437" s="70" t="s">
        <v>118</v>
      </c>
      <c r="AE437" s="24">
        <v>1</v>
      </c>
      <c r="AF437" s="24"/>
      <c r="AG437" s="24"/>
      <c r="AH437" s="24"/>
      <c r="AI437" s="24"/>
      <c r="AJ437" s="24"/>
      <c r="AK437" s="4"/>
      <c r="AL437" s="4"/>
      <c r="AM437" s="306">
        <v>197.86</v>
      </c>
      <c r="AN437" s="306">
        <v>0</v>
      </c>
      <c r="AO437" s="306">
        <v>0</v>
      </c>
      <c r="AP437" s="306">
        <v>0</v>
      </c>
      <c r="AQ437" s="306">
        <v>0</v>
      </c>
      <c r="AR437" s="306"/>
      <c r="AS437" s="290"/>
      <c r="AT437" s="290"/>
      <c r="AU437" s="306">
        <v>197.86</v>
      </c>
      <c r="AV437" s="306">
        <v>0</v>
      </c>
      <c r="AW437" s="306">
        <v>0</v>
      </c>
      <c r="AX437" s="306">
        <v>0</v>
      </c>
      <c r="AY437" s="306">
        <v>0</v>
      </c>
      <c r="AZ437" s="306"/>
      <c r="BA437" s="4"/>
    </row>
    <row r="438" spans="2:53">
      <c r="B438" s="11" t="s">
        <v>208</v>
      </c>
      <c r="C438" s="11"/>
      <c r="D438" s="70" t="s">
        <v>209</v>
      </c>
      <c r="E438" s="11">
        <v>20</v>
      </c>
      <c r="F438" s="11">
        <v>13</v>
      </c>
      <c r="G438" s="11">
        <v>9</v>
      </c>
      <c r="H438" s="11">
        <v>7</v>
      </c>
      <c r="I438" s="11">
        <v>14</v>
      </c>
      <c r="J438" s="11"/>
      <c r="M438" s="287">
        <v>2668.25</v>
      </c>
      <c r="N438" s="287">
        <v>2731.47</v>
      </c>
      <c r="O438" s="287">
        <v>5034.8999999999996</v>
      </c>
      <c r="P438" s="287">
        <v>1526.67</v>
      </c>
      <c r="Q438" s="287">
        <v>21861.96</v>
      </c>
      <c r="R438" s="287"/>
      <c r="S438" s="290"/>
      <c r="T438" s="290"/>
      <c r="U438" s="287">
        <v>106.73</v>
      </c>
      <c r="V438" s="287">
        <v>109.25879999999999</v>
      </c>
      <c r="W438" s="287">
        <v>201.39599999999999</v>
      </c>
      <c r="X438" s="287">
        <v>63.611249999999998</v>
      </c>
      <c r="Y438" s="287">
        <v>910.91499999999996</v>
      </c>
      <c r="Z438" s="287"/>
      <c r="AA438" s="4"/>
      <c r="AB438" s="11" t="s">
        <v>223</v>
      </c>
      <c r="AC438" s="11"/>
      <c r="AD438" s="70" t="s">
        <v>224</v>
      </c>
      <c r="AE438" s="24">
        <v>2</v>
      </c>
      <c r="AF438" s="24"/>
      <c r="AG438" s="24"/>
      <c r="AH438" s="24"/>
      <c r="AI438" s="24"/>
      <c r="AJ438" s="24"/>
      <c r="AK438" s="4"/>
      <c r="AL438" s="4"/>
      <c r="AM438" s="306">
        <v>227.19</v>
      </c>
      <c r="AN438" s="306">
        <v>0</v>
      </c>
      <c r="AO438" s="306">
        <v>0</v>
      </c>
      <c r="AP438" s="306">
        <v>0</v>
      </c>
      <c r="AQ438" s="306">
        <v>0</v>
      </c>
      <c r="AR438" s="306"/>
      <c r="AS438" s="290"/>
      <c r="AT438" s="290"/>
      <c r="AU438" s="306">
        <v>113.595</v>
      </c>
      <c r="AV438" s="306">
        <v>0</v>
      </c>
      <c r="AW438" s="306">
        <v>0</v>
      </c>
      <c r="AX438" s="306">
        <v>0</v>
      </c>
      <c r="AY438" s="306">
        <v>0</v>
      </c>
      <c r="AZ438" s="306"/>
      <c r="BA438" s="4"/>
    </row>
    <row r="439" spans="2:53">
      <c r="B439" s="11" t="s">
        <v>210</v>
      </c>
      <c r="C439" s="11"/>
      <c r="D439" s="70" t="s">
        <v>211</v>
      </c>
      <c r="E439" s="11">
        <v>93</v>
      </c>
      <c r="F439" s="11">
        <v>61</v>
      </c>
      <c r="G439" s="11">
        <v>48</v>
      </c>
      <c r="H439" s="11">
        <v>36</v>
      </c>
      <c r="I439" s="11">
        <v>36</v>
      </c>
      <c r="J439" s="11"/>
      <c r="M439" s="287">
        <v>13033.07</v>
      </c>
      <c r="N439" s="287">
        <v>11162.4</v>
      </c>
      <c r="O439" s="287">
        <v>9253.32</v>
      </c>
      <c r="P439" s="287">
        <v>5662.76</v>
      </c>
      <c r="Q439" s="287">
        <v>38581.129999999997</v>
      </c>
      <c r="R439" s="287"/>
      <c r="S439" s="290"/>
      <c r="T439" s="290"/>
      <c r="U439" s="287">
        <v>132.990510204082</v>
      </c>
      <c r="V439" s="287">
        <v>113.902040816327</v>
      </c>
      <c r="W439" s="287">
        <v>100.57956521739101</v>
      </c>
      <c r="X439" s="287">
        <v>61.551739130434797</v>
      </c>
      <c r="Y439" s="287">
        <v>419.360108695652</v>
      </c>
      <c r="Z439" s="287"/>
      <c r="AA439" s="4"/>
      <c r="AB439" s="11" t="s">
        <v>225</v>
      </c>
      <c r="AC439" s="11"/>
      <c r="AD439" s="70" t="s">
        <v>226</v>
      </c>
      <c r="AE439" s="24">
        <v>9</v>
      </c>
      <c r="AF439" s="24">
        <v>8</v>
      </c>
      <c r="AG439" s="24">
        <v>7</v>
      </c>
      <c r="AH439" s="24">
        <v>5</v>
      </c>
      <c r="AI439" s="24">
        <v>5</v>
      </c>
      <c r="AJ439" s="24"/>
      <c r="AK439" s="4"/>
      <c r="AL439" s="4"/>
      <c r="AM439" s="306">
        <v>3820.68</v>
      </c>
      <c r="AN439" s="306">
        <v>4052.93</v>
      </c>
      <c r="AO439" s="306">
        <v>1126.4100000000001</v>
      </c>
      <c r="AP439" s="306">
        <v>154.63999999999999</v>
      </c>
      <c r="AQ439" s="306">
        <v>306.10000000000002</v>
      </c>
      <c r="AR439" s="306"/>
      <c r="AS439" s="290"/>
      <c r="AT439" s="290"/>
      <c r="AU439" s="306">
        <v>347.33454545454498</v>
      </c>
      <c r="AV439" s="306">
        <v>368.44818181818198</v>
      </c>
      <c r="AW439" s="306">
        <v>102.400909090909</v>
      </c>
      <c r="AX439" s="306">
        <v>15.464</v>
      </c>
      <c r="AY439" s="306">
        <v>27.8272727272727</v>
      </c>
      <c r="AZ439" s="306"/>
      <c r="BA439" s="4"/>
    </row>
    <row r="440" spans="2:53">
      <c r="B440" s="11" t="s">
        <v>217</v>
      </c>
      <c r="C440" s="11"/>
      <c r="D440" s="70" t="s">
        <v>198</v>
      </c>
      <c r="E440" s="11">
        <v>94</v>
      </c>
      <c r="F440" s="11">
        <v>68</v>
      </c>
      <c r="G440" s="11">
        <v>48</v>
      </c>
      <c r="H440" s="11">
        <v>43</v>
      </c>
      <c r="I440" s="11">
        <v>44</v>
      </c>
      <c r="J440" s="11"/>
      <c r="M440" s="287">
        <v>11577.93</v>
      </c>
      <c r="N440" s="287">
        <v>13343.2</v>
      </c>
      <c r="O440" s="287">
        <v>9960.11</v>
      </c>
      <c r="P440" s="287">
        <v>10357.11</v>
      </c>
      <c r="Q440" s="287">
        <v>48909.59</v>
      </c>
      <c r="R440" s="287"/>
      <c r="S440" s="290"/>
      <c r="T440" s="290"/>
      <c r="U440" s="287">
        <v>110.26600000000001</v>
      </c>
      <c r="V440" s="287">
        <v>127.078095238095</v>
      </c>
      <c r="W440" s="287">
        <v>98.614950495049499</v>
      </c>
      <c r="X440" s="287">
        <v>104.617272727273</v>
      </c>
      <c r="Y440" s="287">
        <v>484.25336633663397</v>
      </c>
      <c r="Z440" s="287"/>
      <c r="AA440" s="4"/>
      <c r="AB440" s="11" t="s">
        <v>633</v>
      </c>
      <c r="AC440" s="11"/>
      <c r="AD440" s="70" t="s">
        <v>198</v>
      </c>
      <c r="AE440" s="24">
        <v>7</v>
      </c>
      <c r="AF440" s="24">
        <v>3</v>
      </c>
      <c r="AG440" s="24">
        <v>3</v>
      </c>
      <c r="AH440" s="24">
        <v>4</v>
      </c>
      <c r="AI440" s="24">
        <v>2</v>
      </c>
      <c r="AJ440" s="24"/>
      <c r="AK440" s="4"/>
      <c r="AL440" s="4"/>
      <c r="AM440" s="306">
        <v>2130.8000000000002</v>
      </c>
      <c r="AN440" s="306">
        <v>46.64</v>
      </c>
      <c r="AO440" s="306">
        <v>934.09</v>
      </c>
      <c r="AP440" s="306">
        <v>970.21</v>
      </c>
      <c r="AQ440" s="306">
        <v>2436.02</v>
      </c>
      <c r="AR440" s="306"/>
      <c r="AS440" s="290"/>
      <c r="AT440" s="290"/>
      <c r="AU440" s="306">
        <v>266.35000000000002</v>
      </c>
      <c r="AV440" s="306">
        <v>5.83</v>
      </c>
      <c r="AW440" s="306">
        <v>311.363333333333</v>
      </c>
      <c r="AX440" s="306">
        <v>242.55250000000001</v>
      </c>
      <c r="AY440" s="306">
        <v>812.006666666667</v>
      </c>
      <c r="AZ440" s="306"/>
      <c r="BA440" s="4"/>
    </row>
    <row r="441" spans="2:53">
      <c r="B441" s="11" t="s">
        <v>220</v>
      </c>
      <c r="C441" s="11"/>
      <c r="D441" s="70" t="s">
        <v>222</v>
      </c>
      <c r="E441" s="11">
        <v>42</v>
      </c>
      <c r="F441" s="11">
        <v>39</v>
      </c>
      <c r="G441" s="11">
        <v>30</v>
      </c>
      <c r="H441" s="11"/>
      <c r="I441" s="11">
        <v>31</v>
      </c>
      <c r="J441" s="11"/>
      <c r="M441" s="287">
        <v>7157.15</v>
      </c>
      <c r="N441" s="287">
        <v>10003.19</v>
      </c>
      <c r="O441" s="287">
        <v>7965.7</v>
      </c>
      <c r="P441" s="287">
        <v>0</v>
      </c>
      <c r="Q441" s="287">
        <v>48656.18</v>
      </c>
      <c r="R441" s="287"/>
      <c r="S441" s="290"/>
      <c r="T441" s="290"/>
      <c r="U441" s="287">
        <v>127.80625000000001</v>
      </c>
      <c r="V441" s="287">
        <v>178.62839285714301</v>
      </c>
      <c r="W441" s="287">
        <v>142.24464285714299</v>
      </c>
      <c r="X441" s="287">
        <v>0</v>
      </c>
      <c r="Y441" s="287">
        <v>884.65781818181802</v>
      </c>
      <c r="Z441" s="287"/>
      <c r="AA441" s="4"/>
      <c r="AB441" s="11" t="s">
        <v>633</v>
      </c>
      <c r="AC441" s="11"/>
      <c r="AD441" s="70" t="s">
        <v>69</v>
      </c>
      <c r="AE441" s="24">
        <v>16</v>
      </c>
      <c r="AF441" s="24">
        <v>7</v>
      </c>
      <c r="AG441" s="24">
        <v>6</v>
      </c>
      <c r="AH441" s="24">
        <v>2</v>
      </c>
      <c r="AI441" s="24">
        <v>3</v>
      </c>
      <c r="AJ441" s="24"/>
      <c r="AK441" s="4"/>
      <c r="AL441" s="4"/>
      <c r="AM441" s="306">
        <v>13014.29</v>
      </c>
      <c r="AN441" s="306">
        <v>15824.72</v>
      </c>
      <c r="AO441" s="306">
        <v>6375.04</v>
      </c>
      <c r="AP441" s="306">
        <v>943.03</v>
      </c>
      <c r="AQ441" s="306">
        <v>2102.92</v>
      </c>
      <c r="AR441" s="306"/>
      <c r="AS441" s="290"/>
      <c r="AT441" s="290"/>
      <c r="AU441" s="306">
        <v>723.01611111111094</v>
      </c>
      <c r="AV441" s="306">
        <v>879.15111111111105</v>
      </c>
      <c r="AW441" s="306">
        <v>531.25333333333299</v>
      </c>
      <c r="AX441" s="306">
        <v>157.17166666666699</v>
      </c>
      <c r="AY441" s="306">
        <v>420.584</v>
      </c>
      <c r="AZ441" s="306"/>
      <c r="BA441" s="4"/>
    </row>
    <row r="442" spans="2:53">
      <c r="B442" s="11" t="s">
        <v>223</v>
      </c>
      <c r="C442" s="11"/>
      <c r="D442" s="70" t="s">
        <v>224</v>
      </c>
      <c r="E442" s="11">
        <v>37</v>
      </c>
      <c r="F442" s="11">
        <v>30</v>
      </c>
      <c r="G442" s="11">
        <v>22</v>
      </c>
      <c r="H442" s="11">
        <v>18</v>
      </c>
      <c r="I442" s="11">
        <v>23</v>
      </c>
      <c r="J442" s="11"/>
      <c r="M442" s="287">
        <v>7499.62</v>
      </c>
      <c r="N442" s="287">
        <v>7227.5</v>
      </c>
      <c r="O442" s="287">
        <v>5306.64</v>
      </c>
      <c r="P442" s="287">
        <v>4070.53</v>
      </c>
      <c r="Q442" s="287">
        <v>51621.16</v>
      </c>
      <c r="R442" s="287"/>
      <c r="S442" s="290"/>
      <c r="T442" s="290"/>
      <c r="U442" s="287">
        <v>182.91756097561</v>
      </c>
      <c r="V442" s="287">
        <v>176.28048780487799</v>
      </c>
      <c r="W442" s="287">
        <v>129.430243902439</v>
      </c>
      <c r="X442" s="287">
        <v>101.76325</v>
      </c>
      <c r="Y442" s="287">
        <v>1290.529</v>
      </c>
      <c r="Z442" s="287"/>
      <c r="AA442" s="4"/>
      <c r="AB442" s="11" t="s">
        <v>634</v>
      </c>
      <c r="AC442" s="11"/>
      <c r="AD442" s="70" t="s">
        <v>198</v>
      </c>
      <c r="AE442" s="24">
        <v>76</v>
      </c>
      <c r="AF442" s="24">
        <v>47</v>
      </c>
      <c r="AG442" s="24">
        <v>33</v>
      </c>
      <c r="AH442" s="24">
        <v>25</v>
      </c>
      <c r="AI442" s="24">
        <v>22</v>
      </c>
      <c r="AJ442" s="24"/>
      <c r="AK442" s="4"/>
      <c r="AL442" s="4"/>
      <c r="AM442" s="306">
        <v>16442.23</v>
      </c>
      <c r="AN442" s="306">
        <v>7445.91</v>
      </c>
      <c r="AO442" s="306">
        <v>3629.02</v>
      </c>
      <c r="AP442" s="306">
        <v>4494.6899999999996</v>
      </c>
      <c r="AQ442" s="306">
        <v>16154.53</v>
      </c>
      <c r="AR442" s="306"/>
      <c r="AS442" s="290"/>
      <c r="AT442" s="290"/>
      <c r="AU442" s="306">
        <v>210.79782051282001</v>
      </c>
      <c r="AV442" s="306">
        <v>95.460384615384598</v>
      </c>
      <c r="AW442" s="306">
        <v>47.130129870129899</v>
      </c>
      <c r="AX442" s="306">
        <v>59.140657894736798</v>
      </c>
      <c r="AY442" s="306">
        <v>209.79909090909101</v>
      </c>
      <c r="AZ442" s="306"/>
      <c r="BA442" s="4"/>
    </row>
    <row r="443" spans="2:53">
      <c r="B443" s="11" t="s">
        <v>223</v>
      </c>
      <c r="C443" s="11"/>
      <c r="D443" s="70" t="s">
        <v>62</v>
      </c>
      <c r="E443" s="11">
        <v>1</v>
      </c>
      <c r="F443" s="11"/>
      <c r="G443" s="11"/>
      <c r="H443" s="11"/>
      <c r="I443" s="11"/>
      <c r="J443" s="11"/>
      <c r="M443" s="287">
        <v>186.18</v>
      </c>
      <c r="N443" s="287">
        <v>0</v>
      </c>
      <c r="O443" s="287">
        <v>0</v>
      </c>
      <c r="P443" s="287">
        <v>0</v>
      </c>
      <c r="Q443" s="287">
        <v>0</v>
      </c>
      <c r="R443" s="287"/>
      <c r="S443" s="290"/>
      <c r="T443" s="290"/>
      <c r="U443" s="287">
        <v>186.18</v>
      </c>
      <c r="V443" s="287">
        <v>0</v>
      </c>
      <c r="W443" s="287">
        <v>0</v>
      </c>
      <c r="X443" s="287">
        <v>0</v>
      </c>
      <c r="Y443" s="287">
        <v>0</v>
      </c>
      <c r="Z443" s="287"/>
      <c r="AA443" s="4"/>
      <c r="AB443" s="11" t="s">
        <v>635</v>
      </c>
      <c r="AC443" s="11"/>
      <c r="AD443" s="70" t="s">
        <v>69</v>
      </c>
      <c r="AE443" s="24">
        <v>76</v>
      </c>
      <c r="AF443" s="24">
        <v>27</v>
      </c>
      <c r="AG443" s="24">
        <v>22</v>
      </c>
      <c r="AH443" s="24">
        <v>15</v>
      </c>
      <c r="AI443" s="24">
        <v>15</v>
      </c>
      <c r="AJ443" s="24"/>
      <c r="AK443" s="4"/>
      <c r="AL443" s="4"/>
      <c r="AM443" s="306">
        <v>38595.75</v>
      </c>
      <c r="AN443" s="306">
        <v>13025.08</v>
      </c>
      <c r="AO443" s="306">
        <v>7200.75</v>
      </c>
      <c r="AP443" s="306">
        <v>3097.92</v>
      </c>
      <c r="AQ443" s="306">
        <v>76934.89</v>
      </c>
      <c r="AR443" s="306"/>
      <c r="AS443" s="290"/>
      <c r="AT443" s="290"/>
      <c r="AU443" s="306">
        <v>476.49074074074099</v>
      </c>
      <c r="AV443" s="306">
        <v>160.80345679012299</v>
      </c>
      <c r="AW443" s="306">
        <v>92.317307692307693</v>
      </c>
      <c r="AX443" s="306">
        <v>40.762105263157899</v>
      </c>
      <c r="AY443" s="306">
        <v>973.859367088608</v>
      </c>
      <c r="AZ443" s="306"/>
      <c r="BA443" s="4"/>
    </row>
    <row r="444" spans="2:53">
      <c r="B444" s="11" t="s">
        <v>225</v>
      </c>
      <c r="C444" s="11"/>
      <c r="D444" s="70" t="s">
        <v>226</v>
      </c>
      <c r="E444" s="11">
        <v>92</v>
      </c>
      <c r="F444" s="11">
        <v>47</v>
      </c>
      <c r="G444" s="11">
        <v>36</v>
      </c>
      <c r="H444" s="11">
        <v>37</v>
      </c>
      <c r="I444" s="11">
        <v>39</v>
      </c>
      <c r="J444" s="11"/>
      <c r="M444" s="287">
        <v>15398.05</v>
      </c>
      <c r="N444" s="287">
        <v>11470.09</v>
      </c>
      <c r="O444" s="287">
        <v>8823.1200000000008</v>
      </c>
      <c r="P444" s="287">
        <v>7548.35</v>
      </c>
      <c r="Q444" s="287">
        <v>53165.599999999999</v>
      </c>
      <c r="R444" s="287"/>
      <c r="S444" s="290"/>
      <c r="T444" s="290"/>
      <c r="U444" s="287">
        <v>146.64809523809501</v>
      </c>
      <c r="V444" s="287">
        <v>109.238952380952</v>
      </c>
      <c r="W444" s="287">
        <v>88.231200000000001</v>
      </c>
      <c r="X444" s="287">
        <v>77.023979591836707</v>
      </c>
      <c r="Y444" s="287">
        <v>537.02626262626302</v>
      </c>
      <c r="Z444" s="287"/>
      <c r="AA444" s="4"/>
      <c r="AB444" s="11" t="s">
        <v>637</v>
      </c>
      <c r="AC444" s="11"/>
      <c r="AD444" s="70" t="s">
        <v>69</v>
      </c>
      <c r="AE444" s="24">
        <v>1</v>
      </c>
      <c r="AF444" s="24"/>
      <c r="AG444" s="24"/>
      <c r="AH444" s="24"/>
      <c r="AI444" s="24"/>
      <c r="AJ444" s="24"/>
      <c r="AK444" s="4"/>
      <c r="AL444" s="4"/>
      <c r="AM444" s="306">
        <v>14.97</v>
      </c>
      <c r="AN444" s="306">
        <v>0</v>
      </c>
      <c r="AO444" s="306">
        <v>0</v>
      </c>
      <c r="AP444" s="306">
        <v>0</v>
      </c>
      <c r="AQ444" s="306">
        <v>0</v>
      </c>
      <c r="AR444" s="306"/>
      <c r="AS444" s="290"/>
      <c r="AT444" s="290"/>
      <c r="AU444" s="306">
        <v>14.97</v>
      </c>
      <c r="AV444" s="306">
        <v>0</v>
      </c>
      <c r="AW444" s="306">
        <v>0</v>
      </c>
      <c r="AX444" s="306">
        <v>0</v>
      </c>
      <c r="AY444" s="306">
        <v>0</v>
      </c>
      <c r="AZ444" s="306"/>
      <c r="BA444" s="4"/>
    </row>
    <row r="445" spans="2:53">
      <c r="B445" s="11" t="s">
        <v>225</v>
      </c>
      <c r="C445" s="11"/>
      <c r="D445" s="70" t="s">
        <v>111</v>
      </c>
      <c r="E445" s="11">
        <v>1</v>
      </c>
      <c r="F445" s="11">
        <v>1</v>
      </c>
      <c r="G445" s="11">
        <v>1</v>
      </c>
      <c r="H445" s="11">
        <v>1</v>
      </c>
      <c r="I445" s="11">
        <v>1</v>
      </c>
      <c r="J445" s="11"/>
      <c r="M445" s="287">
        <v>151.91999999999999</v>
      </c>
      <c r="N445" s="287">
        <v>175.23</v>
      </c>
      <c r="O445" s="287">
        <v>154.87</v>
      </c>
      <c r="P445" s="287">
        <v>78.08</v>
      </c>
      <c r="Q445" s="287">
        <v>144.26</v>
      </c>
      <c r="R445" s="287"/>
      <c r="S445" s="290"/>
      <c r="T445" s="290"/>
      <c r="U445" s="287">
        <v>151.91999999999999</v>
      </c>
      <c r="V445" s="287">
        <v>175.23</v>
      </c>
      <c r="W445" s="287">
        <v>154.87</v>
      </c>
      <c r="X445" s="287">
        <v>78.08</v>
      </c>
      <c r="Y445" s="287">
        <v>144.26</v>
      </c>
      <c r="Z445" s="287"/>
      <c r="AA445" s="4"/>
      <c r="AB445" s="11" t="s">
        <v>699</v>
      </c>
      <c r="AC445" s="11"/>
      <c r="AD445" s="70" t="s">
        <v>69</v>
      </c>
      <c r="AE445" s="24">
        <v>1</v>
      </c>
      <c r="AF445" s="24"/>
      <c r="AG445" s="24"/>
      <c r="AH445" s="24"/>
      <c r="AI445" s="24"/>
      <c r="AJ445" s="24"/>
      <c r="AK445" s="4"/>
      <c r="AL445" s="4"/>
      <c r="AM445" s="306">
        <v>53.39</v>
      </c>
      <c r="AN445" s="306">
        <v>0</v>
      </c>
      <c r="AO445" s="306">
        <v>0</v>
      </c>
      <c r="AP445" s="306">
        <v>0</v>
      </c>
      <c r="AQ445" s="306">
        <v>0</v>
      </c>
      <c r="AR445" s="306"/>
      <c r="AS445" s="290"/>
      <c r="AT445" s="290"/>
      <c r="AU445" s="306">
        <v>53.39</v>
      </c>
      <c r="AV445" s="306">
        <v>0</v>
      </c>
      <c r="AW445" s="306">
        <v>0</v>
      </c>
      <c r="AX445" s="306">
        <v>0</v>
      </c>
      <c r="AY445" s="306">
        <v>0</v>
      </c>
      <c r="AZ445" s="306"/>
      <c r="BA445" s="4"/>
    </row>
    <row r="446" spans="2:53">
      <c r="B446" s="11" t="s">
        <v>633</v>
      </c>
      <c r="C446" s="11"/>
      <c r="D446" s="70" t="s">
        <v>198</v>
      </c>
      <c r="E446" s="11"/>
      <c r="F446" s="11">
        <v>1</v>
      </c>
      <c r="G446" s="11"/>
      <c r="H446" s="11"/>
      <c r="I446" s="11"/>
      <c r="J446" s="11"/>
      <c r="M446" s="287">
        <v>0</v>
      </c>
      <c r="N446" s="287">
        <v>148.01</v>
      </c>
      <c r="O446" s="287">
        <v>0</v>
      </c>
      <c r="P446" s="287">
        <v>0</v>
      </c>
      <c r="Q446" s="287">
        <v>0</v>
      </c>
      <c r="R446" s="287"/>
      <c r="S446" s="290"/>
      <c r="T446" s="290"/>
      <c r="U446" s="287">
        <v>0</v>
      </c>
      <c r="V446" s="287">
        <v>148.01</v>
      </c>
      <c r="W446" s="287">
        <v>0</v>
      </c>
      <c r="X446" s="287">
        <v>0</v>
      </c>
      <c r="Y446" s="287">
        <v>0</v>
      </c>
      <c r="Z446" s="287"/>
      <c r="AA446" s="4"/>
      <c r="AB446" s="11" t="s">
        <v>236</v>
      </c>
      <c r="AC446" s="11"/>
      <c r="AD446" s="70" t="s">
        <v>118</v>
      </c>
      <c r="AE446" s="24">
        <v>2</v>
      </c>
      <c r="AF446" s="24">
        <v>2</v>
      </c>
      <c r="AG446" s="24">
        <v>2</v>
      </c>
      <c r="AH446" s="24">
        <v>1</v>
      </c>
      <c r="AI446" s="24">
        <v>2</v>
      </c>
      <c r="AJ446" s="24"/>
      <c r="AK446" s="4"/>
      <c r="AL446" s="4"/>
      <c r="AM446" s="306">
        <v>37.89</v>
      </c>
      <c r="AN446" s="306">
        <v>40.659999999999997</v>
      </c>
      <c r="AO446" s="306">
        <v>38.19</v>
      </c>
      <c r="AP446" s="306">
        <v>17.600000000000001</v>
      </c>
      <c r="AQ446" s="306">
        <v>792.01</v>
      </c>
      <c r="AR446" s="306"/>
      <c r="AS446" s="290"/>
      <c r="AT446" s="290"/>
      <c r="AU446" s="306">
        <v>12.63</v>
      </c>
      <c r="AV446" s="306">
        <v>13.553333333333301</v>
      </c>
      <c r="AW446" s="306">
        <v>19.094999999999999</v>
      </c>
      <c r="AX446" s="306">
        <v>8.8000000000000007</v>
      </c>
      <c r="AY446" s="306">
        <v>264.00333333333299</v>
      </c>
      <c r="AZ446" s="306"/>
      <c r="BA446" s="4"/>
    </row>
    <row r="447" spans="2:53">
      <c r="B447" s="11" t="s">
        <v>634</v>
      </c>
      <c r="C447" s="11"/>
      <c r="D447" s="70" t="s">
        <v>198</v>
      </c>
      <c r="E447" s="11">
        <v>862</v>
      </c>
      <c r="F447" s="11">
        <v>610</v>
      </c>
      <c r="G447" s="11">
        <v>466</v>
      </c>
      <c r="H447" s="11">
        <v>380</v>
      </c>
      <c r="I447" s="11">
        <v>409</v>
      </c>
      <c r="J447" s="11"/>
      <c r="M447" s="287">
        <v>102040.77</v>
      </c>
      <c r="N447" s="287">
        <v>104325.07</v>
      </c>
      <c r="O447" s="287">
        <v>78499.980000000098</v>
      </c>
      <c r="P447" s="287">
        <v>78531.399999999994</v>
      </c>
      <c r="Q447" s="287">
        <v>536458.66</v>
      </c>
      <c r="R447" s="287"/>
      <c r="S447" s="290"/>
      <c r="T447" s="290"/>
      <c r="U447" s="287">
        <v>110.314345945946</v>
      </c>
      <c r="V447" s="287">
        <v>112.78385945946</v>
      </c>
      <c r="W447" s="287">
        <v>87.8075838926176</v>
      </c>
      <c r="X447" s="287">
        <v>89.443507972665103</v>
      </c>
      <c r="Y447" s="287">
        <v>610.30564277588201</v>
      </c>
      <c r="Z447" s="287"/>
      <c r="AA447" s="4"/>
      <c r="AB447" s="11" t="s">
        <v>238</v>
      </c>
      <c r="AC447" s="11"/>
      <c r="AD447" s="70" t="s">
        <v>71</v>
      </c>
      <c r="AE447" s="24">
        <v>14</v>
      </c>
      <c r="AF447" s="24">
        <v>8</v>
      </c>
      <c r="AG447" s="24">
        <v>4</v>
      </c>
      <c r="AH447" s="24">
        <v>4</v>
      </c>
      <c r="AI447" s="24">
        <v>4</v>
      </c>
      <c r="AJ447" s="24"/>
      <c r="AK447" s="4"/>
      <c r="AL447" s="4"/>
      <c r="AM447" s="306">
        <v>1000.53</v>
      </c>
      <c r="AN447" s="306">
        <v>439.47</v>
      </c>
      <c r="AO447" s="306">
        <v>302.19</v>
      </c>
      <c r="AP447" s="306">
        <v>356.4</v>
      </c>
      <c r="AQ447" s="306">
        <v>2721.33</v>
      </c>
      <c r="AR447" s="306"/>
      <c r="AS447" s="290"/>
      <c r="AT447" s="290"/>
      <c r="AU447" s="306">
        <v>71.466428571428594</v>
      </c>
      <c r="AV447" s="306">
        <v>31.390714285714299</v>
      </c>
      <c r="AW447" s="306">
        <v>21.585000000000001</v>
      </c>
      <c r="AX447" s="306">
        <v>27.4153846153846</v>
      </c>
      <c r="AY447" s="306">
        <v>194.38071428571399</v>
      </c>
      <c r="AZ447" s="306"/>
      <c r="BA447" s="4"/>
    </row>
    <row r="448" spans="2:53">
      <c r="B448" s="11" t="s">
        <v>634</v>
      </c>
      <c r="C448" s="11"/>
      <c r="D448" s="70" t="s">
        <v>69</v>
      </c>
      <c r="E448" s="11">
        <v>1</v>
      </c>
      <c r="F448" s="11">
        <v>1</v>
      </c>
      <c r="G448" s="11"/>
      <c r="H448" s="11"/>
      <c r="I448" s="11"/>
      <c r="J448" s="11"/>
      <c r="M448" s="287">
        <v>39.86</v>
      </c>
      <c r="N448" s="287">
        <v>39.42</v>
      </c>
      <c r="O448" s="287">
        <v>0</v>
      </c>
      <c r="P448" s="287">
        <v>0</v>
      </c>
      <c r="Q448" s="287">
        <v>0</v>
      </c>
      <c r="R448" s="287"/>
      <c r="S448" s="290"/>
      <c r="T448" s="290"/>
      <c r="U448" s="287">
        <v>39.86</v>
      </c>
      <c r="V448" s="287">
        <v>39.42</v>
      </c>
      <c r="W448" s="287">
        <v>0</v>
      </c>
      <c r="X448" s="287">
        <v>0</v>
      </c>
      <c r="Y448" s="287">
        <v>0</v>
      </c>
      <c r="Z448" s="287"/>
      <c r="AA448" s="4"/>
      <c r="AB448" s="11" t="s">
        <v>239</v>
      </c>
      <c r="AC448" s="11"/>
      <c r="AD448" s="70" t="s">
        <v>62</v>
      </c>
      <c r="AE448" s="24">
        <v>89</v>
      </c>
      <c r="AF448" s="24">
        <v>36</v>
      </c>
      <c r="AG448" s="24">
        <v>18</v>
      </c>
      <c r="AH448" s="24">
        <v>11</v>
      </c>
      <c r="AI448" s="24">
        <v>13</v>
      </c>
      <c r="AJ448" s="24"/>
      <c r="AK448" s="4"/>
      <c r="AL448" s="4"/>
      <c r="AM448" s="306">
        <v>53416.22</v>
      </c>
      <c r="AN448" s="306">
        <v>6436.72</v>
      </c>
      <c r="AO448" s="306">
        <v>1661.08</v>
      </c>
      <c r="AP448" s="306">
        <v>733.54</v>
      </c>
      <c r="AQ448" s="306">
        <v>6265.32</v>
      </c>
      <c r="AR448" s="306"/>
      <c r="AS448" s="290"/>
      <c r="AT448" s="290"/>
      <c r="AU448" s="306">
        <v>580.61108695652194</v>
      </c>
      <c r="AV448" s="306">
        <v>69.964347826087007</v>
      </c>
      <c r="AW448" s="306">
        <v>19.542117647058799</v>
      </c>
      <c r="AX448" s="306">
        <v>8.7326190476190497</v>
      </c>
      <c r="AY448" s="306">
        <v>74.587142857142894</v>
      </c>
      <c r="AZ448" s="306"/>
      <c r="BA448" s="4"/>
    </row>
    <row r="449" spans="2:53">
      <c r="B449" s="11" t="s">
        <v>635</v>
      </c>
      <c r="C449" s="11"/>
      <c r="D449" s="70" t="s">
        <v>69</v>
      </c>
      <c r="E449" s="11">
        <v>1377</v>
      </c>
      <c r="F449" s="11">
        <v>1005</v>
      </c>
      <c r="G449" s="11">
        <v>752</v>
      </c>
      <c r="H449" s="11">
        <v>586</v>
      </c>
      <c r="I449" s="11">
        <v>676</v>
      </c>
      <c r="J449" s="11"/>
      <c r="M449" s="287">
        <v>190671.44</v>
      </c>
      <c r="N449" s="287">
        <v>214414.14</v>
      </c>
      <c r="O449" s="287">
        <v>146936.39000000001</v>
      </c>
      <c r="P449" s="287">
        <v>119776.66</v>
      </c>
      <c r="Q449" s="287">
        <v>772006.17</v>
      </c>
      <c r="R449" s="287"/>
      <c r="S449" s="290"/>
      <c r="T449" s="290"/>
      <c r="U449" s="287">
        <v>123.65203631647201</v>
      </c>
      <c r="V449" s="287">
        <v>139.049377431907</v>
      </c>
      <c r="W449" s="287">
        <v>98.285210702341203</v>
      </c>
      <c r="X449" s="287">
        <v>81.647348329924995</v>
      </c>
      <c r="Y449" s="287">
        <v>528.04799589603294</v>
      </c>
      <c r="Z449" s="287"/>
      <c r="AA449" s="4"/>
      <c r="AB449" s="11" t="s">
        <v>242</v>
      </c>
      <c r="AC449" s="11"/>
      <c r="AD449" s="70" t="s">
        <v>243</v>
      </c>
      <c r="AE449" s="24">
        <v>30</v>
      </c>
      <c r="AF449" s="24">
        <v>23</v>
      </c>
      <c r="AG449" s="24">
        <v>21</v>
      </c>
      <c r="AH449" s="24">
        <v>17</v>
      </c>
      <c r="AI449" s="24">
        <v>18</v>
      </c>
      <c r="AJ449" s="24"/>
      <c r="AK449" s="4"/>
      <c r="AL449" s="4"/>
      <c r="AM449" s="306">
        <v>14352.13</v>
      </c>
      <c r="AN449" s="306">
        <v>2666.66</v>
      </c>
      <c r="AO449" s="306">
        <v>2019.89</v>
      </c>
      <c r="AP449" s="306">
        <v>1817.86</v>
      </c>
      <c r="AQ449" s="306">
        <v>17319.169999999998</v>
      </c>
      <c r="AR449" s="306"/>
      <c r="AS449" s="290"/>
      <c r="AT449" s="290"/>
      <c r="AU449" s="306">
        <v>448.50406249999997</v>
      </c>
      <c r="AV449" s="306">
        <v>83.333124999999995</v>
      </c>
      <c r="AW449" s="306">
        <v>65.157741935483898</v>
      </c>
      <c r="AX449" s="306">
        <v>58.640645161290301</v>
      </c>
      <c r="AY449" s="306">
        <v>558.68290322580697</v>
      </c>
      <c r="AZ449" s="306"/>
      <c r="BA449" s="4"/>
    </row>
    <row r="450" spans="2:53">
      <c r="B450" s="11" t="s">
        <v>636</v>
      </c>
      <c r="C450" s="11"/>
      <c r="D450" s="70" t="s">
        <v>69</v>
      </c>
      <c r="E450" s="11">
        <v>7</v>
      </c>
      <c r="F450" s="11">
        <v>7</v>
      </c>
      <c r="G450" s="11">
        <v>3</v>
      </c>
      <c r="H450" s="11">
        <v>2</v>
      </c>
      <c r="I450" s="11">
        <v>7</v>
      </c>
      <c r="J450" s="11"/>
      <c r="M450" s="287">
        <v>1161.2</v>
      </c>
      <c r="N450" s="287">
        <v>709.05</v>
      </c>
      <c r="O450" s="287">
        <v>439.71</v>
      </c>
      <c r="P450" s="287">
        <v>385.14</v>
      </c>
      <c r="Q450" s="287">
        <v>4003.9</v>
      </c>
      <c r="R450" s="287"/>
      <c r="S450" s="290"/>
      <c r="T450" s="290"/>
      <c r="U450" s="287">
        <v>116.12</v>
      </c>
      <c r="V450" s="287">
        <v>70.905000000000001</v>
      </c>
      <c r="W450" s="287">
        <v>43.970999999999997</v>
      </c>
      <c r="X450" s="287">
        <v>38.514000000000003</v>
      </c>
      <c r="Y450" s="287">
        <v>400.39</v>
      </c>
      <c r="Z450" s="287"/>
      <c r="AA450" s="4"/>
      <c r="AB450" s="11" t="s">
        <v>247</v>
      </c>
      <c r="AC450" s="11"/>
      <c r="AD450" s="70" t="s">
        <v>69</v>
      </c>
      <c r="AE450" s="24">
        <v>5</v>
      </c>
      <c r="AF450" s="24">
        <v>2</v>
      </c>
      <c r="AG450" s="24">
        <v>1</v>
      </c>
      <c r="AH450" s="24">
        <v>1</v>
      </c>
      <c r="AI450" s="24">
        <v>1</v>
      </c>
      <c r="AJ450" s="24"/>
      <c r="AK450" s="4"/>
      <c r="AL450" s="4"/>
      <c r="AM450" s="306">
        <v>518.57000000000005</v>
      </c>
      <c r="AN450" s="306">
        <v>19.41</v>
      </c>
      <c r="AO450" s="306">
        <v>10.62</v>
      </c>
      <c r="AP450" s="306">
        <v>11.29</v>
      </c>
      <c r="AQ450" s="306">
        <v>163.82</v>
      </c>
      <c r="AR450" s="306"/>
      <c r="AS450" s="290"/>
      <c r="AT450" s="290"/>
      <c r="AU450" s="306">
        <v>103.714</v>
      </c>
      <c r="AV450" s="306">
        <v>3.8820000000000001</v>
      </c>
      <c r="AW450" s="306">
        <v>2.1240000000000001</v>
      </c>
      <c r="AX450" s="306">
        <v>2.258</v>
      </c>
      <c r="AY450" s="306">
        <v>32.764000000000003</v>
      </c>
      <c r="AZ450" s="306"/>
      <c r="BA450" s="4"/>
    </row>
    <row r="451" spans="2:53">
      <c r="B451" s="11" t="s">
        <v>700</v>
      </c>
      <c r="C451" s="11"/>
      <c r="D451" s="70" t="s">
        <v>69</v>
      </c>
      <c r="E451" s="11">
        <v>1</v>
      </c>
      <c r="F451" s="11">
        <v>1</v>
      </c>
      <c r="G451" s="11">
        <v>1</v>
      </c>
      <c r="H451" s="11">
        <v>1</v>
      </c>
      <c r="I451" s="11">
        <v>1</v>
      </c>
      <c r="J451" s="11"/>
      <c r="M451" s="287">
        <v>41.87</v>
      </c>
      <c r="N451" s="287">
        <v>163.43</v>
      </c>
      <c r="O451" s="287">
        <v>50.5</v>
      </c>
      <c r="P451" s="287">
        <v>5.58</v>
      </c>
      <c r="Q451" s="287">
        <v>334.19</v>
      </c>
      <c r="R451" s="287"/>
      <c r="S451" s="290"/>
      <c r="T451" s="290"/>
      <c r="U451" s="287">
        <v>41.87</v>
      </c>
      <c r="V451" s="287">
        <v>163.43</v>
      </c>
      <c r="W451" s="287">
        <v>50.5</v>
      </c>
      <c r="X451" s="287">
        <v>5.58</v>
      </c>
      <c r="Y451" s="287">
        <v>334.19</v>
      </c>
      <c r="Z451" s="287"/>
      <c r="AA451" s="4"/>
      <c r="AB451" s="11" t="s">
        <v>247</v>
      </c>
      <c r="AC451" s="11"/>
      <c r="AD451" s="70" t="s">
        <v>111</v>
      </c>
      <c r="AE451" s="24">
        <v>5</v>
      </c>
      <c r="AF451" s="24">
        <v>3</v>
      </c>
      <c r="AG451" s="24">
        <v>3</v>
      </c>
      <c r="AH451" s="24">
        <v>2</v>
      </c>
      <c r="AI451" s="24">
        <v>2</v>
      </c>
      <c r="AJ451" s="24"/>
      <c r="AK451" s="4"/>
      <c r="AL451" s="4"/>
      <c r="AM451" s="306">
        <v>8687.09</v>
      </c>
      <c r="AN451" s="306">
        <v>47.58</v>
      </c>
      <c r="AO451" s="306">
        <v>63.74</v>
      </c>
      <c r="AP451" s="306">
        <v>34.65</v>
      </c>
      <c r="AQ451" s="306">
        <v>361.11</v>
      </c>
      <c r="AR451" s="306"/>
      <c r="AS451" s="290"/>
      <c r="AT451" s="290"/>
      <c r="AU451" s="306">
        <v>1737.4179999999999</v>
      </c>
      <c r="AV451" s="306">
        <v>9.516</v>
      </c>
      <c r="AW451" s="306">
        <v>12.747999999999999</v>
      </c>
      <c r="AX451" s="306">
        <v>6.93</v>
      </c>
      <c r="AY451" s="306">
        <v>72.221999999999994</v>
      </c>
      <c r="AZ451" s="306"/>
      <c r="BA451" s="4"/>
    </row>
    <row r="452" spans="2:53">
      <c r="B452" s="11" t="s">
        <v>637</v>
      </c>
      <c r="C452" s="11"/>
      <c r="D452" s="70" t="s">
        <v>69</v>
      </c>
      <c r="E452" s="11">
        <v>32</v>
      </c>
      <c r="F452" s="11">
        <v>27</v>
      </c>
      <c r="G452" s="11">
        <v>20</v>
      </c>
      <c r="H452" s="11">
        <v>18</v>
      </c>
      <c r="I452" s="11">
        <v>17</v>
      </c>
      <c r="J452" s="11"/>
      <c r="M452" s="287">
        <v>2777.65</v>
      </c>
      <c r="N452" s="287">
        <v>3387.25</v>
      </c>
      <c r="O452" s="287">
        <v>2076.2600000000002</v>
      </c>
      <c r="P452" s="287">
        <v>2159.5700000000002</v>
      </c>
      <c r="Q452" s="287">
        <v>17165.259999999998</v>
      </c>
      <c r="R452" s="287"/>
      <c r="S452" s="290"/>
      <c r="T452" s="290"/>
      <c r="U452" s="287">
        <v>81.695588235294096</v>
      </c>
      <c r="V452" s="287">
        <v>99.625</v>
      </c>
      <c r="W452" s="287">
        <v>62.916969696969701</v>
      </c>
      <c r="X452" s="287">
        <v>67.486562500000005</v>
      </c>
      <c r="Y452" s="287">
        <v>504.86058823529402</v>
      </c>
      <c r="Z452" s="287"/>
      <c r="AA452" s="4"/>
      <c r="AB452" s="11" t="s">
        <v>248</v>
      </c>
      <c r="AC452" s="11"/>
      <c r="AD452" s="70" t="s">
        <v>65</v>
      </c>
      <c r="AE452" s="24">
        <v>52</v>
      </c>
      <c r="AF452" s="24">
        <v>32</v>
      </c>
      <c r="AG452" s="24">
        <v>26</v>
      </c>
      <c r="AH452" s="24">
        <v>23</v>
      </c>
      <c r="AI452" s="24">
        <v>25</v>
      </c>
      <c r="AJ452" s="24"/>
      <c r="AK452" s="4"/>
      <c r="AL452" s="4"/>
      <c r="AM452" s="306">
        <v>17499.330000000002</v>
      </c>
      <c r="AN452" s="306">
        <v>1584.87</v>
      </c>
      <c r="AO452" s="306">
        <v>798</v>
      </c>
      <c r="AP452" s="306">
        <v>750.76</v>
      </c>
      <c r="AQ452" s="306">
        <v>9208.41</v>
      </c>
      <c r="AR452" s="306"/>
      <c r="AS452" s="290"/>
      <c r="AT452" s="290"/>
      <c r="AU452" s="306">
        <v>324.06166666666701</v>
      </c>
      <c r="AV452" s="306">
        <v>29.349444444444501</v>
      </c>
      <c r="AW452" s="306">
        <v>15.0566037735849</v>
      </c>
      <c r="AX452" s="306">
        <v>15.640833333333299</v>
      </c>
      <c r="AY452" s="306">
        <v>173.74358490565999</v>
      </c>
      <c r="AZ452" s="306"/>
      <c r="BA452" s="4"/>
    </row>
    <row r="453" spans="2:53">
      <c r="B453" s="11" t="s">
        <v>681</v>
      </c>
      <c r="C453" s="11"/>
      <c r="D453" s="70" t="s">
        <v>69</v>
      </c>
      <c r="E453" s="11">
        <v>1</v>
      </c>
      <c r="F453" s="11"/>
      <c r="G453" s="11"/>
      <c r="H453" s="11"/>
      <c r="I453" s="11"/>
      <c r="J453" s="11"/>
      <c r="M453" s="287">
        <v>26.22</v>
      </c>
      <c r="N453" s="287">
        <v>0</v>
      </c>
      <c r="O453" s="287">
        <v>0</v>
      </c>
      <c r="P453" s="287">
        <v>0</v>
      </c>
      <c r="Q453" s="287">
        <v>0</v>
      </c>
      <c r="R453" s="287"/>
      <c r="S453" s="290"/>
      <c r="T453" s="290"/>
      <c r="U453" s="287">
        <v>26.22</v>
      </c>
      <c r="V453" s="287">
        <v>0</v>
      </c>
      <c r="W453" s="287">
        <v>0</v>
      </c>
      <c r="X453" s="287">
        <v>0</v>
      </c>
      <c r="Y453" s="287">
        <v>0</v>
      </c>
      <c r="Z453" s="287"/>
      <c r="AA453" s="4"/>
      <c r="AB453" s="11" t="s">
        <v>251</v>
      </c>
      <c r="AC453" s="11"/>
      <c r="AD453" s="70" t="s">
        <v>56</v>
      </c>
      <c r="AE453" s="24">
        <v>47</v>
      </c>
      <c r="AF453" s="24">
        <v>26</v>
      </c>
      <c r="AG453" s="24">
        <v>24</v>
      </c>
      <c r="AH453" s="24">
        <v>13</v>
      </c>
      <c r="AI453" s="24">
        <v>8</v>
      </c>
      <c r="AJ453" s="24"/>
      <c r="AK453" s="4"/>
      <c r="AL453" s="4"/>
      <c r="AM453" s="306">
        <v>15152.77</v>
      </c>
      <c r="AN453" s="306">
        <v>13574.65</v>
      </c>
      <c r="AO453" s="306">
        <v>5302.7</v>
      </c>
      <c r="AP453" s="306">
        <v>928.15</v>
      </c>
      <c r="AQ453" s="306">
        <v>4173.3500000000004</v>
      </c>
      <c r="AR453" s="306"/>
      <c r="AS453" s="290"/>
      <c r="AT453" s="290"/>
      <c r="AU453" s="306">
        <v>315.68270833333298</v>
      </c>
      <c r="AV453" s="306">
        <v>282.80520833333298</v>
      </c>
      <c r="AW453" s="306">
        <v>110.472916666667</v>
      </c>
      <c r="AX453" s="306">
        <v>20.1771739130435</v>
      </c>
      <c r="AY453" s="306">
        <v>86.944791666666703</v>
      </c>
      <c r="AZ453" s="306"/>
      <c r="BA453" s="4"/>
    </row>
    <row r="454" spans="2:53">
      <c r="B454" s="11" t="s">
        <v>236</v>
      </c>
      <c r="C454" s="11"/>
      <c r="D454" s="70" t="s">
        <v>118</v>
      </c>
      <c r="E454" s="11">
        <v>19</v>
      </c>
      <c r="F454" s="11">
        <v>16</v>
      </c>
      <c r="G454" s="11">
        <v>10</v>
      </c>
      <c r="H454" s="11">
        <v>7</v>
      </c>
      <c r="I454" s="11">
        <v>11</v>
      </c>
      <c r="J454" s="11"/>
      <c r="M454" s="287">
        <v>3025.69</v>
      </c>
      <c r="N454" s="287">
        <v>3876.59</v>
      </c>
      <c r="O454" s="287">
        <v>3439.5</v>
      </c>
      <c r="P454" s="287">
        <v>2389.86</v>
      </c>
      <c r="Q454" s="287">
        <v>22517.75</v>
      </c>
      <c r="R454" s="287"/>
      <c r="S454" s="290"/>
      <c r="T454" s="290"/>
      <c r="U454" s="287">
        <v>144.08047619047599</v>
      </c>
      <c r="V454" s="287">
        <v>184.59952380952399</v>
      </c>
      <c r="W454" s="287">
        <v>163.78571428571399</v>
      </c>
      <c r="X454" s="287">
        <v>119.49299999999999</v>
      </c>
      <c r="Y454" s="287">
        <v>1072.2738095238101</v>
      </c>
      <c r="Z454" s="287"/>
      <c r="AA454" s="4"/>
      <c r="AB454" s="11" t="s">
        <v>253</v>
      </c>
      <c r="AC454" s="11"/>
      <c r="AD454" s="70" t="s">
        <v>254</v>
      </c>
      <c r="AE454" s="24">
        <v>35</v>
      </c>
      <c r="AF454" s="24">
        <v>6</v>
      </c>
      <c r="AG454" s="24">
        <v>5</v>
      </c>
      <c r="AH454" s="24">
        <v>4</v>
      </c>
      <c r="AI454" s="24">
        <v>4</v>
      </c>
      <c r="AJ454" s="24"/>
      <c r="AK454" s="4"/>
      <c r="AL454" s="4"/>
      <c r="AM454" s="306">
        <v>5994.2</v>
      </c>
      <c r="AN454" s="306">
        <v>151.6</v>
      </c>
      <c r="AO454" s="306">
        <v>160.36000000000001</v>
      </c>
      <c r="AP454" s="306">
        <v>133.78</v>
      </c>
      <c r="AQ454" s="306">
        <v>386.27</v>
      </c>
      <c r="AR454" s="306"/>
      <c r="AS454" s="290"/>
      <c r="AT454" s="290"/>
      <c r="AU454" s="306">
        <v>166.50555555555599</v>
      </c>
      <c r="AV454" s="306">
        <v>4.2111111111111104</v>
      </c>
      <c r="AW454" s="306">
        <v>4.45444444444444</v>
      </c>
      <c r="AX454" s="306">
        <v>3.8222857142857101</v>
      </c>
      <c r="AY454" s="306">
        <v>11.0362857142857</v>
      </c>
      <c r="AZ454" s="306"/>
      <c r="BA454" s="4"/>
    </row>
    <row r="455" spans="2:53">
      <c r="B455" s="11" t="s">
        <v>238</v>
      </c>
      <c r="C455" s="11"/>
      <c r="D455" s="70" t="s">
        <v>71</v>
      </c>
      <c r="E455" s="11">
        <v>58</v>
      </c>
      <c r="F455" s="11">
        <v>35</v>
      </c>
      <c r="G455" s="11">
        <v>22</v>
      </c>
      <c r="H455" s="11">
        <v>19</v>
      </c>
      <c r="I455" s="11">
        <v>22</v>
      </c>
      <c r="J455" s="11"/>
      <c r="M455" s="287">
        <v>8138.68</v>
      </c>
      <c r="N455" s="287">
        <v>8133.8</v>
      </c>
      <c r="O455" s="287">
        <v>5819.53</v>
      </c>
      <c r="P455" s="287">
        <v>4481.6899999999996</v>
      </c>
      <c r="Q455" s="287">
        <v>31247.96</v>
      </c>
      <c r="R455" s="287"/>
      <c r="S455" s="290"/>
      <c r="T455" s="290"/>
      <c r="U455" s="287">
        <v>123.31333333333301</v>
      </c>
      <c r="V455" s="287">
        <v>123.23939393939401</v>
      </c>
      <c r="W455" s="287">
        <v>92.373492063492094</v>
      </c>
      <c r="X455" s="287">
        <v>72.2853225806452</v>
      </c>
      <c r="Y455" s="287">
        <v>503.99935483871002</v>
      </c>
      <c r="Z455" s="287"/>
      <c r="AA455" s="4"/>
      <c r="AB455" s="11" t="s">
        <v>255</v>
      </c>
      <c r="AC455" s="11"/>
      <c r="AD455" s="70" t="s">
        <v>256</v>
      </c>
      <c r="AE455" s="24">
        <v>3</v>
      </c>
      <c r="AF455" s="24">
        <v>1</v>
      </c>
      <c r="AG455" s="24">
        <v>2</v>
      </c>
      <c r="AH455" s="24">
        <v>1</v>
      </c>
      <c r="AI455" s="24">
        <v>1</v>
      </c>
      <c r="AJ455" s="24"/>
      <c r="AK455" s="4"/>
      <c r="AL455" s="4"/>
      <c r="AM455" s="306">
        <v>254.02</v>
      </c>
      <c r="AN455" s="306">
        <v>181.24</v>
      </c>
      <c r="AO455" s="306">
        <v>252.57</v>
      </c>
      <c r="AP455" s="306">
        <v>215.72</v>
      </c>
      <c r="AQ455" s="306">
        <v>203.24</v>
      </c>
      <c r="AR455" s="306"/>
      <c r="AS455" s="290"/>
      <c r="AT455" s="290"/>
      <c r="AU455" s="306">
        <v>84.673333333333304</v>
      </c>
      <c r="AV455" s="306">
        <v>60.413333333333298</v>
      </c>
      <c r="AW455" s="306">
        <v>84.19</v>
      </c>
      <c r="AX455" s="306">
        <v>71.906666666666695</v>
      </c>
      <c r="AY455" s="306">
        <v>67.746666666666698</v>
      </c>
      <c r="AZ455" s="306"/>
      <c r="BA455" s="4"/>
    </row>
    <row r="456" spans="2:53">
      <c r="B456" s="11" t="s">
        <v>239</v>
      </c>
      <c r="C456" s="11"/>
      <c r="D456" s="70" t="s">
        <v>62</v>
      </c>
      <c r="E456" s="11">
        <v>517</v>
      </c>
      <c r="F456" s="11">
        <v>326</v>
      </c>
      <c r="G456" s="11">
        <v>248</v>
      </c>
      <c r="H456" s="11">
        <v>201</v>
      </c>
      <c r="I456" s="11">
        <v>220</v>
      </c>
      <c r="J456" s="11"/>
      <c r="M456" s="287">
        <v>80590.040000000095</v>
      </c>
      <c r="N456" s="287">
        <v>72232.450000000099</v>
      </c>
      <c r="O456" s="287">
        <v>63621.47</v>
      </c>
      <c r="P456" s="287">
        <v>54316.98</v>
      </c>
      <c r="Q456" s="287">
        <v>373763.84000000003</v>
      </c>
      <c r="R456" s="287"/>
      <c r="S456" s="290"/>
      <c r="T456" s="290"/>
      <c r="U456" s="287">
        <v>140.891678321678</v>
      </c>
      <c r="V456" s="287">
        <v>126.28050699300699</v>
      </c>
      <c r="W456" s="287">
        <v>116.097572992701</v>
      </c>
      <c r="X456" s="287">
        <v>101.337649253731</v>
      </c>
      <c r="Y456" s="287">
        <v>697.32059701492597</v>
      </c>
      <c r="Z456" s="287"/>
      <c r="AA456" s="4"/>
      <c r="AB456" s="11" t="s">
        <v>257</v>
      </c>
      <c r="AC456" s="11"/>
      <c r="AD456" s="70" t="s">
        <v>135</v>
      </c>
      <c r="AE456" s="24">
        <v>5</v>
      </c>
      <c r="AF456" s="24">
        <v>5</v>
      </c>
      <c r="AG456" s="24">
        <v>3</v>
      </c>
      <c r="AH456" s="24">
        <v>2</v>
      </c>
      <c r="AI456" s="24">
        <v>2</v>
      </c>
      <c r="AJ456" s="24"/>
      <c r="AK456" s="4"/>
      <c r="AL456" s="4"/>
      <c r="AM456" s="306">
        <v>1083.9100000000001</v>
      </c>
      <c r="AN456" s="306">
        <v>194.61</v>
      </c>
      <c r="AO456" s="306">
        <v>82.61</v>
      </c>
      <c r="AP456" s="306">
        <v>54.39</v>
      </c>
      <c r="AQ456" s="306">
        <v>449.53</v>
      </c>
      <c r="AR456" s="306"/>
      <c r="AS456" s="290"/>
      <c r="AT456" s="290"/>
      <c r="AU456" s="306">
        <v>154.844285714286</v>
      </c>
      <c r="AV456" s="306">
        <v>27.801428571428598</v>
      </c>
      <c r="AW456" s="306">
        <v>13.768333333333301</v>
      </c>
      <c r="AX456" s="306">
        <v>10.878</v>
      </c>
      <c r="AY456" s="306">
        <v>74.921666666666695</v>
      </c>
      <c r="AZ456" s="306"/>
      <c r="BA456" s="4"/>
    </row>
    <row r="457" spans="2:53">
      <c r="B457" s="11" t="s">
        <v>242</v>
      </c>
      <c r="C457" s="11"/>
      <c r="D457" s="70" t="s">
        <v>243</v>
      </c>
      <c r="E457" s="11">
        <v>167</v>
      </c>
      <c r="F457" s="11">
        <v>108</v>
      </c>
      <c r="G457" s="11">
        <v>71</v>
      </c>
      <c r="H457" s="11">
        <v>67</v>
      </c>
      <c r="I457" s="11">
        <v>75</v>
      </c>
      <c r="J457" s="11"/>
      <c r="M457" s="287">
        <v>26191.25</v>
      </c>
      <c r="N457" s="287">
        <v>22633.72</v>
      </c>
      <c r="O457" s="287">
        <v>15101.72</v>
      </c>
      <c r="P457" s="287">
        <v>15340.38</v>
      </c>
      <c r="Q457" s="287">
        <v>143249.94</v>
      </c>
      <c r="R457" s="287"/>
      <c r="S457" s="290"/>
      <c r="T457" s="290"/>
      <c r="U457" s="287">
        <v>143.12158469945399</v>
      </c>
      <c r="V457" s="287">
        <v>123.68153005464499</v>
      </c>
      <c r="W457" s="287">
        <v>84.367150837988802</v>
      </c>
      <c r="X457" s="287">
        <v>86.668813559322004</v>
      </c>
      <c r="Y457" s="287">
        <v>804.77494382022405</v>
      </c>
      <c r="Z457" s="287"/>
      <c r="AA457" s="4"/>
      <c r="AB457" s="11" t="s">
        <v>257</v>
      </c>
      <c r="AC457" s="11"/>
      <c r="AD457" s="70" t="s">
        <v>259</v>
      </c>
      <c r="AE457" s="24"/>
      <c r="AF457" s="24">
        <v>1</v>
      </c>
      <c r="AG457" s="24">
        <v>1</v>
      </c>
      <c r="AH457" s="24"/>
      <c r="AI457" s="24"/>
      <c r="AJ457" s="24"/>
      <c r="AK457" s="4"/>
      <c r="AL457" s="4"/>
      <c r="AM457" s="306">
        <v>0</v>
      </c>
      <c r="AN457" s="306">
        <v>205.49</v>
      </c>
      <c r="AO457" s="306">
        <v>10.65</v>
      </c>
      <c r="AP457" s="306">
        <v>0</v>
      </c>
      <c r="AQ457" s="306">
        <v>0</v>
      </c>
      <c r="AR457" s="306"/>
      <c r="AS457" s="290"/>
      <c r="AT457" s="290"/>
      <c r="AU457" s="306">
        <v>0</v>
      </c>
      <c r="AV457" s="306">
        <v>205.49</v>
      </c>
      <c r="AW457" s="306">
        <v>10.65</v>
      </c>
      <c r="AX457" s="306">
        <v>0</v>
      </c>
      <c r="AY457" s="306">
        <v>0</v>
      </c>
      <c r="AZ457" s="306"/>
      <c r="BA457" s="4"/>
    </row>
    <row r="458" spans="2:53">
      <c r="B458" s="11" t="s">
        <v>244</v>
      </c>
      <c r="C458" s="11"/>
      <c r="D458" s="70" t="s">
        <v>246</v>
      </c>
      <c r="E458" s="11">
        <v>1</v>
      </c>
      <c r="F458" s="11"/>
      <c r="G458" s="11">
        <v>1</v>
      </c>
      <c r="H458" s="11">
        <v>1</v>
      </c>
      <c r="I458" s="11">
        <v>1</v>
      </c>
      <c r="J458" s="11"/>
      <c r="M458" s="287">
        <v>294.10000000000002</v>
      </c>
      <c r="N458" s="287">
        <v>0</v>
      </c>
      <c r="O458" s="287">
        <v>455</v>
      </c>
      <c r="P458" s="287">
        <v>455</v>
      </c>
      <c r="Q458" s="287">
        <v>65.37</v>
      </c>
      <c r="R458" s="287"/>
      <c r="S458" s="290"/>
      <c r="T458" s="290"/>
      <c r="U458" s="287">
        <v>294.10000000000002</v>
      </c>
      <c r="V458" s="287">
        <v>0</v>
      </c>
      <c r="W458" s="287">
        <v>455</v>
      </c>
      <c r="X458" s="287">
        <v>455</v>
      </c>
      <c r="Y458" s="287">
        <v>65.37</v>
      </c>
      <c r="Z458" s="287"/>
      <c r="AA458" s="4"/>
      <c r="AB458" s="11" t="s">
        <v>260</v>
      </c>
      <c r="AC458" s="11"/>
      <c r="AD458" s="70" t="s">
        <v>259</v>
      </c>
      <c r="AE458" s="24">
        <v>12</v>
      </c>
      <c r="AF458" s="24">
        <v>15</v>
      </c>
      <c r="AG458" s="24">
        <v>9</v>
      </c>
      <c r="AH458" s="24">
        <v>3</v>
      </c>
      <c r="AI458" s="24">
        <v>3</v>
      </c>
      <c r="AJ458" s="24"/>
      <c r="AK458" s="4"/>
      <c r="AL458" s="4"/>
      <c r="AM458" s="306">
        <v>6001.89</v>
      </c>
      <c r="AN458" s="306">
        <v>3116.68</v>
      </c>
      <c r="AO458" s="306">
        <v>3447.9</v>
      </c>
      <c r="AP458" s="306">
        <v>121.85</v>
      </c>
      <c r="AQ458" s="306">
        <v>1990.11</v>
      </c>
      <c r="AR458" s="306"/>
      <c r="AS458" s="290"/>
      <c r="AT458" s="290"/>
      <c r="AU458" s="306">
        <v>315.88894736842099</v>
      </c>
      <c r="AV458" s="306">
        <v>164.03578947368399</v>
      </c>
      <c r="AW458" s="306">
        <v>181.46842105263201</v>
      </c>
      <c r="AX458" s="306">
        <v>13.5388888888889</v>
      </c>
      <c r="AY458" s="306">
        <v>110.56166666666699</v>
      </c>
      <c r="AZ458" s="306"/>
      <c r="BA458" s="4"/>
    </row>
    <row r="459" spans="2:53">
      <c r="B459" s="11" t="s">
        <v>247</v>
      </c>
      <c r="C459" s="11"/>
      <c r="D459" s="70" t="s">
        <v>69</v>
      </c>
      <c r="E459" s="11">
        <v>16</v>
      </c>
      <c r="F459" s="11">
        <v>11</v>
      </c>
      <c r="G459" s="11">
        <v>8</v>
      </c>
      <c r="H459" s="11">
        <v>5</v>
      </c>
      <c r="I459" s="11">
        <v>7</v>
      </c>
      <c r="J459" s="11"/>
      <c r="M459" s="287">
        <v>2202.14</v>
      </c>
      <c r="N459" s="287">
        <v>1665.46</v>
      </c>
      <c r="O459" s="287">
        <v>1388.06</v>
      </c>
      <c r="P459" s="287">
        <v>739.09</v>
      </c>
      <c r="Q459" s="287">
        <v>5780.75</v>
      </c>
      <c r="R459" s="287"/>
      <c r="S459" s="290"/>
      <c r="T459" s="290"/>
      <c r="U459" s="287">
        <v>137.63374999999999</v>
      </c>
      <c r="V459" s="287">
        <v>104.09125</v>
      </c>
      <c r="W459" s="287">
        <v>86.753749999999997</v>
      </c>
      <c r="X459" s="287">
        <v>46.193125000000002</v>
      </c>
      <c r="Y459" s="287">
        <v>361.296875</v>
      </c>
      <c r="Z459" s="287"/>
      <c r="AA459" s="4"/>
      <c r="AB459" s="11" t="s">
        <v>261</v>
      </c>
      <c r="AC459" s="11"/>
      <c r="AD459" s="70" t="s">
        <v>99</v>
      </c>
      <c r="AE459" s="24">
        <v>8</v>
      </c>
      <c r="AF459" s="24">
        <v>4</v>
      </c>
      <c r="AG459" s="24">
        <v>4</v>
      </c>
      <c r="AH459" s="24">
        <v>2</v>
      </c>
      <c r="AI459" s="24">
        <v>2</v>
      </c>
      <c r="AJ459" s="24"/>
      <c r="AK459" s="4"/>
      <c r="AL459" s="4"/>
      <c r="AM459" s="306">
        <v>2755.05</v>
      </c>
      <c r="AN459" s="306">
        <v>1405.46</v>
      </c>
      <c r="AO459" s="306">
        <v>1214.99</v>
      </c>
      <c r="AP459" s="306">
        <v>871.46</v>
      </c>
      <c r="AQ459" s="306">
        <v>5891.1</v>
      </c>
      <c r="AR459" s="306"/>
      <c r="AS459" s="290"/>
      <c r="AT459" s="290"/>
      <c r="AU459" s="306">
        <v>344.38125000000002</v>
      </c>
      <c r="AV459" s="306">
        <v>175.6825</v>
      </c>
      <c r="AW459" s="306">
        <v>151.87375</v>
      </c>
      <c r="AX459" s="306">
        <v>145.243333333333</v>
      </c>
      <c r="AY459" s="306">
        <v>981.85</v>
      </c>
      <c r="AZ459" s="306"/>
      <c r="BA459" s="4"/>
    </row>
    <row r="460" spans="2:53">
      <c r="B460" s="11" t="s">
        <v>247</v>
      </c>
      <c r="C460" s="11"/>
      <c r="D460" s="70" t="s">
        <v>111</v>
      </c>
      <c r="E460" s="11">
        <v>51</v>
      </c>
      <c r="F460" s="11">
        <v>27</v>
      </c>
      <c r="G460" s="11">
        <v>18</v>
      </c>
      <c r="H460" s="11">
        <v>11</v>
      </c>
      <c r="I460" s="11">
        <v>19</v>
      </c>
      <c r="J460" s="11"/>
      <c r="M460" s="287">
        <v>10585.39</v>
      </c>
      <c r="N460" s="287">
        <v>8135.62</v>
      </c>
      <c r="O460" s="287">
        <v>4355.3999999999996</v>
      </c>
      <c r="P460" s="287">
        <v>2881.24</v>
      </c>
      <c r="Q460" s="287">
        <v>25673.13</v>
      </c>
      <c r="R460" s="287"/>
      <c r="S460" s="290"/>
      <c r="T460" s="290"/>
      <c r="U460" s="287">
        <v>192.46163636363599</v>
      </c>
      <c r="V460" s="287">
        <v>147.92036363636399</v>
      </c>
      <c r="W460" s="287">
        <v>80.655555555555594</v>
      </c>
      <c r="X460" s="287">
        <v>54.363018867924502</v>
      </c>
      <c r="Y460" s="287">
        <v>475.428333333333</v>
      </c>
      <c r="Z460" s="287"/>
      <c r="AA460" s="4"/>
      <c r="AB460" s="11" t="s">
        <v>262</v>
      </c>
      <c r="AC460" s="11"/>
      <c r="AD460" s="70" t="s">
        <v>92</v>
      </c>
      <c r="AE460" s="24">
        <v>1</v>
      </c>
      <c r="AF460" s="24">
        <v>1</v>
      </c>
      <c r="AG460" s="24"/>
      <c r="AH460" s="24"/>
      <c r="AI460" s="24"/>
      <c r="AJ460" s="24"/>
      <c r="AK460" s="4"/>
      <c r="AL460" s="4"/>
      <c r="AM460" s="306">
        <v>114.18</v>
      </c>
      <c r="AN460" s="306">
        <v>121.03</v>
      </c>
      <c r="AO460" s="306">
        <v>0</v>
      </c>
      <c r="AP460" s="306">
        <v>0</v>
      </c>
      <c r="AQ460" s="306">
        <v>0</v>
      </c>
      <c r="AR460" s="306"/>
      <c r="AS460" s="290"/>
      <c r="AT460" s="290"/>
      <c r="AU460" s="306">
        <v>114.18</v>
      </c>
      <c r="AV460" s="306">
        <v>121.03</v>
      </c>
      <c r="AW460" s="306">
        <v>0</v>
      </c>
      <c r="AX460" s="306">
        <v>0</v>
      </c>
      <c r="AY460" s="306">
        <v>0</v>
      </c>
      <c r="AZ460" s="306"/>
      <c r="BA460" s="4"/>
    </row>
    <row r="461" spans="2:53">
      <c r="B461" s="11" t="s">
        <v>248</v>
      </c>
      <c r="C461" s="11"/>
      <c r="D461" s="70" t="s">
        <v>65</v>
      </c>
      <c r="E461" s="11">
        <v>1645</v>
      </c>
      <c r="F461" s="11">
        <v>1057</v>
      </c>
      <c r="G461" s="11">
        <v>811</v>
      </c>
      <c r="H461" s="11">
        <v>622</v>
      </c>
      <c r="I461" s="11">
        <v>820</v>
      </c>
      <c r="J461" s="11"/>
      <c r="M461" s="287">
        <v>250006.11</v>
      </c>
      <c r="N461" s="287">
        <v>216189.48</v>
      </c>
      <c r="O461" s="287">
        <v>199286.37</v>
      </c>
      <c r="P461" s="287">
        <v>165911.56</v>
      </c>
      <c r="Q461" s="287">
        <v>1309868.17</v>
      </c>
      <c r="R461" s="287"/>
      <c r="S461" s="290"/>
      <c r="T461" s="290"/>
      <c r="U461" s="287">
        <v>135.72535830618901</v>
      </c>
      <c r="V461" s="287">
        <v>117.36671009772</v>
      </c>
      <c r="W461" s="287">
        <v>110.961230512249</v>
      </c>
      <c r="X461" s="287">
        <v>109.080578566732</v>
      </c>
      <c r="Y461" s="287">
        <v>744.24327840909098</v>
      </c>
      <c r="Z461" s="287"/>
      <c r="AA461" s="4"/>
      <c r="AB461" s="11" t="s">
        <v>262</v>
      </c>
      <c r="AC461" s="11"/>
      <c r="AD461" s="70" t="s">
        <v>69</v>
      </c>
      <c r="AE461" s="24">
        <v>4</v>
      </c>
      <c r="AF461" s="24"/>
      <c r="AG461" s="24"/>
      <c r="AH461" s="24"/>
      <c r="AI461" s="24"/>
      <c r="AJ461" s="24"/>
      <c r="AK461" s="4"/>
      <c r="AL461" s="4"/>
      <c r="AM461" s="306">
        <v>15390.8</v>
      </c>
      <c r="AN461" s="306">
        <v>0</v>
      </c>
      <c r="AO461" s="306">
        <v>0</v>
      </c>
      <c r="AP461" s="306">
        <v>0</v>
      </c>
      <c r="AQ461" s="306">
        <v>0</v>
      </c>
      <c r="AR461" s="306"/>
      <c r="AS461" s="290"/>
      <c r="AT461" s="290"/>
      <c r="AU461" s="306">
        <v>3847.7</v>
      </c>
      <c r="AV461" s="306">
        <v>0</v>
      </c>
      <c r="AW461" s="306">
        <v>0</v>
      </c>
      <c r="AX461" s="306">
        <v>0</v>
      </c>
      <c r="AY461" s="306">
        <v>0</v>
      </c>
      <c r="AZ461" s="306"/>
      <c r="BA461" s="4"/>
    </row>
    <row r="462" spans="2:53">
      <c r="B462" s="11" t="s">
        <v>251</v>
      </c>
      <c r="C462" s="11"/>
      <c r="D462" s="70" t="s">
        <v>56</v>
      </c>
      <c r="E462" s="11">
        <v>264</v>
      </c>
      <c r="F462" s="11">
        <v>162</v>
      </c>
      <c r="G462" s="11">
        <v>124</v>
      </c>
      <c r="H462" s="11">
        <v>94</v>
      </c>
      <c r="I462" s="11">
        <v>96</v>
      </c>
      <c r="J462" s="11"/>
      <c r="M462" s="287">
        <v>34303.129999999997</v>
      </c>
      <c r="N462" s="287">
        <v>31986.03</v>
      </c>
      <c r="O462" s="287">
        <v>28758.54</v>
      </c>
      <c r="P462" s="287">
        <v>21137.35</v>
      </c>
      <c r="Q462" s="287">
        <v>76979.199999999997</v>
      </c>
      <c r="R462" s="287"/>
      <c r="S462" s="290"/>
      <c r="T462" s="290"/>
      <c r="U462" s="287">
        <v>120.785669014085</v>
      </c>
      <c r="V462" s="287">
        <v>112.62686619718301</v>
      </c>
      <c r="W462" s="287">
        <v>104.19760869565199</v>
      </c>
      <c r="X462" s="287">
        <v>78.870708955223904</v>
      </c>
      <c r="Y462" s="287">
        <v>287.23582089552201</v>
      </c>
      <c r="Z462" s="287"/>
      <c r="AA462" s="4"/>
      <c r="AB462" s="11" t="s">
        <v>266</v>
      </c>
      <c r="AC462" s="11"/>
      <c r="AD462" s="70" t="s">
        <v>85</v>
      </c>
      <c r="AE462" s="24">
        <v>2</v>
      </c>
      <c r="AF462" s="24">
        <v>1</v>
      </c>
      <c r="AG462" s="24">
        <v>1</v>
      </c>
      <c r="AH462" s="24">
        <v>1</v>
      </c>
      <c r="AI462" s="24"/>
      <c r="AJ462" s="24"/>
      <c r="AK462" s="4"/>
      <c r="AL462" s="4"/>
      <c r="AM462" s="306">
        <v>155.9</v>
      </c>
      <c r="AN462" s="306">
        <v>79.5</v>
      </c>
      <c r="AO462" s="306">
        <v>80</v>
      </c>
      <c r="AP462" s="306">
        <v>4.88</v>
      </c>
      <c r="AQ462" s="306">
        <v>0</v>
      </c>
      <c r="AR462" s="306"/>
      <c r="AS462" s="290"/>
      <c r="AT462" s="290"/>
      <c r="AU462" s="306">
        <v>77.95</v>
      </c>
      <c r="AV462" s="306">
        <v>39.75</v>
      </c>
      <c r="AW462" s="306">
        <v>40</v>
      </c>
      <c r="AX462" s="306">
        <v>2.44</v>
      </c>
      <c r="AY462" s="306">
        <v>0</v>
      </c>
      <c r="AZ462" s="306"/>
      <c r="BA462" s="4"/>
    </row>
    <row r="463" spans="2:53">
      <c r="B463" s="11" t="s">
        <v>253</v>
      </c>
      <c r="C463" s="11"/>
      <c r="D463" s="70" t="s">
        <v>254</v>
      </c>
      <c r="E463" s="11">
        <v>100</v>
      </c>
      <c r="F463" s="11">
        <v>67</v>
      </c>
      <c r="G463" s="11">
        <v>51</v>
      </c>
      <c r="H463" s="11">
        <v>36</v>
      </c>
      <c r="I463" s="11">
        <v>46</v>
      </c>
      <c r="J463" s="11"/>
      <c r="M463" s="287">
        <v>15082.22</v>
      </c>
      <c r="N463" s="287">
        <v>15647.74</v>
      </c>
      <c r="O463" s="287">
        <v>13812.9</v>
      </c>
      <c r="P463" s="287">
        <v>6350.25</v>
      </c>
      <c r="Q463" s="287">
        <v>69248.27</v>
      </c>
      <c r="R463" s="287"/>
      <c r="S463" s="290"/>
      <c r="T463" s="290"/>
      <c r="U463" s="287">
        <v>137.11109090909099</v>
      </c>
      <c r="V463" s="287">
        <v>142.25218181818201</v>
      </c>
      <c r="W463" s="287">
        <v>126.723853211009</v>
      </c>
      <c r="X463" s="287">
        <v>60.478571428571399</v>
      </c>
      <c r="Y463" s="287">
        <v>647.18009345794405</v>
      </c>
      <c r="Z463" s="287"/>
      <c r="AA463" s="4"/>
      <c r="AB463" s="11" t="s">
        <v>267</v>
      </c>
      <c r="AC463" s="11"/>
      <c r="AD463" s="70" t="s">
        <v>56</v>
      </c>
      <c r="AE463" s="24">
        <v>1</v>
      </c>
      <c r="AF463" s="24">
        <v>1</v>
      </c>
      <c r="AG463" s="24">
        <v>1</v>
      </c>
      <c r="AH463" s="24">
        <v>1</v>
      </c>
      <c r="AI463" s="24">
        <v>1</v>
      </c>
      <c r="AJ463" s="24"/>
      <c r="AK463" s="4"/>
      <c r="AL463" s="4"/>
      <c r="AM463" s="306">
        <v>28.24</v>
      </c>
      <c r="AN463" s="306">
        <v>30.31</v>
      </c>
      <c r="AO463" s="306">
        <v>29.96</v>
      </c>
      <c r="AP463" s="306">
        <v>33.340000000000003</v>
      </c>
      <c r="AQ463" s="306">
        <v>31.22</v>
      </c>
      <c r="AR463" s="306"/>
      <c r="AS463" s="290"/>
      <c r="AT463" s="290"/>
      <c r="AU463" s="306">
        <v>28.24</v>
      </c>
      <c r="AV463" s="306">
        <v>30.31</v>
      </c>
      <c r="AW463" s="306">
        <v>29.96</v>
      </c>
      <c r="AX463" s="306">
        <v>33.340000000000003</v>
      </c>
      <c r="AY463" s="306">
        <v>31.22</v>
      </c>
      <c r="AZ463" s="306"/>
      <c r="BA463" s="4"/>
    </row>
    <row r="464" spans="2:53">
      <c r="B464" s="11" t="s">
        <v>253</v>
      </c>
      <c r="C464" s="11"/>
      <c r="D464" s="70" t="s">
        <v>111</v>
      </c>
      <c r="E464" s="11">
        <v>1</v>
      </c>
      <c r="F464" s="11">
        <v>1</v>
      </c>
      <c r="G464" s="11">
        <v>1</v>
      </c>
      <c r="H464" s="11">
        <v>1</v>
      </c>
      <c r="I464" s="11"/>
      <c r="J464" s="11"/>
      <c r="M464" s="287">
        <v>10.050000000000001</v>
      </c>
      <c r="N464" s="287">
        <v>55.9</v>
      </c>
      <c r="O464" s="287">
        <v>48.02</v>
      </c>
      <c r="P464" s="287">
        <v>55.31</v>
      </c>
      <c r="Q464" s="287">
        <v>0</v>
      </c>
      <c r="R464" s="287"/>
      <c r="S464" s="290"/>
      <c r="T464" s="290"/>
      <c r="U464" s="287">
        <v>10.050000000000001</v>
      </c>
      <c r="V464" s="287">
        <v>55.9</v>
      </c>
      <c r="W464" s="287">
        <v>48.02</v>
      </c>
      <c r="X464" s="287">
        <v>55.31</v>
      </c>
      <c r="Y464" s="287">
        <v>0</v>
      </c>
      <c r="Z464" s="287"/>
      <c r="AA464" s="4"/>
      <c r="AB464" s="11" t="s">
        <v>267</v>
      </c>
      <c r="AC464" s="11"/>
      <c r="AD464" s="70" t="s">
        <v>158</v>
      </c>
      <c r="AE464" s="24">
        <v>5</v>
      </c>
      <c r="AF464" s="24">
        <v>3</v>
      </c>
      <c r="AG464" s="24">
        <v>2</v>
      </c>
      <c r="AH464" s="24">
        <v>1</v>
      </c>
      <c r="AI464" s="24">
        <v>2</v>
      </c>
      <c r="AJ464" s="24"/>
      <c r="AK464" s="4"/>
      <c r="AL464" s="4"/>
      <c r="AM464" s="306">
        <v>808.67</v>
      </c>
      <c r="AN464" s="306">
        <v>516.85</v>
      </c>
      <c r="AO464" s="306">
        <v>1312.33</v>
      </c>
      <c r="AP464" s="306">
        <v>44.92</v>
      </c>
      <c r="AQ464" s="306">
        <v>3691.17</v>
      </c>
      <c r="AR464" s="306"/>
      <c r="AS464" s="290"/>
      <c r="AT464" s="290"/>
      <c r="AU464" s="306">
        <v>161.73400000000001</v>
      </c>
      <c r="AV464" s="306">
        <v>103.37</v>
      </c>
      <c r="AW464" s="306">
        <v>262.46600000000001</v>
      </c>
      <c r="AX464" s="306">
        <v>8.984</v>
      </c>
      <c r="AY464" s="306">
        <v>738.23400000000004</v>
      </c>
      <c r="AZ464" s="306"/>
      <c r="BA464" s="4"/>
    </row>
    <row r="465" spans="2:53">
      <c r="B465" s="11" t="s">
        <v>683</v>
      </c>
      <c r="C465" s="11"/>
      <c r="D465" s="70" t="s">
        <v>111</v>
      </c>
      <c r="E465" s="11"/>
      <c r="F465" s="11"/>
      <c r="G465" s="11">
        <v>1</v>
      </c>
      <c r="H465" s="11"/>
      <c r="I465" s="11"/>
      <c r="J465" s="11"/>
      <c r="M465" s="287">
        <v>0</v>
      </c>
      <c r="N465" s="287">
        <v>0</v>
      </c>
      <c r="O465" s="287">
        <v>1022.1</v>
      </c>
      <c r="P465" s="287">
        <v>0</v>
      </c>
      <c r="Q465" s="287">
        <v>0</v>
      </c>
      <c r="R465" s="287"/>
      <c r="S465" s="290"/>
      <c r="T465" s="290"/>
      <c r="U465" s="287">
        <v>0</v>
      </c>
      <c r="V465" s="287">
        <v>0</v>
      </c>
      <c r="W465" s="287">
        <v>1022.1</v>
      </c>
      <c r="X465" s="287">
        <v>0</v>
      </c>
      <c r="Y465" s="287">
        <v>0</v>
      </c>
      <c r="Z465" s="287"/>
      <c r="AA465" s="4"/>
      <c r="AB465" s="11" t="s">
        <v>269</v>
      </c>
      <c r="AC465" s="11"/>
      <c r="AD465" s="70" t="s">
        <v>71</v>
      </c>
      <c r="AE465" s="24">
        <v>15</v>
      </c>
      <c r="AF465" s="24">
        <v>3</v>
      </c>
      <c r="AG465" s="24">
        <v>2</v>
      </c>
      <c r="AH465" s="24">
        <v>1</v>
      </c>
      <c r="AI465" s="24">
        <v>2</v>
      </c>
      <c r="AJ465" s="24"/>
      <c r="AK465" s="4"/>
      <c r="AL465" s="4"/>
      <c r="AM465" s="306">
        <v>14510.2</v>
      </c>
      <c r="AN465" s="306">
        <v>45.19</v>
      </c>
      <c r="AO465" s="306">
        <v>312.02999999999997</v>
      </c>
      <c r="AP465" s="306">
        <v>18.04</v>
      </c>
      <c r="AQ465" s="306">
        <v>553.4</v>
      </c>
      <c r="AR465" s="306"/>
      <c r="AS465" s="290"/>
      <c r="AT465" s="290"/>
      <c r="AU465" s="306">
        <v>906.88750000000005</v>
      </c>
      <c r="AV465" s="306">
        <v>2.8243749999999999</v>
      </c>
      <c r="AW465" s="306">
        <v>22.287857142857099</v>
      </c>
      <c r="AX465" s="306">
        <v>1.28857142857143</v>
      </c>
      <c r="AY465" s="306">
        <v>39.528571428571396</v>
      </c>
      <c r="AZ465" s="306"/>
      <c r="BA465" s="4"/>
    </row>
    <row r="466" spans="2:53">
      <c r="B466" s="11" t="s">
        <v>255</v>
      </c>
      <c r="C466" s="11"/>
      <c r="D466" s="70" t="s">
        <v>256</v>
      </c>
      <c r="E466" s="11">
        <v>26</v>
      </c>
      <c r="F466" s="11">
        <v>17</v>
      </c>
      <c r="G466" s="11">
        <v>9</v>
      </c>
      <c r="H466" s="11">
        <v>5</v>
      </c>
      <c r="I466" s="11">
        <v>10</v>
      </c>
      <c r="J466" s="11"/>
      <c r="M466" s="287">
        <v>4348.34</v>
      </c>
      <c r="N466" s="287">
        <v>4059.09</v>
      </c>
      <c r="O466" s="287">
        <v>2158.46</v>
      </c>
      <c r="P466" s="287">
        <v>1661.33</v>
      </c>
      <c r="Q466" s="287">
        <v>3320.17</v>
      </c>
      <c r="R466" s="287"/>
      <c r="S466" s="290"/>
      <c r="T466" s="290"/>
      <c r="U466" s="287">
        <v>161.04962962963</v>
      </c>
      <c r="V466" s="287">
        <v>150.33666666666701</v>
      </c>
      <c r="W466" s="287">
        <v>83.0176923076923</v>
      </c>
      <c r="X466" s="287">
        <v>92.296111111111102</v>
      </c>
      <c r="Y466" s="287">
        <v>127.69884615384601</v>
      </c>
      <c r="Z466" s="287"/>
      <c r="AA466" s="4"/>
      <c r="AB466" s="11" t="s">
        <v>271</v>
      </c>
      <c r="AC466" s="11"/>
      <c r="AD466" s="70" t="s">
        <v>272</v>
      </c>
      <c r="AE466" s="24">
        <v>2</v>
      </c>
      <c r="AF466" s="24">
        <v>5</v>
      </c>
      <c r="AG466" s="24">
        <v>2</v>
      </c>
      <c r="AH466" s="24"/>
      <c r="AI466" s="24">
        <v>3</v>
      </c>
      <c r="AJ466" s="24"/>
      <c r="AK466" s="4"/>
      <c r="AL466" s="4"/>
      <c r="AM466" s="306">
        <v>1435.64</v>
      </c>
      <c r="AN466" s="306">
        <v>5357.54</v>
      </c>
      <c r="AO466" s="306">
        <v>79.03</v>
      </c>
      <c r="AP466" s="306"/>
      <c r="AQ466" s="306">
        <v>1080.6600000000001</v>
      </c>
      <c r="AR466" s="306"/>
      <c r="AS466" s="290"/>
      <c r="AT466" s="290"/>
      <c r="AU466" s="306">
        <v>239.273333333333</v>
      </c>
      <c r="AV466" s="306">
        <v>892.92333333333295</v>
      </c>
      <c r="AW466" s="306">
        <v>13.171666666666701</v>
      </c>
      <c r="AX466" s="306"/>
      <c r="AY466" s="306">
        <v>180.11</v>
      </c>
      <c r="AZ466" s="306"/>
      <c r="BA466" s="4"/>
    </row>
    <row r="467" spans="2:53">
      <c r="B467" s="11" t="s">
        <v>257</v>
      </c>
      <c r="C467" s="11"/>
      <c r="D467" s="70" t="s">
        <v>258</v>
      </c>
      <c r="E467" s="11">
        <v>1</v>
      </c>
      <c r="F467" s="11">
        <v>1</v>
      </c>
      <c r="G467" s="11">
        <v>1</v>
      </c>
      <c r="H467" s="11"/>
      <c r="I467" s="11"/>
      <c r="J467" s="11"/>
      <c r="M467" s="287">
        <v>267.29000000000002</v>
      </c>
      <c r="N467" s="287">
        <v>185.83</v>
      </c>
      <c r="O467" s="287">
        <v>185.46</v>
      </c>
      <c r="P467" s="287">
        <v>0</v>
      </c>
      <c r="Q467" s="287">
        <v>0</v>
      </c>
      <c r="R467" s="287"/>
      <c r="S467" s="290"/>
      <c r="T467" s="290"/>
      <c r="U467" s="287">
        <v>267.29000000000002</v>
      </c>
      <c r="V467" s="287">
        <v>185.83</v>
      </c>
      <c r="W467" s="287">
        <v>185.46</v>
      </c>
      <c r="X467" s="287">
        <v>0</v>
      </c>
      <c r="Y467" s="287">
        <v>0</v>
      </c>
      <c r="Z467" s="287"/>
      <c r="AA467" s="4"/>
      <c r="AB467" s="11" t="s">
        <v>276</v>
      </c>
      <c r="AC467" s="11"/>
      <c r="AD467" s="70" t="s">
        <v>189</v>
      </c>
      <c r="AE467" s="24">
        <v>71</v>
      </c>
      <c r="AF467" s="24">
        <v>39</v>
      </c>
      <c r="AG467" s="24">
        <v>27</v>
      </c>
      <c r="AH467" s="24">
        <v>21</v>
      </c>
      <c r="AI467" s="24">
        <v>14</v>
      </c>
      <c r="AJ467" s="24"/>
      <c r="AK467" s="4"/>
      <c r="AL467" s="4"/>
      <c r="AM467" s="306">
        <v>7040.04</v>
      </c>
      <c r="AN467" s="306">
        <v>3588.04</v>
      </c>
      <c r="AO467" s="306">
        <v>1176.8699999999999</v>
      </c>
      <c r="AP467" s="306">
        <v>803.6</v>
      </c>
      <c r="AQ467" s="306">
        <v>10503.39</v>
      </c>
      <c r="AR467" s="306"/>
      <c r="AS467" s="290"/>
      <c r="AT467" s="290"/>
      <c r="AU467" s="306">
        <v>97.778333333333407</v>
      </c>
      <c r="AV467" s="306">
        <v>49.8338888888889</v>
      </c>
      <c r="AW467" s="306">
        <v>16.345416666666701</v>
      </c>
      <c r="AX467" s="306">
        <v>11.994029850746299</v>
      </c>
      <c r="AY467" s="306">
        <v>150.04842857142901</v>
      </c>
      <c r="AZ467" s="306"/>
      <c r="BA467" s="4"/>
    </row>
    <row r="468" spans="2:53">
      <c r="B468" s="11" t="s">
        <v>257</v>
      </c>
      <c r="C468" s="11"/>
      <c r="D468" s="70" t="s">
        <v>135</v>
      </c>
      <c r="E468" s="11">
        <v>19</v>
      </c>
      <c r="F468" s="11">
        <v>22</v>
      </c>
      <c r="G468" s="11">
        <v>10</v>
      </c>
      <c r="H468" s="11">
        <v>1</v>
      </c>
      <c r="I468" s="11">
        <v>12</v>
      </c>
      <c r="J468" s="11"/>
      <c r="M468" s="287">
        <v>2440.66</v>
      </c>
      <c r="N468" s="287">
        <v>4408.38</v>
      </c>
      <c r="O468" s="287">
        <v>3040.76</v>
      </c>
      <c r="P468" s="287">
        <v>532.27</v>
      </c>
      <c r="Q468" s="287">
        <v>16500.189999999999</v>
      </c>
      <c r="R468" s="287"/>
      <c r="S468" s="290"/>
      <c r="T468" s="290"/>
      <c r="U468" s="287">
        <v>69.733142857142894</v>
      </c>
      <c r="V468" s="287">
        <v>125.953714285714</v>
      </c>
      <c r="W468" s="287">
        <v>92.144242424242407</v>
      </c>
      <c r="X468" s="287">
        <v>31.31</v>
      </c>
      <c r="Y468" s="287">
        <v>500.00575757575803</v>
      </c>
      <c r="Z468" s="287"/>
      <c r="AA468" s="4"/>
      <c r="AB468" s="11" t="s">
        <v>276</v>
      </c>
      <c r="AC468" s="11"/>
      <c r="AD468" s="70" t="s">
        <v>274</v>
      </c>
      <c r="AE468" s="24">
        <v>1</v>
      </c>
      <c r="AF468" s="24">
        <v>1</v>
      </c>
      <c r="AG468" s="24">
        <v>1</v>
      </c>
      <c r="AH468" s="24">
        <v>1</v>
      </c>
      <c r="AI468" s="24">
        <v>1</v>
      </c>
      <c r="AJ468" s="24"/>
      <c r="AK468" s="4"/>
      <c r="AL468" s="4"/>
      <c r="AM468" s="306">
        <v>75.59</v>
      </c>
      <c r="AN468" s="306">
        <v>106.93</v>
      </c>
      <c r="AO468" s="306">
        <v>114.51</v>
      </c>
      <c r="AP468" s="306">
        <v>102.26</v>
      </c>
      <c r="AQ468" s="306">
        <v>480.66</v>
      </c>
      <c r="AR468" s="306"/>
      <c r="AS468" s="290"/>
      <c r="AT468" s="290"/>
      <c r="AU468" s="306">
        <v>75.59</v>
      </c>
      <c r="AV468" s="306">
        <v>106.93</v>
      </c>
      <c r="AW468" s="306">
        <v>114.51</v>
      </c>
      <c r="AX468" s="306">
        <v>102.26</v>
      </c>
      <c r="AY468" s="306">
        <v>480.66</v>
      </c>
      <c r="AZ468" s="306"/>
      <c r="BA468" s="4"/>
    </row>
    <row r="469" spans="2:53">
      <c r="B469" s="11" t="s">
        <v>257</v>
      </c>
      <c r="C469" s="11"/>
      <c r="D469" s="70" t="s">
        <v>259</v>
      </c>
      <c r="E469" s="11">
        <v>1</v>
      </c>
      <c r="F469" s="11">
        <v>2</v>
      </c>
      <c r="G469" s="11"/>
      <c r="H469" s="11">
        <v>1</v>
      </c>
      <c r="I469" s="11">
        <v>2</v>
      </c>
      <c r="J469" s="11"/>
      <c r="M469" s="287">
        <v>123.63</v>
      </c>
      <c r="N469" s="287">
        <v>145.91999999999999</v>
      </c>
      <c r="O469" s="287">
        <v>0</v>
      </c>
      <c r="P469" s="287">
        <v>23.72</v>
      </c>
      <c r="Q469" s="287">
        <v>277.42</v>
      </c>
      <c r="R469" s="287"/>
      <c r="S469" s="290"/>
      <c r="T469" s="290"/>
      <c r="U469" s="287">
        <v>41.21</v>
      </c>
      <c r="V469" s="287">
        <v>48.64</v>
      </c>
      <c r="W469" s="287">
        <v>0</v>
      </c>
      <c r="X469" s="287">
        <v>11.86</v>
      </c>
      <c r="Y469" s="287">
        <v>92.473333333333301</v>
      </c>
      <c r="Z469" s="287"/>
      <c r="AA469" s="4"/>
      <c r="AB469" s="11" t="s">
        <v>278</v>
      </c>
      <c r="AC469" s="11"/>
      <c r="AD469" s="70" t="s">
        <v>57</v>
      </c>
      <c r="AE469" s="24">
        <v>7</v>
      </c>
      <c r="AF469" s="24">
        <v>5</v>
      </c>
      <c r="AG469" s="24">
        <v>2</v>
      </c>
      <c r="AH469" s="24">
        <v>1</v>
      </c>
      <c r="AI469" s="24">
        <v>1</v>
      </c>
      <c r="AJ469" s="24"/>
      <c r="AK469" s="4"/>
      <c r="AL469" s="4"/>
      <c r="AM469" s="306">
        <v>869.12</v>
      </c>
      <c r="AN469" s="306">
        <v>279.52999999999997</v>
      </c>
      <c r="AO469" s="306">
        <v>120.11</v>
      </c>
      <c r="AP469" s="306">
        <v>115.71</v>
      </c>
      <c r="AQ469" s="306">
        <v>323.69</v>
      </c>
      <c r="AR469" s="306"/>
      <c r="AS469" s="290"/>
      <c r="AT469" s="290"/>
      <c r="AU469" s="306">
        <v>124.16</v>
      </c>
      <c r="AV469" s="306">
        <v>39.932857142857102</v>
      </c>
      <c r="AW469" s="306">
        <v>20.018333333333299</v>
      </c>
      <c r="AX469" s="306">
        <v>23.141999999999999</v>
      </c>
      <c r="AY469" s="306">
        <v>64.738</v>
      </c>
      <c r="AZ469" s="306"/>
      <c r="BA469" s="4"/>
    </row>
    <row r="470" spans="2:53">
      <c r="B470" s="11" t="s">
        <v>260</v>
      </c>
      <c r="C470" s="11"/>
      <c r="D470" s="70" t="s">
        <v>259</v>
      </c>
      <c r="E470" s="11">
        <v>33</v>
      </c>
      <c r="F470" s="11">
        <v>66</v>
      </c>
      <c r="G470" s="11">
        <v>48</v>
      </c>
      <c r="H470" s="11">
        <v>12</v>
      </c>
      <c r="I470" s="11">
        <v>47</v>
      </c>
      <c r="J470" s="11"/>
      <c r="M470" s="287">
        <v>4867.33</v>
      </c>
      <c r="N470" s="287">
        <v>22726.04</v>
      </c>
      <c r="O470" s="287">
        <v>12293.31</v>
      </c>
      <c r="P470" s="287">
        <v>2764.98</v>
      </c>
      <c r="Q470" s="287">
        <v>77984.639999999999</v>
      </c>
      <c r="R470" s="287"/>
      <c r="S470" s="290"/>
      <c r="T470" s="290"/>
      <c r="U470" s="287">
        <v>58.642530120481901</v>
      </c>
      <c r="V470" s="287">
        <v>273.807710843373</v>
      </c>
      <c r="W470" s="287">
        <v>151.769259259259</v>
      </c>
      <c r="X470" s="287">
        <v>92.165999999999997</v>
      </c>
      <c r="Y470" s="287">
        <v>962.77333333333297</v>
      </c>
      <c r="Z470" s="287"/>
      <c r="AA470" s="4"/>
      <c r="AB470" s="11" t="s">
        <v>283</v>
      </c>
      <c r="AC470" s="11"/>
      <c r="AD470" s="70" t="s">
        <v>198</v>
      </c>
      <c r="AE470" s="24">
        <v>14</v>
      </c>
      <c r="AF470" s="24">
        <v>5</v>
      </c>
      <c r="AG470" s="24">
        <v>3</v>
      </c>
      <c r="AH470" s="24">
        <v>3</v>
      </c>
      <c r="AI470" s="24">
        <v>3</v>
      </c>
      <c r="AJ470" s="24"/>
      <c r="AK470" s="4"/>
      <c r="AL470" s="4"/>
      <c r="AM470" s="306">
        <v>6886.13</v>
      </c>
      <c r="AN470" s="306">
        <v>492.88</v>
      </c>
      <c r="AO470" s="306">
        <v>70.62</v>
      </c>
      <c r="AP470" s="306">
        <v>73.87</v>
      </c>
      <c r="AQ470" s="306">
        <v>1145.93</v>
      </c>
      <c r="AR470" s="306"/>
      <c r="AS470" s="290"/>
      <c r="AT470" s="290"/>
      <c r="AU470" s="306">
        <v>459.07533333333299</v>
      </c>
      <c r="AV470" s="306">
        <v>32.8586666666667</v>
      </c>
      <c r="AW470" s="306">
        <v>5.04428571428571</v>
      </c>
      <c r="AX470" s="306">
        <v>5.2764285714285704</v>
      </c>
      <c r="AY470" s="306">
        <v>81.852142857142894</v>
      </c>
      <c r="AZ470" s="306"/>
      <c r="BA470" s="4"/>
    </row>
    <row r="471" spans="2:53">
      <c r="B471" s="11" t="s">
        <v>262</v>
      </c>
      <c r="C471" s="11"/>
      <c r="D471" s="70" t="s">
        <v>92</v>
      </c>
      <c r="E471" s="11">
        <v>7</v>
      </c>
      <c r="F471" s="11">
        <v>5</v>
      </c>
      <c r="G471" s="11">
        <v>3</v>
      </c>
      <c r="H471" s="11">
        <v>4</v>
      </c>
      <c r="I471" s="11">
        <v>3</v>
      </c>
      <c r="J471" s="11"/>
      <c r="M471" s="287">
        <v>962.06</v>
      </c>
      <c r="N471" s="287">
        <v>626.09</v>
      </c>
      <c r="O471" s="287">
        <v>345.06</v>
      </c>
      <c r="P471" s="287">
        <v>709.21</v>
      </c>
      <c r="Q471" s="287">
        <v>2797.29</v>
      </c>
      <c r="R471" s="287"/>
      <c r="S471" s="290"/>
      <c r="T471" s="290"/>
      <c r="U471" s="287">
        <v>120.25749999999999</v>
      </c>
      <c r="V471" s="287">
        <v>78.261250000000004</v>
      </c>
      <c r="W471" s="287">
        <v>43.1325</v>
      </c>
      <c r="X471" s="287">
        <v>88.651250000000005</v>
      </c>
      <c r="Y471" s="287">
        <v>349.66125</v>
      </c>
      <c r="Z471" s="287"/>
      <c r="AA471" s="4"/>
      <c r="AB471" s="11" t="s">
        <v>284</v>
      </c>
      <c r="AC471" s="11"/>
      <c r="AD471" s="70" t="s">
        <v>285</v>
      </c>
      <c r="AE471" s="24">
        <v>22</v>
      </c>
      <c r="AF471" s="24">
        <v>15</v>
      </c>
      <c r="AG471" s="24">
        <v>12</v>
      </c>
      <c r="AH471" s="24">
        <v>13</v>
      </c>
      <c r="AI471" s="24">
        <v>12</v>
      </c>
      <c r="AJ471" s="24"/>
      <c r="AK471" s="4"/>
      <c r="AL471" s="4"/>
      <c r="AM471" s="306">
        <v>17929.13</v>
      </c>
      <c r="AN471" s="306">
        <v>6643.21</v>
      </c>
      <c r="AO471" s="306">
        <v>2840.69</v>
      </c>
      <c r="AP471" s="306">
        <v>2866.93</v>
      </c>
      <c r="AQ471" s="306">
        <v>12953.04</v>
      </c>
      <c r="AR471" s="306"/>
      <c r="AS471" s="290"/>
      <c r="AT471" s="290"/>
      <c r="AU471" s="306">
        <v>779.52739130434804</v>
      </c>
      <c r="AV471" s="306">
        <v>288.83521739130401</v>
      </c>
      <c r="AW471" s="306">
        <v>142.03450000000001</v>
      </c>
      <c r="AX471" s="306">
        <v>143.34649999999999</v>
      </c>
      <c r="AY471" s="306">
        <v>647.65200000000004</v>
      </c>
      <c r="AZ471" s="306"/>
      <c r="BA471" s="4"/>
    </row>
    <row r="472" spans="2:53">
      <c r="B472" s="11" t="s">
        <v>265</v>
      </c>
      <c r="C472" s="11"/>
      <c r="D472" s="70" t="s">
        <v>264</v>
      </c>
      <c r="E472" s="11">
        <v>6</v>
      </c>
      <c r="F472" s="11">
        <v>3</v>
      </c>
      <c r="G472" s="11">
        <v>2</v>
      </c>
      <c r="H472" s="11">
        <v>2</v>
      </c>
      <c r="I472" s="11">
        <v>4</v>
      </c>
      <c r="J472" s="11"/>
      <c r="M472" s="287">
        <v>47.43</v>
      </c>
      <c r="N472" s="287">
        <v>200.21</v>
      </c>
      <c r="O472" s="287">
        <v>139.28</v>
      </c>
      <c r="P472" s="287">
        <v>139.6</v>
      </c>
      <c r="Q472" s="287">
        <v>5849.67</v>
      </c>
      <c r="R472" s="287"/>
      <c r="S472" s="290"/>
      <c r="T472" s="290"/>
      <c r="U472" s="287">
        <v>5.27</v>
      </c>
      <c r="V472" s="287">
        <v>22.245555555555601</v>
      </c>
      <c r="W472" s="287">
        <v>15.4755555555556</v>
      </c>
      <c r="X472" s="287">
        <v>15.5111111111111</v>
      </c>
      <c r="Y472" s="287">
        <v>649.96333333333303</v>
      </c>
      <c r="Z472" s="287"/>
      <c r="AA472" s="4"/>
      <c r="AB472" s="11" t="s">
        <v>286</v>
      </c>
      <c r="AC472" s="11"/>
      <c r="AD472" s="70" t="s">
        <v>287</v>
      </c>
      <c r="AE472" s="24">
        <v>21</v>
      </c>
      <c r="AF472" s="24">
        <v>13</v>
      </c>
      <c r="AG472" s="24">
        <v>9</v>
      </c>
      <c r="AH472" s="24">
        <v>3</v>
      </c>
      <c r="AI472" s="24">
        <v>6</v>
      </c>
      <c r="AJ472" s="24"/>
      <c r="AK472" s="4"/>
      <c r="AL472" s="4"/>
      <c r="AM472" s="306">
        <v>3621</v>
      </c>
      <c r="AN472" s="306">
        <v>2292.0100000000002</v>
      </c>
      <c r="AO472" s="306">
        <v>1694.08</v>
      </c>
      <c r="AP472" s="306">
        <v>384.03</v>
      </c>
      <c r="AQ472" s="306">
        <v>3822.97</v>
      </c>
      <c r="AR472" s="306"/>
      <c r="AS472" s="290"/>
      <c r="AT472" s="290"/>
      <c r="AU472" s="306">
        <v>157.434782608696</v>
      </c>
      <c r="AV472" s="306">
        <v>99.652608695652205</v>
      </c>
      <c r="AW472" s="306">
        <v>77.003636363636403</v>
      </c>
      <c r="AX472" s="306">
        <v>34.911818181818198</v>
      </c>
      <c r="AY472" s="306">
        <v>173.77136363636399</v>
      </c>
      <c r="AZ472" s="306"/>
      <c r="BA472" s="4"/>
    </row>
    <row r="473" spans="2:53">
      <c r="B473" s="11" t="s">
        <v>266</v>
      </c>
      <c r="C473" s="11"/>
      <c r="D473" s="70" t="s">
        <v>85</v>
      </c>
      <c r="E473" s="11">
        <v>16</v>
      </c>
      <c r="F473" s="11">
        <v>14</v>
      </c>
      <c r="G473" s="11">
        <v>7</v>
      </c>
      <c r="H473" s="11">
        <v>8</v>
      </c>
      <c r="I473" s="11">
        <v>11</v>
      </c>
      <c r="J473" s="11"/>
      <c r="M473" s="287">
        <v>1888.35</v>
      </c>
      <c r="N473" s="287">
        <v>2219.08</v>
      </c>
      <c r="O473" s="287">
        <v>1028.83</v>
      </c>
      <c r="P473" s="287">
        <v>1080.8599999999999</v>
      </c>
      <c r="Q473" s="287">
        <v>23862.62</v>
      </c>
      <c r="R473" s="287"/>
      <c r="S473" s="290"/>
      <c r="T473" s="290"/>
      <c r="U473" s="287">
        <v>89.921428571428606</v>
      </c>
      <c r="V473" s="287">
        <v>105.67047619047599</v>
      </c>
      <c r="W473" s="287">
        <v>51.441499999999998</v>
      </c>
      <c r="X473" s="287">
        <v>54.042999999999999</v>
      </c>
      <c r="Y473" s="287">
        <v>1193.1310000000001</v>
      </c>
      <c r="Z473" s="287"/>
      <c r="AA473" s="4"/>
      <c r="AB473" s="11" t="s">
        <v>288</v>
      </c>
      <c r="AC473" s="11"/>
      <c r="AD473" s="70" t="s">
        <v>592</v>
      </c>
      <c r="AE473" s="24">
        <v>1</v>
      </c>
      <c r="AF473" s="24"/>
      <c r="AG473" s="24"/>
      <c r="AH473" s="24"/>
      <c r="AI473" s="24"/>
      <c r="AJ473" s="24"/>
      <c r="AK473" s="4"/>
      <c r="AL473" s="4"/>
      <c r="AM473" s="306">
        <v>80.47</v>
      </c>
      <c r="AN473" s="306">
        <v>0</v>
      </c>
      <c r="AO473" s="306">
        <v>0</v>
      </c>
      <c r="AP473" s="306">
        <v>0</v>
      </c>
      <c r="AQ473" s="306">
        <v>0</v>
      </c>
      <c r="AR473" s="306"/>
      <c r="AS473" s="290"/>
      <c r="AT473" s="290"/>
      <c r="AU473" s="306">
        <v>80.47</v>
      </c>
      <c r="AV473" s="306">
        <v>0</v>
      </c>
      <c r="AW473" s="306">
        <v>0</v>
      </c>
      <c r="AX473" s="306">
        <v>0</v>
      </c>
      <c r="AY473" s="306">
        <v>0</v>
      </c>
      <c r="AZ473" s="306"/>
      <c r="BA473" s="4"/>
    </row>
    <row r="474" spans="2:53">
      <c r="B474" s="11" t="s">
        <v>267</v>
      </c>
      <c r="C474" s="11"/>
      <c r="D474" s="70" t="s">
        <v>56</v>
      </c>
      <c r="E474" s="11">
        <v>94</v>
      </c>
      <c r="F474" s="11">
        <v>56</v>
      </c>
      <c r="G474" s="11">
        <v>42</v>
      </c>
      <c r="H474" s="11">
        <v>36</v>
      </c>
      <c r="I474" s="11">
        <v>42</v>
      </c>
      <c r="J474" s="11"/>
      <c r="M474" s="287">
        <v>14641.31</v>
      </c>
      <c r="N474" s="287">
        <v>11259.3</v>
      </c>
      <c r="O474" s="287">
        <v>11419.49</v>
      </c>
      <c r="P474" s="287">
        <v>9677.9500000000007</v>
      </c>
      <c r="Q474" s="287">
        <v>75751.600000000006</v>
      </c>
      <c r="R474" s="287"/>
      <c r="S474" s="290"/>
      <c r="T474" s="290"/>
      <c r="U474" s="287">
        <v>139.44104761904799</v>
      </c>
      <c r="V474" s="287">
        <v>107.23142857142901</v>
      </c>
      <c r="W474" s="287">
        <v>108.757047619048</v>
      </c>
      <c r="X474" s="287">
        <v>93.057211538461502</v>
      </c>
      <c r="Y474" s="287">
        <v>735.45242718446605</v>
      </c>
      <c r="Z474" s="287"/>
      <c r="AA474" s="4"/>
      <c r="AB474" s="11" t="s">
        <v>288</v>
      </c>
      <c r="AC474" s="11"/>
      <c r="AD474" s="70" t="s">
        <v>84</v>
      </c>
      <c r="AE474" s="24">
        <v>205</v>
      </c>
      <c r="AF474" s="24">
        <v>69</v>
      </c>
      <c r="AG474" s="24">
        <v>34</v>
      </c>
      <c r="AH474" s="24">
        <v>26</v>
      </c>
      <c r="AI474" s="24">
        <v>28</v>
      </c>
      <c r="AJ474" s="24"/>
      <c r="AK474" s="4"/>
      <c r="AL474" s="4"/>
      <c r="AM474" s="306">
        <v>112458.3</v>
      </c>
      <c r="AN474" s="306">
        <v>14492.7</v>
      </c>
      <c r="AO474" s="306">
        <v>6565.95</v>
      </c>
      <c r="AP474" s="306">
        <v>5285.41</v>
      </c>
      <c r="AQ474" s="306">
        <v>25002.29</v>
      </c>
      <c r="AR474" s="306"/>
      <c r="AS474" s="290"/>
      <c r="AT474" s="290"/>
      <c r="AU474" s="306">
        <v>530.46367924528295</v>
      </c>
      <c r="AV474" s="306">
        <v>68.361792452830201</v>
      </c>
      <c r="AW474" s="306">
        <v>32.1860294117647</v>
      </c>
      <c r="AX474" s="306">
        <v>26.295572139303498</v>
      </c>
      <c r="AY474" s="306">
        <v>123.163990147783</v>
      </c>
      <c r="AZ474" s="306"/>
      <c r="BA474" s="4"/>
    </row>
    <row r="475" spans="2:53">
      <c r="B475" s="11" t="s">
        <v>267</v>
      </c>
      <c r="C475" s="11"/>
      <c r="D475" s="70" t="s">
        <v>158</v>
      </c>
      <c r="E475" s="11">
        <v>4</v>
      </c>
      <c r="F475" s="11">
        <v>3</v>
      </c>
      <c r="G475" s="11">
        <v>3</v>
      </c>
      <c r="H475" s="11">
        <v>2</v>
      </c>
      <c r="I475" s="11">
        <v>3</v>
      </c>
      <c r="J475" s="11"/>
      <c r="M475" s="287">
        <v>351.69</v>
      </c>
      <c r="N475" s="287">
        <v>228.02</v>
      </c>
      <c r="O475" s="287">
        <v>94.68</v>
      </c>
      <c r="P475" s="287">
        <v>56.62</v>
      </c>
      <c r="Q475" s="287">
        <v>505.24</v>
      </c>
      <c r="R475" s="287"/>
      <c r="S475" s="290"/>
      <c r="T475" s="290"/>
      <c r="U475" s="287">
        <v>70.337999999999994</v>
      </c>
      <c r="V475" s="287">
        <v>45.603999999999999</v>
      </c>
      <c r="W475" s="287">
        <v>18.936</v>
      </c>
      <c r="X475" s="287">
        <v>11.324</v>
      </c>
      <c r="Y475" s="287">
        <v>101.048</v>
      </c>
      <c r="Z475" s="287"/>
      <c r="AA475" s="4"/>
      <c r="AB475" s="11" t="s">
        <v>290</v>
      </c>
      <c r="AC475" s="11"/>
      <c r="AD475" s="70" t="s">
        <v>291</v>
      </c>
      <c r="AE475" s="24">
        <v>9</v>
      </c>
      <c r="AF475" s="24">
        <v>3</v>
      </c>
      <c r="AG475" s="24">
        <v>3</v>
      </c>
      <c r="AH475" s="24">
        <v>1</v>
      </c>
      <c r="AI475" s="24">
        <v>1</v>
      </c>
      <c r="AJ475" s="24"/>
      <c r="AK475" s="4"/>
      <c r="AL475" s="4"/>
      <c r="AM475" s="306">
        <v>966.57</v>
      </c>
      <c r="AN475" s="306">
        <v>70.33</v>
      </c>
      <c r="AO475" s="306">
        <v>61.71</v>
      </c>
      <c r="AP475" s="306">
        <v>2.99</v>
      </c>
      <c r="AQ475" s="306">
        <v>15</v>
      </c>
      <c r="AR475" s="306"/>
      <c r="AS475" s="290"/>
      <c r="AT475" s="290"/>
      <c r="AU475" s="306">
        <v>87.87</v>
      </c>
      <c r="AV475" s="306">
        <v>6.39363636363636</v>
      </c>
      <c r="AW475" s="306">
        <v>6.1710000000000003</v>
      </c>
      <c r="AX475" s="306">
        <v>0.33222222222222197</v>
      </c>
      <c r="AY475" s="306">
        <v>1.36363636363636</v>
      </c>
      <c r="AZ475" s="306"/>
      <c r="BA475" s="4"/>
    </row>
    <row r="476" spans="2:53">
      <c r="B476" s="11" t="s">
        <v>268</v>
      </c>
      <c r="C476" s="11"/>
      <c r="D476" s="70" t="s">
        <v>60</v>
      </c>
      <c r="E476" s="11">
        <v>1</v>
      </c>
      <c r="F476" s="11"/>
      <c r="G476" s="11"/>
      <c r="H476" s="11"/>
      <c r="I476" s="11"/>
      <c r="J476" s="11"/>
      <c r="M476" s="287">
        <v>67.760000000000005</v>
      </c>
      <c r="N476" s="287">
        <v>0</v>
      </c>
      <c r="O476" s="287">
        <v>0</v>
      </c>
      <c r="P476" s="287">
        <v>0</v>
      </c>
      <c r="Q476" s="287">
        <v>0</v>
      </c>
      <c r="R476" s="287"/>
      <c r="S476" s="290"/>
      <c r="T476" s="290"/>
      <c r="U476" s="287">
        <v>67.760000000000005</v>
      </c>
      <c r="V476" s="287">
        <v>0</v>
      </c>
      <c r="W476" s="287">
        <v>0</v>
      </c>
      <c r="X476" s="287">
        <v>0</v>
      </c>
      <c r="Y476" s="287">
        <v>0</v>
      </c>
      <c r="Z476" s="287"/>
      <c r="AA476" s="4"/>
      <c r="AB476" s="11" t="s">
        <v>638</v>
      </c>
      <c r="AC476" s="11"/>
      <c r="AD476" s="70" t="s">
        <v>156</v>
      </c>
      <c r="AE476" s="24">
        <v>1</v>
      </c>
      <c r="AF476" s="24">
        <v>1</v>
      </c>
      <c r="AG476" s="24"/>
      <c r="AH476" s="24"/>
      <c r="AI476" s="24"/>
      <c r="AJ476" s="24"/>
      <c r="AK476" s="4"/>
      <c r="AL476" s="4"/>
      <c r="AM476" s="306">
        <v>10.63</v>
      </c>
      <c r="AN476" s="306">
        <v>7.73</v>
      </c>
      <c r="AO476" s="306">
        <v>0</v>
      </c>
      <c r="AP476" s="306"/>
      <c r="AQ476" s="306">
        <v>0</v>
      </c>
      <c r="AR476" s="306"/>
      <c r="AS476" s="290"/>
      <c r="AT476" s="290"/>
      <c r="AU476" s="306">
        <v>10.63</v>
      </c>
      <c r="AV476" s="306">
        <v>7.73</v>
      </c>
      <c r="AW476" s="306">
        <v>0</v>
      </c>
      <c r="AX476" s="306"/>
      <c r="AY476" s="306">
        <v>0</v>
      </c>
      <c r="AZ476" s="306"/>
      <c r="BA476" s="4"/>
    </row>
    <row r="477" spans="2:53">
      <c r="B477" s="11" t="s">
        <v>269</v>
      </c>
      <c r="C477" s="11"/>
      <c r="D477" s="70" t="s">
        <v>71</v>
      </c>
      <c r="E477" s="11">
        <v>59</v>
      </c>
      <c r="F477" s="11">
        <v>33</v>
      </c>
      <c r="G477" s="11">
        <v>27</v>
      </c>
      <c r="H477" s="11">
        <v>21</v>
      </c>
      <c r="I477" s="11">
        <v>22</v>
      </c>
      <c r="J477" s="11"/>
      <c r="M477" s="287">
        <v>8305.4500000000007</v>
      </c>
      <c r="N477" s="287">
        <v>7846.66</v>
      </c>
      <c r="O477" s="287">
        <v>6751.35</v>
      </c>
      <c r="P477" s="287">
        <v>5462.95</v>
      </c>
      <c r="Q477" s="287">
        <v>41674.71</v>
      </c>
      <c r="R477" s="287"/>
      <c r="S477" s="290"/>
      <c r="T477" s="290"/>
      <c r="U477" s="287">
        <v>122.138970588235</v>
      </c>
      <c r="V477" s="287">
        <v>115.392058823529</v>
      </c>
      <c r="W477" s="287">
        <v>103.866923076923</v>
      </c>
      <c r="X477" s="287">
        <v>84.045384615384606</v>
      </c>
      <c r="Y477" s="287">
        <v>641.14938461538497</v>
      </c>
      <c r="Z477" s="287"/>
      <c r="AA477" s="4"/>
      <c r="AB477" s="11" t="s">
        <v>294</v>
      </c>
      <c r="AC477" s="11"/>
      <c r="AD477" s="70" t="s">
        <v>198</v>
      </c>
      <c r="AE477" s="24">
        <v>7</v>
      </c>
      <c r="AF477" s="24">
        <v>3</v>
      </c>
      <c r="AG477" s="24"/>
      <c r="AH477" s="24"/>
      <c r="AI477" s="24"/>
      <c r="AJ477" s="24"/>
      <c r="AK477" s="4"/>
      <c r="AL477" s="4"/>
      <c r="AM477" s="306">
        <v>5613.74</v>
      </c>
      <c r="AN477" s="306">
        <v>1808.45</v>
      </c>
      <c r="AO477" s="306">
        <v>0</v>
      </c>
      <c r="AP477" s="306">
        <v>0</v>
      </c>
      <c r="AQ477" s="306">
        <v>0</v>
      </c>
      <c r="AR477" s="306"/>
      <c r="AS477" s="290"/>
      <c r="AT477" s="290"/>
      <c r="AU477" s="306">
        <v>801.96285714285705</v>
      </c>
      <c r="AV477" s="306">
        <v>258.35000000000002</v>
      </c>
      <c r="AW477" s="306">
        <v>0</v>
      </c>
      <c r="AX477" s="306">
        <v>0</v>
      </c>
      <c r="AY477" s="306">
        <v>0</v>
      </c>
      <c r="AZ477" s="306"/>
      <c r="BA477" s="4"/>
    </row>
    <row r="478" spans="2:53">
      <c r="B478" s="11" t="s">
        <v>271</v>
      </c>
      <c r="C478" s="11"/>
      <c r="D478" s="70" t="s">
        <v>272</v>
      </c>
      <c r="E478" s="11">
        <v>6</v>
      </c>
      <c r="F478" s="11">
        <v>48</v>
      </c>
      <c r="G478" s="11">
        <v>25</v>
      </c>
      <c r="H478" s="11"/>
      <c r="I478" s="11">
        <v>32</v>
      </c>
      <c r="J478" s="11"/>
      <c r="M478" s="287">
        <v>388.18</v>
      </c>
      <c r="N478" s="287">
        <v>6640.87</v>
      </c>
      <c r="O478" s="287">
        <v>2678.47</v>
      </c>
      <c r="P478" s="287">
        <v>0</v>
      </c>
      <c r="Q478" s="287">
        <v>28255.47</v>
      </c>
      <c r="R478" s="287"/>
      <c r="S478" s="290"/>
      <c r="T478" s="290"/>
      <c r="U478" s="287">
        <v>6.8101754385964899</v>
      </c>
      <c r="V478" s="287">
        <v>116.50649122807</v>
      </c>
      <c r="W478" s="287">
        <v>48.6994545454546</v>
      </c>
      <c r="X478" s="287">
        <v>0</v>
      </c>
      <c r="Y478" s="287">
        <v>523.24944444444395</v>
      </c>
      <c r="Z478" s="287"/>
      <c r="AA478" s="4"/>
      <c r="AB478" s="11" t="s">
        <v>295</v>
      </c>
      <c r="AC478" s="11"/>
      <c r="AD478" s="70" t="s">
        <v>296</v>
      </c>
      <c r="AE478" s="24">
        <v>9</v>
      </c>
      <c r="AF478" s="24">
        <v>6</v>
      </c>
      <c r="AG478" s="24">
        <v>3</v>
      </c>
      <c r="AH478" s="24">
        <v>3</v>
      </c>
      <c r="AI478" s="24">
        <v>2</v>
      </c>
      <c r="AJ478" s="24"/>
      <c r="AK478" s="4"/>
      <c r="AL478" s="4"/>
      <c r="AM478" s="306">
        <v>1370.32</v>
      </c>
      <c r="AN478" s="306">
        <v>1358.43</v>
      </c>
      <c r="AO478" s="306">
        <v>1055.27</v>
      </c>
      <c r="AP478" s="306">
        <v>1001.16</v>
      </c>
      <c r="AQ478" s="306">
        <v>341.23</v>
      </c>
      <c r="AR478" s="306"/>
      <c r="AS478" s="290"/>
      <c r="AT478" s="290"/>
      <c r="AU478" s="306">
        <v>137.03200000000001</v>
      </c>
      <c r="AV478" s="306">
        <v>135.84299999999999</v>
      </c>
      <c r="AW478" s="306">
        <v>105.527</v>
      </c>
      <c r="AX478" s="306">
        <v>100.116</v>
      </c>
      <c r="AY478" s="306">
        <v>34.122999999999998</v>
      </c>
      <c r="AZ478" s="306"/>
      <c r="BA478" s="4"/>
    </row>
    <row r="479" spans="2:53">
      <c r="B479" s="11" t="s">
        <v>276</v>
      </c>
      <c r="C479" s="11"/>
      <c r="D479" s="70" t="s">
        <v>189</v>
      </c>
      <c r="E479" s="11">
        <v>802</v>
      </c>
      <c r="F479" s="11">
        <v>528</v>
      </c>
      <c r="G479" s="11">
        <v>402</v>
      </c>
      <c r="H479" s="11">
        <v>313</v>
      </c>
      <c r="I479" s="11">
        <v>364</v>
      </c>
      <c r="J479" s="11"/>
      <c r="M479" s="287">
        <v>133379.89000000001</v>
      </c>
      <c r="N479" s="287">
        <v>131712.85</v>
      </c>
      <c r="O479" s="287">
        <v>106587.6</v>
      </c>
      <c r="P479" s="287">
        <v>76499.61</v>
      </c>
      <c r="Q479" s="287">
        <v>634180.32999999996</v>
      </c>
      <c r="R479" s="287"/>
      <c r="S479" s="290"/>
      <c r="T479" s="290"/>
      <c r="U479" s="287">
        <v>149.69684624018001</v>
      </c>
      <c r="V479" s="287">
        <v>147.825869809203</v>
      </c>
      <c r="W479" s="287">
        <v>122.233486238532</v>
      </c>
      <c r="X479" s="287">
        <v>92.839332524271796</v>
      </c>
      <c r="Y479" s="287">
        <v>746.97329799764498</v>
      </c>
      <c r="Z479" s="287"/>
      <c r="AA479" s="4"/>
      <c r="AB479" s="11" t="s">
        <v>295</v>
      </c>
      <c r="AC479" s="11"/>
      <c r="AD479" s="70" t="s">
        <v>233</v>
      </c>
      <c r="AE479" s="24">
        <v>1</v>
      </c>
      <c r="AF479" s="24"/>
      <c r="AG479" s="24"/>
      <c r="AH479" s="24"/>
      <c r="AI479" s="24"/>
      <c r="AJ479" s="24"/>
      <c r="AK479" s="4"/>
      <c r="AL479" s="4"/>
      <c r="AM479" s="306">
        <v>200.23</v>
      </c>
      <c r="AN479" s="306">
        <v>0</v>
      </c>
      <c r="AO479" s="306">
        <v>0</v>
      </c>
      <c r="AP479" s="306">
        <v>0</v>
      </c>
      <c r="AQ479" s="306">
        <v>0</v>
      </c>
      <c r="AR479" s="306"/>
      <c r="AS479" s="290"/>
      <c r="AT479" s="290"/>
      <c r="AU479" s="306">
        <v>200.23</v>
      </c>
      <c r="AV479" s="306">
        <v>0</v>
      </c>
      <c r="AW479" s="306">
        <v>0</v>
      </c>
      <c r="AX479" s="306">
        <v>0</v>
      </c>
      <c r="AY479" s="306">
        <v>0</v>
      </c>
      <c r="AZ479" s="306"/>
      <c r="BA479" s="4"/>
    </row>
    <row r="480" spans="2:53">
      <c r="B480" s="11" t="s">
        <v>278</v>
      </c>
      <c r="C480" s="11"/>
      <c r="D480" s="70" t="s">
        <v>57</v>
      </c>
      <c r="E480" s="11">
        <v>7</v>
      </c>
      <c r="F480" s="11">
        <v>2</v>
      </c>
      <c r="G480" s="11"/>
      <c r="H480" s="11"/>
      <c r="I480" s="11">
        <v>2</v>
      </c>
      <c r="J480" s="11"/>
      <c r="M480" s="287">
        <v>466.38</v>
      </c>
      <c r="N480" s="287">
        <v>159.37</v>
      </c>
      <c r="O480" s="287">
        <v>0</v>
      </c>
      <c r="P480" s="287">
        <v>0</v>
      </c>
      <c r="Q480" s="287">
        <v>3650.48</v>
      </c>
      <c r="R480" s="287"/>
      <c r="S480" s="290"/>
      <c r="T480" s="290"/>
      <c r="U480" s="287">
        <v>51.82</v>
      </c>
      <c r="V480" s="287">
        <v>17.7077777777778</v>
      </c>
      <c r="W480" s="287">
        <v>0</v>
      </c>
      <c r="X480" s="287">
        <v>0</v>
      </c>
      <c r="Y480" s="287">
        <v>608.41333333333296</v>
      </c>
      <c r="Z480" s="287"/>
      <c r="AA480" s="4"/>
      <c r="AB480" s="11" t="s">
        <v>299</v>
      </c>
      <c r="AC480" s="11"/>
      <c r="AD480" s="70" t="s">
        <v>300</v>
      </c>
      <c r="AE480" s="24">
        <v>9</v>
      </c>
      <c r="AF480" s="24">
        <v>3</v>
      </c>
      <c r="AG480" s="24">
        <v>2</v>
      </c>
      <c r="AH480" s="24">
        <v>2</v>
      </c>
      <c r="AI480" s="24">
        <v>1</v>
      </c>
      <c r="AJ480" s="24"/>
      <c r="AK480" s="4"/>
      <c r="AL480" s="4"/>
      <c r="AM480" s="306">
        <v>1110.6199999999999</v>
      </c>
      <c r="AN480" s="306">
        <v>145.99</v>
      </c>
      <c r="AO480" s="306">
        <v>38.409999999999997</v>
      </c>
      <c r="AP480" s="306">
        <v>38.94</v>
      </c>
      <c r="AQ480" s="306">
        <v>153.29</v>
      </c>
      <c r="AR480" s="306"/>
      <c r="AS480" s="290"/>
      <c r="AT480" s="290"/>
      <c r="AU480" s="306">
        <v>123.40222222222199</v>
      </c>
      <c r="AV480" s="306">
        <v>16.221111111111099</v>
      </c>
      <c r="AW480" s="306">
        <v>4.2677777777777797</v>
      </c>
      <c r="AX480" s="306">
        <v>4.3266666666666698</v>
      </c>
      <c r="AY480" s="306">
        <v>17.032222222222199</v>
      </c>
      <c r="AZ480" s="306"/>
      <c r="BA480" s="4"/>
    </row>
    <row r="481" spans="2:53">
      <c r="B481" s="11" t="s">
        <v>281</v>
      </c>
      <c r="C481" s="11"/>
      <c r="D481" s="70" t="s">
        <v>282</v>
      </c>
      <c r="E481" s="11"/>
      <c r="F481" s="11">
        <v>5</v>
      </c>
      <c r="G481" s="11">
        <v>1</v>
      </c>
      <c r="H481" s="11">
        <v>3</v>
      </c>
      <c r="I481" s="11">
        <v>3</v>
      </c>
      <c r="J481" s="11"/>
      <c r="M481" s="287">
        <v>0</v>
      </c>
      <c r="N481" s="287">
        <v>519.69000000000005</v>
      </c>
      <c r="O481" s="287">
        <v>17.91</v>
      </c>
      <c r="P481" s="287">
        <v>143.4</v>
      </c>
      <c r="Q481" s="287">
        <v>819.58</v>
      </c>
      <c r="R481" s="287"/>
      <c r="S481" s="290"/>
      <c r="T481" s="290"/>
      <c r="U481" s="287">
        <v>0</v>
      </c>
      <c r="V481" s="287">
        <v>103.938</v>
      </c>
      <c r="W481" s="287">
        <v>3.5819999999999999</v>
      </c>
      <c r="X481" s="287">
        <v>35.85</v>
      </c>
      <c r="Y481" s="287">
        <v>204.89500000000001</v>
      </c>
      <c r="Z481" s="287"/>
      <c r="AA481" s="4"/>
      <c r="AB481" s="11" t="s">
        <v>301</v>
      </c>
      <c r="AC481" s="11"/>
      <c r="AD481" s="70" t="s">
        <v>302</v>
      </c>
      <c r="AE481" s="24">
        <v>3</v>
      </c>
      <c r="AF481" s="24"/>
      <c r="AG481" s="24"/>
      <c r="AH481" s="24"/>
      <c r="AI481" s="24"/>
      <c r="AJ481" s="24"/>
      <c r="AK481" s="4"/>
      <c r="AL481" s="4"/>
      <c r="AM481" s="306">
        <v>1304.8900000000001</v>
      </c>
      <c r="AN481" s="306">
        <v>0</v>
      </c>
      <c r="AO481" s="306">
        <v>0</v>
      </c>
      <c r="AP481" s="306">
        <v>0</v>
      </c>
      <c r="AQ481" s="306">
        <v>0</v>
      </c>
      <c r="AR481" s="306"/>
      <c r="AS481" s="290"/>
      <c r="AT481" s="290"/>
      <c r="AU481" s="306">
        <v>434.96333333333303</v>
      </c>
      <c r="AV481" s="306">
        <v>0</v>
      </c>
      <c r="AW481" s="306">
        <v>0</v>
      </c>
      <c r="AX481" s="306">
        <v>0</v>
      </c>
      <c r="AY481" s="306">
        <v>0</v>
      </c>
      <c r="AZ481" s="306"/>
      <c r="BA481" s="4"/>
    </row>
    <row r="482" spans="2:53">
      <c r="B482" s="11" t="s">
        <v>283</v>
      </c>
      <c r="C482" s="11"/>
      <c r="D482" s="70" t="s">
        <v>198</v>
      </c>
      <c r="E482" s="11">
        <v>109</v>
      </c>
      <c r="F482" s="11">
        <v>69</v>
      </c>
      <c r="G482" s="11">
        <v>45</v>
      </c>
      <c r="H482" s="11">
        <v>35</v>
      </c>
      <c r="I482" s="11">
        <v>40</v>
      </c>
      <c r="J482" s="11"/>
      <c r="M482" s="287">
        <v>18456.98</v>
      </c>
      <c r="N482" s="287">
        <v>15172.91</v>
      </c>
      <c r="O482" s="287">
        <v>9484.19</v>
      </c>
      <c r="P482" s="287">
        <v>8218.81</v>
      </c>
      <c r="Q482" s="287">
        <v>69789.19</v>
      </c>
      <c r="R482" s="287"/>
      <c r="S482" s="290"/>
      <c r="T482" s="290"/>
      <c r="U482" s="287">
        <v>155.100672268908</v>
      </c>
      <c r="V482" s="287">
        <v>127.503445378151</v>
      </c>
      <c r="W482" s="287">
        <v>81.760258620689598</v>
      </c>
      <c r="X482" s="287">
        <v>72.094824561403499</v>
      </c>
      <c r="Y482" s="287">
        <v>612.18587719298296</v>
      </c>
      <c r="Z482" s="287"/>
      <c r="AA482" s="4"/>
      <c r="AB482" s="11" t="s">
        <v>304</v>
      </c>
      <c r="AC482" s="11"/>
      <c r="AD482" s="70" t="s">
        <v>71</v>
      </c>
      <c r="AE482" s="24">
        <v>247</v>
      </c>
      <c r="AF482" s="24">
        <v>145</v>
      </c>
      <c r="AG482" s="24">
        <v>89</v>
      </c>
      <c r="AH482" s="24">
        <v>70</v>
      </c>
      <c r="AI482" s="24">
        <v>67</v>
      </c>
      <c r="AJ482" s="24"/>
      <c r="AK482" s="4"/>
      <c r="AL482" s="4"/>
      <c r="AM482" s="306">
        <v>133634.34</v>
      </c>
      <c r="AN482" s="306">
        <v>34992.800000000003</v>
      </c>
      <c r="AO482" s="306">
        <v>17556.009999999998</v>
      </c>
      <c r="AP482" s="306">
        <v>21995.52</v>
      </c>
      <c r="AQ482" s="306">
        <v>42475.99</v>
      </c>
      <c r="AR482" s="306"/>
      <c r="AS482" s="290"/>
      <c r="AT482" s="290"/>
      <c r="AU482" s="306">
        <v>528.19897233201596</v>
      </c>
      <c r="AV482" s="306">
        <v>138.31146245059301</v>
      </c>
      <c r="AW482" s="306">
        <v>71.657183673469405</v>
      </c>
      <c r="AX482" s="306">
        <v>91.267717842323705</v>
      </c>
      <c r="AY482" s="306">
        <v>176.24892116182599</v>
      </c>
      <c r="AZ482" s="306"/>
      <c r="BA482" s="4"/>
    </row>
    <row r="483" spans="2:53">
      <c r="B483" s="11" t="s">
        <v>284</v>
      </c>
      <c r="C483" s="11"/>
      <c r="D483" s="70" t="s">
        <v>285</v>
      </c>
      <c r="E483" s="11">
        <v>148</v>
      </c>
      <c r="F483" s="11">
        <v>106</v>
      </c>
      <c r="G483" s="11">
        <v>74</v>
      </c>
      <c r="H483" s="11">
        <v>60</v>
      </c>
      <c r="I483" s="11">
        <v>65</v>
      </c>
      <c r="J483" s="11"/>
      <c r="M483" s="287">
        <v>23913.93</v>
      </c>
      <c r="N483" s="287">
        <v>22454.35</v>
      </c>
      <c r="O483" s="287">
        <v>15436.75</v>
      </c>
      <c r="P483" s="287">
        <v>12443.18</v>
      </c>
      <c r="Q483" s="287">
        <v>103395.58</v>
      </c>
      <c r="R483" s="287"/>
      <c r="S483" s="290"/>
      <c r="T483" s="290"/>
      <c r="U483" s="287">
        <v>152.31802547770701</v>
      </c>
      <c r="V483" s="287">
        <v>143.02133757961801</v>
      </c>
      <c r="W483" s="287">
        <v>101.557565789474</v>
      </c>
      <c r="X483" s="287">
        <v>82.405165562913893</v>
      </c>
      <c r="Y483" s="287">
        <v>680.23407894736897</v>
      </c>
      <c r="Z483" s="287"/>
      <c r="AA483" s="4"/>
      <c r="AB483" s="11" t="s">
        <v>305</v>
      </c>
      <c r="AC483" s="11"/>
      <c r="AD483" s="70" t="s">
        <v>306</v>
      </c>
      <c r="AE483" s="24">
        <v>7</v>
      </c>
      <c r="AF483" s="24">
        <v>3</v>
      </c>
      <c r="AG483" s="24">
        <v>1</v>
      </c>
      <c r="AH483" s="24">
        <v>1</v>
      </c>
      <c r="AI483" s="24">
        <v>1</v>
      </c>
      <c r="AJ483" s="24"/>
      <c r="AK483" s="4"/>
      <c r="AL483" s="4"/>
      <c r="AM483" s="306">
        <v>245.04</v>
      </c>
      <c r="AN483" s="306">
        <v>96.38</v>
      </c>
      <c r="AO483" s="306">
        <v>49.42</v>
      </c>
      <c r="AP483" s="306">
        <v>54.95</v>
      </c>
      <c r="AQ483" s="306">
        <v>387.92</v>
      </c>
      <c r="AR483" s="306"/>
      <c r="AS483" s="290"/>
      <c r="AT483" s="290"/>
      <c r="AU483" s="306">
        <v>35.005714285714298</v>
      </c>
      <c r="AV483" s="306">
        <v>13.7685714285714</v>
      </c>
      <c r="AW483" s="306">
        <v>7.06</v>
      </c>
      <c r="AX483" s="306">
        <v>7.85</v>
      </c>
      <c r="AY483" s="306">
        <v>55.417142857142899</v>
      </c>
      <c r="AZ483" s="306"/>
      <c r="BA483" s="4"/>
    </row>
    <row r="484" spans="2:53">
      <c r="B484" s="11" t="s">
        <v>286</v>
      </c>
      <c r="C484" s="11"/>
      <c r="D484" s="70" t="s">
        <v>287</v>
      </c>
      <c r="E484" s="11">
        <v>280</v>
      </c>
      <c r="F484" s="11">
        <v>195</v>
      </c>
      <c r="G484" s="11">
        <v>150</v>
      </c>
      <c r="H484" s="11">
        <v>12</v>
      </c>
      <c r="I484" s="11">
        <v>165</v>
      </c>
      <c r="J484" s="11"/>
      <c r="M484" s="287">
        <v>47504.42</v>
      </c>
      <c r="N484" s="287">
        <v>44314.59</v>
      </c>
      <c r="O484" s="287">
        <v>35514.36</v>
      </c>
      <c r="P484" s="287">
        <v>2201.65</v>
      </c>
      <c r="Q484" s="287">
        <v>267807.52</v>
      </c>
      <c r="R484" s="287"/>
      <c r="S484" s="290"/>
      <c r="T484" s="290"/>
      <c r="U484" s="287">
        <v>147.988847352025</v>
      </c>
      <c r="V484" s="287">
        <v>138.05168224299101</v>
      </c>
      <c r="W484" s="287">
        <v>114.933203883495</v>
      </c>
      <c r="X484" s="287">
        <v>71.020967741935493</v>
      </c>
      <c r="Y484" s="287">
        <v>872.33719869706897</v>
      </c>
      <c r="Z484" s="287"/>
      <c r="AA484" s="4"/>
      <c r="AB484" s="11" t="s">
        <v>312</v>
      </c>
      <c r="AC484" s="11"/>
      <c r="AD484" s="70" t="s">
        <v>313</v>
      </c>
      <c r="AE484" s="24">
        <v>4</v>
      </c>
      <c r="AF484" s="24">
        <v>1</v>
      </c>
      <c r="AG484" s="24">
        <v>2</v>
      </c>
      <c r="AH484" s="24"/>
      <c r="AI484" s="24">
        <v>1</v>
      </c>
      <c r="AJ484" s="24"/>
      <c r="AK484" s="4"/>
      <c r="AL484" s="4"/>
      <c r="AM484" s="306">
        <v>309.20999999999998</v>
      </c>
      <c r="AN484" s="306">
        <v>28.5</v>
      </c>
      <c r="AO484" s="306">
        <v>138.5</v>
      </c>
      <c r="AP484" s="306">
        <v>0</v>
      </c>
      <c r="AQ484" s="306">
        <v>328.53</v>
      </c>
      <c r="AR484" s="306"/>
      <c r="AS484" s="290"/>
      <c r="AT484" s="290"/>
      <c r="AU484" s="306">
        <v>61.841999999999999</v>
      </c>
      <c r="AV484" s="306">
        <v>5.7</v>
      </c>
      <c r="AW484" s="306">
        <v>27.7</v>
      </c>
      <c r="AX484" s="306">
        <v>0</v>
      </c>
      <c r="AY484" s="306">
        <v>65.706000000000003</v>
      </c>
      <c r="AZ484" s="306"/>
      <c r="BA484" s="4"/>
    </row>
    <row r="485" spans="2:53">
      <c r="B485" s="11" t="s">
        <v>288</v>
      </c>
      <c r="C485" s="11"/>
      <c r="D485" s="70" t="s">
        <v>84</v>
      </c>
      <c r="E485" s="11">
        <v>1622</v>
      </c>
      <c r="F485" s="11">
        <v>1125</v>
      </c>
      <c r="G485" s="11">
        <v>892</v>
      </c>
      <c r="H485" s="11">
        <v>672</v>
      </c>
      <c r="I485" s="11">
        <v>681</v>
      </c>
      <c r="J485" s="11"/>
      <c r="M485" s="287">
        <v>205282.29</v>
      </c>
      <c r="N485" s="287">
        <v>202567.05</v>
      </c>
      <c r="O485" s="287">
        <v>178069.98</v>
      </c>
      <c r="P485" s="287">
        <v>139497.62</v>
      </c>
      <c r="Q485" s="287">
        <v>804606.71000000101</v>
      </c>
      <c r="R485" s="287"/>
      <c r="S485" s="290"/>
      <c r="T485" s="290"/>
      <c r="U485" s="287">
        <v>118.182089810017</v>
      </c>
      <c r="V485" s="287">
        <v>116.618911917098</v>
      </c>
      <c r="W485" s="287">
        <v>106.310435820896</v>
      </c>
      <c r="X485" s="287">
        <v>86.1628289067325</v>
      </c>
      <c r="Y485" s="287">
        <v>502.25137952559299</v>
      </c>
      <c r="Z485" s="287"/>
      <c r="AA485" s="4"/>
      <c r="AB485" s="11" t="s">
        <v>314</v>
      </c>
      <c r="AC485" s="11"/>
      <c r="AD485" s="70" t="s">
        <v>96</v>
      </c>
      <c r="AE485" s="24">
        <v>4</v>
      </c>
      <c r="AF485" s="24">
        <v>2</v>
      </c>
      <c r="AG485" s="24">
        <v>2</v>
      </c>
      <c r="AH485" s="24"/>
      <c r="AI485" s="24">
        <v>2</v>
      </c>
      <c r="AJ485" s="24"/>
      <c r="AK485" s="4"/>
      <c r="AL485" s="4"/>
      <c r="AM485" s="306">
        <v>1646.81</v>
      </c>
      <c r="AN485" s="306">
        <v>96.65</v>
      </c>
      <c r="AO485" s="306">
        <v>110.27</v>
      </c>
      <c r="AP485" s="306">
        <v>0</v>
      </c>
      <c r="AQ485" s="306">
        <v>440.01</v>
      </c>
      <c r="AR485" s="306"/>
      <c r="AS485" s="290"/>
      <c r="AT485" s="290"/>
      <c r="AU485" s="306">
        <v>411.70249999999999</v>
      </c>
      <c r="AV485" s="306">
        <v>24.162500000000001</v>
      </c>
      <c r="AW485" s="306">
        <v>27.567499999999999</v>
      </c>
      <c r="AX485" s="306">
        <v>0</v>
      </c>
      <c r="AY485" s="306">
        <v>110.0025</v>
      </c>
      <c r="AZ485" s="306"/>
      <c r="BA485" s="4"/>
    </row>
    <row r="486" spans="2:53">
      <c r="B486" s="11" t="s">
        <v>290</v>
      </c>
      <c r="C486" s="11"/>
      <c r="D486" s="70" t="s">
        <v>89</v>
      </c>
      <c r="E486" s="11">
        <v>1</v>
      </c>
      <c r="F486" s="11"/>
      <c r="G486" s="11"/>
      <c r="H486" s="11"/>
      <c r="I486" s="11"/>
      <c r="J486" s="11"/>
      <c r="M486" s="287">
        <v>265.89</v>
      </c>
      <c r="N486" s="287">
        <v>0</v>
      </c>
      <c r="O486" s="287">
        <v>0</v>
      </c>
      <c r="P486" s="287">
        <v>0</v>
      </c>
      <c r="Q486" s="287">
        <v>0</v>
      </c>
      <c r="R486" s="287"/>
      <c r="S486" s="290"/>
      <c r="T486" s="290"/>
      <c r="U486" s="287">
        <v>265.89</v>
      </c>
      <c r="V486" s="287">
        <v>0</v>
      </c>
      <c r="W486" s="287">
        <v>0</v>
      </c>
      <c r="X486" s="287">
        <v>0</v>
      </c>
      <c r="Y486" s="287">
        <v>0</v>
      </c>
      <c r="Z486" s="287"/>
      <c r="AA486" s="4"/>
      <c r="AB486" s="11" t="s">
        <v>317</v>
      </c>
      <c r="AC486" s="11"/>
      <c r="AD486" s="70" t="s">
        <v>318</v>
      </c>
      <c r="AE486" s="24">
        <v>2</v>
      </c>
      <c r="AF486" s="24">
        <v>1</v>
      </c>
      <c r="AG486" s="24"/>
      <c r="AH486" s="24"/>
      <c r="AI486" s="24"/>
      <c r="AJ486" s="24"/>
      <c r="AK486" s="4"/>
      <c r="AL486" s="4"/>
      <c r="AM486" s="306">
        <v>222.62</v>
      </c>
      <c r="AN486" s="306">
        <v>25.57</v>
      </c>
      <c r="AO486" s="306">
        <v>0</v>
      </c>
      <c r="AP486" s="306">
        <v>0</v>
      </c>
      <c r="AQ486" s="306">
        <v>0</v>
      </c>
      <c r="AR486" s="306"/>
      <c r="AS486" s="290"/>
      <c r="AT486" s="290"/>
      <c r="AU486" s="306">
        <v>111.31</v>
      </c>
      <c r="AV486" s="306">
        <v>12.785</v>
      </c>
      <c r="AW486" s="306">
        <v>0</v>
      </c>
      <c r="AX486" s="306">
        <v>0</v>
      </c>
      <c r="AY486" s="306">
        <v>0</v>
      </c>
      <c r="AZ486" s="306"/>
      <c r="BA486" s="4"/>
    </row>
    <row r="487" spans="2:53">
      <c r="B487" s="11" t="s">
        <v>290</v>
      </c>
      <c r="C487" s="11"/>
      <c r="D487" s="70" t="s">
        <v>291</v>
      </c>
      <c r="E487" s="11">
        <v>42</v>
      </c>
      <c r="F487" s="11">
        <v>24</v>
      </c>
      <c r="G487" s="11">
        <v>12</v>
      </c>
      <c r="H487" s="11">
        <v>5</v>
      </c>
      <c r="I487" s="11">
        <v>11</v>
      </c>
      <c r="J487" s="11"/>
      <c r="M487" s="287">
        <v>6594.83</v>
      </c>
      <c r="N487" s="287">
        <v>5287.19</v>
      </c>
      <c r="O487" s="287">
        <v>2416.5300000000002</v>
      </c>
      <c r="P487" s="287">
        <v>999.45</v>
      </c>
      <c r="Q487" s="287">
        <v>8554.07</v>
      </c>
      <c r="R487" s="287"/>
      <c r="S487" s="290"/>
      <c r="T487" s="290"/>
      <c r="U487" s="287">
        <v>137.39229166666701</v>
      </c>
      <c r="V487" s="287">
        <v>110.149791666667</v>
      </c>
      <c r="W487" s="287">
        <v>51.415531914893599</v>
      </c>
      <c r="X487" s="287">
        <v>21.727173913043501</v>
      </c>
      <c r="Y487" s="287">
        <v>182.001489361702</v>
      </c>
      <c r="Z487" s="287"/>
      <c r="AA487" s="4"/>
      <c r="AB487" s="11" t="s">
        <v>321</v>
      </c>
      <c r="AC487" s="11"/>
      <c r="AD487" s="70" t="s">
        <v>96</v>
      </c>
      <c r="AE487" s="24">
        <v>1</v>
      </c>
      <c r="AF487" s="24">
        <v>1</v>
      </c>
      <c r="AG487" s="24">
        <v>1</v>
      </c>
      <c r="AH487" s="24"/>
      <c r="AI487" s="24">
        <v>1</v>
      </c>
      <c r="AJ487" s="24"/>
      <c r="AK487" s="4"/>
      <c r="AL487" s="4"/>
      <c r="AM487" s="306">
        <v>131.19999999999999</v>
      </c>
      <c r="AN487" s="306">
        <v>128.52000000000001</v>
      </c>
      <c r="AO487" s="306">
        <v>131.69999999999999</v>
      </c>
      <c r="AP487" s="306"/>
      <c r="AQ487" s="306">
        <v>377.37</v>
      </c>
      <c r="AR487" s="306"/>
      <c r="AS487" s="290"/>
      <c r="AT487" s="290"/>
      <c r="AU487" s="306">
        <v>131.19999999999999</v>
      </c>
      <c r="AV487" s="306">
        <v>128.52000000000001</v>
      </c>
      <c r="AW487" s="306">
        <v>131.69999999999999</v>
      </c>
      <c r="AX487" s="306"/>
      <c r="AY487" s="306">
        <v>377.37</v>
      </c>
      <c r="AZ487" s="306"/>
      <c r="BA487" s="4"/>
    </row>
    <row r="488" spans="2:53">
      <c r="B488" s="11" t="s">
        <v>638</v>
      </c>
      <c r="C488" s="11"/>
      <c r="D488" s="70" t="s">
        <v>156</v>
      </c>
      <c r="E488" s="11">
        <v>5</v>
      </c>
      <c r="F488" s="11">
        <v>3</v>
      </c>
      <c r="G488" s="11">
        <v>2</v>
      </c>
      <c r="H488" s="11"/>
      <c r="I488" s="11">
        <v>3</v>
      </c>
      <c r="J488" s="11"/>
      <c r="M488" s="287">
        <v>283.31</v>
      </c>
      <c r="N488" s="287">
        <v>184.6</v>
      </c>
      <c r="O488" s="287">
        <v>21.83</v>
      </c>
      <c r="P488" s="287"/>
      <c r="Q488" s="287">
        <v>3154.99</v>
      </c>
      <c r="R488" s="287"/>
      <c r="S488" s="290"/>
      <c r="T488" s="290"/>
      <c r="U488" s="287">
        <v>56.661999999999999</v>
      </c>
      <c r="V488" s="287">
        <v>36.92</v>
      </c>
      <c r="W488" s="287">
        <v>4.3659999999999997</v>
      </c>
      <c r="X488" s="287"/>
      <c r="Y488" s="287">
        <v>630.99800000000005</v>
      </c>
      <c r="Z488" s="287"/>
      <c r="AA488" s="4"/>
      <c r="AB488" s="11" t="s">
        <v>328</v>
      </c>
      <c r="AC488" s="11"/>
      <c r="AD488" s="70" t="s">
        <v>99</v>
      </c>
      <c r="AE488" s="24">
        <v>3</v>
      </c>
      <c r="AF488" s="24">
        <v>1</v>
      </c>
      <c r="AG488" s="24"/>
      <c r="AH488" s="24"/>
      <c r="AI488" s="24"/>
      <c r="AJ488" s="24"/>
      <c r="AK488" s="4"/>
      <c r="AL488" s="4"/>
      <c r="AM488" s="306">
        <v>12911.79</v>
      </c>
      <c r="AN488" s="306">
        <v>9001.23</v>
      </c>
      <c r="AO488" s="306">
        <v>0</v>
      </c>
      <c r="AP488" s="306">
        <v>0</v>
      </c>
      <c r="AQ488" s="306">
        <v>0</v>
      </c>
      <c r="AR488" s="306"/>
      <c r="AS488" s="290"/>
      <c r="AT488" s="290"/>
      <c r="AU488" s="306">
        <v>4303.93</v>
      </c>
      <c r="AV488" s="306">
        <v>3000.41</v>
      </c>
      <c r="AW488" s="306">
        <v>0</v>
      </c>
      <c r="AX488" s="306">
        <v>0</v>
      </c>
      <c r="AY488" s="306">
        <v>0</v>
      </c>
      <c r="AZ488" s="306"/>
      <c r="BA488" s="4"/>
    </row>
    <row r="489" spans="2:53">
      <c r="B489" s="11" t="s">
        <v>294</v>
      </c>
      <c r="C489" s="11"/>
      <c r="D489" s="70" t="s">
        <v>198</v>
      </c>
      <c r="E489" s="11">
        <v>73</v>
      </c>
      <c r="F489" s="11">
        <v>44</v>
      </c>
      <c r="G489" s="11">
        <v>28</v>
      </c>
      <c r="H489" s="11">
        <v>21</v>
      </c>
      <c r="I489" s="11">
        <v>20</v>
      </c>
      <c r="J489" s="11"/>
      <c r="M489" s="287">
        <v>3832.95</v>
      </c>
      <c r="N489" s="287">
        <v>4152.5200000000004</v>
      </c>
      <c r="O489" s="287">
        <v>3397.33</v>
      </c>
      <c r="P489" s="287">
        <v>2910.57</v>
      </c>
      <c r="Q489" s="287">
        <v>19640.259999999998</v>
      </c>
      <c r="R489" s="287"/>
      <c r="S489" s="290"/>
      <c r="T489" s="290"/>
      <c r="U489" s="287">
        <v>50.433552631578898</v>
      </c>
      <c r="V489" s="287">
        <v>54.6384210526316</v>
      </c>
      <c r="W489" s="287">
        <v>46.538767123287698</v>
      </c>
      <c r="X489" s="287">
        <v>40.993943661971798</v>
      </c>
      <c r="Y489" s="287">
        <v>280.57514285714302</v>
      </c>
      <c r="Z489" s="287"/>
      <c r="AA489" s="4"/>
      <c r="AB489" s="11" t="s">
        <v>329</v>
      </c>
      <c r="AC489" s="11"/>
      <c r="AD489" s="70" t="s">
        <v>80</v>
      </c>
      <c r="AE489" s="24">
        <v>11</v>
      </c>
      <c r="AF489" s="24">
        <v>6</v>
      </c>
      <c r="AG489" s="24">
        <v>5</v>
      </c>
      <c r="AH489" s="24">
        <v>2</v>
      </c>
      <c r="AI489" s="24">
        <v>2</v>
      </c>
      <c r="AJ489" s="24"/>
      <c r="AK489" s="4"/>
      <c r="AL489" s="4"/>
      <c r="AM489" s="306">
        <v>349.3</v>
      </c>
      <c r="AN489" s="306">
        <v>210.27</v>
      </c>
      <c r="AO489" s="306">
        <v>108.37</v>
      </c>
      <c r="AP489" s="306">
        <v>33.65</v>
      </c>
      <c r="AQ489" s="306">
        <v>403.06</v>
      </c>
      <c r="AR489" s="306"/>
      <c r="AS489" s="290"/>
      <c r="AT489" s="290"/>
      <c r="AU489" s="306">
        <v>31.7545454545455</v>
      </c>
      <c r="AV489" s="306">
        <v>19.115454545454501</v>
      </c>
      <c r="AW489" s="306">
        <v>10.837</v>
      </c>
      <c r="AX489" s="306">
        <v>4.8071428571428596</v>
      </c>
      <c r="AY489" s="306">
        <v>40.305999999999997</v>
      </c>
      <c r="AZ489" s="306"/>
      <c r="BA489" s="4"/>
    </row>
    <row r="490" spans="2:53">
      <c r="B490" s="11" t="s">
        <v>295</v>
      </c>
      <c r="C490" s="11"/>
      <c r="D490" s="70" t="s">
        <v>296</v>
      </c>
      <c r="E490" s="11">
        <v>103</v>
      </c>
      <c r="F490" s="11">
        <v>70</v>
      </c>
      <c r="G490" s="11">
        <v>46</v>
      </c>
      <c r="H490" s="11">
        <v>36</v>
      </c>
      <c r="I490" s="11">
        <v>50</v>
      </c>
      <c r="J490" s="11"/>
      <c r="M490" s="287">
        <v>15178.27</v>
      </c>
      <c r="N490" s="287">
        <v>15036.61</v>
      </c>
      <c r="O490" s="287">
        <v>9531.19</v>
      </c>
      <c r="P490" s="287">
        <v>8660.1299999999992</v>
      </c>
      <c r="Q490" s="287">
        <v>71379.759999999995</v>
      </c>
      <c r="R490" s="287"/>
      <c r="S490" s="290"/>
      <c r="T490" s="290"/>
      <c r="U490" s="287">
        <v>133.14271929824599</v>
      </c>
      <c r="V490" s="287">
        <v>131.900087719298</v>
      </c>
      <c r="W490" s="287">
        <v>85.866576576576605</v>
      </c>
      <c r="X490" s="287">
        <v>79.450733944954095</v>
      </c>
      <c r="Y490" s="287">
        <v>654.86018348623804</v>
      </c>
      <c r="Z490" s="287"/>
      <c r="AA490" s="4"/>
      <c r="AB490" s="11" t="s">
        <v>332</v>
      </c>
      <c r="AC490" s="11"/>
      <c r="AD490" s="70" t="s">
        <v>99</v>
      </c>
      <c r="AE490" s="24">
        <v>1</v>
      </c>
      <c r="AF490" s="24">
        <v>1</v>
      </c>
      <c r="AG490" s="24">
        <v>1</v>
      </c>
      <c r="AH490" s="24"/>
      <c r="AI490" s="24">
        <v>1</v>
      </c>
      <c r="AJ490" s="24"/>
      <c r="AK490" s="4"/>
      <c r="AL490" s="4"/>
      <c r="AM490" s="306">
        <v>18.059999999999999</v>
      </c>
      <c r="AN490" s="306">
        <v>17.84</v>
      </c>
      <c r="AO490" s="306">
        <v>18.829999999999998</v>
      </c>
      <c r="AP490" s="306"/>
      <c r="AQ490" s="306">
        <v>17.2</v>
      </c>
      <c r="AR490" s="306"/>
      <c r="AS490" s="290"/>
      <c r="AT490" s="290"/>
      <c r="AU490" s="306">
        <v>18.059999999999999</v>
      </c>
      <c r="AV490" s="306">
        <v>17.84</v>
      </c>
      <c r="AW490" s="306">
        <v>18.829999999999998</v>
      </c>
      <c r="AX490" s="306"/>
      <c r="AY490" s="306">
        <v>17.2</v>
      </c>
      <c r="AZ490" s="306"/>
      <c r="BA490" s="4"/>
    </row>
    <row r="491" spans="2:53">
      <c r="B491" s="11" t="s">
        <v>299</v>
      </c>
      <c r="C491" s="11"/>
      <c r="D491" s="70" t="s">
        <v>300</v>
      </c>
      <c r="E491" s="11">
        <v>62</v>
      </c>
      <c r="F491" s="11">
        <v>37</v>
      </c>
      <c r="G491" s="11">
        <v>31</v>
      </c>
      <c r="H491" s="11">
        <v>20</v>
      </c>
      <c r="I491" s="11">
        <v>25</v>
      </c>
      <c r="J491" s="11"/>
      <c r="M491" s="287">
        <v>8952.6299999999992</v>
      </c>
      <c r="N491" s="287">
        <v>7819.56</v>
      </c>
      <c r="O491" s="287">
        <v>7052.13</v>
      </c>
      <c r="P491" s="287">
        <v>6096.87</v>
      </c>
      <c r="Q491" s="287">
        <v>46218.42</v>
      </c>
      <c r="R491" s="287"/>
      <c r="S491" s="290"/>
      <c r="T491" s="290"/>
      <c r="U491" s="287">
        <v>135.64590909090899</v>
      </c>
      <c r="V491" s="287">
        <v>118.47818181818199</v>
      </c>
      <c r="W491" s="287">
        <v>108.494307692308</v>
      </c>
      <c r="X491" s="287">
        <v>101.61450000000001</v>
      </c>
      <c r="Y491" s="287">
        <v>745.458387096774</v>
      </c>
      <c r="Z491" s="287"/>
      <c r="AA491" s="4"/>
      <c r="AB491" s="11" t="s">
        <v>336</v>
      </c>
      <c r="AC491" s="11"/>
      <c r="AD491" s="70" t="s">
        <v>337</v>
      </c>
      <c r="AE491" s="24">
        <v>6</v>
      </c>
      <c r="AF491" s="24">
        <v>3</v>
      </c>
      <c r="AG491" s="24">
        <v>3</v>
      </c>
      <c r="AH491" s="24">
        <v>3</v>
      </c>
      <c r="AI491" s="24">
        <v>3</v>
      </c>
      <c r="AJ491" s="24"/>
      <c r="AK491" s="4"/>
      <c r="AL491" s="4"/>
      <c r="AM491" s="306">
        <v>1154.29</v>
      </c>
      <c r="AN491" s="306">
        <v>210.94</v>
      </c>
      <c r="AO491" s="306">
        <v>179.8</v>
      </c>
      <c r="AP491" s="306">
        <v>187.84</v>
      </c>
      <c r="AQ491" s="306">
        <v>852.08</v>
      </c>
      <c r="AR491" s="306"/>
      <c r="AS491" s="290"/>
      <c r="AT491" s="290"/>
      <c r="AU491" s="306">
        <v>164.89857142857099</v>
      </c>
      <c r="AV491" s="306">
        <v>30.134285714285699</v>
      </c>
      <c r="AW491" s="306">
        <v>29.966666666666701</v>
      </c>
      <c r="AX491" s="306">
        <v>31.3066666666667</v>
      </c>
      <c r="AY491" s="306">
        <v>121.72571428571401</v>
      </c>
      <c r="AZ491" s="306"/>
      <c r="BA491" s="4"/>
    </row>
    <row r="492" spans="2:53">
      <c r="B492" s="11" t="s">
        <v>301</v>
      </c>
      <c r="C492" s="11"/>
      <c r="D492" s="70" t="s">
        <v>302</v>
      </c>
      <c r="E492" s="11">
        <v>49</v>
      </c>
      <c r="F492" s="11">
        <v>36</v>
      </c>
      <c r="G492" s="11">
        <v>29</v>
      </c>
      <c r="H492" s="11">
        <v>23</v>
      </c>
      <c r="I492" s="11">
        <v>20</v>
      </c>
      <c r="J492" s="11"/>
      <c r="M492" s="287">
        <v>6364.75</v>
      </c>
      <c r="N492" s="287">
        <v>8309.35</v>
      </c>
      <c r="O492" s="287">
        <v>8684.08</v>
      </c>
      <c r="P492" s="287">
        <v>8675.49</v>
      </c>
      <c r="Q492" s="287">
        <v>27054.29</v>
      </c>
      <c r="R492" s="287"/>
      <c r="S492" s="290"/>
      <c r="T492" s="290"/>
      <c r="U492" s="287">
        <v>122.399038461538</v>
      </c>
      <c r="V492" s="287">
        <v>159.79519230769199</v>
      </c>
      <c r="W492" s="287">
        <v>173.6816</v>
      </c>
      <c r="X492" s="287">
        <v>173.50980000000001</v>
      </c>
      <c r="Y492" s="287">
        <v>541.08579999999995</v>
      </c>
      <c r="Z492" s="287"/>
      <c r="AA492" s="4"/>
      <c r="AB492" s="11" t="s">
        <v>338</v>
      </c>
      <c r="AC492" s="11"/>
      <c r="AD492" s="70" t="s">
        <v>175</v>
      </c>
      <c r="AE492" s="24">
        <v>11</v>
      </c>
      <c r="AF492" s="24">
        <v>6</v>
      </c>
      <c r="AG492" s="24">
        <v>1</v>
      </c>
      <c r="AH492" s="24">
        <v>2</v>
      </c>
      <c r="AI492" s="24">
        <v>2</v>
      </c>
      <c r="AJ492" s="24"/>
      <c r="AK492" s="4"/>
      <c r="AL492" s="4"/>
      <c r="AM492" s="306">
        <v>21883.46</v>
      </c>
      <c r="AN492" s="306">
        <v>15331.63</v>
      </c>
      <c r="AO492" s="306">
        <v>52.34</v>
      </c>
      <c r="AP492" s="306">
        <v>1269.44</v>
      </c>
      <c r="AQ492" s="306">
        <v>1783.62</v>
      </c>
      <c r="AR492" s="306"/>
      <c r="AS492" s="290"/>
      <c r="AT492" s="290"/>
      <c r="AU492" s="306">
        <v>1989.4054545454501</v>
      </c>
      <c r="AV492" s="306">
        <v>1393.78454545455</v>
      </c>
      <c r="AW492" s="306">
        <v>4.7581818181818196</v>
      </c>
      <c r="AX492" s="306">
        <v>115.403636363636</v>
      </c>
      <c r="AY492" s="306">
        <v>162.14727272727299</v>
      </c>
      <c r="AZ492" s="306"/>
      <c r="BA492" s="4"/>
    </row>
    <row r="493" spans="2:53">
      <c r="B493" s="11" t="s">
        <v>304</v>
      </c>
      <c r="C493" s="11"/>
      <c r="D493" s="70" t="s">
        <v>71</v>
      </c>
      <c r="E493" s="11">
        <v>1173</v>
      </c>
      <c r="F493" s="11">
        <v>740</v>
      </c>
      <c r="G493" s="11">
        <v>575</v>
      </c>
      <c r="H493" s="11">
        <v>446</v>
      </c>
      <c r="I493" s="11">
        <v>483</v>
      </c>
      <c r="J493" s="11"/>
      <c r="M493" s="287">
        <v>187809.3</v>
      </c>
      <c r="N493" s="287">
        <v>155116.37</v>
      </c>
      <c r="O493" s="287">
        <v>126110.48</v>
      </c>
      <c r="P493" s="287">
        <v>103244.96</v>
      </c>
      <c r="Q493" s="287">
        <v>592491.39999999898</v>
      </c>
      <c r="R493" s="287"/>
      <c r="S493" s="290"/>
      <c r="T493" s="290"/>
      <c r="U493" s="287">
        <v>146.84073494917899</v>
      </c>
      <c r="V493" s="287">
        <v>121.279413604379</v>
      </c>
      <c r="W493" s="287">
        <v>100.888384</v>
      </c>
      <c r="X493" s="287">
        <v>84.5577067977068</v>
      </c>
      <c r="Y493" s="287">
        <v>484.06160130718803</v>
      </c>
      <c r="Z493" s="287"/>
      <c r="AA493" s="4"/>
      <c r="AB493" s="11" t="s">
        <v>342</v>
      </c>
      <c r="AC493" s="11"/>
      <c r="AD493" s="70" t="s">
        <v>144</v>
      </c>
      <c r="AE493" s="24">
        <v>13</v>
      </c>
      <c r="AF493" s="24">
        <v>15</v>
      </c>
      <c r="AG493" s="24">
        <v>10</v>
      </c>
      <c r="AH493" s="24">
        <v>6</v>
      </c>
      <c r="AI493" s="24">
        <v>6</v>
      </c>
      <c r="AJ493" s="24"/>
      <c r="AK493" s="4"/>
      <c r="AL493" s="4"/>
      <c r="AM493" s="306">
        <v>1269.74</v>
      </c>
      <c r="AN493" s="306">
        <v>3750.96</v>
      </c>
      <c r="AO493" s="306">
        <v>3043.27</v>
      </c>
      <c r="AP493" s="306">
        <v>2528.4499999999998</v>
      </c>
      <c r="AQ493" s="306">
        <v>8497.44</v>
      </c>
      <c r="AR493" s="306"/>
      <c r="AS493" s="290"/>
      <c r="AT493" s="290"/>
      <c r="AU493" s="306">
        <v>63.487000000000002</v>
      </c>
      <c r="AV493" s="306">
        <v>187.548</v>
      </c>
      <c r="AW493" s="306">
        <v>169.07055555555601</v>
      </c>
      <c r="AX493" s="306">
        <v>158.02812499999999</v>
      </c>
      <c r="AY493" s="306">
        <v>447.23368421052601</v>
      </c>
      <c r="AZ493" s="306"/>
      <c r="BA493" s="4"/>
    </row>
    <row r="494" spans="2:53">
      <c r="B494" s="11" t="s">
        <v>305</v>
      </c>
      <c r="C494" s="11"/>
      <c r="D494" s="70" t="s">
        <v>306</v>
      </c>
      <c r="E494" s="11">
        <v>26</v>
      </c>
      <c r="F494" s="11">
        <v>19</v>
      </c>
      <c r="G494" s="11">
        <v>12</v>
      </c>
      <c r="H494" s="11">
        <v>10</v>
      </c>
      <c r="I494" s="11">
        <v>14</v>
      </c>
      <c r="J494" s="11"/>
      <c r="M494" s="287">
        <v>3999.49</v>
      </c>
      <c r="N494" s="287">
        <v>3530.75</v>
      </c>
      <c r="O494" s="287">
        <v>3086.34</v>
      </c>
      <c r="P494" s="287">
        <v>2301.79</v>
      </c>
      <c r="Q494" s="287">
        <v>19389.18</v>
      </c>
      <c r="R494" s="287"/>
      <c r="S494" s="290"/>
      <c r="T494" s="290"/>
      <c r="U494" s="287">
        <v>117.63205882352899</v>
      </c>
      <c r="V494" s="287">
        <v>103.845588235294</v>
      </c>
      <c r="W494" s="287">
        <v>90.774705882352904</v>
      </c>
      <c r="X494" s="287">
        <v>69.751212121212106</v>
      </c>
      <c r="Y494" s="287">
        <v>570.27</v>
      </c>
      <c r="Z494" s="287"/>
      <c r="AA494" s="4"/>
      <c r="AB494" s="11" t="s">
        <v>343</v>
      </c>
      <c r="AC494" s="11"/>
      <c r="AD494" s="70" t="s">
        <v>163</v>
      </c>
      <c r="AE494" s="24">
        <v>10</v>
      </c>
      <c r="AF494" s="24">
        <v>7</v>
      </c>
      <c r="AG494" s="24">
        <v>6</v>
      </c>
      <c r="AH494" s="24">
        <v>4</v>
      </c>
      <c r="AI494" s="24">
        <v>6</v>
      </c>
      <c r="AJ494" s="24"/>
      <c r="AK494" s="4"/>
      <c r="AL494" s="4"/>
      <c r="AM494" s="306">
        <v>1608.6</v>
      </c>
      <c r="AN494" s="306">
        <v>1411.49</v>
      </c>
      <c r="AO494" s="306">
        <v>191.24</v>
      </c>
      <c r="AP494" s="306">
        <v>61.05</v>
      </c>
      <c r="AQ494" s="306">
        <v>4806.25</v>
      </c>
      <c r="AR494" s="306"/>
      <c r="AS494" s="290"/>
      <c r="AT494" s="290"/>
      <c r="AU494" s="306">
        <v>160.86000000000001</v>
      </c>
      <c r="AV494" s="306">
        <v>141.149</v>
      </c>
      <c r="AW494" s="306">
        <v>19.123999999999999</v>
      </c>
      <c r="AX494" s="306">
        <v>10.175000000000001</v>
      </c>
      <c r="AY494" s="306">
        <v>480.625</v>
      </c>
      <c r="AZ494" s="306"/>
      <c r="BA494" s="4"/>
    </row>
    <row r="495" spans="2:53">
      <c r="B495" s="11" t="s">
        <v>312</v>
      </c>
      <c r="C495" s="11"/>
      <c r="D495" s="70" t="s">
        <v>313</v>
      </c>
      <c r="E495" s="11">
        <v>29</v>
      </c>
      <c r="F495" s="11">
        <v>17</v>
      </c>
      <c r="G495" s="11">
        <v>11</v>
      </c>
      <c r="H495" s="11">
        <v>5</v>
      </c>
      <c r="I495" s="11">
        <v>7</v>
      </c>
      <c r="J495" s="11"/>
      <c r="M495" s="287">
        <v>6225.96</v>
      </c>
      <c r="N495" s="287">
        <v>5895.62</v>
      </c>
      <c r="O495" s="287">
        <v>3468.42</v>
      </c>
      <c r="P495" s="287">
        <v>2353.02</v>
      </c>
      <c r="Q495" s="287">
        <v>15331.91</v>
      </c>
      <c r="R495" s="287"/>
      <c r="S495" s="290"/>
      <c r="T495" s="290"/>
      <c r="U495" s="287">
        <v>188.66545454545499</v>
      </c>
      <c r="V495" s="287">
        <v>178.655151515152</v>
      </c>
      <c r="W495" s="287">
        <v>108.388125</v>
      </c>
      <c r="X495" s="287">
        <v>90.500769230769293</v>
      </c>
      <c r="Y495" s="287">
        <v>479.1221875</v>
      </c>
      <c r="Z495" s="287"/>
      <c r="AA495" s="4"/>
      <c r="AB495" s="11" t="s">
        <v>344</v>
      </c>
      <c r="AC495" s="11"/>
      <c r="AD495" s="70" t="s">
        <v>191</v>
      </c>
      <c r="AE495" s="24">
        <v>17</v>
      </c>
      <c r="AF495" s="24">
        <v>12</v>
      </c>
      <c r="AG495" s="24">
        <v>10</v>
      </c>
      <c r="AH495" s="24">
        <v>7</v>
      </c>
      <c r="AI495" s="24">
        <v>6</v>
      </c>
      <c r="AJ495" s="24"/>
      <c r="AK495" s="4"/>
      <c r="AL495" s="4"/>
      <c r="AM495" s="306">
        <v>3784.92</v>
      </c>
      <c r="AN495" s="306">
        <v>1602.91</v>
      </c>
      <c r="AO495" s="306">
        <v>837.09</v>
      </c>
      <c r="AP495" s="306">
        <v>1126.1600000000001</v>
      </c>
      <c r="AQ495" s="306">
        <v>7854.8</v>
      </c>
      <c r="AR495" s="306"/>
      <c r="AS495" s="290"/>
      <c r="AT495" s="290"/>
      <c r="AU495" s="306">
        <v>222.642352941176</v>
      </c>
      <c r="AV495" s="306">
        <v>94.2888235294118</v>
      </c>
      <c r="AW495" s="306">
        <v>52.318125000000002</v>
      </c>
      <c r="AX495" s="306">
        <v>75.0773333333333</v>
      </c>
      <c r="AY495" s="306">
        <v>490.92500000000001</v>
      </c>
      <c r="AZ495" s="306"/>
      <c r="BA495" s="4"/>
    </row>
    <row r="496" spans="2:53">
      <c r="B496" s="11" t="s">
        <v>314</v>
      </c>
      <c r="C496" s="11"/>
      <c r="D496" s="70" t="s">
        <v>96</v>
      </c>
      <c r="E496" s="11">
        <v>27</v>
      </c>
      <c r="F496" s="11">
        <v>15</v>
      </c>
      <c r="G496" s="11">
        <v>11</v>
      </c>
      <c r="H496" s="11"/>
      <c r="I496" s="11">
        <v>10</v>
      </c>
      <c r="J496" s="11"/>
      <c r="M496" s="287">
        <v>3471.95</v>
      </c>
      <c r="N496" s="287">
        <v>3206.1</v>
      </c>
      <c r="O496" s="287">
        <v>1758.21</v>
      </c>
      <c r="P496" s="287">
        <v>0</v>
      </c>
      <c r="Q496" s="287">
        <v>15821.53</v>
      </c>
      <c r="R496" s="287"/>
      <c r="S496" s="290"/>
      <c r="T496" s="290"/>
      <c r="U496" s="287">
        <v>119.722413793103</v>
      </c>
      <c r="V496" s="287">
        <v>110.555172413793</v>
      </c>
      <c r="W496" s="287">
        <v>65.118888888888904</v>
      </c>
      <c r="X496" s="287">
        <v>0</v>
      </c>
      <c r="Y496" s="287">
        <v>585.98259259259305</v>
      </c>
      <c r="Z496" s="287"/>
      <c r="AA496" s="4"/>
      <c r="AB496" s="11" t="s">
        <v>346</v>
      </c>
      <c r="AC496" s="11"/>
      <c r="AD496" s="70" t="s">
        <v>55</v>
      </c>
      <c r="AE496" s="24">
        <v>1</v>
      </c>
      <c r="AF496" s="24"/>
      <c r="AG496" s="24"/>
      <c r="AH496" s="24"/>
      <c r="AI496" s="24"/>
      <c r="AJ496" s="24"/>
      <c r="AK496" s="4"/>
      <c r="AL496" s="4"/>
      <c r="AM496" s="306">
        <v>229.06</v>
      </c>
      <c r="AN496" s="306">
        <v>0</v>
      </c>
      <c r="AO496" s="306">
        <v>0</v>
      </c>
      <c r="AP496" s="306">
        <v>0</v>
      </c>
      <c r="AQ496" s="306">
        <v>0</v>
      </c>
      <c r="AR496" s="306"/>
      <c r="AS496" s="290"/>
      <c r="AT496" s="290"/>
      <c r="AU496" s="306">
        <v>229.06</v>
      </c>
      <c r="AV496" s="306">
        <v>0</v>
      </c>
      <c r="AW496" s="306">
        <v>0</v>
      </c>
      <c r="AX496" s="306">
        <v>0</v>
      </c>
      <c r="AY496" s="306">
        <v>0</v>
      </c>
      <c r="AZ496" s="306"/>
      <c r="BA496" s="4"/>
    </row>
    <row r="497" spans="2:53">
      <c r="B497" s="11" t="s">
        <v>317</v>
      </c>
      <c r="C497" s="11"/>
      <c r="D497" s="70" t="s">
        <v>318</v>
      </c>
      <c r="E497" s="11">
        <v>44</v>
      </c>
      <c r="F497" s="11">
        <v>36</v>
      </c>
      <c r="G497" s="11">
        <v>31</v>
      </c>
      <c r="H497" s="11">
        <v>23</v>
      </c>
      <c r="I497" s="11">
        <v>27</v>
      </c>
      <c r="J497" s="11"/>
      <c r="M497" s="287">
        <v>7923.29</v>
      </c>
      <c r="N497" s="287">
        <v>11308.91</v>
      </c>
      <c r="O497" s="287">
        <v>7449.97</v>
      </c>
      <c r="P497" s="287">
        <v>6516.35</v>
      </c>
      <c r="Q497" s="287">
        <v>54011.56</v>
      </c>
      <c r="R497" s="287"/>
      <c r="S497" s="290"/>
      <c r="T497" s="290"/>
      <c r="U497" s="287">
        <v>146.727592592593</v>
      </c>
      <c r="V497" s="287">
        <v>209.424259259259</v>
      </c>
      <c r="W497" s="287">
        <v>140.56547169811299</v>
      </c>
      <c r="X497" s="287">
        <v>122.95</v>
      </c>
      <c r="Y497" s="287">
        <v>1038.68384615385</v>
      </c>
      <c r="Z497" s="287"/>
      <c r="AA497" s="4"/>
      <c r="AB497" s="11" t="s">
        <v>349</v>
      </c>
      <c r="AC497" s="11"/>
      <c r="AD497" s="70" t="s">
        <v>351</v>
      </c>
      <c r="AE497" s="24">
        <v>2</v>
      </c>
      <c r="AF497" s="24">
        <v>2</v>
      </c>
      <c r="AG497" s="24">
        <v>2</v>
      </c>
      <c r="AH497" s="24">
        <v>2</v>
      </c>
      <c r="AI497" s="24"/>
      <c r="AJ497" s="24"/>
      <c r="AK497" s="4"/>
      <c r="AL497" s="4"/>
      <c r="AM497" s="306">
        <v>3236.35</v>
      </c>
      <c r="AN497" s="306">
        <v>3528.8</v>
      </c>
      <c r="AO497" s="306">
        <v>3459.71</v>
      </c>
      <c r="AP497" s="306">
        <v>1496.54</v>
      </c>
      <c r="AQ497" s="306">
        <v>0</v>
      </c>
      <c r="AR497" s="306"/>
      <c r="AS497" s="290"/>
      <c r="AT497" s="290"/>
      <c r="AU497" s="306">
        <v>1618.175</v>
      </c>
      <c r="AV497" s="306">
        <v>1764.4</v>
      </c>
      <c r="AW497" s="306">
        <v>1729.855</v>
      </c>
      <c r="AX497" s="306">
        <v>748.27</v>
      </c>
      <c r="AY497" s="306">
        <v>0</v>
      </c>
      <c r="AZ497" s="306"/>
      <c r="BA497" s="4"/>
    </row>
    <row r="498" spans="2:53">
      <c r="B498" s="11" t="s">
        <v>319</v>
      </c>
      <c r="C498" s="11"/>
      <c r="D498" s="70" t="s">
        <v>320</v>
      </c>
      <c r="E498" s="11">
        <v>80</v>
      </c>
      <c r="F498" s="11">
        <v>63</v>
      </c>
      <c r="G498" s="11">
        <v>58</v>
      </c>
      <c r="H498" s="11">
        <v>40</v>
      </c>
      <c r="I498" s="11">
        <v>44</v>
      </c>
      <c r="J498" s="11"/>
      <c r="M498" s="287">
        <v>7685.96</v>
      </c>
      <c r="N498" s="287">
        <v>9537.2099999999991</v>
      </c>
      <c r="O498" s="287">
        <v>6930.45</v>
      </c>
      <c r="P498" s="287">
        <v>5638.86</v>
      </c>
      <c r="Q498" s="287">
        <v>31647.22</v>
      </c>
      <c r="R498" s="287"/>
      <c r="S498" s="290"/>
      <c r="T498" s="290"/>
      <c r="U498" s="287">
        <v>86.359101123595494</v>
      </c>
      <c r="V498" s="287">
        <v>107.159662921348</v>
      </c>
      <c r="W498" s="287">
        <v>82.505357142857093</v>
      </c>
      <c r="X498" s="287">
        <v>68.7665853658537</v>
      </c>
      <c r="Y498" s="287">
        <v>381.29180722891601</v>
      </c>
      <c r="Z498" s="287"/>
      <c r="AA498" s="4"/>
      <c r="AB498" s="11" t="s">
        <v>352</v>
      </c>
      <c r="AC498" s="11"/>
      <c r="AD498" s="70" t="s">
        <v>191</v>
      </c>
      <c r="AE498" s="24">
        <v>101</v>
      </c>
      <c r="AF498" s="24">
        <v>61</v>
      </c>
      <c r="AG498" s="24">
        <v>39</v>
      </c>
      <c r="AH498" s="24">
        <v>20</v>
      </c>
      <c r="AI498" s="24">
        <v>18</v>
      </c>
      <c r="AJ498" s="24"/>
      <c r="AK498" s="4"/>
      <c r="AL498" s="4"/>
      <c r="AM498" s="306">
        <v>31899.07</v>
      </c>
      <c r="AN498" s="306">
        <v>7903.45</v>
      </c>
      <c r="AO498" s="306">
        <v>6362.9</v>
      </c>
      <c r="AP498" s="306">
        <v>5102.57</v>
      </c>
      <c r="AQ498" s="306">
        <v>42355.53</v>
      </c>
      <c r="AR498" s="306"/>
      <c r="AS498" s="290"/>
      <c r="AT498" s="290"/>
      <c r="AU498" s="306">
        <v>309.699708737864</v>
      </c>
      <c r="AV498" s="306">
        <v>76.732524271844696</v>
      </c>
      <c r="AW498" s="306">
        <v>64.927551020408202</v>
      </c>
      <c r="AX498" s="306">
        <v>52.603814432989701</v>
      </c>
      <c r="AY498" s="306">
        <v>432.19928571428602</v>
      </c>
      <c r="AZ498" s="306"/>
      <c r="BA498" s="4"/>
    </row>
    <row r="499" spans="2:53">
      <c r="B499" s="11" t="s">
        <v>321</v>
      </c>
      <c r="C499" s="11"/>
      <c r="D499" s="70" t="s">
        <v>96</v>
      </c>
      <c r="E499" s="11">
        <v>10</v>
      </c>
      <c r="F499" s="11">
        <v>5</v>
      </c>
      <c r="G499" s="11">
        <v>4</v>
      </c>
      <c r="H499" s="11"/>
      <c r="I499" s="11">
        <v>4</v>
      </c>
      <c r="J499" s="11"/>
      <c r="M499" s="287">
        <v>1655.11</v>
      </c>
      <c r="N499" s="287">
        <v>1576.69</v>
      </c>
      <c r="O499" s="287">
        <v>1502.2</v>
      </c>
      <c r="P499" s="287">
        <v>0</v>
      </c>
      <c r="Q499" s="287">
        <v>11045.9</v>
      </c>
      <c r="R499" s="287"/>
      <c r="S499" s="290"/>
      <c r="T499" s="290"/>
      <c r="U499" s="287">
        <v>150.464545454545</v>
      </c>
      <c r="V499" s="287">
        <v>143.33545454545501</v>
      </c>
      <c r="W499" s="287">
        <v>136.56363636363599</v>
      </c>
      <c r="X499" s="287">
        <v>0</v>
      </c>
      <c r="Y499" s="287">
        <v>1004.17272727273</v>
      </c>
      <c r="Z499" s="287"/>
      <c r="AA499" s="4"/>
      <c r="AB499" s="11" t="s">
        <v>354</v>
      </c>
      <c r="AC499" s="11"/>
      <c r="AD499" s="70" t="s">
        <v>355</v>
      </c>
      <c r="AE499" s="24">
        <v>31</v>
      </c>
      <c r="AF499" s="24">
        <v>16</v>
      </c>
      <c r="AG499" s="24">
        <v>11</v>
      </c>
      <c r="AH499" s="24">
        <v>5</v>
      </c>
      <c r="AI499" s="24">
        <v>6</v>
      </c>
      <c r="AJ499" s="24"/>
      <c r="AK499" s="4"/>
      <c r="AL499" s="4"/>
      <c r="AM499" s="306">
        <v>6809.04</v>
      </c>
      <c r="AN499" s="306">
        <v>4049.89</v>
      </c>
      <c r="AO499" s="306">
        <v>2987.59</v>
      </c>
      <c r="AP499" s="306">
        <v>1423.64</v>
      </c>
      <c r="AQ499" s="306">
        <v>2722.47</v>
      </c>
      <c r="AR499" s="306"/>
      <c r="AS499" s="290"/>
      <c r="AT499" s="290"/>
      <c r="AU499" s="306">
        <v>206.33454545454501</v>
      </c>
      <c r="AV499" s="306">
        <v>122.72393939393901</v>
      </c>
      <c r="AW499" s="306">
        <v>99.5863333333334</v>
      </c>
      <c r="AX499" s="306">
        <v>54.7553846153846</v>
      </c>
      <c r="AY499" s="306">
        <v>90.748999999999995</v>
      </c>
      <c r="AZ499" s="306"/>
      <c r="BA499" s="4"/>
    </row>
    <row r="500" spans="2:53">
      <c r="B500" s="11" t="s">
        <v>701</v>
      </c>
      <c r="C500" s="11"/>
      <c r="D500" s="70" t="s">
        <v>326</v>
      </c>
      <c r="E500" s="11">
        <v>1</v>
      </c>
      <c r="F500" s="11"/>
      <c r="G500" s="11"/>
      <c r="H500" s="11"/>
      <c r="I500" s="11"/>
      <c r="J500" s="11"/>
      <c r="M500" s="287">
        <v>107.17</v>
      </c>
      <c r="N500" s="287">
        <v>0</v>
      </c>
      <c r="O500" s="287">
        <v>0</v>
      </c>
      <c r="P500" s="287"/>
      <c r="Q500" s="287"/>
      <c r="R500" s="287"/>
      <c r="S500" s="290"/>
      <c r="T500" s="290"/>
      <c r="U500" s="287">
        <v>107.17</v>
      </c>
      <c r="V500" s="287">
        <v>0</v>
      </c>
      <c r="W500" s="287">
        <v>0</v>
      </c>
      <c r="X500" s="287"/>
      <c r="Y500" s="287"/>
      <c r="Z500" s="287"/>
      <c r="AA500" s="4"/>
      <c r="AB500" s="11" t="s">
        <v>640</v>
      </c>
      <c r="AC500" s="11"/>
      <c r="AD500" s="70" t="s">
        <v>324</v>
      </c>
      <c r="AE500" s="24">
        <v>1</v>
      </c>
      <c r="AF500" s="24"/>
      <c r="AG500" s="24">
        <v>1</v>
      </c>
      <c r="AH500" s="24">
        <v>1</v>
      </c>
      <c r="AI500" s="24"/>
      <c r="AJ500" s="24"/>
      <c r="AK500" s="4"/>
      <c r="AL500" s="4"/>
      <c r="AM500" s="306">
        <v>22.54</v>
      </c>
      <c r="AN500" s="306">
        <v>0</v>
      </c>
      <c r="AO500" s="306">
        <v>12.19</v>
      </c>
      <c r="AP500" s="306">
        <v>9.6300000000000008</v>
      </c>
      <c r="AQ500" s="306">
        <v>0</v>
      </c>
      <c r="AR500" s="306"/>
      <c r="AS500" s="290"/>
      <c r="AT500" s="290"/>
      <c r="AU500" s="306">
        <v>22.54</v>
      </c>
      <c r="AV500" s="306">
        <v>0</v>
      </c>
      <c r="AW500" s="306">
        <v>12.19</v>
      </c>
      <c r="AX500" s="306">
        <v>9.6300000000000008</v>
      </c>
      <c r="AY500" s="306">
        <v>0</v>
      </c>
      <c r="AZ500" s="306"/>
      <c r="BA500" s="4"/>
    </row>
    <row r="501" spans="2:53">
      <c r="B501" s="11" t="s">
        <v>328</v>
      </c>
      <c r="C501" s="11"/>
      <c r="D501" s="70" t="s">
        <v>99</v>
      </c>
      <c r="E501" s="11">
        <v>2</v>
      </c>
      <c r="F501" s="11">
        <v>1</v>
      </c>
      <c r="G501" s="11">
        <v>1</v>
      </c>
      <c r="H501" s="11">
        <v>1</v>
      </c>
      <c r="I501" s="11">
        <v>1</v>
      </c>
      <c r="J501" s="11"/>
      <c r="M501" s="287">
        <v>306.83</v>
      </c>
      <c r="N501" s="287">
        <v>174.75</v>
      </c>
      <c r="O501" s="287">
        <v>166.79</v>
      </c>
      <c r="P501" s="287">
        <v>182.19</v>
      </c>
      <c r="Q501" s="287">
        <v>1441.24</v>
      </c>
      <c r="R501" s="287"/>
      <c r="S501" s="290"/>
      <c r="T501" s="290"/>
      <c r="U501" s="287">
        <v>153.41499999999999</v>
      </c>
      <c r="V501" s="287">
        <v>87.375</v>
      </c>
      <c r="W501" s="287">
        <v>83.394999999999996</v>
      </c>
      <c r="X501" s="287">
        <v>91.094999999999999</v>
      </c>
      <c r="Y501" s="287">
        <v>720.62</v>
      </c>
      <c r="Z501" s="287"/>
      <c r="AA501" s="4"/>
      <c r="AB501" s="11" t="s">
        <v>358</v>
      </c>
      <c r="AC501" s="11"/>
      <c r="AD501" s="70" t="s">
        <v>82</v>
      </c>
      <c r="AE501" s="24">
        <v>1</v>
      </c>
      <c r="AF501" s="24">
        <v>1</v>
      </c>
      <c r="AG501" s="24">
        <v>1</v>
      </c>
      <c r="AH501" s="24"/>
      <c r="AI501" s="24"/>
      <c r="AJ501" s="24"/>
      <c r="AK501" s="4"/>
      <c r="AL501" s="4"/>
      <c r="AM501" s="306">
        <v>215.96</v>
      </c>
      <c r="AN501" s="306">
        <v>220.35</v>
      </c>
      <c r="AO501" s="306">
        <v>51.17</v>
      </c>
      <c r="AP501" s="306">
        <v>0</v>
      </c>
      <c r="AQ501" s="306">
        <v>0</v>
      </c>
      <c r="AR501" s="306"/>
      <c r="AS501" s="290"/>
      <c r="AT501" s="290"/>
      <c r="AU501" s="306">
        <v>215.96</v>
      </c>
      <c r="AV501" s="306">
        <v>220.35</v>
      </c>
      <c r="AW501" s="306">
        <v>51.17</v>
      </c>
      <c r="AX501" s="306">
        <v>0</v>
      </c>
      <c r="AY501" s="306">
        <v>0</v>
      </c>
      <c r="AZ501" s="306"/>
      <c r="BA501" s="4"/>
    </row>
    <row r="502" spans="2:53">
      <c r="B502" s="11" t="s">
        <v>329</v>
      </c>
      <c r="C502" s="11"/>
      <c r="D502" s="70" t="s">
        <v>80</v>
      </c>
      <c r="E502" s="11">
        <v>185</v>
      </c>
      <c r="F502" s="11">
        <v>122</v>
      </c>
      <c r="G502" s="11">
        <v>85</v>
      </c>
      <c r="H502" s="11">
        <v>38</v>
      </c>
      <c r="I502" s="11">
        <v>94</v>
      </c>
      <c r="J502" s="11"/>
      <c r="M502" s="287">
        <v>40343.72</v>
      </c>
      <c r="N502" s="287">
        <v>35235.269999999997</v>
      </c>
      <c r="O502" s="287">
        <v>23918.95</v>
      </c>
      <c r="P502" s="287">
        <v>10102.26</v>
      </c>
      <c r="Q502" s="287">
        <v>165457.57999999999</v>
      </c>
      <c r="R502" s="287"/>
      <c r="S502" s="290"/>
      <c r="T502" s="290"/>
      <c r="U502" s="287">
        <v>190.30056603773599</v>
      </c>
      <c r="V502" s="287">
        <v>166.20410377358499</v>
      </c>
      <c r="W502" s="287">
        <v>114.994951923077</v>
      </c>
      <c r="X502" s="287">
        <v>100.022376237624</v>
      </c>
      <c r="Y502" s="287">
        <v>799.31198067632897</v>
      </c>
      <c r="Z502" s="287"/>
      <c r="AA502" s="4"/>
      <c r="AB502" s="11" t="s">
        <v>359</v>
      </c>
      <c r="AC502" s="11"/>
      <c r="AD502" s="70" t="s">
        <v>96</v>
      </c>
      <c r="AE502" s="24">
        <v>9</v>
      </c>
      <c r="AF502" s="24">
        <v>5</v>
      </c>
      <c r="AG502" s="24">
        <v>2</v>
      </c>
      <c r="AH502" s="24"/>
      <c r="AI502" s="24"/>
      <c r="AJ502" s="24"/>
      <c r="AK502" s="4"/>
      <c r="AL502" s="4"/>
      <c r="AM502" s="306">
        <v>3355.08</v>
      </c>
      <c r="AN502" s="306">
        <v>2655.3</v>
      </c>
      <c r="AO502" s="306">
        <v>981.29</v>
      </c>
      <c r="AP502" s="306">
        <v>0</v>
      </c>
      <c r="AQ502" s="306">
        <v>0</v>
      </c>
      <c r="AR502" s="306"/>
      <c r="AS502" s="290"/>
      <c r="AT502" s="290"/>
      <c r="AU502" s="306">
        <v>372.78666666666697</v>
      </c>
      <c r="AV502" s="306">
        <v>295.03333333333302</v>
      </c>
      <c r="AW502" s="306">
        <v>109.032222222222</v>
      </c>
      <c r="AX502" s="306">
        <v>0</v>
      </c>
      <c r="AY502" s="306">
        <v>0</v>
      </c>
      <c r="AZ502" s="306"/>
      <c r="BA502" s="4"/>
    </row>
    <row r="503" spans="2:53">
      <c r="B503" s="11" t="s">
        <v>332</v>
      </c>
      <c r="C503" s="11"/>
      <c r="D503" s="70" t="s">
        <v>99</v>
      </c>
      <c r="E503" s="11">
        <v>4</v>
      </c>
      <c r="F503" s="11">
        <v>2</v>
      </c>
      <c r="G503" s="11">
        <v>2</v>
      </c>
      <c r="H503" s="11">
        <v>2</v>
      </c>
      <c r="I503" s="11">
        <v>2</v>
      </c>
      <c r="J503" s="11"/>
      <c r="M503" s="287">
        <v>757.1</v>
      </c>
      <c r="N503" s="287">
        <v>680.4</v>
      </c>
      <c r="O503" s="287">
        <v>538.61</v>
      </c>
      <c r="P503" s="287">
        <v>542.54999999999995</v>
      </c>
      <c r="Q503" s="287">
        <v>6697.25</v>
      </c>
      <c r="R503" s="287"/>
      <c r="S503" s="290"/>
      <c r="T503" s="290"/>
      <c r="U503" s="287">
        <v>189.27500000000001</v>
      </c>
      <c r="V503" s="287">
        <v>170.1</v>
      </c>
      <c r="W503" s="287">
        <v>134.6525</v>
      </c>
      <c r="X503" s="287">
        <v>135.63749999999999</v>
      </c>
      <c r="Y503" s="287">
        <v>1674.3125</v>
      </c>
      <c r="Z503" s="287"/>
      <c r="AA503" s="4"/>
      <c r="AB503" s="11" t="s">
        <v>702</v>
      </c>
      <c r="AC503" s="11"/>
      <c r="AD503" s="70" t="s">
        <v>96</v>
      </c>
      <c r="AE503" s="24">
        <v>4</v>
      </c>
      <c r="AF503" s="24">
        <v>4</v>
      </c>
      <c r="AG503" s="24">
        <v>1</v>
      </c>
      <c r="AH503" s="24">
        <v>1</v>
      </c>
      <c r="AI503" s="24"/>
      <c r="AJ503" s="24"/>
      <c r="AK503" s="4"/>
      <c r="AL503" s="4"/>
      <c r="AM503" s="306">
        <v>338.71</v>
      </c>
      <c r="AN503" s="306">
        <v>151.09</v>
      </c>
      <c r="AO503" s="306">
        <v>111.51</v>
      </c>
      <c r="AP503" s="306">
        <v>58.16</v>
      </c>
      <c r="AQ503" s="306">
        <v>0</v>
      </c>
      <c r="AR503" s="306"/>
      <c r="AS503" s="290"/>
      <c r="AT503" s="290"/>
      <c r="AU503" s="306">
        <v>84.677499999999995</v>
      </c>
      <c r="AV503" s="306">
        <v>37.772500000000001</v>
      </c>
      <c r="AW503" s="306">
        <v>27.877500000000001</v>
      </c>
      <c r="AX503" s="306">
        <v>14.54</v>
      </c>
      <c r="AY503" s="306">
        <v>0</v>
      </c>
      <c r="AZ503" s="306"/>
      <c r="BA503" s="4"/>
    </row>
    <row r="504" spans="2:53">
      <c r="B504" s="11" t="s">
        <v>334</v>
      </c>
      <c r="C504" s="11"/>
      <c r="D504" s="70" t="s">
        <v>99</v>
      </c>
      <c r="E504" s="11">
        <v>2</v>
      </c>
      <c r="F504" s="11">
        <v>2</v>
      </c>
      <c r="G504" s="11">
        <v>2</v>
      </c>
      <c r="H504" s="11">
        <v>2</v>
      </c>
      <c r="I504" s="11">
        <v>1</v>
      </c>
      <c r="J504" s="11"/>
      <c r="M504" s="287">
        <v>161.21</v>
      </c>
      <c r="N504" s="287">
        <v>182.96</v>
      </c>
      <c r="O504" s="287">
        <v>212.93</v>
      </c>
      <c r="P504" s="287">
        <v>155.34</v>
      </c>
      <c r="Q504" s="287">
        <v>2356.06</v>
      </c>
      <c r="R504" s="287"/>
      <c r="S504" s="290"/>
      <c r="T504" s="290"/>
      <c r="U504" s="287">
        <v>80.605000000000004</v>
      </c>
      <c r="V504" s="287">
        <v>91.48</v>
      </c>
      <c r="W504" s="287">
        <v>106.465</v>
      </c>
      <c r="X504" s="287">
        <v>77.67</v>
      </c>
      <c r="Y504" s="287">
        <v>1178.03</v>
      </c>
      <c r="Z504" s="287"/>
      <c r="AA504" s="4"/>
      <c r="AB504" s="11" t="s">
        <v>360</v>
      </c>
      <c r="AC504" s="11"/>
      <c r="AD504" s="70" t="s">
        <v>361</v>
      </c>
      <c r="AE504" s="24">
        <v>11</v>
      </c>
      <c r="AF504" s="24">
        <v>5</v>
      </c>
      <c r="AG504" s="24">
        <v>3</v>
      </c>
      <c r="AH504" s="24">
        <v>2</v>
      </c>
      <c r="AI504" s="24">
        <v>1</v>
      </c>
      <c r="AJ504" s="24"/>
      <c r="AK504" s="4"/>
      <c r="AL504" s="4"/>
      <c r="AM504" s="306">
        <v>7249.94</v>
      </c>
      <c r="AN504" s="306">
        <v>1415.16</v>
      </c>
      <c r="AO504" s="306">
        <v>33.119999999999997</v>
      </c>
      <c r="AP504" s="306">
        <v>37.01</v>
      </c>
      <c r="AQ504" s="306">
        <v>116.7</v>
      </c>
      <c r="AR504" s="306"/>
      <c r="AS504" s="290"/>
      <c r="AT504" s="290"/>
      <c r="AU504" s="306">
        <v>659.08545454545401</v>
      </c>
      <c r="AV504" s="306">
        <v>128.65090909090901</v>
      </c>
      <c r="AW504" s="306">
        <v>3.0109090909090899</v>
      </c>
      <c r="AX504" s="306">
        <v>3.7010000000000001</v>
      </c>
      <c r="AY504" s="306">
        <v>11.67</v>
      </c>
      <c r="AZ504" s="306"/>
      <c r="BA504" s="4"/>
    </row>
    <row r="505" spans="2:53">
      <c r="B505" s="11" t="s">
        <v>336</v>
      </c>
      <c r="C505" s="11"/>
      <c r="D505" s="70" t="s">
        <v>337</v>
      </c>
      <c r="E505" s="11">
        <v>131</v>
      </c>
      <c r="F505" s="11">
        <v>84</v>
      </c>
      <c r="G505" s="11">
        <v>66</v>
      </c>
      <c r="H505" s="11">
        <v>62</v>
      </c>
      <c r="I505" s="11">
        <v>63</v>
      </c>
      <c r="J505" s="11"/>
      <c r="M505" s="287">
        <v>16073.66</v>
      </c>
      <c r="N505" s="287">
        <v>15681.75</v>
      </c>
      <c r="O505" s="287">
        <v>12828.81</v>
      </c>
      <c r="P505" s="287">
        <v>11537.85</v>
      </c>
      <c r="Q505" s="287">
        <v>72512.88</v>
      </c>
      <c r="R505" s="287"/>
      <c r="S505" s="290"/>
      <c r="T505" s="290"/>
      <c r="U505" s="287">
        <v>106.448079470199</v>
      </c>
      <c r="V505" s="287">
        <v>103.852649006623</v>
      </c>
      <c r="W505" s="287">
        <v>91.634357142857198</v>
      </c>
      <c r="X505" s="287">
        <v>83.607608695652203</v>
      </c>
      <c r="Y505" s="287">
        <v>537.13244444444501</v>
      </c>
      <c r="Z505" s="287"/>
      <c r="AA505" s="4"/>
      <c r="AB505" s="11" t="s">
        <v>362</v>
      </c>
      <c r="AC505" s="11"/>
      <c r="AD505" s="70" t="s">
        <v>96</v>
      </c>
      <c r="AE505" s="24">
        <v>1</v>
      </c>
      <c r="AF505" s="24">
        <v>1</v>
      </c>
      <c r="AG505" s="24">
        <v>1</v>
      </c>
      <c r="AH505" s="24"/>
      <c r="AI505" s="24">
        <v>1</v>
      </c>
      <c r="AJ505" s="24"/>
      <c r="AK505" s="4"/>
      <c r="AL505" s="4"/>
      <c r="AM505" s="306">
        <v>18.68</v>
      </c>
      <c r="AN505" s="306">
        <v>19.25</v>
      </c>
      <c r="AO505" s="306">
        <v>20.71</v>
      </c>
      <c r="AP505" s="306"/>
      <c r="AQ505" s="306">
        <v>32.07</v>
      </c>
      <c r="AR505" s="306"/>
      <c r="AS505" s="290"/>
      <c r="AT505" s="290"/>
      <c r="AU505" s="306">
        <v>18.68</v>
      </c>
      <c r="AV505" s="306">
        <v>19.25</v>
      </c>
      <c r="AW505" s="306">
        <v>20.71</v>
      </c>
      <c r="AX505" s="306"/>
      <c r="AY505" s="306">
        <v>32.07</v>
      </c>
      <c r="AZ505" s="306"/>
      <c r="BA505" s="4"/>
    </row>
    <row r="506" spans="2:53">
      <c r="B506" s="11" t="s">
        <v>338</v>
      </c>
      <c r="C506" s="11"/>
      <c r="D506" s="70" t="s">
        <v>175</v>
      </c>
      <c r="E506" s="11">
        <v>84</v>
      </c>
      <c r="F506" s="11">
        <v>50</v>
      </c>
      <c r="G506" s="11">
        <v>32</v>
      </c>
      <c r="H506" s="11">
        <v>16</v>
      </c>
      <c r="I506" s="11">
        <v>36</v>
      </c>
      <c r="J506" s="11"/>
      <c r="M506" s="287">
        <v>22205.15</v>
      </c>
      <c r="N506" s="287">
        <v>17079.62</v>
      </c>
      <c r="O506" s="287">
        <v>12743.82</v>
      </c>
      <c r="P506" s="287">
        <v>6230.55</v>
      </c>
      <c r="Q506" s="287">
        <v>62607.98</v>
      </c>
      <c r="R506" s="287"/>
      <c r="S506" s="290"/>
      <c r="T506" s="290"/>
      <c r="U506" s="287">
        <v>238.76505376344099</v>
      </c>
      <c r="V506" s="287">
        <v>183.651827956989</v>
      </c>
      <c r="W506" s="287">
        <v>144.81613636363599</v>
      </c>
      <c r="X506" s="287">
        <v>113.282727272727</v>
      </c>
      <c r="Y506" s="287">
        <v>736.56447058823596</v>
      </c>
      <c r="Z506" s="287"/>
      <c r="AA506" s="4"/>
      <c r="AB506" s="11" t="s">
        <v>363</v>
      </c>
      <c r="AC506" s="11"/>
      <c r="AD506" s="70" t="s">
        <v>198</v>
      </c>
      <c r="AE506" s="24">
        <v>4</v>
      </c>
      <c r="AF506" s="24"/>
      <c r="AG506" s="24"/>
      <c r="AH506" s="24"/>
      <c r="AI506" s="24"/>
      <c r="AJ506" s="24"/>
      <c r="AK506" s="4"/>
      <c r="AL506" s="4"/>
      <c r="AM506" s="306">
        <v>418.07</v>
      </c>
      <c r="AN506" s="306">
        <v>0</v>
      </c>
      <c r="AO506" s="306">
        <v>0</v>
      </c>
      <c r="AP506" s="306">
        <v>0</v>
      </c>
      <c r="AQ506" s="306">
        <v>0</v>
      </c>
      <c r="AR506" s="306"/>
      <c r="AS506" s="290"/>
      <c r="AT506" s="290"/>
      <c r="AU506" s="306">
        <v>104.5175</v>
      </c>
      <c r="AV506" s="306">
        <v>0</v>
      </c>
      <c r="AW506" s="306">
        <v>0</v>
      </c>
      <c r="AX506" s="306">
        <v>0</v>
      </c>
      <c r="AY506" s="306">
        <v>0</v>
      </c>
      <c r="AZ506" s="306"/>
      <c r="BA506" s="4"/>
    </row>
    <row r="507" spans="2:53">
      <c r="B507" s="11" t="s">
        <v>342</v>
      </c>
      <c r="C507" s="11"/>
      <c r="D507" s="70" t="s">
        <v>144</v>
      </c>
      <c r="E507" s="11">
        <v>159</v>
      </c>
      <c r="F507" s="11">
        <v>127</v>
      </c>
      <c r="G507" s="11">
        <v>76</v>
      </c>
      <c r="H507" s="11">
        <v>83</v>
      </c>
      <c r="I507" s="11">
        <v>90</v>
      </c>
      <c r="J507" s="11"/>
      <c r="M507" s="287">
        <v>21467.38</v>
      </c>
      <c r="N507" s="287">
        <v>32776.129999999997</v>
      </c>
      <c r="O507" s="287">
        <v>19153.509999999998</v>
      </c>
      <c r="P507" s="287">
        <v>18599.830000000002</v>
      </c>
      <c r="Q507" s="287">
        <v>150626.9</v>
      </c>
      <c r="R507" s="287"/>
      <c r="S507" s="290"/>
      <c r="T507" s="290"/>
      <c r="U507" s="287">
        <v>98.024566210045705</v>
      </c>
      <c r="V507" s="287">
        <v>149.66269406392701</v>
      </c>
      <c r="W507" s="287">
        <v>108.211920903955</v>
      </c>
      <c r="X507" s="287">
        <v>130.98471830985901</v>
      </c>
      <c r="Y507" s="287">
        <v>855.83465909090899</v>
      </c>
      <c r="Z507" s="287"/>
      <c r="AA507" s="4"/>
      <c r="AB507" s="11" t="s">
        <v>364</v>
      </c>
      <c r="AC507" s="11"/>
      <c r="AD507" s="70" t="s">
        <v>84</v>
      </c>
      <c r="AE507" s="24">
        <v>1</v>
      </c>
      <c r="AF507" s="24"/>
      <c r="AG507" s="24"/>
      <c r="AH507" s="24"/>
      <c r="AI507" s="24"/>
      <c r="AJ507" s="24"/>
      <c r="AK507" s="4"/>
      <c r="AL507" s="4"/>
      <c r="AM507" s="306">
        <v>587.14</v>
      </c>
      <c r="AN507" s="306">
        <v>0</v>
      </c>
      <c r="AO507" s="306">
        <v>0</v>
      </c>
      <c r="AP507" s="306">
        <v>0</v>
      </c>
      <c r="AQ507" s="306">
        <v>0</v>
      </c>
      <c r="AR507" s="306"/>
      <c r="AS507" s="290"/>
      <c r="AT507" s="290"/>
      <c r="AU507" s="306">
        <v>587.14</v>
      </c>
      <c r="AV507" s="306">
        <v>0</v>
      </c>
      <c r="AW507" s="306">
        <v>0</v>
      </c>
      <c r="AX507" s="306">
        <v>0</v>
      </c>
      <c r="AY507" s="306">
        <v>0</v>
      </c>
      <c r="AZ507" s="306"/>
      <c r="BA507" s="4"/>
    </row>
    <row r="508" spans="2:53">
      <c r="B508" s="11" t="s">
        <v>343</v>
      </c>
      <c r="C508" s="11"/>
      <c r="D508" s="70" t="s">
        <v>163</v>
      </c>
      <c r="E508" s="11">
        <v>412</v>
      </c>
      <c r="F508" s="11">
        <v>339</v>
      </c>
      <c r="G508" s="11">
        <v>278</v>
      </c>
      <c r="H508" s="11">
        <v>119</v>
      </c>
      <c r="I508" s="11">
        <v>272</v>
      </c>
      <c r="J508" s="11"/>
      <c r="M508" s="287">
        <v>70501.759999999995</v>
      </c>
      <c r="N508" s="287">
        <v>76621.990000000005</v>
      </c>
      <c r="O508" s="287">
        <v>71602.759999999995</v>
      </c>
      <c r="P508" s="287">
        <v>26448.63</v>
      </c>
      <c r="Q508" s="287">
        <v>460790.33</v>
      </c>
      <c r="R508" s="287"/>
      <c r="S508" s="290"/>
      <c r="T508" s="290"/>
      <c r="U508" s="287">
        <v>152.93223427331901</v>
      </c>
      <c r="V508" s="287">
        <v>166.20822125813399</v>
      </c>
      <c r="W508" s="287">
        <v>157.71533039647599</v>
      </c>
      <c r="X508" s="287">
        <v>124.75768867924501</v>
      </c>
      <c r="Y508" s="287">
        <v>1026.2590868596899</v>
      </c>
      <c r="Z508" s="287"/>
      <c r="AA508" s="4"/>
      <c r="AB508" s="11" t="s">
        <v>364</v>
      </c>
      <c r="AC508" s="11"/>
      <c r="AD508" s="70" t="s">
        <v>289</v>
      </c>
      <c r="AE508" s="24">
        <v>21</v>
      </c>
      <c r="AF508" s="24">
        <v>15</v>
      </c>
      <c r="AG508" s="24">
        <v>11</v>
      </c>
      <c r="AH508" s="24">
        <v>10</v>
      </c>
      <c r="AI508" s="24">
        <v>8</v>
      </c>
      <c r="AJ508" s="24"/>
      <c r="AK508" s="4"/>
      <c r="AL508" s="4"/>
      <c r="AM508" s="306">
        <v>4972.01</v>
      </c>
      <c r="AN508" s="306">
        <v>5144.18</v>
      </c>
      <c r="AO508" s="306">
        <v>3829.6</v>
      </c>
      <c r="AP508" s="306">
        <v>2019.96</v>
      </c>
      <c r="AQ508" s="306">
        <v>13360.37</v>
      </c>
      <c r="AR508" s="306"/>
      <c r="AS508" s="290"/>
      <c r="AT508" s="290"/>
      <c r="AU508" s="306">
        <v>236.76238095238099</v>
      </c>
      <c r="AV508" s="306">
        <v>244.96095238095199</v>
      </c>
      <c r="AW508" s="306">
        <v>182.36190476190501</v>
      </c>
      <c r="AX508" s="306">
        <v>96.188571428571393</v>
      </c>
      <c r="AY508" s="306">
        <v>703.17736842105296</v>
      </c>
      <c r="AZ508" s="306"/>
      <c r="BA508" s="4"/>
    </row>
    <row r="509" spans="2:53">
      <c r="B509" s="11" t="s">
        <v>344</v>
      </c>
      <c r="C509" s="11"/>
      <c r="D509" s="70" t="s">
        <v>191</v>
      </c>
      <c r="E509" s="11">
        <v>192</v>
      </c>
      <c r="F509" s="11">
        <v>144</v>
      </c>
      <c r="G509" s="11">
        <v>109</v>
      </c>
      <c r="H509" s="11">
        <v>84</v>
      </c>
      <c r="I509" s="11">
        <v>90</v>
      </c>
      <c r="J509" s="11"/>
      <c r="M509" s="287">
        <v>27367.06</v>
      </c>
      <c r="N509" s="287">
        <v>34484.35</v>
      </c>
      <c r="O509" s="287">
        <v>25517.08</v>
      </c>
      <c r="P509" s="287">
        <v>19177.16</v>
      </c>
      <c r="Q509" s="287">
        <v>127684.6</v>
      </c>
      <c r="R509" s="287"/>
      <c r="S509" s="290"/>
      <c r="T509" s="290"/>
      <c r="U509" s="287">
        <v>121.631377777778</v>
      </c>
      <c r="V509" s="287">
        <v>153.26377777777799</v>
      </c>
      <c r="W509" s="287">
        <v>116.51634703196299</v>
      </c>
      <c r="X509" s="287">
        <v>90.458301886792398</v>
      </c>
      <c r="Y509" s="287">
        <v>599.45821596244105</v>
      </c>
      <c r="Z509" s="287"/>
      <c r="AA509" s="4"/>
      <c r="AB509" s="11" t="s">
        <v>365</v>
      </c>
      <c r="AC509" s="11"/>
      <c r="AD509" s="70" t="s">
        <v>97</v>
      </c>
      <c r="AE509" s="24">
        <v>121</v>
      </c>
      <c r="AF509" s="24">
        <v>57</v>
      </c>
      <c r="AG509" s="24">
        <v>34</v>
      </c>
      <c r="AH509" s="24">
        <v>30</v>
      </c>
      <c r="AI509" s="24">
        <v>29</v>
      </c>
      <c r="AJ509" s="24"/>
      <c r="AK509" s="4"/>
      <c r="AL509" s="4"/>
      <c r="AM509" s="306">
        <v>57320.31</v>
      </c>
      <c r="AN509" s="306">
        <v>17376.849999999999</v>
      </c>
      <c r="AO509" s="306">
        <v>5228.29</v>
      </c>
      <c r="AP509" s="306">
        <v>3769.43</v>
      </c>
      <c r="AQ509" s="306">
        <v>14706.76</v>
      </c>
      <c r="AR509" s="306"/>
      <c r="AS509" s="290"/>
      <c r="AT509" s="290"/>
      <c r="AU509" s="306">
        <v>458.56247999999999</v>
      </c>
      <c r="AV509" s="306">
        <v>139.01480000000001</v>
      </c>
      <c r="AW509" s="306">
        <v>42.854836065573799</v>
      </c>
      <c r="AX509" s="306">
        <v>31.675882352941201</v>
      </c>
      <c r="AY509" s="306">
        <v>126.782413793103</v>
      </c>
      <c r="AZ509" s="306"/>
      <c r="BA509" s="4"/>
    </row>
    <row r="510" spans="2:53">
      <c r="B510" s="11" t="s">
        <v>346</v>
      </c>
      <c r="C510" s="11"/>
      <c r="D510" s="70" t="s">
        <v>347</v>
      </c>
      <c r="E510" s="11">
        <v>27</v>
      </c>
      <c r="F510" s="11">
        <v>10</v>
      </c>
      <c r="G510" s="11">
        <v>10</v>
      </c>
      <c r="H510" s="11">
        <v>8</v>
      </c>
      <c r="I510" s="11">
        <v>12</v>
      </c>
      <c r="J510" s="11"/>
      <c r="M510" s="287">
        <v>5596.83</v>
      </c>
      <c r="N510" s="287">
        <v>3361.62</v>
      </c>
      <c r="O510" s="287">
        <v>3161.54</v>
      </c>
      <c r="P510" s="287">
        <v>2678.99</v>
      </c>
      <c r="Q510" s="287">
        <v>18427.77</v>
      </c>
      <c r="R510" s="287"/>
      <c r="S510" s="290"/>
      <c r="T510" s="290"/>
      <c r="U510" s="287">
        <v>192.994137931034</v>
      </c>
      <c r="V510" s="287">
        <v>115.917931034483</v>
      </c>
      <c r="W510" s="287">
        <v>109.01862068965499</v>
      </c>
      <c r="X510" s="287">
        <v>111.62458333333301</v>
      </c>
      <c r="Y510" s="287">
        <v>635.44034482758605</v>
      </c>
      <c r="Z510" s="287"/>
      <c r="AA510" s="4"/>
      <c r="AB510" s="11" t="s">
        <v>366</v>
      </c>
      <c r="AC510" s="11"/>
      <c r="AD510" s="70" t="s">
        <v>153</v>
      </c>
      <c r="AE510" s="24">
        <v>26</v>
      </c>
      <c r="AF510" s="24">
        <v>13</v>
      </c>
      <c r="AG510" s="24">
        <v>9</v>
      </c>
      <c r="AH510" s="24">
        <v>7</v>
      </c>
      <c r="AI510" s="24">
        <v>6</v>
      </c>
      <c r="AJ510" s="24"/>
      <c r="AK510" s="4"/>
      <c r="AL510" s="4"/>
      <c r="AM510" s="306">
        <v>12916.42</v>
      </c>
      <c r="AN510" s="306">
        <v>1844.97</v>
      </c>
      <c r="AO510" s="306">
        <v>1147.8699999999999</v>
      </c>
      <c r="AP510" s="306">
        <v>576.6</v>
      </c>
      <c r="AQ510" s="306">
        <v>1256.97</v>
      </c>
      <c r="AR510" s="306"/>
      <c r="AS510" s="290"/>
      <c r="AT510" s="290"/>
      <c r="AU510" s="306">
        <v>478.38592592592602</v>
      </c>
      <c r="AV510" s="306">
        <v>68.3322222222222</v>
      </c>
      <c r="AW510" s="306">
        <v>42.513703703703698</v>
      </c>
      <c r="AX510" s="306">
        <v>22.176923076923099</v>
      </c>
      <c r="AY510" s="306">
        <v>46.554444444444499</v>
      </c>
      <c r="AZ510" s="306"/>
      <c r="BA510" s="4"/>
    </row>
    <row r="511" spans="2:53">
      <c r="B511" s="11" t="s">
        <v>349</v>
      </c>
      <c r="C511" s="11"/>
      <c r="D511" s="70" t="s">
        <v>351</v>
      </c>
      <c r="E511" s="11">
        <v>74</v>
      </c>
      <c r="F511" s="11">
        <v>65</v>
      </c>
      <c r="G511" s="11">
        <v>42</v>
      </c>
      <c r="H511" s="11">
        <v>32</v>
      </c>
      <c r="I511" s="11">
        <v>30</v>
      </c>
      <c r="J511" s="11"/>
      <c r="M511" s="287">
        <v>10013.1</v>
      </c>
      <c r="N511" s="287">
        <v>13936.13</v>
      </c>
      <c r="O511" s="287">
        <v>8170.65</v>
      </c>
      <c r="P511" s="287">
        <v>7032</v>
      </c>
      <c r="Q511" s="287">
        <v>48618.3</v>
      </c>
      <c r="R511" s="287"/>
      <c r="S511" s="290"/>
      <c r="T511" s="290"/>
      <c r="U511" s="287">
        <v>117.801176470588</v>
      </c>
      <c r="V511" s="287">
        <v>163.95447058823501</v>
      </c>
      <c r="W511" s="287">
        <v>99.642073170731706</v>
      </c>
      <c r="X511" s="287">
        <v>86.814814814814795</v>
      </c>
      <c r="Y511" s="287">
        <v>600.22592592592605</v>
      </c>
      <c r="Z511" s="287"/>
      <c r="AA511" s="4"/>
      <c r="AB511" s="11" t="s">
        <v>367</v>
      </c>
      <c r="AC511" s="11"/>
      <c r="AD511" s="70" t="s">
        <v>368</v>
      </c>
      <c r="AE511" s="24">
        <v>71</v>
      </c>
      <c r="AF511" s="24">
        <v>45</v>
      </c>
      <c r="AG511" s="24">
        <v>29</v>
      </c>
      <c r="AH511" s="24">
        <v>23</v>
      </c>
      <c r="AI511" s="24">
        <v>20</v>
      </c>
      <c r="AJ511" s="24"/>
      <c r="AK511" s="4"/>
      <c r="AL511" s="4"/>
      <c r="AM511" s="306">
        <v>22354.560000000001</v>
      </c>
      <c r="AN511" s="306">
        <v>7999.82</v>
      </c>
      <c r="AO511" s="306">
        <v>2916.04</v>
      </c>
      <c r="AP511" s="306">
        <v>841.4</v>
      </c>
      <c r="AQ511" s="306">
        <v>1067.1500000000001</v>
      </c>
      <c r="AR511" s="306"/>
      <c r="AS511" s="290"/>
      <c r="AT511" s="290"/>
      <c r="AU511" s="306">
        <v>314.85295774647898</v>
      </c>
      <c r="AV511" s="306">
        <v>112.673521126761</v>
      </c>
      <c r="AW511" s="306">
        <v>41.657714285714299</v>
      </c>
      <c r="AX511" s="306">
        <v>12.3735294117647</v>
      </c>
      <c r="AY511" s="306">
        <v>15.244999999999999</v>
      </c>
      <c r="AZ511" s="306"/>
      <c r="BA511" s="4"/>
    </row>
    <row r="512" spans="2:53">
      <c r="B512" s="11" t="s">
        <v>352</v>
      </c>
      <c r="C512" s="11"/>
      <c r="D512" s="70" t="s">
        <v>191</v>
      </c>
      <c r="E512" s="11">
        <v>2901</v>
      </c>
      <c r="F512" s="11">
        <v>2363</v>
      </c>
      <c r="G512" s="11">
        <v>1888</v>
      </c>
      <c r="H512" s="11">
        <v>1527</v>
      </c>
      <c r="I512" s="11">
        <v>1627</v>
      </c>
      <c r="J512" s="11"/>
      <c r="M512" s="287">
        <v>334991.31</v>
      </c>
      <c r="N512" s="287">
        <v>452644.44</v>
      </c>
      <c r="O512" s="287">
        <v>362596.06</v>
      </c>
      <c r="P512" s="287">
        <v>264890.53000000003</v>
      </c>
      <c r="Q512" s="287">
        <v>1680115.78</v>
      </c>
      <c r="R512" s="287"/>
      <c r="S512" s="290"/>
      <c r="T512" s="290"/>
      <c r="U512" s="287">
        <v>105.17780533752</v>
      </c>
      <c r="V512" s="287">
        <v>142.117563579278</v>
      </c>
      <c r="W512" s="287">
        <v>117.42100388601</v>
      </c>
      <c r="X512" s="287">
        <v>87.336145730300103</v>
      </c>
      <c r="Y512" s="287">
        <v>555.41017520661001</v>
      </c>
      <c r="Z512" s="287"/>
      <c r="AA512" s="4"/>
      <c r="AB512" s="11" t="s">
        <v>367</v>
      </c>
      <c r="AC512" s="11"/>
      <c r="AD512" s="70" t="s">
        <v>369</v>
      </c>
      <c r="AE512" s="24">
        <v>1</v>
      </c>
      <c r="AF512" s="24">
        <v>1</v>
      </c>
      <c r="AG512" s="24">
        <v>1</v>
      </c>
      <c r="AH512" s="24"/>
      <c r="AI512" s="24"/>
      <c r="AJ512" s="24"/>
      <c r="AK512" s="4"/>
      <c r="AL512" s="4"/>
      <c r="AM512" s="306">
        <v>10.99</v>
      </c>
      <c r="AN512" s="306">
        <v>10.84</v>
      </c>
      <c r="AO512" s="306">
        <v>7.72</v>
      </c>
      <c r="AP512" s="306">
        <v>0</v>
      </c>
      <c r="AQ512" s="306">
        <v>0</v>
      </c>
      <c r="AR512" s="306"/>
      <c r="AS512" s="290"/>
      <c r="AT512" s="290"/>
      <c r="AU512" s="306">
        <v>10.99</v>
      </c>
      <c r="AV512" s="306">
        <v>10.84</v>
      </c>
      <c r="AW512" s="306">
        <v>7.72</v>
      </c>
      <c r="AX512" s="306">
        <v>0</v>
      </c>
      <c r="AY512" s="306">
        <v>0</v>
      </c>
      <c r="AZ512" s="306"/>
      <c r="BA512" s="4"/>
    </row>
    <row r="513" spans="2:53">
      <c r="B513" s="11" t="s">
        <v>354</v>
      </c>
      <c r="C513" s="11"/>
      <c r="D513" s="70" t="s">
        <v>355</v>
      </c>
      <c r="E513" s="11">
        <v>271</v>
      </c>
      <c r="F513" s="11">
        <v>172</v>
      </c>
      <c r="G513" s="11">
        <v>122</v>
      </c>
      <c r="H513" s="11">
        <v>64</v>
      </c>
      <c r="I513" s="11">
        <v>122</v>
      </c>
      <c r="J513" s="11"/>
      <c r="M513" s="287">
        <v>54043.99</v>
      </c>
      <c r="N513" s="287">
        <v>46723.75</v>
      </c>
      <c r="O513" s="287">
        <v>30929.01</v>
      </c>
      <c r="P513" s="287">
        <v>12865.05</v>
      </c>
      <c r="Q513" s="287">
        <v>146674.35999999999</v>
      </c>
      <c r="R513" s="287"/>
      <c r="S513" s="290"/>
      <c r="T513" s="290"/>
      <c r="U513" s="287">
        <v>185.08215753424699</v>
      </c>
      <c r="V513" s="287">
        <v>160.01284246575301</v>
      </c>
      <c r="W513" s="287">
        <v>112.87959854014601</v>
      </c>
      <c r="X513" s="287">
        <v>75.676764705882405</v>
      </c>
      <c r="Y513" s="287">
        <v>547.29238805970203</v>
      </c>
      <c r="Z513" s="287"/>
      <c r="AA513" s="4"/>
      <c r="AB513" s="11" t="s">
        <v>688</v>
      </c>
      <c r="AC513" s="11"/>
      <c r="AD513" s="70" t="s">
        <v>76</v>
      </c>
      <c r="AE513" s="24">
        <v>1</v>
      </c>
      <c r="AF513" s="24">
        <v>1</v>
      </c>
      <c r="AG513" s="24"/>
      <c r="AH513" s="24"/>
      <c r="AI513" s="24"/>
      <c r="AJ513" s="24"/>
      <c r="AK513" s="4"/>
      <c r="AL513" s="4"/>
      <c r="AM513" s="306">
        <v>10.62</v>
      </c>
      <c r="AN513" s="306">
        <v>8.73</v>
      </c>
      <c r="AO513" s="306">
        <v>0</v>
      </c>
      <c r="AP513" s="306">
        <v>0</v>
      </c>
      <c r="AQ513" s="306">
        <v>0</v>
      </c>
      <c r="AR513" s="306"/>
      <c r="AS513" s="290"/>
      <c r="AT513" s="290"/>
      <c r="AU513" s="306">
        <v>10.62</v>
      </c>
      <c r="AV513" s="306">
        <v>8.73</v>
      </c>
      <c r="AW513" s="306">
        <v>0</v>
      </c>
      <c r="AX513" s="306">
        <v>0</v>
      </c>
      <c r="AY513" s="306">
        <v>0</v>
      </c>
      <c r="AZ513" s="306"/>
      <c r="BA513" s="4"/>
    </row>
    <row r="514" spans="2:53">
      <c r="B514" s="11" t="s">
        <v>657</v>
      </c>
      <c r="C514" s="11"/>
      <c r="D514" s="70" t="s">
        <v>324</v>
      </c>
      <c r="E514" s="11">
        <v>2</v>
      </c>
      <c r="F514" s="11"/>
      <c r="G514" s="11">
        <v>1</v>
      </c>
      <c r="H514" s="11"/>
      <c r="I514" s="11"/>
      <c r="J514" s="11"/>
      <c r="M514" s="287">
        <v>662.83</v>
      </c>
      <c r="N514" s="287">
        <v>0</v>
      </c>
      <c r="O514" s="287">
        <v>16.79</v>
      </c>
      <c r="P514" s="287">
        <v>0</v>
      </c>
      <c r="Q514" s="287">
        <v>0</v>
      </c>
      <c r="R514" s="287"/>
      <c r="S514" s="290"/>
      <c r="T514" s="290"/>
      <c r="U514" s="287">
        <v>331.41500000000002</v>
      </c>
      <c r="V514" s="287">
        <v>0</v>
      </c>
      <c r="W514" s="287">
        <v>8.3949999999999996</v>
      </c>
      <c r="X514" s="287">
        <v>0</v>
      </c>
      <c r="Y514" s="287">
        <v>0</v>
      </c>
      <c r="Z514" s="287"/>
      <c r="AA514" s="4"/>
      <c r="AB514" s="11" t="s">
        <v>641</v>
      </c>
      <c r="AC514" s="11"/>
      <c r="AD514" s="70" t="s">
        <v>76</v>
      </c>
      <c r="AE514" s="24">
        <v>37</v>
      </c>
      <c r="AF514" s="24">
        <v>25</v>
      </c>
      <c r="AG514" s="24">
        <v>18</v>
      </c>
      <c r="AH514" s="24">
        <v>16</v>
      </c>
      <c r="AI514" s="24">
        <v>12</v>
      </c>
      <c r="AJ514" s="24"/>
      <c r="AK514" s="4"/>
      <c r="AL514" s="4"/>
      <c r="AM514" s="306">
        <v>16952.79</v>
      </c>
      <c r="AN514" s="306">
        <v>14467.63</v>
      </c>
      <c r="AO514" s="306">
        <v>9775.2099999999991</v>
      </c>
      <c r="AP514" s="306">
        <v>21754.560000000001</v>
      </c>
      <c r="AQ514" s="306">
        <v>3543.1</v>
      </c>
      <c r="AR514" s="306"/>
      <c r="AS514" s="290"/>
      <c r="AT514" s="290"/>
      <c r="AU514" s="306">
        <v>446.126052631579</v>
      </c>
      <c r="AV514" s="306">
        <v>380.72710526315802</v>
      </c>
      <c r="AW514" s="306">
        <v>264.194864864865</v>
      </c>
      <c r="AX514" s="306">
        <v>621.55885714285705</v>
      </c>
      <c r="AY514" s="306">
        <v>95.759459459459407</v>
      </c>
      <c r="AZ514" s="306"/>
      <c r="BA514" s="4"/>
    </row>
    <row r="515" spans="2:53">
      <c r="B515" s="11" t="s">
        <v>359</v>
      </c>
      <c r="C515" s="11"/>
      <c r="D515" s="70" t="s">
        <v>96</v>
      </c>
      <c r="E515" s="11">
        <v>77</v>
      </c>
      <c r="F515" s="11">
        <v>36</v>
      </c>
      <c r="G515" s="11">
        <v>23</v>
      </c>
      <c r="H515" s="11">
        <v>16</v>
      </c>
      <c r="I515" s="11">
        <v>18</v>
      </c>
      <c r="J515" s="11"/>
      <c r="M515" s="287">
        <v>7833.08</v>
      </c>
      <c r="N515" s="287">
        <v>6143.9</v>
      </c>
      <c r="O515" s="287">
        <v>3692.13</v>
      </c>
      <c r="P515" s="287">
        <v>1922.41</v>
      </c>
      <c r="Q515" s="287">
        <v>22072.48</v>
      </c>
      <c r="R515" s="287"/>
      <c r="S515" s="290"/>
      <c r="T515" s="290"/>
      <c r="U515" s="287">
        <v>100.42410256410299</v>
      </c>
      <c r="V515" s="287">
        <v>78.767948717948698</v>
      </c>
      <c r="W515" s="287">
        <v>51.279583333333299</v>
      </c>
      <c r="X515" s="287">
        <v>26.700138888888901</v>
      </c>
      <c r="Y515" s="287">
        <v>310.88</v>
      </c>
      <c r="Z515" s="287"/>
      <c r="AA515" s="4"/>
      <c r="AB515" s="11" t="s">
        <v>372</v>
      </c>
      <c r="AC515" s="11"/>
      <c r="AD515" s="70" t="s">
        <v>175</v>
      </c>
      <c r="AE515" s="24">
        <v>7</v>
      </c>
      <c r="AF515" s="24">
        <v>3</v>
      </c>
      <c r="AG515" s="24">
        <v>2</v>
      </c>
      <c r="AH515" s="24">
        <v>1</v>
      </c>
      <c r="AI515" s="24"/>
      <c r="AJ515" s="24"/>
      <c r="AK515" s="4"/>
      <c r="AL515" s="4"/>
      <c r="AM515" s="306">
        <v>682.41</v>
      </c>
      <c r="AN515" s="306">
        <v>469.99</v>
      </c>
      <c r="AO515" s="306">
        <v>131.02000000000001</v>
      </c>
      <c r="AP515" s="306">
        <v>17.649999999999999</v>
      </c>
      <c r="AQ515" s="306">
        <v>0</v>
      </c>
      <c r="AR515" s="306"/>
      <c r="AS515" s="290"/>
      <c r="AT515" s="290"/>
      <c r="AU515" s="306">
        <v>97.487142857142899</v>
      </c>
      <c r="AV515" s="306">
        <v>67.141428571428605</v>
      </c>
      <c r="AW515" s="306">
        <v>18.7171428571429</v>
      </c>
      <c r="AX515" s="306">
        <v>2.52142857142857</v>
      </c>
      <c r="AY515" s="306">
        <v>0</v>
      </c>
      <c r="AZ515" s="306"/>
      <c r="BA515" s="4"/>
    </row>
    <row r="516" spans="2:53">
      <c r="B516" s="11" t="s">
        <v>702</v>
      </c>
      <c r="C516" s="11"/>
      <c r="D516" s="70" t="s">
        <v>96</v>
      </c>
      <c r="E516" s="11">
        <v>1</v>
      </c>
      <c r="F516" s="11"/>
      <c r="G516" s="11"/>
      <c r="H516" s="11"/>
      <c r="I516" s="11"/>
      <c r="J516" s="11"/>
      <c r="M516" s="287">
        <v>15</v>
      </c>
      <c r="N516" s="287">
        <v>0</v>
      </c>
      <c r="O516" s="287"/>
      <c r="P516" s="287"/>
      <c r="Q516" s="287"/>
      <c r="R516" s="287"/>
      <c r="S516" s="290"/>
      <c r="T516" s="290"/>
      <c r="U516" s="287">
        <v>15</v>
      </c>
      <c r="V516" s="287">
        <v>0</v>
      </c>
      <c r="W516" s="287"/>
      <c r="X516" s="287"/>
      <c r="Y516" s="287"/>
      <c r="Z516" s="287"/>
      <c r="AA516" s="4"/>
      <c r="AB516" s="11" t="s">
        <v>374</v>
      </c>
      <c r="AC516" s="11"/>
      <c r="AD516" s="70" t="s">
        <v>115</v>
      </c>
      <c r="AE516" s="24">
        <v>43</v>
      </c>
      <c r="AF516" s="24">
        <v>25</v>
      </c>
      <c r="AG516" s="24">
        <v>12</v>
      </c>
      <c r="AH516" s="24">
        <v>12</v>
      </c>
      <c r="AI516" s="24">
        <v>9</v>
      </c>
      <c r="AJ516" s="24"/>
      <c r="AK516" s="4"/>
      <c r="AL516" s="4"/>
      <c r="AM516" s="306">
        <v>10754.15</v>
      </c>
      <c r="AN516" s="306">
        <v>2900.67</v>
      </c>
      <c r="AO516" s="306">
        <v>1229.42</v>
      </c>
      <c r="AP516" s="306">
        <v>1350.15</v>
      </c>
      <c r="AQ516" s="306">
        <v>5867.62</v>
      </c>
      <c r="AR516" s="306"/>
      <c r="AS516" s="290"/>
      <c r="AT516" s="290"/>
      <c r="AU516" s="306">
        <v>250.09651162790701</v>
      </c>
      <c r="AV516" s="306">
        <v>67.457441860465096</v>
      </c>
      <c r="AW516" s="306">
        <v>28.591162790697702</v>
      </c>
      <c r="AX516" s="306">
        <v>32.146428571428601</v>
      </c>
      <c r="AY516" s="306">
        <v>136.45627906976699</v>
      </c>
      <c r="AZ516" s="306"/>
      <c r="BA516" s="4"/>
    </row>
    <row r="517" spans="2:53">
      <c r="B517" s="11" t="s">
        <v>360</v>
      </c>
      <c r="C517" s="11"/>
      <c r="D517" s="70" t="s">
        <v>361</v>
      </c>
      <c r="E517" s="11">
        <v>69</v>
      </c>
      <c r="F517" s="11">
        <v>39</v>
      </c>
      <c r="G517" s="11">
        <v>19</v>
      </c>
      <c r="H517" s="11">
        <v>13</v>
      </c>
      <c r="I517" s="11">
        <v>15</v>
      </c>
      <c r="J517" s="11"/>
      <c r="M517" s="287">
        <v>8197.4699999999993</v>
      </c>
      <c r="N517" s="287">
        <v>9176.32</v>
      </c>
      <c r="O517" s="287">
        <v>3812.26</v>
      </c>
      <c r="P517" s="287">
        <v>2133.69</v>
      </c>
      <c r="Q517" s="287">
        <v>19557.47</v>
      </c>
      <c r="R517" s="287"/>
      <c r="S517" s="290"/>
      <c r="T517" s="290"/>
      <c r="U517" s="287">
        <v>113.85375000000001</v>
      </c>
      <c r="V517" s="287">
        <v>127.448888888889</v>
      </c>
      <c r="W517" s="287">
        <v>57.761515151515098</v>
      </c>
      <c r="X517" s="287">
        <v>32.826000000000001</v>
      </c>
      <c r="Y517" s="287">
        <v>296.32530303030302</v>
      </c>
      <c r="Z517" s="287"/>
      <c r="AA517" s="4"/>
      <c r="AB517" s="11" t="s">
        <v>377</v>
      </c>
      <c r="AC517" s="11"/>
      <c r="AD517" s="70" t="s">
        <v>378</v>
      </c>
      <c r="AE517" s="24">
        <v>5</v>
      </c>
      <c r="AF517" s="24">
        <v>3</v>
      </c>
      <c r="AG517" s="24">
        <v>1</v>
      </c>
      <c r="AH517" s="24"/>
      <c r="AI517" s="24">
        <v>1</v>
      </c>
      <c r="AJ517" s="24"/>
      <c r="AK517" s="4"/>
      <c r="AL517" s="4"/>
      <c r="AM517" s="306">
        <v>219.13</v>
      </c>
      <c r="AN517" s="306">
        <v>123.12</v>
      </c>
      <c r="AO517" s="306">
        <v>32.25</v>
      </c>
      <c r="AP517" s="306"/>
      <c r="AQ517" s="306">
        <v>136.66999999999999</v>
      </c>
      <c r="AR517" s="306"/>
      <c r="AS517" s="290"/>
      <c r="AT517" s="290"/>
      <c r="AU517" s="306">
        <v>43.826000000000001</v>
      </c>
      <c r="AV517" s="306">
        <v>24.623999999999999</v>
      </c>
      <c r="AW517" s="306">
        <v>6.45</v>
      </c>
      <c r="AX517" s="306"/>
      <c r="AY517" s="306">
        <v>27.334</v>
      </c>
      <c r="AZ517" s="306"/>
      <c r="BA517" s="4"/>
    </row>
    <row r="518" spans="2:53">
      <c r="B518" s="11" t="s">
        <v>362</v>
      </c>
      <c r="C518" s="11"/>
      <c r="D518" s="70" t="s">
        <v>96</v>
      </c>
      <c r="E518" s="11">
        <v>16</v>
      </c>
      <c r="F518" s="11">
        <v>12</v>
      </c>
      <c r="G518" s="11">
        <v>9</v>
      </c>
      <c r="H518" s="11">
        <v>1</v>
      </c>
      <c r="I518" s="11">
        <v>6</v>
      </c>
      <c r="J518" s="11"/>
      <c r="M518" s="287">
        <v>5230.4399999999996</v>
      </c>
      <c r="N518" s="287">
        <v>6082.02</v>
      </c>
      <c r="O518" s="287">
        <v>3822.54</v>
      </c>
      <c r="P518" s="287">
        <v>6.68</v>
      </c>
      <c r="Q518" s="287">
        <v>8931.4500000000007</v>
      </c>
      <c r="R518" s="287"/>
      <c r="S518" s="290"/>
      <c r="T518" s="290"/>
      <c r="U518" s="287">
        <v>290.58</v>
      </c>
      <c r="V518" s="287">
        <v>337.89</v>
      </c>
      <c r="W518" s="287">
        <v>212.363333333333</v>
      </c>
      <c r="X518" s="287">
        <v>3.34</v>
      </c>
      <c r="Y518" s="287">
        <v>525.37941176470599</v>
      </c>
      <c r="Z518" s="287"/>
      <c r="AA518" s="4"/>
      <c r="AB518" s="11" t="s">
        <v>379</v>
      </c>
      <c r="AC518" s="11"/>
      <c r="AD518" s="70" t="s">
        <v>78</v>
      </c>
      <c r="AE518" s="24">
        <v>3</v>
      </c>
      <c r="AF518" s="24">
        <v>2</v>
      </c>
      <c r="AG518" s="24">
        <v>1</v>
      </c>
      <c r="AH518" s="24">
        <v>1</v>
      </c>
      <c r="AI518" s="24">
        <v>2</v>
      </c>
      <c r="AJ518" s="24"/>
      <c r="AK518" s="4"/>
      <c r="AL518" s="4"/>
      <c r="AM518" s="306">
        <v>223.38</v>
      </c>
      <c r="AN518" s="306">
        <v>263.60000000000002</v>
      </c>
      <c r="AO518" s="306">
        <v>149.77000000000001</v>
      </c>
      <c r="AP518" s="306">
        <v>170.7</v>
      </c>
      <c r="AQ518" s="306">
        <v>3598.93</v>
      </c>
      <c r="AR518" s="306"/>
      <c r="AS518" s="290"/>
      <c r="AT518" s="290"/>
      <c r="AU518" s="306">
        <v>55.844999999999999</v>
      </c>
      <c r="AV518" s="306">
        <v>65.900000000000006</v>
      </c>
      <c r="AW518" s="306">
        <v>37.442500000000003</v>
      </c>
      <c r="AX518" s="306">
        <v>42.674999999999997</v>
      </c>
      <c r="AY518" s="306">
        <v>899.73249999999996</v>
      </c>
      <c r="AZ518" s="306"/>
      <c r="BA518" s="4"/>
    </row>
    <row r="519" spans="2:53">
      <c r="B519" s="11" t="s">
        <v>363</v>
      </c>
      <c r="C519" s="11"/>
      <c r="D519" s="70" t="s">
        <v>198</v>
      </c>
      <c r="E519" s="11">
        <v>22</v>
      </c>
      <c r="F519" s="11">
        <v>17</v>
      </c>
      <c r="G519" s="11">
        <v>14</v>
      </c>
      <c r="H519" s="11">
        <v>12</v>
      </c>
      <c r="I519" s="11">
        <v>10</v>
      </c>
      <c r="J519" s="11"/>
      <c r="M519" s="287">
        <v>2939.49</v>
      </c>
      <c r="N519" s="287">
        <v>3544.64</v>
      </c>
      <c r="O519" s="287">
        <v>3242.96</v>
      </c>
      <c r="P519" s="287">
        <v>3135.48</v>
      </c>
      <c r="Q519" s="287">
        <v>9319.3799999999992</v>
      </c>
      <c r="R519" s="287"/>
      <c r="S519" s="290"/>
      <c r="T519" s="290"/>
      <c r="U519" s="287">
        <v>122.47875000000001</v>
      </c>
      <c r="V519" s="287">
        <v>147.69333333333299</v>
      </c>
      <c r="W519" s="287">
        <v>135.12333333333299</v>
      </c>
      <c r="X519" s="287">
        <v>130.64500000000001</v>
      </c>
      <c r="Y519" s="287">
        <v>388.3075</v>
      </c>
      <c r="Z519" s="287"/>
      <c r="AA519" s="4"/>
      <c r="AB519" s="11" t="s">
        <v>380</v>
      </c>
      <c r="AC519" s="11"/>
      <c r="AD519" s="70" t="s">
        <v>111</v>
      </c>
      <c r="AE519" s="24">
        <v>133</v>
      </c>
      <c r="AF519" s="24">
        <v>68</v>
      </c>
      <c r="AG519" s="24">
        <v>37</v>
      </c>
      <c r="AH519" s="24">
        <v>29</v>
      </c>
      <c r="AI519" s="24">
        <v>25</v>
      </c>
      <c r="AJ519" s="24"/>
      <c r="AK519" s="4"/>
      <c r="AL519" s="4"/>
      <c r="AM519" s="306">
        <v>52793.17</v>
      </c>
      <c r="AN519" s="306">
        <v>62826.43</v>
      </c>
      <c r="AO519" s="306">
        <v>40449.79</v>
      </c>
      <c r="AP519" s="306">
        <v>29128.93</v>
      </c>
      <c r="AQ519" s="306">
        <v>164644.72</v>
      </c>
      <c r="AR519" s="306"/>
      <c r="AS519" s="290"/>
      <c r="AT519" s="290"/>
      <c r="AU519" s="306">
        <v>382.55920289855101</v>
      </c>
      <c r="AV519" s="306">
        <v>455.26398550724599</v>
      </c>
      <c r="AW519" s="306">
        <v>348.70508620689702</v>
      </c>
      <c r="AX519" s="306">
        <v>260.07973214285698</v>
      </c>
      <c r="AY519" s="306">
        <v>1444.25192982456</v>
      </c>
      <c r="AZ519" s="306"/>
      <c r="BA519" s="4"/>
    </row>
    <row r="520" spans="2:53">
      <c r="B520" s="11" t="s">
        <v>364</v>
      </c>
      <c r="C520" s="11"/>
      <c r="D520" s="70" t="s">
        <v>289</v>
      </c>
      <c r="E520" s="11">
        <v>169</v>
      </c>
      <c r="F520" s="11">
        <v>117</v>
      </c>
      <c r="G520" s="11">
        <v>92</v>
      </c>
      <c r="H520" s="11">
        <v>77</v>
      </c>
      <c r="I520" s="11">
        <v>74</v>
      </c>
      <c r="J520" s="11"/>
      <c r="M520" s="287">
        <v>22477.55</v>
      </c>
      <c r="N520" s="287">
        <v>24696.67</v>
      </c>
      <c r="O520" s="287">
        <v>18694.59</v>
      </c>
      <c r="P520" s="287">
        <v>16833.939999999999</v>
      </c>
      <c r="Q520" s="287">
        <v>129337.91</v>
      </c>
      <c r="R520" s="287"/>
      <c r="S520" s="290"/>
      <c r="T520" s="290"/>
      <c r="U520" s="287">
        <v>122.160597826087</v>
      </c>
      <c r="V520" s="287">
        <v>134.22103260869599</v>
      </c>
      <c r="W520" s="287">
        <v>103.285027624309</v>
      </c>
      <c r="X520" s="287">
        <v>94.044357541899402</v>
      </c>
      <c r="Y520" s="287">
        <v>714.57408839778998</v>
      </c>
      <c r="Z520" s="287"/>
      <c r="AA520" s="4"/>
      <c r="AB520" s="11" t="s">
        <v>381</v>
      </c>
      <c r="AC520" s="11"/>
      <c r="AD520" s="70" t="s">
        <v>89</v>
      </c>
      <c r="AE520" s="24">
        <v>8</v>
      </c>
      <c r="AF520" s="24">
        <v>6</v>
      </c>
      <c r="AG520" s="24">
        <v>2</v>
      </c>
      <c r="AH520" s="24"/>
      <c r="AI520" s="24">
        <v>2</v>
      </c>
      <c r="AJ520" s="24"/>
      <c r="AK520" s="4"/>
      <c r="AL520" s="4"/>
      <c r="AM520" s="306">
        <v>2903.18</v>
      </c>
      <c r="AN520" s="306">
        <v>1649.78</v>
      </c>
      <c r="AO520" s="306">
        <v>64.510000000000005</v>
      </c>
      <c r="AP520" s="306">
        <v>0</v>
      </c>
      <c r="AQ520" s="306">
        <v>593.17999999999995</v>
      </c>
      <c r="AR520" s="306"/>
      <c r="AS520" s="290"/>
      <c r="AT520" s="290"/>
      <c r="AU520" s="306">
        <v>362.89749999999998</v>
      </c>
      <c r="AV520" s="306">
        <v>206.2225</v>
      </c>
      <c r="AW520" s="306">
        <v>8.0637500000000006</v>
      </c>
      <c r="AX520" s="306">
        <v>0</v>
      </c>
      <c r="AY520" s="306">
        <v>74.147499999999994</v>
      </c>
      <c r="AZ520" s="306"/>
      <c r="BA520" s="4"/>
    </row>
    <row r="521" spans="2:53">
      <c r="B521" s="11" t="s">
        <v>364</v>
      </c>
      <c r="C521" s="11"/>
      <c r="D521" s="70" t="s">
        <v>274</v>
      </c>
      <c r="E521" s="11">
        <v>1</v>
      </c>
      <c r="F521" s="11">
        <v>1</v>
      </c>
      <c r="G521" s="11"/>
      <c r="H521" s="11"/>
      <c r="I521" s="11"/>
      <c r="J521" s="11"/>
      <c r="M521" s="287">
        <v>104.85</v>
      </c>
      <c r="N521" s="287">
        <v>211.16</v>
      </c>
      <c r="O521" s="287">
        <v>0</v>
      </c>
      <c r="P521" s="287">
        <v>0</v>
      </c>
      <c r="Q521" s="287">
        <v>0</v>
      </c>
      <c r="R521" s="287"/>
      <c r="S521" s="290"/>
      <c r="T521" s="290"/>
      <c r="U521" s="287">
        <v>104.85</v>
      </c>
      <c r="V521" s="287">
        <v>211.16</v>
      </c>
      <c r="W521" s="287">
        <v>0</v>
      </c>
      <c r="X521" s="287">
        <v>0</v>
      </c>
      <c r="Y521" s="287">
        <v>0</v>
      </c>
      <c r="Z521" s="287"/>
      <c r="AA521" s="4"/>
      <c r="AB521" s="11" t="s">
        <v>382</v>
      </c>
      <c r="AC521" s="11"/>
      <c r="AD521" s="70" t="s">
        <v>92</v>
      </c>
      <c r="AE521" s="24">
        <v>2</v>
      </c>
      <c r="AF521" s="24"/>
      <c r="AG521" s="24"/>
      <c r="AH521" s="24"/>
      <c r="AI521" s="24"/>
      <c r="AJ521" s="24"/>
      <c r="AK521" s="4"/>
      <c r="AL521" s="4"/>
      <c r="AM521" s="306">
        <v>1833.68</v>
      </c>
      <c r="AN521" s="306">
        <v>0</v>
      </c>
      <c r="AO521" s="306">
        <v>0</v>
      </c>
      <c r="AP521" s="306">
        <v>0</v>
      </c>
      <c r="AQ521" s="306">
        <v>0</v>
      </c>
      <c r="AR521" s="306"/>
      <c r="AS521" s="290"/>
      <c r="AT521" s="290"/>
      <c r="AU521" s="306">
        <v>916.84</v>
      </c>
      <c r="AV521" s="306">
        <v>0</v>
      </c>
      <c r="AW521" s="306">
        <v>0</v>
      </c>
      <c r="AX521" s="306">
        <v>0</v>
      </c>
      <c r="AY521" s="306">
        <v>0</v>
      </c>
      <c r="AZ521" s="306"/>
      <c r="BA521" s="4"/>
    </row>
    <row r="522" spans="2:53">
      <c r="B522" s="11" t="s">
        <v>365</v>
      </c>
      <c r="C522" s="11"/>
      <c r="D522" s="70" t="s">
        <v>264</v>
      </c>
      <c r="E522" s="11">
        <v>1</v>
      </c>
      <c r="F522" s="11">
        <v>1</v>
      </c>
      <c r="G522" s="11">
        <v>1</v>
      </c>
      <c r="H522" s="11">
        <v>1</v>
      </c>
      <c r="I522" s="11">
        <v>1</v>
      </c>
      <c r="J522" s="11"/>
      <c r="M522" s="287">
        <v>242.78</v>
      </c>
      <c r="N522" s="287">
        <v>247.77</v>
      </c>
      <c r="O522" s="287">
        <v>235.67</v>
      </c>
      <c r="P522" s="287">
        <v>251.66</v>
      </c>
      <c r="Q522" s="287">
        <v>2507.65</v>
      </c>
      <c r="R522" s="287"/>
      <c r="S522" s="290"/>
      <c r="T522" s="290"/>
      <c r="U522" s="287">
        <v>242.78</v>
      </c>
      <c r="V522" s="287">
        <v>247.77</v>
      </c>
      <c r="W522" s="287">
        <v>235.67</v>
      </c>
      <c r="X522" s="287">
        <v>251.66</v>
      </c>
      <c r="Y522" s="287">
        <v>2507.65</v>
      </c>
      <c r="Z522" s="287"/>
      <c r="AA522" s="4"/>
      <c r="AB522" s="11" t="s">
        <v>382</v>
      </c>
      <c r="AC522" s="11"/>
      <c r="AD522" s="70" t="s">
        <v>69</v>
      </c>
      <c r="AE522" s="24">
        <v>18</v>
      </c>
      <c r="AF522" s="24">
        <v>9</v>
      </c>
      <c r="AG522" s="24">
        <v>10</v>
      </c>
      <c r="AH522" s="24">
        <v>7</v>
      </c>
      <c r="AI522" s="24">
        <v>7</v>
      </c>
      <c r="AJ522" s="24"/>
      <c r="AK522" s="4"/>
      <c r="AL522" s="4"/>
      <c r="AM522" s="306">
        <v>6822.23</v>
      </c>
      <c r="AN522" s="306">
        <v>2194.48</v>
      </c>
      <c r="AO522" s="306">
        <v>1247.6099999999999</v>
      </c>
      <c r="AP522" s="306">
        <v>1156.8900000000001</v>
      </c>
      <c r="AQ522" s="306">
        <v>3239.62</v>
      </c>
      <c r="AR522" s="306"/>
      <c r="AS522" s="290"/>
      <c r="AT522" s="290"/>
      <c r="AU522" s="306">
        <v>359.06473684210499</v>
      </c>
      <c r="AV522" s="306">
        <v>115.498947368421</v>
      </c>
      <c r="AW522" s="306">
        <v>73.388823529411795</v>
      </c>
      <c r="AX522" s="306">
        <v>68.052352941176494</v>
      </c>
      <c r="AY522" s="306">
        <v>190.565882352941</v>
      </c>
      <c r="AZ522" s="306"/>
      <c r="BA522" s="4"/>
    </row>
    <row r="523" spans="2:53">
      <c r="B523" s="11" t="s">
        <v>365</v>
      </c>
      <c r="C523" s="11"/>
      <c r="D523" s="70" t="s">
        <v>94</v>
      </c>
      <c r="E523" s="11">
        <v>1</v>
      </c>
      <c r="F523" s="11"/>
      <c r="G523" s="11"/>
      <c r="H523" s="11"/>
      <c r="I523" s="11"/>
      <c r="J523" s="11"/>
      <c r="M523" s="287">
        <v>165.99</v>
      </c>
      <c r="N523" s="287">
        <v>0</v>
      </c>
      <c r="O523" s="287">
        <v>0</v>
      </c>
      <c r="P523" s="287">
        <v>0</v>
      </c>
      <c r="Q523" s="287">
        <v>0</v>
      </c>
      <c r="R523" s="287"/>
      <c r="S523" s="290"/>
      <c r="T523" s="290"/>
      <c r="U523" s="287">
        <v>165.99</v>
      </c>
      <c r="V523" s="287">
        <v>0</v>
      </c>
      <c r="W523" s="287">
        <v>0</v>
      </c>
      <c r="X523" s="287">
        <v>0</v>
      </c>
      <c r="Y523" s="287">
        <v>0</v>
      </c>
      <c r="Z523" s="287"/>
      <c r="AA523" s="4"/>
      <c r="AB523" s="11" t="s">
        <v>383</v>
      </c>
      <c r="AC523" s="11"/>
      <c r="AD523" s="70" t="s">
        <v>373</v>
      </c>
      <c r="AE523" s="24">
        <v>8</v>
      </c>
      <c r="AF523" s="24">
        <v>6</v>
      </c>
      <c r="AG523" s="24">
        <v>3</v>
      </c>
      <c r="AH523" s="24"/>
      <c r="AI523" s="24">
        <v>2</v>
      </c>
      <c r="AJ523" s="24"/>
      <c r="AK523" s="4"/>
      <c r="AL523" s="4"/>
      <c r="AM523" s="306">
        <v>934.85</v>
      </c>
      <c r="AN523" s="306">
        <v>202.55</v>
      </c>
      <c r="AO523" s="306">
        <v>210.54</v>
      </c>
      <c r="AP523" s="306">
        <v>0</v>
      </c>
      <c r="AQ523" s="306">
        <v>6775.95</v>
      </c>
      <c r="AR523" s="306"/>
      <c r="AS523" s="290"/>
      <c r="AT523" s="290"/>
      <c r="AU523" s="306">
        <v>116.85625</v>
      </c>
      <c r="AV523" s="306">
        <v>25.318750000000001</v>
      </c>
      <c r="AW523" s="306">
        <v>30.077142857142899</v>
      </c>
      <c r="AX523" s="306">
        <v>0</v>
      </c>
      <c r="AY523" s="306">
        <v>1129.325</v>
      </c>
      <c r="AZ523" s="306"/>
      <c r="BA523" s="4"/>
    </row>
    <row r="524" spans="2:53">
      <c r="B524" s="11" t="s">
        <v>365</v>
      </c>
      <c r="C524" s="11"/>
      <c r="D524" s="70" t="s">
        <v>97</v>
      </c>
      <c r="E524" s="11">
        <v>1302</v>
      </c>
      <c r="F524" s="11">
        <v>811</v>
      </c>
      <c r="G524" s="11">
        <v>564</v>
      </c>
      <c r="H524" s="11">
        <v>423</v>
      </c>
      <c r="I524" s="11">
        <v>534</v>
      </c>
      <c r="J524" s="11"/>
      <c r="M524" s="287">
        <v>187557.97</v>
      </c>
      <c r="N524" s="287">
        <v>188171.94</v>
      </c>
      <c r="O524" s="287">
        <v>148407.07999999999</v>
      </c>
      <c r="P524" s="287">
        <v>106963.95</v>
      </c>
      <c r="Q524" s="287">
        <v>706162.69</v>
      </c>
      <c r="R524" s="287"/>
      <c r="S524" s="290"/>
      <c r="T524" s="290"/>
      <c r="U524" s="287">
        <v>127.851376959782</v>
      </c>
      <c r="V524" s="287">
        <v>128.26989775051101</v>
      </c>
      <c r="W524" s="287">
        <v>105.029780608634</v>
      </c>
      <c r="X524" s="287">
        <v>76.786755204594499</v>
      </c>
      <c r="Y524" s="287">
        <v>507.30078304597703</v>
      </c>
      <c r="Z524" s="287"/>
      <c r="AA524" s="4"/>
      <c r="AB524" s="11" t="s">
        <v>703</v>
      </c>
      <c r="AC524" s="11"/>
      <c r="AD524" s="70" t="s">
        <v>80</v>
      </c>
      <c r="AE524" s="24">
        <v>2</v>
      </c>
      <c r="AF524" s="24">
        <v>1</v>
      </c>
      <c r="AG524" s="24">
        <v>1</v>
      </c>
      <c r="AH524" s="24"/>
      <c r="AI524" s="24"/>
      <c r="AJ524" s="24"/>
      <c r="AK524" s="4"/>
      <c r="AL524" s="4"/>
      <c r="AM524" s="306">
        <v>1389.12</v>
      </c>
      <c r="AN524" s="306">
        <v>976.1</v>
      </c>
      <c r="AO524" s="306">
        <v>1254.2</v>
      </c>
      <c r="AP524" s="306">
        <v>0</v>
      </c>
      <c r="AQ524" s="306">
        <v>0</v>
      </c>
      <c r="AR524" s="306"/>
      <c r="AS524" s="290"/>
      <c r="AT524" s="290"/>
      <c r="AU524" s="306">
        <v>694.56</v>
      </c>
      <c r="AV524" s="306">
        <v>488.05</v>
      </c>
      <c r="AW524" s="306">
        <v>627.1</v>
      </c>
      <c r="AX524" s="306">
        <v>0</v>
      </c>
      <c r="AY524" s="306">
        <v>0</v>
      </c>
      <c r="AZ524" s="306"/>
      <c r="BA524" s="4"/>
    </row>
    <row r="525" spans="2:53">
      <c r="B525" s="11" t="s">
        <v>366</v>
      </c>
      <c r="C525" s="11"/>
      <c r="D525" s="70" t="s">
        <v>153</v>
      </c>
      <c r="E525" s="11">
        <v>68</v>
      </c>
      <c r="F525" s="11">
        <v>41</v>
      </c>
      <c r="G525" s="11">
        <v>29</v>
      </c>
      <c r="H525" s="11">
        <v>21</v>
      </c>
      <c r="I525" s="11">
        <v>26</v>
      </c>
      <c r="J525" s="11"/>
      <c r="M525" s="287">
        <v>12445.03</v>
      </c>
      <c r="N525" s="287">
        <v>10220.5</v>
      </c>
      <c r="O525" s="287">
        <v>8901.69</v>
      </c>
      <c r="P525" s="287">
        <v>6867.08</v>
      </c>
      <c r="Q525" s="287">
        <v>59278.23</v>
      </c>
      <c r="R525" s="287"/>
      <c r="S525" s="290"/>
      <c r="T525" s="290"/>
      <c r="U525" s="287">
        <v>168.17608108108101</v>
      </c>
      <c r="V525" s="287">
        <v>138.11486486486501</v>
      </c>
      <c r="W525" s="287">
        <v>129.01</v>
      </c>
      <c r="X525" s="287">
        <v>100.98647058823499</v>
      </c>
      <c r="Y525" s="287">
        <v>871.73867647058796</v>
      </c>
      <c r="Z525" s="287"/>
      <c r="AA525" s="4"/>
      <c r="AB525" s="11" t="s">
        <v>384</v>
      </c>
      <c r="AC525" s="11"/>
      <c r="AD525" s="70" t="s">
        <v>369</v>
      </c>
      <c r="AE525" s="24">
        <v>17</v>
      </c>
      <c r="AF525" s="24">
        <v>12</v>
      </c>
      <c r="AG525" s="24">
        <v>9</v>
      </c>
      <c r="AH525" s="24">
        <v>5</v>
      </c>
      <c r="AI525" s="24">
        <v>7</v>
      </c>
      <c r="AJ525" s="24"/>
      <c r="AK525" s="4"/>
      <c r="AL525" s="4"/>
      <c r="AM525" s="306">
        <v>2774.75</v>
      </c>
      <c r="AN525" s="306">
        <v>2603.15</v>
      </c>
      <c r="AO525" s="306">
        <v>1967.86</v>
      </c>
      <c r="AP525" s="306">
        <v>1573.49</v>
      </c>
      <c r="AQ525" s="306">
        <v>27253.119999999999</v>
      </c>
      <c r="AR525" s="306"/>
      <c r="AS525" s="290"/>
      <c r="AT525" s="290"/>
      <c r="AU525" s="306">
        <v>138.73750000000001</v>
      </c>
      <c r="AV525" s="306">
        <v>130.1575</v>
      </c>
      <c r="AW525" s="306">
        <v>98.393000000000001</v>
      </c>
      <c r="AX525" s="306">
        <v>121.037692307692</v>
      </c>
      <c r="AY525" s="306">
        <v>1362.6559999999999</v>
      </c>
      <c r="AZ525" s="306"/>
      <c r="BA525" s="4"/>
    </row>
    <row r="526" spans="2:53">
      <c r="B526" s="11" t="s">
        <v>367</v>
      </c>
      <c r="C526" s="11"/>
      <c r="D526" s="70" t="s">
        <v>368</v>
      </c>
      <c r="E526" s="11">
        <v>696</v>
      </c>
      <c r="F526" s="11">
        <v>471</v>
      </c>
      <c r="G526" s="11">
        <v>329</v>
      </c>
      <c r="H526" s="11">
        <v>259</v>
      </c>
      <c r="I526" s="11">
        <v>286</v>
      </c>
      <c r="J526" s="11"/>
      <c r="M526" s="287">
        <v>102893.28</v>
      </c>
      <c r="N526" s="287">
        <v>103176.45</v>
      </c>
      <c r="O526" s="287">
        <v>74735.98</v>
      </c>
      <c r="P526" s="287">
        <v>53150.12</v>
      </c>
      <c r="Q526" s="287">
        <v>319342.03999999998</v>
      </c>
      <c r="R526" s="287"/>
      <c r="S526" s="290"/>
      <c r="T526" s="290"/>
      <c r="U526" s="287">
        <v>135.922430647292</v>
      </c>
      <c r="V526" s="287">
        <v>136.29649933949801</v>
      </c>
      <c r="W526" s="287">
        <v>102.518491083676</v>
      </c>
      <c r="X526" s="287">
        <v>74.025236768802202</v>
      </c>
      <c r="Y526" s="287">
        <v>446.63222377622401</v>
      </c>
      <c r="Z526" s="287"/>
      <c r="AA526" s="4"/>
      <c r="AB526" s="11" t="s">
        <v>385</v>
      </c>
      <c r="AC526" s="11"/>
      <c r="AD526" s="70" t="s">
        <v>163</v>
      </c>
      <c r="AE526" s="24">
        <v>285</v>
      </c>
      <c r="AF526" s="24">
        <v>157</v>
      </c>
      <c r="AG526" s="24">
        <v>131</v>
      </c>
      <c r="AH526" s="24">
        <v>99</v>
      </c>
      <c r="AI526" s="24">
        <v>89</v>
      </c>
      <c r="AJ526" s="24"/>
      <c r="AK526" s="4"/>
      <c r="AL526" s="4"/>
      <c r="AM526" s="306">
        <v>118379.73</v>
      </c>
      <c r="AN526" s="306">
        <v>33181.379999999997</v>
      </c>
      <c r="AO526" s="306">
        <v>21220.04</v>
      </c>
      <c r="AP526" s="306">
        <v>9410.4</v>
      </c>
      <c r="AQ526" s="306">
        <v>49069.46</v>
      </c>
      <c r="AR526" s="306"/>
      <c r="AS526" s="290"/>
      <c r="AT526" s="290"/>
      <c r="AU526" s="306">
        <v>404.02638225255998</v>
      </c>
      <c r="AV526" s="306">
        <v>113.247030716724</v>
      </c>
      <c r="AW526" s="306">
        <v>83.543464566929103</v>
      </c>
      <c r="AX526" s="306">
        <v>39.874576271186498</v>
      </c>
      <c r="AY526" s="306">
        <v>199.46934959349599</v>
      </c>
      <c r="AZ526" s="306"/>
      <c r="BA526" s="4"/>
    </row>
    <row r="527" spans="2:53">
      <c r="B527" s="11" t="s">
        <v>367</v>
      </c>
      <c r="C527" s="11"/>
      <c r="D527" s="70" t="s">
        <v>369</v>
      </c>
      <c r="E527" s="11">
        <v>5</v>
      </c>
      <c r="F527" s="11">
        <v>5</v>
      </c>
      <c r="G527" s="11">
        <v>4</v>
      </c>
      <c r="H527" s="11">
        <v>4</v>
      </c>
      <c r="I527" s="11">
        <v>3</v>
      </c>
      <c r="J527" s="11"/>
      <c r="M527" s="287">
        <v>644.87</v>
      </c>
      <c r="N527" s="287">
        <v>656.92</v>
      </c>
      <c r="O527" s="287">
        <v>671.33</v>
      </c>
      <c r="P527" s="287">
        <v>588.73</v>
      </c>
      <c r="Q527" s="287">
        <v>7172.87</v>
      </c>
      <c r="R527" s="287"/>
      <c r="S527" s="290"/>
      <c r="T527" s="290"/>
      <c r="U527" s="287">
        <v>107.478333333333</v>
      </c>
      <c r="V527" s="287">
        <v>109.48666666666701</v>
      </c>
      <c r="W527" s="287">
        <v>111.88833333333299</v>
      </c>
      <c r="X527" s="287">
        <v>117.746</v>
      </c>
      <c r="Y527" s="287">
        <v>1195.4783333333301</v>
      </c>
      <c r="Z527" s="287"/>
      <c r="AA527" s="4"/>
      <c r="AB527" s="11" t="s">
        <v>387</v>
      </c>
      <c r="AC527" s="11"/>
      <c r="AD527" s="70" t="s">
        <v>388</v>
      </c>
      <c r="AE527" s="24">
        <v>3</v>
      </c>
      <c r="AF527" s="24">
        <v>3</v>
      </c>
      <c r="AG527" s="24">
        <v>3</v>
      </c>
      <c r="AH527" s="24">
        <v>2</v>
      </c>
      <c r="AI527" s="24">
        <v>2</v>
      </c>
      <c r="AJ527" s="24"/>
      <c r="AK527" s="4"/>
      <c r="AL527" s="4"/>
      <c r="AM527" s="306">
        <v>392.75</v>
      </c>
      <c r="AN527" s="306">
        <v>1548.23</v>
      </c>
      <c r="AO527" s="306">
        <v>1226.68</v>
      </c>
      <c r="AP527" s="306">
        <v>910.37</v>
      </c>
      <c r="AQ527" s="306">
        <v>197.64</v>
      </c>
      <c r="AR527" s="306"/>
      <c r="AS527" s="290"/>
      <c r="AT527" s="290"/>
      <c r="AU527" s="306">
        <v>98.1875</v>
      </c>
      <c r="AV527" s="306">
        <v>387.0575</v>
      </c>
      <c r="AW527" s="306">
        <v>306.67</v>
      </c>
      <c r="AX527" s="306">
        <v>455.185</v>
      </c>
      <c r="AY527" s="306">
        <v>49.41</v>
      </c>
      <c r="AZ527" s="306"/>
      <c r="BA527" s="4"/>
    </row>
    <row r="528" spans="2:53">
      <c r="B528" s="11" t="s">
        <v>688</v>
      </c>
      <c r="C528" s="11"/>
      <c r="D528" s="70" t="s">
        <v>76</v>
      </c>
      <c r="E528" s="11">
        <v>2</v>
      </c>
      <c r="F528" s="11">
        <v>1</v>
      </c>
      <c r="G528" s="11">
        <v>1</v>
      </c>
      <c r="H528" s="11"/>
      <c r="I528" s="11"/>
      <c r="J528" s="11"/>
      <c r="M528" s="287">
        <v>161.29</v>
      </c>
      <c r="N528" s="287">
        <v>14.74</v>
      </c>
      <c r="O528" s="287">
        <v>15</v>
      </c>
      <c r="P528" s="287">
        <v>0</v>
      </c>
      <c r="Q528" s="287">
        <v>0</v>
      </c>
      <c r="R528" s="287"/>
      <c r="S528" s="290"/>
      <c r="T528" s="290"/>
      <c r="U528" s="287">
        <v>53.7633333333333</v>
      </c>
      <c r="V528" s="287">
        <v>4.9133333333333304</v>
      </c>
      <c r="W528" s="287">
        <v>7.5</v>
      </c>
      <c r="X528" s="287">
        <v>0</v>
      </c>
      <c r="Y528" s="287">
        <v>0</v>
      </c>
      <c r="Z528" s="287"/>
      <c r="AA528" s="4"/>
      <c r="AB528" s="11" t="s">
        <v>390</v>
      </c>
      <c r="AC528" s="11"/>
      <c r="AD528" s="70" t="s">
        <v>391</v>
      </c>
      <c r="AE528" s="24">
        <v>19</v>
      </c>
      <c r="AF528" s="24">
        <v>8</v>
      </c>
      <c r="AG528" s="24">
        <v>3</v>
      </c>
      <c r="AH528" s="24">
        <v>3</v>
      </c>
      <c r="AI528" s="24">
        <v>3</v>
      </c>
      <c r="AJ528" s="24"/>
      <c r="AK528" s="4"/>
      <c r="AL528" s="4"/>
      <c r="AM528" s="306">
        <v>3295.35</v>
      </c>
      <c r="AN528" s="306">
        <v>495.63</v>
      </c>
      <c r="AO528" s="306">
        <v>124.43</v>
      </c>
      <c r="AP528" s="306">
        <v>167.13</v>
      </c>
      <c r="AQ528" s="306">
        <v>126.27</v>
      </c>
      <c r="AR528" s="306"/>
      <c r="AS528" s="290"/>
      <c r="AT528" s="290"/>
      <c r="AU528" s="306">
        <v>164.76750000000001</v>
      </c>
      <c r="AV528" s="306">
        <v>24.781500000000001</v>
      </c>
      <c r="AW528" s="306">
        <v>6.2214999999999998</v>
      </c>
      <c r="AX528" s="306">
        <v>9.2850000000000001</v>
      </c>
      <c r="AY528" s="306">
        <v>6.3135000000000003</v>
      </c>
      <c r="AZ528" s="306"/>
      <c r="BA528" s="4"/>
    </row>
    <row r="529" spans="2:53">
      <c r="B529" s="11" t="s">
        <v>641</v>
      </c>
      <c r="C529" s="11"/>
      <c r="D529" s="70" t="s">
        <v>76</v>
      </c>
      <c r="E529" s="11">
        <v>420</v>
      </c>
      <c r="F529" s="11">
        <v>227</v>
      </c>
      <c r="G529" s="11">
        <v>140</v>
      </c>
      <c r="H529" s="11">
        <v>108</v>
      </c>
      <c r="I529" s="11">
        <v>103</v>
      </c>
      <c r="J529" s="11"/>
      <c r="M529" s="287">
        <v>49444.9</v>
      </c>
      <c r="N529" s="287">
        <v>38265.47</v>
      </c>
      <c r="O529" s="287">
        <v>19466.23</v>
      </c>
      <c r="P529" s="287">
        <v>13164.31</v>
      </c>
      <c r="Q529" s="287">
        <v>102587.92</v>
      </c>
      <c r="R529" s="287"/>
      <c r="S529" s="290"/>
      <c r="T529" s="290"/>
      <c r="U529" s="287">
        <v>112.119954648526</v>
      </c>
      <c r="V529" s="287">
        <v>86.769773242630393</v>
      </c>
      <c r="W529" s="287">
        <v>48.910125628140698</v>
      </c>
      <c r="X529" s="287">
        <v>34.734327176781001</v>
      </c>
      <c r="Y529" s="287">
        <v>272.84021276595701</v>
      </c>
      <c r="Z529" s="287"/>
      <c r="AA529" s="4"/>
      <c r="AB529" s="11" t="s">
        <v>392</v>
      </c>
      <c r="AC529" s="11"/>
      <c r="AD529" s="70" t="s">
        <v>393</v>
      </c>
      <c r="AE529" s="24">
        <v>11</v>
      </c>
      <c r="AF529" s="24">
        <v>7</v>
      </c>
      <c r="AG529" s="24">
        <v>6</v>
      </c>
      <c r="AH529" s="24">
        <v>5</v>
      </c>
      <c r="AI529" s="24">
        <v>4</v>
      </c>
      <c r="AJ529" s="24"/>
      <c r="AK529" s="4"/>
      <c r="AL529" s="4"/>
      <c r="AM529" s="306">
        <v>1134.77</v>
      </c>
      <c r="AN529" s="306">
        <v>16997.61</v>
      </c>
      <c r="AO529" s="306">
        <v>413.2</v>
      </c>
      <c r="AP529" s="306">
        <v>371.51</v>
      </c>
      <c r="AQ529" s="306">
        <v>596.67999999999995</v>
      </c>
      <c r="AR529" s="306"/>
      <c r="AS529" s="290"/>
      <c r="AT529" s="290"/>
      <c r="AU529" s="306">
        <v>81.055000000000007</v>
      </c>
      <c r="AV529" s="306">
        <v>1214.115</v>
      </c>
      <c r="AW529" s="306">
        <v>29.514285714285698</v>
      </c>
      <c r="AX529" s="306">
        <v>26.536428571428601</v>
      </c>
      <c r="AY529" s="306">
        <v>42.62</v>
      </c>
      <c r="AZ529" s="306"/>
      <c r="BA529" s="4"/>
    </row>
    <row r="530" spans="2:53">
      <c r="B530" s="11" t="s">
        <v>371</v>
      </c>
      <c r="C530" s="11"/>
      <c r="D530" s="70" t="s">
        <v>135</v>
      </c>
      <c r="E530" s="11">
        <v>1</v>
      </c>
      <c r="F530" s="11"/>
      <c r="G530" s="11"/>
      <c r="H530" s="11"/>
      <c r="I530" s="11"/>
      <c r="J530" s="11"/>
      <c r="M530" s="287">
        <v>138.18</v>
      </c>
      <c r="N530" s="287">
        <v>0</v>
      </c>
      <c r="O530" s="287"/>
      <c r="P530" s="287"/>
      <c r="Q530" s="287"/>
      <c r="R530" s="287"/>
      <c r="S530" s="290"/>
      <c r="T530" s="290"/>
      <c r="U530" s="287">
        <v>138.18</v>
      </c>
      <c r="V530" s="287">
        <v>0</v>
      </c>
      <c r="W530" s="287"/>
      <c r="X530" s="287"/>
      <c r="Y530" s="287"/>
      <c r="Z530" s="287"/>
      <c r="AA530" s="4"/>
      <c r="AB530" s="11" t="s">
        <v>394</v>
      </c>
      <c r="AC530" s="11"/>
      <c r="AD530" s="70" t="s">
        <v>85</v>
      </c>
      <c r="AE530" s="24">
        <v>28</v>
      </c>
      <c r="AF530" s="24">
        <v>10</v>
      </c>
      <c r="AG530" s="24">
        <v>9</v>
      </c>
      <c r="AH530" s="24">
        <v>9</v>
      </c>
      <c r="AI530" s="24">
        <v>7</v>
      </c>
      <c r="AJ530" s="24"/>
      <c r="AK530" s="4"/>
      <c r="AL530" s="4"/>
      <c r="AM530" s="306">
        <v>9098.7199999999993</v>
      </c>
      <c r="AN530" s="306">
        <v>1294.08</v>
      </c>
      <c r="AO530" s="306">
        <v>330.73</v>
      </c>
      <c r="AP530" s="306">
        <v>1552.18</v>
      </c>
      <c r="AQ530" s="306">
        <v>14967.59</v>
      </c>
      <c r="AR530" s="306"/>
      <c r="AS530" s="290"/>
      <c r="AT530" s="290"/>
      <c r="AU530" s="306">
        <v>324.95428571428602</v>
      </c>
      <c r="AV530" s="306">
        <v>46.217142857142797</v>
      </c>
      <c r="AW530" s="306">
        <v>12.720384615384599</v>
      </c>
      <c r="AX530" s="306">
        <v>64.674166666666693</v>
      </c>
      <c r="AY530" s="306">
        <v>598.70360000000005</v>
      </c>
      <c r="AZ530" s="306"/>
      <c r="BA530" s="4"/>
    </row>
    <row r="531" spans="2:53">
      <c r="B531" s="11" t="s">
        <v>372</v>
      </c>
      <c r="C531" s="11"/>
      <c r="D531" s="70" t="s">
        <v>175</v>
      </c>
      <c r="E531" s="11">
        <v>365</v>
      </c>
      <c r="F531" s="11">
        <v>231</v>
      </c>
      <c r="G531" s="11">
        <v>166</v>
      </c>
      <c r="H531" s="11">
        <v>40</v>
      </c>
      <c r="I531" s="11">
        <v>177</v>
      </c>
      <c r="J531" s="11"/>
      <c r="M531" s="287">
        <v>58192.47</v>
      </c>
      <c r="N531" s="287">
        <v>50200.18</v>
      </c>
      <c r="O531" s="287">
        <v>38900.050000000003</v>
      </c>
      <c r="P531" s="287">
        <v>14609.1</v>
      </c>
      <c r="Q531" s="287">
        <v>260816.17</v>
      </c>
      <c r="R531" s="287"/>
      <c r="S531" s="290"/>
      <c r="T531" s="290"/>
      <c r="U531" s="287">
        <v>140.90186440677999</v>
      </c>
      <c r="V531" s="287">
        <v>121.55007263922499</v>
      </c>
      <c r="W531" s="287">
        <v>98.232449494949506</v>
      </c>
      <c r="X531" s="287">
        <v>86.444378698224796</v>
      </c>
      <c r="Y531" s="287">
        <v>670.478586118252</v>
      </c>
      <c r="Z531" s="287"/>
      <c r="AA531" s="4"/>
      <c r="AB531" s="11" t="s">
        <v>395</v>
      </c>
      <c r="AC531" s="11"/>
      <c r="AD531" s="70" t="s">
        <v>55</v>
      </c>
      <c r="AE531" s="24">
        <v>2</v>
      </c>
      <c r="AF531" s="24"/>
      <c r="AG531" s="24"/>
      <c r="AH531" s="24"/>
      <c r="AI531" s="24"/>
      <c r="AJ531" s="24"/>
      <c r="AK531" s="4"/>
      <c r="AL531" s="4"/>
      <c r="AM531" s="306">
        <v>122.2</v>
      </c>
      <c r="AN531" s="306">
        <v>0</v>
      </c>
      <c r="AO531" s="306">
        <v>0</v>
      </c>
      <c r="AP531" s="306">
        <v>0</v>
      </c>
      <c r="AQ531" s="306">
        <v>0</v>
      </c>
      <c r="AR531" s="306"/>
      <c r="AS531" s="290"/>
      <c r="AT531" s="290"/>
      <c r="AU531" s="306">
        <v>61.1</v>
      </c>
      <c r="AV531" s="306">
        <v>0</v>
      </c>
      <c r="AW531" s="306">
        <v>0</v>
      </c>
      <c r="AX531" s="306">
        <v>0</v>
      </c>
      <c r="AY531" s="306">
        <v>0</v>
      </c>
      <c r="AZ531" s="306"/>
      <c r="BA531" s="4"/>
    </row>
    <row r="532" spans="2:53">
      <c r="B532" s="11" t="s">
        <v>374</v>
      </c>
      <c r="C532" s="11"/>
      <c r="D532" s="70" t="s">
        <v>115</v>
      </c>
      <c r="E532" s="11">
        <v>199</v>
      </c>
      <c r="F532" s="11">
        <v>93</v>
      </c>
      <c r="G532" s="11">
        <v>59</v>
      </c>
      <c r="H532" s="11">
        <v>46</v>
      </c>
      <c r="I532" s="11">
        <v>61</v>
      </c>
      <c r="J532" s="11"/>
      <c r="M532" s="287">
        <v>25804.47</v>
      </c>
      <c r="N532" s="287">
        <v>17944.45</v>
      </c>
      <c r="O532" s="287">
        <v>15075.6</v>
      </c>
      <c r="P532" s="287">
        <v>11236.02</v>
      </c>
      <c r="Q532" s="287">
        <v>78239.72</v>
      </c>
      <c r="R532" s="287"/>
      <c r="S532" s="290"/>
      <c r="T532" s="290"/>
      <c r="U532" s="287">
        <v>118.36912844036701</v>
      </c>
      <c r="V532" s="287">
        <v>82.313990825688094</v>
      </c>
      <c r="W532" s="287">
        <v>73.539512195122001</v>
      </c>
      <c r="X532" s="287">
        <v>55.900597014925403</v>
      </c>
      <c r="Y532" s="287">
        <v>383.52803921568602</v>
      </c>
      <c r="Z532" s="287"/>
      <c r="AA532" s="4"/>
      <c r="AB532" s="11" t="s">
        <v>396</v>
      </c>
      <c r="AC532" s="11"/>
      <c r="AD532" s="70" t="s">
        <v>397</v>
      </c>
      <c r="AE532" s="24">
        <v>8</v>
      </c>
      <c r="AF532" s="24">
        <v>6</v>
      </c>
      <c r="AG532" s="24">
        <v>2</v>
      </c>
      <c r="AH532" s="24">
        <v>2</v>
      </c>
      <c r="AI532" s="24">
        <v>2</v>
      </c>
      <c r="AJ532" s="24"/>
      <c r="AK532" s="4"/>
      <c r="AL532" s="4"/>
      <c r="AM532" s="306">
        <v>125.64</v>
      </c>
      <c r="AN532" s="306">
        <v>144.36000000000001</v>
      </c>
      <c r="AO532" s="306">
        <v>103.98</v>
      </c>
      <c r="AP532" s="306">
        <v>319.24</v>
      </c>
      <c r="AQ532" s="306">
        <v>1019.52</v>
      </c>
      <c r="AR532" s="306"/>
      <c r="AS532" s="290"/>
      <c r="AT532" s="290"/>
      <c r="AU532" s="306">
        <v>13.96</v>
      </c>
      <c r="AV532" s="306">
        <v>16.04</v>
      </c>
      <c r="AW532" s="306">
        <v>11.553333333333301</v>
      </c>
      <c r="AX532" s="306">
        <v>79.81</v>
      </c>
      <c r="AY532" s="306">
        <v>113.28</v>
      </c>
      <c r="AZ532" s="306"/>
      <c r="BA532" s="4"/>
    </row>
    <row r="533" spans="2:53">
      <c r="B533" s="11" t="s">
        <v>374</v>
      </c>
      <c r="C533" s="11"/>
      <c r="D533" s="70" t="s">
        <v>298</v>
      </c>
      <c r="E533" s="11">
        <v>1</v>
      </c>
      <c r="F533" s="11"/>
      <c r="G533" s="11"/>
      <c r="H533" s="11"/>
      <c r="I533" s="11"/>
      <c r="J533" s="11"/>
      <c r="M533" s="287">
        <v>169.6</v>
      </c>
      <c r="N533" s="287">
        <v>0</v>
      </c>
      <c r="O533" s="287"/>
      <c r="P533" s="287"/>
      <c r="Q533" s="287"/>
      <c r="R533" s="287"/>
      <c r="S533" s="290"/>
      <c r="T533" s="290"/>
      <c r="U533" s="287">
        <v>169.6</v>
      </c>
      <c r="V533" s="287">
        <v>0</v>
      </c>
      <c r="W533" s="287"/>
      <c r="X533" s="287"/>
      <c r="Y533" s="287"/>
      <c r="Z533" s="287"/>
      <c r="AA533" s="4"/>
      <c r="AB533" s="11" t="s">
        <v>398</v>
      </c>
      <c r="AC533" s="11"/>
      <c r="AD533" s="70" t="s">
        <v>311</v>
      </c>
      <c r="AE533" s="24">
        <v>41</v>
      </c>
      <c r="AF533" s="24">
        <v>24</v>
      </c>
      <c r="AG533" s="24">
        <v>16</v>
      </c>
      <c r="AH533" s="24">
        <v>13</v>
      </c>
      <c r="AI533" s="24">
        <v>14</v>
      </c>
      <c r="AJ533" s="24"/>
      <c r="AK533" s="4"/>
      <c r="AL533" s="4"/>
      <c r="AM533" s="306">
        <v>24627.06</v>
      </c>
      <c r="AN533" s="306">
        <v>4068</v>
      </c>
      <c r="AO533" s="306">
        <v>3169.11</v>
      </c>
      <c r="AP533" s="306">
        <v>2408.9299999999998</v>
      </c>
      <c r="AQ533" s="306">
        <v>6857.1</v>
      </c>
      <c r="AR533" s="306"/>
      <c r="AS533" s="290"/>
      <c r="AT533" s="290"/>
      <c r="AU533" s="306">
        <v>572.72232558139603</v>
      </c>
      <c r="AV533" s="306">
        <v>94.604651162790702</v>
      </c>
      <c r="AW533" s="306">
        <v>75.454999999999998</v>
      </c>
      <c r="AX533" s="306">
        <v>61.767435897435902</v>
      </c>
      <c r="AY533" s="306">
        <v>163.26428571428599</v>
      </c>
      <c r="AZ533" s="306"/>
      <c r="BA533" s="4"/>
    </row>
    <row r="534" spans="2:53">
      <c r="B534" s="11" t="s">
        <v>377</v>
      </c>
      <c r="C534" s="11"/>
      <c r="D534" s="70" t="s">
        <v>378</v>
      </c>
      <c r="E534" s="11">
        <v>14</v>
      </c>
      <c r="F534" s="11">
        <v>13</v>
      </c>
      <c r="G534" s="11">
        <v>11</v>
      </c>
      <c r="H534" s="11">
        <v>1</v>
      </c>
      <c r="I534" s="11">
        <v>11</v>
      </c>
      <c r="J534" s="11"/>
      <c r="M534" s="287">
        <v>1431.96</v>
      </c>
      <c r="N534" s="287">
        <v>5756.47</v>
      </c>
      <c r="O534" s="287">
        <v>2080.86</v>
      </c>
      <c r="P534" s="287">
        <v>25.53</v>
      </c>
      <c r="Q534" s="287">
        <v>11734.47</v>
      </c>
      <c r="R534" s="287"/>
      <c r="S534" s="290"/>
      <c r="T534" s="290"/>
      <c r="U534" s="287">
        <v>84.232941176470604</v>
      </c>
      <c r="V534" s="287">
        <v>338.61588235294101</v>
      </c>
      <c r="W534" s="287">
        <v>122.40352941176501</v>
      </c>
      <c r="X534" s="287">
        <v>25.53</v>
      </c>
      <c r="Y534" s="287">
        <v>733.40437499999996</v>
      </c>
      <c r="Z534" s="287"/>
      <c r="AA534" s="4"/>
      <c r="AB534" s="11" t="s">
        <v>399</v>
      </c>
      <c r="AC534" s="11"/>
      <c r="AD534" s="70" t="s">
        <v>324</v>
      </c>
      <c r="AE534" s="24">
        <v>1</v>
      </c>
      <c r="AF534" s="24"/>
      <c r="AG534" s="24"/>
      <c r="AH534" s="24"/>
      <c r="AI534" s="24"/>
      <c r="AJ534" s="24"/>
      <c r="AK534" s="4"/>
      <c r="AL534" s="4"/>
      <c r="AM534" s="306">
        <v>36.75</v>
      </c>
      <c r="AN534" s="306">
        <v>0</v>
      </c>
      <c r="AO534" s="306">
        <v>0</v>
      </c>
      <c r="AP534" s="306"/>
      <c r="AQ534" s="306">
        <v>0</v>
      </c>
      <c r="AR534" s="306"/>
      <c r="AS534" s="290"/>
      <c r="AT534" s="290"/>
      <c r="AU534" s="306">
        <v>36.75</v>
      </c>
      <c r="AV534" s="306">
        <v>0</v>
      </c>
      <c r="AW534" s="306">
        <v>0</v>
      </c>
      <c r="AX534" s="306"/>
      <c r="AY534" s="306">
        <v>0</v>
      </c>
      <c r="AZ534" s="306"/>
      <c r="BA534" s="4"/>
    </row>
    <row r="535" spans="2:53">
      <c r="B535" s="11" t="s">
        <v>379</v>
      </c>
      <c r="C535" s="11"/>
      <c r="D535" s="70" t="s">
        <v>78</v>
      </c>
      <c r="E535" s="11">
        <v>31</v>
      </c>
      <c r="F535" s="11">
        <v>15</v>
      </c>
      <c r="G535" s="11">
        <v>12</v>
      </c>
      <c r="H535" s="11">
        <v>9</v>
      </c>
      <c r="I535" s="11">
        <v>12</v>
      </c>
      <c r="J535" s="11"/>
      <c r="M535" s="287">
        <v>4055.53</v>
      </c>
      <c r="N535" s="287">
        <v>3429.18</v>
      </c>
      <c r="O535" s="287">
        <v>2023.25</v>
      </c>
      <c r="P535" s="287">
        <v>2146.14</v>
      </c>
      <c r="Q535" s="287">
        <v>23120.77</v>
      </c>
      <c r="R535" s="287"/>
      <c r="S535" s="290"/>
      <c r="T535" s="290"/>
      <c r="U535" s="287">
        <v>119.280294117647</v>
      </c>
      <c r="V535" s="287">
        <v>100.858235294118</v>
      </c>
      <c r="W535" s="287">
        <v>63.2265625</v>
      </c>
      <c r="X535" s="287">
        <v>69.230322580645193</v>
      </c>
      <c r="Y535" s="287">
        <v>745.83129032258103</v>
      </c>
      <c r="Z535" s="287"/>
      <c r="AA535" s="4"/>
      <c r="AB535" s="11" t="s">
        <v>643</v>
      </c>
      <c r="AC535" s="11"/>
      <c r="AD535" s="70" t="s">
        <v>324</v>
      </c>
      <c r="AE535" s="24">
        <v>1</v>
      </c>
      <c r="AF535" s="24">
        <v>1</v>
      </c>
      <c r="AG535" s="24"/>
      <c r="AH535" s="24"/>
      <c r="AI535" s="24"/>
      <c r="AJ535" s="24"/>
      <c r="AK535" s="4"/>
      <c r="AL535" s="4"/>
      <c r="AM535" s="306">
        <v>166.38</v>
      </c>
      <c r="AN535" s="306">
        <v>3.67</v>
      </c>
      <c r="AO535" s="306">
        <v>0</v>
      </c>
      <c r="AP535" s="306">
        <v>0</v>
      </c>
      <c r="AQ535" s="306">
        <v>0</v>
      </c>
      <c r="AR535" s="306"/>
      <c r="AS535" s="290"/>
      <c r="AT535" s="290"/>
      <c r="AU535" s="306">
        <v>83.19</v>
      </c>
      <c r="AV535" s="306">
        <v>1.835</v>
      </c>
      <c r="AW535" s="306">
        <v>0</v>
      </c>
      <c r="AX535" s="306">
        <v>0</v>
      </c>
      <c r="AY535" s="306">
        <v>0</v>
      </c>
      <c r="AZ535" s="306"/>
      <c r="BA535" s="4"/>
    </row>
    <row r="536" spans="2:53">
      <c r="B536" s="11" t="s">
        <v>380</v>
      </c>
      <c r="C536" s="11"/>
      <c r="D536" s="70" t="s">
        <v>55</v>
      </c>
      <c r="E536" s="11">
        <v>1</v>
      </c>
      <c r="F536" s="11"/>
      <c r="G536" s="11"/>
      <c r="H536" s="11"/>
      <c r="I536" s="11">
        <v>1</v>
      </c>
      <c r="J536" s="11"/>
      <c r="M536" s="287">
        <v>169.23</v>
      </c>
      <c r="N536" s="287">
        <v>0</v>
      </c>
      <c r="O536" s="287">
        <v>0</v>
      </c>
      <c r="P536" s="287">
        <v>0</v>
      </c>
      <c r="Q536" s="287">
        <v>1275.56</v>
      </c>
      <c r="R536" s="287"/>
      <c r="S536" s="290"/>
      <c r="T536" s="290"/>
      <c r="U536" s="287">
        <v>169.23</v>
      </c>
      <c r="V536" s="287">
        <v>0</v>
      </c>
      <c r="W536" s="287">
        <v>0</v>
      </c>
      <c r="X536" s="287">
        <v>0</v>
      </c>
      <c r="Y536" s="287">
        <v>1275.56</v>
      </c>
      <c r="Z536" s="287"/>
      <c r="AA536" s="4"/>
      <c r="AB536" s="11" t="s">
        <v>400</v>
      </c>
      <c r="AC536" s="11"/>
      <c r="AD536" s="70" t="s">
        <v>71</v>
      </c>
      <c r="AE536" s="24">
        <v>2</v>
      </c>
      <c r="AF536" s="24">
        <v>3</v>
      </c>
      <c r="AG536" s="24">
        <v>1</v>
      </c>
      <c r="AH536" s="24"/>
      <c r="AI536" s="24"/>
      <c r="AJ536" s="24"/>
      <c r="AK536" s="4"/>
      <c r="AL536" s="4"/>
      <c r="AM536" s="306">
        <v>48.88</v>
      </c>
      <c r="AN536" s="306">
        <v>267.33999999999997</v>
      </c>
      <c r="AO536" s="306">
        <v>30</v>
      </c>
      <c r="AP536" s="306">
        <v>0</v>
      </c>
      <c r="AQ536" s="306">
        <v>0</v>
      </c>
      <c r="AR536" s="306"/>
      <c r="AS536" s="290"/>
      <c r="AT536" s="290"/>
      <c r="AU536" s="306">
        <v>9.7759999999999998</v>
      </c>
      <c r="AV536" s="306">
        <v>53.468000000000004</v>
      </c>
      <c r="AW536" s="306">
        <v>6</v>
      </c>
      <c r="AX536" s="306">
        <v>0</v>
      </c>
      <c r="AY536" s="306">
        <v>0</v>
      </c>
      <c r="AZ536" s="306"/>
      <c r="BA536" s="4"/>
    </row>
    <row r="537" spans="2:53">
      <c r="B537" s="11" t="s">
        <v>380</v>
      </c>
      <c r="C537" s="11"/>
      <c r="D537" s="70" t="s">
        <v>57</v>
      </c>
      <c r="E537" s="11">
        <v>1</v>
      </c>
      <c r="F537" s="11">
        <v>1</v>
      </c>
      <c r="G537" s="11">
        <v>1</v>
      </c>
      <c r="H537" s="11">
        <v>1</v>
      </c>
      <c r="I537" s="11">
        <v>1</v>
      </c>
      <c r="J537" s="11"/>
      <c r="M537" s="287">
        <v>89.41</v>
      </c>
      <c r="N537" s="287">
        <v>118.19</v>
      </c>
      <c r="O537" s="287">
        <v>129.01</v>
      </c>
      <c r="P537" s="287">
        <v>117.84</v>
      </c>
      <c r="Q537" s="287">
        <v>197.4</v>
      </c>
      <c r="R537" s="287"/>
      <c r="S537" s="290"/>
      <c r="T537" s="290"/>
      <c r="U537" s="287">
        <v>89.41</v>
      </c>
      <c r="V537" s="287">
        <v>118.19</v>
      </c>
      <c r="W537" s="287">
        <v>129.01</v>
      </c>
      <c r="X537" s="287">
        <v>117.84</v>
      </c>
      <c r="Y537" s="287">
        <v>197.4</v>
      </c>
      <c r="Z537" s="287"/>
      <c r="AA537" s="4"/>
      <c r="AB537" s="11" t="s">
        <v>402</v>
      </c>
      <c r="AC537" s="11"/>
      <c r="AD537" s="70" t="s">
        <v>101</v>
      </c>
      <c r="AE537" s="24">
        <v>46</v>
      </c>
      <c r="AF537" s="24">
        <v>14</v>
      </c>
      <c r="AG537" s="24">
        <v>9</v>
      </c>
      <c r="AH537" s="24">
        <v>8</v>
      </c>
      <c r="AI537" s="24">
        <v>9</v>
      </c>
      <c r="AJ537" s="24"/>
      <c r="AK537" s="4"/>
      <c r="AL537" s="4"/>
      <c r="AM537" s="306">
        <v>10474.25</v>
      </c>
      <c r="AN537" s="306">
        <v>1394.92</v>
      </c>
      <c r="AO537" s="306">
        <v>336.48</v>
      </c>
      <c r="AP537" s="306">
        <v>242.76</v>
      </c>
      <c r="AQ537" s="306">
        <v>4120.26</v>
      </c>
      <c r="AR537" s="306"/>
      <c r="AS537" s="290"/>
      <c r="AT537" s="290"/>
      <c r="AU537" s="306">
        <v>222.85638297872299</v>
      </c>
      <c r="AV537" s="306">
        <v>29.679148936170201</v>
      </c>
      <c r="AW537" s="306">
        <v>7.3147826086956496</v>
      </c>
      <c r="AX537" s="306">
        <v>5.5172727272727302</v>
      </c>
      <c r="AY537" s="306">
        <v>89.570869565217393</v>
      </c>
      <c r="AZ537" s="306"/>
      <c r="BA537" s="4"/>
    </row>
    <row r="538" spans="2:53">
      <c r="B538" s="11" t="s">
        <v>380</v>
      </c>
      <c r="C538" s="11"/>
      <c r="D538" s="70" t="s">
        <v>111</v>
      </c>
      <c r="E538" s="11">
        <v>2174</v>
      </c>
      <c r="F538" s="11">
        <v>1574</v>
      </c>
      <c r="G538" s="11">
        <v>1236</v>
      </c>
      <c r="H538" s="11">
        <v>1029</v>
      </c>
      <c r="I538" s="11">
        <v>1210</v>
      </c>
      <c r="J538" s="11"/>
      <c r="M538" s="287">
        <v>339327.47</v>
      </c>
      <c r="N538" s="287">
        <v>365649.03</v>
      </c>
      <c r="O538" s="287">
        <v>245625.38</v>
      </c>
      <c r="P538" s="287">
        <v>227160.94</v>
      </c>
      <c r="Q538" s="287">
        <v>1797905.98</v>
      </c>
      <c r="R538" s="287"/>
      <c r="S538" s="290"/>
      <c r="T538" s="290"/>
      <c r="U538" s="287">
        <v>140.33394127378</v>
      </c>
      <c r="V538" s="287">
        <v>151.21961538461599</v>
      </c>
      <c r="W538" s="287">
        <v>103.94641557342401</v>
      </c>
      <c r="X538" s="287">
        <v>97.3268808911739</v>
      </c>
      <c r="Y538" s="287">
        <v>773.29289462365603</v>
      </c>
      <c r="Z538" s="287"/>
      <c r="AA538" s="4"/>
      <c r="AB538" s="11" t="s">
        <v>403</v>
      </c>
      <c r="AC538" s="11"/>
      <c r="AD538" s="70" t="s">
        <v>274</v>
      </c>
      <c r="AE538" s="24">
        <v>41</v>
      </c>
      <c r="AF538" s="24">
        <v>26</v>
      </c>
      <c r="AG538" s="24">
        <v>13</v>
      </c>
      <c r="AH538" s="24">
        <v>10</v>
      </c>
      <c r="AI538" s="24">
        <v>14</v>
      </c>
      <c r="AJ538" s="24"/>
      <c r="AK538" s="4"/>
      <c r="AL538" s="4"/>
      <c r="AM538" s="306">
        <v>7018.3</v>
      </c>
      <c r="AN538" s="306">
        <v>4485.76</v>
      </c>
      <c r="AO538" s="306">
        <v>791.54</v>
      </c>
      <c r="AP538" s="306">
        <v>461.74</v>
      </c>
      <c r="AQ538" s="306">
        <v>6523.8</v>
      </c>
      <c r="AR538" s="306"/>
      <c r="AS538" s="290"/>
      <c r="AT538" s="290"/>
      <c r="AU538" s="306">
        <v>171.17804878048801</v>
      </c>
      <c r="AV538" s="306">
        <v>109.408780487805</v>
      </c>
      <c r="AW538" s="306">
        <v>19.305853658536599</v>
      </c>
      <c r="AX538" s="306">
        <v>12.151052631578899</v>
      </c>
      <c r="AY538" s="306">
        <v>159.117073170732</v>
      </c>
      <c r="AZ538" s="306"/>
      <c r="BA538" s="4"/>
    </row>
    <row r="539" spans="2:53">
      <c r="B539" s="11" t="s">
        <v>381</v>
      </c>
      <c r="C539" s="11"/>
      <c r="D539" s="70" t="s">
        <v>89</v>
      </c>
      <c r="E539" s="11">
        <v>130</v>
      </c>
      <c r="F539" s="11">
        <v>87</v>
      </c>
      <c r="G539" s="11">
        <v>65</v>
      </c>
      <c r="H539" s="11">
        <v>47</v>
      </c>
      <c r="I539" s="11">
        <v>48</v>
      </c>
      <c r="J539" s="11"/>
      <c r="M539" s="287">
        <v>9694.5499999999993</v>
      </c>
      <c r="N539" s="287">
        <v>11834.93</v>
      </c>
      <c r="O539" s="287">
        <v>8779.5400000000009</v>
      </c>
      <c r="P539" s="287">
        <v>7437.92</v>
      </c>
      <c r="Q539" s="287">
        <v>51085.82</v>
      </c>
      <c r="R539" s="287"/>
      <c r="S539" s="290"/>
      <c r="T539" s="290"/>
      <c r="U539" s="287">
        <v>68.271478873239403</v>
      </c>
      <c r="V539" s="287">
        <v>83.344577464788699</v>
      </c>
      <c r="W539" s="287">
        <v>62.266241134751802</v>
      </c>
      <c r="X539" s="287">
        <v>53.897971014492697</v>
      </c>
      <c r="Y539" s="287">
        <v>364.89871428571399</v>
      </c>
      <c r="Z539" s="287"/>
      <c r="AA539" s="4"/>
      <c r="AB539" s="11" t="s">
        <v>404</v>
      </c>
      <c r="AC539" s="11"/>
      <c r="AD539" s="70" t="s">
        <v>282</v>
      </c>
      <c r="AE539" s="24">
        <v>5</v>
      </c>
      <c r="AF539" s="24">
        <v>8</v>
      </c>
      <c r="AG539" s="24">
        <v>4</v>
      </c>
      <c r="AH539" s="24">
        <v>4</v>
      </c>
      <c r="AI539" s="24">
        <v>1</v>
      </c>
      <c r="AJ539" s="24"/>
      <c r="AK539" s="4"/>
      <c r="AL539" s="4"/>
      <c r="AM539" s="306">
        <v>125.71</v>
      </c>
      <c r="AN539" s="306">
        <v>430.85</v>
      </c>
      <c r="AO539" s="306">
        <v>140.85</v>
      </c>
      <c r="AP539" s="306">
        <v>162.86000000000001</v>
      </c>
      <c r="AQ539" s="306">
        <v>278.74</v>
      </c>
      <c r="AR539" s="306"/>
      <c r="AS539" s="290"/>
      <c r="AT539" s="290"/>
      <c r="AU539" s="306">
        <v>15.713749999999999</v>
      </c>
      <c r="AV539" s="306">
        <v>53.856250000000003</v>
      </c>
      <c r="AW539" s="306">
        <v>17.606249999999999</v>
      </c>
      <c r="AX539" s="306">
        <v>27.143333333333299</v>
      </c>
      <c r="AY539" s="306">
        <v>34.842500000000001</v>
      </c>
      <c r="AZ539" s="306"/>
      <c r="BA539" s="4"/>
    </row>
    <row r="540" spans="2:53">
      <c r="B540" s="11" t="s">
        <v>382</v>
      </c>
      <c r="C540" s="11"/>
      <c r="D540" s="70" t="s">
        <v>92</v>
      </c>
      <c r="E540" s="11">
        <v>1</v>
      </c>
      <c r="F540" s="11">
        <v>1</v>
      </c>
      <c r="G540" s="11">
        <v>1</v>
      </c>
      <c r="H540" s="11">
        <v>1</v>
      </c>
      <c r="I540" s="11">
        <v>1</v>
      </c>
      <c r="J540" s="11"/>
      <c r="M540" s="287">
        <v>71.39</v>
      </c>
      <c r="N540" s="287">
        <v>97.7</v>
      </c>
      <c r="O540" s="287">
        <v>107.49</v>
      </c>
      <c r="P540" s="287">
        <v>116.96</v>
      </c>
      <c r="Q540" s="287">
        <v>818.31</v>
      </c>
      <c r="R540" s="287"/>
      <c r="S540" s="290"/>
      <c r="T540" s="290"/>
      <c r="U540" s="287">
        <v>71.39</v>
      </c>
      <c r="V540" s="287">
        <v>97.7</v>
      </c>
      <c r="W540" s="287">
        <v>107.49</v>
      </c>
      <c r="X540" s="287">
        <v>116.96</v>
      </c>
      <c r="Y540" s="287">
        <v>818.31</v>
      </c>
      <c r="Z540" s="287"/>
      <c r="AA540" s="4"/>
      <c r="AB540" s="11" t="s">
        <v>405</v>
      </c>
      <c r="AC540" s="11"/>
      <c r="AD540" s="70" t="s">
        <v>143</v>
      </c>
      <c r="AE540" s="24">
        <v>1</v>
      </c>
      <c r="AF540" s="24"/>
      <c r="AG540" s="24"/>
      <c r="AH540" s="24"/>
      <c r="AI540" s="24"/>
      <c r="AJ540" s="24"/>
      <c r="AK540" s="4"/>
      <c r="AL540" s="4"/>
      <c r="AM540" s="306">
        <v>8.6199999999999992</v>
      </c>
      <c r="AN540" s="306">
        <v>0</v>
      </c>
      <c r="AO540" s="306">
        <v>0</v>
      </c>
      <c r="AP540" s="306">
        <v>0</v>
      </c>
      <c r="AQ540" s="306">
        <v>0</v>
      </c>
      <c r="AR540" s="306"/>
      <c r="AS540" s="290"/>
      <c r="AT540" s="290"/>
      <c r="AU540" s="306">
        <v>8.6199999999999992</v>
      </c>
      <c r="AV540" s="306">
        <v>0</v>
      </c>
      <c r="AW540" s="306">
        <v>0</v>
      </c>
      <c r="AX540" s="306">
        <v>0</v>
      </c>
      <c r="AY540" s="306">
        <v>0</v>
      </c>
      <c r="AZ540" s="306"/>
      <c r="BA540" s="4"/>
    </row>
    <row r="541" spans="2:53">
      <c r="B541" s="11" t="s">
        <v>382</v>
      </c>
      <c r="C541" s="11"/>
      <c r="D541" s="70" t="s">
        <v>69</v>
      </c>
      <c r="E541" s="11">
        <v>691</v>
      </c>
      <c r="F541" s="11">
        <v>469</v>
      </c>
      <c r="G541" s="11">
        <v>345</v>
      </c>
      <c r="H541" s="11">
        <v>260</v>
      </c>
      <c r="I541" s="11">
        <v>304</v>
      </c>
      <c r="J541" s="11"/>
      <c r="M541" s="287">
        <v>97954.039999999906</v>
      </c>
      <c r="N541" s="287">
        <v>111640.28</v>
      </c>
      <c r="O541" s="287">
        <v>83506.460000000006</v>
      </c>
      <c r="P541" s="287">
        <v>65998.13</v>
      </c>
      <c r="Q541" s="287">
        <v>437777.83</v>
      </c>
      <c r="R541" s="287"/>
      <c r="S541" s="290"/>
      <c r="T541" s="290"/>
      <c r="U541" s="287">
        <v>126.39230967741899</v>
      </c>
      <c r="V541" s="287">
        <v>144.05197419354801</v>
      </c>
      <c r="W541" s="287">
        <v>110.021686429512</v>
      </c>
      <c r="X541" s="287">
        <v>88.469343163538895</v>
      </c>
      <c r="Y541" s="287">
        <v>581.37826029216501</v>
      </c>
      <c r="Z541" s="287"/>
      <c r="AA541" s="4"/>
      <c r="AB541" s="11" t="s">
        <v>405</v>
      </c>
      <c r="AC541" s="11"/>
      <c r="AD541" s="70" t="s">
        <v>407</v>
      </c>
      <c r="AE541" s="24">
        <v>18</v>
      </c>
      <c r="AF541" s="24">
        <v>12</v>
      </c>
      <c r="AG541" s="24">
        <v>8</v>
      </c>
      <c r="AH541" s="24">
        <v>5</v>
      </c>
      <c r="AI541" s="24">
        <v>5</v>
      </c>
      <c r="AJ541" s="24"/>
      <c r="AK541" s="4"/>
      <c r="AL541" s="4"/>
      <c r="AM541" s="306">
        <v>1805.39</v>
      </c>
      <c r="AN541" s="306">
        <v>1060.27</v>
      </c>
      <c r="AO541" s="306">
        <v>402.32</v>
      </c>
      <c r="AP541" s="306">
        <v>144.63999999999999</v>
      </c>
      <c r="AQ541" s="306">
        <v>3919.08</v>
      </c>
      <c r="AR541" s="306"/>
      <c r="AS541" s="290"/>
      <c r="AT541" s="290"/>
      <c r="AU541" s="306">
        <v>95.020526315789496</v>
      </c>
      <c r="AV541" s="306">
        <v>55.803684210526299</v>
      </c>
      <c r="AW541" s="306">
        <v>21.1747368421053</v>
      </c>
      <c r="AX541" s="306">
        <v>8.0355555555555593</v>
      </c>
      <c r="AY541" s="306">
        <v>217.726666666667</v>
      </c>
      <c r="AZ541" s="306"/>
      <c r="BA541" s="4"/>
    </row>
    <row r="542" spans="2:53">
      <c r="B542" s="11" t="s">
        <v>383</v>
      </c>
      <c r="C542" s="11"/>
      <c r="D542" s="70" t="s">
        <v>373</v>
      </c>
      <c r="E542" s="11">
        <v>156</v>
      </c>
      <c r="F542" s="11">
        <v>83</v>
      </c>
      <c r="G542" s="11">
        <v>51</v>
      </c>
      <c r="H542" s="11">
        <v>16</v>
      </c>
      <c r="I542" s="11">
        <v>57</v>
      </c>
      <c r="J542" s="11"/>
      <c r="M542" s="287">
        <v>38929.53</v>
      </c>
      <c r="N542" s="287">
        <v>26503.61</v>
      </c>
      <c r="O542" s="287">
        <v>18500.72</v>
      </c>
      <c r="P542" s="287">
        <v>6201.97</v>
      </c>
      <c r="Q542" s="287">
        <v>122127.86</v>
      </c>
      <c r="R542" s="287"/>
      <c r="S542" s="290"/>
      <c r="T542" s="290"/>
      <c r="U542" s="287">
        <v>213.898516483517</v>
      </c>
      <c r="V542" s="287">
        <v>145.62423076923099</v>
      </c>
      <c r="W542" s="287">
        <v>105.7184</v>
      </c>
      <c r="X542" s="287">
        <v>65.2838947368421</v>
      </c>
      <c r="Y542" s="287">
        <v>714.19801169590698</v>
      </c>
      <c r="Z542" s="287"/>
      <c r="AA542" s="4"/>
      <c r="AB542" s="11" t="s">
        <v>408</v>
      </c>
      <c r="AC542" s="11"/>
      <c r="AD542" s="70" t="s">
        <v>409</v>
      </c>
      <c r="AE542" s="24">
        <v>16</v>
      </c>
      <c r="AF542" s="24">
        <v>10</v>
      </c>
      <c r="AG542" s="24">
        <v>9</v>
      </c>
      <c r="AH542" s="24">
        <v>5</v>
      </c>
      <c r="AI542" s="24">
        <v>3</v>
      </c>
      <c r="AJ542" s="24"/>
      <c r="AK542" s="4"/>
      <c r="AL542" s="4"/>
      <c r="AM542" s="306">
        <v>1855.94</v>
      </c>
      <c r="AN542" s="306">
        <v>1016.79</v>
      </c>
      <c r="AO542" s="306">
        <v>628.77</v>
      </c>
      <c r="AP542" s="306">
        <v>429.01</v>
      </c>
      <c r="AQ542" s="306">
        <v>2361.9299999999998</v>
      </c>
      <c r="AR542" s="306"/>
      <c r="AS542" s="290"/>
      <c r="AT542" s="290"/>
      <c r="AU542" s="306">
        <v>115.99625</v>
      </c>
      <c r="AV542" s="306">
        <v>63.549374999999998</v>
      </c>
      <c r="AW542" s="306">
        <v>39.298124999999999</v>
      </c>
      <c r="AX542" s="306">
        <v>26.813124999999999</v>
      </c>
      <c r="AY542" s="306">
        <v>147.62062499999999</v>
      </c>
      <c r="AZ542" s="306"/>
      <c r="BA542" s="4"/>
    </row>
    <row r="543" spans="2:53">
      <c r="B543" s="11" t="s">
        <v>384</v>
      </c>
      <c r="C543" s="11"/>
      <c r="D543" s="70" t="s">
        <v>369</v>
      </c>
      <c r="E543" s="11">
        <v>102</v>
      </c>
      <c r="F543" s="11">
        <v>57</v>
      </c>
      <c r="G543" s="11">
        <v>40</v>
      </c>
      <c r="H543" s="11">
        <v>12</v>
      </c>
      <c r="I543" s="11">
        <v>37</v>
      </c>
      <c r="J543" s="11"/>
      <c r="M543" s="287">
        <v>21464.48</v>
      </c>
      <c r="N543" s="287">
        <v>18802.59</v>
      </c>
      <c r="O543" s="287">
        <v>12165.19</v>
      </c>
      <c r="P543" s="287">
        <v>8132.54</v>
      </c>
      <c r="Q543" s="287">
        <v>44984.22</v>
      </c>
      <c r="R543" s="287"/>
      <c r="S543" s="290"/>
      <c r="T543" s="290"/>
      <c r="U543" s="287">
        <v>185.038620689655</v>
      </c>
      <c r="V543" s="287">
        <v>162.09129310344801</v>
      </c>
      <c r="W543" s="287">
        <v>106.712192982456</v>
      </c>
      <c r="X543" s="287">
        <v>131.16999999999999</v>
      </c>
      <c r="Y543" s="287">
        <v>398.09044247787602</v>
      </c>
      <c r="Z543" s="287"/>
      <c r="AA543" s="4"/>
      <c r="AB543" s="11" t="s">
        <v>416</v>
      </c>
      <c r="AC543" s="11"/>
      <c r="AD543" s="70" t="s">
        <v>417</v>
      </c>
      <c r="AE543" s="24">
        <v>73</v>
      </c>
      <c r="AF543" s="24">
        <v>48</v>
      </c>
      <c r="AG543" s="24">
        <v>24</v>
      </c>
      <c r="AH543" s="24">
        <v>17</v>
      </c>
      <c r="AI543" s="24">
        <v>14</v>
      </c>
      <c r="AJ543" s="24"/>
      <c r="AK543" s="4"/>
      <c r="AL543" s="4"/>
      <c r="AM543" s="306">
        <v>19714.919999999998</v>
      </c>
      <c r="AN543" s="306">
        <v>32501.040000000001</v>
      </c>
      <c r="AO543" s="306">
        <v>8611.3700000000008</v>
      </c>
      <c r="AP543" s="306">
        <v>3040.77</v>
      </c>
      <c r="AQ543" s="306">
        <v>32151.39</v>
      </c>
      <c r="AR543" s="306"/>
      <c r="AS543" s="290"/>
      <c r="AT543" s="290"/>
      <c r="AU543" s="306">
        <v>259.40684210526302</v>
      </c>
      <c r="AV543" s="306">
        <v>427.64526315789499</v>
      </c>
      <c r="AW543" s="306">
        <v>123.019571428571</v>
      </c>
      <c r="AX543" s="306">
        <v>44.7172058823529</v>
      </c>
      <c r="AY543" s="306">
        <v>472.81455882352901</v>
      </c>
      <c r="AZ543" s="306"/>
      <c r="BA543" s="4"/>
    </row>
    <row r="544" spans="2:53">
      <c r="B544" s="11" t="s">
        <v>385</v>
      </c>
      <c r="C544" s="11"/>
      <c r="D544" s="70" t="s">
        <v>163</v>
      </c>
      <c r="E544" s="11">
        <v>3303</v>
      </c>
      <c r="F544" s="11">
        <v>2577</v>
      </c>
      <c r="G544" s="11">
        <v>2120</v>
      </c>
      <c r="H544" s="11">
        <v>1643</v>
      </c>
      <c r="I544" s="11">
        <v>1866</v>
      </c>
      <c r="J544" s="11"/>
      <c r="M544" s="287">
        <v>488059.16</v>
      </c>
      <c r="N544" s="287">
        <v>526268</v>
      </c>
      <c r="O544" s="287">
        <v>496956.76</v>
      </c>
      <c r="P544" s="287">
        <v>396288.66999999899</v>
      </c>
      <c r="Q544" s="287">
        <v>2838281.98</v>
      </c>
      <c r="R544" s="287"/>
      <c r="S544" s="290"/>
      <c r="T544" s="290"/>
      <c r="U544" s="287">
        <v>135.34641153632799</v>
      </c>
      <c r="V544" s="287">
        <v>145.942318358292</v>
      </c>
      <c r="W544" s="287">
        <v>142.63971297359399</v>
      </c>
      <c r="X544" s="287">
        <v>124.384391086001</v>
      </c>
      <c r="Y544" s="287">
        <v>833.07366598180101</v>
      </c>
      <c r="Z544" s="287"/>
      <c r="AA544" s="4"/>
      <c r="AB544" s="11" t="s">
        <v>644</v>
      </c>
      <c r="AC544" s="11"/>
      <c r="AD544" s="70" t="s">
        <v>689</v>
      </c>
      <c r="AE544" s="24">
        <v>4</v>
      </c>
      <c r="AF544" s="24">
        <v>3</v>
      </c>
      <c r="AG544" s="24">
        <v>2</v>
      </c>
      <c r="AH544" s="24">
        <v>1</v>
      </c>
      <c r="AI544" s="24">
        <v>1</v>
      </c>
      <c r="AJ544" s="24"/>
      <c r="AK544" s="4"/>
      <c r="AL544" s="4"/>
      <c r="AM544" s="306">
        <v>313.10000000000002</v>
      </c>
      <c r="AN544" s="306">
        <v>78.52</v>
      </c>
      <c r="AO544" s="306">
        <v>66.53</v>
      </c>
      <c r="AP544" s="306">
        <v>42.65</v>
      </c>
      <c r="AQ544" s="306">
        <v>41.51</v>
      </c>
      <c r="AR544" s="306"/>
      <c r="AS544" s="290"/>
      <c r="AT544" s="290"/>
      <c r="AU544" s="306">
        <v>78.275000000000006</v>
      </c>
      <c r="AV544" s="306">
        <v>19.63</v>
      </c>
      <c r="AW544" s="306">
        <v>16.6325</v>
      </c>
      <c r="AX544" s="306">
        <v>10.6625</v>
      </c>
      <c r="AY544" s="306">
        <v>10.3775</v>
      </c>
      <c r="AZ544" s="306"/>
      <c r="BA544" s="4"/>
    </row>
    <row r="545" spans="2:53">
      <c r="B545" s="11" t="s">
        <v>387</v>
      </c>
      <c r="C545" s="11"/>
      <c r="D545" s="70" t="s">
        <v>388</v>
      </c>
      <c r="E545" s="11">
        <v>52</v>
      </c>
      <c r="F545" s="11">
        <v>37</v>
      </c>
      <c r="G545" s="11">
        <v>23</v>
      </c>
      <c r="H545" s="11">
        <v>15</v>
      </c>
      <c r="I545" s="11">
        <v>25</v>
      </c>
      <c r="J545" s="11"/>
      <c r="M545" s="287">
        <v>10797.88</v>
      </c>
      <c r="N545" s="287">
        <v>10030.719999999999</v>
      </c>
      <c r="O545" s="287">
        <v>8120.72</v>
      </c>
      <c r="P545" s="287">
        <v>4247.82</v>
      </c>
      <c r="Q545" s="287">
        <v>57350.78</v>
      </c>
      <c r="R545" s="287"/>
      <c r="S545" s="290"/>
      <c r="T545" s="290"/>
      <c r="U545" s="287">
        <v>186.17034482758601</v>
      </c>
      <c r="V545" s="287">
        <v>172.94344827586201</v>
      </c>
      <c r="W545" s="287">
        <v>150.38370370370399</v>
      </c>
      <c r="X545" s="287">
        <v>121.36628571428599</v>
      </c>
      <c r="Y545" s="287">
        <v>1062.0514814814801</v>
      </c>
      <c r="Z545" s="287"/>
      <c r="AA545" s="4"/>
      <c r="AB545" s="11" t="s">
        <v>421</v>
      </c>
      <c r="AC545" s="11"/>
      <c r="AD545" s="70" t="s">
        <v>375</v>
      </c>
      <c r="AE545" s="24">
        <v>223</v>
      </c>
      <c r="AF545" s="24">
        <v>76</v>
      </c>
      <c r="AG545" s="24">
        <v>38</v>
      </c>
      <c r="AH545" s="24">
        <v>15</v>
      </c>
      <c r="AI545" s="24">
        <v>21</v>
      </c>
      <c r="AJ545" s="24"/>
      <c r="AK545" s="4"/>
      <c r="AL545" s="4"/>
      <c r="AM545" s="306">
        <v>72246.679999999993</v>
      </c>
      <c r="AN545" s="306">
        <v>23725.83</v>
      </c>
      <c r="AO545" s="306">
        <v>14591.77</v>
      </c>
      <c r="AP545" s="306">
        <v>4552.6099999999997</v>
      </c>
      <c r="AQ545" s="306">
        <v>12397.38</v>
      </c>
      <c r="AR545" s="306"/>
      <c r="AS545" s="290"/>
      <c r="AT545" s="290"/>
      <c r="AU545" s="306">
        <v>310.07158798283302</v>
      </c>
      <c r="AV545" s="306">
        <v>101.82759656652399</v>
      </c>
      <c r="AW545" s="306">
        <v>64.280925110132202</v>
      </c>
      <c r="AX545" s="306">
        <v>22.537673267326699</v>
      </c>
      <c r="AY545" s="306">
        <v>55.593632286995501</v>
      </c>
      <c r="AZ545" s="306"/>
      <c r="BA545" s="4"/>
    </row>
    <row r="546" spans="2:53">
      <c r="B546" s="11" t="s">
        <v>390</v>
      </c>
      <c r="C546" s="11"/>
      <c r="D546" s="70" t="s">
        <v>391</v>
      </c>
      <c r="E546" s="11">
        <v>202</v>
      </c>
      <c r="F546" s="11">
        <v>165</v>
      </c>
      <c r="G546" s="11">
        <v>128</v>
      </c>
      <c r="H546" s="11">
        <v>96</v>
      </c>
      <c r="I546" s="11">
        <v>121</v>
      </c>
      <c r="J546" s="11"/>
      <c r="M546" s="287">
        <v>24907.33</v>
      </c>
      <c r="N546" s="287">
        <v>28425.21</v>
      </c>
      <c r="O546" s="287">
        <v>26596.65</v>
      </c>
      <c r="P546" s="287">
        <v>22294.1</v>
      </c>
      <c r="Q546" s="287">
        <v>141046.13</v>
      </c>
      <c r="R546" s="287"/>
      <c r="S546" s="290"/>
      <c r="T546" s="290"/>
      <c r="U546" s="287">
        <v>96.540038759690006</v>
      </c>
      <c r="V546" s="287">
        <v>110.17523255814</v>
      </c>
      <c r="W546" s="287">
        <v>107.678744939271</v>
      </c>
      <c r="X546" s="287">
        <v>99.084888888888898</v>
      </c>
      <c r="Y546" s="287">
        <v>582.83524793388403</v>
      </c>
      <c r="Z546" s="287"/>
      <c r="AA546" s="4"/>
      <c r="AB546" s="11" t="s">
        <v>423</v>
      </c>
      <c r="AC546" s="11"/>
      <c r="AD546" s="70" t="s">
        <v>298</v>
      </c>
      <c r="AE546" s="24">
        <v>51</v>
      </c>
      <c r="AF546" s="24">
        <v>36</v>
      </c>
      <c r="AG546" s="24">
        <v>27</v>
      </c>
      <c r="AH546" s="24">
        <v>22</v>
      </c>
      <c r="AI546" s="24">
        <v>22</v>
      </c>
      <c r="AJ546" s="24"/>
      <c r="AK546" s="4"/>
      <c r="AL546" s="4"/>
      <c r="AM546" s="306">
        <v>13279.18</v>
      </c>
      <c r="AN546" s="306">
        <v>13406.7</v>
      </c>
      <c r="AO546" s="306">
        <v>10504.59</v>
      </c>
      <c r="AP546" s="306">
        <v>7238.9</v>
      </c>
      <c r="AQ546" s="306">
        <v>33331.03</v>
      </c>
      <c r="AR546" s="306"/>
      <c r="AS546" s="290"/>
      <c r="AT546" s="290"/>
      <c r="AU546" s="306">
        <v>255.36884615384599</v>
      </c>
      <c r="AV546" s="306">
        <v>257.821153846154</v>
      </c>
      <c r="AW546" s="306">
        <v>214.37938775510199</v>
      </c>
      <c r="AX546" s="306">
        <v>154.01914893617001</v>
      </c>
      <c r="AY546" s="306">
        <v>694.39645833333304</v>
      </c>
      <c r="AZ546" s="306"/>
      <c r="BA546" s="4"/>
    </row>
    <row r="547" spans="2:53">
      <c r="B547" s="11" t="s">
        <v>392</v>
      </c>
      <c r="C547" s="11"/>
      <c r="D547" s="70" t="s">
        <v>393</v>
      </c>
      <c r="E547" s="11">
        <v>127</v>
      </c>
      <c r="F547" s="11">
        <v>96</v>
      </c>
      <c r="G547" s="11">
        <v>78</v>
      </c>
      <c r="H547" s="11">
        <v>62</v>
      </c>
      <c r="I547" s="11">
        <v>70</v>
      </c>
      <c r="J547" s="11"/>
      <c r="M547" s="287">
        <v>17360.310000000001</v>
      </c>
      <c r="N547" s="287">
        <v>19649.3</v>
      </c>
      <c r="O547" s="287">
        <v>25615.759999999998</v>
      </c>
      <c r="P547" s="287">
        <v>17273.63</v>
      </c>
      <c r="Q547" s="287">
        <v>141722.29</v>
      </c>
      <c r="R547" s="287"/>
      <c r="S547" s="290"/>
      <c r="T547" s="290"/>
      <c r="U547" s="287">
        <v>118.097346938775</v>
      </c>
      <c r="V547" s="287">
        <v>133.668707482993</v>
      </c>
      <c r="W547" s="287">
        <v>179.13118881118899</v>
      </c>
      <c r="X547" s="287">
        <v>121.645281690141</v>
      </c>
      <c r="Y547" s="287">
        <v>1026.9731159420301</v>
      </c>
      <c r="Z547" s="287"/>
      <c r="AA547" s="4"/>
      <c r="AB547" s="11" t="s">
        <v>424</v>
      </c>
      <c r="AC547" s="11"/>
      <c r="AD547" s="70" t="s">
        <v>279</v>
      </c>
      <c r="AE547" s="24">
        <v>14</v>
      </c>
      <c r="AF547" s="24">
        <v>11</v>
      </c>
      <c r="AG547" s="24">
        <v>2</v>
      </c>
      <c r="AH547" s="24">
        <v>5</v>
      </c>
      <c r="AI547" s="24">
        <v>4</v>
      </c>
      <c r="AJ547" s="24"/>
      <c r="AK547" s="4"/>
      <c r="AL547" s="4"/>
      <c r="AM547" s="306">
        <v>3100.81</v>
      </c>
      <c r="AN547" s="306">
        <v>5284.38</v>
      </c>
      <c r="AO547" s="306">
        <v>49.94</v>
      </c>
      <c r="AP547" s="306">
        <v>65.569999999999993</v>
      </c>
      <c r="AQ547" s="306">
        <v>950.67</v>
      </c>
      <c r="AR547" s="306"/>
      <c r="AS547" s="290"/>
      <c r="AT547" s="290"/>
      <c r="AU547" s="306">
        <v>206.720666666667</v>
      </c>
      <c r="AV547" s="306">
        <v>352.29199999999997</v>
      </c>
      <c r="AW547" s="306">
        <v>3.3293333333333299</v>
      </c>
      <c r="AX547" s="306">
        <v>5.4641666666666699</v>
      </c>
      <c r="AY547" s="306">
        <v>67.905000000000001</v>
      </c>
      <c r="AZ547" s="306"/>
      <c r="BA547" s="4"/>
    </row>
    <row r="548" spans="2:53">
      <c r="B548" s="11" t="s">
        <v>394</v>
      </c>
      <c r="C548" s="11"/>
      <c r="D548" s="70" t="s">
        <v>85</v>
      </c>
      <c r="E548" s="11">
        <v>223</v>
      </c>
      <c r="F548" s="11">
        <v>127</v>
      </c>
      <c r="G548" s="11">
        <v>82</v>
      </c>
      <c r="H548" s="11">
        <v>66</v>
      </c>
      <c r="I548" s="11">
        <v>80</v>
      </c>
      <c r="J548" s="11"/>
      <c r="M548" s="287">
        <v>33376.870000000003</v>
      </c>
      <c r="N548" s="287">
        <v>31290.91</v>
      </c>
      <c r="O548" s="287">
        <v>21736.25</v>
      </c>
      <c r="P548" s="287">
        <v>17387.96</v>
      </c>
      <c r="Q548" s="287">
        <v>128737.55</v>
      </c>
      <c r="R548" s="287"/>
      <c r="S548" s="290"/>
      <c r="T548" s="290"/>
      <c r="U548" s="287">
        <v>138.49323651452301</v>
      </c>
      <c r="V548" s="287">
        <v>129.83780082987499</v>
      </c>
      <c r="W548" s="287">
        <v>97.911036036036094</v>
      </c>
      <c r="X548" s="287">
        <v>82.7998095238095</v>
      </c>
      <c r="Y548" s="287">
        <v>582.52285067873299</v>
      </c>
      <c r="Z548" s="287"/>
      <c r="AA548" s="4"/>
      <c r="AB548" s="11" t="s">
        <v>429</v>
      </c>
      <c r="AC548" s="11"/>
      <c r="AD548" s="70" t="s">
        <v>115</v>
      </c>
      <c r="AE548" s="24">
        <v>10</v>
      </c>
      <c r="AF548" s="24">
        <v>5</v>
      </c>
      <c r="AG548" s="24">
        <v>4</v>
      </c>
      <c r="AH548" s="24">
        <v>3</v>
      </c>
      <c r="AI548" s="24">
        <v>3</v>
      </c>
      <c r="AJ548" s="24"/>
      <c r="AK548" s="4"/>
      <c r="AL548" s="4"/>
      <c r="AM548" s="306">
        <v>188.87</v>
      </c>
      <c r="AN548" s="306">
        <v>219.25</v>
      </c>
      <c r="AO548" s="306">
        <v>359.74</v>
      </c>
      <c r="AP548" s="306">
        <v>92.49</v>
      </c>
      <c r="AQ548" s="306">
        <v>15.78</v>
      </c>
      <c r="AR548" s="306"/>
      <c r="AS548" s="290"/>
      <c r="AT548" s="290"/>
      <c r="AU548" s="306">
        <v>18.887</v>
      </c>
      <c r="AV548" s="306">
        <v>21.925000000000001</v>
      </c>
      <c r="AW548" s="306">
        <v>39.971111111111099</v>
      </c>
      <c r="AX548" s="306">
        <v>10.276666666666699</v>
      </c>
      <c r="AY548" s="306">
        <v>1.7533333333333301</v>
      </c>
      <c r="AZ548" s="306"/>
      <c r="BA548" s="4"/>
    </row>
    <row r="549" spans="2:53">
      <c r="B549" s="11" t="s">
        <v>395</v>
      </c>
      <c r="C549" s="11"/>
      <c r="D549" s="70" t="s">
        <v>55</v>
      </c>
      <c r="E549" s="11">
        <v>3</v>
      </c>
      <c r="F549" s="11">
        <v>2</v>
      </c>
      <c r="G549" s="11">
        <v>1</v>
      </c>
      <c r="H549" s="11"/>
      <c r="I549" s="11">
        <v>1</v>
      </c>
      <c r="J549" s="11"/>
      <c r="M549" s="287">
        <v>445.24</v>
      </c>
      <c r="N549" s="287">
        <v>263.44</v>
      </c>
      <c r="O549" s="287">
        <v>285.89999999999998</v>
      </c>
      <c r="P549" s="287">
        <v>0</v>
      </c>
      <c r="Q549" s="287">
        <v>768.7</v>
      </c>
      <c r="R549" s="287"/>
      <c r="S549" s="290"/>
      <c r="T549" s="290"/>
      <c r="U549" s="287">
        <v>148.41333333333299</v>
      </c>
      <c r="V549" s="287">
        <v>87.813333333333304</v>
      </c>
      <c r="W549" s="287">
        <v>95.3</v>
      </c>
      <c r="X549" s="287">
        <v>0</v>
      </c>
      <c r="Y549" s="287">
        <v>256.23333333333301</v>
      </c>
      <c r="Z549" s="287"/>
      <c r="AA549" s="4"/>
      <c r="AB549" s="11" t="s">
        <v>430</v>
      </c>
      <c r="AC549" s="11"/>
      <c r="AD549" s="70" t="s">
        <v>324</v>
      </c>
      <c r="AE549" s="24">
        <v>36</v>
      </c>
      <c r="AF549" s="24">
        <v>11</v>
      </c>
      <c r="AG549" s="24">
        <v>8</v>
      </c>
      <c r="AH549" s="24">
        <v>4</v>
      </c>
      <c r="AI549" s="24">
        <v>4</v>
      </c>
      <c r="AJ549" s="24"/>
      <c r="AK549" s="4"/>
      <c r="AL549" s="4"/>
      <c r="AM549" s="306">
        <v>9975.1000000000095</v>
      </c>
      <c r="AN549" s="306">
        <v>1099.3399999999999</v>
      </c>
      <c r="AO549" s="306">
        <v>690.05</v>
      </c>
      <c r="AP549" s="306">
        <v>115.99</v>
      </c>
      <c r="AQ549" s="306">
        <v>628.26</v>
      </c>
      <c r="AR549" s="306"/>
      <c r="AS549" s="290"/>
      <c r="AT549" s="290"/>
      <c r="AU549" s="306">
        <v>277.08611111111099</v>
      </c>
      <c r="AV549" s="306">
        <v>30.537222222222201</v>
      </c>
      <c r="AW549" s="306">
        <v>19.715714285714299</v>
      </c>
      <c r="AX549" s="306">
        <v>3.3140000000000001</v>
      </c>
      <c r="AY549" s="306">
        <v>17.950285714285702</v>
      </c>
      <c r="AZ549" s="306"/>
      <c r="BA549" s="4"/>
    </row>
    <row r="550" spans="2:53">
      <c r="B550" s="11" t="s">
        <v>395</v>
      </c>
      <c r="C550" s="11"/>
      <c r="D550" s="70" t="s">
        <v>57</v>
      </c>
      <c r="E550" s="11">
        <v>1</v>
      </c>
      <c r="F550" s="11"/>
      <c r="G550" s="11"/>
      <c r="H550" s="11"/>
      <c r="I550" s="11"/>
      <c r="J550" s="11"/>
      <c r="M550" s="287">
        <v>93.5</v>
      </c>
      <c r="N550" s="287">
        <v>0</v>
      </c>
      <c r="O550" s="287">
        <v>0</v>
      </c>
      <c r="P550" s="287">
        <v>0</v>
      </c>
      <c r="Q550" s="287">
        <v>0</v>
      </c>
      <c r="R550" s="287"/>
      <c r="S550" s="290"/>
      <c r="T550" s="290"/>
      <c r="U550" s="287">
        <v>93.5</v>
      </c>
      <c r="V550" s="287">
        <v>0</v>
      </c>
      <c r="W550" s="287">
        <v>0</v>
      </c>
      <c r="X550" s="287">
        <v>0</v>
      </c>
      <c r="Y550" s="287">
        <v>0</v>
      </c>
      <c r="Z550" s="287"/>
      <c r="AA550" s="4"/>
      <c r="AB550" s="11" t="s">
        <v>432</v>
      </c>
      <c r="AC550" s="11"/>
      <c r="AD550" s="70" t="s">
        <v>433</v>
      </c>
      <c r="AE550" s="24">
        <v>61</v>
      </c>
      <c r="AF550" s="24">
        <v>35</v>
      </c>
      <c r="AG550" s="24">
        <v>24</v>
      </c>
      <c r="AH550" s="24">
        <v>6</v>
      </c>
      <c r="AI550" s="24">
        <v>18</v>
      </c>
      <c r="AJ550" s="24"/>
      <c r="AK550" s="4"/>
      <c r="AL550" s="4"/>
      <c r="AM550" s="306">
        <v>11295.21</v>
      </c>
      <c r="AN550" s="306">
        <v>3813.54</v>
      </c>
      <c r="AO550" s="306">
        <v>1734.29</v>
      </c>
      <c r="AP550" s="306">
        <v>97.38</v>
      </c>
      <c r="AQ550" s="306">
        <v>5087.1899999999996</v>
      </c>
      <c r="AR550" s="306"/>
      <c r="AS550" s="290"/>
      <c r="AT550" s="290"/>
      <c r="AU550" s="306">
        <v>176.48765624999999</v>
      </c>
      <c r="AV550" s="306">
        <v>59.586562499999999</v>
      </c>
      <c r="AW550" s="306">
        <v>29.394745762711899</v>
      </c>
      <c r="AX550" s="306">
        <v>4.8689999999999998</v>
      </c>
      <c r="AY550" s="306">
        <v>84.786500000000004</v>
      </c>
      <c r="AZ550" s="306"/>
      <c r="BA550" s="4"/>
    </row>
    <row r="551" spans="2:53">
      <c r="B551" s="11" t="s">
        <v>396</v>
      </c>
      <c r="C551" s="11"/>
      <c r="D551" s="70" t="s">
        <v>397</v>
      </c>
      <c r="E551" s="11">
        <v>164</v>
      </c>
      <c r="F551" s="11">
        <v>107</v>
      </c>
      <c r="G551" s="11">
        <v>77</v>
      </c>
      <c r="H551" s="11">
        <v>10</v>
      </c>
      <c r="I551" s="11">
        <v>87</v>
      </c>
      <c r="J551" s="11"/>
      <c r="M551" s="287">
        <v>29039.11</v>
      </c>
      <c r="N551" s="287">
        <v>22805.84</v>
      </c>
      <c r="O551" s="287">
        <v>21298.14</v>
      </c>
      <c r="P551" s="287">
        <v>1085.1099999999999</v>
      </c>
      <c r="Q551" s="287">
        <v>116982.86</v>
      </c>
      <c r="R551" s="287"/>
      <c r="S551" s="290"/>
      <c r="T551" s="290"/>
      <c r="U551" s="287">
        <v>156.968162162162</v>
      </c>
      <c r="V551" s="287">
        <v>123.274810810811</v>
      </c>
      <c r="W551" s="287">
        <v>117.66928176795599</v>
      </c>
      <c r="X551" s="287">
        <v>25.835952380952399</v>
      </c>
      <c r="Y551" s="287">
        <v>649.90477777777801</v>
      </c>
      <c r="Z551" s="287"/>
      <c r="AA551" s="4"/>
      <c r="AB551" s="11" t="s">
        <v>434</v>
      </c>
      <c r="AC551" s="11"/>
      <c r="AD551" s="70" t="s">
        <v>435</v>
      </c>
      <c r="AE551" s="24">
        <v>13</v>
      </c>
      <c r="AF551" s="24">
        <v>7</v>
      </c>
      <c r="AG551" s="24">
        <v>5</v>
      </c>
      <c r="AH551" s="24">
        <v>4</v>
      </c>
      <c r="AI551" s="24">
        <v>4</v>
      </c>
      <c r="AJ551" s="24"/>
      <c r="AK551" s="4"/>
      <c r="AL551" s="4"/>
      <c r="AM551" s="306">
        <v>1069.53</v>
      </c>
      <c r="AN551" s="306">
        <v>477.95</v>
      </c>
      <c r="AO551" s="306">
        <v>250.47</v>
      </c>
      <c r="AP551" s="306">
        <v>75.47</v>
      </c>
      <c r="AQ551" s="306">
        <v>930.89</v>
      </c>
      <c r="AR551" s="306"/>
      <c r="AS551" s="290"/>
      <c r="AT551" s="290"/>
      <c r="AU551" s="306">
        <v>82.271538461538498</v>
      </c>
      <c r="AV551" s="306">
        <v>36.765384615384598</v>
      </c>
      <c r="AW551" s="306">
        <v>19.266923076923099</v>
      </c>
      <c r="AX551" s="306">
        <v>6.2891666666666701</v>
      </c>
      <c r="AY551" s="306">
        <v>71.606923076923096</v>
      </c>
      <c r="AZ551" s="306"/>
      <c r="BA551" s="4"/>
    </row>
    <row r="552" spans="2:53">
      <c r="B552" s="11" t="s">
        <v>396</v>
      </c>
      <c r="C552" s="11"/>
      <c r="D552" s="70" t="s">
        <v>311</v>
      </c>
      <c r="E552" s="11"/>
      <c r="F552" s="11"/>
      <c r="G552" s="11"/>
      <c r="H552" s="11"/>
      <c r="I552" s="11">
        <v>1</v>
      </c>
      <c r="J552" s="11"/>
      <c r="M552" s="287">
        <v>0</v>
      </c>
      <c r="N552" s="287">
        <v>0</v>
      </c>
      <c r="O552" s="287">
        <v>0</v>
      </c>
      <c r="P552" s="287"/>
      <c r="Q552" s="287">
        <v>195.03</v>
      </c>
      <c r="R552" s="287"/>
      <c r="S552" s="290"/>
      <c r="T552" s="290"/>
      <c r="U552" s="287">
        <v>0</v>
      </c>
      <c r="V552" s="287">
        <v>0</v>
      </c>
      <c r="W552" s="287">
        <v>0</v>
      </c>
      <c r="X552" s="287"/>
      <c r="Y552" s="287">
        <v>195.03</v>
      </c>
      <c r="Z552" s="287"/>
      <c r="AA552" s="4"/>
      <c r="AB552" s="11" t="s">
        <v>437</v>
      </c>
      <c r="AC552" s="11"/>
      <c r="AD552" s="70" t="s">
        <v>165</v>
      </c>
      <c r="AE552" s="24">
        <v>102</v>
      </c>
      <c r="AF552" s="24">
        <v>73</v>
      </c>
      <c r="AG552" s="24">
        <v>54</v>
      </c>
      <c r="AH552" s="24">
        <v>40</v>
      </c>
      <c r="AI552" s="24">
        <v>39</v>
      </c>
      <c r="AJ552" s="24"/>
      <c r="AK552" s="4"/>
      <c r="AL552" s="4"/>
      <c r="AM552" s="306">
        <v>40742.57</v>
      </c>
      <c r="AN552" s="306">
        <v>21897.35</v>
      </c>
      <c r="AO552" s="306">
        <v>19274.099999999999</v>
      </c>
      <c r="AP552" s="306">
        <v>13004.19</v>
      </c>
      <c r="AQ552" s="306">
        <v>86053.38</v>
      </c>
      <c r="AR552" s="306"/>
      <c r="AS552" s="290"/>
      <c r="AT552" s="290"/>
      <c r="AU552" s="306">
        <v>391.75548076923099</v>
      </c>
      <c r="AV552" s="306">
        <v>210.55144230769201</v>
      </c>
      <c r="AW552" s="306">
        <v>187.127184466019</v>
      </c>
      <c r="AX552" s="306">
        <v>138.342446808511</v>
      </c>
      <c r="AY552" s="306">
        <v>852.01366336633703</v>
      </c>
      <c r="AZ552" s="306"/>
      <c r="BA552" s="4"/>
    </row>
    <row r="553" spans="2:53">
      <c r="B553" s="11" t="s">
        <v>398</v>
      </c>
      <c r="C553" s="11"/>
      <c r="D553" s="70" t="s">
        <v>311</v>
      </c>
      <c r="E553" s="11">
        <v>492</v>
      </c>
      <c r="F553" s="11">
        <v>311</v>
      </c>
      <c r="G553" s="11">
        <v>203</v>
      </c>
      <c r="H553" s="11">
        <v>157</v>
      </c>
      <c r="I553" s="11">
        <v>197</v>
      </c>
      <c r="J553" s="11"/>
      <c r="M553" s="287">
        <v>88776.219999999899</v>
      </c>
      <c r="N553" s="287">
        <v>77708.400000000096</v>
      </c>
      <c r="O553" s="287">
        <v>56834.46</v>
      </c>
      <c r="P553" s="287">
        <v>36027.69</v>
      </c>
      <c r="Q553" s="287">
        <v>268223.40000000002</v>
      </c>
      <c r="R553" s="287"/>
      <c r="S553" s="290"/>
      <c r="T553" s="290"/>
      <c r="U553" s="287">
        <v>163.19158088235301</v>
      </c>
      <c r="V553" s="287">
        <v>142.84632352941199</v>
      </c>
      <c r="W553" s="287">
        <v>107.03288135593201</v>
      </c>
      <c r="X553" s="287">
        <v>71.911556886227601</v>
      </c>
      <c r="Y553" s="287">
        <v>512.85544933078404</v>
      </c>
      <c r="Z553" s="287"/>
      <c r="AA553" s="4"/>
      <c r="AB553" s="11" t="s">
        <v>690</v>
      </c>
      <c r="AC553" s="11"/>
      <c r="AD553" s="70" t="s">
        <v>165</v>
      </c>
      <c r="AE553" s="24">
        <v>1</v>
      </c>
      <c r="AF553" s="24">
        <v>1</v>
      </c>
      <c r="AG553" s="24"/>
      <c r="AH553" s="24"/>
      <c r="AI553" s="24"/>
      <c r="AJ553" s="24"/>
      <c r="AK553" s="4"/>
      <c r="AL553" s="4"/>
      <c r="AM553" s="306">
        <v>55.96</v>
      </c>
      <c r="AN553" s="306">
        <v>74.78</v>
      </c>
      <c r="AO553" s="306">
        <v>0</v>
      </c>
      <c r="AP553" s="306">
        <v>0</v>
      </c>
      <c r="AQ553" s="306">
        <v>0</v>
      </c>
      <c r="AR553" s="306"/>
      <c r="AS553" s="290"/>
      <c r="AT553" s="290"/>
      <c r="AU553" s="306">
        <v>55.96</v>
      </c>
      <c r="AV553" s="306">
        <v>74.78</v>
      </c>
      <c r="AW553" s="306">
        <v>0</v>
      </c>
      <c r="AX553" s="306">
        <v>0</v>
      </c>
      <c r="AY553" s="306">
        <v>0</v>
      </c>
      <c r="AZ553" s="306"/>
      <c r="BA553" s="4"/>
    </row>
    <row r="554" spans="2:53">
      <c r="B554" s="11" t="s">
        <v>399</v>
      </c>
      <c r="C554" s="11"/>
      <c r="D554" s="70" t="s">
        <v>324</v>
      </c>
      <c r="E554" s="11">
        <v>1</v>
      </c>
      <c r="F554" s="11"/>
      <c r="G554" s="11">
        <v>1</v>
      </c>
      <c r="H554" s="11">
        <v>1</v>
      </c>
      <c r="I554" s="11">
        <v>1</v>
      </c>
      <c r="J554" s="11"/>
      <c r="M554" s="287">
        <v>196.47</v>
      </c>
      <c r="N554" s="287">
        <v>0</v>
      </c>
      <c r="O554" s="287">
        <v>103.58</v>
      </c>
      <c r="P554" s="287">
        <v>103.74</v>
      </c>
      <c r="Q554" s="287">
        <v>972.76</v>
      </c>
      <c r="R554" s="287"/>
      <c r="S554" s="290"/>
      <c r="T554" s="290"/>
      <c r="U554" s="287">
        <v>196.47</v>
      </c>
      <c r="V554" s="287">
        <v>0</v>
      </c>
      <c r="W554" s="287">
        <v>103.58</v>
      </c>
      <c r="X554" s="287">
        <v>103.74</v>
      </c>
      <c r="Y554" s="287">
        <v>972.76</v>
      </c>
      <c r="Z554" s="287"/>
      <c r="AA554" s="4"/>
      <c r="AB554" s="11" t="s">
        <v>438</v>
      </c>
      <c r="AC554" s="11"/>
      <c r="AD554" s="70" t="s">
        <v>439</v>
      </c>
      <c r="AE554" s="24">
        <v>83</v>
      </c>
      <c r="AF554" s="24">
        <v>29</v>
      </c>
      <c r="AG554" s="24">
        <v>25</v>
      </c>
      <c r="AH554" s="24">
        <v>19</v>
      </c>
      <c r="AI554" s="24">
        <v>15</v>
      </c>
      <c r="AJ554" s="24"/>
      <c r="AK554" s="4"/>
      <c r="AL554" s="4"/>
      <c r="AM554" s="306">
        <v>28101.83</v>
      </c>
      <c r="AN554" s="306">
        <v>2307.77</v>
      </c>
      <c r="AO554" s="306">
        <v>1745.86</v>
      </c>
      <c r="AP554" s="306">
        <v>1081.2</v>
      </c>
      <c r="AQ554" s="306">
        <v>17341.37</v>
      </c>
      <c r="AR554" s="306"/>
      <c r="AS554" s="290"/>
      <c r="AT554" s="290"/>
      <c r="AU554" s="306">
        <v>334.54559523809502</v>
      </c>
      <c r="AV554" s="306">
        <v>27.473452380952398</v>
      </c>
      <c r="AW554" s="306">
        <v>21.290975609756099</v>
      </c>
      <c r="AX554" s="306">
        <v>15.6695652173913</v>
      </c>
      <c r="AY554" s="306">
        <v>231.21826666666701</v>
      </c>
      <c r="AZ554" s="306"/>
      <c r="BA554" s="4"/>
    </row>
    <row r="555" spans="2:53">
      <c r="B555" s="11" t="s">
        <v>643</v>
      </c>
      <c r="C555" s="11"/>
      <c r="D555" s="70" t="s">
        <v>324</v>
      </c>
      <c r="E555" s="11">
        <v>3</v>
      </c>
      <c r="F555" s="11">
        <v>1</v>
      </c>
      <c r="G555" s="11">
        <v>2</v>
      </c>
      <c r="H555" s="11"/>
      <c r="I555" s="11">
        <v>2</v>
      </c>
      <c r="J555" s="11"/>
      <c r="M555" s="287">
        <v>586.65</v>
      </c>
      <c r="N555" s="287">
        <v>61.37</v>
      </c>
      <c r="O555" s="287">
        <v>423.37</v>
      </c>
      <c r="P555" s="287"/>
      <c r="Q555" s="287">
        <v>128.59</v>
      </c>
      <c r="R555" s="287"/>
      <c r="S555" s="290"/>
      <c r="T555" s="290"/>
      <c r="U555" s="287">
        <v>195.55</v>
      </c>
      <c r="V555" s="287">
        <v>20.456666666666699</v>
      </c>
      <c r="W555" s="287">
        <v>211.685</v>
      </c>
      <c r="X555" s="287"/>
      <c r="Y555" s="287">
        <v>64.295000000000002</v>
      </c>
      <c r="Z555" s="287"/>
      <c r="AA555" s="4"/>
      <c r="AB555" s="11" t="s">
        <v>442</v>
      </c>
      <c r="AC555" s="11"/>
      <c r="AD555" s="70" t="s">
        <v>118</v>
      </c>
      <c r="AE555" s="24">
        <v>12</v>
      </c>
      <c r="AF555" s="24">
        <v>6</v>
      </c>
      <c r="AG555" s="24">
        <v>4</v>
      </c>
      <c r="AH555" s="24">
        <v>3</v>
      </c>
      <c r="AI555" s="24">
        <v>4</v>
      </c>
      <c r="AJ555" s="24"/>
      <c r="AK555" s="4"/>
      <c r="AL555" s="4"/>
      <c r="AM555" s="306">
        <v>2842.1</v>
      </c>
      <c r="AN555" s="306">
        <v>1489.01</v>
      </c>
      <c r="AO555" s="306">
        <v>1038.46</v>
      </c>
      <c r="AP555" s="306">
        <v>174.79</v>
      </c>
      <c r="AQ555" s="306">
        <v>1810.86</v>
      </c>
      <c r="AR555" s="306"/>
      <c r="AS555" s="290"/>
      <c r="AT555" s="290"/>
      <c r="AU555" s="306">
        <v>236.84166666666701</v>
      </c>
      <c r="AV555" s="306">
        <v>124.084166666667</v>
      </c>
      <c r="AW555" s="306">
        <v>86.538333333333298</v>
      </c>
      <c r="AX555" s="306">
        <v>14.5658333333333</v>
      </c>
      <c r="AY555" s="306">
        <v>150.905</v>
      </c>
      <c r="AZ555" s="306"/>
      <c r="BA555" s="4"/>
    </row>
    <row r="556" spans="2:53">
      <c r="B556" s="11" t="s">
        <v>400</v>
      </c>
      <c r="C556" s="11"/>
      <c r="D556" s="70" t="s">
        <v>71</v>
      </c>
      <c r="E556" s="11">
        <v>41</v>
      </c>
      <c r="F556" s="11">
        <v>24</v>
      </c>
      <c r="G556" s="11">
        <v>16</v>
      </c>
      <c r="H556" s="11">
        <v>12</v>
      </c>
      <c r="I556" s="11">
        <v>16</v>
      </c>
      <c r="J556" s="11"/>
      <c r="M556" s="287">
        <v>10862.97</v>
      </c>
      <c r="N556" s="287">
        <v>5295.47</v>
      </c>
      <c r="O556" s="287">
        <v>3418.54</v>
      </c>
      <c r="P556" s="287">
        <v>2869.67</v>
      </c>
      <c r="Q556" s="287">
        <v>40604.81</v>
      </c>
      <c r="R556" s="287"/>
      <c r="S556" s="290"/>
      <c r="T556" s="290"/>
      <c r="U556" s="287">
        <v>226.31187499999999</v>
      </c>
      <c r="V556" s="287">
        <v>110.322291666667</v>
      </c>
      <c r="W556" s="287">
        <v>75.967555555555506</v>
      </c>
      <c r="X556" s="287">
        <v>65.219772727272698</v>
      </c>
      <c r="Y556" s="287">
        <v>922.836590909091</v>
      </c>
      <c r="Z556" s="287"/>
      <c r="AA556" s="4"/>
      <c r="AB556" s="11" t="s">
        <v>445</v>
      </c>
      <c r="AC556" s="11"/>
      <c r="AD556" s="70" t="s">
        <v>446</v>
      </c>
      <c r="AE556" s="24">
        <v>5</v>
      </c>
      <c r="AF556" s="24">
        <v>3</v>
      </c>
      <c r="AG556" s="24">
        <v>2</v>
      </c>
      <c r="AH556" s="24">
        <v>1</v>
      </c>
      <c r="AI556" s="24">
        <v>2</v>
      </c>
      <c r="AJ556" s="24"/>
      <c r="AK556" s="4"/>
      <c r="AL556" s="4"/>
      <c r="AM556" s="306">
        <v>325.44</v>
      </c>
      <c r="AN556" s="306">
        <v>99.68</v>
      </c>
      <c r="AO556" s="306">
        <v>65.47</v>
      </c>
      <c r="AP556" s="306">
        <v>10.62</v>
      </c>
      <c r="AQ556" s="306">
        <v>911.85</v>
      </c>
      <c r="AR556" s="306"/>
      <c r="AS556" s="290"/>
      <c r="AT556" s="290"/>
      <c r="AU556" s="306">
        <v>65.087999999999994</v>
      </c>
      <c r="AV556" s="306">
        <v>19.936</v>
      </c>
      <c r="AW556" s="306">
        <v>13.093999999999999</v>
      </c>
      <c r="AX556" s="306">
        <v>2.6549999999999998</v>
      </c>
      <c r="AY556" s="306">
        <v>182.37</v>
      </c>
      <c r="AZ556" s="306"/>
      <c r="BA556" s="4"/>
    </row>
    <row r="557" spans="2:53">
      <c r="B557" s="11" t="s">
        <v>402</v>
      </c>
      <c r="C557" s="11"/>
      <c r="D557" s="70" t="s">
        <v>78</v>
      </c>
      <c r="E557" s="11">
        <v>1</v>
      </c>
      <c r="F557" s="11">
        <v>1</v>
      </c>
      <c r="G557" s="11">
        <v>1</v>
      </c>
      <c r="H557" s="11">
        <v>1</v>
      </c>
      <c r="I557" s="11">
        <v>1</v>
      </c>
      <c r="J557" s="11"/>
      <c r="M557" s="287">
        <v>121.66</v>
      </c>
      <c r="N557" s="287">
        <v>325.04000000000002</v>
      </c>
      <c r="O557" s="287">
        <v>426.13</v>
      </c>
      <c r="P557" s="287">
        <v>418.23</v>
      </c>
      <c r="Q557" s="287">
        <v>557.36</v>
      </c>
      <c r="R557" s="287"/>
      <c r="S557" s="290"/>
      <c r="T557" s="290"/>
      <c r="U557" s="287">
        <v>121.66</v>
      </c>
      <c r="V557" s="287">
        <v>325.04000000000002</v>
      </c>
      <c r="W557" s="287">
        <v>426.13</v>
      </c>
      <c r="X557" s="287">
        <v>418.23</v>
      </c>
      <c r="Y557" s="287">
        <v>557.36</v>
      </c>
      <c r="Z557" s="287"/>
      <c r="AA557" s="4"/>
      <c r="AB557" s="11" t="s">
        <v>447</v>
      </c>
      <c r="AC557" s="11"/>
      <c r="AD557" s="70" t="s">
        <v>191</v>
      </c>
      <c r="AE557" s="24">
        <v>43</v>
      </c>
      <c r="AF557" s="24">
        <v>19</v>
      </c>
      <c r="AG557" s="24">
        <v>9</v>
      </c>
      <c r="AH557" s="24">
        <v>5</v>
      </c>
      <c r="AI557" s="24">
        <v>10</v>
      </c>
      <c r="AJ557" s="24"/>
      <c r="AK557" s="4"/>
      <c r="AL557" s="4"/>
      <c r="AM557" s="306">
        <v>16602.95</v>
      </c>
      <c r="AN557" s="306">
        <v>3105.05</v>
      </c>
      <c r="AO557" s="306">
        <v>652.07000000000005</v>
      </c>
      <c r="AP557" s="306">
        <v>615.74</v>
      </c>
      <c r="AQ557" s="306">
        <v>7771.77</v>
      </c>
      <c r="AR557" s="306"/>
      <c r="AS557" s="290"/>
      <c r="AT557" s="290"/>
      <c r="AU557" s="306">
        <v>386.11511627906998</v>
      </c>
      <c r="AV557" s="306">
        <v>72.210465116279096</v>
      </c>
      <c r="AW557" s="306">
        <v>15.1644186046512</v>
      </c>
      <c r="AX557" s="306">
        <v>23.682307692307699</v>
      </c>
      <c r="AY557" s="306">
        <v>180.73883720930201</v>
      </c>
      <c r="AZ557" s="306"/>
      <c r="BA557" s="4"/>
    </row>
    <row r="558" spans="2:53">
      <c r="B558" s="11" t="s">
        <v>402</v>
      </c>
      <c r="C558" s="11"/>
      <c r="D558" s="70" t="s">
        <v>101</v>
      </c>
      <c r="E558" s="11">
        <v>187</v>
      </c>
      <c r="F558" s="11">
        <v>102</v>
      </c>
      <c r="G558" s="11">
        <v>61</v>
      </c>
      <c r="H558" s="11">
        <v>59</v>
      </c>
      <c r="I558" s="11">
        <v>62</v>
      </c>
      <c r="J558" s="11"/>
      <c r="M558" s="287">
        <v>22757.15</v>
      </c>
      <c r="N558" s="287">
        <v>15709.62</v>
      </c>
      <c r="O558" s="287">
        <v>11070.43</v>
      </c>
      <c r="P558" s="287">
        <v>10516.67</v>
      </c>
      <c r="Q558" s="287">
        <v>90171.6</v>
      </c>
      <c r="R558" s="287"/>
      <c r="S558" s="290"/>
      <c r="T558" s="290"/>
      <c r="U558" s="287">
        <v>114.93510101010099</v>
      </c>
      <c r="V558" s="287">
        <v>79.341515151515097</v>
      </c>
      <c r="W558" s="287">
        <v>59.200160427807504</v>
      </c>
      <c r="X558" s="287">
        <v>59.082415730337097</v>
      </c>
      <c r="Y558" s="287">
        <v>495.448351648352</v>
      </c>
      <c r="Z558" s="287"/>
      <c r="AA558" s="4"/>
      <c r="AB558" s="11" t="s">
        <v>450</v>
      </c>
      <c r="AC558" s="11"/>
      <c r="AD558" s="70" t="s">
        <v>55</v>
      </c>
      <c r="AE558" s="24">
        <v>5</v>
      </c>
      <c r="AF558" s="24">
        <v>3</v>
      </c>
      <c r="AG558" s="24">
        <v>2</v>
      </c>
      <c r="AH558" s="24">
        <v>2</v>
      </c>
      <c r="AI558" s="24">
        <v>2</v>
      </c>
      <c r="AJ558" s="24"/>
      <c r="AK558" s="4"/>
      <c r="AL558" s="4"/>
      <c r="AM558" s="306">
        <v>1834.74</v>
      </c>
      <c r="AN558" s="306">
        <v>149.1</v>
      </c>
      <c r="AO558" s="306">
        <v>21.44</v>
      </c>
      <c r="AP558" s="306">
        <v>39.71</v>
      </c>
      <c r="AQ558" s="306">
        <v>1737.97</v>
      </c>
      <c r="AR558" s="306"/>
      <c r="AS558" s="290"/>
      <c r="AT558" s="290"/>
      <c r="AU558" s="306">
        <v>366.94799999999998</v>
      </c>
      <c r="AV558" s="306">
        <v>29.82</v>
      </c>
      <c r="AW558" s="306">
        <v>4.2880000000000003</v>
      </c>
      <c r="AX558" s="306">
        <v>7.9420000000000002</v>
      </c>
      <c r="AY558" s="306">
        <v>347.59399999999999</v>
      </c>
      <c r="AZ558" s="306"/>
      <c r="BA558" s="4"/>
    </row>
    <row r="559" spans="2:53">
      <c r="B559" s="11" t="s">
        <v>402</v>
      </c>
      <c r="C559" s="11"/>
      <c r="D559" s="70" t="s">
        <v>356</v>
      </c>
      <c r="E559" s="11">
        <v>1</v>
      </c>
      <c r="F559" s="11">
        <v>1</v>
      </c>
      <c r="G559" s="11"/>
      <c r="H559" s="11"/>
      <c r="I559" s="11"/>
      <c r="J559" s="11"/>
      <c r="M559" s="287">
        <v>463.46</v>
      </c>
      <c r="N559" s="287">
        <v>361.79</v>
      </c>
      <c r="O559" s="287">
        <v>0</v>
      </c>
      <c r="P559" s="287">
        <v>0</v>
      </c>
      <c r="Q559" s="287">
        <v>0</v>
      </c>
      <c r="R559" s="287"/>
      <c r="S559" s="290"/>
      <c r="T559" s="290"/>
      <c r="U559" s="287">
        <v>463.46</v>
      </c>
      <c r="V559" s="287">
        <v>361.79</v>
      </c>
      <c r="W559" s="287">
        <v>0</v>
      </c>
      <c r="X559" s="287">
        <v>0</v>
      </c>
      <c r="Y559" s="287">
        <v>0</v>
      </c>
      <c r="Z559" s="287"/>
      <c r="AA559" s="4"/>
      <c r="AB559" s="11" t="s">
        <v>451</v>
      </c>
      <c r="AC559" s="11"/>
      <c r="AD559" s="70" t="s">
        <v>167</v>
      </c>
      <c r="AE559" s="24">
        <v>1</v>
      </c>
      <c r="AF559" s="24"/>
      <c r="AG559" s="24"/>
      <c r="AH559" s="24"/>
      <c r="AI559" s="24"/>
      <c r="AJ559" s="24"/>
      <c r="AK559" s="4"/>
      <c r="AL559" s="4"/>
      <c r="AM559" s="306">
        <v>1226.76</v>
      </c>
      <c r="AN559" s="306">
        <v>0</v>
      </c>
      <c r="AO559" s="306">
        <v>0</v>
      </c>
      <c r="AP559" s="306">
        <v>0</v>
      </c>
      <c r="AQ559" s="306">
        <v>0</v>
      </c>
      <c r="AR559" s="306"/>
      <c r="AS559" s="290"/>
      <c r="AT559" s="290"/>
      <c r="AU559" s="306">
        <v>1226.76</v>
      </c>
      <c r="AV559" s="306">
        <v>0</v>
      </c>
      <c r="AW559" s="306">
        <v>0</v>
      </c>
      <c r="AX559" s="306">
        <v>0</v>
      </c>
      <c r="AY559" s="306">
        <v>0</v>
      </c>
      <c r="AZ559" s="306"/>
      <c r="BA559" s="4"/>
    </row>
    <row r="560" spans="2:53">
      <c r="B560" s="11" t="s">
        <v>403</v>
      </c>
      <c r="C560" s="11"/>
      <c r="D560" s="70" t="s">
        <v>274</v>
      </c>
      <c r="E560" s="11">
        <v>447</v>
      </c>
      <c r="F560" s="11">
        <v>326</v>
      </c>
      <c r="G560" s="11">
        <v>241</v>
      </c>
      <c r="H560" s="11">
        <v>176</v>
      </c>
      <c r="I560" s="11">
        <v>236</v>
      </c>
      <c r="J560" s="11"/>
      <c r="M560" s="287">
        <v>73358.97</v>
      </c>
      <c r="N560" s="287">
        <v>78008.259999999995</v>
      </c>
      <c r="O560" s="287">
        <v>59122.87</v>
      </c>
      <c r="P560" s="287">
        <v>41914.28</v>
      </c>
      <c r="Q560" s="287">
        <v>321430.93</v>
      </c>
      <c r="R560" s="287"/>
      <c r="S560" s="290"/>
      <c r="T560" s="290"/>
      <c r="U560" s="287">
        <v>146.42508982035901</v>
      </c>
      <c r="V560" s="287">
        <v>155.70510978043899</v>
      </c>
      <c r="W560" s="287">
        <v>122.154690082645</v>
      </c>
      <c r="X560" s="287">
        <v>96.799722863741394</v>
      </c>
      <c r="Y560" s="287">
        <v>676.69669473684201</v>
      </c>
      <c r="Z560" s="287"/>
      <c r="AA560" s="4"/>
      <c r="AB560" s="11" t="s">
        <v>452</v>
      </c>
      <c r="AC560" s="11"/>
      <c r="AD560" s="70" t="s">
        <v>453</v>
      </c>
      <c r="AE560" s="24">
        <v>58</v>
      </c>
      <c r="AF560" s="24">
        <v>25</v>
      </c>
      <c r="AG560" s="24">
        <v>16</v>
      </c>
      <c r="AH560" s="24">
        <v>11</v>
      </c>
      <c r="AI560" s="24">
        <v>11</v>
      </c>
      <c r="AJ560" s="24"/>
      <c r="AK560" s="4"/>
      <c r="AL560" s="4"/>
      <c r="AM560" s="306">
        <v>48175.12</v>
      </c>
      <c r="AN560" s="306">
        <v>25681.78</v>
      </c>
      <c r="AO560" s="306">
        <v>19781.7</v>
      </c>
      <c r="AP560" s="306">
        <v>265.93</v>
      </c>
      <c r="AQ560" s="306">
        <v>6620.63</v>
      </c>
      <c r="AR560" s="306"/>
      <c r="AS560" s="290"/>
      <c r="AT560" s="290"/>
      <c r="AU560" s="306">
        <v>830.60551724137895</v>
      </c>
      <c r="AV560" s="306">
        <v>442.78931034482798</v>
      </c>
      <c r="AW560" s="306">
        <v>341.06379310344801</v>
      </c>
      <c r="AX560" s="306">
        <v>4.9246296296296297</v>
      </c>
      <c r="AY560" s="306">
        <v>118.225535714286</v>
      </c>
      <c r="AZ560" s="306"/>
      <c r="BA560" s="4"/>
    </row>
    <row r="561" spans="2:53">
      <c r="B561" s="11" t="s">
        <v>404</v>
      </c>
      <c r="C561" s="11"/>
      <c r="D561" s="70" t="s">
        <v>282</v>
      </c>
      <c r="E561" s="11">
        <v>40</v>
      </c>
      <c r="F561" s="11">
        <v>59</v>
      </c>
      <c r="G561" s="11">
        <v>26</v>
      </c>
      <c r="H561" s="11">
        <v>14</v>
      </c>
      <c r="I561" s="11">
        <v>41</v>
      </c>
      <c r="J561" s="11"/>
      <c r="M561" s="287">
        <v>5764.04</v>
      </c>
      <c r="N561" s="287">
        <v>17869.650000000001</v>
      </c>
      <c r="O561" s="287">
        <v>5803.48</v>
      </c>
      <c r="P561" s="287">
        <v>3016.41</v>
      </c>
      <c r="Q561" s="287">
        <v>58091.16</v>
      </c>
      <c r="R561" s="287"/>
      <c r="S561" s="290"/>
      <c r="T561" s="290"/>
      <c r="U561" s="287">
        <v>73.897948717948694</v>
      </c>
      <c r="V561" s="287">
        <v>229.098076923077</v>
      </c>
      <c r="W561" s="287">
        <v>75.369870129870094</v>
      </c>
      <c r="X561" s="287">
        <v>86.183142857142897</v>
      </c>
      <c r="Y561" s="287">
        <v>774.54880000000003</v>
      </c>
      <c r="Z561" s="287"/>
      <c r="AA561" s="4"/>
      <c r="AB561" s="11" t="s">
        <v>456</v>
      </c>
      <c r="AC561" s="11"/>
      <c r="AD561" s="70" t="s">
        <v>92</v>
      </c>
      <c r="AE561" s="24">
        <v>361</v>
      </c>
      <c r="AF561" s="24">
        <v>153</v>
      </c>
      <c r="AG561" s="24">
        <v>108</v>
      </c>
      <c r="AH561" s="24">
        <v>85</v>
      </c>
      <c r="AI561" s="24">
        <v>67</v>
      </c>
      <c r="AJ561" s="24"/>
      <c r="AK561" s="4"/>
      <c r="AL561" s="4"/>
      <c r="AM561" s="306">
        <v>138137.39000000001</v>
      </c>
      <c r="AN561" s="306">
        <v>38592.81</v>
      </c>
      <c r="AO561" s="306">
        <v>24805.16</v>
      </c>
      <c r="AP561" s="306">
        <v>13237.91</v>
      </c>
      <c r="AQ561" s="306">
        <v>75596.160000000003</v>
      </c>
      <c r="AR561" s="306"/>
      <c r="AS561" s="290"/>
      <c r="AT561" s="290"/>
      <c r="AU561" s="306">
        <v>374.35607046070498</v>
      </c>
      <c r="AV561" s="306">
        <v>104.58756097561</v>
      </c>
      <c r="AW561" s="306">
        <v>68.712354570637103</v>
      </c>
      <c r="AX561" s="306">
        <v>37.501161473087798</v>
      </c>
      <c r="AY561" s="306">
        <v>213.54847457627099</v>
      </c>
      <c r="AZ561" s="306"/>
      <c r="BA561" s="4"/>
    </row>
    <row r="562" spans="2:53">
      <c r="B562" s="11" t="s">
        <v>405</v>
      </c>
      <c r="C562" s="11"/>
      <c r="D562" s="70" t="s">
        <v>407</v>
      </c>
      <c r="E562" s="11">
        <v>159</v>
      </c>
      <c r="F562" s="11">
        <v>104</v>
      </c>
      <c r="G562" s="11">
        <v>86</v>
      </c>
      <c r="H562" s="11">
        <v>68</v>
      </c>
      <c r="I562" s="11">
        <v>86</v>
      </c>
      <c r="J562" s="11"/>
      <c r="M562" s="287">
        <v>20973.48</v>
      </c>
      <c r="N562" s="287">
        <v>20463.099999999999</v>
      </c>
      <c r="O562" s="287">
        <v>20976.42</v>
      </c>
      <c r="P562" s="287">
        <v>14253.01</v>
      </c>
      <c r="Q562" s="287">
        <v>102418.56</v>
      </c>
      <c r="R562" s="287"/>
      <c r="S562" s="290"/>
      <c r="T562" s="290"/>
      <c r="U562" s="287">
        <v>119.848457142857</v>
      </c>
      <c r="V562" s="287">
        <v>116.932</v>
      </c>
      <c r="W562" s="287">
        <v>120.554137931035</v>
      </c>
      <c r="X562" s="287">
        <v>81.913850574712697</v>
      </c>
      <c r="Y562" s="287">
        <v>592.01479768786101</v>
      </c>
      <c r="Z562" s="287"/>
      <c r="AA562" s="4"/>
      <c r="AB562" s="11" t="s">
        <v>458</v>
      </c>
      <c r="AC562" s="11"/>
      <c r="AD562" s="70" t="s">
        <v>280</v>
      </c>
      <c r="AE562" s="24">
        <v>44</v>
      </c>
      <c r="AF562" s="24">
        <v>19</v>
      </c>
      <c r="AG562" s="24">
        <v>14</v>
      </c>
      <c r="AH562" s="24">
        <v>9</v>
      </c>
      <c r="AI562" s="24">
        <v>8</v>
      </c>
      <c r="AJ562" s="24"/>
      <c r="AK562" s="4"/>
      <c r="AL562" s="4"/>
      <c r="AM562" s="306">
        <v>19679.310000000001</v>
      </c>
      <c r="AN562" s="306">
        <v>2417.42</v>
      </c>
      <c r="AO562" s="306">
        <v>1825.21</v>
      </c>
      <c r="AP562" s="306">
        <v>568.72</v>
      </c>
      <c r="AQ562" s="306">
        <v>5671.58</v>
      </c>
      <c r="AR562" s="306"/>
      <c r="AS562" s="290"/>
      <c r="AT562" s="290"/>
      <c r="AU562" s="306">
        <v>447.25704545454602</v>
      </c>
      <c r="AV562" s="306">
        <v>54.941363636363597</v>
      </c>
      <c r="AW562" s="306">
        <v>46.800256410256402</v>
      </c>
      <c r="AX562" s="306">
        <v>16.2491428571429</v>
      </c>
      <c r="AY562" s="306">
        <v>153.285945945946</v>
      </c>
      <c r="AZ562" s="306"/>
      <c r="BA562" s="4"/>
    </row>
    <row r="563" spans="2:53">
      <c r="B563" s="11" t="s">
        <v>408</v>
      </c>
      <c r="C563" s="11"/>
      <c r="D563" s="70" t="s">
        <v>409</v>
      </c>
      <c r="E563" s="11">
        <v>90</v>
      </c>
      <c r="F563" s="11">
        <v>58</v>
      </c>
      <c r="G563" s="11">
        <v>44</v>
      </c>
      <c r="H563" s="11">
        <v>34</v>
      </c>
      <c r="I563" s="11">
        <v>31</v>
      </c>
      <c r="J563" s="11"/>
      <c r="M563" s="287">
        <v>21990.89</v>
      </c>
      <c r="N563" s="287">
        <v>14326.67</v>
      </c>
      <c r="O563" s="287">
        <v>13127.19</v>
      </c>
      <c r="P563" s="287">
        <v>9976.44</v>
      </c>
      <c r="Q563" s="287">
        <v>53030.55</v>
      </c>
      <c r="R563" s="287"/>
      <c r="S563" s="290"/>
      <c r="T563" s="290"/>
      <c r="U563" s="287">
        <v>231.483052631579</v>
      </c>
      <c r="V563" s="287">
        <v>150.80705263157901</v>
      </c>
      <c r="W563" s="287">
        <v>139.65095744680801</v>
      </c>
      <c r="X563" s="287">
        <v>109.631208791209</v>
      </c>
      <c r="Y563" s="287">
        <v>576.41902173913002</v>
      </c>
      <c r="Z563" s="287"/>
      <c r="AA563" s="4"/>
      <c r="AB563" s="11" t="s">
        <v>459</v>
      </c>
      <c r="AC563" s="11"/>
      <c r="AD563" s="70" t="s">
        <v>274</v>
      </c>
      <c r="AE563" s="24">
        <v>1</v>
      </c>
      <c r="AF563" s="24">
        <v>1</v>
      </c>
      <c r="AG563" s="24">
        <v>1</v>
      </c>
      <c r="AH563" s="24">
        <v>1</v>
      </c>
      <c r="AI563" s="24">
        <v>1</v>
      </c>
      <c r="AJ563" s="24"/>
      <c r="AK563" s="4"/>
      <c r="AL563" s="4"/>
      <c r="AM563" s="306">
        <v>575.54</v>
      </c>
      <c r="AN563" s="306">
        <v>627.25</v>
      </c>
      <c r="AO563" s="306">
        <v>581.47</v>
      </c>
      <c r="AP563" s="306">
        <v>576.25</v>
      </c>
      <c r="AQ563" s="306">
        <v>169.08</v>
      </c>
      <c r="AR563" s="306"/>
      <c r="AS563" s="290"/>
      <c r="AT563" s="290"/>
      <c r="AU563" s="306">
        <v>575.54</v>
      </c>
      <c r="AV563" s="306">
        <v>627.25</v>
      </c>
      <c r="AW563" s="306">
        <v>581.47</v>
      </c>
      <c r="AX563" s="306">
        <v>576.25</v>
      </c>
      <c r="AY563" s="306">
        <v>169.08</v>
      </c>
      <c r="AZ563" s="306"/>
      <c r="BA563" s="4"/>
    </row>
    <row r="564" spans="2:53">
      <c r="B564" s="11" t="s">
        <v>410</v>
      </c>
      <c r="C564" s="11"/>
      <c r="D564" s="70" t="s">
        <v>96</v>
      </c>
      <c r="E564" s="11">
        <v>2</v>
      </c>
      <c r="F564" s="11"/>
      <c r="G564" s="11"/>
      <c r="H564" s="11"/>
      <c r="I564" s="11"/>
      <c r="J564" s="11"/>
      <c r="M564" s="287">
        <v>130</v>
      </c>
      <c r="N564" s="287">
        <v>0</v>
      </c>
      <c r="O564" s="287"/>
      <c r="P564" s="287"/>
      <c r="Q564" s="287"/>
      <c r="R564" s="287"/>
      <c r="S564" s="290"/>
      <c r="T564" s="290"/>
      <c r="U564" s="287">
        <v>65</v>
      </c>
      <c r="V564" s="287">
        <v>0</v>
      </c>
      <c r="W564" s="287"/>
      <c r="X564" s="287"/>
      <c r="Y564" s="287"/>
      <c r="Z564" s="287"/>
      <c r="AA564" s="4"/>
      <c r="AB564" s="11" t="s">
        <v>460</v>
      </c>
      <c r="AC564" s="11"/>
      <c r="AD564" s="70" t="s">
        <v>461</v>
      </c>
      <c r="AE564" s="24">
        <v>2</v>
      </c>
      <c r="AF564" s="24"/>
      <c r="AG564" s="24"/>
      <c r="AH564" s="24"/>
      <c r="AI564" s="24"/>
      <c r="AJ564" s="24"/>
      <c r="AK564" s="4"/>
      <c r="AL564" s="4"/>
      <c r="AM564" s="306">
        <v>414.62</v>
      </c>
      <c r="AN564" s="306">
        <v>0</v>
      </c>
      <c r="AO564" s="306">
        <v>0</v>
      </c>
      <c r="AP564" s="306"/>
      <c r="AQ564" s="306">
        <v>0</v>
      </c>
      <c r="AR564" s="306"/>
      <c r="AS564" s="290"/>
      <c r="AT564" s="290"/>
      <c r="AU564" s="306">
        <v>207.31</v>
      </c>
      <c r="AV564" s="306">
        <v>0</v>
      </c>
      <c r="AW564" s="306">
        <v>0</v>
      </c>
      <c r="AX564" s="306"/>
      <c r="AY564" s="306">
        <v>0</v>
      </c>
      <c r="AZ564" s="306"/>
      <c r="BA564" s="4"/>
    </row>
    <row r="565" spans="2:53">
      <c r="B565" s="11" t="s">
        <v>414</v>
      </c>
      <c r="C565" s="11"/>
      <c r="D565" s="70" t="s">
        <v>156</v>
      </c>
      <c r="E565" s="11">
        <v>5</v>
      </c>
      <c r="F565" s="11">
        <v>4</v>
      </c>
      <c r="G565" s="11">
        <v>2</v>
      </c>
      <c r="H565" s="11">
        <v>1</v>
      </c>
      <c r="I565" s="11">
        <v>2</v>
      </c>
      <c r="J565" s="11"/>
      <c r="M565" s="287">
        <v>330.32</v>
      </c>
      <c r="N565" s="287">
        <v>508.21</v>
      </c>
      <c r="O565" s="287">
        <v>355.16</v>
      </c>
      <c r="P565" s="287">
        <v>42.99</v>
      </c>
      <c r="Q565" s="287">
        <v>695.06</v>
      </c>
      <c r="R565" s="287"/>
      <c r="S565" s="290"/>
      <c r="T565" s="290"/>
      <c r="U565" s="287">
        <v>66.063999999999993</v>
      </c>
      <c r="V565" s="287">
        <v>101.642</v>
      </c>
      <c r="W565" s="287">
        <v>88.79</v>
      </c>
      <c r="X565" s="287">
        <v>21.495000000000001</v>
      </c>
      <c r="Y565" s="287">
        <v>231.68666666666701</v>
      </c>
      <c r="Z565" s="287"/>
      <c r="AA565" s="4"/>
      <c r="AB565" s="11" t="s">
        <v>462</v>
      </c>
      <c r="AC565" s="11"/>
      <c r="AD565" s="70" t="s">
        <v>124</v>
      </c>
      <c r="AE565" s="24">
        <v>13</v>
      </c>
      <c r="AF565" s="24">
        <v>6</v>
      </c>
      <c r="AG565" s="24">
        <v>3</v>
      </c>
      <c r="AH565" s="24"/>
      <c r="AI565" s="24">
        <v>4</v>
      </c>
      <c r="AJ565" s="24"/>
      <c r="AK565" s="4"/>
      <c r="AL565" s="4"/>
      <c r="AM565" s="306">
        <v>478.32</v>
      </c>
      <c r="AN565" s="306">
        <v>122.21</v>
      </c>
      <c r="AO565" s="306">
        <v>49.09</v>
      </c>
      <c r="AP565" s="306">
        <v>0</v>
      </c>
      <c r="AQ565" s="306">
        <v>351.51</v>
      </c>
      <c r="AR565" s="306"/>
      <c r="AS565" s="290"/>
      <c r="AT565" s="290"/>
      <c r="AU565" s="306">
        <v>34.165714285714301</v>
      </c>
      <c r="AV565" s="306">
        <v>8.7292857142857105</v>
      </c>
      <c r="AW565" s="306">
        <v>3.77615384615385</v>
      </c>
      <c r="AX565" s="306">
        <v>0</v>
      </c>
      <c r="AY565" s="306">
        <v>27.039230769230802</v>
      </c>
      <c r="AZ565" s="306"/>
      <c r="BA565" s="4"/>
    </row>
    <row r="566" spans="2:53">
      <c r="B566" s="11" t="s">
        <v>416</v>
      </c>
      <c r="C566" s="11"/>
      <c r="D566" s="70" t="s">
        <v>417</v>
      </c>
      <c r="E566" s="11">
        <v>430</v>
      </c>
      <c r="F566" s="11">
        <v>283</v>
      </c>
      <c r="G566" s="11">
        <v>191</v>
      </c>
      <c r="H566" s="11">
        <v>152</v>
      </c>
      <c r="I566" s="11">
        <v>178</v>
      </c>
      <c r="J566" s="11"/>
      <c r="M566" s="287">
        <v>71153.280000000101</v>
      </c>
      <c r="N566" s="287">
        <v>68070.84</v>
      </c>
      <c r="O566" s="287">
        <v>44450.97</v>
      </c>
      <c r="P566" s="287">
        <v>31141.23</v>
      </c>
      <c r="Q566" s="287">
        <v>214478.2</v>
      </c>
      <c r="R566" s="287"/>
      <c r="S566" s="290"/>
      <c r="T566" s="290"/>
      <c r="U566" s="287">
        <v>151.38995744680901</v>
      </c>
      <c r="V566" s="287">
        <v>144.83157446808499</v>
      </c>
      <c r="W566" s="287">
        <v>97.480197368421003</v>
      </c>
      <c r="X566" s="287">
        <v>69.202733333333299</v>
      </c>
      <c r="Y566" s="287">
        <v>471.38065934065997</v>
      </c>
      <c r="Z566" s="287"/>
      <c r="AA566" s="4"/>
      <c r="AB566" s="11" t="s">
        <v>463</v>
      </c>
      <c r="AC566" s="11"/>
      <c r="AD566" s="70" t="s">
        <v>184</v>
      </c>
      <c r="AE566" s="24">
        <v>28</v>
      </c>
      <c r="AF566" s="24">
        <v>20</v>
      </c>
      <c r="AG566" s="24">
        <v>15</v>
      </c>
      <c r="AH566" s="24">
        <v>15</v>
      </c>
      <c r="AI566" s="24">
        <v>13</v>
      </c>
      <c r="AJ566" s="24"/>
      <c r="AK566" s="4"/>
      <c r="AL566" s="4"/>
      <c r="AM566" s="306">
        <v>4876.63</v>
      </c>
      <c r="AN566" s="306">
        <v>4007.8</v>
      </c>
      <c r="AO566" s="306">
        <v>2556.19</v>
      </c>
      <c r="AP566" s="306">
        <v>2760.19</v>
      </c>
      <c r="AQ566" s="306">
        <v>8338.5300000000007</v>
      </c>
      <c r="AR566" s="306"/>
      <c r="AS566" s="290"/>
      <c r="AT566" s="290"/>
      <c r="AU566" s="306">
        <v>174.165357142857</v>
      </c>
      <c r="AV566" s="306">
        <v>143.13571428571399</v>
      </c>
      <c r="AW566" s="306">
        <v>91.292500000000004</v>
      </c>
      <c r="AX566" s="306">
        <v>102.229259259259</v>
      </c>
      <c r="AY566" s="306">
        <v>297.80464285714299</v>
      </c>
      <c r="AZ566" s="306"/>
      <c r="BA566" s="4"/>
    </row>
    <row r="567" spans="2:53">
      <c r="B567" s="11" t="s">
        <v>644</v>
      </c>
      <c r="C567" s="11"/>
      <c r="D567" s="70" t="s">
        <v>645</v>
      </c>
      <c r="E567" s="11">
        <v>10</v>
      </c>
      <c r="F567" s="11">
        <v>7</v>
      </c>
      <c r="G567" s="11">
        <v>7</v>
      </c>
      <c r="H567" s="11">
        <v>4</v>
      </c>
      <c r="I567" s="11">
        <v>4</v>
      </c>
      <c r="J567" s="11"/>
      <c r="M567" s="287">
        <v>1144.6600000000001</v>
      </c>
      <c r="N567" s="287">
        <v>1982.66</v>
      </c>
      <c r="O567" s="287">
        <v>1527.85</v>
      </c>
      <c r="P567" s="287">
        <v>1026.78</v>
      </c>
      <c r="Q567" s="287">
        <v>7638.51</v>
      </c>
      <c r="R567" s="287"/>
      <c r="S567" s="290"/>
      <c r="T567" s="290"/>
      <c r="U567" s="287">
        <v>95.388333333333307</v>
      </c>
      <c r="V567" s="287">
        <v>165.22166666666701</v>
      </c>
      <c r="W567" s="287">
        <v>169.76111111111101</v>
      </c>
      <c r="X567" s="287">
        <v>146.68285714285699</v>
      </c>
      <c r="Y567" s="287">
        <v>954.81375000000003</v>
      </c>
      <c r="Z567" s="287"/>
      <c r="AA567" s="4"/>
      <c r="AB567" s="11" t="s">
        <v>464</v>
      </c>
      <c r="AC567" s="11"/>
      <c r="AD567" s="70" t="s">
        <v>465</v>
      </c>
      <c r="AE567" s="24">
        <v>1</v>
      </c>
      <c r="AF567" s="24">
        <v>1</v>
      </c>
      <c r="AG567" s="24"/>
      <c r="AH567" s="24"/>
      <c r="AI567" s="24"/>
      <c r="AJ567" s="24"/>
      <c r="AK567" s="4"/>
      <c r="AL567" s="4"/>
      <c r="AM567" s="306">
        <v>98.12</v>
      </c>
      <c r="AN567" s="306">
        <v>200</v>
      </c>
      <c r="AO567" s="306">
        <v>0</v>
      </c>
      <c r="AP567" s="306">
        <v>0</v>
      </c>
      <c r="AQ567" s="306">
        <v>0</v>
      </c>
      <c r="AR567" s="306"/>
      <c r="AS567" s="290"/>
      <c r="AT567" s="290"/>
      <c r="AU567" s="306">
        <v>98.12</v>
      </c>
      <c r="AV567" s="306">
        <v>200</v>
      </c>
      <c r="AW567" s="306">
        <v>0</v>
      </c>
      <c r="AX567" s="306">
        <v>0</v>
      </c>
      <c r="AY567" s="306">
        <v>0</v>
      </c>
      <c r="AZ567" s="306"/>
      <c r="BA567" s="4"/>
    </row>
    <row r="568" spans="2:53">
      <c r="B568" s="11" t="s">
        <v>421</v>
      </c>
      <c r="C568" s="11"/>
      <c r="D568" s="70" t="s">
        <v>375</v>
      </c>
      <c r="E568" s="11">
        <v>1417</v>
      </c>
      <c r="F568" s="11">
        <v>581</v>
      </c>
      <c r="G568" s="11">
        <v>346</v>
      </c>
      <c r="H568" s="11">
        <v>208</v>
      </c>
      <c r="I568" s="11">
        <v>276</v>
      </c>
      <c r="J568" s="11"/>
      <c r="M568" s="287">
        <v>103032.81</v>
      </c>
      <c r="N568" s="287">
        <v>78594.059999999896</v>
      </c>
      <c r="O568" s="287">
        <v>61441.58</v>
      </c>
      <c r="P568" s="287">
        <v>34071.17</v>
      </c>
      <c r="Q568" s="287">
        <v>223082.9</v>
      </c>
      <c r="R568" s="287"/>
      <c r="S568" s="290"/>
      <c r="T568" s="290"/>
      <c r="U568" s="287">
        <v>69.758165199729206</v>
      </c>
      <c r="V568" s="287">
        <v>53.211956668923499</v>
      </c>
      <c r="W568" s="287">
        <v>45.310899705014798</v>
      </c>
      <c r="X568" s="287">
        <v>29.295932932072201</v>
      </c>
      <c r="Y568" s="287">
        <v>169.258649468892</v>
      </c>
      <c r="Z568" s="287"/>
      <c r="AA568" s="4"/>
      <c r="AB568" s="11" t="s">
        <v>646</v>
      </c>
      <c r="AC568" s="11"/>
      <c r="AD568" s="70" t="s">
        <v>465</v>
      </c>
      <c r="AE568" s="24">
        <v>22</v>
      </c>
      <c r="AF568" s="24">
        <v>16</v>
      </c>
      <c r="AG568" s="24">
        <v>11</v>
      </c>
      <c r="AH568" s="24">
        <v>12</v>
      </c>
      <c r="AI568" s="24">
        <v>10</v>
      </c>
      <c r="AJ568" s="24"/>
      <c r="AK568" s="4"/>
      <c r="AL568" s="4"/>
      <c r="AM568" s="306">
        <v>9423.09</v>
      </c>
      <c r="AN568" s="306">
        <v>3243.98</v>
      </c>
      <c r="AO568" s="306">
        <v>1712.51</v>
      </c>
      <c r="AP568" s="306">
        <v>2433.04</v>
      </c>
      <c r="AQ568" s="306">
        <v>11126.22</v>
      </c>
      <c r="AR568" s="306"/>
      <c r="AS568" s="290"/>
      <c r="AT568" s="290"/>
      <c r="AU568" s="306">
        <v>392.62875000000003</v>
      </c>
      <c r="AV568" s="306">
        <v>135.16583333333301</v>
      </c>
      <c r="AW568" s="306">
        <v>71.354583333333295</v>
      </c>
      <c r="AX568" s="306">
        <v>101.37666666666701</v>
      </c>
      <c r="AY568" s="306">
        <v>463.59249999999997</v>
      </c>
      <c r="AZ568" s="306"/>
      <c r="BA568" s="4"/>
    </row>
    <row r="569" spans="2:53">
      <c r="B569" s="11" t="s">
        <v>423</v>
      </c>
      <c r="C569" s="11"/>
      <c r="D569" s="70" t="s">
        <v>298</v>
      </c>
      <c r="E569" s="11">
        <v>157</v>
      </c>
      <c r="F569" s="11">
        <v>86</v>
      </c>
      <c r="G569" s="11">
        <v>57</v>
      </c>
      <c r="H569" s="11">
        <v>48</v>
      </c>
      <c r="I569" s="11">
        <v>46</v>
      </c>
      <c r="J569" s="11"/>
      <c r="M569" s="287">
        <v>19368.57</v>
      </c>
      <c r="N569" s="287">
        <v>14968.59</v>
      </c>
      <c r="O569" s="287">
        <v>13246.17</v>
      </c>
      <c r="P569" s="287">
        <v>9925.15</v>
      </c>
      <c r="Q569" s="287">
        <v>54962.81</v>
      </c>
      <c r="R569" s="287"/>
      <c r="S569" s="290"/>
      <c r="T569" s="290"/>
      <c r="U569" s="287">
        <v>118.101036585366</v>
      </c>
      <c r="V569" s="287">
        <v>91.271890243902405</v>
      </c>
      <c r="W569" s="287">
        <v>83.836518987341805</v>
      </c>
      <c r="X569" s="287">
        <v>64.449025974026</v>
      </c>
      <c r="Y569" s="287">
        <v>354.59877419354802</v>
      </c>
      <c r="Z569" s="287"/>
      <c r="AA569" s="4"/>
      <c r="AB569" s="11" t="s">
        <v>469</v>
      </c>
      <c r="AC569" s="11"/>
      <c r="AD569" s="70" t="s">
        <v>145</v>
      </c>
      <c r="AE569" s="24">
        <v>13</v>
      </c>
      <c r="AF569" s="24">
        <v>12</v>
      </c>
      <c r="AG569" s="24">
        <v>1</v>
      </c>
      <c r="AH569" s="24"/>
      <c r="AI569" s="24">
        <v>2</v>
      </c>
      <c r="AJ569" s="24"/>
      <c r="AK569" s="4"/>
      <c r="AL569" s="4"/>
      <c r="AM569" s="306">
        <v>2365.88</v>
      </c>
      <c r="AN569" s="306">
        <v>2708.91</v>
      </c>
      <c r="AO569" s="306">
        <v>15.73</v>
      </c>
      <c r="AP569" s="306">
        <v>0</v>
      </c>
      <c r="AQ569" s="306">
        <v>395.27</v>
      </c>
      <c r="AR569" s="306"/>
      <c r="AS569" s="290"/>
      <c r="AT569" s="290"/>
      <c r="AU569" s="306">
        <v>157.725333333333</v>
      </c>
      <c r="AV569" s="306">
        <v>180.59399999999999</v>
      </c>
      <c r="AW569" s="306">
        <v>1.04866666666667</v>
      </c>
      <c r="AX569" s="306">
        <v>0</v>
      </c>
      <c r="AY569" s="306">
        <v>26.351333333333301</v>
      </c>
      <c r="AZ569" s="306"/>
      <c r="BA569" s="4"/>
    </row>
    <row r="570" spans="2:53">
      <c r="B570" s="11" t="s">
        <v>424</v>
      </c>
      <c r="C570" s="11"/>
      <c r="D570" s="70" t="s">
        <v>279</v>
      </c>
      <c r="E570" s="11">
        <v>83</v>
      </c>
      <c r="F570" s="11">
        <v>35</v>
      </c>
      <c r="G570" s="11">
        <v>28</v>
      </c>
      <c r="H570" s="11">
        <v>21</v>
      </c>
      <c r="I570" s="11">
        <v>26</v>
      </c>
      <c r="J570" s="11"/>
      <c r="M570" s="287">
        <v>14883.47</v>
      </c>
      <c r="N570" s="287">
        <v>10605.14</v>
      </c>
      <c r="O570" s="287">
        <v>6065.76</v>
      </c>
      <c r="P570" s="287">
        <v>5318.56</v>
      </c>
      <c r="Q570" s="287">
        <v>34117.629999999997</v>
      </c>
      <c r="R570" s="287"/>
      <c r="S570" s="290"/>
      <c r="T570" s="290"/>
      <c r="U570" s="287">
        <v>169.13034090909099</v>
      </c>
      <c r="V570" s="287">
        <v>120.512954545455</v>
      </c>
      <c r="W570" s="287">
        <v>69.721379310344801</v>
      </c>
      <c r="X570" s="287">
        <v>79.381492537313406</v>
      </c>
      <c r="Y570" s="287">
        <v>396.71662790697701</v>
      </c>
      <c r="Z570" s="287"/>
      <c r="AA570" s="4"/>
      <c r="AB570" s="11" t="s">
        <v>470</v>
      </c>
      <c r="AC570" s="11"/>
      <c r="AD570" s="70" t="s">
        <v>471</v>
      </c>
      <c r="AE570" s="24">
        <v>5</v>
      </c>
      <c r="AF570" s="24">
        <v>3</v>
      </c>
      <c r="AG570" s="24">
        <v>2</v>
      </c>
      <c r="AH570" s="24">
        <v>2</v>
      </c>
      <c r="AI570" s="24">
        <v>1</v>
      </c>
      <c r="AJ570" s="24"/>
      <c r="AK570" s="4"/>
      <c r="AL570" s="4"/>
      <c r="AM570" s="306">
        <v>768.23</v>
      </c>
      <c r="AN570" s="306">
        <v>270.52999999999997</v>
      </c>
      <c r="AO570" s="306">
        <v>133.99</v>
      </c>
      <c r="AP570" s="306">
        <v>176.92</v>
      </c>
      <c r="AQ570" s="306">
        <v>149.41999999999999</v>
      </c>
      <c r="AR570" s="306"/>
      <c r="AS570" s="290"/>
      <c r="AT570" s="290"/>
      <c r="AU570" s="306">
        <v>153.64599999999999</v>
      </c>
      <c r="AV570" s="306">
        <v>54.106000000000002</v>
      </c>
      <c r="AW570" s="306">
        <v>26.797999999999998</v>
      </c>
      <c r="AX570" s="306">
        <v>35.384</v>
      </c>
      <c r="AY570" s="306">
        <v>29.884</v>
      </c>
      <c r="AZ570" s="306"/>
      <c r="BA570" s="4"/>
    </row>
    <row r="571" spans="2:53">
      <c r="B571" s="11" t="s">
        <v>429</v>
      </c>
      <c r="C571" s="11"/>
      <c r="D571" s="70" t="s">
        <v>115</v>
      </c>
      <c r="E571" s="11">
        <v>107</v>
      </c>
      <c r="F571" s="11">
        <v>55</v>
      </c>
      <c r="G571" s="11">
        <v>36</v>
      </c>
      <c r="H571" s="11">
        <v>32</v>
      </c>
      <c r="I571" s="11">
        <v>41</v>
      </c>
      <c r="J571" s="11"/>
      <c r="M571" s="287">
        <v>17378.71</v>
      </c>
      <c r="N571" s="287">
        <v>15483.26</v>
      </c>
      <c r="O571" s="287">
        <v>10593.47</v>
      </c>
      <c r="P571" s="287">
        <v>8600</v>
      </c>
      <c r="Q571" s="287">
        <v>65080.03</v>
      </c>
      <c r="R571" s="287"/>
      <c r="S571" s="290"/>
      <c r="T571" s="290"/>
      <c r="U571" s="287">
        <v>146.039579831933</v>
      </c>
      <c r="V571" s="287">
        <v>130.111428571429</v>
      </c>
      <c r="W571" s="287">
        <v>92.117130434782595</v>
      </c>
      <c r="X571" s="287">
        <v>74.137931034482804</v>
      </c>
      <c r="Y571" s="287">
        <v>570.877456140351</v>
      </c>
      <c r="Z571" s="287"/>
      <c r="AA571" s="4"/>
      <c r="AB571" s="11" t="s">
        <v>472</v>
      </c>
      <c r="AC571" s="11"/>
      <c r="AD571" s="70" t="s">
        <v>233</v>
      </c>
      <c r="AE571" s="24">
        <v>104</v>
      </c>
      <c r="AF571" s="24">
        <v>45</v>
      </c>
      <c r="AG571" s="24">
        <v>34</v>
      </c>
      <c r="AH571" s="24">
        <v>25</v>
      </c>
      <c r="AI571" s="24">
        <v>22</v>
      </c>
      <c r="AJ571" s="24"/>
      <c r="AK571" s="4"/>
      <c r="AL571" s="4"/>
      <c r="AM571" s="306">
        <v>51507.75</v>
      </c>
      <c r="AN571" s="306">
        <v>20375.55</v>
      </c>
      <c r="AO571" s="306">
        <v>11805.82</v>
      </c>
      <c r="AP571" s="306">
        <v>3190.95</v>
      </c>
      <c r="AQ571" s="306">
        <v>10417.129999999999</v>
      </c>
      <c r="AR571" s="306"/>
      <c r="AS571" s="290"/>
      <c r="AT571" s="290"/>
      <c r="AU571" s="306">
        <v>481.38084112149602</v>
      </c>
      <c r="AV571" s="306">
        <v>190.42570093457999</v>
      </c>
      <c r="AW571" s="306">
        <v>110.33476635514</v>
      </c>
      <c r="AX571" s="306">
        <v>30.682211538461502</v>
      </c>
      <c r="AY571" s="306">
        <v>99.210761904761895</v>
      </c>
      <c r="AZ571" s="306"/>
      <c r="BA571" s="4"/>
    </row>
    <row r="572" spans="2:53">
      <c r="B572" s="11" t="s">
        <v>430</v>
      </c>
      <c r="C572" s="11"/>
      <c r="D572" s="70" t="s">
        <v>324</v>
      </c>
      <c r="E572" s="11">
        <v>199</v>
      </c>
      <c r="F572" s="11">
        <v>114</v>
      </c>
      <c r="G572" s="11">
        <v>83</v>
      </c>
      <c r="H572" s="11">
        <v>67</v>
      </c>
      <c r="I572" s="11">
        <v>76</v>
      </c>
      <c r="J572" s="11"/>
      <c r="M572" s="287">
        <v>21762.61</v>
      </c>
      <c r="N572" s="287">
        <v>20573.439999999999</v>
      </c>
      <c r="O572" s="287">
        <v>15549.77</v>
      </c>
      <c r="P572" s="287">
        <v>14762.44</v>
      </c>
      <c r="Q572" s="287">
        <v>109208.28</v>
      </c>
      <c r="R572" s="287"/>
      <c r="S572" s="290"/>
      <c r="T572" s="290"/>
      <c r="U572" s="287">
        <v>101.694439252336</v>
      </c>
      <c r="V572" s="287">
        <v>96.137570093457995</v>
      </c>
      <c r="W572" s="287">
        <v>76.224362745098006</v>
      </c>
      <c r="X572" s="287">
        <v>72.721379310344801</v>
      </c>
      <c r="Y572" s="287">
        <v>537.97182266009804</v>
      </c>
      <c r="Z572" s="287"/>
      <c r="AA572" s="4"/>
      <c r="AB572" s="11" t="s">
        <v>472</v>
      </c>
      <c r="AC572" s="11"/>
      <c r="AD572" s="70" t="s">
        <v>513</v>
      </c>
      <c r="AE572" s="24">
        <v>1</v>
      </c>
      <c r="AF572" s="24">
        <v>1</v>
      </c>
      <c r="AG572" s="24"/>
      <c r="AH572" s="24"/>
      <c r="AI572" s="24"/>
      <c r="AJ572" s="24"/>
      <c r="AK572" s="4"/>
      <c r="AL572" s="4"/>
      <c r="AM572" s="306">
        <v>201.29</v>
      </c>
      <c r="AN572" s="306">
        <v>6.23</v>
      </c>
      <c r="AO572" s="306">
        <v>0</v>
      </c>
      <c r="AP572" s="306">
        <v>0</v>
      </c>
      <c r="AQ572" s="306">
        <v>0</v>
      </c>
      <c r="AR572" s="306"/>
      <c r="AS572" s="290"/>
      <c r="AT572" s="290"/>
      <c r="AU572" s="306">
        <v>201.29</v>
      </c>
      <c r="AV572" s="306">
        <v>6.23</v>
      </c>
      <c r="AW572" s="306">
        <v>0</v>
      </c>
      <c r="AX572" s="306">
        <v>0</v>
      </c>
      <c r="AY572" s="306">
        <v>0</v>
      </c>
      <c r="AZ572" s="306"/>
      <c r="BA572" s="4"/>
    </row>
    <row r="573" spans="2:53">
      <c r="B573" s="11" t="s">
        <v>432</v>
      </c>
      <c r="C573" s="11"/>
      <c r="D573" s="70" t="s">
        <v>433</v>
      </c>
      <c r="E573" s="11">
        <v>859</v>
      </c>
      <c r="F573" s="11">
        <v>734</v>
      </c>
      <c r="G573" s="11">
        <v>617</v>
      </c>
      <c r="H573" s="11">
        <v>76</v>
      </c>
      <c r="I573" s="11">
        <v>651</v>
      </c>
      <c r="J573" s="11"/>
      <c r="M573" s="287">
        <v>145128.63</v>
      </c>
      <c r="N573" s="287">
        <v>160567.29999999999</v>
      </c>
      <c r="O573" s="287">
        <v>136431.22</v>
      </c>
      <c r="P573" s="287">
        <v>14213.6</v>
      </c>
      <c r="Q573" s="287">
        <v>982634.86000000103</v>
      </c>
      <c r="R573" s="287"/>
      <c r="S573" s="290"/>
      <c r="T573" s="290"/>
      <c r="U573" s="287">
        <v>151.33329509906201</v>
      </c>
      <c r="V573" s="287">
        <v>167.43201251303401</v>
      </c>
      <c r="W573" s="287">
        <v>145.604290288154</v>
      </c>
      <c r="X573" s="287">
        <v>103.748905109489</v>
      </c>
      <c r="Y573" s="287">
        <v>1072.7454803493499</v>
      </c>
      <c r="Z573" s="287"/>
      <c r="AA573" s="4"/>
      <c r="AB573" s="11" t="s">
        <v>475</v>
      </c>
      <c r="AC573" s="11"/>
      <c r="AD573" s="70" t="s">
        <v>71</v>
      </c>
      <c r="AE573" s="24">
        <v>5</v>
      </c>
      <c r="AF573" s="24">
        <v>3</v>
      </c>
      <c r="AG573" s="24">
        <v>1</v>
      </c>
      <c r="AH573" s="24">
        <v>1</v>
      </c>
      <c r="AI573" s="24">
        <v>1</v>
      </c>
      <c r="AJ573" s="24"/>
      <c r="AK573" s="4"/>
      <c r="AL573" s="4"/>
      <c r="AM573" s="306">
        <v>583.71</v>
      </c>
      <c r="AN573" s="306">
        <v>170.75</v>
      </c>
      <c r="AO573" s="306">
        <v>9.9600000000000009</v>
      </c>
      <c r="AP573" s="306">
        <v>9.9600000000000009</v>
      </c>
      <c r="AQ573" s="306">
        <v>18.02</v>
      </c>
      <c r="AR573" s="306"/>
      <c r="AS573" s="290"/>
      <c r="AT573" s="290"/>
      <c r="AU573" s="306">
        <v>116.742</v>
      </c>
      <c r="AV573" s="306">
        <v>34.15</v>
      </c>
      <c r="AW573" s="306">
        <v>1.992</v>
      </c>
      <c r="AX573" s="306">
        <v>1.992</v>
      </c>
      <c r="AY573" s="306">
        <v>3.6040000000000001</v>
      </c>
      <c r="AZ573" s="306"/>
      <c r="BA573" s="4"/>
    </row>
    <row r="574" spans="2:53">
      <c r="B574" s="11" t="s">
        <v>434</v>
      </c>
      <c r="C574" s="11"/>
      <c r="D574" s="70" t="s">
        <v>435</v>
      </c>
      <c r="E574" s="11">
        <v>95</v>
      </c>
      <c r="F574" s="11">
        <v>59</v>
      </c>
      <c r="G574" s="11">
        <v>45</v>
      </c>
      <c r="H574" s="11">
        <v>34</v>
      </c>
      <c r="I574" s="11">
        <v>49</v>
      </c>
      <c r="J574" s="11"/>
      <c r="M574" s="287">
        <v>13778.55</v>
      </c>
      <c r="N574" s="287">
        <v>12685.76</v>
      </c>
      <c r="O574" s="287">
        <v>9037.7199999999993</v>
      </c>
      <c r="P574" s="287">
        <v>6859.4</v>
      </c>
      <c r="Q574" s="287">
        <v>77294.58</v>
      </c>
      <c r="R574" s="287"/>
      <c r="S574" s="290"/>
      <c r="T574" s="290"/>
      <c r="U574" s="287">
        <v>129.98632075471701</v>
      </c>
      <c r="V574" s="287">
        <v>119.676981132075</v>
      </c>
      <c r="W574" s="287">
        <v>87.744854368931996</v>
      </c>
      <c r="X574" s="287">
        <v>73.756989247311793</v>
      </c>
      <c r="Y574" s="287">
        <v>743.217115384615</v>
      </c>
      <c r="Z574" s="287"/>
      <c r="AA574" s="4"/>
      <c r="AB574" s="11" t="s">
        <v>476</v>
      </c>
      <c r="AC574" s="11"/>
      <c r="AD574" s="70" t="s">
        <v>206</v>
      </c>
      <c r="AE574" s="24">
        <v>30</v>
      </c>
      <c r="AF574" s="24">
        <v>14</v>
      </c>
      <c r="AG574" s="24">
        <v>9</v>
      </c>
      <c r="AH574" s="24">
        <v>7</v>
      </c>
      <c r="AI574" s="24">
        <v>4</v>
      </c>
      <c r="AJ574" s="24"/>
      <c r="AK574" s="4"/>
      <c r="AL574" s="4"/>
      <c r="AM574" s="306">
        <v>18620.05</v>
      </c>
      <c r="AN574" s="306">
        <v>2423.7800000000002</v>
      </c>
      <c r="AO574" s="306">
        <v>572.25</v>
      </c>
      <c r="AP574" s="306">
        <v>320.48</v>
      </c>
      <c r="AQ574" s="306">
        <v>3643.24</v>
      </c>
      <c r="AR574" s="306"/>
      <c r="AS574" s="290"/>
      <c r="AT574" s="290"/>
      <c r="AU574" s="306">
        <v>620.66833333333295</v>
      </c>
      <c r="AV574" s="306">
        <v>80.792666666666705</v>
      </c>
      <c r="AW574" s="306">
        <v>19.732758620689701</v>
      </c>
      <c r="AX574" s="306">
        <v>11.8696296296296</v>
      </c>
      <c r="AY574" s="306">
        <v>130.11571428571401</v>
      </c>
      <c r="AZ574" s="306"/>
      <c r="BA574" s="4"/>
    </row>
    <row r="575" spans="2:53">
      <c r="B575" s="11" t="s">
        <v>437</v>
      </c>
      <c r="C575" s="11"/>
      <c r="D575" s="70" t="s">
        <v>165</v>
      </c>
      <c r="E575" s="11">
        <v>897</v>
      </c>
      <c r="F575" s="11">
        <v>728</v>
      </c>
      <c r="G575" s="11">
        <v>585</v>
      </c>
      <c r="H575" s="11">
        <v>451</v>
      </c>
      <c r="I575" s="11">
        <v>551</v>
      </c>
      <c r="J575" s="11"/>
      <c r="M575" s="287">
        <v>134739.26999999999</v>
      </c>
      <c r="N575" s="287">
        <v>158550.92000000001</v>
      </c>
      <c r="O575" s="287">
        <v>120493.27</v>
      </c>
      <c r="P575" s="287">
        <v>94293.17</v>
      </c>
      <c r="Q575" s="287">
        <v>947771.52</v>
      </c>
      <c r="R575" s="287"/>
      <c r="S575" s="290"/>
      <c r="T575" s="290"/>
      <c r="U575" s="287">
        <v>140.06161122661101</v>
      </c>
      <c r="V575" s="287">
        <v>164.81384615384599</v>
      </c>
      <c r="W575" s="287">
        <v>129.28462446351901</v>
      </c>
      <c r="X575" s="287">
        <v>110.413548009368</v>
      </c>
      <c r="Y575" s="287">
        <v>1035.81586885246</v>
      </c>
      <c r="Z575" s="287"/>
      <c r="AA575" s="4"/>
      <c r="AB575" s="11" t="s">
        <v>477</v>
      </c>
      <c r="AC575" s="11"/>
      <c r="AD575" s="70" t="s">
        <v>153</v>
      </c>
      <c r="AE575" s="24">
        <v>114</v>
      </c>
      <c r="AF575" s="24">
        <v>68</v>
      </c>
      <c r="AG575" s="24">
        <v>47</v>
      </c>
      <c r="AH575" s="24">
        <v>34</v>
      </c>
      <c r="AI575" s="24">
        <v>32</v>
      </c>
      <c r="AJ575" s="24"/>
      <c r="AK575" s="4"/>
      <c r="AL575" s="4"/>
      <c r="AM575" s="306">
        <v>132133.82</v>
      </c>
      <c r="AN575" s="306">
        <v>215540.86</v>
      </c>
      <c r="AO575" s="306">
        <v>112226.78</v>
      </c>
      <c r="AP575" s="306">
        <v>98034.23</v>
      </c>
      <c r="AQ575" s="306">
        <v>192840.7</v>
      </c>
      <c r="AR575" s="306"/>
      <c r="AS575" s="290"/>
      <c r="AT575" s="290"/>
      <c r="AU575" s="306">
        <v>1119.77813559322</v>
      </c>
      <c r="AV575" s="306">
        <v>1826.6174576271201</v>
      </c>
      <c r="AW575" s="306">
        <v>975.88504347826097</v>
      </c>
      <c r="AX575" s="306">
        <v>924.85122641509395</v>
      </c>
      <c r="AY575" s="306">
        <v>1721.79196428571</v>
      </c>
      <c r="AZ575" s="306"/>
      <c r="BA575" s="4"/>
    </row>
    <row r="576" spans="2:53">
      <c r="B576" s="11" t="s">
        <v>690</v>
      </c>
      <c r="C576" s="11"/>
      <c r="D576" s="70" t="s">
        <v>165</v>
      </c>
      <c r="E576" s="11">
        <v>1</v>
      </c>
      <c r="F576" s="11">
        <v>1</v>
      </c>
      <c r="G576" s="11">
        <v>1</v>
      </c>
      <c r="H576" s="11">
        <v>1</v>
      </c>
      <c r="I576" s="11"/>
      <c r="J576" s="11"/>
      <c r="M576" s="287">
        <v>5.58</v>
      </c>
      <c r="N576" s="287">
        <v>6.74</v>
      </c>
      <c r="O576" s="287">
        <v>5.58</v>
      </c>
      <c r="P576" s="287">
        <v>6.12</v>
      </c>
      <c r="Q576" s="287"/>
      <c r="R576" s="287"/>
      <c r="S576" s="290"/>
      <c r="T576" s="290"/>
      <c r="U576" s="287">
        <v>5.58</v>
      </c>
      <c r="V576" s="287">
        <v>6.74</v>
      </c>
      <c r="W576" s="287">
        <v>5.58</v>
      </c>
      <c r="X576" s="287">
        <v>6.12</v>
      </c>
      <c r="Y576" s="287"/>
      <c r="Z576" s="287"/>
      <c r="AA576" s="4"/>
      <c r="AB576" s="11" t="s">
        <v>479</v>
      </c>
      <c r="AC576" s="11"/>
      <c r="AD576" s="70" t="s">
        <v>480</v>
      </c>
      <c r="AE576" s="24">
        <v>2</v>
      </c>
      <c r="AF576" s="24">
        <v>1</v>
      </c>
      <c r="AG576" s="24"/>
      <c r="AH576" s="24"/>
      <c r="AI576" s="24"/>
      <c r="AJ576" s="24"/>
      <c r="AK576" s="4"/>
      <c r="AL576" s="4"/>
      <c r="AM576" s="306">
        <v>25.1</v>
      </c>
      <c r="AN576" s="306">
        <v>19.7</v>
      </c>
      <c r="AO576" s="306">
        <v>0</v>
      </c>
      <c r="AP576" s="306">
        <v>0</v>
      </c>
      <c r="AQ576" s="306">
        <v>0</v>
      </c>
      <c r="AR576" s="306"/>
      <c r="AS576" s="290"/>
      <c r="AT576" s="290"/>
      <c r="AU576" s="306">
        <v>12.55</v>
      </c>
      <c r="AV576" s="306">
        <v>9.85</v>
      </c>
      <c r="AW576" s="306">
        <v>0</v>
      </c>
      <c r="AX576" s="306">
        <v>0</v>
      </c>
      <c r="AY576" s="306">
        <v>0</v>
      </c>
      <c r="AZ576" s="306"/>
      <c r="BA576" s="4"/>
    </row>
    <row r="577" spans="2:53">
      <c r="B577" s="11" t="s">
        <v>438</v>
      </c>
      <c r="C577" s="11"/>
      <c r="D577" s="70" t="s">
        <v>439</v>
      </c>
      <c r="E577" s="11">
        <v>1082</v>
      </c>
      <c r="F577" s="11">
        <v>819</v>
      </c>
      <c r="G577" s="11">
        <v>629</v>
      </c>
      <c r="H577" s="11">
        <v>486</v>
      </c>
      <c r="I577" s="11">
        <v>553</v>
      </c>
      <c r="J577" s="11"/>
      <c r="M577" s="287">
        <v>157671.59</v>
      </c>
      <c r="N577" s="287">
        <v>176195.91</v>
      </c>
      <c r="O577" s="287">
        <v>153471.04000000001</v>
      </c>
      <c r="P577" s="287">
        <v>112434.07</v>
      </c>
      <c r="Q577" s="287">
        <v>765272.74</v>
      </c>
      <c r="R577" s="287"/>
      <c r="S577" s="290"/>
      <c r="T577" s="290"/>
      <c r="U577" s="287">
        <v>131.06532834580199</v>
      </c>
      <c r="V577" s="287">
        <v>146.46376558603501</v>
      </c>
      <c r="W577" s="287">
        <v>132.760415224913</v>
      </c>
      <c r="X577" s="287">
        <v>102.773372943327</v>
      </c>
      <c r="Y577" s="287">
        <v>672.47165202108897</v>
      </c>
      <c r="Z577" s="287"/>
      <c r="AA577" s="4"/>
      <c r="AB577" s="11" t="s">
        <v>482</v>
      </c>
      <c r="AC577" s="11"/>
      <c r="AD577" s="70" t="s">
        <v>443</v>
      </c>
      <c r="AE577" s="24">
        <v>59</v>
      </c>
      <c r="AF577" s="24">
        <v>28</v>
      </c>
      <c r="AG577" s="24">
        <v>18</v>
      </c>
      <c r="AH577" s="24">
        <v>9</v>
      </c>
      <c r="AI577" s="24">
        <v>11</v>
      </c>
      <c r="AJ577" s="24"/>
      <c r="AK577" s="4"/>
      <c r="AL577" s="4"/>
      <c r="AM577" s="306">
        <v>40084.58</v>
      </c>
      <c r="AN577" s="306">
        <v>19864.66</v>
      </c>
      <c r="AO577" s="306">
        <v>10061.57</v>
      </c>
      <c r="AP577" s="306">
        <v>729.4</v>
      </c>
      <c r="AQ577" s="306">
        <v>3297.3</v>
      </c>
      <c r="AR577" s="306"/>
      <c r="AS577" s="290"/>
      <c r="AT577" s="290"/>
      <c r="AU577" s="306">
        <v>626.32156250000003</v>
      </c>
      <c r="AV577" s="306">
        <v>310.3853125</v>
      </c>
      <c r="AW577" s="306">
        <v>162.28338709677399</v>
      </c>
      <c r="AX577" s="306">
        <v>12.1566666666667</v>
      </c>
      <c r="AY577" s="306">
        <v>54.054098360655701</v>
      </c>
      <c r="AZ577" s="306"/>
      <c r="BA577" s="4"/>
    </row>
    <row r="578" spans="2:53">
      <c r="B578" s="11" t="s">
        <v>442</v>
      </c>
      <c r="C578" s="11"/>
      <c r="D578" s="70" t="s">
        <v>118</v>
      </c>
      <c r="E578" s="11">
        <v>96</v>
      </c>
      <c r="F578" s="11">
        <v>58</v>
      </c>
      <c r="G578" s="11">
        <v>39</v>
      </c>
      <c r="H578" s="11">
        <v>35</v>
      </c>
      <c r="I578" s="11">
        <v>42</v>
      </c>
      <c r="J578" s="11"/>
      <c r="M578" s="287">
        <v>19156.689999999999</v>
      </c>
      <c r="N578" s="287">
        <v>14283.46</v>
      </c>
      <c r="O578" s="287">
        <v>11215.65</v>
      </c>
      <c r="P578" s="287">
        <v>9250.19</v>
      </c>
      <c r="Q578" s="287">
        <v>79896.87</v>
      </c>
      <c r="R578" s="287"/>
      <c r="S578" s="290"/>
      <c r="T578" s="290"/>
      <c r="U578" s="287">
        <v>177.37675925925899</v>
      </c>
      <c r="V578" s="287">
        <v>132.25425925925899</v>
      </c>
      <c r="W578" s="287">
        <v>106.81571428571399</v>
      </c>
      <c r="X578" s="287">
        <v>89.807669902912593</v>
      </c>
      <c r="Y578" s="287">
        <v>768.23913461538496</v>
      </c>
      <c r="Z578" s="287"/>
      <c r="AA578" s="4"/>
      <c r="AB578" s="11" t="s">
        <v>483</v>
      </c>
      <c r="AC578" s="11"/>
      <c r="AD578" s="70" t="s">
        <v>135</v>
      </c>
      <c r="AE578" s="24">
        <v>5</v>
      </c>
      <c r="AF578" s="24">
        <v>5</v>
      </c>
      <c r="AG578" s="24">
        <v>4</v>
      </c>
      <c r="AH578" s="24">
        <v>2</v>
      </c>
      <c r="AI578" s="24">
        <v>3</v>
      </c>
      <c r="AJ578" s="24"/>
      <c r="AK578" s="4"/>
      <c r="AL578" s="4"/>
      <c r="AM578" s="306">
        <v>284.20999999999998</v>
      </c>
      <c r="AN578" s="306">
        <v>789.43</v>
      </c>
      <c r="AO578" s="306">
        <v>677.08</v>
      </c>
      <c r="AP578" s="306">
        <v>229.64</v>
      </c>
      <c r="AQ578" s="306">
        <v>1599.63</v>
      </c>
      <c r="AR578" s="306"/>
      <c r="AS578" s="290"/>
      <c r="AT578" s="290"/>
      <c r="AU578" s="306">
        <v>40.601428571428599</v>
      </c>
      <c r="AV578" s="306">
        <v>112.775714285714</v>
      </c>
      <c r="AW578" s="306">
        <v>96.725714285714304</v>
      </c>
      <c r="AX578" s="306">
        <v>57.41</v>
      </c>
      <c r="AY578" s="306">
        <v>228.51857142857099</v>
      </c>
      <c r="AZ578" s="306"/>
      <c r="BA578" s="4"/>
    </row>
    <row r="579" spans="2:53">
      <c r="B579" s="11" t="s">
        <v>445</v>
      </c>
      <c r="C579" s="11"/>
      <c r="D579" s="70" t="s">
        <v>446</v>
      </c>
      <c r="E579" s="11">
        <v>31</v>
      </c>
      <c r="F579" s="11">
        <v>21</v>
      </c>
      <c r="G579" s="11">
        <v>15</v>
      </c>
      <c r="H579" s="11">
        <v>13</v>
      </c>
      <c r="I579" s="11">
        <v>13</v>
      </c>
      <c r="J579" s="11"/>
      <c r="M579" s="287">
        <v>3090.57</v>
      </c>
      <c r="N579" s="287">
        <v>2858.57</v>
      </c>
      <c r="O579" s="287">
        <v>2102.94</v>
      </c>
      <c r="P579" s="287">
        <v>1985.2</v>
      </c>
      <c r="Q579" s="287">
        <v>20922.61</v>
      </c>
      <c r="R579" s="287"/>
      <c r="S579" s="290"/>
      <c r="T579" s="290"/>
      <c r="U579" s="287">
        <v>96.580312500000005</v>
      </c>
      <c r="V579" s="287">
        <v>89.330312500000005</v>
      </c>
      <c r="W579" s="287">
        <v>67.836774193548393</v>
      </c>
      <c r="X579" s="287">
        <v>64.038709677419305</v>
      </c>
      <c r="Y579" s="287">
        <v>674.92290322580595</v>
      </c>
      <c r="Z579" s="287"/>
      <c r="AA579" s="4"/>
      <c r="AB579" s="11" t="s">
        <v>484</v>
      </c>
      <c r="AC579" s="11"/>
      <c r="AD579" s="70" t="s">
        <v>55</v>
      </c>
      <c r="AE579" s="24">
        <v>1</v>
      </c>
      <c r="AF579" s="24"/>
      <c r="AG579" s="24"/>
      <c r="AH579" s="24"/>
      <c r="AI579" s="24"/>
      <c r="AJ579" s="24"/>
      <c r="AK579" s="4"/>
      <c r="AL579" s="4"/>
      <c r="AM579" s="306">
        <v>19.25</v>
      </c>
      <c r="AN579" s="306">
        <v>0</v>
      </c>
      <c r="AO579" s="306"/>
      <c r="AP579" s="306"/>
      <c r="AQ579" s="306"/>
      <c r="AR579" s="306"/>
      <c r="AS579" s="290"/>
      <c r="AT579" s="290"/>
      <c r="AU579" s="306">
        <v>19.25</v>
      </c>
      <c r="AV579" s="306">
        <v>0</v>
      </c>
      <c r="AW579" s="306"/>
      <c r="AX579" s="306"/>
      <c r="AY579" s="306"/>
      <c r="AZ579" s="306"/>
      <c r="BA579" s="4"/>
    </row>
    <row r="580" spans="2:53">
      <c r="B580" s="11" t="s">
        <v>447</v>
      </c>
      <c r="C580" s="11"/>
      <c r="D580" s="70" t="s">
        <v>191</v>
      </c>
      <c r="E580" s="11">
        <v>1190</v>
      </c>
      <c r="F580" s="11">
        <v>976</v>
      </c>
      <c r="G580" s="11">
        <v>768</v>
      </c>
      <c r="H580" s="11">
        <v>223</v>
      </c>
      <c r="I580" s="11">
        <v>734</v>
      </c>
      <c r="J580" s="11"/>
      <c r="M580" s="287">
        <v>165487.03</v>
      </c>
      <c r="N580" s="287">
        <v>196628.86</v>
      </c>
      <c r="O580" s="287">
        <v>168747.73</v>
      </c>
      <c r="P580" s="287">
        <v>50799.41</v>
      </c>
      <c r="Q580" s="287">
        <v>762086.15</v>
      </c>
      <c r="R580" s="287"/>
      <c r="S580" s="290"/>
      <c r="T580" s="290"/>
      <c r="U580" s="287">
        <v>113.89334480385401</v>
      </c>
      <c r="V580" s="287">
        <v>135.32612525808699</v>
      </c>
      <c r="W580" s="287">
        <v>119.509723796034</v>
      </c>
      <c r="X580" s="287">
        <v>95.487612781954795</v>
      </c>
      <c r="Y580" s="287">
        <v>553.03784470246705</v>
      </c>
      <c r="Z580" s="287"/>
      <c r="AA580" s="4"/>
      <c r="AB580" s="11" t="s">
        <v>485</v>
      </c>
      <c r="AC580" s="11"/>
      <c r="AD580" s="70" t="s">
        <v>298</v>
      </c>
      <c r="AE580" s="24">
        <v>20</v>
      </c>
      <c r="AF580" s="24">
        <v>8</v>
      </c>
      <c r="AG580" s="24">
        <v>6</v>
      </c>
      <c r="AH580" s="24">
        <v>3</v>
      </c>
      <c r="AI580" s="24">
        <v>1</v>
      </c>
      <c r="AJ580" s="24"/>
      <c r="AK580" s="4"/>
      <c r="AL580" s="4"/>
      <c r="AM580" s="306">
        <v>3594.25</v>
      </c>
      <c r="AN580" s="306">
        <v>2194.06</v>
      </c>
      <c r="AO580" s="306">
        <v>833.68</v>
      </c>
      <c r="AP580" s="306">
        <v>39.08</v>
      </c>
      <c r="AQ580" s="306">
        <v>280</v>
      </c>
      <c r="AR580" s="306"/>
      <c r="AS580" s="290"/>
      <c r="AT580" s="290"/>
      <c r="AU580" s="306">
        <v>179.71250000000001</v>
      </c>
      <c r="AV580" s="306">
        <v>109.703</v>
      </c>
      <c r="AW580" s="306">
        <v>41.683999999999997</v>
      </c>
      <c r="AX580" s="306">
        <v>1.954</v>
      </c>
      <c r="AY580" s="306">
        <v>15.5555555555556</v>
      </c>
      <c r="AZ580" s="306"/>
      <c r="BA580" s="4"/>
    </row>
    <row r="581" spans="2:53">
      <c r="B581" s="11" t="s">
        <v>450</v>
      </c>
      <c r="C581" s="11"/>
      <c r="D581" s="70" t="s">
        <v>55</v>
      </c>
      <c r="E581" s="11">
        <v>87</v>
      </c>
      <c r="F581" s="11">
        <v>42</v>
      </c>
      <c r="G581" s="11">
        <v>39</v>
      </c>
      <c r="H581" s="11">
        <v>28</v>
      </c>
      <c r="I581" s="11">
        <v>44</v>
      </c>
      <c r="J581" s="11"/>
      <c r="M581" s="287">
        <v>12853.73</v>
      </c>
      <c r="N581" s="287">
        <v>7072.24</v>
      </c>
      <c r="O581" s="287">
        <v>7597.36</v>
      </c>
      <c r="P581" s="287">
        <v>5332.08</v>
      </c>
      <c r="Q581" s="287">
        <v>56200.5</v>
      </c>
      <c r="R581" s="287"/>
      <c r="S581" s="290"/>
      <c r="T581" s="290"/>
      <c r="U581" s="287">
        <v>133.893020833333</v>
      </c>
      <c r="V581" s="287">
        <v>73.669166666666698</v>
      </c>
      <c r="W581" s="287">
        <v>79.972210526315806</v>
      </c>
      <c r="X581" s="287">
        <v>70.158947368421096</v>
      </c>
      <c r="Y581" s="287">
        <v>604.30645161290295</v>
      </c>
      <c r="Z581" s="287"/>
      <c r="AA581" s="4"/>
      <c r="AB581" s="11" t="s">
        <v>486</v>
      </c>
      <c r="AC581" s="11"/>
      <c r="AD581" s="70" t="s">
        <v>368</v>
      </c>
      <c r="AE581" s="24">
        <v>1</v>
      </c>
      <c r="AF581" s="24"/>
      <c r="AG581" s="24"/>
      <c r="AH581" s="24"/>
      <c r="AI581" s="24"/>
      <c r="AJ581" s="24"/>
      <c r="AK581" s="4"/>
      <c r="AL581" s="4"/>
      <c r="AM581" s="306">
        <v>1418.62</v>
      </c>
      <c r="AN581" s="306">
        <v>0</v>
      </c>
      <c r="AO581" s="306">
        <v>0</v>
      </c>
      <c r="AP581" s="306">
        <v>0</v>
      </c>
      <c r="AQ581" s="306">
        <v>0</v>
      </c>
      <c r="AR581" s="306"/>
      <c r="AS581" s="290"/>
      <c r="AT581" s="290"/>
      <c r="AU581" s="306">
        <v>1418.62</v>
      </c>
      <c r="AV581" s="306">
        <v>0</v>
      </c>
      <c r="AW581" s="306">
        <v>0</v>
      </c>
      <c r="AX581" s="306">
        <v>0</v>
      </c>
      <c r="AY581" s="306">
        <v>0</v>
      </c>
      <c r="AZ581" s="306"/>
      <c r="BA581" s="4"/>
    </row>
    <row r="582" spans="2:53">
      <c r="B582" s="11" t="s">
        <v>452</v>
      </c>
      <c r="C582" s="11"/>
      <c r="D582" s="70" t="s">
        <v>453</v>
      </c>
      <c r="E582" s="11">
        <v>621</v>
      </c>
      <c r="F582" s="11">
        <v>386</v>
      </c>
      <c r="G582" s="11">
        <v>307</v>
      </c>
      <c r="H582" s="11">
        <v>227</v>
      </c>
      <c r="I582" s="11">
        <v>249</v>
      </c>
      <c r="J582" s="11"/>
      <c r="M582" s="287">
        <v>74637.3</v>
      </c>
      <c r="N582" s="287">
        <v>69787.87</v>
      </c>
      <c r="O582" s="287">
        <v>62102.82</v>
      </c>
      <c r="P582" s="287">
        <v>46651.7</v>
      </c>
      <c r="Q582" s="287">
        <v>263500.23</v>
      </c>
      <c r="R582" s="287"/>
      <c r="S582" s="290"/>
      <c r="T582" s="290"/>
      <c r="U582" s="287">
        <v>110.247119645495</v>
      </c>
      <c r="V582" s="287">
        <v>103.08400295421001</v>
      </c>
      <c r="W582" s="287">
        <v>95.5427999999999</v>
      </c>
      <c r="X582" s="287">
        <v>73.007355242566504</v>
      </c>
      <c r="Y582" s="287">
        <v>411.07680187207501</v>
      </c>
      <c r="Z582" s="287"/>
      <c r="AA582" s="4"/>
      <c r="AB582" s="11" t="s">
        <v>486</v>
      </c>
      <c r="AC582" s="11"/>
      <c r="AD582" s="70" t="s">
        <v>99</v>
      </c>
      <c r="AE582" s="24">
        <v>125</v>
      </c>
      <c r="AF582" s="24">
        <v>53</v>
      </c>
      <c r="AG582" s="24">
        <v>32</v>
      </c>
      <c r="AH582" s="24">
        <v>20</v>
      </c>
      <c r="AI582" s="24">
        <v>28</v>
      </c>
      <c r="AJ582" s="24"/>
      <c r="AK582" s="4"/>
      <c r="AL582" s="4"/>
      <c r="AM582" s="306">
        <v>78907.64</v>
      </c>
      <c r="AN582" s="306">
        <v>22474.23</v>
      </c>
      <c r="AO582" s="306">
        <v>10904.49</v>
      </c>
      <c r="AP582" s="306">
        <v>5322.84</v>
      </c>
      <c r="AQ582" s="306">
        <v>13812.35</v>
      </c>
      <c r="AR582" s="306"/>
      <c r="AS582" s="290"/>
      <c r="AT582" s="290"/>
      <c r="AU582" s="306">
        <v>588.86298507462698</v>
      </c>
      <c r="AV582" s="306">
        <v>167.71813432835799</v>
      </c>
      <c r="AW582" s="306">
        <v>83.8806923076923</v>
      </c>
      <c r="AX582" s="306">
        <v>44.356999999999999</v>
      </c>
      <c r="AY582" s="306">
        <v>107.908984375</v>
      </c>
      <c r="AZ582" s="306"/>
      <c r="BA582" s="4"/>
    </row>
    <row r="583" spans="2:53">
      <c r="B583" s="11" t="s">
        <v>456</v>
      </c>
      <c r="C583" s="11"/>
      <c r="D583" s="70" t="s">
        <v>92</v>
      </c>
      <c r="E583" s="11">
        <v>2765</v>
      </c>
      <c r="F583" s="11">
        <v>2127</v>
      </c>
      <c r="G583" s="11">
        <v>1669</v>
      </c>
      <c r="H583" s="11">
        <v>1352</v>
      </c>
      <c r="I583" s="11">
        <v>1493</v>
      </c>
      <c r="J583" s="11"/>
      <c r="M583" s="287">
        <v>301485.92</v>
      </c>
      <c r="N583" s="287">
        <v>362405.260000001</v>
      </c>
      <c r="O583" s="287">
        <v>290926.65000000002</v>
      </c>
      <c r="P583" s="287">
        <v>244981.05</v>
      </c>
      <c r="Q583" s="287">
        <v>1876419.64</v>
      </c>
      <c r="R583" s="287"/>
      <c r="S583" s="290"/>
      <c r="T583" s="290"/>
      <c r="U583" s="287">
        <v>101.750226122174</v>
      </c>
      <c r="V583" s="287">
        <v>122.310246371921</v>
      </c>
      <c r="W583" s="287">
        <v>100.388768115942</v>
      </c>
      <c r="X583" s="287">
        <v>86.018627106741604</v>
      </c>
      <c r="Y583" s="287">
        <v>659.31821503865206</v>
      </c>
      <c r="Z583" s="287"/>
      <c r="AA583" s="4"/>
      <c r="AB583" s="11" t="s">
        <v>489</v>
      </c>
      <c r="AC583" s="11"/>
      <c r="AD583" s="70" t="s">
        <v>446</v>
      </c>
      <c r="AE583" s="24">
        <v>4</v>
      </c>
      <c r="AF583" s="24"/>
      <c r="AG583" s="24"/>
      <c r="AH583" s="24"/>
      <c r="AI583" s="24"/>
      <c r="AJ583" s="24"/>
      <c r="AK583" s="4"/>
      <c r="AL583" s="4"/>
      <c r="AM583" s="306">
        <v>1723.74</v>
      </c>
      <c r="AN583" s="306">
        <v>0</v>
      </c>
      <c r="AO583" s="306">
        <v>0</v>
      </c>
      <c r="AP583" s="306">
        <v>0</v>
      </c>
      <c r="AQ583" s="306">
        <v>0</v>
      </c>
      <c r="AR583" s="306"/>
      <c r="AS583" s="290"/>
      <c r="AT583" s="290"/>
      <c r="AU583" s="306">
        <v>430.935</v>
      </c>
      <c r="AV583" s="306">
        <v>0</v>
      </c>
      <c r="AW583" s="306">
        <v>0</v>
      </c>
      <c r="AX583" s="306">
        <v>0</v>
      </c>
      <c r="AY583" s="306">
        <v>0</v>
      </c>
      <c r="AZ583" s="306"/>
      <c r="BA583" s="4"/>
    </row>
    <row r="584" spans="2:53">
      <c r="B584" s="11" t="s">
        <v>458</v>
      </c>
      <c r="C584" s="11"/>
      <c r="D584" s="70" t="s">
        <v>55</v>
      </c>
      <c r="E584" s="11"/>
      <c r="F584" s="11">
        <v>1</v>
      </c>
      <c r="G584" s="11">
        <v>1</v>
      </c>
      <c r="H584" s="11">
        <v>1</v>
      </c>
      <c r="I584" s="11"/>
      <c r="J584" s="11"/>
      <c r="M584" s="287">
        <v>0</v>
      </c>
      <c r="N584" s="287">
        <v>417.55</v>
      </c>
      <c r="O584" s="287">
        <v>364.22</v>
      </c>
      <c r="P584" s="287">
        <v>226.42</v>
      </c>
      <c r="Q584" s="287">
        <v>0</v>
      </c>
      <c r="R584" s="287"/>
      <c r="S584" s="290"/>
      <c r="T584" s="290"/>
      <c r="U584" s="287">
        <v>0</v>
      </c>
      <c r="V584" s="287">
        <v>417.55</v>
      </c>
      <c r="W584" s="287">
        <v>364.22</v>
      </c>
      <c r="X584" s="287">
        <v>226.42</v>
      </c>
      <c r="Y584" s="287">
        <v>0</v>
      </c>
      <c r="Z584" s="287"/>
      <c r="AA584" s="4"/>
      <c r="AB584" s="11" t="s">
        <v>491</v>
      </c>
      <c r="AC584" s="11"/>
      <c r="AD584" s="70" t="s">
        <v>492</v>
      </c>
      <c r="AE584" s="24">
        <v>4</v>
      </c>
      <c r="AF584" s="24">
        <v>2</v>
      </c>
      <c r="AG584" s="24">
        <v>2</v>
      </c>
      <c r="AH584" s="24"/>
      <c r="AI584" s="24">
        <v>2</v>
      </c>
      <c r="AJ584" s="24"/>
      <c r="AK584" s="4"/>
      <c r="AL584" s="4"/>
      <c r="AM584" s="306">
        <v>191.68</v>
      </c>
      <c r="AN584" s="306">
        <v>84.16</v>
      </c>
      <c r="AO584" s="306">
        <v>102.76</v>
      </c>
      <c r="AP584" s="306">
        <v>0</v>
      </c>
      <c r="AQ584" s="306">
        <v>280.33999999999997</v>
      </c>
      <c r="AR584" s="306"/>
      <c r="AS584" s="290"/>
      <c r="AT584" s="290"/>
      <c r="AU584" s="306">
        <v>38.335999999999999</v>
      </c>
      <c r="AV584" s="306">
        <v>16.832000000000001</v>
      </c>
      <c r="AW584" s="306">
        <v>20.552</v>
      </c>
      <c r="AX584" s="306">
        <v>0</v>
      </c>
      <c r="AY584" s="306">
        <v>56.067999999999998</v>
      </c>
      <c r="AZ584" s="306"/>
      <c r="BA584" s="4"/>
    </row>
    <row r="585" spans="2:53">
      <c r="B585" s="11" t="s">
        <v>458</v>
      </c>
      <c r="C585" s="11"/>
      <c r="D585" s="70" t="s">
        <v>57</v>
      </c>
      <c r="E585" s="11">
        <v>1</v>
      </c>
      <c r="F585" s="11"/>
      <c r="G585" s="11"/>
      <c r="H585" s="11"/>
      <c r="I585" s="11"/>
      <c r="J585" s="11"/>
      <c r="M585" s="287">
        <v>5.38</v>
      </c>
      <c r="N585" s="287">
        <v>0</v>
      </c>
      <c r="O585" s="287">
        <v>0</v>
      </c>
      <c r="P585" s="287">
        <v>0</v>
      </c>
      <c r="Q585" s="287">
        <v>0</v>
      </c>
      <c r="R585" s="287"/>
      <c r="S585" s="290"/>
      <c r="T585" s="290"/>
      <c r="U585" s="287">
        <v>5.38</v>
      </c>
      <c r="V585" s="287">
        <v>0</v>
      </c>
      <c r="W585" s="287">
        <v>0</v>
      </c>
      <c r="X585" s="287">
        <v>0</v>
      </c>
      <c r="Y585" s="287">
        <v>0</v>
      </c>
      <c r="Z585" s="287"/>
      <c r="AA585" s="4"/>
      <c r="AB585" s="11" t="s">
        <v>493</v>
      </c>
      <c r="AC585" s="11"/>
      <c r="AD585" s="70" t="s">
        <v>96</v>
      </c>
      <c r="AE585" s="24">
        <v>16</v>
      </c>
      <c r="AF585" s="24">
        <v>11</v>
      </c>
      <c r="AG585" s="24">
        <v>5</v>
      </c>
      <c r="AH585" s="24">
        <v>4</v>
      </c>
      <c r="AI585" s="24">
        <v>5</v>
      </c>
      <c r="AJ585" s="24"/>
      <c r="AK585" s="4"/>
      <c r="AL585" s="4"/>
      <c r="AM585" s="306">
        <v>6213.19</v>
      </c>
      <c r="AN585" s="306">
        <v>6770.52</v>
      </c>
      <c r="AO585" s="306">
        <v>1858.47</v>
      </c>
      <c r="AP585" s="306">
        <v>1501.91</v>
      </c>
      <c r="AQ585" s="306">
        <v>1083.69</v>
      </c>
      <c r="AR585" s="306"/>
      <c r="AS585" s="290"/>
      <c r="AT585" s="290"/>
      <c r="AU585" s="306">
        <v>345.17722222222199</v>
      </c>
      <c r="AV585" s="306">
        <v>376.14</v>
      </c>
      <c r="AW585" s="306">
        <v>109.321764705882</v>
      </c>
      <c r="AX585" s="306">
        <v>88.347647058823497</v>
      </c>
      <c r="AY585" s="306">
        <v>60.204999999999998</v>
      </c>
      <c r="AZ585" s="306"/>
      <c r="BA585" s="4"/>
    </row>
    <row r="586" spans="2:53" ht="14.1" customHeight="1">
      <c r="B586" s="11" t="s">
        <v>458</v>
      </c>
      <c r="C586" s="11"/>
      <c r="D586" s="70" t="s">
        <v>280</v>
      </c>
      <c r="E586" s="11">
        <v>248</v>
      </c>
      <c r="F586" s="11">
        <v>140</v>
      </c>
      <c r="G586" s="11">
        <v>100</v>
      </c>
      <c r="H586" s="11">
        <v>71</v>
      </c>
      <c r="I586" s="11">
        <v>91</v>
      </c>
      <c r="J586" s="11"/>
      <c r="M586" s="287">
        <v>32820.870000000003</v>
      </c>
      <c r="N586" s="287">
        <v>31565.65</v>
      </c>
      <c r="O586" s="287">
        <v>21432.880000000001</v>
      </c>
      <c r="P586" s="287">
        <v>17102.439999999999</v>
      </c>
      <c r="Q586" s="287">
        <v>131398.39000000001</v>
      </c>
      <c r="R586" s="287"/>
      <c r="S586" s="290"/>
      <c r="T586" s="290"/>
      <c r="U586" s="287">
        <v>121.558777777778</v>
      </c>
      <c r="V586" s="287">
        <v>116.90981481481499</v>
      </c>
      <c r="W586" s="287">
        <v>82.118314176245207</v>
      </c>
      <c r="X586" s="287">
        <v>67.866825396825405</v>
      </c>
      <c r="Y586" s="287">
        <v>507.32969111969101</v>
      </c>
      <c r="Z586" s="287"/>
      <c r="AA586" s="4"/>
      <c r="AB586" s="11" t="s">
        <v>493</v>
      </c>
      <c r="AC586" s="11"/>
      <c r="AD586" s="70" t="s">
        <v>97</v>
      </c>
      <c r="AE586" s="24">
        <v>1</v>
      </c>
      <c r="AF586" s="24">
        <v>1</v>
      </c>
      <c r="AG586" s="24">
        <v>1</v>
      </c>
      <c r="AH586" s="24">
        <v>1</v>
      </c>
      <c r="AI586" s="24">
        <v>1</v>
      </c>
      <c r="AJ586" s="24"/>
      <c r="AK586" s="4"/>
      <c r="AL586" s="4"/>
      <c r="AM586" s="306">
        <v>17.29</v>
      </c>
      <c r="AN586" s="306">
        <v>19.84</v>
      </c>
      <c r="AO586" s="306">
        <v>19.16</v>
      </c>
      <c r="AP586" s="306">
        <v>16.760000000000002</v>
      </c>
      <c r="AQ586" s="306">
        <v>53.56</v>
      </c>
      <c r="AR586" s="306"/>
      <c r="AS586" s="290"/>
      <c r="AT586" s="290"/>
      <c r="AU586" s="306">
        <v>17.29</v>
      </c>
      <c r="AV586" s="306">
        <v>19.84</v>
      </c>
      <c r="AW586" s="306">
        <v>19.16</v>
      </c>
      <c r="AX586" s="306">
        <v>16.760000000000002</v>
      </c>
      <c r="AY586" s="306">
        <v>53.56</v>
      </c>
      <c r="AZ586" s="306"/>
      <c r="BA586" s="4"/>
    </row>
    <row r="587" spans="2:53" ht="14.1" customHeight="1">
      <c r="B587" s="11" t="s">
        <v>458</v>
      </c>
      <c r="C587" s="11"/>
      <c r="D587" s="70" t="s">
        <v>184</v>
      </c>
      <c r="E587" s="11">
        <v>1</v>
      </c>
      <c r="F587" s="11">
        <v>1</v>
      </c>
      <c r="G587" s="11"/>
      <c r="H587" s="11"/>
      <c r="I587" s="11"/>
      <c r="J587" s="11"/>
      <c r="M587" s="287">
        <v>5.96</v>
      </c>
      <c r="N587" s="287">
        <v>0.57999999999999996</v>
      </c>
      <c r="O587" s="287">
        <v>0</v>
      </c>
      <c r="P587" s="287">
        <v>0</v>
      </c>
      <c r="Q587" s="287">
        <v>0</v>
      </c>
      <c r="R587" s="287"/>
      <c r="S587" s="290"/>
      <c r="T587" s="290"/>
      <c r="U587" s="287">
        <v>5.96</v>
      </c>
      <c r="V587" s="287">
        <v>0.57999999999999996</v>
      </c>
      <c r="W587" s="287">
        <v>0</v>
      </c>
      <c r="X587" s="287">
        <v>0</v>
      </c>
      <c r="Y587" s="287">
        <v>0</v>
      </c>
      <c r="Z587" s="287"/>
      <c r="AA587" s="4"/>
      <c r="AB587" s="11" t="s">
        <v>494</v>
      </c>
      <c r="AC587" s="11"/>
      <c r="AD587" s="70" t="s">
        <v>65</v>
      </c>
      <c r="AE587" s="24">
        <v>99</v>
      </c>
      <c r="AF587" s="24">
        <v>48</v>
      </c>
      <c r="AG587" s="24">
        <v>36</v>
      </c>
      <c r="AH587" s="24">
        <v>27</v>
      </c>
      <c r="AI587" s="24">
        <v>28</v>
      </c>
      <c r="AJ587" s="24"/>
      <c r="AK587" s="4"/>
      <c r="AL587" s="4"/>
      <c r="AM587" s="306">
        <v>40884.720000000001</v>
      </c>
      <c r="AN587" s="306">
        <v>12669.15</v>
      </c>
      <c r="AO587" s="306">
        <v>12073.01</v>
      </c>
      <c r="AP587" s="306">
        <v>8518.99</v>
      </c>
      <c r="AQ587" s="306">
        <v>38672.660000000003</v>
      </c>
      <c r="AR587" s="306"/>
      <c r="AS587" s="290"/>
      <c r="AT587" s="290"/>
      <c r="AU587" s="306">
        <v>404.79920792079201</v>
      </c>
      <c r="AV587" s="306">
        <v>125.437128712871</v>
      </c>
      <c r="AW587" s="306">
        <v>120.73009999999999</v>
      </c>
      <c r="AX587" s="306">
        <v>86.928469387755101</v>
      </c>
      <c r="AY587" s="306">
        <v>398.68721649484502</v>
      </c>
      <c r="AZ587" s="306"/>
      <c r="BA587" s="4"/>
    </row>
    <row r="588" spans="2:53" ht="14.1" customHeight="1">
      <c r="B588" s="11" t="s">
        <v>460</v>
      </c>
      <c r="C588" s="11"/>
      <c r="D588" s="70" t="s">
        <v>461</v>
      </c>
      <c r="E588" s="11">
        <v>37</v>
      </c>
      <c r="F588" s="11">
        <v>30</v>
      </c>
      <c r="G588" s="11">
        <v>22</v>
      </c>
      <c r="H588" s="11">
        <v>8</v>
      </c>
      <c r="I588" s="11">
        <v>25</v>
      </c>
      <c r="J588" s="11"/>
      <c r="M588" s="287">
        <v>5563.59</v>
      </c>
      <c r="N588" s="287">
        <v>13766.63</v>
      </c>
      <c r="O588" s="287">
        <v>4832.49</v>
      </c>
      <c r="P588" s="287">
        <v>1419.98</v>
      </c>
      <c r="Q588" s="287">
        <v>51872.62</v>
      </c>
      <c r="R588" s="287"/>
      <c r="S588" s="290"/>
      <c r="T588" s="290"/>
      <c r="U588" s="287">
        <v>132.46642857142899</v>
      </c>
      <c r="V588" s="287">
        <v>327.77690476190497</v>
      </c>
      <c r="W588" s="287">
        <v>115.05928571428601</v>
      </c>
      <c r="X588" s="287">
        <v>83.528235294117593</v>
      </c>
      <c r="Y588" s="287">
        <v>1296.8154999999999</v>
      </c>
      <c r="Z588" s="287"/>
      <c r="AA588" s="4"/>
      <c r="AB588" s="11" t="s">
        <v>496</v>
      </c>
      <c r="AC588" s="11"/>
      <c r="AD588" s="70" t="s">
        <v>55</v>
      </c>
      <c r="AE588" s="24">
        <v>28</v>
      </c>
      <c r="AF588" s="24">
        <v>13</v>
      </c>
      <c r="AG588" s="24">
        <v>2</v>
      </c>
      <c r="AH588" s="24">
        <v>2</v>
      </c>
      <c r="AI588" s="24">
        <v>2</v>
      </c>
      <c r="AJ588" s="24"/>
      <c r="AK588" s="4"/>
      <c r="AL588" s="4"/>
      <c r="AM588" s="306">
        <v>2786.48</v>
      </c>
      <c r="AN588" s="306">
        <v>1318.28</v>
      </c>
      <c r="AO588" s="306">
        <v>586.24</v>
      </c>
      <c r="AP588" s="306">
        <v>561.66</v>
      </c>
      <c r="AQ588" s="306">
        <v>6461.72</v>
      </c>
      <c r="AR588" s="306"/>
      <c r="AS588" s="290"/>
      <c r="AT588" s="290"/>
      <c r="AU588" s="306">
        <v>96.085517241379307</v>
      </c>
      <c r="AV588" s="306">
        <v>45.457931034482797</v>
      </c>
      <c r="AW588" s="306">
        <v>20.937142857142899</v>
      </c>
      <c r="AX588" s="306">
        <v>20.802222222222198</v>
      </c>
      <c r="AY588" s="306">
        <v>230.775714285714</v>
      </c>
      <c r="AZ588" s="306"/>
      <c r="BA588" s="4"/>
    </row>
    <row r="589" spans="2:53" ht="14.1" customHeight="1">
      <c r="B589" s="11" t="s">
        <v>462</v>
      </c>
      <c r="C589" s="11"/>
      <c r="D589" s="70" t="s">
        <v>124</v>
      </c>
      <c r="E589" s="11">
        <v>159</v>
      </c>
      <c r="F589" s="11">
        <v>131</v>
      </c>
      <c r="G589" s="11">
        <v>108</v>
      </c>
      <c r="H589" s="11">
        <v>8</v>
      </c>
      <c r="I589" s="11">
        <v>112</v>
      </c>
      <c r="J589" s="11"/>
      <c r="M589" s="287">
        <v>24730.54</v>
      </c>
      <c r="N589" s="287">
        <v>28733.72</v>
      </c>
      <c r="O589" s="287">
        <v>24547.41</v>
      </c>
      <c r="P589" s="287">
        <v>1128.81</v>
      </c>
      <c r="Q589" s="287">
        <v>173551.78</v>
      </c>
      <c r="R589" s="287"/>
      <c r="S589" s="290"/>
      <c r="T589" s="290"/>
      <c r="U589" s="287">
        <v>137.39188888888901</v>
      </c>
      <c r="V589" s="287">
        <v>159.63177777777801</v>
      </c>
      <c r="W589" s="287">
        <v>141.07706896551699</v>
      </c>
      <c r="X589" s="287">
        <v>62.711666666666702</v>
      </c>
      <c r="Y589" s="287">
        <v>1014.92269005848</v>
      </c>
      <c r="Z589" s="287"/>
      <c r="AA589" s="4"/>
      <c r="AB589" s="11" t="s">
        <v>496</v>
      </c>
      <c r="AC589" s="11"/>
      <c r="AD589" s="70" t="s">
        <v>57</v>
      </c>
      <c r="AE589" s="24">
        <v>30</v>
      </c>
      <c r="AF589" s="24">
        <v>8</v>
      </c>
      <c r="AG589" s="24">
        <v>9</v>
      </c>
      <c r="AH589" s="24">
        <v>2</v>
      </c>
      <c r="AI589" s="24">
        <v>2</v>
      </c>
      <c r="AJ589" s="24"/>
      <c r="AK589" s="4"/>
      <c r="AL589" s="4"/>
      <c r="AM589" s="306">
        <v>2944.47</v>
      </c>
      <c r="AN589" s="306">
        <v>1125.42</v>
      </c>
      <c r="AO589" s="306">
        <v>1056.28</v>
      </c>
      <c r="AP589" s="306">
        <v>352.25</v>
      </c>
      <c r="AQ589" s="306">
        <v>1134.47</v>
      </c>
      <c r="AR589" s="306"/>
      <c r="AS589" s="290"/>
      <c r="AT589" s="290"/>
      <c r="AU589" s="306">
        <v>98.149000000000001</v>
      </c>
      <c r="AV589" s="306">
        <v>37.514000000000003</v>
      </c>
      <c r="AW589" s="306">
        <v>35.209333333333298</v>
      </c>
      <c r="AX589" s="306">
        <v>12.5803571428571</v>
      </c>
      <c r="AY589" s="306">
        <v>39.1196551724138</v>
      </c>
      <c r="AZ589" s="306"/>
      <c r="BA589" s="4"/>
    </row>
    <row r="590" spans="2:53" ht="14.1" customHeight="1">
      <c r="B590" s="11" t="s">
        <v>463</v>
      </c>
      <c r="C590" s="11"/>
      <c r="D590" s="70" t="s">
        <v>184</v>
      </c>
      <c r="E590" s="11">
        <v>83</v>
      </c>
      <c r="F590" s="11">
        <v>47</v>
      </c>
      <c r="G590" s="11">
        <v>32</v>
      </c>
      <c r="H590" s="11">
        <v>19</v>
      </c>
      <c r="I590" s="11">
        <v>34</v>
      </c>
      <c r="J590" s="11"/>
      <c r="M590" s="287">
        <v>13202.11</v>
      </c>
      <c r="N590" s="287">
        <v>13041.63</v>
      </c>
      <c r="O590" s="287">
        <v>10293.01</v>
      </c>
      <c r="P590" s="287">
        <v>5927.43</v>
      </c>
      <c r="Q590" s="287">
        <v>60964.03</v>
      </c>
      <c r="R590" s="287"/>
      <c r="S590" s="290"/>
      <c r="T590" s="290"/>
      <c r="U590" s="287">
        <v>143.501195652174</v>
      </c>
      <c r="V590" s="287">
        <v>141.75684782608701</v>
      </c>
      <c r="W590" s="287">
        <v>114.366777777778</v>
      </c>
      <c r="X590" s="287">
        <v>73.178148148148097</v>
      </c>
      <c r="Y590" s="287">
        <v>684.98910112359499</v>
      </c>
      <c r="Z590" s="287"/>
      <c r="AA590" s="4"/>
      <c r="AB590" s="11" t="s">
        <v>497</v>
      </c>
      <c r="AC590" s="11"/>
      <c r="AD590" s="70" t="s">
        <v>320</v>
      </c>
      <c r="AE590" s="24">
        <v>3</v>
      </c>
      <c r="AF590" s="24">
        <v>3</v>
      </c>
      <c r="AG590" s="24">
        <v>1</v>
      </c>
      <c r="AH590" s="24"/>
      <c r="AI590" s="24"/>
      <c r="AJ590" s="24"/>
      <c r="AK590" s="4"/>
      <c r="AL590" s="4"/>
      <c r="AM590" s="306">
        <v>327.36</v>
      </c>
      <c r="AN590" s="306">
        <v>192.41</v>
      </c>
      <c r="AO590" s="306">
        <v>15</v>
      </c>
      <c r="AP590" s="306">
        <v>0</v>
      </c>
      <c r="AQ590" s="306">
        <v>0</v>
      </c>
      <c r="AR590" s="306"/>
      <c r="AS590" s="290"/>
      <c r="AT590" s="290"/>
      <c r="AU590" s="306">
        <v>109.12</v>
      </c>
      <c r="AV590" s="306">
        <v>64.136666666666699</v>
      </c>
      <c r="AW590" s="306">
        <v>5</v>
      </c>
      <c r="AX590" s="306">
        <v>0</v>
      </c>
      <c r="AY590" s="306">
        <v>0</v>
      </c>
      <c r="AZ590" s="306"/>
      <c r="BA590" s="4"/>
    </row>
    <row r="591" spans="2:53" ht="14.1" customHeight="1">
      <c r="B591" s="11" t="s">
        <v>464</v>
      </c>
      <c r="C591" s="11"/>
      <c r="D591" s="70" t="s">
        <v>465</v>
      </c>
      <c r="E591" s="11">
        <v>1</v>
      </c>
      <c r="F591" s="11">
        <v>1</v>
      </c>
      <c r="G591" s="11">
        <v>1</v>
      </c>
      <c r="H591" s="11">
        <v>1</v>
      </c>
      <c r="I591" s="11">
        <v>1</v>
      </c>
      <c r="J591" s="11"/>
      <c r="M591" s="287">
        <v>5.77</v>
      </c>
      <c r="N591" s="287">
        <v>5.58</v>
      </c>
      <c r="O591" s="287">
        <v>6.54</v>
      </c>
      <c r="P591" s="287">
        <v>5.96</v>
      </c>
      <c r="Q591" s="287">
        <v>36.35</v>
      </c>
      <c r="R591" s="287"/>
      <c r="S591" s="290"/>
      <c r="T591" s="290"/>
      <c r="U591" s="287">
        <v>5.77</v>
      </c>
      <c r="V591" s="287">
        <v>5.58</v>
      </c>
      <c r="W591" s="287">
        <v>6.54</v>
      </c>
      <c r="X591" s="287">
        <v>5.96</v>
      </c>
      <c r="Y591" s="287">
        <v>36.35</v>
      </c>
      <c r="Z591" s="287"/>
      <c r="AA591" s="4"/>
      <c r="AB591" s="11" t="s">
        <v>498</v>
      </c>
      <c r="AC591" s="11"/>
      <c r="AD591" s="70" t="s">
        <v>356</v>
      </c>
      <c r="AE591" s="24">
        <v>108</v>
      </c>
      <c r="AF591" s="24">
        <v>66</v>
      </c>
      <c r="AG591" s="24">
        <v>45</v>
      </c>
      <c r="AH591" s="24">
        <v>16</v>
      </c>
      <c r="AI591" s="24">
        <v>25</v>
      </c>
      <c r="AJ591" s="24"/>
      <c r="AK591" s="4"/>
      <c r="AL591" s="4"/>
      <c r="AM591" s="306">
        <v>33619.97</v>
      </c>
      <c r="AN591" s="306">
        <v>14014.14</v>
      </c>
      <c r="AO591" s="306">
        <v>3599.76</v>
      </c>
      <c r="AP591" s="306">
        <v>259.74</v>
      </c>
      <c r="AQ591" s="306">
        <v>5773.5</v>
      </c>
      <c r="AR591" s="306"/>
      <c r="AS591" s="290"/>
      <c r="AT591" s="290"/>
      <c r="AU591" s="306">
        <v>302.882612612613</v>
      </c>
      <c r="AV591" s="306">
        <v>126.25351351351399</v>
      </c>
      <c r="AW591" s="306">
        <v>35.641188118811897</v>
      </c>
      <c r="AX591" s="306">
        <v>5.6465217391304297</v>
      </c>
      <c r="AY591" s="306">
        <v>58.913265306122497</v>
      </c>
      <c r="AZ591" s="306"/>
      <c r="BA591" s="4"/>
    </row>
    <row r="592" spans="2:53" ht="14.1" customHeight="1">
      <c r="B592" s="11" t="s">
        <v>646</v>
      </c>
      <c r="C592" s="11"/>
      <c r="D592" s="70" t="s">
        <v>465</v>
      </c>
      <c r="E592" s="11">
        <v>152</v>
      </c>
      <c r="F592" s="11">
        <v>103</v>
      </c>
      <c r="G592" s="11">
        <v>85</v>
      </c>
      <c r="H592" s="11">
        <v>72</v>
      </c>
      <c r="I592" s="11">
        <v>82</v>
      </c>
      <c r="J592" s="11"/>
      <c r="M592" s="287">
        <v>24444.639999999999</v>
      </c>
      <c r="N592" s="287">
        <v>19712.849999999999</v>
      </c>
      <c r="O592" s="287">
        <v>18646.150000000001</v>
      </c>
      <c r="P592" s="287">
        <v>17859.3</v>
      </c>
      <c r="Q592" s="287">
        <v>123166.71</v>
      </c>
      <c r="R592" s="287"/>
      <c r="S592" s="290"/>
      <c r="T592" s="290"/>
      <c r="U592" s="287">
        <v>149.96711656441701</v>
      </c>
      <c r="V592" s="287">
        <v>120.93773006135</v>
      </c>
      <c r="W592" s="287">
        <v>116.5384375</v>
      </c>
      <c r="X592" s="287">
        <v>113.033544303797</v>
      </c>
      <c r="Y592" s="287">
        <v>779.53613924050603</v>
      </c>
      <c r="Z592" s="287"/>
      <c r="AA592" s="4"/>
      <c r="AB592" s="11" t="s">
        <v>500</v>
      </c>
      <c r="AC592" s="11"/>
      <c r="AD592" s="70" t="s">
        <v>501</v>
      </c>
      <c r="AE592" s="24">
        <v>6</v>
      </c>
      <c r="AF592" s="24">
        <v>3</v>
      </c>
      <c r="AG592" s="24">
        <v>2</v>
      </c>
      <c r="AH592" s="24">
        <v>2</v>
      </c>
      <c r="AI592" s="24">
        <v>2</v>
      </c>
      <c r="AJ592" s="24"/>
      <c r="AK592" s="4"/>
      <c r="AL592" s="4"/>
      <c r="AM592" s="306">
        <v>183.7</v>
      </c>
      <c r="AN592" s="306">
        <v>183.29</v>
      </c>
      <c r="AO592" s="306">
        <v>92.03</v>
      </c>
      <c r="AP592" s="306">
        <v>99.59</v>
      </c>
      <c r="AQ592" s="306">
        <v>99.92</v>
      </c>
      <c r="AR592" s="306"/>
      <c r="AS592" s="290"/>
      <c r="AT592" s="290"/>
      <c r="AU592" s="306">
        <v>30.616666666666699</v>
      </c>
      <c r="AV592" s="306">
        <v>30.5483333333333</v>
      </c>
      <c r="AW592" s="306">
        <v>15.338333333333299</v>
      </c>
      <c r="AX592" s="306">
        <v>33.196666666666701</v>
      </c>
      <c r="AY592" s="306">
        <v>16.6533333333333</v>
      </c>
      <c r="AZ592" s="306"/>
      <c r="BA592" s="4"/>
    </row>
    <row r="593" spans="2:53" ht="14.1" customHeight="1">
      <c r="B593" s="11" t="s">
        <v>469</v>
      </c>
      <c r="C593" s="11"/>
      <c r="D593" s="70" t="s">
        <v>145</v>
      </c>
      <c r="E593" s="11">
        <v>104</v>
      </c>
      <c r="F593" s="11">
        <v>65</v>
      </c>
      <c r="G593" s="11">
        <v>53</v>
      </c>
      <c r="H593" s="11">
        <v>39</v>
      </c>
      <c r="I593" s="11">
        <v>43</v>
      </c>
      <c r="J593" s="11"/>
      <c r="M593" s="287">
        <v>16563.47</v>
      </c>
      <c r="N593" s="287">
        <v>14122.13</v>
      </c>
      <c r="O593" s="287">
        <v>12962.75</v>
      </c>
      <c r="P593" s="287">
        <v>9101.36</v>
      </c>
      <c r="Q593" s="287">
        <v>77797.23</v>
      </c>
      <c r="R593" s="287"/>
      <c r="S593" s="290"/>
      <c r="T593" s="290"/>
      <c r="U593" s="287">
        <v>146.579380530973</v>
      </c>
      <c r="V593" s="287">
        <v>124.974601769912</v>
      </c>
      <c r="W593" s="287">
        <v>115.73883928571399</v>
      </c>
      <c r="X593" s="287">
        <v>89.229019607843099</v>
      </c>
      <c r="Y593" s="287">
        <v>707.24754545454596</v>
      </c>
      <c r="Z593" s="287"/>
      <c r="AA593" s="4"/>
      <c r="AB593" s="11" t="s">
        <v>503</v>
      </c>
      <c r="AC593" s="11"/>
      <c r="AD593" s="70" t="s">
        <v>311</v>
      </c>
      <c r="AE593" s="24"/>
      <c r="AF593" s="24"/>
      <c r="AG593" s="24">
        <v>1</v>
      </c>
      <c r="AH593" s="24">
        <v>1</v>
      </c>
      <c r="AI593" s="24"/>
      <c r="AJ593" s="24"/>
      <c r="AK593" s="4"/>
      <c r="AL593" s="4"/>
      <c r="AM593" s="306">
        <v>0</v>
      </c>
      <c r="AN593" s="306">
        <v>0</v>
      </c>
      <c r="AO593" s="306">
        <v>21.58</v>
      </c>
      <c r="AP593" s="306">
        <v>16.04</v>
      </c>
      <c r="AQ593" s="306"/>
      <c r="AR593" s="306"/>
      <c r="AS593" s="290"/>
      <c r="AT593" s="290"/>
      <c r="AU593" s="306">
        <v>0</v>
      </c>
      <c r="AV593" s="306">
        <v>0</v>
      </c>
      <c r="AW593" s="306">
        <v>21.58</v>
      </c>
      <c r="AX593" s="306">
        <v>16.04</v>
      </c>
      <c r="AY593" s="306"/>
      <c r="AZ593" s="306"/>
      <c r="BA593" s="4"/>
    </row>
    <row r="594" spans="2:53" ht="14.1" customHeight="1">
      <c r="B594" s="11" t="s">
        <v>470</v>
      </c>
      <c r="C594" s="11"/>
      <c r="D594" s="70" t="s">
        <v>471</v>
      </c>
      <c r="E594" s="11">
        <v>23</v>
      </c>
      <c r="F594" s="11">
        <v>16</v>
      </c>
      <c r="G594" s="11">
        <v>12</v>
      </c>
      <c r="H594" s="11">
        <v>10</v>
      </c>
      <c r="I594" s="11">
        <v>10</v>
      </c>
      <c r="J594" s="11"/>
      <c r="M594" s="287">
        <v>3853.46</v>
      </c>
      <c r="N594" s="287">
        <v>4648.37</v>
      </c>
      <c r="O594" s="287">
        <v>4061.77</v>
      </c>
      <c r="P594" s="287">
        <v>2854.5</v>
      </c>
      <c r="Q594" s="287">
        <v>13846.16</v>
      </c>
      <c r="R594" s="287"/>
      <c r="S594" s="290"/>
      <c r="T594" s="290"/>
      <c r="U594" s="287">
        <v>128.44866666666701</v>
      </c>
      <c r="V594" s="287">
        <v>154.94566666666699</v>
      </c>
      <c r="W594" s="287">
        <v>140.061034482759</v>
      </c>
      <c r="X594" s="287">
        <v>98.431034482758605</v>
      </c>
      <c r="Y594" s="287">
        <v>477.45379310344799</v>
      </c>
      <c r="Z594" s="287"/>
      <c r="AA594" s="4"/>
      <c r="AB594" s="11" t="s">
        <v>505</v>
      </c>
      <c r="AC594" s="11"/>
      <c r="AD594" s="70" t="s">
        <v>212</v>
      </c>
      <c r="AE594" s="24">
        <v>3</v>
      </c>
      <c r="AF594" s="24">
        <v>2</v>
      </c>
      <c r="AG594" s="24">
        <v>1</v>
      </c>
      <c r="AH594" s="24"/>
      <c r="AI594" s="24">
        <v>1</v>
      </c>
      <c r="AJ594" s="24"/>
      <c r="AK594" s="4"/>
      <c r="AL594" s="4"/>
      <c r="AM594" s="306">
        <v>31.36</v>
      </c>
      <c r="AN594" s="306">
        <v>20.37</v>
      </c>
      <c r="AO594" s="306">
        <v>5.62</v>
      </c>
      <c r="AP594" s="306">
        <v>0</v>
      </c>
      <c r="AQ594" s="306">
        <v>43.98</v>
      </c>
      <c r="AR594" s="306"/>
      <c r="AS594" s="290"/>
      <c r="AT594" s="290"/>
      <c r="AU594" s="306">
        <v>10.453333333333299</v>
      </c>
      <c r="AV594" s="306">
        <v>6.79</v>
      </c>
      <c r="AW594" s="306">
        <v>1.87333333333333</v>
      </c>
      <c r="AX594" s="306">
        <v>0</v>
      </c>
      <c r="AY594" s="306">
        <v>14.66</v>
      </c>
      <c r="AZ594" s="306"/>
      <c r="BA594" s="4"/>
    </row>
    <row r="595" spans="2:53" ht="14.1" customHeight="1">
      <c r="B595" s="11" t="s">
        <v>472</v>
      </c>
      <c r="C595" s="11"/>
      <c r="D595" s="70" t="s">
        <v>233</v>
      </c>
      <c r="E595" s="11">
        <v>441</v>
      </c>
      <c r="F595" s="11">
        <v>290</v>
      </c>
      <c r="G595" s="11">
        <v>226</v>
      </c>
      <c r="H595" s="11">
        <v>175</v>
      </c>
      <c r="I595" s="11">
        <v>173</v>
      </c>
      <c r="J595" s="11"/>
      <c r="M595" s="287">
        <v>49891.56</v>
      </c>
      <c r="N595" s="287">
        <v>52378.1</v>
      </c>
      <c r="O595" s="287">
        <v>42787.07</v>
      </c>
      <c r="P595" s="287">
        <v>36488.720000000001</v>
      </c>
      <c r="Q595" s="287">
        <v>211153.9</v>
      </c>
      <c r="R595" s="287"/>
      <c r="S595" s="290"/>
      <c r="T595" s="290"/>
      <c r="U595" s="287">
        <v>107.29367741935501</v>
      </c>
      <c r="V595" s="287">
        <v>112.641075268817</v>
      </c>
      <c r="W595" s="287">
        <v>94.244647577092493</v>
      </c>
      <c r="X595" s="287">
        <v>80.906252771618597</v>
      </c>
      <c r="Y595" s="287">
        <v>468.19046563192899</v>
      </c>
      <c r="Z595" s="287"/>
      <c r="AA595" s="4"/>
      <c r="AB595" s="11" t="s">
        <v>509</v>
      </c>
      <c r="AC595" s="11"/>
      <c r="AD595" s="70" t="s">
        <v>78</v>
      </c>
      <c r="AE595" s="24">
        <v>1</v>
      </c>
      <c r="AF595" s="24">
        <v>1</v>
      </c>
      <c r="AG595" s="24"/>
      <c r="AH595" s="24"/>
      <c r="AI595" s="24">
        <v>2</v>
      </c>
      <c r="AJ595" s="24"/>
      <c r="AK595" s="4"/>
      <c r="AL595" s="4"/>
      <c r="AM595" s="306">
        <v>1865.62</v>
      </c>
      <c r="AN595" s="306">
        <v>1536.26</v>
      </c>
      <c r="AO595" s="306">
        <v>0</v>
      </c>
      <c r="AP595" s="306">
        <v>0</v>
      </c>
      <c r="AQ595" s="306">
        <v>13651.88</v>
      </c>
      <c r="AR595" s="306"/>
      <c r="AS595" s="290"/>
      <c r="AT595" s="290"/>
      <c r="AU595" s="306">
        <v>932.81</v>
      </c>
      <c r="AV595" s="306">
        <v>768.13</v>
      </c>
      <c r="AW595" s="306">
        <v>0</v>
      </c>
      <c r="AX595" s="306">
        <v>0</v>
      </c>
      <c r="AY595" s="306">
        <v>6825.94</v>
      </c>
      <c r="AZ595" s="306"/>
      <c r="BA595" s="4"/>
    </row>
    <row r="596" spans="2:53" ht="14.1" customHeight="1">
      <c r="B596" s="11" t="s">
        <v>475</v>
      </c>
      <c r="C596" s="11"/>
      <c r="D596" s="70" t="s">
        <v>71</v>
      </c>
      <c r="E596" s="11">
        <v>23</v>
      </c>
      <c r="F596" s="11">
        <v>14</v>
      </c>
      <c r="G596" s="11">
        <v>11</v>
      </c>
      <c r="H596" s="11">
        <v>8</v>
      </c>
      <c r="I596" s="11">
        <v>10</v>
      </c>
      <c r="J596" s="11"/>
      <c r="M596" s="287">
        <v>3301.38</v>
      </c>
      <c r="N596" s="287">
        <v>2888.88</v>
      </c>
      <c r="O596" s="287">
        <v>2330.8000000000002</v>
      </c>
      <c r="P596" s="287">
        <v>1929.41</v>
      </c>
      <c r="Q596" s="287">
        <v>7917.95</v>
      </c>
      <c r="R596" s="287"/>
      <c r="S596" s="290"/>
      <c r="T596" s="290"/>
      <c r="U596" s="287">
        <v>126.97615384615401</v>
      </c>
      <c r="V596" s="287">
        <v>111.11076923076899</v>
      </c>
      <c r="W596" s="287">
        <v>93.231999999999999</v>
      </c>
      <c r="X596" s="287">
        <v>80.392083333333304</v>
      </c>
      <c r="Y596" s="287">
        <v>316.71800000000002</v>
      </c>
      <c r="Z596" s="287"/>
      <c r="AA596" s="4"/>
      <c r="AB596" s="11" t="s">
        <v>510</v>
      </c>
      <c r="AC596" s="11"/>
      <c r="AD596" s="70" t="s">
        <v>118</v>
      </c>
      <c r="AE596" s="24">
        <v>1</v>
      </c>
      <c r="AF596" s="24"/>
      <c r="AG596" s="24"/>
      <c r="AH596" s="24"/>
      <c r="AI596" s="24"/>
      <c r="AJ596" s="24"/>
      <c r="AK596" s="4"/>
      <c r="AL596" s="4"/>
      <c r="AM596" s="306">
        <v>199.57</v>
      </c>
      <c r="AN596" s="306">
        <v>0</v>
      </c>
      <c r="AO596" s="306">
        <v>0</v>
      </c>
      <c r="AP596" s="306">
        <v>0</v>
      </c>
      <c r="AQ596" s="306">
        <v>0</v>
      </c>
      <c r="AR596" s="306"/>
      <c r="AS596" s="290"/>
      <c r="AT596" s="290"/>
      <c r="AU596" s="306">
        <v>199.57</v>
      </c>
      <c r="AV596" s="306">
        <v>0</v>
      </c>
      <c r="AW596" s="306">
        <v>0</v>
      </c>
      <c r="AX596" s="306">
        <v>0</v>
      </c>
      <c r="AY596" s="306">
        <v>0</v>
      </c>
      <c r="AZ596" s="306"/>
      <c r="BA596" s="4"/>
    </row>
    <row r="597" spans="2:53" ht="14.1" customHeight="1">
      <c r="B597" s="11" t="s">
        <v>476</v>
      </c>
      <c r="C597" s="11"/>
      <c r="D597" s="70" t="s">
        <v>206</v>
      </c>
      <c r="E597" s="11">
        <v>125</v>
      </c>
      <c r="F597" s="11">
        <v>87</v>
      </c>
      <c r="G597" s="11">
        <v>68</v>
      </c>
      <c r="H597" s="11">
        <v>53</v>
      </c>
      <c r="I597" s="11">
        <v>56</v>
      </c>
      <c r="J597" s="11"/>
      <c r="M597" s="287">
        <v>20259.32</v>
      </c>
      <c r="N597" s="287">
        <v>21284.16</v>
      </c>
      <c r="O597" s="287">
        <v>16775.72</v>
      </c>
      <c r="P597" s="287">
        <v>14035.2</v>
      </c>
      <c r="Q597" s="287">
        <v>120982.71</v>
      </c>
      <c r="R597" s="287"/>
      <c r="S597" s="290"/>
      <c r="T597" s="290"/>
      <c r="U597" s="287">
        <v>146.80666666666701</v>
      </c>
      <c r="V597" s="287">
        <v>154.23304347826101</v>
      </c>
      <c r="W597" s="287">
        <v>123.350882352941</v>
      </c>
      <c r="X597" s="287">
        <v>106.327272727273</v>
      </c>
      <c r="Y597" s="287">
        <v>909.64443609022601</v>
      </c>
      <c r="Z597" s="287"/>
      <c r="AA597" s="4"/>
      <c r="AB597" s="11" t="s">
        <v>511</v>
      </c>
      <c r="AC597" s="11"/>
      <c r="AD597" s="70" t="s">
        <v>355</v>
      </c>
      <c r="AE597" s="24">
        <v>1</v>
      </c>
      <c r="AF597" s="24"/>
      <c r="AG597" s="24"/>
      <c r="AH597" s="24"/>
      <c r="AI597" s="24"/>
      <c r="AJ597" s="24"/>
      <c r="AK597" s="4"/>
      <c r="AL597" s="4"/>
      <c r="AM597" s="306">
        <v>551.58000000000004</v>
      </c>
      <c r="AN597" s="306">
        <v>0</v>
      </c>
      <c r="AO597" s="306">
        <v>0</v>
      </c>
      <c r="AP597" s="306">
        <v>0</v>
      </c>
      <c r="AQ597" s="306">
        <v>0</v>
      </c>
      <c r="AR597" s="306"/>
      <c r="AS597" s="290"/>
      <c r="AT597" s="290"/>
      <c r="AU597" s="306">
        <v>551.58000000000004</v>
      </c>
      <c r="AV597" s="306">
        <v>0</v>
      </c>
      <c r="AW597" s="306">
        <v>0</v>
      </c>
      <c r="AX597" s="306">
        <v>0</v>
      </c>
      <c r="AY597" s="306">
        <v>0</v>
      </c>
      <c r="AZ597" s="306"/>
      <c r="BA597" s="4"/>
    </row>
    <row r="598" spans="2:53" ht="14.1" customHeight="1">
      <c r="B598" s="11" t="s">
        <v>477</v>
      </c>
      <c r="C598" s="11"/>
      <c r="D598" s="70" t="s">
        <v>153</v>
      </c>
      <c r="E598" s="11">
        <v>1197</v>
      </c>
      <c r="F598" s="11">
        <v>962</v>
      </c>
      <c r="G598" s="11">
        <v>810</v>
      </c>
      <c r="H598" s="11">
        <v>711</v>
      </c>
      <c r="I598" s="11">
        <v>755</v>
      </c>
      <c r="J598" s="11"/>
      <c r="M598" s="287">
        <v>179460.24999999901</v>
      </c>
      <c r="N598" s="287">
        <v>174511.01</v>
      </c>
      <c r="O598" s="287">
        <v>164760.16</v>
      </c>
      <c r="P598" s="287">
        <v>149446.17000000001</v>
      </c>
      <c r="Q598" s="287">
        <v>1168908.6499999999</v>
      </c>
      <c r="R598" s="287"/>
      <c r="S598" s="290"/>
      <c r="T598" s="290"/>
      <c r="U598" s="287">
        <v>138.68643740339999</v>
      </c>
      <c r="V598" s="287">
        <v>134.86167697063399</v>
      </c>
      <c r="W598" s="287">
        <v>130.76203174603199</v>
      </c>
      <c r="X598" s="287">
        <v>120.13357717041799</v>
      </c>
      <c r="Y598" s="287">
        <v>946.48473684210603</v>
      </c>
      <c r="Z598" s="287"/>
      <c r="AA598" s="4"/>
      <c r="AB598" s="11" t="s">
        <v>511</v>
      </c>
      <c r="AC598" s="11"/>
      <c r="AD598" s="70" t="s">
        <v>69</v>
      </c>
      <c r="AE598" s="24">
        <v>10</v>
      </c>
      <c r="AF598" s="24">
        <v>5</v>
      </c>
      <c r="AG598" s="24">
        <v>2</v>
      </c>
      <c r="AH598" s="24">
        <v>2</v>
      </c>
      <c r="AI598" s="24">
        <v>2</v>
      </c>
      <c r="AJ598" s="24"/>
      <c r="AK598" s="4"/>
      <c r="AL598" s="4"/>
      <c r="AM598" s="306">
        <v>6748.11</v>
      </c>
      <c r="AN598" s="306">
        <v>295.67</v>
      </c>
      <c r="AO598" s="306">
        <v>110.18</v>
      </c>
      <c r="AP598" s="306">
        <v>25.08</v>
      </c>
      <c r="AQ598" s="306">
        <v>885.36</v>
      </c>
      <c r="AR598" s="306"/>
      <c r="AS598" s="290"/>
      <c r="AT598" s="290"/>
      <c r="AU598" s="306">
        <v>674.81100000000004</v>
      </c>
      <c r="AV598" s="306">
        <v>29.567</v>
      </c>
      <c r="AW598" s="306">
        <v>11.018000000000001</v>
      </c>
      <c r="AX598" s="306">
        <v>2.7866666666666702</v>
      </c>
      <c r="AY598" s="306">
        <v>88.536000000000001</v>
      </c>
      <c r="AZ598" s="306"/>
      <c r="BA598" s="4"/>
    </row>
    <row r="599" spans="2:53" ht="14.1" customHeight="1">
      <c r="B599" s="11" t="s">
        <v>479</v>
      </c>
      <c r="C599" s="11"/>
      <c r="D599" s="70" t="s">
        <v>69</v>
      </c>
      <c r="E599" s="11">
        <v>9</v>
      </c>
      <c r="F599" s="11">
        <v>9</v>
      </c>
      <c r="G599" s="11">
        <v>8</v>
      </c>
      <c r="H599" s="11">
        <v>7</v>
      </c>
      <c r="I599" s="11">
        <v>7</v>
      </c>
      <c r="J599" s="11"/>
      <c r="M599" s="287">
        <v>953.17</v>
      </c>
      <c r="N599" s="287">
        <v>1463.36</v>
      </c>
      <c r="O599" s="287">
        <v>1216.96</v>
      </c>
      <c r="P599" s="287">
        <v>1006.82</v>
      </c>
      <c r="Q599" s="287">
        <v>6369.03</v>
      </c>
      <c r="R599" s="287"/>
      <c r="S599" s="290"/>
      <c r="T599" s="290"/>
      <c r="U599" s="287">
        <v>95.316999999999993</v>
      </c>
      <c r="V599" s="287">
        <v>146.33600000000001</v>
      </c>
      <c r="W599" s="287">
        <v>135.217777777778</v>
      </c>
      <c r="X599" s="287">
        <v>111.868888888889</v>
      </c>
      <c r="Y599" s="287">
        <v>707.67</v>
      </c>
      <c r="Z599" s="287"/>
      <c r="AA599" s="4"/>
      <c r="AB599" s="11" t="s">
        <v>512</v>
      </c>
      <c r="AC599" s="11"/>
      <c r="AD599" s="70" t="s">
        <v>513</v>
      </c>
      <c r="AE599" s="24">
        <v>22</v>
      </c>
      <c r="AF599" s="24">
        <v>14</v>
      </c>
      <c r="AG599" s="24">
        <v>9</v>
      </c>
      <c r="AH599" s="24">
        <v>3</v>
      </c>
      <c r="AI599" s="24">
        <v>7</v>
      </c>
      <c r="AJ599" s="24"/>
      <c r="AK599" s="4"/>
      <c r="AL599" s="4"/>
      <c r="AM599" s="306">
        <v>4849.7700000000004</v>
      </c>
      <c r="AN599" s="306">
        <v>4413.49</v>
      </c>
      <c r="AO599" s="306">
        <v>4049.05</v>
      </c>
      <c r="AP599" s="306">
        <v>2045.59</v>
      </c>
      <c r="AQ599" s="306">
        <v>13873.25</v>
      </c>
      <c r="AR599" s="306"/>
      <c r="AS599" s="290"/>
      <c r="AT599" s="290"/>
      <c r="AU599" s="306">
        <v>210.85956521739101</v>
      </c>
      <c r="AV599" s="306">
        <v>191.890869565217</v>
      </c>
      <c r="AW599" s="306">
        <v>192.811904761905</v>
      </c>
      <c r="AX599" s="306">
        <v>227.28777777777799</v>
      </c>
      <c r="AY599" s="306">
        <v>660.63095238095195</v>
      </c>
      <c r="AZ599" s="306"/>
      <c r="BA599" s="4"/>
    </row>
    <row r="600" spans="2:53" ht="14.1" customHeight="1">
      <c r="B600" s="11" t="s">
        <v>479</v>
      </c>
      <c r="C600" s="11"/>
      <c r="D600" s="70" t="s">
        <v>480</v>
      </c>
      <c r="E600" s="11">
        <v>21</v>
      </c>
      <c r="F600" s="11">
        <v>13</v>
      </c>
      <c r="G600" s="11">
        <v>9</v>
      </c>
      <c r="H600" s="11">
        <v>9</v>
      </c>
      <c r="I600" s="11">
        <v>9</v>
      </c>
      <c r="J600" s="11"/>
      <c r="M600" s="287">
        <v>2585.73</v>
      </c>
      <c r="N600" s="287">
        <v>3115.4</v>
      </c>
      <c r="O600" s="287">
        <v>2216.38</v>
      </c>
      <c r="P600" s="287">
        <v>2164.92</v>
      </c>
      <c r="Q600" s="287">
        <v>18484.169999999998</v>
      </c>
      <c r="R600" s="287"/>
      <c r="S600" s="290"/>
      <c r="T600" s="290"/>
      <c r="U600" s="287">
        <v>117.533181818182</v>
      </c>
      <c r="V600" s="287">
        <v>141.60909090909101</v>
      </c>
      <c r="W600" s="287">
        <v>100.744545454545</v>
      </c>
      <c r="X600" s="287">
        <v>108.246</v>
      </c>
      <c r="Y600" s="287">
        <v>840.18954545454596</v>
      </c>
      <c r="Z600" s="287"/>
      <c r="AA600" s="4"/>
      <c r="AB600" s="11" t="s">
        <v>514</v>
      </c>
      <c r="AC600" s="11"/>
      <c r="AD600" s="70" t="s">
        <v>135</v>
      </c>
      <c r="AE600" s="24">
        <v>2</v>
      </c>
      <c r="AF600" s="24">
        <v>2</v>
      </c>
      <c r="AG600" s="24">
        <v>1</v>
      </c>
      <c r="AH600" s="24">
        <v>1</v>
      </c>
      <c r="AI600" s="24">
        <v>1</v>
      </c>
      <c r="AJ600" s="24"/>
      <c r="AK600" s="4"/>
      <c r="AL600" s="4"/>
      <c r="AM600" s="306">
        <v>125.51</v>
      </c>
      <c r="AN600" s="306">
        <v>158.22999999999999</v>
      </c>
      <c r="AO600" s="306">
        <v>172.7</v>
      </c>
      <c r="AP600" s="306">
        <v>253.19</v>
      </c>
      <c r="AQ600" s="306">
        <v>186.95</v>
      </c>
      <c r="AR600" s="306"/>
      <c r="AS600" s="290"/>
      <c r="AT600" s="290"/>
      <c r="AU600" s="306">
        <v>62.755000000000003</v>
      </c>
      <c r="AV600" s="306">
        <v>79.114999999999995</v>
      </c>
      <c r="AW600" s="306">
        <v>86.35</v>
      </c>
      <c r="AX600" s="306">
        <v>126.595</v>
      </c>
      <c r="AY600" s="306">
        <v>93.474999999999994</v>
      </c>
      <c r="AZ600" s="306"/>
      <c r="BA600" s="4"/>
    </row>
    <row r="601" spans="2:53" ht="14.1" customHeight="1">
      <c r="B601" s="11" t="s">
        <v>479</v>
      </c>
      <c r="C601" s="11"/>
      <c r="D601" s="70" t="s">
        <v>111</v>
      </c>
      <c r="E601" s="11">
        <v>20</v>
      </c>
      <c r="F601" s="11">
        <v>15</v>
      </c>
      <c r="G601" s="11">
        <v>12</v>
      </c>
      <c r="H601" s="11">
        <v>8</v>
      </c>
      <c r="I601" s="11">
        <v>10</v>
      </c>
      <c r="J601" s="11"/>
      <c r="M601" s="287">
        <v>3686.11</v>
      </c>
      <c r="N601" s="287">
        <v>4212.95</v>
      </c>
      <c r="O601" s="287">
        <v>3420.05</v>
      </c>
      <c r="P601" s="287">
        <v>2786.16</v>
      </c>
      <c r="Q601" s="287">
        <v>31854.18</v>
      </c>
      <c r="R601" s="287"/>
      <c r="S601" s="290"/>
      <c r="T601" s="290"/>
      <c r="U601" s="287">
        <v>184.30549999999999</v>
      </c>
      <c r="V601" s="287">
        <v>210.64750000000001</v>
      </c>
      <c r="W601" s="287">
        <v>201.179411764706</v>
      </c>
      <c r="X601" s="287">
        <v>174.13499999999999</v>
      </c>
      <c r="Y601" s="287">
        <v>1990.88625</v>
      </c>
      <c r="Z601" s="287"/>
      <c r="AA601" s="4"/>
      <c r="AB601" s="11" t="s">
        <v>515</v>
      </c>
      <c r="AC601" s="11"/>
      <c r="AD601" s="70" t="s">
        <v>487</v>
      </c>
      <c r="AE601" s="24">
        <v>39</v>
      </c>
      <c r="AF601" s="24">
        <v>24</v>
      </c>
      <c r="AG601" s="24">
        <v>15</v>
      </c>
      <c r="AH601" s="24">
        <v>7</v>
      </c>
      <c r="AI601" s="24">
        <v>6</v>
      </c>
      <c r="AJ601" s="24"/>
      <c r="AK601" s="4"/>
      <c r="AL601" s="4"/>
      <c r="AM601" s="306">
        <v>11419.44</v>
      </c>
      <c r="AN601" s="306">
        <v>8219.24</v>
      </c>
      <c r="AO601" s="306">
        <v>4214.08</v>
      </c>
      <c r="AP601" s="306">
        <v>2916.89</v>
      </c>
      <c r="AQ601" s="306">
        <v>1141.0899999999999</v>
      </c>
      <c r="AR601" s="306"/>
      <c r="AS601" s="290"/>
      <c r="AT601" s="290"/>
      <c r="AU601" s="306">
        <v>285.48599999999999</v>
      </c>
      <c r="AV601" s="306">
        <v>205.48099999999999</v>
      </c>
      <c r="AW601" s="306">
        <v>117.057777777778</v>
      </c>
      <c r="AX601" s="306">
        <v>81.024722222222195</v>
      </c>
      <c r="AY601" s="306">
        <v>31.696944444444402</v>
      </c>
      <c r="AZ601" s="306"/>
      <c r="BA601" s="4"/>
    </row>
    <row r="602" spans="2:53" ht="14.1" customHeight="1">
      <c r="B602" s="11" t="s">
        <v>482</v>
      </c>
      <c r="C602" s="11"/>
      <c r="D602" s="70" t="s">
        <v>443</v>
      </c>
      <c r="E602" s="11">
        <v>241</v>
      </c>
      <c r="F602" s="11">
        <v>99</v>
      </c>
      <c r="G602" s="11">
        <v>44</v>
      </c>
      <c r="H602" s="11">
        <v>27</v>
      </c>
      <c r="I602" s="11">
        <v>39</v>
      </c>
      <c r="J602" s="11"/>
      <c r="M602" s="287">
        <v>21611.31</v>
      </c>
      <c r="N602" s="287">
        <v>21100.34</v>
      </c>
      <c r="O602" s="287">
        <v>10284.48</v>
      </c>
      <c r="P602" s="287">
        <v>4401.63</v>
      </c>
      <c r="Q602" s="287">
        <v>29744.57</v>
      </c>
      <c r="R602" s="287"/>
      <c r="S602" s="290"/>
      <c r="T602" s="290"/>
      <c r="U602" s="287">
        <v>85.420197628458595</v>
      </c>
      <c r="V602" s="287">
        <v>83.400553359683798</v>
      </c>
      <c r="W602" s="287">
        <v>45.306079295154198</v>
      </c>
      <c r="X602" s="287">
        <v>19.7382511210762</v>
      </c>
      <c r="Y602" s="287">
        <v>132.198088888889</v>
      </c>
      <c r="Z602" s="287"/>
      <c r="AA602" s="4"/>
      <c r="AB602" s="11" t="s">
        <v>516</v>
      </c>
      <c r="AC602" s="11"/>
      <c r="AD602" s="70" t="s">
        <v>517</v>
      </c>
      <c r="AE602" s="24">
        <v>4</v>
      </c>
      <c r="AF602" s="24">
        <v>2</v>
      </c>
      <c r="AG602" s="24">
        <v>3</v>
      </c>
      <c r="AH602" s="24">
        <v>2</v>
      </c>
      <c r="AI602" s="24">
        <v>2</v>
      </c>
      <c r="AJ602" s="24"/>
      <c r="AK602" s="4"/>
      <c r="AL602" s="4"/>
      <c r="AM602" s="306">
        <v>48.38</v>
      </c>
      <c r="AN602" s="306">
        <v>39.520000000000003</v>
      </c>
      <c r="AO602" s="306">
        <v>55.91</v>
      </c>
      <c r="AP602" s="306">
        <v>34.44</v>
      </c>
      <c r="AQ602" s="306">
        <v>51.09</v>
      </c>
      <c r="AR602" s="306"/>
      <c r="AS602" s="290"/>
      <c r="AT602" s="290"/>
      <c r="AU602" s="306">
        <v>9.6760000000000002</v>
      </c>
      <c r="AV602" s="306">
        <v>7.9039999999999999</v>
      </c>
      <c r="AW602" s="306">
        <v>11.182</v>
      </c>
      <c r="AX602" s="306">
        <v>8.61</v>
      </c>
      <c r="AY602" s="306">
        <v>12.772500000000001</v>
      </c>
      <c r="AZ602" s="306"/>
      <c r="BA602" s="4"/>
    </row>
    <row r="603" spans="2:53" ht="14.1" customHeight="1">
      <c r="B603" s="11" t="s">
        <v>483</v>
      </c>
      <c r="C603" s="11"/>
      <c r="D603" s="70" t="s">
        <v>135</v>
      </c>
      <c r="E603" s="11">
        <v>4</v>
      </c>
      <c r="F603" s="11">
        <v>4</v>
      </c>
      <c r="G603" s="11">
        <v>4</v>
      </c>
      <c r="H603" s="11">
        <v>4</v>
      </c>
      <c r="I603" s="11">
        <v>3</v>
      </c>
      <c r="J603" s="11"/>
      <c r="M603" s="287">
        <v>710.15</v>
      </c>
      <c r="N603" s="287">
        <v>967.12</v>
      </c>
      <c r="O603" s="287">
        <v>1199.71</v>
      </c>
      <c r="P603" s="287">
        <v>1096.8900000000001</v>
      </c>
      <c r="Q603" s="287">
        <v>8647.73</v>
      </c>
      <c r="R603" s="287"/>
      <c r="S603" s="290"/>
      <c r="T603" s="290"/>
      <c r="U603" s="287">
        <v>177.53749999999999</v>
      </c>
      <c r="V603" s="287">
        <v>241.78</v>
      </c>
      <c r="W603" s="287">
        <v>299.92750000000001</v>
      </c>
      <c r="X603" s="287">
        <v>274.22250000000003</v>
      </c>
      <c r="Y603" s="287">
        <v>2161.9324999999999</v>
      </c>
      <c r="Z603" s="287"/>
      <c r="AA603" s="4"/>
      <c r="AB603" s="11" t="s">
        <v>518</v>
      </c>
      <c r="AC603" s="11"/>
      <c r="AD603" s="70" t="s">
        <v>96</v>
      </c>
      <c r="AE603" s="24">
        <v>10</v>
      </c>
      <c r="AF603" s="24">
        <v>4</v>
      </c>
      <c r="AG603" s="24">
        <v>2</v>
      </c>
      <c r="AH603" s="24">
        <v>2</v>
      </c>
      <c r="AI603" s="24">
        <v>1</v>
      </c>
      <c r="AJ603" s="24"/>
      <c r="AK603" s="4"/>
      <c r="AL603" s="4"/>
      <c r="AM603" s="306">
        <v>3638.88</v>
      </c>
      <c r="AN603" s="306">
        <v>1441.67</v>
      </c>
      <c r="AO603" s="306">
        <v>1278.53</v>
      </c>
      <c r="AP603" s="306">
        <v>722.55</v>
      </c>
      <c r="AQ603" s="306">
        <v>426.84</v>
      </c>
      <c r="AR603" s="306"/>
      <c r="AS603" s="290"/>
      <c r="AT603" s="290"/>
      <c r="AU603" s="306">
        <v>363.88799999999998</v>
      </c>
      <c r="AV603" s="306">
        <v>144.167</v>
      </c>
      <c r="AW603" s="306">
        <v>127.85299999999999</v>
      </c>
      <c r="AX603" s="306">
        <v>72.254999999999995</v>
      </c>
      <c r="AY603" s="306">
        <v>42.683999999999997</v>
      </c>
      <c r="AZ603" s="306"/>
      <c r="BA603" s="4"/>
    </row>
    <row r="604" spans="2:53" ht="14.1" customHeight="1">
      <c r="B604" s="11" t="s">
        <v>485</v>
      </c>
      <c r="C604" s="11"/>
      <c r="D604" s="70" t="s">
        <v>298</v>
      </c>
      <c r="E604" s="11">
        <v>162</v>
      </c>
      <c r="F604" s="11">
        <v>97</v>
      </c>
      <c r="G604" s="11">
        <v>65</v>
      </c>
      <c r="H604" s="11">
        <v>53</v>
      </c>
      <c r="I604" s="11">
        <v>59</v>
      </c>
      <c r="J604" s="11"/>
      <c r="M604" s="287">
        <v>21769.38</v>
      </c>
      <c r="N604" s="287">
        <v>19656.39</v>
      </c>
      <c r="O604" s="287">
        <v>14515.2</v>
      </c>
      <c r="P604" s="287">
        <v>12644.2</v>
      </c>
      <c r="Q604" s="287">
        <v>63120.1</v>
      </c>
      <c r="R604" s="287"/>
      <c r="S604" s="290"/>
      <c r="T604" s="290"/>
      <c r="U604" s="287">
        <v>118.95836065573801</v>
      </c>
      <c r="V604" s="287">
        <v>107.41196721311501</v>
      </c>
      <c r="W604" s="287">
        <v>82.006779661016907</v>
      </c>
      <c r="X604" s="287">
        <v>72.667816091953995</v>
      </c>
      <c r="Y604" s="287">
        <v>356.61073446327703</v>
      </c>
      <c r="Z604" s="287"/>
      <c r="AA604" s="4"/>
      <c r="AB604" s="11" t="s">
        <v>519</v>
      </c>
      <c r="AC604" s="11"/>
      <c r="AD604" s="70" t="s">
        <v>89</v>
      </c>
      <c r="AE604" s="24">
        <v>17</v>
      </c>
      <c r="AF604" s="24">
        <v>11</v>
      </c>
      <c r="AG604" s="24">
        <v>9</v>
      </c>
      <c r="AH604" s="24">
        <v>9</v>
      </c>
      <c r="AI604" s="24">
        <v>8</v>
      </c>
      <c r="AJ604" s="24"/>
      <c r="AK604" s="4"/>
      <c r="AL604" s="4"/>
      <c r="AM604" s="306">
        <v>3123.48</v>
      </c>
      <c r="AN604" s="306">
        <v>3247.08</v>
      </c>
      <c r="AO604" s="306">
        <v>3069.15</v>
      </c>
      <c r="AP604" s="306">
        <v>3041.45</v>
      </c>
      <c r="AQ604" s="306">
        <v>17460.43</v>
      </c>
      <c r="AR604" s="306"/>
      <c r="AS604" s="290"/>
      <c r="AT604" s="290"/>
      <c r="AU604" s="306">
        <v>173.52666666666701</v>
      </c>
      <c r="AV604" s="306">
        <v>180.393333333333</v>
      </c>
      <c r="AW604" s="306">
        <v>191.82187500000001</v>
      </c>
      <c r="AX604" s="306">
        <v>202.76333333333301</v>
      </c>
      <c r="AY604" s="306">
        <v>1027.0841176470601</v>
      </c>
      <c r="AZ604" s="306"/>
      <c r="BA604" s="4"/>
    </row>
    <row r="605" spans="2:53" ht="14.1" customHeight="1">
      <c r="B605" s="11" t="s">
        <v>485</v>
      </c>
      <c r="C605" s="11"/>
      <c r="D605" s="70" t="s">
        <v>443</v>
      </c>
      <c r="E605" s="11">
        <v>1</v>
      </c>
      <c r="F605" s="11"/>
      <c r="G605" s="11"/>
      <c r="H605" s="11"/>
      <c r="I605" s="11"/>
      <c r="J605" s="11"/>
      <c r="M605" s="287">
        <v>142.38</v>
      </c>
      <c r="N605" s="287">
        <v>0</v>
      </c>
      <c r="O605" s="287">
        <v>0</v>
      </c>
      <c r="P605" s="287">
        <v>0</v>
      </c>
      <c r="Q605" s="287">
        <v>0</v>
      </c>
      <c r="R605" s="287"/>
      <c r="S605" s="290"/>
      <c r="T605" s="290"/>
      <c r="U605" s="287">
        <v>142.38</v>
      </c>
      <c r="V605" s="287">
        <v>0</v>
      </c>
      <c r="W605" s="287">
        <v>0</v>
      </c>
      <c r="X605" s="287">
        <v>0</v>
      </c>
      <c r="Y605" s="287">
        <v>0</v>
      </c>
      <c r="Z605" s="287"/>
      <c r="AA605" s="4"/>
      <c r="AB605" s="11" t="s">
        <v>520</v>
      </c>
      <c r="AC605" s="11"/>
      <c r="AD605" s="70" t="s">
        <v>82</v>
      </c>
      <c r="AE605" s="24">
        <v>93</v>
      </c>
      <c r="AF605" s="24">
        <v>41</v>
      </c>
      <c r="AG605" s="24">
        <v>19</v>
      </c>
      <c r="AH605" s="24">
        <v>13</v>
      </c>
      <c r="AI605" s="24">
        <v>11</v>
      </c>
      <c r="AJ605" s="24"/>
      <c r="AK605" s="4"/>
      <c r="AL605" s="4"/>
      <c r="AM605" s="306">
        <v>268401.88</v>
      </c>
      <c r="AN605" s="306">
        <v>60799.82</v>
      </c>
      <c r="AO605" s="306">
        <v>3210.89</v>
      </c>
      <c r="AP605" s="306">
        <v>367.17</v>
      </c>
      <c r="AQ605" s="306">
        <v>7285.95</v>
      </c>
      <c r="AR605" s="306"/>
      <c r="AS605" s="290"/>
      <c r="AT605" s="290"/>
      <c r="AU605" s="306">
        <v>2855.3391489361702</v>
      </c>
      <c r="AV605" s="306">
        <v>646.80659574468098</v>
      </c>
      <c r="AW605" s="306">
        <v>36.077415730337101</v>
      </c>
      <c r="AX605" s="306">
        <v>4.7684415584415598</v>
      </c>
      <c r="AY605" s="306">
        <v>83.746551724137902</v>
      </c>
      <c r="AZ605" s="306"/>
      <c r="BA605" s="4"/>
    </row>
    <row r="606" spans="2:53" ht="14.1" customHeight="1">
      <c r="B606" s="11" t="s">
        <v>486</v>
      </c>
      <c r="C606" s="11"/>
      <c r="D606" s="70" t="s">
        <v>99</v>
      </c>
      <c r="E606" s="11">
        <v>1358</v>
      </c>
      <c r="F606" s="11">
        <v>874</v>
      </c>
      <c r="G606" s="11">
        <v>608</v>
      </c>
      <c r="H606" s="11">
        <v>397</v>
      </c>
      <c r="I606" s="11">
        <v>535</v>
      </c>
      <c r="J606" s="11"/>
      <c r="M606" s="287">
        <v>199105.54</v>
      </c>
      <c r="N606" s="287">
        <v>185943.59</v>
      </c>
      <c r="O606" s="287">
        <v>151414.07999999999</v>
      </c>
      <c r="P606" s="287">
        <v>104281.86</v>
      </c>
      <c r="Q606" s="287">
        <v>648995.78</v>
      </c>
      <c r="R606" s="287"/>
      <c r="S606" s="290"/>
      <c r="T606" s="290"/>
      <c r="U606" s="287">
        <v>132.12046449900501</v>
      </c>
      <c r="V606" s="287">
        <v>123.386589250166</v>
      </c>
      <c r="W606" s="287">
        <v>103.56640218878201</v>
      </c>
      <c r="X606" s="287">
        <v>81.470203124999998</v>
      </c>
      <c r="Y606" s="287">
        <v>451.31834492350498</v>
      </c>
      <c r="Z606" s="287"/>
      <c r="AA606" s="4"/>
      <c r="AB606" s="11" t="s">
        <v>521</v>
      </c>
      <c r="AC606" s="11"/>
      <c r="AD606" s="70" t="s">
        <v>71</v>
      </c>
      <c r="AE606" s="24">
        <v>2</v>
      </c>
      <c r="AF606" s="24"/>
      <c r="AG606" s="24"/>
      <c r="AH606" s="24"/>
      <c r="AI606" s="24"/>
      <c r="AJ606" s="24"/>
      <c r="AK606" s="4"/>
      <c r="AL606" s="4"/>
      <c r="AM606" s="306">
        <v>89.38</v>
      </c>
      <c r="AN606" s="306">
        <v>0</v>
      </c>
      <c r="AO606" s="306"/>
      <c r="AP606" s="306"/>
      <c r="AQ606" s="306"/>
      <c r="AR606" s="306"/>
      <c r="AS606" s="290"/>
      <c r="AT606" s="290"/>
      <c r="AU606" s="306">
        <v>44.69</v>
      </c>
      <c r="AV606" s="306">
        <v>0</v>
      </c>
      <c r="AW606" s="306"/>
      <c r="AX606" s="306"/>
      <c r="AY606" s="306"/>
      <c r="AZ606" s="306"/>
      <c r="BA606" s="4"/>
    </row>
    <row r="607" spans="2:53">
      <c r="B607" s="11" t="s">
        <v>489</v>
      </c>
      <c r="C607" s="11"/>
      <c r="D607" s="70" t="s">
        <v>446</v>
      </c>
      <c r="E607" s="11">
        <v>17</v>
      </c>
      <c r="F607" s="11">
        <v>15</v>
      </c>
      <c r="G607" s="11">
        <v>11</v>
      </c>
      <c r="H607" s="11">
        <v>9</v>
      </c>
      <c r="I607" s="11">
        <v>10</v>
      </c>
      <c r="J607" s="11"/>
      <c r="M607" s="287">
        <v>1442.56</v>
      </c>
      <c r="N607" s="287">
        <v>2096.46</v>
      </c>
      <c r="O607" s="287">
        <v>1434.94</v>
      </c>
      <c r="P607" s="287">
        <v>1019.47</v>
      </c>
      <c r="Q607" s="287">
        <v>3505.43</v>
      </c>
      <c r="R607" s="287"/>
      <c r="S607" s="290"/>
      <c r="T607" s="290"/>
      <c r="U607" s="287">
        <v>72.128</v>
      </c>
      <c r="V607" s="287">
        <v>104.82299999999999</v>
      </c>
      <c r="W607" s="287">
        <v>75.523157894736798</v>
      </c>
      <c r="X607" s="287">
        <v>53.656315789473702</v>
      </c>
      <c r="Y607" s="287">
        <v>184.49631578947401</v>
      </c>
      <c r="Z607" s="287"/>
      <c r="AA607" s="4"/>
      <c r="AB607" s="11" t="s">
        <v>523</v>
      </c>
      <c r="AC607" s="11"/>
      <c r="AD607" s="70" t="s">
        <v>73</v>
      </c>
      <c r="AE607" s="24">
        <v>1</v>
      </c>
      <c r="AF607" s="24"/>
      <c r="AG607" s="24"/>
      <c r="AH607" s="24"/>
      <c r="AI607" s="24"/>
      <c r="AJ607" s="24"/>
      <c r="AK607" s="4"/>
      <c r="AL607" s="4"/>
      <c r="AM607" s="306">
        <v>597.85</v>
      </c>
      <c r="AN607" s="306">
        <v>0</v>
      </c>
      <c r="AO607" s="306">
        <v>0</v>
      </c>
      <c r="AP607" s="306">
        <v>0</v>
      </c>
      <c r="AQ607" s="306">
        <v>0</v>
      </c>
      <c r="AR607" s="306"/>
      <c r="AS607" s="290"/>
      <c r="AT607" s="290"/>
      <c r="AU607" s="306">
        <v>597.85</v>
      </c>
      <c r="AV607" s="306">
        <v>0</v>
      </c>
      <c r="AW607" s="306">
        <v>0</v>
      </c>
      <c r="AX607" s="306">
        <v>0</v>
      </c>
      <c r="AY607" s="306">
        <v>0</v>
      </c>
      <c r="AZ607" s="306"/>
      <c r="BA607" s="4"/>
    </row>
    <row r="608" spans="2:53">
      <c r="B608" s="11" t="s">
        <v>491</v>
      </c>
      <c r="C608" s="11"/>
      <c r="D608" s="70" t="s">
        <v>492</v>
      </c>
      <c r="E608" s="11">
        <v>6</v>
      </c>
      <c r="F608" s="11">
        <v>27</v>
      </c>
      <c r="G608" s="11">
        <v>10</v>
      </c>
      <c r="H608" s="11">
        <v>2</v>
      </c>
      <c r="I608" s="11">
        <v>14</v>
      </c>
      <c r="J608" s="11"/>
      <c r="M608" s="287">
        <v>1434.85</v>
      </c>
      <c r="N608" s="287">
        <v>9643.82</v>
      </c>
      <c r="O608" s="287">
        <v>3515.48</v>
      </c>
      <c r="P608" s="287">
        <v>443.84</v>
      </c>
      <c r="Q608" s="287">
        <v>28810.45</v>
      </c>
      <c r="R608" s="287"/>
      <c r="S608" s="290"/>
      <c r="T608" s="290"/>
      <c r="U608" s="287">
        <v>44.839062499999997</v>
      </c>
      <c r="V608" s="287">
        <v>301.36937499999999</v>
      </c>
      <c r="W608" s="287">
        <v>109.85875</v>
      </c>
      <c r="X608" s="287">
        <v>88.768000000000001</v>
      </c>
      <c r="Y608" s="287">
        <v>929.36935483871002</v>
      </c>
      <c r="Z608" s="287"/>
      <c r="AA608" s="4"/>
      <c r="AB608" s="11" t="s">
        <v>523</v>
      </c>
      <c r="AC608" s="11"/>
      <c r="AD608" s="70" t="s">
        <v>60</v>
      </c>
      <c r="AE608" s="24">
        <v>35</v>
      </c>
      <c r="AF608" s="24">
        <v>22</v>
      </c>
      <c r="AG608" s="24">
        <v>19</v>
      </c>
      <c r="AH608" s="24">
        <v>15</v>
      </c>
      <c r="AI608" s="24">
        <v>4</v>
      </c>
      <c r="AJ608" s="24"/>
      <c r="AK608" s="4"/>
      <c r="AL608" s="4"/>
      <c r="AM608" s="306">
        <v>11425.04</v>
      </c>
      <c r="AN608" s="306">
        <v>4064.42</v>
      </c>
      <c r="AO608" s="306">
        <v>3166.71</v>
      </c>
      <c r="AP608" s="306">
        <v>1555.67</v>
      </c>
      <c r="AQ608" s="306">
        <v>640.03</v>
      </c>
      <c r="AR608" s="306"/>
      <c r="AS608" s="290"/>
      <c r="AT608" s="290"/>
      <c r="AU608" s="306">
        <v>326.429714285714</v>
      </c>
      <c r="AV608" s="306">
        <v>116.126285714286</v>
      </c>
      <c r="AW608" s="306">
        <v>93.138529411764694</v>
      </c>
      <c r="AX608" s="306">
        <v>48.614687500000002</v>
      </c>
      <c r="AY608" s="306">
        <v>19.394848484848499</v>
      </c>
      <c r="AZ608" s="306"/>
      <c r="BA608" s="4"/>
    </row>
    <row r="609" spans="2:53">
      <c r="B609" s="11" t="s">
        <v>493</v>
      </c>
      <c r="C609" s="11"/>
      <c r="D609" s="70" t="s">
        <v>96</v>
      </c>
      <c r="E609" s="11">
        <v>101</v>
      </c>
      <c r="F609" s="11">
        <v>57</v>
      </c>
      <c r="G609" s="11">
        <v>33</v>
      </c>
      <c r="H609" s="11">
        <v>25</v>
      </c>
      <c r="I609" s="11">
        <v>27</v>
      </c>
      <c r="J609" s="11"/>
      <c r="M609" s="287">
        <v>12643.71</v>
      </c>
      <c r="N609" s="287">
        <v>11715.02</v>
      </c>
      <c r="O609" s="287">
        <v>6305.56</v>
      </c>
      <c r="P609" s="287">
        <v>3856.79</v>
      </c>
      <c r="Q609" s="287">
        <v>22347.78</v>
      </c>
      <c r="R609" s="287"/>
      <c r="S609" s="290"/>
      <c r="T609" s="290"/>
      <c r="U609" s="287">
        <v>118.16551401869199</v>
      </c>
      <c r="V609" s="287">
        <v>109.48616822429901</v>
      </c>
      <c r="W609" s="287">
        <v>61.819215686274497</v>
      </c>
      <c r="X609" s="287">
        <v>38.567900000000002</v>
      </c>
      <c r="Y609" s="287">
        <v>223.4778</v>
      </c>
      <c r="Z609" s="287"/>
      <c r="AA609" s="4"/>
      <c r="AB609" s="11" t="s">
        <v>525</v>
      </c>
      <c r="AC609" s="11"/>
      <c r="AD609" s="70" t="s">
        <v>56</v>
      </c>
      <c r="AE609" s="24">
        <v>1</v>
      </c>
      <c r="AF609" s="24"/>
      <c r="AG609" s="24"/>
      <c r="AH609" s="24"/>
      <c r="AI609" s="24"/>
      <c r="AJ609" s="24"/>
      <c r="AK609" s="4"/>
      <c r="AL609" s="4"/>
      <c r="AM609" s="306">
        <v>302.55</v>
      </c>
      <c r="AN609" s="306">
        <v>0</v>
      </c>
      <c r="AO609" s="306">
        <v>0</v>
      </c>
      <c r="AP609" s="306">
        <v>0</v>
      </c>
      <c r="AQ609" s="306">
        <v>0</v>
      </c>
      <c r="AR609" s="306"/>
      <c r="AS609" s="290"/>
      <c r="AT609" s="290"/>
      <c r="AU609" s="306">
        <v>302.55</v>
      </c>
      <c r="AV609" s="306">
        <v>0</v>
      </c>
      <c r="AW609" s="306">
        <v>0</v>
      </c>
      <c r="AX609" s="306">
        <v>0</v>
      </c>
      <c r="AY609" s="306">
        <v>0</v>
      </c>
      <c r="AZ609" s="306"/>
      <c r="BA609" s="4"/>
    </row>
    <row r="610" spans="2:53">
      <c r="B610" s="11" t="s">
        <v>494</v>
      </c>
      <c r="C610" s="11"/>
      <c r="D610" s="70" t="s">
        <v>65</v>
      </c>
      <c r="E610" s="11">
        <v>3492</v>
      </c>
      <c r="F610" s="11">
        <v>2486</v>
      </c>
      <c r="G610" s="11">
        <v>1962</v>
      </c>
      <c r="H610" s="11">
        <v>1565</v>
      </c>
      <c r="I610" s="11">
        <v>1808</v>
      </c>
      <c r="J610" s="11"/>
      <c r="M610" s="287">
        <v>464821.01999999903</v>
      </c>
      <c r="N610" s="287">
        <v>498317.45999999897</v>
      </c>
      <c r="O610" s="287">
        <v>454279.14999999898</v>
      </c>
      <c r="P610" s="287">
        <v>370744.06</v>
      </c>
      <c r="Q610" s="287">
        <v>2597238.5299999998</v>
      </c>
      <c r="R610" s="287"/>
      <c r="S610" s="290"/>
      <c r="T610" s="290"/>
      <c r="U610" s="287">
        <v>119.737511591963</v>
      </c>
      <c r="V610" s="287">
        <v>128.366166924266</v>
      </c>
      <c r="W610" s="287">
        <v>119.736201897733</v>
      </c>
      <c r="X610" s="287">
        <v>100.363849485652</v>
      </c>
      <c r="Y610" s="287">
        <v>696.310597855227</v>
      </c>
      <c r="Z610" s="287"/>
      <c r="AA610" s="4"/>
      <c r="AB610" s="11" t="s">
        <v>527</v>
      </c>
      <c r="AC610" s="11"/>
      <c r="AD610" s="70" t="s">
        <v>528</v>
      </c>
      <c r="AE610" s="24">
        <v>10</v>
      </c>
      <c r="AF610" s="24">
        <v>6</v>
      </c>
      <c r="AG610" s="24">
        <v>5</v>
      </c>
      <c r="AH610" s="24">
        <v>2</v>
      </c>
      <c r="AI610" s="24">
        <v>1</v>
      </c>
      <c r="AJ610" s="24"/>
      <c r="AK610" s="4"/>
      <c r="AL610" s="4"/>
      <c r="AM610" s="306">
        <v>1287.75</v>
      </c>
      <c r="AN610" s="306">
        <v>197.64</v>
      </c>
      <c r="AO610" s="306">
        <v>120.69</v>
      </c>
      <c r="AP610" s="306">
        <v>41.79</v>
      </c>
      <c r="AQ610" s="306">
        <v>176.23</v>
      </c>
      <c r="AR610" s="306"/>
      <c r="AS610" s="290"/>
      <c r="AT610" s="290"/>
      <c r="AU610" s="306">
        <v>128.77500000000001</v>
      </c>
      <c r="AV610" s="306">
        <v>19.763999999999999</v>
      </c>
      <c r="AW610" s="306">
        <v>12.069000000000001</v>
      </c>
      <c r="AX610" s="306">
        <v>4.1790000000000003</v>
      </c>
      <c r="AY610" s="306">
        <v>19.581111111111099</v>
      </c>
      <c r="AZ610" s="306"/>
      <c r="BA610" s="4"/>
    </row>
    <row r="611" spans="2:53">
      <c r="B611" s="11" t="s">
        <v>494</v>
      </c>
      <c r="C611" s="11"/>
      <c r="D611" s="70" t="s">
        <v>250</v>
      </c>
      <c r="E611" s="11">
        <v>2</v>
      </c>
      <c r="F611" s="11">
        <v>2</v>
      </c>
      <c r="G611" s="11">
        <v>2</v>
      </c>
      <c r="H611" s="11">
        <v>2</v>
      </c>
      <c r="I611" s="11">
        <v>2</v>
      </c>
      <c r="J611" s="11"/>
      <c r="M611" s="287">
        <v>387.6</v>
      </c>
      <c r="N611" s="287">
        <v>426</v>
      </c>
      <c r="O611" s="287">
        <v>611.63</v>
      </c>
      <c r="P611" s="287">
        <v>565.99</v>
      </c>
      <c r="Q611" s="287">
        <v>4727.3999999999996</v>
      </c>
      <c r="R611" s="287"/>
      <c r="S611" s="290"/>
      <c r="T611" s="290"/>
      <c r="U611" s="287">
        <v>193.8</v>
      </c>
      <c r="V611" s="287">
        <v>213</v>
      </c>
      <c r="W611" s="287">
        <v>305.815</v>
      </c>
      <c r="X611" s="287">
        <v>282.995</v>
      </c>
      <c r="Y611" s="287">
        <v>2363.6999999999998</v>
      </c>
      <c r="Z611" s="287"/>
      <c r="AA611" s="4"/>
      <c r="AB611" s="11" t="s">
        <v>527</v>
      </c>
      <c r="AC611" s="11"/>
      <c r="AD611" s="70" t="s">
        <v>118</v>
      </c>
      <c r="AE611" s="24">
        <v>1</v>
      </c>
      <c r="AF611" s="24">
        <v>1</v>
      </c>
      <c r="AG611" s="24">
        <v>1</v>
      </c>
      <c r="AH611" s="24"/>
      <c r="AI611" s="24"/>
      <c r="AJ611" s="24"/>
      <c r="AK611" s="4"/>
      <c r="AL611" s="4"/>
      <c r="AM611" s="306">
        <v>12.82</v>
      </c>
      <c r="AN611" s="306">
        <v>11.74</v>
      </c>
      <c r="AO611" s="306">
        <v>6.51</v>
      </c>
      <c r="AP611" s="306">
        <v>0</v>
      </c>
      <c r="AQ611" s="306">
        <v>0</v>
      </c>
      <c r="AR611" s="306"/>
      <c r="AS611" s="290"/>
      <c r="AT611" s="290"/>
      <c r="AU611" s="306">
        <v>12.82</v>
      </c>
      <c r="AV611" s="306">
        <v>11.74</v>
      </c>
      <c r="AW611" s="306">
        <v>6.51</v>
      </c>
      <c r="AX611" s="306">
        <v>0</v>
      </c>
      <c r="AY611" s="306">
        <v>0</v>
      </c>
      <c r="AZ611" s="306"/>
      <c r="BA611" s="4"/>
    </row>
    <row r="612" spans="2:53">
      <c r="B612" s="11" t="s">
        <v>496</v>
      </c>
      <c r="C612" s="11"/>
      <c r="D612" s="70" t="s">
        <v>55</v>
      </c>
      <c r="E612" s="11">
        <v>2</v>
      </c>
      <c r="F612" s="11"/>
      <c r="G612" s="11"/>
      <c r="H612" s="11"/>
      <c r="I612" s="11"/>
      <c r="J612" s="11"/>
      <c r="M612" s="287">
        <v>238.88</v>
      </c>
      <c r="N612" s="287">
        <v>0</v>
      </c>
      <c r="O612" s="287">
        <v>0</v>
      </c>
      <c r="P612" s="287">
        <v>0</v>
      </c>
      <c r="Q612" s="287">
        <v>0</v>
      </c>
      <c r="R612" s="287"/>
      <c r="S612" s="290"/>
      <c r="T612" s="290"/>
      <c r="U612" s="287">
        <v>119.44</v>
      </c>
      <c r="V612" s="287">
        <v>0</v>
      </c>
      <c r="W612" s="287">
        <v>0</v>
      </c>
      <c r="X612" s="287">
        <v>0</v>
      </c>
      <c r="Y612" s="287">
        <v>0</v>
      </c>
      <c r="Z612" s="287"/>
      <c r="AA612" s="4"/>
      <c r="AB612" s="11" t="s">
        <v>529</v>
      </c>
      <c r="AC612" s="11"/>
      <c r="AD612" s="70" t="s">
        <v>324</v>
      </c>
      <c r="AE612" s="24">
        <v>148</v>
      </c>
      <c r="AF612" s="24">
        <v>41</v>
      </c>
      <c r="AG612" s="24">
        <v>27</v>
      </c>
      <c r="AH612" s="24">
        <v>16</v>
      </c>
      <c r="AI612" s="24">
        <v>20</v>
      </c>
      <c r="AJ612" s="24"/>
      <c r="AK612" s="4"/>
      <c r="AL612" s="4"/>
      <c r="AM612" s="306">
        <v>48864.69</v>
      </c>
      <c r="AN612" s="306">
        <v>6191.89</v>
      </c>
      <c r="AO612" s="306">
        <v>4172.57</v>
      </c>
      <c r="AP612" s="306">
        <v>2506.79</v>
      </c>
      <c r="AQ612" s="306">
        <v>30811.29</v>
      </c>
      <c r="AR612" s="306"/>
      <c r="AS612" s="290"/>
      <c r="AT612" s="290"/>
      <c r="AU612" s="306">
        <v>317.303181818182</v>
      </c>
      <c r="AV612" s="306">
        <v>40.2070779220779</v>
      </c>
      <c r="AW612" s="306">
        <v>28.384829931972799</v>
      </c>
      <c r="AX612" s="306">
        <v>18.4322794117647</v>
      </c>
      <c r="AY612" s="306">
        <v>208.18439189189201</v>
      </c>
      <c r="AZ612" s="306"/>
      <c r="BA612" s="4"/>
    </row>
    <row r="613" spans="2:53">
      <c r="B613" s="11" t="s">
        <v>496</v>
      </c>
      <c r="C613" s="11"/>
      <c r="D613" s="70" t="s">
        <v>57</v>
      </c>
      <c r="E613" s="11">
        <v>369</v>
      </c>
      <c r="F613" s="11">
        <v>204</v>
      </c>
      <c r="G613" s="11">
        <v>142</v>
      </c>
      <c r="H613" s="11">
        <v>106</v>
      </c>
      <c r="I613" s="11">
        <v>122</v>
      </c>
      <c r="J613" s="11"/>
      <c r="M613" s="287">
        <v>41227.550000000003</v>
      </c>
      <c r="N613" s="287">
        <v>32500.42</v>
      </c>
      <c r="O613" s="287">
        <v>24600.33</v>
      </c>
      <c r="P613" s="287">
        <v>20121.669999999998</v>
      </c>
      <c r="Q613" s="287">
        <v>120862.2</v>
      </c>
      <c r="R613" s="287"/>
      <c r="S613" s="290"/>
      <c r="T613" s="290"/>
      <c r="U613" s="287">
        <v>102.048391089109</v>
      </c>
      <c r="V613" s="287">
        <v>80.446584158415902</v>
      </c>
      <c r="W613" s="287">
        <v>63.731424870466299</v>
      </c>
      <c r="X613" s="287">
        <v>52.812782152231001</v>
      </c>
      <c r="Y613" s="287">
        <v>318.89762532981501</v>
      </c>
      <c r="Z613" s="287"/>
      <c r="AA613" s="4"/>
      <c r="AB613" s="11" t="s">
        <v>530</v>
      </c>
      <c r="AC613" s="11"/>
      <c r="AD613" s="70" t="s">
        <v>121</v>
      </c>
      <c r="AE613" s="24">
        <v>234</v>
      </c>
      <c r="AF613" s="24">
        <v>104</v>
      </c>
      <c r="AG613" s="24">
        <v>54</v>
      </c>
      <c r="AH613" s="24">
        <v>37</v>
      </c>
      <c r="AI613" s="24">
        <v>36</v>
      </c>
      <c r="AJ613" s="24"/>
      <c r="AK613" s="4"/>
      <c r="AL613" s="4"/>
      <c r="AM613" s="306">
        <v>205132.76</v>
      </c>
      <c r="AN613" s="306">
        <v>52645.43</v>
      </c>
      <c r="AO613" s="306">
        <v>23374.52</v>
      </c>
      <c r="AP613" s="306">
        <v>11546.27</v>
      </c>
      <c r="AQ613" s="306">
        <v>63773.47</v>
      </c>
      <c r="AR613" s="306"/>
      <c r="AS613" s="290"/>
      <c r="AT613" s="290"/>
      <c r="AU613" s="306">
        <v>810.801422924902</v>
      </c>
      <c r="AV613" s="306">
        <v>208.084703557312</v>
      </c>
      <c r="AW613" s="306">
        <v>96.588925619834697</v>
      </c>
      <c r="AX613" s="306">
        <v>50.864625550660797</v>
      </c>
      <c r="AY613" s="306">
        <v>270.22656779661003</v>
      </c>
      <c r="AZ613" s="306"/>
      <c r="BA613" s="4"/>
    </row>
    <row r="614" spans="2:53">
      <c r="B614" s="11" t="s">
        <v>497</v>
      </c>
      <c r="C614" s="11"/>
      <c r="D614" s="70" t="s">
        <v>320</v>
      </c>
      <c r="E614" s="11">
        <v>41</v>
      </c>
      <c r="F614" s="11">
        <v>22</v>
      </c>
      <c r="G614" s="11">
        <v>14</v>
      </c>
      <c r="H614" s="11">
        <v>11</v>
      </c>
      <c r="I614" s="11">
        <v>18</v>
      </c>
      <c r="J614" s="11"/>
      <c r="M614" s="287">
        <v>4569.28</v>
      </c>
      <c r="N614" s="287">
        <v>3518.07</v>
      </c>
      <c r="O614" s="287">
        <v>2086.36</v>
      </c>
      <c r="P614" s="287">
        <v>1538.57</v>
      </c>
      <c r="Q614" s="287">
        <v>12478.12</v>
      </c>
      <c r="R614" s="287"/>
      <c r="S614" s="290"/>
      <c r="T614" s="290"/>
      <c r="U614" s="287">
        <v>103.84727272727299</v>
      </c>
      <c r="V614" s="287">
        <v>79.956136363636404</v>
      </c>
      <c r="W614" s="287">
        <v>49.6752380952381</v>
      </c>
      <c r="X614" s="287">
        <v>36.632619047619102</v>
      </c>
      <c r="Y614" s="287">
        <v>297.09809523809503</v>
      </c>
      <c r="Z614" s="287"/>
      <c r="AA614" s="4"/>
      <c r="AB614" s="11" t="s">
        <v>530</v>
      </c>
      <c r="AC614" s="11"/>
      <c r="AD614" s="70" t="s">
        <v>607</v>
      </c>
      <c r="AE614" s="24">
        <v>1</v>
      </c>
      <c r="AF614" s="24"/>
      <c r="AG614" s="24"/>
      <c r="AH614" s="24"/>
      <c r="AI614" s="24"/>
      <c r="AJ614" s="24"/>
      <c r="AK614" s="4"/>
      <c r="AL614" s="4"/>
      <c r="AM614" s="306">
        <v>77.62</v>
      </c>
      <c r="AN614" s="306">
        <v>0</v>
      </c>
      <c r="AO614" s="306">
        <v>0</v>
      </c>
      <c r="AP614" s="306">
        <v>0</v>
      </c>
      <c r="AQ614" s="306">
        <v>0</v>
      </c>
      <c r="AR614" s="306"/>
      <c r="AS614" s="290"/>
      <c r="AT614" s="290"/>
      <c r="AU614" s="306">
        <v>77.62</v>
      </c>
      <c r="AV614" s="306">
        <v>0</v>
      </c>
      <c r="AW614" s="306">
        <v>0</v>
      </c>
      <c r="AX614" s="306">
        <v>0</v>
      </c>
      <c r="AY614" s="306">
        <v>0</v>
      </c>
      <c r="AZ614" s="306"/>
      <c r="BA614" s="4"/>
    </row>
    <row r="615" spans="2:53">
      <c r="B615" s="11" t="s">
        <v>498</v>
      </c>
      <c r="C615" s="11"/>
      <c r="D615" s="70" t="s">
        <v>356</v>
      </c>
      <c r="E615" s="11">
        <v>776</v>
      </c>
      <c r="F615" s="11">
        <v>548</v>
      </c>
      <c r="G615" s="11">
        <v>380</v>
      </c>
      <c r="H615" s="11">
        <v>122</v>
      </c>
      <c r="I615" s="11">
        <v>349</v>
      </c>
      <c r="J615" s="11"/>
      <c r="M615" s="287">
        <v>101927.83</v>
      </c>
      <c r="N615" s="287">
        <v>98159.480000000098</v>
      </c>
      <c r="O615" s="287">
        <v>65559.5</v>
      </c>
      <c r="P615" s="287">
        <v>17014.79</v>
      </c>
      <c r="Q615" s="287">
        <v>334563.77</v>
      </c>
      <c r="R615" s="287"/>
      <c r="S615" s="290"/>
      <c r="T615" s="290"/>
      <c r="U615" s="287">
        <v>119.21383625731001</v>
      </c>
      <c r="V615" s="287">
        <v>114.806409356725</v>
      </c>
      <c r="W615" s="287">
        <v>80.146088019559897</v>
      </c>
      <c r="X615" s="287">
        <v>49.605801749271102</v>
      </c>
      <c r="Y615" s="287">
        <v>413.04169135802402</v>
      </c>
      <c r="Z615" s="287"/>
      <c r="AA615" s="4"/>
      <c r="AB615" s="11" t="s">
        <v>648</v>
      </c>
      <c r="AC615" s="11"/>
      <c r="AD615" s="70" t="s">
        <v>135</v>
      </c>
      <c r="AE615" s="24">
        <v>2</v>
      </c>
      <c r="AF615" s="24">
        <v>2</v>
      </c>
      <c r="AG615" s="24">
        <v>2</v>
      </c>
      <c r="AH615" s="24"/>
      <c r="AI615" s="24">
        <v>2</v>
      </c>
      <c r="AJ615" s="24"/>
      <c r="AK615" s="4"/>
      <c r="AL615" s="4"/>
      <c r="AM615" s="306">
        <v>1483.16</v>
      </c>
      <c r="AN615" s="306">
        <v>2184.77</v>
      </c>
      <c r="AO615" s="306">
        <v>2178.5700000000002</v>
      </c>
      <c r="AP615" s="306"/>
      <c r="AQ615" s="306">
        <v>1162.74</v>
      </c>
      <c r="AR615" s="306"/>
      <c r="AS615" s="290"/>
      <c r="AT615" s="290"/>
      <c r="AU615" s="306">
        <v>494.386666666667</v>
      </c>
      <c r="AV615" s="306">
        <v>728.256666666667</v>
      </c>
      <c r="AW615" s="306">
        <v>1089.2850000000001</v>
      </c>
      <c r="AX615" s="306"/>
      <c r="AY615" s="306">
        <v>581.37</v>
      </c>
      <c r="AZ615" s="306"/>
      <c r="BA615" s="4"/>
    </row>
    <row r="616" spans="2:53">
      <c r="B616" s="11" t="s">
        <v>500</v>
      </c>
      <c r="C616" s="11"/>
      <c r="D616" s="70" t="s">
        <v>501</v>
      </c>
      <c r="E616" s="11">
        <v>60</v>
      </c>
      <c r="F616" s="11">
        <v>38</v>
      </c>
      <c r="G616" s="11">
        <v>26</v>
      </c>
      <c r="H616" s="11">
        <v>8</v>
      </c>
      <c r="I616" s="11">
        <v>30</v>
      </c>
      <c r="J616" s="11"/>
      <c r="M616" s="287">
        <v>12242.65</v>
      </c>
      <c r="N616" s="287">
        <v>11235.85</v>
      </c>
      <c r="O616" s="287">
        <v>8827.6299999999992</v>
      </c>
      <c r="P616" s="287">
        <v>1961.2</v>
      </c>
      <c r="Q616" s="287">
        <v>43434.93</v>
      </c>
      <c r="R616" s="287"/>
      <c r="S616" s="290"/>
      <c r="T616" s="290"/>
      <c r="U616" s="287">
        <v>174.89500000000001</v>
      </c>
      <c r="V616" s="287">
        <v>160.512142857143</v>
      </c>
      <c r="W616" s="287">
        <v>126.10899999999999</v>
      </c>
      <c r="X616" s="287">
        <v>59.430303030303001</v>
      </c>
      <c r="Y616" s="287">
        <v>638.74897058823501</v>
      </c>
      <c r="Z616" s="287"/>
      <c r="AA616" s="4"/>
      <c r="AB616" s="11" t="s">
        <v>534</v>
      </c>
      <c r="AC616" s="11"/>
      <c r="AD616" s="70" t="s">
        <v>535</v>
      </c>
      <c r="AE616" s="24">
        <v>57</v>
      </c>
      <c r="AF616" s="24">
        <v>30</v>
      </c>
      <c r="AG616" s="24">
        <v>20</v>
      </c>
      <c r="AH616" s="24">
        <v>13</v>
      </c>
      <c r="AI616" s="24">
        <v>19</v>
      </c>
      <c r="AJ616" s="24"/>
      <c r="AK616" s="4"/>
      <c r="AL616" s="4"/>
      <c r="AM616" s="306">
        <v>39574.42</v>
      </c>
      <c r="AN616" s="306">
        <v>12465.35</v>
      </c>
      <c r="AO616" s="306">
        <v>9092.43</v>
      </c>
      <c r="AP616" s="306">
        <v>3121.2</v>
      </c>
      <c r="AQ616" s="306">
        <v>15017.21</v>
      </c>
      <c r="AR616" s="306"/>
      <c r="AS616" s="290"/>
      <c r="AT616" s="290"/>
      <c r="AU616" s="306">
        <v>682.31758620689698</v>
      </c>
      <c r="AV616" s="306">
        <v>214.91982758620699</v>
      </c>
      <c r="AW616" s="306">
        <v>162.36482142857099</v>
      </c>
      <c r="AX616" s="306">
        <v>74.314285714285703</v>
      </c>
      <c r="AY616" s="306">
        <v>273.04018181818202</v>
      </c>
      <c r="AZ616" s="306"/>
      <c r="BA616" s="4"/>
    </row>
    <row r="617" spans="2:53">
      <c r="B617" s="11" t="s">
        <v>503</v>
      </c>
      <c r="C617" s="11"/>
      <c r="D617" s="70" t="s">
        <v>311</v>
      </c>
      <c r="E617" s="11"/>
      <c r="F617" s="11"/>
      <c r="G617" s="11"/>
      <c r="H617" s="11"/>
      <c r="I617" s="11">
        <v>1</v>
      </c>
      <c r="J617" s="11"/>
      <c r="M617" s="287">
        <v>0</v>
      </c>
      <c r="N617" s="287">
        <v>0</v>
      </c>
      <c r="O617" s="287"/>
      <c r="P617" s="287"/>
      <c r="Q617" s="287">
        <v>53.95</v>
      </c>
      <c r="R617" s="287"/>
      <c r="S617" s="290"/>
      <c r="T617" s="290"/>
      <c r="U617" s="287">
        <v>0</v>
      </c>
      <c r="V617" s="287">
        <v>0</v>
      </c>
      <c r="W617" s="287"/>
      <c r="X617" s="287"/>
      <c r="Y617" s="287">
        <v>53.95</v>
      </c>
      <c r="Z617" s="287"/>
      <c r="AA617" s="4"/>
      <c r="AB617" s="11" t="s">
        <v>537</v>
      </c>
      <c r="AC617" s="11"/>
      <c r="AD617" s="70" t="s">
        <v>158</v>
      </c>
      <c r="AE617" s="24">
        <v>39</v>
      </c>
      <c r="AF617" s="24">
        <v>26</v>
      </c>
      <c r="AG617" s="24">
        <v>16</v>
      </c>
      <c r="AH617" s="24">
        <v>11</v>
      </c>
      <c r="AI617" s="24">
        <v>9</v>
      </c>
      <c r="AJ617" s="24"/>
      <c r="AK617" s="4"/>
      <c r="AL617" s="4"/>
      <c r="AM617" s="306">
        <v>16111.15</v>
      </c>
      <c r="AN617" s="306">
        <v>7960.61</v>
      </c>
      <c r="AO617" s="306">
        <v>5070.22</v>
      </c>
      <c r="AP617" s="306">
        <v>2364.86</v>
      </c>
      <c r="AQ617" s="306">
        <v>1685.44</v>
      </c>
      <c r="AR617" s="306"/>
      <c r="AS617" s="290"/>
      <c r="AT617" s="290"/>
      <c r="AU617" s="306">
        <v>402.77875</v>
      </c>
      <c r="AV617" s="306">
        <v>199.01525000000001</v>
      </c>
      <c r="AW617" s="306">
        <v>137.032972972973</v>
      </c>
      <c r="AX617" s="306">
        <v>63.915135135135102</v>
      </c>
      <c r="AY617" s="306">
        <v>45.552432432432397</v>
      </c>
      <c r="AZ617" s="306"/>
      <c r="BA617" s="4"/>
    </row>
    <row r="618" spans="2:53">
      <c r="B618" s="11" t="s">
        <v>505</v>
      </c>
      <c r="C618" s="11"/>
      <c r="D618" s="70" t="s">
        <v>212</v>
      </c>
      <c r="E618" s="11">
        <v>54</v>
      </c>
      <c r="F618" s="11">
        <v>32</v>
      </c>
      <c r="G618" s="11">
        <v>29</v>
      </c>
      <c r="H618" s="11">
        <v>14</v>
      </c>
      <c r="I618" s="11">
        <v>25</v>
      </c>
      <c r="J618" s="11"/>
      <c r="M618" s="287">
        <v>10299.9</v>
      </c>
      <c r="N618" s="287">
        <v>8049.65</v>
      </c>
      <c r="O618" s="287">
        <v>8458.73</v>
      </c>
      <c r="P618" s="287">
        <v>4063.2</v>
      </c>
      <c r="Q618" s="287">
        <v>95653.96</v>
      </c>
      <c r="R618" s="287"/>
      <c r="S618" s="290"/>
      <c r="T618" s="290"/>
      <c r="U618" s="287">
        <v>166.12741935483899</v>
      </c>
      <c r="V618" s="287">
        <v>129.83306451612901</v>
      </c>
      <c r="W618" s="287">
        <v>138.667704918033</v>
      </c>
      <c r="X618" s="287">
        <v>104.184615384615</v>
      </c>
      <c r="Y618" s="287">
        <v>1594.23266666667</v>
      </c>
      <c r="Z618" s="287"/>
      <c r="AA618" s="4"/>
      <c r="AB618" s="11" t="s">
        <v>538</v>
      </c>
      <c r="AC618" s="11"/>
      <c r="AD618" s="70" t="s">
        <v>80</v>
      </c>
      <c r="AE618" s="24">
        <v>42</v>
      </c>
      <c r="AF618" s="24">
        <v>24</v>
      </c>
      <c r="AG618" s="24">
        <v>15</v>
      </c>
      <c r="AH618" s="24">
        <v>12</v>
      </c>
      <c r="AI618" s="24">
        <v>11</v>
      </c>
      <c r="AJ618" s="24"/>
      <c r="AK618" s="4"/>
      <c r="AL618" s="4"/>
      <c r="AM618" s="306">
        <v>9109.66</v>
      </c>
      <c r="AN618" s="306">
        <v>5281.03</v>
      </c>
      <c r="AO618" s="306">
        <v>2896.63</v>
      </c>
      <c r="AP618" s="306">
        <v>1145.76</v>
      </c>
      <c r="AQ618" s="306">
        <v>5057.03</v>
      </c>
      <c r="AR618" s="306"/>
      <c r="AS618" s="290"/>
      <c r="AT618" s="290"/>
      <c r="AU618" s="306">
        <v>211.85255813953501</v>
      </c>
      <c r="AV618" s="306">
        <v>122.81465116279099</v>
      </c>
      <c r="AW618" s="306">
        <v>67.363488372093002</v>
      </c>
      <c r="AX618" s="306">
        <v>28.643999999999998</v>
      </c>
      <c r="AY618" s="306">
        <v>117.60534883720899</v>
      </c>
      <c r="AZ618" s="306"/>
      <c r="BA618" s="4"/>
    </row>
    <row r="619" spans="2:53">
      <c r="B619" s="11" t="s">
        <v>647</v>
      </c>
      <c r="C619" s="11"/>
      <c r="D619" s="70" t="s">
        <v>80</v>
      </c>
      <c r="E619" s="11">
        <v>15</v>
      </c>
      <c r="F619" s="11">
        <v>9</v>
      </c>
      <c r="G619" s="11">
        <v>6</v>
      </c>
      <c r="H619" s="11">
        <v>5</v>
      </c>
      <c r="I619" s="11">
        <v>6</v>
      </c>
      <c r="J619" s="11"/>
      <c r="M619" s="287">
        <v>3497.56</v>
      </c>
      <c r="N619" s="287">
        <v>2932.56</v>
      </c>
      <c r="O619" s="287">
        <v>1943.51</v>
      </c>
      <c r="P619" s="287">
        <v>2109.67</v>
      </c>
      <c r="Q619" s="287">
        <v>15116.29</v>
      </c>
      <c r="R619" s="287"/>
      <c r="S619" s="290"/>
      <c r="T619" s="290"/>
      <c r="U619" s="287">
        <v>205.738823529412</v>
      </c>
      <c r="V619" s="287">
        <v>172.50352941176499</v>
      </c>
      <c r="W619" s="287">
        <v>114.324117647059</v>
      </c>
      <c r="X619" s="287">
        <v>124.098235294118</v>
      </c>
      <c r="Y619" s="287">
        <v>889.19352941176498</v>
      </c>
      <c r="Z619" s="287"/>
      <c r="AA619" s="4"/>
      <c r="AB619" s="11" t="s">
        <v>539</v>
      </c>
      <c r="AC619" s="11"/>
      <c r="AD619" s="70" t="s">
        <v>146</v>
      </c>
      <c r="AE619" s="24">
        <v>10</v>
      </c>
      <c r="AF619" s="24">
        <v>8</v>
      </c>
      <c r="AG619" s="24">
        <v>5</v>
      </c>
      <c r="AH619" s="24">
        <v>4</v>
      </c>
      <c r="AI619" s="24">
        <v>4</v>
      </c>
      <c r="AJ619" s="24"/>
      <c r="AK619" s="4"/>
      <c r="AL619" s="4"/>
      <c r="AM619" s="306">
        <v>804.3</v>
      </c>
      <c r="AN619" s="306">
        <v>1304.7</v>
      </c>
      <c r="AO619" s="306">
        <v>414.97</v>
      </c>
      <c r="AP619" s="306">
        <v>431.79</v>
      </c>
      <c r="AQ619" s="306">
        <v>5256.62</v>
      </c>
      <c r="AR619" s="306"/>
      <c r="AS619" s="290"/>
      <c r="AT619" s="290"/>
      <c r="AU619" s="306">
        <v>67.025000000000006</v>
      </c>
      <c r="AV619" s="306">
        <v>108.72499999999999</v>
      </c>
      <c r="AW619" s="306">
        <v>34.580833333333302</v>
      </c>
      <c r="AX619" s="306">
        <v>61.6842857142857</v>
      </c>
      <c r="AY619" s="306">
        <v>525.66200000000003</v>
      </c>
      <c r="AZ619" s="306"/>
      <c r="BA619" s="4"/>
    </row>
    <row r="620" spans="2:53">
      <c r="B620" s="11" t="s">
        <v>509</v>
      </c>
      <c r="C620" s="11"/>
      <c r="D620" s="70" t="s">
        <v>78</v>
      </c>
      <c r="E620" s="11">
        <v>14</v>
      </c>
      <c r="F620" s="11">
        <v>9</v>
      </c>
      <c r="G620" s="11">
        <v>5</v>
      </c>
      <c r="H620" s="11">
        <v>4</v>
      </c>
      <c r="I620" s="11">
        <v>4</v>
      </c>
      <c r="J620" s="11"/>
      <c r="M620" s="287">
        <v>1495.35</v>
      </c>
      <c r="N620" s="287">
        <v>1040.53</v>
      </c>
      <c r="O620" s="287">
        <v>572.96</v>
      </c>
      <c r="P620" s="287">
        <v>563.37</v>
      </c>
      <c r="Q620" s="287">
        <v>7446.67</v>
      </c>
      <c r="R620" s="287"/>
      <c r="S620" s="290"/>
      <c r="T620" s="290"/>
      <c r="U620" s="287">
        <v>106.810714285714</v>
      </c>
      <c r="V620" s="287">
        <v>74.323571428571398</v>
      </c>
      <c r="W620" s="287">
        <v>40.925714285714299</v>
      </c>
      <c r="X620" s="287">
        <v>43.336153846153799</v>
      </c>
      <c r="Y620" s="287">
        <v>572.82076923076897</v>
      </c>
      <c r="Z620" s="287"/>
      <c r="AA620" s="4"/>
      <c r="AB620" s="11" t="s">
        <v>649</v>
      </c>
      <c r="AC620" s="11"/>
      <c r="AD620" s="70" t="s">
        <v>337</v>
      </c>
      <c r="AE620" s="24">
        <v>9</v>
      </c>
      <c r="AF620" s="24">
        <v>7</v>
      </c>
      <c r="AG620" s="24">
        <v>7</v>
      </c>
      <c r="AH620" s="24">
        <v>5</v>
      </c>
      <c r="AI620" s="24">
        <v>6</v>
      </c>
      <c r="AJ620" s="24"/>
      <c r="AK620" s="4"/>
      <c r="AL620" s="4"/>
      <c r="AM620" s="306">
        <v>1255.92</v>
      </c>
      <c r="AN620" s="306">
        <v>1016.44</v>
      </c>
      <c r="AO620" s="306">
        <v>724.8</v>
      </c>
      <c r="AP620" s="306">
        <v>203.89</v>
      </c>
      <c r="AQ620" s="306">
        <v>141.43</v>
      </c>
      <c r="AR620" s="306"/>
      <c r="AS620" s="290"/>
      <c r="AT620" s="290"/>
      <c r="AU620" s="306">
        <v>139.54666666666699</v>
      </c>
      <c r="AV620" s="306">
        <v>112.937777777778</v>
      </c>
      <c r="AW620" s="306">
        <v>90.6</v>
      </c>
      <c r="AX620" s="306">
        <v>33.981666666666698</v>
      </c>
      <c r="AY620" s="306">
        <v>20.2042857142857</v>
      </c>
      <c r="AZ620" s="306"/>
      <c r="BA620" s="4"/>
    </row>
    <row r="621" spans="2:53">
      <c r="B621" s="11" t="s">
        <v>510</v>
      </c>
      <c r="C621" s="11"/>
      <c r="D621" s="70" t="s">
        <v>118</v>
      </c>
      <c r="E621" s="11">
        <v>11</v>
      </c>
      <c r="F621" s="11">
        <v>6</v>
      </c>
      <c r="G621" s="11">
        <v>5</v>
      </c>
      <c r="H621" s="11">
        <v>4</v>
      </c>
      <c r="I621" s="11">
        <v>2</v>
      </c>
      <c r="J621" s="11"/>
      <c r="M621" s="287">
        <v>1790.3</v>
      </c>
      <c r="N621" s="287">
        <v>1564.45</v>
      </c>
      <c r="O621" s="287">
        <v>1461.83</v>
      </c>
      <c r="P621" s="287">
        <v>662.27</v>
      </c>
      <c r="Q621" s="287">
        <v>3891.7</v>
      </c>
      <c r="R621" s="287"/>
      <c r="S621" s="290"/>
      <c r="T621" s="290"/>
      <c r="U621" s="287">
        <v>162.754545454545</v>
      </c>
      <c r="V621" s="287">
        <v>142.22272727272701</v>
      </c>
      <c r="W621" s="287">
        <v>132.89363636363601</v>
      </c>
      <c r="X621" s="287">
        <v>60.206363636363598</v>
      </c>
      <c r="Y621" s="287">
        <v>353.790909090909</v>
      </c>
      <c r="Z621" s="287"/>
      <c r="AA621" s="4"/>
      <c r="AB621" s="11" t="s">
        <v>540</v>
      </c>
      <c r="AC621" s="11"/>
      <c r="AD621" s="70" t="s">
        <v>337</v>
      </c>
      <c r="AE621" s="24">
        <v>16</v>
      </c>
      <c r="AF621" s="24">
        <v>9</v>
      </c>
      <c r="AG621" s="24">
        <v>4</v>
      </c>
      <c r="AH621" s="24">
        <v>3</v>
      </c>
      <c r="AI621" s="24">
        <v>1</v>
      </c>
      <c r="AJ621" s="24"/>
      <c r="AK621" s="4"/>
      <c r="AL621" s="4"/>
      <c r="AM621" s="306">
        <v>20218.150000000001</v>
      </c>
      <c r="AN621" s="306">
        <v>2254.89</v>
      </c>
      <c r="AO621" s="306">
        <v>1418.03</v>
      </c>
      <c r="AP621" s="306">
        <v>782.98</v>
      </c>
      <c r="AQ621" s="306">
        <v>1375.29</v>
      </c>
      <c r="AR621" s="306"/>
      <c r="AS621" s="290"/>
      <c r="AT621" s="290"/>
      <c r="AU621" s="306">
        <v>1263.6343750000001</v>
      </c>
      <c r="AV621" s="306">
        <v>140.93062499999999</v>
      </c>
      <c r="AW621" s="306">
        <v>88.626874999999998</v>
      </c>
      <c r="AX621" s="306">
        <v>48.936250000000001</v>
      </c>
      <c r="AY621" s="306">
        <v>85.955624999999998</v>
      </c>
      <c r="AZ621" s="306"/>
      <c r="BA621" s="4"/>
    </row>
    <row r="622" spans="2:53">
      <c r="B622" s="11" t="s">
        <v>511</v>
      </c>
      <c r="C622" s="11"/>
      <c r="D622" s="70" t="s">
        <v>69</v>
      </c>
      <c r="E622" s="11">
        <v>88</v>
      </c>
      <c r="F622" s="11">
        <v>54</v>
      </c>
      <c r="G622" s="11">
        <v>33</v>
      </c>
      <c r="H622" s="11">
        <v>20</v>
      </c>
      <c r="I622" s="11">
        <v>26</v>
      </c>
      <c r="J622" s="11"/>
      <c r="M622" s="287">
        <v>12878.45</v>
      </c>
      <c r="N622" s="287">
        <v>11973.59</v>
      </c>
      <c r="O622" s="287">
        <v>6088.65</v>
      </c>
      <c r="P622" s="287">
        <v>4260.2</v>
      </c>
      <c r="Q622" s="287">
        <v>35835.81</v>
      </c>
      <c r="R622" s="287"/>
      <c r="S622" s="290"/>
      <c r="T622" s="290"/>
      <c r="U622" s="287">
        <v>137.00478723404299</v>
      </c>
      <c r="V622" s="287">
        <v>127.37861702127699</v>
      </c>
      <c r="W622" s="287">
        <v>66.908241758241701</v>
      </c>
      <c r="X622" s="287">
        <v>50.716666666666697</v>
      </c>
      <c r="Y622" s="287">
        <v>398.17566666666698</v>
      </c>
      <c r="Z622" s="287"/>
      <c r="AA622" s="4"/>
      <c r="AB622" s="11" t="s">
        <v>544</v>
      </c>
      <c r="AC622" s="11"/>
      <c r="AD622" s="70" t="s">
        <v>94</v>
      </c>
      <c r="AE622" s="24">
        <v>10</v>
      </c>
      <c r="AF622" s="24">
        <v>8</v>
      </c>
      <c r="AG622" s="24">
        <v>5</v>
      </c>
      <c r="AH622" s="24">
        <v>4</v>
      </c>
      <c r="AI622" s="24">
        <v>4</v>
      </c>
      <c r="AJ622" s="24"/>
      <c r="AK622" s="4"/>
      <c r="AL622" s="4"/>
      <c r="AM622" s="306">
        <v>1811.24</v>
      </c>
      <c r="AN622" s="306">
        <v>585.29</v>
      </c>
      <c r="AO622" s="306">
        <v>166.99</v>
      </c>
      <c r="AP622" s="306">
        <v>209.17</v>
      </c>
      <c r="AQ622" s="306">
        <v>1070.97</v>
      </c>
      <c r="AR622" s="306"/>
      <c r="AS622" s="290"/>
      <c r="AT622" s="290"/>
      <c r="AU622" s="306">
        <v>181.124</v>
      </c>
      <c r="AV622" s="306">
        <v>58.529000000000003</v>
      </c>
      <c r="AW622" s="306">
        <v>16.699000000000002</v>
      </c>
      <c r="AX622" s="306">
        <v>20.917000000000002</v>
      </c>
      <c r="AY622" s="306">
        <v>107.09699999999999</v>
      </c>
      <c r="AZ622" s="306"/>
      <c r="BA622" s="4"/>
    </row>
    <row r="623" spans="2:53">
      <c r="B623" s="11" t="s">
        <v>512</v>
      </c>
      <c r="C623" s="11"/>
      <c r="D623" s="70" t="s">
        <v>513</v>
      </c>
      <c r="E623" s="11">
        <v>75</v>
      </c>
      <c r="F623" s="11">
        <v>35</v>
      </c>
      <c r="G623" s="11">
        <v>21</v>
      </c>
      <c r="H623" s="11">
        <v>1</v>
      </c>
      <c r="I623" s="11">
        <v>17</v>
      </c>
      <c r="J623" s="11"/>
      <c r="M623" s="287">
        <v>9373.5400000000009</v>
      </c>
      <c r="N623" s="287">
        <v>6660.08</v>
      </c>
      <c r="O623" s="287">
        <v>4852.43</v>
      </c>
      <c r="P623" s="287">
        <v>391.24</v>
      </c>
      <c r="Q623" s="287">
        <v>6593.23</v>
      </c>
      <c r="R623" s="287"/>
      <c r="S623" s="290"/>
      <c r="T623" s="290"/>
      <c r="U623" s="287">
        <v>117.16925000000001</v>
      </c>
      <c r="V623" s="287">
        <v>83.251000000000005</v>
      </c>
      <c r="W623" s="287">
        <v>72.424328358208896</v>
      </c>
      <c r="X623" s="287">
        <v>35.567272727272702</v>
      </c>
      <c r="Y623" s="287">
        <v>103.01921874999999</v>
      </c>
      <c r="Z623" s="287"/>
      <c r="AA623" s="4"/>
      <c r="AB623" s="11" t="s">
        <v>650</v>
      </c>
      <c r="AC623" s="11"/>
      <c r="AD623" s="70" t="s">
        <v>99</v>
      </c>
      <c r="AE623" s="24">
        <v>1</v>
      </c>
      <c r="AF623" s="24">
        <v>1</v>
      </c>
      <c r="AG623" s="24"/>
      <c r="AH623" s="24"/>
      <c r="AI623" s="24"/>
      <c r="AJ623" s="24"/>
      <c r="AK623" s="4"/>
      <c r="AL623" s="4"/>
      <c r="AM623" s="306">
        <v>58.79</v>
      </c>
      <c r="AN623" s="306">
        <v>43.86</v>
      </c>
      <c r="AO623" s="306">
        <v>0</v>
      </c>
      <c r="AP623" s="306"/>
      <c r="AQ623" s="306">
        <v>0</v>
      </c>
      <c r="AR623" s="306"/>
      <c r="AS623" s="290"/>
      <c r="AT623" s="290"/>
      <c r="AU623" s="306">
        <v>58.79</v>
      </c>
      <c r="AV623" s="306">
        <v>43.86</v>
      </c>
      <c r="AW623" s="306">
        <v>0</v>
      </c>
      <c r="AX623" s="306"/>
      <c r="AY623" s="306">
        <v>0</v>
      </c>
      <c r="AZ623" s="306"/>
      <c r="BA623" s="4"/>
    </row>
    <row r="624" spans="2:53">
      <c r="B624" s="11" t="s">
        <v>515</v>
      </c>
      <c r="C624" s="11"/>
      <c r="D624" s="70" t="s">
        <v>487</v>
      </c>
      <c r="E624" s="11">
        <v>486</v>
      </c>
      <c r="F624" s="11">
        <v>375</v>
      </c>
      <c r="G624" s="11">
        <v>276</v>
      </c>
      <c r="H624" s="11">
        <v>216</v>
      </c>
      <c r="I624" s="11">
        <v>229</v>
      </c>
      <c r="J624" s="11"/>
      <c r="M624" s="287">
        <v>71009.850000000006</v>
      </c>
      <c r="N624" s="287">
        <v>79377.919999999998</v>
      </c>
      <c r="O624" s="287">
        <v>56179.34</v>
      </c>
      <c r="P624" s="287">
        <v>41186.480000000003</v>
      </c>
      <c r="Q624" s="287">
        <v>231414.15</v>
      </c>
      <c r="R624" s="287"/>
      <c r="S624" s="290"/>
      <c r="T624" s="290"/>
      <c r="U624" s="287">
        <v>131.25665434380801</v>
      </c>
      <c r="V624" s="287">
        <v>146.724436229205</v>
      </c>
      <c r="W624" s="287">
        <v>106.60216318785599</v>
      </c>
      <c r="X624" s="287">
        <v>79.357379576107903</v>
      </c>
      <c r="Y624" s="287">
        <v>445.02721153846198</v>
      </c>
      <c r="Z624" s="287"/>
      <c r="AA624" s="4"/>
      <c r="AB624" s="11" t="s">
        <v>546</v>
      </c>
      <c r="AC624" s="11"/>
      <c r="AD624" s="70" t="s">
        <v>182</v>
      </c>
      <c r="AE624" s="24">
        <v>25</v>
      </c>
      <c r="AF624" s="24">
        <v>13</v>
      </c>
      <c r="AG624" s="24">
        <v>12</v>
      </c>
      <c r="AH624" s="24">
        <v>10</v>
      </c>
      <c r="AI624" s="24">
        <v>10</v>
      </c>
      <c r="AJ624" s="24"/>
      <c r="AK624" s="4"/>
      <c r="AL624" s="4"/>
      <c r="AM624" s="306">
        <v>20508.64</v>
      </c>
      <c r="AN624" s="306">
        <v>4453.62</v>
      </c>
      <c r="AO624" s="306">
        <v>3072.17</v>
      </c>
      <c r="AP624" s="306">
        <v>1991.55</v>
      </c>
      <c r="AQ624" s="306">
        <v>17525.63</v>
      </c>
      <c r="AR624" s="306"/>
      <c r="AS624" s="290"/>
      <c r="AT624" s="290"/>
      <c r="AU624" s="306">
        <v>759.57925925925895</v>
      </c>
      <c r="AV624" s="306">
        <v>164.948888888889</v>
      </c>
      <c r="AW624" s="306">
        <v>113.784074074074</v>
      </c>
      <c r="AX624" s="306">
        <v>76.598076923076903</v>
      </c>
      <c r="AY624" s="306">
        <v>649.09740740740699</v>
      </c>
      <c r="AZ624" s="306"/>
      <c r="BA624" s="4"/>
    </row>
    <row r="625" spans="2:53">
      <c r="B625" s="11" t="s">
        <v>516</v>
      </c>
      <c r="C625" s="11"/>
      <c r="D625" s="70" t="s">
        <v>443</v>
      </c>
      <c r="E625" s="11">
        <v>1</v>
      </c>
      <c r="F625" s="11">
        <v>1</v>
      </c>
      <c r="G625" s="11"/>
      <c r="H625" s="11"/>
      <c r="I625" s="11"/>
      <c r="J625" s="11"/>
      <c r="M625" s="287">
        <v>121.29</v>
      </c>
      <c r="N625" s="287">
        <v>32.78</v>
      </c>
      <c r="O625" s="287">
        <v>0</v>
      </c>
      <c r="P625" s="287">
        <v>0</v>
      </c>
      <c r="Q625" s="287">
        <v>0</v>
      </c>
      <c r="R625" s="287"/>
      <c r="S625" s="290"/>
      <c r="T625" s="290"/>
      <c r="U625" s="287">
        <v>121.29</v>
      </c>
      <c r="V625" s="287">
        <v>32.78</v>
      </c>
      <c r="W625" s="287">
        <v>0</v>
      </c>
      <c r="X625" s="287">
        <v>0</v>
      </c>
      <c r="Y625" s="287">
        <v>0</v>
      </c>
      <c r="Z625" s="287"/>
      <c r="AA625" s="4"/>
      <c r="AB625" s="11" t="s">
        <v>549</v>
      </c>
      <c r="AC625" s="11"/>
      <c r="AD625" s="70" t="s">
        <v>214</v>
      </c>
      <c r="AE625" s="24">
        <v>20</v>
      </c>
      <c r="AF625" s="24">
        <v>3</v>
      </c>
      <c r="AG625" s="24">
        <v>1</v>
      </c>
      <c r="AH625" s="24"/>
      <c r="AI625" s="24"/>
      <c r="AJ625" s="24"/>
      <c r="AK625" s="4"/>
      <c r="AL625" s="4"/>
      <c r="AM625" s="306">
        <v>7568.41</v>
      </c>
      <c r="AN625" s="306">
        <v>85.56</v>
      </c>
      <c r="AO625" s="306">
        <v>69.98</v>
      </c>
      <c r="AP625" s="306">
        <v>0</v>
      </c>
      <c r="AQ625" s="306">
        <v>0</v>
      </c>
      <c r="AR625" s="306"/>
      <c r="AS625" s="290"/>
      <c r="AT625" s="290"/>
      <c r="AU625" s="306">
        <v>378.4205</v>
      </c>
      <c r="AV625" s="306">
        <v>4.2779999999999996</v>
      </c>
      <c r="AW625" s="306">
        <v>3.4990000000000001</v>
      </c>
      <c r="AX625" s="306">
        <v>0</v>
      </c>
      <c r="AY625" s="306">
        <v>0</v>
      </c>
      <c r="AZ625" s="306"/>
      <c r="BA625" s="4"/>
    </row>
    <row r="626" spans="2:53">
      <c r="B626" s="11" t="s">
        <v>516</v>
      </c>
      <c r="C626" s="11"/>
      <c r="D626" s="70" t="s">
        <v>517</v>
      </c>
      <c r="E626" s="11">
        <v>27</v>
      </c>
      <c r="F626" s="11">
        <v>13</v>
      </c>
      <c r="G626" s="11">
        <v>9</v>
      </c>
      <c r="H626" s="11">
        <v>4</v>
      </c>
      <c r="I626" s="11">
        <v>4</v>
      </c>
      <c r="J626" s="11"/>
      <c r="M626" s="287">
        <v>2604.4299999999998</v>
      </c>
      <c r="N626" s="287">
        <v>2296.56</v>
      </c>
      <c r="O626" s="287">
        <v>1749.81</v>
      </c>
      <c r="P626" s="287">
        <v>666.94</v>
      </c>
      <c r="Q626" s="287">
        <v>3079.36</v>
      </c>
      <c r="R626" s="287"/>
      <c r="S626" s="290"/>
      <c r="T626" s="290"/>
      <c r="U626" s="287">
        <v>89.807931034482706</v>
      </c>
      <c r="V626" s="287">
        <v>79.191724137931004</v>
      </c>
      <c r="W626" s="287">
        <v>69.992400000000004</v>
      </c>
      <c r="X626" s="287">
        <v>28.997391304347801</v>
      </c>
      <c r="Y626" s="287">
        <v>123.17440000000001</v>
      </c>
      <c r="Z626" s="287"/>
      <c r="AA626" s="4"/>
      <c r="AB626" s="11" t="s">
        <v>552</v>
      </c>
      <c r="AC626" s="11"/>
      <c r="AD626" s="70" t="s">
        <v>60</v>
      </c>
      <c r="AE626" s="24">
        <v>1</v>
      </c>
      <c r="AF626" s="24">
        <v>1</v>
      </c>
      <c r="AG626" s="24">
        <v>1</v>
      </c>
      <c r="AH626" s="24">
        <v>1</v>
      </c>
      <c r="AI626" s="24">
        <v>1</v>
      </c>
      <c r="AJ626" s="24"/>
      <c r="AK626" s="4"/>
      <c r="AL626" s="4"/>
      <c r="AM626" s="306">
        <v>71.209999999999994</v>
      </c>
      <c r="AN626" s="306">
        <v>106.47</v>
      </c>
      <c r="AO626" s="306">
        <v>120.98</v>
      </c>
      <c r="AP626" s="306">
        <v>48.37</v>
      </c>
      <c r="AQ626" s="306">
        <v>129.46</v>
      </c>
      <c r="AR626" s="306"/>
      <c r="AS626" s="290"/>
      <c r="AT626" s="290"/>
      <c r="AU626" s="306">
        <v>71.209999999999994</v>
      </c>
      <c r="AV626" s="306">
        <v>106.47</v>
      </c>
      <c r="AW626" s="306">
        <v>120.98</v>
      </c>
      <c r="AX626" s="306">
        <v>48.37</v>
      </c>
      <c r="AY626" s="306">
        <v>129.46</v>
      </c>
      <c r="AZ626" s="306"/>
      <c r="BA626" s="4"/>
    </row>
    <row r="627" spans="2:53">
      <c r="B627" s="11" t="s">
        <v>518</v>
      </c>
      <c r="C627" s="11"/>
      <c r="D627" s="70" t="s">
        <v>96</v>
      </c>
      <c r="E627" s="11">
        <v>101</v>
      </c>
      <c r="F627" s="11">
        <v>38</v>
      </c>
      <c r="G627" s="11">
        <v>20</v>
      </c>
      <c r="H627" s="11">
        <v>12</v>
      </c>
      <c r="I627" s="11">
        <v>11</v>
      </c>
      <c r="J627" s="11"/>
      <c r="M627" s="287">
        <v>9208.81</v>
      </c>
      <c r="N627" s="287">
        <v>7526.9</v>
      </c>
      <c r="O627" s="287">
        <v>1839.9</v>
      </c>
      <c r="P627" s="287">
        <v>665.87</v>
      </c>
      <c r="Q627" s="287">
        <v>10151.68</v>
      </c>
      <c r="R627" s="287"/>
      <c r="S627" s="290"/>
      <c r="T627" s="290"/>
      <c r="U627" s="287">
        <v>89.405922330097098</v>
      </c>
      <c r="V627" s="287">
        <v>73.076699029126203</v>
      </c>
      <c r="W627" s="287">
        <v>20.673033707865201</v>
      </c>
      <c r="X627" s="287">
        <v>8.0225301204819299</v>
      </c>
      <c r="Y627" s="287">
        <v>119.431529411765</v>
      </c>
      <c r="Z627" s="287"/>
      <c r="AA627" s="4"/>
      <c r="AB627" s="11" t="s">
        <v>552</v>
      </c>
      <c r="AC627" s="11"/>
      <c r="AD627" s="70" t="s">
        <v>67</v>
      </c>
      <c r="AE627" s="24">
        <v>74</v>
      </c>
      <c r="AF627" s="24">
        <v>41</v>
      </c>
      <c r="AG627" s="24">
        <v>28</v>
      </c>
      <c r="AH627" s="24">
        <v>21</v>
      </c>
      <c r="AI627" s="24">
        <v>21</v>
      </c>
      <c r="AJ627" s="24"/>
      <c r="AK627" s="4"/>
      <c r="AL627" s="4"/>
      <c r="AM627" s="306">
        <v>18188.03</v>
      </c>
      <c r="AN627" s="306">
        <v>5668.77</v>
      </c>
      <c r="AO627" s="306">
        <v>5562.76</v>
      </c>
      <c r="AP627" s="306">
        <v>4337.8999999999996</v>
      </c>
      <c r="AQ627" s="306">
        <v>27912.49</v>
      </c>
      <c r="AR627" s="306"/>
      <c r="AS627" s="290"/>
      <c r="AT627" s="290"/>
      <c r="AU627" s="306">
        <v>230.228227848101</v>
      </c>
      <c r="AV627" s="306">
        <v>71.756582278481005</v>
      </c>
      <c r="AW627" s="306">
        <v>75.172432432432402</v>
      </c>
      <c r="AX627" s="306">
        <v>60.248611111111103</v>
      </c>
      <c r="AY627" s="306">
        <v>382.36287671232901</v>
      </c>
      <c r="AZ627" s="306"/>
      <c r="BA627" s="4"/>
    </row>
    <row r="628" spans="2:53">
      <c r="B628" s="11" t="s">
        <v>519</v>
      </c>
      <c r="C628" s="11"/>
      <c r="D628" s="70" t="s">
        <v>89</v>
      </c>
      <c r="E628" s="11">
        <v>87</v>
      </c>
      <c r="F628" s="11">
        <v>57</v>
      </c>
      <c r="G628" s="11">
        <v>36</v>
      </c>
      <c r="H628" s="11">
        <v>19</v>
      </c>
      <c r="I628" s="11">
        <v>30</v>
      </c>
      <c r="J628" s="11"/>
      <c r="M628" s="287">
        <v>11822.24</v>
      </c>
      <c r="N628" s="287">
        <v>12640.27</v>
      </c>
      <c r="O628" s="287">
        <v>8249.19</v>
      </c>
      <c r="P628" s="287">
        <v>4517.84</v>
      </c>
      <c r="Q628" s="287">
        <v>44908.58</v>
      </c>
      <c r="R628" s="287"/>
      <c r="S628" s="290"/>
      <c r="T628" s="290"/>
      <c r="U628" s="287">
        <v>115.90431372549</v>
      </c>
      <c r="V628" s="287">
        <v>123.92421568627501</v>
      </c>
      <c r="W628" s="287">
        <v>82.491900000000001</v>
      </c>
      <c r="X628" s="287">
        <v>59.445263157894701</v>
      </c>
      <c r="Y628" s="287">
        <v>444.63940594059397</v>
      </c>
      <c r="Z628" s="287"/>
      <c r="AA628" s="4"/>
      <c r="AB628" s="11" t="s">
        <v>554</v>
      </c>
      <c r="AC628" s="11"/>
      <c r="AD628" s="70" t="s">
        <v>78</v>
      </c>
      <c r="AE628" s="24">
        <v>60</v>
      </c>
      <c r="AF628" s="24">
        <v>24</v>
      </c>
      <c r="AG628" s="24">
        <v>16</v>
      </c>
      <c r="AH628" s="24">
        <v>6</v>
      </c>
      <c r="AI628" s="24">
        <v>5</v>
      </c>
      <c r="AJ628" s="24"/>
      <c r="AK628" s="4"/>
      <c r="AL628" s="4"/>
      <c r="AM628" s="306">
        <v>16220.21</v>
      </c>
      <c r="AN628" s="306">
        <v>4094.04</v>
      </c>
      <c r="AO628" s="306">
        <v>2183.86</v>
      </c>
      <c r="AP628" s="306">
        <v>141.69999999999999</v>
      </c>
      <c r="AQ628" s="306">
        <v>992.55</v>
      </c>
      <c r="AR628" s="306"/>
      <c r="AS628" s="290"/>
      <c r="AT628" s="290"/>
      <c r="AU628" s="306">
        <v>270.336833333333</v>
      </c>
      <c r="AV628" s="306">
        <v>68.233999999999995</v>
      </c>
      <c r="AW628" s="306">
        <v>37.652758620689703</v>
      </c>
      <c r="AX628" s="306">
        <v>2.5303571428571399</v>
      </c>
      <c r="AY628" s="306">
        <v>17.413157894736798</v>
      </c>
      <c r="AZ628" s="306"/>
      <c r="BA628" s="4"/>
    </row>
    <row r="629" spans="2:53">
      <c r="B629" s="11" t="s">
        <v>520</v>
      </c>
      <c r="C629" s="11"/>
      <c r="D629" s="70" t="s">
        <v>82</v>
      </c>
      <c r="E629" s="11">
        <v>899</v>
      </c>
      <c r="F629" s="11">
        <v>604</v>
      </c>
      <c r="G629" s="11">
        <v>445</v>
      </c>
      <c r="H629" s="11">
        <v>323</v>
      </c>
      <c r="I629" s="11">
        <v>404</v>
      </c>
      <c r="J629" s="11"/>
      <c r="M629" s="287">
        <v>145718.87</v>
      </c>
      <c r="N629" s="287">
        <v>150769.19</v>
      </c>
      <c r="O629" s="287">
        <v>112553.59</v>
      </c>
      <c r="P629" s="287">
        <v>75726.95</v>
      </c>
      <c r="Q629" s="287">
        <v>558105.51</v>
      </c>
      <c r="R629" s="287"/>
      <c r="S629" s="290"/>
      <c r="T629" s="290"/>
      <c r="U629" s="287">
        <v>142.44268817204301</v>
      </c>
      <c r="V629" s="287">
        <v>147.379462365591</v>
      </c>
      <c r="W629" s="287">
        <v>114.383729674797</v>
      </c>
      <c r="X629" s="287">
        <v>81.339366272824904</v>
      </c>
      <c r="Y629" s="287">
        <v>577.15150982419902</v>
      </c>
      <c r="Z629" s="287"/>
      <c r="AA629" s="4"/>
      <c r="AB629" s="11" t="s">
        <v>557</v>
      </c>
      <c r="AC629" s="11"/>
      <c r="AD629" s="70" t="s">
        <v>156</v>
      </c>
      <c r="AE629" s="24">
        <v>1</v>
      </c>
      <c r="AF629" s="24">
        <v>1</v>
      </c>
      <c r="AG629" s="24">
        <v>1</v>
      </c>
      <c r="AH629" s="24"/>
      <c r="AI629" s="24"/>
      <c r="AJ629" s="24"/>
      <c r="AK629" s="4"/>
      <c r="AL629" s="4"/>
      <c r="AM629" s="306">
        <v>349.7</v>
      </c>
      <c r="AN629" s="306">
        <v>612.9</v>
      </c>
      <c r="AO629" s="306">
        <v>190.32</v>
      </c>
      <c r="AP629" s="306">
        <v>0</v>
      </c>
      <c r="AQ629" s="306">
        <v>0</v>
      </c>
      <c r="AR629" s="306"/>
      <c r="AS629" s="290"/>
      <c r="AT629" s="290"/>
      <c r="AU629" s="306">
        <v>349.7</v>
      </c>
      <c r="AV629" s="306">
        <v>612.9</v>
      </c>
      <c r="AW629" s="306">
        <v>190.32</v>
      </c>
      <c r="AX629" s="306">
        <v>0</v>
      </c>
      <c r="AY629" s="306">
        <v>0</v>
      </c>
      <c r="AZ629" s="306"/>
      <c r="BA629" s="4"/>
    </row>
    <row r="630" spans="2:53">
      <c r="B630" s="11" t="s">
        <v>521</v>
      </c>
      <c r="C630" s="11"/>
      <c r="D630" s="70" t="s">
        <v>71</v>
      </c>
      <c r="E630" s="11">
        <v>73</v>
      </c>
      <c r="F630" s="11">
        <v>38</v>
      </c>
      <c r="G630" s="11">
        <v>27</v>
      </c>
      <c r="H630" s="11">
        <v>17</v>
      </c>
      <c r="I630" s="11">
        <v>25</v>
      </c>
      <c r="J630" s="11"/>
      <c r="M630" s="287">
        <v>8427.4500000000007</v>
      </c>
      <c r="N630" s="287">
        <v>7347.49</v>
      </c>
      <c r="O630" s="287">
        <v>5787.72</v>
      </c>
      <c r="P630" s="287">
        <v>4181.25</v>
      </c>
      <c r="Q630" s="287">
        <v>51427.66</v>
      </c>
      <c r="R630" s="287"/>
      <c r="S630" s="290"/>
      <c r="T630" s="290"/>
      <c r="U630" s="287">
        <v>108.04423076923101</v>
      </c>
      <c r="V630" s="287">
        <v>94.198589743589693</v>
      </c>
      <c r="W630" s="287">
        <v>85.113529411764702</v>
      </c>
      <c r="X630" s="287">
        <v>61.488970588235297</v>
      </c>
      <c r="Y630" s="287">
        <v>767.57701492537296</v>
      </c>
      <c r="Z630" s="287"/>
      <c r="AA630" s="4"/>
      <c r="AB630" s="11" t="s">
        <v>558</v>
      </c>
      <c r="AC630" s="11"/>
      <c r="AD630" s="70" t="s">
        <v>111</v>
      </c>
      <c r="AE630" s="24">
        <v>8</v>
      </c>
      <c r="AF630" s="24">
        <v>4</v>
      </c>
      <c r="AG630" s="24">
        <v>4</v>
      </c>
      <c r="AH630" s="24">
        <v>4</v>
      </c>
      <c r="AI630" s="24">
        <v>3</v>
      </c>
      <c r="AJ630" s="24"/>
      <c r="AK630" s="4"/>
      <c r="AL630" s="4"/>
      <c r="AM630" s="306">
        <v>550.86</v>
      </c>
      <c r="AN630" s="306">
        <v>77.62</v>
      </c>
      <c r="AO630" s="306">
        <v>104.58</v>
      </c>
      <c r="AP630" s="306">
        <v>104.99</v>
      </c>
      <c r="AQ630" s="306">
        <v>233.99</v>
      </c>
      <c r="AR630" s="306"/>
      <c r="AS630" s="290"/>
      <c r="AT630" s="290"/>
      <c r="AU630" s="306">
        <v>68.857500000000002</v>
      </c>
      <c r="AV630" s="306">
        <v>9.7025000000000006</v>
      </c>
      <c r="AW630" s="306">
        <v>13.0725</v>
      </c>
      <c r="AX630" s="306">
        <v>14.998571428571401</v>
      </c>
      <c r="AY630" s="306">
        <v>29.248750000000001</v>
      </c>
      <c r="AZ630" s="306"/>
      <c r="BA630" s="4"/>
    </row>
    <row r="631" spans="2:53">
      <c r="B631" s="11" t="s">
        <v>522</v>
      </c>
      <c r="C631" s="11"/>
      <c r="D631" s="70" t="s">
        <v>80</v>
      </c>
      <c r="E631" s="11">
        <v>7</v>
      </c>
      <c r="F631" s="11">
        <v>1</v>
      </c>
      <c r="G631" s="11"/>
      <c r="H631" s="11"/>
      <c r="I631" s="11"/>
      <c r="J631" s="11"/>
      <c r="M631" s="287">
        <v>868.17</v>
      </c>
      <c r="N631" s="287">
        <v>425.73</v>
      </c>
      <c r="O631" s="287">
        <v>0</v>
      </c>
      <c r="P631" s="287">
        <v>0</v>
      </c>
      <c r="Q631" s="287">
        <v>0</v>
      </c>
      <c r="R631" s="287"/>
      <c r="S631" s="290"/>
      <c r="T631" s="290"/>
      <c r="U631" s="287">
        <v>124.02428571428599</v>
      </c>
      <c r="V631" s="287">
        <v>60.818571428571403</v>
      </c>
      <c r="W631" s="287">
        <v>0</v>
      </c>
      <c r="X631" s="287">
        <v>0</v>
      </c>
      <c r="Y631" s="287">
        <v>0</v>
      </c>
      <c r="Z631" s="287"/>
      <c r="AA631" s="4"/>
      <c r="AB631" s="11" t="s">
        <v>559</v>
      </c>
      <c r="AC631" s="11"/>
      <c r="AD631" s="70" t="s">
        <v>560</v>
      </c>
      <c r="AE631" s="24">
        <v>8</v>
      </c>
      <c r="AF631" s="24">
        <v>1</v>
      </c>
      <c r="AG631" s="24"/>
      <c r="AH631" s="24"/>
      <c r="AI631" s="24"/>
      <c r="AJ631" s="24"/>
      <c r="AK631" s="4"/>
      <c r="AL631" s="4"/>
      <c r="AM631" s="306">
        <v>3525.35</v>
      </c>
      <c r="AN631" s="306">
        <v>51.02</v>
      </c>
      <c r="AO631" s="306">
        <v>0</v>
      </c>
      <c r="AP631" s="306">
        <v>0</v>
      </c>
      <c r="AQ631" s="306">
        <v>0</v>
      </c>
      <c r="AR631" s="306"/>
      <c r="AS631" s="290"/>
      <c r="AT631" s="290"/>
      <c r="AU631" s="306">
        <v>440.66874999999999</v>
      </c>
      <c r="AV631" s="306">
        <v>6.3775000000000004</v>
      </c>
      <c r="AW631" s="306">
        <v>0</v>
      </c>
      <c r="AX631" s="306">
        <v>0</v>
      </c>
      <c r="AY631" s="306">
        <v>0</v>
      </c>
      <c r="AZ631" s="306"/>
      <c r="BA631" s="4"/>
    </row>
    <row r="632" spans="2:53">
      <c r="B632" s="11" t="s">
        <v>523</v>
      </c>
      <c r="C632" s="11"/>
      <c r="D632" s="70" t="s">
        <v>73</v>
      </c>
      <c r="E632" s="11">
        <v>1</v>
      </c>
      <c r="F632" s="11"/>
      <c r="G632" s="11"/>
      <c r="H632" s="11"/>
      <c r="I632" s="11"/>
      <c r="J632" s="11"/>
      <c r="M632" s="287">
        <v>45.37</v>
      </c>
      <c r="N632" s="287">
        <v>0</v>
      </c>
      <c r="O632" s="287">
        <v>0</v>
      </c>
      <c r="P632" s="287">
        <v>0</v>
      </c>
      <c r="Q632" s="287">
        <v>0</v>
      </c>
      <c r="R632" s="287"/>
      <c r="S632" s="290"/>
      <c r="T632" s="290"/>
      <c r="U632" s="287">
        <v>45.37</v>
      </c>
      <c r="V632" s="287">
        <v>0</v>
      </c>
      <c r="W632" s="287">
        <v>0</v>
      </c>
      <c r="X632" s="287">
        <v>0</v>
      </c>
      <c r="Y632" s="287">
        <v>0</v>
      </c>
      <c r="Z632" s="287"/>
      <c r="AA632" s="4"/>
      <c r="AB632" s="11" t="s">
        <v>561</v>
      </c>
      <c r="AC632" s="11"/>
      <c r="AD632" s="70" t="s">
        <v>156</v>
      </c>
      <c r="AE632" s="24">
        <v>355</v>
      </c>
      <c r="AF632" s="24">
        <v>229</v>
      </c>
      <c r="AG632" s="24">
        <v>138</v>
      </c>
      <c r="AH632" s="24">
        <v>86</v>
      </c>
      <c r="AI632" s="24">
        <v>84</v>
      </c>
      <c r="AJ632" s="24"/>
      <c r="AK632" s="4"/>
      <c r="AL632" s="4"/>
      <c r="AM632" s="306">
        <v>158206.54999999999</v>
      </c>
      <c r="AN632" s="306">
        <v>92144.7</v>
      </c>
      <c r="AO632" s="306">
        <v>43905.63</v>
      </c>
      <c r="AP632" s="306">
        <v>23381.8</v>
      </c>
      <c r="AQ632" s="306">
        <v>93854.8</v>
      </c>
      <c r="AR632" s="306"/>
      <c r="AS632" s="290"/>
      <c r="AT632" s="290"/>
      <c r="AU632" s="306">
        <v>428.74403794037897</v>
      </c>
      <c r="AV632" s="306">
        <v>249.71463414634101</v>
      </c>
      <c r="AW632" s="306">
        <v>120.619862637363</v>
      </c>
      <c r="AX632" s="306">
        <v>70.005389221556896</v>
      </c>
      <c r="AY632" s="306">
        <v>262.164245810056</v>
      </c>
      <c r="AZ632" s="306"/>
      <c r="BA632" s="4"/>
    </row>
    <row r="633" spans="2:53">
      <c r="B633" s="11" t="s">
        <v>523</v>
      </c>
      <c r="C633" s="11"/>
      <c r="D633" s="70" t="s">
        <v>60</v>
      </c>
      <c r="E633" s="11">
        <v>188</v>
      </c>
      <c r="F633" s="11">
        <v>145</v>
      </c>
      <c r="G633" s="11">
        <v>113</v>
      </c>
      <c r="H633" s="11">
        <v>87</v>
      </c>
      <c r="I633" s="11">
        <v>87</v>
      </c>
      <c r="J633" s="11"/>
      <c r="M633" s="287">
        <v>21482.14</v>
      </c>
      <c r="N633" s="287">
        <v>27894.94</v>
      </c>
      <c r="O633" s="287">
        <v>21665.22</v>
      </c>
      <c r="P633" s="287">
        <v>15700.02</v>
      </c>
      <c r="Q633" s="287">
        <v>80073.38</v>
      </c>
      <c r="R633" s="287"/>
      <c r="S633" s="290"/>
      <c r="T633" s="290"/>
      <c r="U633" s="287">
        <v>101.81109004739299</v>
      </c>
      <c r="V633" s="287">
        <v>132.20350710900499</v>
      </c>
      <c r="W633" s="287">
        <v>106.72522167487701</v>
      </c>
      <c r="X633" s="287">
        <v>82.199057591623102</v>
      </c>
      <c r="Y633" s="287">
        <v>400.36689999999999</v>
      </c>
      <c r="Z633" s="287"/>
      <c r="AA633" s="4"/>
      <c r="AB633" s="11" t="s">
        <v>563</v>
      </c>
      <c r="AC633" s="11"/>
      <c r="AD633" s="70" t="s">
        <v>167</v>
      </c>
      <c r="AE633" s="24">
        <v>251</v>
      </c>
      <c r="AF633" s="24">
        <v>155</v>
      </c>
      <c r="AG633" s="24">
        <v>117</v>
      </c>
      <c r="AH633" s="24">
        <v>92</v>
      </c>
      <c r="AI633" s="24">
        <v>48</v>
      </c>
      <c r="AJ633" s="24"/>
      <c r="AK633" s="4"/>
      <c r="AL633" s="4"/>
      <c r="AM633" s="306">
        <v>111435.66</v>
      </c>
      <c r="AN633" s="306">
        <v>45526.9</v>
      </c>
      <c r="AO633" s="306">
        <v>32986.46</v>
      </c>
      <c r="AP633" s="306">
        <v>17120.97</v>
      </c>
      <c r="AQ633" s="306">
        <v>29031.64</v>
      </c>
      <c r="AR633" s="306"/>
      <c r="AS633" s="290"/>
      <c r="AT633" s="290"/>
      <c r="AU633" s="306">
        <v>437.00258823529401</v>
      </c>
      <c r="AV633" s="306">
        <v>178.53686274509801</v>
      </c>
      <c r="AW633" s="306">
        <v>131.42015936255001</v>
      </c>
      <c r="AX633" s="306">
        <v>69.315668016194294</v>
      </c>
      <c r="AY633" s="306">
        <v>117.537004048583</v>
      </c>
      <c r="AZ633" s="306"/>
      <c r="BA633" s="4"/>
    </row>
    <row r="634" spans="2:53">
      <c r="B634" s="11" t="s">
        <v>525</v>
      </c>
      <c r="C634" s="11"/>
      <c r="D634" s="70" t="s">
        <v>56</v>
      </c>
      <c r="E634" s="11">
        <v>22</v>
      </c>
      <c r="F634" s="11">
        <v>9</v>
      </c>
      <c r="G634" s="11">
        <v>6</v>
      </c>
      <c r="H634" s="11">
        <v>4</v>
      </c>
      <c r="I634" s="11">
        <v>4</v>
      </c>
      <c r="J634" s="11"/>
      <c r="M634" s="287">
        <v>2471.02</v>
      </c>
      <c r="N634" s="287">
        <v>1881.54</v>
      </c>
      <c r="O634" s="287">
        <v>1122.8900000000001</v>
      </c>
      <c r="P634" s="287">
        <v>1138.76</v>
      </c>
      <c r="Q634" s="287">
        <v>4365.7299999999996</v>
      </c>
      <c r="R634" s="287"/>
      <c r="S634" s="290"/>
      <c r="T634" s="290"/>
      <c r="U634" s="287">
        <v>112.319090909091</v>
      </c>
      <c r="V634" s="287">
        <v>85.524545454545404</v>
      </c>
      <c r="W634" s="287">
        <v>53.470952380952397</v>
      </c>
      <c r="X634" s="287">
        <v>59.934736842105302</v>
      </c>
      <c r="Y634" s="287">
        <v>207.89190476190501</v>
      </c>
      <c r="Z634" s="287"/>
      <c r="AA634" s="4"/>
      <c r="AB634" s="11" t="s">
        <v>564</v>
      </c>
      <c r="AC634" s="11"/>
      <c r="AD634" s="70" t="s">
        <v>274</v>
      </c>
      <c r="AE634" s="24">
        <v>12</v>
      </c>
      <c r="AF634" s="24">
        <v>4</v>
      </c>
      <c r="AG634" s="24">
        <v>4</v>
      </c>
      <c r="AH634" s="24">
        <v>4</v>
      </c>
      <c r="AI634" s="24">
        <v>4</v>
      </c>
      <c r="AJ634" s="24"/>
      <c r="AK634" s="4"/>
      <c r="AL634" s="4"/>
      <c r="AM634" s="306">
        <v>432.69</v>
      </c>
      <c r="AN634" s="306">
        <v>63.15</v>
      </c>
      <c r="AO634" s="306">
        <v>75</v>
      </c>
      <c r="AP634" s="306">
        <v>72.94</v>
      </c>
      <c r="AQ634" s="306">
        <v>523.21</v>
      </c>
      <c r="AR634" s="306"/>
      <c r="AS634" s="290"/>
      <c r="AT634" s="290"/>
      <c r="AU634" s="306">
        <v>36.057499999999997</v>
      </c>
      <c r="AV634" s="306">
        <v>5.2625000000000002</v>
      </c>
      <c r="AW634" s="306">
        <v>6.25</v>
      </c>
      <c r="AX634" s="306">
        <v>6.0783333333333296</v>
      </c>
      <c r="AY634" s="306">
        <v>43.600833333333298</v>
      </c>
      <c r="AZ634" s="306"/>
      <c r="BA634" s="4"/>
    </row>
    <row r="635" spans="2:53">
      <c r="B635" s="11" t="s">
        <v>527</v>
      </c>
      <c r="C635" s="11"/>
      <c r="D635" s="70" t="s">
        <v>528</v>
      </c>
      <c r="E635" s="11">
        <v>37</v>
      </c>
      <c r="F635" s="11">
        <v>23</v>
      </c>
      <c r="G635" s="11">
        <v>20</v>
      </c>
      <c r="H635" s="11">
        <v>15</v>
      </c>
      <c r="I635" s="11">
        <v>12</v>
      </c>
      <c r="J635" s="11"/>
      <c r="M635" s="287">
        <v>7831.07</v>
      </c>
      <c r="N635" s="287">
        <v>5788.64</v>
      </c>
      <c r="O635" s="287">
        <v>5189.0200000000004</v>
      </c>
      <c r="P635" s="287">
        <v>2885.83</v>
      </c>
      <c r="Q635" s="287">
        <v>15401.43</v>
      </c>
      <c r="R635" s="287"/>
      <c r="S635" s="290"/>
      <c r="T635" s="290"/>
      <c r="U635" s="287">
        <v>177.978863636364</v>
      </c>
      <c r="V635" s="287">
        <v>131.56</v>
      </c>
      <c r="W635" s="287">
        <v>120.67488372093</v>
      </c>
      <c r="X635" s="287">
        <v>68.710238095238097</v>
      </c>
      <c r="Y635" s="287">
        <v>366.70071428571401</v>
      </c>
      <c r="Z635" s="287"/>
      <c r="AA635" s="4"/>
      <c r="AB635" s="11" t="s">
        <v>651</v>
      </c>
      <c r="AC635" s="11"/>
      <c r="AD635" s="70" t="s">
        <v>566</v>
      </c>
      <c r="AE635" s="24">
        <v>25</v>
      </c>
      <c r="AF635" s="24">
        <v>10</v>
      </c>
      <c r="AG635" s="24">
        <v>9</v>
      </c>
      <c r="AH635" s="24">
        <v>8</v>
      </c>
      <c r="AI635" s="24">
        <v>7</v>
      </c>
      <c r="AJ635" s="24"/>
      <c r="AK635" s="4"/>
      <c r="AL635" s="4"/>
      <c r="AM635" s="306">
        <v>8028.83</v>
      </c>
      <c r="AN635" s="306">
        <v>1045.71</v>
      </c>
      <c r="AO635" s="306">
        <v>762.94</v>
      </c>
      <c r="AP635" s="306">
        <v>601.08000000000004</v>
      </c>
      <c r="AQ635" s="306">
        <v>22449.17</v>
      </c>
      <c r="AR635" s="306"/>
      <c r="AS635" s="290"/>
      <c r="AT635" s="290"/>
      <c r="AU635" s="306">
        <v>321.15320000000003</v>
      </c>
      <c r="AV635" s="306">
        <v>41.828400000000002</v>
      </c>
      <c r="AW635" s="306">
        <v>30.517600000000002</v>
      </c>
      <c r="AX635" s="306">
        <v>24.043199999999999</v>
      </c>
      <c r="AY635" s="306">
        <v>897.96680000000003</v>
      </c>
      <c r="AZ635" s="306"/>
      <c r="BA635" s="4"/>
    </row>
    <row r="636" spans="2:53">
      <c r="B636" s="11" t="s">
        <v>529</v>
      </c>
      <c r="C636" s="11"/>
      <c r="D636" s="70" t="s">
        <v>96</v>
      </c>
      <c r="E636" s="11"/>
      <c r="F636" s="11">
        <v>1</v>
      </c>
      <c r="G636" s="11"/>
      <c r="H636" s="11"/>
      <c r="I636" s="11"/>
      <c r="J636" s="11"/>
      <c r="M636" s="287">
        <v>0</v>
      </c>
      <c r="N636" s="287">
        <v>168.69</v>
      </c>
      <c r="O636" s="287">
        <v>0</v>
      </c>
      <c r="P636" s="287">
        <v>0</v>
      </c>
      <c r="Q636" s="287">
        <v>0</v>
      </c>
      <c r="R636" s="287"/>
      <c r="S636" s="290"/>
      <c r="T636" s="290"/>
      <c r="U636" s="287">
        <v>0</v>
      </c>
      <c r="V636" s="287">
        <v>168.69</v>
      </c>
      <c r="W636" s="287">
        <v>0</v>
      </c>
      <c r="X636" s="287">
        <v>0</v>
      </c>
      <c r="Y636" s="287">
        <v>0</v>
      </c>
      <c r="Z636" s="287"/>
      <c r="AA636" s="4"/>
      <c r="AB636" s="11" t="s">
        <v>567</v>
      </c>
      <c r="AC636" s="11"/>
      <c r="AD636" s="70" t="s">
        <v>118</v>
      </c>
      <c r="AE636" s="24">
        <v>54</v>
      </c>
      <c r="AF636" s="24">
        <v>30</v>
      </c>
      <c r="AG636" s="24">
        <v>14</v>
      </c>
      <c r="AH636" s="24">
        <v>8</v>
      </c>
      <c r="AI636" s="24">
        <v>7</v>
      </c>
      <c r="AJ636" s="24"/>
      <c r="AK636" s="4"/>
      <c r="AL636" s="4"/>
      <c r="AM636" s="306">
        <v>12855.82</v>
      </c>
      <c r="AN636" s="306">
        <v>3017.67</v>
      </c>
      <c r="AO636" s="306">
        <v>-30.209999999999901</v>
      </c>
      <c r="AP636" s="306">
        <v>736.21</v>
      </c>
      <c r="AQ636" s="306">
        <v>1293.07</v>
      </c>
      <c r="AR636" s="306"/>
      <c r="AS636" s="290"/>
      <c r="AT636" s="290"/>
      <c r="AU636" s="306">
        <v>238.070740740741</v>
      </c>
      <c r="AV636" s="306">
        <v>55.882777777777797</v>
      </c>
      <c r="AW636" s="306">
        <v>-0.61653061224489603</v>
      </c>
      <c r="AX636" s="306">
        <v>15.3377083333333</v>
      </c>
      <c r="AY636" s="306">
        <v>26.3891836734694</v>
      </c>
      <c r="AZ636" s="306"/>
      <c r="BA636" s="4"/>
    </row>
    <row r="637" spans="2:53">
      <c r="B637" s="11" t="s">
        <v>529</v>
      </c>
      <c r="C637" s="11"/>
      <c r="D637" s="70" t="s">
        <v>324</v>
      </c>
      <c r="E637" s="11">
        <v>2247</v>
      </c>
      <c r="F637" s="11">
        <v>986</v>
      </c>
      <c r="G637" s="11">
        <v>1015</v>
      </c>
      <c r="H637" s="11">
        <v>601</v>
      </c>
      <c r="I637" s="11">
        <v>924</v>
      </c>
      <c r="J637" s="11"/>
      <c r="M637" s="287">
        <v>349887.65</v>
      </c>
      <c r="N637" s="287">
        <v>186289.76</v>
      </c>
      <c r="O637" s="287">
        <v>237787.64</v>
      </c>
      <c r="P637" s="287">
        <v>135465.57</v>
      </c>
      <c r="Q637" s="287">
        <v>1077929.22</v>
      </c>
      <c r="R637" s="287"/>
      <c r="S637" s="290"/>
      <c r="T637" s="290"/>
      <c r="U637" s="287">
        <v>144.10529242174599</v>
      </c>
      <c r="V637" s="287">
        <v>76.725601317957199</v>
      </c>
      <c r="W637" s="287">
        <v>101.531870196413</v>
      </c>
      <c r="X637" s="287">
        <v>77.232366020524594</v>
      </c>
      <c r="Y637" s="287">
        <v>468.46119947848803</v>
      </c>
      <c r="Z637" s="287"/>
      <c r="AA637" s="4"/>
      <c r="AB637" s="11" t="s">
        <v>571</v>
      </c>
      <c r="AC637" s="11"/>
      <c r="AD637" s="70" t="s">
        <v>446</v>
      </c>
      <c r="AE637" s="24">
        <v>50</v>
      </c>
      <c r="AF637" s="24">
        <v>27</v>
      </c>
      <c r="AG637" s="24">
        <v>14</v>
      </c>
      <c r="AH637" s="24">
        <v>11</v>
      </c>
      <c r="AI637" s="24">
        <v>11</v>
      </c>
      <c r="AJ637" s="24"/>
      <c r="AK637" s="4"/>
      <c r="AL637" s="4"/>
      <c r="AM637" s="306">
        <v>11534.93</v>
      </c>
      <c r="AN637" s="306">
        <v>4213.18</v>
      </c>
      <c r="AO637" s="306">
        <v>2217.54</v>
      </c>
      <c r="AP637" s="306">
        <v>1381.35</v>
      </c>
      <c r="AQ637" s="306">
        <v>9673.24</v>
      </c>
      <c r="AR637" s="306"/>
      <c r="AS637" s="290"/>
      <c r="AT637" s="290"/>
      <c r="AU637" s="306">
        <v>213.609814814815</v>
      </c>
      <c r="AV637" s="306">
        <v>78.021851851851807</v>
      </c>
      <c r="AW637" s="306">
        <v>42.645000000000003</v>
      </c>
      <c r="AX637" s="306">
        <v>27.085294117647098</v>
      </c>
      <c r="AY637" s="306">
        <v>182.51396226415099</v>
      </c>
      <c r="AZ637" s="306"/>
      <c r="BA637" s="4"/>
    </row>
    <row r="638" spans="2:53">
      <c r="B638" s="11" t="s">
        <v>530</v>
      </c>
      <c r="C638" s="11"/>
      <c r="D638" s="70" t="s">
        <v>121</v>
      </c>
      <c r="E638" s="11">
        <v>1386</v>
      </c>
      <c r="F638" s="11">
        <v>871</v>
      </c>
      <c r="G638" s="11">
        <v>575</v>
      </c>
      <c r="H638" s="11">
        <v>393</v>
      </c>
      <c r="I638" s="11">
        <v>567</v>
      </c>
      <c r="J638" s="11"/>
      <c r="M638" s="287">
        <v>228218.67</v>
      </c>
      <c r="N638" s="287">
        <v>204799.6</v>
      </c>
      <c r="O638" s="287">
        <v>148039.1</v>
      </c>
      <c r="P638" s="287">
        <v>113995.23</v>
      </c>
      <c r="Q638" s="287">
        <v>692509.97000000102</v>
      </c>
      <c r="R638" s="287"/>
      <c r="S638" s="290"/>
      <c r="T638" s="290"/>
      <c r="U638" s="287">
        <v>143.083805642633</v>
      </c>
      <c r="V638" s="287">
        <v>128.40100313479601</v>
      </c>
      <c r="W638" s="287">
        <v>94.412691326530705</v>
      </c>
      <c r="X638" s="287">
        <v>89.408023529411807</v>
      </c>
      <c r="Y638" s="287">
        <v>448.22651779935302</v>
      </c>
      <c r="Z638" s="287"/>
      <c r="AA638" s="4"/>
      <c r="AB638" s="11"/>
      <c r="AC638" s="11"/>
      <c r="AD638" s="70"/>
      <c r="AE638" s="24"/>
      <c r="AF638" s="24"/>
      <c r="AG638" s="24"/>
      <c r="AH638" s="24"/>
      <c r="AI638" s="24"/>
      <c r="AJ638" s="24"/>
      <c r="AK638" s="4"/>
      <c r="AL638" s="4"/>
      <c r="AM638" s="306"/>
      <c r="AN638" s="306"/>
      <c r="AO638" s="306"/>
      <c r="AP638" s="306"/>
      <c r="AQ638" s="306"/>
      <c r="AR638" s="306"/>
      <c r="AS638" s="290"/>
      <c r="AT638" s="290"/>
      <c r="AU638" s="306"/>
      <c r="AV638" s="306"/>
      <c r="AW638" s="306"/>
      <c r="AX638" s="306"/>
      <c r="AY638" s="306"/>
      <c r="AZ638" s="306"/>
      <c r="BA638" s="4"/>
    </row>
    <row r="639" spans="2:53">
      <c r="B639" s="11" t="s">
        <v>530</v>
      </c>
      <c r="C639" s="11"/>
      <c r="D639" s="70" t="s">
        <v>99</v>
      </c>
      <c r="E639" s="11">
        <v>1</v>
      </c>
      <c r="F639" s="11"/>
      <c r="G639" s="11"/>
      <c r="H639" s="11"/>
      <c r="I639" s="11"/>
      <c r="J639" s="11"/>
      <c r="M639" s="287">
        <v>108.48</v>
      </c>
      <c r="N639" s="287">
        <v>0</v>
      </c>
      <c r="O639" s="287">
        <v>0</v>
      </c>
      <c r="P639" s="287">
        <v>0</v>
      </c>
      <c r="Q639" s="287">
        <v>0</v>
      </c>
      <c r="R639" s="287"/>
      <c r="S639" s="290"/>
      <c r="T639" s="290"/>
      <c r="U639" s="287">
        <v>108.48</v>
      </c>
      <c r="V639" s="287">
        <v>0</v>
      </c>
      <c r="W639" s="287">
        <v>0</v>
      </c>
      <c r="X639" s="287">
        <v>0</v>
      </c>
      <c r="Y639" s="287">
        <v>0</v>
      </c>
      <c r="Z639" s="287"/>
      <c r="AA639" s="4"/>
      <c r="AB639" s="11"/>
      <c r="AC639" s="11"/>
      <c r="AD639" s="70"/>
      <c r="AE639" s="24"/>
      <c r="AF639" s="24"/>
      <c r="AG639" s="24"/>
      <c r="AH639" s="24"/>
      <c r="AI639" s="24"/>
      <c r="AJ639" s="24"/>
      <c r="AK639" s="4"/>
      <c r="AL639" s="4"/>
      <c r="AM639" s="306"/>
      <c r="AN639" s="306"/>
      <c r="AO639" s="306"/>
      <c r="AP639" s="306"/>
      <c r="AQ639" s="306"/>
      <c r="AR639" s="306"/>
      <c r="AS639" s="290"/>
      <c r="AT639" s="290"/>
      <c r="AU639" s="306"/>
      <c r="AV639" s="306"/>
      <c r="AW639" s="306"/>
      <c r="AX639" s="306"/>
      <c r="AY639" s="306"/>
      <c r="AZ639" s="306"/>
      <c r="BA639" s="4"/>
    </row>
    <row r="640" spans="2:53">
      <c r="B640" s="11" t="s">
        <v>648</v>
      </c>
      <c r="C640" s="11"/>
      <c r="D640" s="70" t="s">
        <v>135</v>
      </c>
      <c r="E640" s="11">
        <v>9</v>
      </c>
      <c r="F640" s="11">
        <v>7</v>
      </c>
      <c r="G640" s="11">
        <v>4</v>
      </c>
      <c r="H640" s="11">
        <v>3</v>
      </c>
      <c r="I640" s="11">
        <v>2</v>
      </c>
      <c r="J640" s="11"/>
      <c r="M640" s="287">
        <v>1462.66</v>
      </c>
      <c r="N640" s="287">
        <v>1681.38</v>
      </c>
      <c r="O640" s="287">
        <v>1330.56</v>
      </c>
      <c r="P640" s="287">
        <v>670.75</v>
      </c>
      <c r="Q640" s="287">
        <v>233.41</v>
      </c>
      <c r="R640" s="287"/>
      <c r="S640" s="290"/>
      <c r="T640" s="290"/>
      <c r="U640" s="287">
        <v>146.26599999999999</v>
      </c>
      <c r="V640" s="287">
        <v>168.13800000000001</v>
      </c>
      <c r="W640" s="287">
        <v>133.05600000000001</v>
      </c>
      <c r="X640" s="287">
        <v>83.84375</v>
      </c>
      <c r="Y640" s="287">
        <v>25.934444444444399</v>
      </c>
      <c r="Z640" s="287"/>
      <c r="AA640" s="4"/>
      <c r="AB640" s="11"/>
      <c r="AC640" s="11"/>
      <c r="AD640" s="70"/>
      <c r="AE640" s="24"/>
      <c r="AF640" s="24"/>
      <c r="AG640" s="24"/>
      <c r="AH640" s="24"/>
      <c r="AI640" s="24"/>
      <c r="AJ640" s="24"/>
      <c r="AK640" s="4"/>
      <c r="AL640" s="4"/>
      <c r="AM640" s="306"/>
      <c r="AN640" s="306"/>
      <c r="AO640" s="306"/>
      <c r="AP640" s="306"/>
      <c r="AQ640" s="306"/>
      <c r="AR640" s="306"/>
      <c r="AS640" s="290"/>
      <c r="AT640" s="290"/>
      <c r="AU640" s="306"/>
      <c r="AV640" s="306"/>
      <c r="AW640" s="306"/>
      <c r="AX640" s="306"/>
      <c r="AY640" s="306"/>
      <c r="AZ640" s="306"/>
      <c r="BA640" s="4"/>
    </row>
    <row r="641" spans="2:53">
      <c r="B641" s="11" t="s">
        <v>692</v>
      </c>
      <c r="C641" s="11"/>
      <c r="D641" s="70" t="s">
        <v>535</v>
      </c>
      <c r="E641" s="11">
        <v>11</v>
      </c>
      <c r="F641" s="11">
        <v>7</v>
      </c>
      <c r="G641" s="11">
        <v>5</v>
      </c>
      <c r="H641" s="11">
        <v>3</v>
      </c>
      <c r="I641" s="11">
        <v>1</v>
      </c>
      <c r="J641" s="11"/>
      <c r="M641" s="287">
        <v>1010.07</v>
      </c>
      <c r="N641" s="287">
        <v>710.85</v>
      </c>
      <c r="O641" s="287">
        <v>377.94</v>
      </c>
      <c r="P641" s="287">
        <v>68.72</v>
      </c>
      <c r="Q641" s="287">
        <v>277.86</v>
      </c>
      <c r="R641" s="287"/>
      <c r="S641" s="290"/>
      <c r="T641" s="290"/>
      <c r="U641" s="287">
        <v>91.8245454545455</v>
      </c>
      <c r="V641" s="287">
        <v>64.622727272727303</v>
      </c>
      <c r="W641" s="287">
        <v>53.9914285714286</v>
      </c>
      <c r="X641" s="287">
        <v>13.744</v>
      </c>
      <c r="Y641" s="287">
        <v>92.62</v>
      </c>
      <c r="Z641" s="287"/>
      <c r="AA641" s="4"/>
      <c r="AB641" s="11"/>
      <c r="AC641" s="11"/>
      <c r="AD641" s="70"/>
      <c r="AE641" s="24"/>
      <c r="AF641" s="24"/>
      <c r="AG641" s="24"/>
      <c r="AH641" s="24"/>
      <c r="AI641" s="24"/>
      <c r="AJ641" s="24"/>
      <c r="AK641" s="4"/>
      <c r="AL641" s="4"/>
      <c r="AM641" s="306"/>
      <c r="AN641" s="306"/>
      <c r="AO641" s="306"/>
      <c r="AP641" s="306"/>
      <c r="AQ641" s="306"/>
      <c r="AR641" s="306"/>
      <c r="AS641" s="290"/>
      <c r="AT641" s="290"/>
      <c r="AU641" s="306"/>
      <c r="AV641" s="306"/>
      <c r="AW641" s="306"/>
      <c r="AX641" s="306"/>
      <c r="AY641" s="306"/>
      <c r="AZ641" s="306"/>
      <c r="BA641" s="4"/>
    </row>
    <row r="642" spans="2:53">
      <c r="B642" s="11" t="s">
        <v>534</v>
      </c>
      <c r="C642" s="11"/>
      <c r="D642" s="70" t="s">
        <v>535</v>
      </c>
      <c r="E642" s="11">
        <v>758</v>
      </c>
      <c r="F642" s="11">
        <v>519</v>
      </c>
      <c r="G642" s="11">
        <v>377</v>
      </c>
      <c r="H642" s="11">
        <v>267</v>
      </c>
      <c r="I642" s="11">
        <v>335</v>
      </c>
      <c r="J642" s="11"/>
      <c r="M642" s="287">
        <v>82030.990000000107</v>
      </c>
      <c r="N642" s="287">
        <v>90913.570000000094</v>
      </c>
      <c r="O642" s="287">
        <v>53570.23</v>
      </c>
      <c r="P642" s="287">
        <v>29256.34</v>
      </c>
      <c r="Q642" s="287">
        <v>320645.39</v>
      </c>
      <c r="R642" s="287"/>
      <c r="S642" s="290"/>
      <c r="T642" s="290"/>
      <c r="U642" s="287">
        <v>100.775171990172</v>
      </c>
      <c r="V642" s="287">
        <v>111.687432432433</v>
      </c>
      <c r="W642" s="287">
        <v>69.391489637305696</v>
      </c>
      <c r="X642" s="287">
        <v>43.796916167664698</v>
      </c>
      <c r="Y642" s="287">
        <v>424.134113756614</v>
      </c>
      <c r="Z642" s="287"/>
      <c r="AA642" s="4"/>
      <c r="AB642" s="11"/>
      <c r="AC642" s="11"/>
      <c r="AD642" s="70"/>
      <c r="AE642" s="24"/>
      <c r="AF642" s="24"/>
      <c r="AG642" s="24"/>
      <c r="AH642" s="24"/>
      <c r="AI642" s="24"/>
      <c r="AJ642" s="24"/>
      <c r="AK642" s="4"/>
      <c r="AL642" s="4"/>
      <c r="AM642" s="306"/>
      <c r="AN642" s="306"/>
      <c r="AO642" s="306"/>
      <c r="AP642" s="306"/>
      <c r="AQ642" s="306"/>
      <c r="AR642" s="306"/>
      <c r="AS642" s="290"/>
      <c r="AT642" s="290"/>
      <c r="AU642" s="306"/>
      <c r="AV642" s="306"/>
      <c r="AW642" s="306"/>
      <c r="AX642" s="306"/>
      <c r="AY642" s="306"/>
      <c r="AZ642" s="306"/>
      <c r="BA642" s="4"/>
    </row>
    <row r="643" spans="2:53">
      <c r="B643" s="11" t="s">
        <v>537</v>
      </c>
      <c r="C643" s="11"/>
      <c r="D643" s="70" t="s">
        <v>158</v>
      </c>
      <c r="E643" s="11">
        <v>826</v>
      </c>
      <c r="F643" s="11">
        <v>541</v>
      </c>
      <c r="G643" s="11">
        <v>394</v>
      </c>
      <c r="H643" s="11">
        <v>323</v>
      </c>
      <c r="I643" s="11">
        <v>358</v>
      </c>
      <c r="J643" s="11"/>
      <c r="M643" s="287">
        <v>100645.94</v>
      </c>
      <c r="N643" s="287">
        <v>105322.32</v>
      </c>
      <c r="O643" s="287">
        <v>81369.56</v>
      </c>
      <c r="P643" s="287">
        <v>68756.350000000006</v>
      </c>
      <c r="Q643" s="287">
        <v>539913.44999999995</v>
      </c>
      <c r="R643" s="287"/>
      <c r="S643" s="290"/>
      <c r="T643" s="290"/>
      <c r="U643" s="287">
        <v>112.32805803571399</v>
      </c>
      <c r="V643" s="287">
        <v>117.547232142857</v>
      </c>
      <c r="W643" s="287">
        <v>94.286859791425201</v>
      </c>
      <c r="X643" s="287">
        <v>81.176328217237398</v>
      </c>
      <c r="Y643" s="287">
        <v>634.44588719154001</v>
      </c>
      <c r="Z643" s="287"/>
      <c r="AA643" s="4"/>
      <c r="AB643" s="11"/>
      <c r="AC643" s="11"/>
      <c r="AD643" s="70"/>
      <c r="AE643" s="24"/>
      <c r="AF643" s="24"/>
      <c r="AG643" s="24"/>
      <c r="AH643" s="24"/>
      <c r="AI643" s="24"/>
      <c r="AJ643" s="24"/>
      <c r="AK643" s="4"/>
      <c r="AL643" s="4"/>
      <c r="AM643" s="306"/>
      <c r="AN643" s="306"/>
      <c r="AO643" s="306"/>
      <c r="AP643" s="306"/>
      <c r="AQ643" s="306"/>
      <c r="AR643" s="306"/>
      <c r="AS643" s="290"/>
      <c r="AT643" s="290"/>
      <c r="AU643" s="306"/>
      <c r="AV643" s="306"/>
      <c r="AW643" s="306"/>
      <c r="AX643" s="306"/>
      <c r="AY643" s="306"/>
      <c r="AZ643" s="306"/>
      <c r="BA643" s="4"/>
    </row>
    <row r="644" spans="2:53">
      <c r="B644" s="11" t="s">
        <v>538</v>
      </c>
      <c r="C644" s="11"/>
      <c r="D644" s="70" t="s">
        <v>80</v>
      </c>
      <c r="E644" s="11">
        <v>268</v>
      </c>
      <c r="F644" s="11">
        <v>172</v>
      </c>
      <c r="G644" s="11">
        <v>131</v>
      </c>
      <c r="H644" s="11">
        <v>90</v>
      </c>
      <c r="I644" s="11">
        <v>140</v>
      </c>
      <c r="J644" s="11"/>
      <c r="M644" s="287">
        <v>49969.94</v>
      </c>
      <c r="N644" s="287">
        <v>45798.73</v>
      </c>
      <c r="O644" s="287">
        <v>35325.17</v>
      </c>
      <c r="P644" s="287">
        <v>21461.93</v>
      </c>
      <c r="Q644" s="287">
        <v>233868.92</v>
      </c>
      <c r="R644" s="287"/>
      <c r="S644" s="290"/>
      <c r="T644" s="290"/>
      <c r="U644" s="287">
        <v>159.13993630573299</v>
      </c>
      <c r="V644" s="287">
        <v>145.85582802547799</v>
      </c>
      <c r="W644" s="287">
        <v>115.065700325733</v>
      </c>
      <c r="X644" s="287">
        <v>74.520590277777799</v>
      </c>
      <c r="Y644" s="287">
        <v>766.78334426229503</v>
      </c>
      <c r="Z644" s="287"/>
      <c r="AA644" s="4"/>
      <c r="AB644" s="11"/>
      <c r="AC644" s="11"/>
      <c r="AD644" s="70"/>
      <c r="AE644" s="24"/>
      <c r="AF644" s="24"/>
      <c r="AG644" s="24"/>
      <c r="AH644" s="24"/>
      <c r="AI644" s="24"/>
      <c r="AJ644" s="24"/>
      <c r="AK644" s="4"/>
      <c r="AL644" s="4"/>
      <c r="AM644" s="306"/>
      <c r="AN644" s="306"/>
      <c r="AO644" s="306"/>
      <c r="AP644" s="306"/>
      <c r="AQ644" s="306"/>
      <c r="AR644" s="306"/>
      <c r="AS644" s="290"/>
      <c r="AT644" s="290"/>
      <c r="AU644" s="306"/>
      <c r="AV644" s="306"/>
      <c r="AW644" s="306"/>
      <c r="AX644" s="306"/>
      <c r="AY644" s="306"/>
      <c r="AZ644" s="306"/>
      <c r="BA644" s="4"/>
    </row>
    <row r="645" spans="2:53">
      <c r="B645" s="11" t="s">
        <v>539</v>
      </c>
      <c r="C645" s="11"/>
      <c r="D645" s="70" t="s">
        <v>146</v>
      </c>
      <c r="E645" s="11">
        <v>84</v>
      </c>
      <c r="F645" s="11">
        <v>80</v>
      </c>
      <c r="G645" s="11">
        <v>43</v>
      </c>
      <c r="H645" s="11">
        <v>44</v>
      </c>
      <c r="I645" s="11">
        <v>56</v>
      </c>
      <c r="J645" s="11"/>
      <c r="M645" s="287">
        <v>13470.03</v>
      </c>
      <c r="N645" s="287">
        <v>23719.74</v>
      </c>
      <c r="O645" s="287">
        <v>11928.23</v>
      </c>
      <c r="P645" s="287">
        <v>10221.48</v>
      </c>
      <c r="Q645" s="287">
        <v>120687.93</v>
      </c>
      <c r="R645" s="287"/>
      <c r="S645" s="290"/>
      <c r="T645" s="290"/>
      <c r="U645" s="287">
        <v>113.193529411765</v>
      </c>
      <c r="V645" s="287">
        <v>199.32554621848701</v>
      </c>
      <c r="W645" s="287">
        <v>101.950683760684</v>
      </c>
      <c r="X645" s="287">
        <v>96.429056603773603</v>
      </c>
      <c r="Y645" s="287">
        <v>1058.66605263158</v>
      </c>
      <c r="Z645" s="287"/>
      <c r="AA645" s="4"/>
      <c r="AB645" s="11"/>
      <c r="AC645" s="11"/>
      <c r="AD645" s="70"/>
      <c r="AE645" s="24"/>
      <c r="AF645" s="24"/>
      <c r="AG645" s="24"/>
      <c r="AH645" s="24"/>
      <c r="AI645" s="24"/>
      <c r="AJ645" s="24"/>
      <c r="AK645" s="4"/>
      <c r="AL645" s="4"/>
      <c r="AM645" s="306"/>
      <c r="AN645" s="306"/>
      <c r="AO645" s="306"/>
      <c r="AP645" s="306"/>
      <c r="AQ645" s="306"/>
      <c r="AR645" s="306"/>
      <c r="AS645" s="290"/>
      <c r="AT645" s="290"/>
      <c r="AU645" s="306"/>
      <c r="AV645" s="306"/>
      <c r="AW645" s="306"/>
      <c r="AX645" s="306"/>
      <c r="AY645" s="306"/>
      <c r="AZ645" s="306"/>
      <c r="BA645" s="4"/>
    </row>
    <row r="646" spans="2:53">
      <c r="B646" s="11" t="s">
        <v>649</v>
      </c>
      <c r="C646" s="11"/>
      <c r="D646" s="70" t="s">
        <v>337</v>
      </c>
      <c r="E646" s="11">
        <v>4</v>
      </c>
      <c r="F646" s="11">
        <v>3</v>
      </c>
      <c r="G646" s="11">
        <v>2</v>
      </c>
      <c r="H646" s="11"/>
      <c r="I646" s="11">
        <v>1</v>
      </c>
      <c r="J646" s="11"/>
      <c r="M646" s="287">
        <v>781.64</v>
      </c>
      <c r="N646" s="287">
        <v>822.58</v>
      </c>
      <c r="O646" s="287">
        <v>1093.73</v>
      </c>
      <c r="P646" s="287">
        <v>0</v>
      </c>
      <c r="Q646" s="287">
        <v>1238.67</v>
      </c>
      <c r="R646" s="287"/>
      <c r="S646" s="290"/>
      <c r="T646" s="290"/>
      <c r="U646" s="287">
        <v>156.328</v>
      </c>
      <c r="V646" s="287">
        <v>164.51599999999999</v>
      </c>
      <c r="W646" s="287">
        <v>273.4325</v>
      </c>
      <c r="X646" s="287">
        <v>0</v>
      </c>
      <c r="Y646" s="287">
        <v>412.89</v>
      </c>
      <c r="Z646" s="287"/>
      <c r="AA646" s="4"/>
      <c r="AB646" s="11"/>
      <c r="AC646" s="11"/>
      <c r="AD646" s="70"/>
      <c r="AE646" s="24"/>
      <c r="AF646" s="24"/>
      <c r="AG646" s="24"/>
      <c r="AH646" s="24"/>
      <c r="AI646" s="24"/>
      <c r="AJ646" s="24"/>
      <c r="AK646" s="4"/>
      <c r="AL646" s="4"/>
      <c r="AM646" s="306"/>
      <c r="AN646" s="306"/>
      <c r="AO646" s="306"/>
      <c r="AP646" s="306"/>
      <c r="AQ646" s="306"/>
      <c r="AR646" s="306"/>
      <c r="AS646" s="290"/>
      <c r="AT646" s="290"/>
      <c r="AU646" s="306"/>
      <c r="AV646" s="306"/>
      <c r="AW646" s="306"/>
      <c r="AX646" s="306"/>
      <c r="AY646" s="306"/>
      <c r="AZ646" s="306"/>
      <c r="BA646" s="4"/>
    </row>
    <row r="647" spans="2:53">
      <c r="B647" s="11" t="s">
        <v>540</v>
      </c>
      <c r="C647" s="11"/>
      <c r="D647" s="70" t="s">
        <v>337</v>
      </c>
      <c r="E647" s="11">
        <v>75</v>
      </c>
      <c r="F647" s="11">
        <v>45</v>
      </c>
      <c r="G647" s="11">
        <v>33</v>
      </c>
      <c r="H647" s="11">
        <v>29</v>
      </c>
      <c r="I647" s="11">
        <v>31</v>
      </c>
      <c r="J647" s="11"/>
      <c r="M647" s="287">
        <v>13317.06</v>
      </c>
      <c r="N647" s="287">
        <v>16509.330000000002</v>
      </c>
      <c r="O647" s="287">
        <v>11201.05</v>
      </c>
      <c r="P647" s="287">
        <v>10166.02</v>
      </c>
      <c r="Q647" s="287">
        <v>49877.99</v>
      </c>
      <c r="R647" s="287"/>
      <c r="S647" s="290"/>
      <c r="T647" s="290"/>
      <c r="U647" s="287">
        <v>158.53642857142901</v>
      </c>
      <c r="V647" s="287">
        <v>196.53964285714301</v>
      </c>
      <c r="W647" s="287">
        <v>140.013125</v>
      </c>
      <c r="X647" s="287">
        <v>133.763421052632</v>
      </c>
      <c r="Y647" s="287">
        <v>647.76610389610403</v>
      </c>
      <c r="Z647" s="287"/>
      <c r="AA647" s="4"/>
      <c r="AB647" s="11"/>
      <c r="AC647" s="11"/>
      <c r="AD647" s="70"/>
      <c r="AE647" s="24"/>
      <c r="AF647" s="24"/>
      <c r="AG647" s="24"/>
      <c r="AH647" s="24"/>
      <c r="AI647" s="24"/>
      <c r="AJ647" s="24"/>
      <c r="AK647" s="4"/>
      <c r="AL647" s="4"/>
      <c r="AM647" s="306"/>
      <c r="AN647" s="306"/>
      <c r="AO647" s="306"/>
      <c r="AP647" s="306"/>
      <c r="AQ647" s="306"/>
      <c r="AR647" s="306"/>
      <c r="AS647" s="290"/>
      <c r="AT647" s="290"/>
      <c r="AU647" s="306"/>
      <c r="AV647" s="306"/>
      <c r="AW647" s="306"/>
      <c r="AX647" s="306"/>
      <c r="AY647" s="306"/>
      <c r="AZ647" s="306"/>
      <c r="BA647" s="4"/>
    </row>
    <row r="648" spans="2:53">
      <c r="B648" s="11" t="s">
        <v>544</v>
      </c>
      <c r="C648" s="11"/>
      <c r="D648" s="70" t="s">
        <v>94</v>
      </c>
      <c r="E648" s="11">
        <v>13</v>
      </c>
      <c r="F648" s="11">
        <v>10</v>
      </c>
      <c r="G648" s="11">
        <v>5</v>
      </c>
      <c r="H648" s="11">
        <v>5</v>
      </c>
      <c r="I648" s="11">
        <v>9</v>
      </c>
      <c r="J648" s="11"/>
      <c r="M648" s="287">
        <v>2030.57</v>
      </c>
      <c r="N648" s="287">
        <v>2829.23</v>
      </c>
      <c r="O648" s="287">
        <v>1590.8</v>
      </c>
      <c r="P648" s="287">
        <v>1671.8</v>
      </c>
      <c r="Q648" s="287">
        <v>13428.61</v>
      </c>
      <c r="R648" s="287"/>
      <c r="S648" s="290"/>
      <c r="T648" s="290"/>
      <c r="U648" s="287">
        <v>119.44529411764699</v>
      </c>
      <c r="V648" s="287">
        <v>166.42529411764701</v>
      </c>
      <c r="W648" s="287">
        <v>99.424999999999997</v>
      </c>
      <c r="X648" s="287">
        <v>104.4875</v>
      </c>
      <c r="Y648" s="287">
        <v>839.28812500000004</v>
      </c>
      <c r="Z648" s="287"/>
      <c r="AA648" s="4"/>
      <c r="AB648" s="11"/>
      <c r="AC648" s="11"/>
      <c r="AD648" s="70"/>
      <c r="AE648" s="24"/>
      <c r="AF648" s="24"/>
      <c r="AG648" s="24"/>
      <c r="AH648" s="24"/>
      <c r="AI648" s="24"/>
      <c r="AJ648" s="24"/>
      <c r="AK648" s="4"/>
      <c r="AL648" s="4"/>
      <c r="AM648" s="306"/>
      <c r="AN648" s="306"/>
      <c r="AO648" s="306"/>
      <c r="AP648" s="306"/>
      <c r="AQ648" s="306"/>
      <c r="AR648" s="306"/>
      <c r="AS648" s="290"/>
      <c r="AT648" s="290"/>
      <c r="AU648" s="306"/>
      <c r="AV648" s="306"/>
      <c r="AW648" s="306"/>
      <c r="AX648" s="306"/>
      <c r="AY648" s="306"/>
      <c r="AZ648" s="306"/>
      <c r="BA648" s="4"/>
    </row>
    <row r="649" spans="2:53">
      <c r="B649" s="11" t="s">
        <v>650</v>
      </c>
      <c r="C649" s="11"/>
      <c r="D649" s="70" t="s">
        <v>99</v>
      </c>
      <c r="E649" s="11"/>
      <c r="F649" s="11">
        <v>1</v>
      </c>
      <c r="G649" s="11"/>
      <c r="H649" s="11"/>
      <c r="I649" s="11"/>
      <c r="J649" s="11"/>
      <c r="M649" s="287">
        <v>0</v>
      </c>
      <c r="N649" s="287">
        <v>567.97</v>
      </c>
      <c r="O649" s="287">
        <v>0</v>
      </c>
      <c r="P649" s="287"/>
      <c r="Q649" s="287"/>
      <c r="R649" s="287"/>
      <c r="S649" s="290"/>
      <c r="T649" s="290"/>
      <c r="U649" s="287">
        <v>0</v>
      </c>
      <c r="V649" s="287">
        <v>567.97</v>
      </c>
      <c r="W649" s="287">
        <v>0</v>
      </c>
      <c r="X649" s="287"/>
      <c r="Y649" s="287"/>
      <c r="Z649" s="287"/>
      <c r="AA649" s="4"/>
      <c r="AB649" s="11"/>
      <c r="AC649" s="11"/>
      <c r="AD649" s="70"/>
      <c r="AE649" s="24"/>
      <c r="AF649" s="24"/>
      <c r="AG649" s="24"/>
      <c r="AH649" s="24"/>
      <c r="AI649" s="24"/>
      <c r="AJ649" s="24"/>
      <c r="AK649" s="4"/>
      <c r="AL649" s="4"/>
      <c r="AM649" s="306"/>
      <c r="AN649" s="306"/>
      <c r="AO649" s="306"/>
      <c r="AP649" s="306"/>
      <c r="AQ649" s="306"/>
      <c r="AR649" s="306"/>
      <c r="AS649" s="290"/>
      <c r="AT649" s="290"/>
      <c r="AU649" s="306"/>
      <c r="AV649" s="306"/>
      <c r="AW649" s="306"/>
      <c r="AX649" s="306"/>
      <c r="AY649" s="306"/>
      <c r="AZ649" s="306"/>
      <c r="BA649" s="4"/>
    </row>
    <row r="650" spans="2:53">
      <c r="B650" s="11" t="s">
        <v>693</v>
      </c>
      <c r="C650" s="11"/>
      <c r="D650" s="70" t="s">
        <v>99</v>
      </c>
      <c r="E650" s="11">
        <v>2</v>
      </c>
      <c r="F650" s="11">
        <v>1</v>
      </c>
      <c r="G650" s="11">
        <v>1</v>
      </c>
      <c r="H650" s="11"/>
      <c r="I650" s="11">
        <v>1</v>
      </c>
      <c r="J650" s="11"/>
      <c r="M650" s="287">
        <v>131.55000000000001</v>
      </c>
      <c r="N650" s="287">
        <v>77.94</v>
      </c>
      <c r="O650" s="287">
        <v>117.28</v>
      </c>
      <c r="P650" s="287"/>
      <c r="Q650" s="287">
        <v>45.78</v>
      </c>
      <c r="R650" s="287"/>
      <c r="S650" s="290"/>
      <c r="T650" s="290"/>
      <c r="U650" s="287">
        <v>65.775000000000006</v>
      </c>
      <c r="V650" s="287">
        <v>38.97</v>
      </c>
      <c r="W650" s="287">
        <v>58.64</v>
      </c>
      <c r="X650" s="287"/>
      <c r="Y650" s="287">
        <v>22.89</v>
      </c>
      <c r="Z650" s="287"/>
      <c r="AA650" s="4"/>
      <c r="AB650" s="11"/>
      <c r="AC650" s="11"/>
      <c r="AD650" s="70"/>
      <c r="AE650" s="24"/>
      <c r="AF650" s="24"/>
      <c r="AG650" s="24"/>
      <c r="AH650" s="24"/>
      <c r="AI650" s="24"/>
      <c r="AJ650" s="24"/>
      <c r="AK650" s="4"/>
      <c r="AL650" s="4"/>
      <c r="AM650" s="306"/>
      <c r="AN650" s="306"/>
      <c r="AO650" s="306"/>
      <c r="AP650" s="306"/>
      <c r="AQ650" s="306"/>
      <c r="AR650" s="306"/>
      <c r="AS650" s="290"/>
      <c r="AT650" s="290"/>
      <c r="AU650" s="306"/>
      <c r="AV650" s="306"/>
      <c r="AW650" s="306"/>
      <c r="AX650" s="306"/>
      <c r="AY650" s="306"/>
      <c r="AZ650" s="306"/>
      <c r="BA650" s="4"/>
    </row>
    <row r="651" spans="2:53">
      <c r="B651" s="11" t="s">
        <v>546</v>
      </c>
      <c r="C651" s="11"/>
      <c r="D651" s="70" t="s">
        <v>182</v>
      </c>
      <c r="E651" s="11">
        <v>198</v>
      </c>
      <c r="F651" s="11">
        <v>133</v>
      </c>
      <c r="G651" s="11">
        <v>95</v>
      </c>
      <c r="H651" s="11">
        <v>72</v>
      </c>
      <c r="I651" s="11">
        <v>89</v>
      </c>
      <c r="J651" s="11"/>
      <c r="M651" s="287">
        <v>29317.279999999999</v>
      </c>
      <c r="N651" s="287">
        <v>31559.35</v>
      </c>
      <c r="O651" s="287">
        <v>25240.51</v>
      </c>
      <c r="P651" s="287">
        <v>20175.78</v>
      </c>
      <c r="Q651" s="287">
        <v>126725.49</v>
      </c>
      <c r="R651" s="287"/>
      <c r="S651" s="290"/>
      <c r="T651" s="290"/>
      <c r="U651" s="287">
        <v>133.26036363636399</v>
      </c>
      <c r="V651" s="287">
        <v>143.45159090909101</v>
      </c>
      <c r="W651" s="287">
        <v>120.76799043062201</v>
      </c>
      <c r="X651" s="287">
        <v>100.377014925373</v>
      </c>
      <c r="Y651" s="287">
        <v>618.17312195121997</v>
      </c>
      <c r="Z651" s="287"/>
      <c r="AA651" s="4"/>
      <c r="AB651" s="11"/>
      <c r="AC651" s="11"/>
      <c r="AD651" s="70"/>
      <c r="AE651" s="24"/>
      <c r="AF651" s="24"/>
      <c r="AG651" s="24"/>
      <c r="AH651" s="24"/>
      <c r="AI651" s="24"/>
      <c r="AJ651" s="24"/>
      <c r="AK651" s="4"/>
      <c r="AL651" s="4"/>
      <c r="AM651" s="306"/>
      <c r="AN651" s="306"/>
      <c r="AO651" s="306"/>
      <c r="AP651" s="306"/>
      <c r="AQ651" s="306"/>
      <c r="AR651" s="306"/>
      <c r="AS651" s="290"/>
      <c r="AT651" s="290"/>
      <c r="AU651" s="306"/>
      <c r="AV651" s="306"/>
      <c r="AW651" s="306"/>
      <c r="AX651" s="306"/>
      <c r="AY651" s="306"/>
      <c r="AZ651" s="306"/>
      <c r="BA651" s="4"/>
    </row>
    <row r="652" spans="2:53">
      <c r="B652" s="11" t="s">
        <v>704</v>
      </c>
      <c r="C652" s="11"/>
      <c r="D652" s="70" t="s">
        <v>182</v>
      </c>
      <c r="E652" s="11">
        <v>1</v>
      </c>
      <c r="F652" s="11">
        <v>1</v>
      </c>
      <c r="G652" s="11"/>
      <c r="H652" s="11"/>
      <c r="I652" s="11"/>
      <c r="J652" s="11"/>
      <c r="M652" s="287">
        <v>173.15</v>
      </c>
      <c r="N652" s="287">
        <v>57.05</v>
      </c>
      <c r="O652" s="287"/>
      <c r="P652" s="287"/>
      <c r="Q652" s="287"/>
      <c r="R652" s="287"/>
      <c r="S652" s="290"/>
      <c r="T652" s="290"/>
      <c r="U652" s="287">
        <v>173.15</v>
      </c>
      <c r="V652" s="287">
        <v>57.05</v>
      </c>
      <c r="W652" s="287"/>
      <c r="X652" s="287"/>
      <c r="Y652" s="287"/>
      <c r="Z652" s="287"/>
      <c r="AA652" s="4"/>
      <c r="AB652" s="11"/>
      <c r="AC652" s="11"/>
      <c r="AD652" s="70"/>
      <c r="AE652" s="24"/>
      <c r="AF652" s="24"/>
      <c r="AG652" s="24"/>
      <c r="AH652" s="24"/>
      <c r="AI652" s="24"/>
      <c r="AJ652" s="24"/>
      <c r="AK652" s="4"/>
      <c r="AL652" s="4"/>
      <c r="AM652" s="306"/>
      <c r="AN652" s="306"/>
      <c r="AO652" s="306"/>
      <c r="AP652" s="306"/>
      <c r="AQ652" s="306"/>
      <c r="AR652" s="306"/>
      <c r="AS652" s="290"/>
      <c r="AT652" s="290"/>
      <c r="AU652" s="306"/>
      <c r="AV652" s="306"/>
      <c r="AW652" s="306"/>
      <c r="AX652" s="306"/>
      <c r="AY652" s="306"/>
      <c r="AZ652" s="306"/>
      <c r="BA652" s="4"/>
    </row>
    <row r="653" spans="2:53">
      <c r="B653" s="11" t="s">
        <v>548</v>
      </c>
      <c r="C653" s="11"/>
      <c r="D653" s="70" t="s">
        <v>198</v>
      </c>
      <c r="E653" s="11">
        <v>12</v>
      </c>
      <c r="F653" s="11">
        <v>9</v>
      </c>
      <c r="G653" s="11">
        <v>5</v>
      </c>
      <c r="H653" s="11">
        <v>5</v>
      </c>
      <c r="I653" s="11">
        <v>6</v>
      </c>
      <c r="J653" s="11"/>
      <c r="M653" s="287">
        <v>1732.18</v>
      </c>
      <c r="N653" s="287">
        <v>2063.67</v>
      </c>
      <c r="O653" s="287">
        <v>1408.57</v>
      </c>
      <c r="P653" s="287">
        <v>1372.57</v>
      </c>
      <c r="Q653" s="287">
        <v>9343.3799999999992</v>
      </c>
      <c r="R653" s="287"/>
      <c r="S653" s="290"/>
      <c r="T653" s="290"/>
      <c r="U653" s="287">
        <v>133.244615384615</v>
      </c>
      <c r="V653" s="287">
        <v>158.74384615384599</v>
      </c>
      <c r="W653" s="287">
        <v>108.351538461538</v>
      </c>
      <c r="X653" s="287">
        <v>105.58230769230801</v>
      </c>
      <c r="Y653" s="287">
        <v>718.72153846153799</v>
      </c>
      <c r="Z653" s="287"/>
      <c r="AA653" s="4"/>
      <c r="AB653" s="11"/>
      <c r="AC653" s="11"/>
      <c r="AD653" s="70"/>
      <c r="AE653" s="24"/>
      <c r="AF653" s="24"/>
      <c r="AG653" s="24"/>
      <c r="AH653" s="24"/>
      <c r="AI653" s="24"/>
      <c r="AJ653" s="24"/>
      <c r="AK653" s="4"/>
      <c r="AL653" s="4"/>
      <c r="AM653" s="306"/>
      <c r="AN653" s="306"/>
      <c r="AO653" s="306"/>
      <c r="AP653" s="306"/>
      <c r="AQ653" s="306"/>
      <c r="AR653" s="306"/>
      <c r="AS653" s="290"/>
      <c r="AT653" s="290"/>
      <c r="AU653" s="306"/>
      <c r="AV653" s="306"/>
      <c r="AW653" s="306"/>
      <c r="AX653" s="306"/>
      <c r="AY653" s="306"/>
      <c r="AZ653" s="306"/>
      <c r="BA653" s="4"/>
    </row>
    <row r="654" spans="2:53">
      <c r="B654" s="11" t="s">
        <v>549</v>
      </c>
      <c r="C654" s="11"/>
      <c r="D654" s="70" t="s">
        <v>214</v>
      </c>
      <c r="E654" s="11">
        <v>376</v>
      </c>
      <c r="F654" s="11">
        <v>254</v>
      </c>
      <c r="G654" s="11">
        <v>196</v>
      </c>
      <c r="H654" s="11">
        <v>153</v>
      </c>
      <c r="I654" s="11">
        <v>178</v>
      </c>
      <c r="J654" s="11"/>
      <c r="M654" s="287">
        <v>57014.49</v>
      </c>
      <c r="N654" s="287">
        <v>56919.9</v>
      </c>
      <c r="O654" s="287">
        <v>47509.96</v>
      </c>
      <c r="P654" s="287">
        <v>34058.230000000003</v>
      </c>
      <c r="Q654" s="287">
        <v>223397.56</v>
      </c>
      <c r="R654" s="287"/>
      <c r="S654" s="290"/>
      <c r="T654" s="290"/>
      <c r="U654" s="287">
        <v>138.049612590799</v>
      </c>
      <c r="V654" s="287">
        <v>137.82058111380101</v>
      </c>
      <c r="W654" s="287">
        <v>117.308543209877</v>
      </c>
      <c r="X654" s="287">
        <v>85.145574999999994</v>
      </c>
      <c r="Y654" s="287">
        <v>552.96425742574297</v>
      </c>
      <c r="Z654" s="287"/>
      <c r="AA654" s="4"/>
      <c r="AB654" s="11"/>
      <c r="AC654" s="11"/>
      <c r="AD654" s="70"/>
      <c r="AE654" s="24"/>
      <c r="AF654" s="24"/>
      <c r="AG654" s="24"/>
      <c r="AH654" s="24"/>
      <c r="AI654" s="24"/>
      <c r="AJ654" s="24"/>
      <c r="AK654" s="4"/>
      <c r="AL654" s="4"/>
      <c r="AM654" s="306"/>
      <c r="AN654" s="306"/>
      <c r="AO654" s="306"/>
      <c r="AP654" s="306"/>
      <c r="AQ654" s="306"/>
      <c r="AR654" s="306"/>
      <c r="AS654" s="290"/>
      <c r="AT654" s="290"/>
      <c r="AU654" s="306"/>
      <c r="AV654" s="306"/>
      <c r="AW654" s="306"/>
      <c r="AX654" s="306"/>
      <c r="AY654" s="306"/>
      <c r="AZ654" s="306"/>
      <c r="BA654" s="4"/>
    </row>
    <row r="655" spans="2:53">
      <c r="B655" s="11" t="s">
        <v>552</v>
      </c>
      <c r="C655" s="11"/>
      <c r="D655" s="70" t="s">
        <v>67</v>
      </c>
      <c r="E655" s="11">
        <v>393</v>
      </c>
      <c r="F655" s="11">
        <v>266</v>
      </c>
      <c r="G655" s="11">
        <v>204</v>
      </c>
      <c r="H655" s="11">
        <v>139</v>
      </c>
      <c r="I655" s="11">
        <v>167</v>
      </c>
      <c r="J655" s="11"/>
      <c r="M655" s="287">
        <v>55740.13</v>
      </c>
      <c r="N655" s="287">
        <v>62101.77</v>
      </c>
      <c r="O655" s="287">
        <v>50932</v>
      </c>
      <c r="P655" s="287">
        <v>35212.910000000003</v>
      </c>
      <c r="Q655" s="287">
        <v>226725.55</v>
      </c>
      <c r="R655" s="287"/>
      <c r="S655" s="290"/>
      <c r="T655" s="290"/>
      <c r="U655" s="287">
        <v>128.138229885057</v>
      </c>
      <c r="V655" s="287">
        <v>142.76268965517201</v>
      </c>
      <c r="W655" s="287">
        <v>121.26666666666701</v>
      </c>
      <c r="X655" s="287">
        <v>89.828852040816301</v>
      </c>
      <c r="Y655" s="287">
        <v>545.01334134615399</v>
      </c>
      <c r="Z655" s="287"/>
      <c r="AA655" s="4"/>
      <c r="AB655" s="11"/>
      <c r="AC655" s="11"/>
      <c r="AD655" s="70"/>
      <c r="AE655" s="24"/>
      <c r="AF655" s="24"/>
      <c r="AG655" s="24"/>
      <c r="AH655" s="24"/>
      <c r="AI655" s="24"/>
      <c r="AJ655" s="24"/>
      <c r="AK655" s="4"/>
      <c r="AL655" s="4"/>
      <c r="AM655" s="306"/>
      <c r="AN655" s="306"/>
      <c r="AO655" s="306"/>
      <c r="AP655" s="306"/>
      <c r="AQ655" s="306"/>
      <c r="AR655" s="306"/>
      <c r="AS655" s="290"/>
      <c r="AT655" s="290"/>
      <c r="AU655" s="306"/>
      <c r="AV655" s="306"/>
      <c r="AW655" s="306"/>
      <c r="AX655" s="306"/>
      <c r="AY655" s="306"/>
      <c r="AZ655" s="306"/>
      <c r="BA655" s="4"/>
    </row>
    <row r="656" spans="2:53">
      <c r="B656" s="11" t="s">
        <v>553</v>
      </c>
      <c r="C656" s="11"/>
      <c r="D656" s="70" t="s">
        <v>56</v>
      </c>
      <c r="E656" s="11">
        <v>1</v>
      </c>
      <c r="F656" s="11"/>
      <c r="G656" s="11"/>
      <c r="H656" s="11"/>
      <c r="I656" s="11"/>
      <c r="J656" s="11"/>
      <c r="M656" s="287">
        <v>12.02</v>
      </c>
      <c r="N656" s="287">
        <v>0</v>
      </c>
      <c r="O656" s="287"/>
      <c r="P656" s="287"/>
      <c r="Q656" s="287"/>
      <c r="R656" s="287"/>
      <c r="S656" s="290"/>
      <c r="T656" s="290"/>
      <c r="U656" s="287">
        <v>12.02</v>
      </c>
      <c r="V656" s="287">
        <v>0</v>
      </c>
      <c r="W656" s="287"/>
      <c r="X656" s="287"/>
      <c r="Y656" s="287"/>
      <c r="Z656" s="287"/>
      <c r="AA656" s="4"/>
      <c r="AB656" s="11"/>
      <c r="AC656" s="11"/>
      <c r="AD656" s="70"/>
      <c r="AE656" s="24"/>
      <c r="AF656" s="24"/>
      <c r="AG656" s="24"/>
      <c r="AH656" s="24"/>
      <c r="AI656" s="24"/>
      <c r="AJ656" s="24"/>
      <c r="AK656" s="4"/>
      <c r="AL656" s="4"/>
      <c r="AM656" s="306"/>
      <c r="AN656" s="306"/>
      <c r="AO656" s="306"/>
      <c r="AP656" s="306"/>
      <c r="AQ656" s="306"/>
      <c r="AR656" s="306"/>
      <c r="AS656" s="290"/>
      <c r="AT656" s="290"/>
      <c r="AU656" s="306"/>
      <c r="AV656" s="306"/>
      <c r="AW656" s="306"/>
      <c r="AX656" s="306"/>
      <c r="AY656" s="306"/>
      <c r="AZ656" s="306"/>
      <c r="BA656" s="4"/>
    </row>
    <row r="657" spans="2:53">
      <c r="B657" s="11" t="s">
        <v>554</v>
      </c>
      <c r="C657" s="11"/>
      <c r="D657" s="70" t="s">
        <v>78</v>
      </c>
      <c r="E657" s="11">
        <v>215</v>
      </c>
      <c r="F657" s="11">
        <v>116</v>
      </c>
      <c r="G657" s="11">
        <v>86</v>
      </c>
      <c r="H657" s="11">
        <v>68</v>
      </c>
      <c r="I657" s="11">
        <v>73</v>
      </c>
      <c r="J657" s="11"/>
      <c r="M657" s="287">
        <v>22127.43</v>
      </c>
      <c r="N657" s="287">
        <v>19770.91</v>
      </c>
      <c r="O657" s="287">
        <v>17288.22</v>
      </c>
      <c r="P657" s="287">
        <v>15029.56</v>
      </c>
      <c r="Q657" s="287">
        <v>104572.21</v>
      </c>
      <c r="R657" s="287"/>
      <c r="S657" s="290"/>
      <c r="T657" s="290"/>
      <c r="U657" s="287">
        <v>99.673108108108096</v>
      </c>
      <c r="V657" s="287">
        <v>89.0581531531531</v>
      </c>
      <c r="W657" s="287">
        <v>81.548207547169795</v>
      </c>
      <c r="X657" s="287">
        <v>71.230142180094802</v>
      </c>
      <c r="Y657" s="287">
        <v>497.96290476190501</v>
      </c>
      <c r="Z657" s="287"/>
      <c r="AA657" s="4"/>
      <c r="AB657" s="11"/>
      <c r="AC657" s="11"/>
      <c r="AD657" s="70"/>
      <c r="AE657" s="24"/>
      <c r="AF657" s="24"/>
      <c r="AG657" s="24"/>
      <c r="AH657" s="24"/>
      <c r="AI657" s="24"/>
      <c r="AJ657" s="24"/>
      <c r="AK657" s="4"/>
      <c r="AL657" s="4"/>
      <c r="AM657" s="306"/>
      <c r="AN657" s="306"/>
      <c r="AO657" s="306"/>
      <c r="AP657" s="306"/>
      <c r="AQ657" s="306"/>
      <c r="AR657" s="306"/>
      <c r="AS657" s="290"/>
      <c r="AT657" s="290"/>
      <c r="AU657" s="306"/>
      <c r="AV657" s="306"/>
      <c r="AW657" s="306"/>
      <c r="AX657" s="306"/>
      <c r="AY657" s="306"/>
      <c r="AZ657" s="306"/>
      <c r="BA657" s="4"/>
    </row>
    <row r="658" spans="2:53">
      <c r="B658" s="11" t="s">
        <v>557</v>
      </c>
      <c r="C658" s="11"/>
      <c r="D658" s="70" t="s">
        <v>156</v>
      </c>
      <c r="E658" s="11">
        <v>4</v>
      </c>
      <c r="F658" s="11">
        <v>3</v>
      </c>
      <c r="G658" s="11">
        <v>2</v>
      </c>
      <c r="H658" s="11">
        <v>2</v>
      </c>
      <c r="I658" s="11">
        <v>1</v>
      </c>
      <c r="J658" s="11"/>
      <c r="M658" s="287">
        <v>145.84</v>
      </c>
      <c r="N658" s="287">
        <v>540.08000000000004</v>
      </c>
      <c r="O658" s="287">
        <v>314.35000000000002</v>
      </c>
      <c r="P658" s="287">
        <v>92.53</v>
      </c>
      <c r="Q658" s="287">
        <v>0.62</v>
      </c>
      <c r="R658" s="287"/>
      <c r="S658" s="290"/>
      <c r="T658" s="290"/>
      <c r="U658" s="287">
        <v>36.46</v>
      </c>
      <c r="V658" s="287">
        <v>135.02000000000001</v>
      </c>
      <c r="W658" s="287">
        <v>104.783333333333</v>
      </c>
      <c r="X658" s="287">
        <v>30.843333333333302</v>
      </c>
      <c r="Y658" s="287">
        <v>0.31</v>
      </c>
      <c r="Z658" s="287"/>
      <c r="AA658" s="4"/>
      <c r="AB658" s="11"/>
      <c r="AC658" s="11"/>
      <c r="AD658" s="70"/>
      <c r="AE658" s="24"/>
      <c r="AF658" s="24"/>
      <c r="AG658" s="24"/>
      <c r="AH658" s="24"/>
      <c r="AI658" s="24"/>
      <c r="AJ658" s="24"/>
      <c r="AK658" s="4"/>
      <c r="AL658" s="4"/>
      <c r="AM658" s="306"/>
      <c r="AN658" s="306"/>
      <c r="AO658" s="306"/>
      <c r="AP658" s="306"/>
      <c r="AQ658" s="306"/>
      <c r="AR658" s="306"/>
      <c r="AS658" s="290"/>
      <c r="AT658" s="290"/>
      <c r="AU658" s="306"/>
      <c r="AV658" s="306"/>
      <c r="AW658" s="306"/>
      <c r="AX658" s="306"/>
      <c r="AY658" s="306"/>
      <c r="AZ658" s="306"/>
      <c r="BA658" s="4"/>
    </row>
    <row r="659" spans="2:53">
      <c r="B659" s="11" t="s">
        <v>558</v>
      </c>
      <c r="C659" s="11"/>
      <c r="D659" s="70" t="s">
        <v>111</v>
      </c>
      <c r="E659" s="11">
        <v>138</v>
      </c>
      <c r="F659" s="11">
        <v>86</v>
      </c>
      <c r="G659" s="11">
        <v>62</v>
      </c>
      <c r="H659" s="11">
        <v>47</v>
      </c>
      <c r="I659" s="11">
        <v>53</v>
      </c>
      <c r="J659" s="11"/>
      <c r="M659" s="287">
        <v>20567.7</v>
      </c>
      <c r="N659" s="287">
        <v>16204.37</v>
      </c>
      <c r="O659" s="287">
        <v>15116.69</v>
      </c>
      <c r="P659" s="287">
        <v>12534.15</v>
      </c>
      <c r="Q659" s="287">
        <v>82628.28</v>
      </c>
      <c r="R659" s="287"/>
      <c r="S659" s="290"/>
      <c r="T659" s="290"/>
      <c r="U659" s="287">
        <v>138.03825503355699</v>
      </c>
      <c r="V659" s="287">
        <v>108.754161073826</v>
      </c>
      <c r="W659" s="287">
        <v>102.83462585034</v>
      </c>
      <c r="X659" s="287">
        <v>87.042708333333294</v>
      </c>
      <c r="Y659" s="287">
        <v>565.94712328767105</v>
      </c>
      <c r="Z659" s="287"/>
      <c r="AA659" s="4"/>
      <c r="AB659" s="11"/>
      <c r="AC659" s="11"/>
      <c r="AD659" s="70"/>
      <c r="AE659" s="24"/>
      <c r="AF659" s="24"/>
      <c r="AG659" s="24"/>
      <c r="AH659" s="24"/>
      <c r="AI659" s="24"/>
      <c r="AJ659" s="24"/>
      <c r="AK659" s="4"/>
      <c r="AL659" s="4"/>
      <c r="AM659" s="306"/>
      <c r="AN659" s="306"/>
      <c r="AO659" s="306"/>
      <c r="AP659" s="306"/>
      <c r="AQ659" s="306"/>
      <c r="AR659" s="306"/>
      <c r="AS659" s="290"/>
      <c r="AT659" s="290"/>
      <c r="AU659" s="306"/>
      <c r="AV659" s="306"/>
      <c r="AW659" s="306"/>
      <c r="AX659" s="306"/>
      <c r="AY659" s="306"/>
      <c r="AZ659" s="306"/>
      <c r="BA659" s="4"/>
    </row>
    <row r="660" spans="2:53">
      <c r="B660" s="11" t="s">
        <v>559</v>
      </c>
      <c r="C660" s="11"/>
      <c r="D660" s="70" t="s">
        <v>89</v>
      </c>
      <c r="E660" s="11">
        <v>3</v>
      </c>
      <c r="F660" s="11">
        <v>3</v>
      </c>
      <c r="G660" s="11">
        <v>2</v>
      </c>
      <c r="H660" s="11">
        <v>2</v>
      </c>
      <c r="I660" s="11">
        <v>2</v>
      </c>
      <c r="J660" s="11"/>
      <c r="M660" s="287">
        <v>604.79999999999995</v>
      </c>
      <c r="N660" s="287">
        <v>631.29999999999995</v>
      </c>
      <c r="O660" s="287">
        <v>430.72</v>
      </c>
      <c r="P660" s="287">
        <v>363.17</v>
      </c>
      <c r="Q660" s="287">
        <v>934.63</v>
      </c>
      <c r="R660" s="287"/>
      <c r="S660" s="290"/>
      <c r="T660" s="290"/>
      <c r="U660" s="287">
        <v>201.6</v>
      </c>
      <c r="V660" s="287">
        <v>210.433333333333</v>
      </c>
      <c r="W660" s="287">
        <v>143.57333333333301</v>
      </c>
      <c r="X660" s="287">
        <v>121.056666666667</v>
      </c>
      <c r="Y660" s="287">
        <v>311.54333333333301</v>
      </c>
      <c r="Z660" s="287"/>
      <c r="AA660" s="4"/>
      <c r="AB660" s="11"/>
      <c r="AC660" s="11"/>
      <c r="AD660" s="70"/>
      <c r="AE660" s="24"/>
      <c r="AF660" s="24"/>
      <c r="AG660" s="24"/>
      <c r="AH660" s="24"/>
      <c r="AI660" s="24"/>
      <c r="AJ660" s="24"/>
      <c r="AK660" s="4"/>
      <c r="AL660" s="4"/>
      <c r="AM660" s="306"/>
      <c r="AN660" s="306"/>
      <c r="AO660" s="306"/>
      <c r="AP660" s="306"/>
      <c r="AQ660" s="306"/>
      <c r="AR660" s="306"/>
      <c r="AS660" s="290"/>
      <c r="AT660" s="290"/>
      <c r="AU660" s="306"/>
      <c r="AV660" s="306"/>
      <c r="AW660" s="306"/>
      <c r="AX660" s="306"/>
      <c r="AY660" s="306"/>
      <c r="AZ660" s="306"/>
      <c r="BA660" s="4"/>
    </row>
    <row r="661" spans="2:53">
      <c r="B661" s="11" t="s">
        <v>559</v>
      </c>
      <c r="C661" s="11"/>
      <c r="D661" s="70" t="s">
        <v>560</v>
      </c>
      <c r="E661" s="11">
        <v>143</v>
      </c>
      <c r="F661" s="11">
        <v>98</v>
      </c>
      <c r="G661" s="11">
        <v>86</v>
      </c>
      <c r="H661" s="11">
        <v>70</v>
      </c>
      <c r="I661" s="11">
        <v>87</v>
      </c>
      <c r="J661" s="11"/>
      <c r="M661" s="287">
        <v>22344.74</v>
      </c>
      <c r="N661" s="287">
        <v>20284.55</v>
      </c>
      <c r="O661" s="287">
        <v>21157.52</v>
      </c>
      <c r="P661" s="287">
        <v>19816.84</v>
      </c>
      <c r="Q661" s="287">
        <v>190547.32</v>
      </c>
      <c r="R661" s="287"/>
      <c r="S661" s="290"/>
      <c r="T661" s="290"/>
      <c r="U661" s="287">
        <v>135.422666666667</v>
      </c>
      <c r="V661" s="287">
        <v>122.93666666666699</v>
      </c>
      <c r="W661" s="287">
        <v>129.009268292683</v>
      </c>
      <c r="X661" s="287">
        <v>122.326172839506</v>
      </c>
      <c r="Y661" s="287">
        <v>1176.2180246913599</v>
      </c>
      <c r="Z661" s="287"/>
      <c r="AA661" s="4"/>
      <c r="AB661" s="11"/>
      <c r="AC661" s="11"/>
      <c r="AD661" s="70"/>
      <c r="AE661" s="24"/>
      <c r="AF661" s="24"/>
      <c r="AG661" s="24"/>
      <c r="AH661" s="24"/>
      <c r="AI661" s="24"/>
      <c r="AJ661" s="24"/>
      <c r="AK661" s="4"/>
      <c r="AL661" s="4"/>
      <c r="AM661" s="306"/>
      <c r="AN661" s="306"/>
      <c r="AO661" s="306"/>
      <c r="AP661" s="306"/>
      <c r="AQ661" s="306"/>
      <c r="AR661" s="306"/>
      <c r="AS661" s="290"/>
      <c r="AT661" s="290"/>
      <c r="AU661" s="306"/>
      <c r="AV661" s="306"/>
      <c r="AW661" s="306"/>
      <c r="AX661" s="306"/>
      <c r="AY661" s="306"/>
      <c r="AZ661" s="306"/>
      <c r="BA661" s="4"/>
    </row>
    <row r="662" spans="2:53">
      <c r="B662" s="11" t="s">
        <v>561</v>
      </c>
      <c r="C662" s="11"/>
      <c r="D662" s="70" t="s">
        <v>156</v>
      </c>
      <c r="E662" s="11">
        <v>1717</v>
      </c>
      <c r="F662" s="11">
        <v>1066</v>
      </c>
      <c r="G662" s="11">
        <v>681</v>
      </c>
      <c r="H662" s="11">
        <v>422</v>
      </c>
      <c r="I662" s="11">
        <v>552</v>
      </c>
      <c r="J662" s="11"/>
      <c r="M662" s="287">
        <v>170457.9</v>
      </c>
      <c r="N662" s="287">
        <v>178784.13</v>
      </c>
      <c r="O662" s="287">
        <v>109272.04</v>
      </c>
      <c r="P662" s="287">
        <v>58536.36</v>
      </c>
      <c r="Q662" s="287">
        <v>449206.63</v>
      </c>
      <c r="R662" s="287"/>
      <c r="S662" s="290"/>
      <c r="T662" s="290"/>
      <c r="U662" s="287">
        <v>93.761221122112303</v>
      </c>
      <c r="V662" s="287">
        <v>98.341105610560902</v>
      </c>
      <c r="W662" s="287">
        <v>64.202138660399498</v>
      </c>
      <c r="X662" s="287">
        <v>41.752039942938602</v>
      </c>
      <c r="Y662" s="287">
        <v>267.22583581201701</v>
      </c>
      <c r="Z662" s="287"/>
      <c r="AA662" s="4"/>
      <c r="AB662" s="11"/>
      <c r="AC662" s="11"/>
      <c r="AD662" s="70"/>
      <c r="AE662" s="24"/>
      <c r="AF662" s="24"/>
      <c r="AG662" s="24"/>
      <c r="AH662" s="24"/>
      <c r="AI662" s="24"/>
      <c r="AJ662" s="24"/>
      <c r="AK662" s="4"/>
      <c r="AL662" s="4"/>
      <c r="AM662" s="306"/>
      <c r="AN662" s="306"/>
      <c r="AO662" s="306"/>
      <c r="AP662" s="306"/>
      <c r="AQ662" s="306"/>
      <c r="AR662" s="306"/>
      <c r="AS662" s="290"/>
      <c r="AT662" s="290"/>
      <c r="AU662" s="306"/>
      <c r="AV662" s="306"/>
      <c r="AW662" s="306"/>
      <c r="AX662" s="306"/>
      <c r="AY662" s="306"/>
      <c r="AZ662" s="306"/>
      <c r="BA662" s="4"/>
    </row>
    <row r="663" spans="2:53">
      <c r="B663" s="11" t="s">
        <v>694</v>
      </c>
      <c r="C663" s="11"/>
      <c r="D663" s="70" t="s">
        <v>156</v>
      </c>
      <c r="E663" s="11">
        <v>7</v>
      </c>
      <c r="F663" s="11">
        <v>5</v>
      </c>
      <c r="G663" s="11">
        <v>1</v>
      </c>
      <c r="H663" s="11">
        <v>1</v>
      </c>
      <c r="I663" s="11">
        <v>1</v>
      </c>
      <c r="J663" s="11"/>
      <c r="M663" s="287">
        <v>708.41</v>
      </c>
      <c r="N663" s="287">
        <v>422.13</v>
      </c>
      <c r="O663" s="287">
        <v>109.37</v>
      </c>
      <c r="P663" s="287">
        <v>85.36</v>
      </c>
      <c r="Q663" s="287">
        <v>921.41</v>
      </c>
      <c r="R663" s="287"/>
      <c r="S663" s="290"/>
      <c r="T663" s="290"/>
      <c r="U663" s="287">
        <v>101.20142857142901</v>
      </c>
      <c r="V663" s="287">
        <v>60.304285714285697</v>
      </c>
      <c r="W663" s="287">
        <v>21.873999999999999</v>
      </c>
      <c r="X663" s="287">
        <v>17.071999999999999</v>
      </c>
      <c r="Y663" s="287">
        <v>184.28200000000001</v>
      </c>
      <c r="Z663" s="287"/>
      <c r="AA663" s="4"/>
      <c r="AB663" s="11"/>
      <c r="AC663" s="11"/>
      <c r="AD663" s="70"/>
      <c r="AE663" s="24"/>
      <c r="AF663" s="24"/>
      <c r="AG663" s="24"/>
      <c r="AH663" s="24"/>
      <c r="AI663" s="24"/>
      <c r="AJ663" s="24"/>
      <c r="AK663" s="4"/>
      <c r="AL663" s="4"/>
      <c r="AM663" s="306"/>
      <c r="AN663" s="306"/>
      <c r="AO663" s="306"/>
      <c r="AP663" s="306"/>
      <c r="AQ663" s="306"/>
      <c r="AR663" s="306"/>
      <c r="AS663" s="290"/>
      <c r="AT663" s="290"/>
      <c r="AU663" s="306"/>
      <c r="AV663" s="306"/>
      <c r="AW663" s="306"/>
      <c r="AX663" s="306"/>
      <c r="AY663" s="306"/>
      <c r="AZ663" s="306"/>
      <c r="BA663" s="4"/>
    </row>
    <row r="664" spans="2:53">
      <c r="B664" s="11" t="s">
        <v>563</v>
      </c>
      <c r="C664" s="11"/>
      <c r="D664" s="70" t="s">
        <v>167</v>
      </c>
      <c r="E664" s="11">
        <v>2999</v>
      </c>
      <c r="F664" s="11">
        <v>2055</v>
      </c>
      <c r="G664" s="11">
        <v>1475</v>
      </c>
      <c r="H664" s="11">
        <v>1183</v>
      </c>
      <c r="I664" s="11">
        <v>1361</v>
      </c>
      <c r="J664" s="11"/>
      <c r="M664" s="287">
        <v>425268.73000000097</v>
      </c>
      <c r="N664" s="287">
        <v>450470.45</v>
      </c>
      <c r="O664" s="287">
        <v>370233.36</v>
      </c>
      <c r="P664" s="287">
        <v>280718.8</v>
      </c>
      <c r="Q664" s="287">
        <v>1808464.44</v>
      </c>
      <c r="R664" s="287"/>
      <c r="S664" s="290"/>
      <c r="T664" s="290"/>
      <c r="U664" s="287">
        <v>128.40239432367201</v>
      </c>
      <c r="V664" s="287">
        <v>136.011609299517</v>
      </c>
      <c r="W664" s="287">
        <v>114.836650124069</v>
      </c>
      <c r="X664" s="287">
        <v>90.612911555842501</v>
      </c>
      <c r="Y664" s="287">
        <v>570.85367424242497</v>
      </c>
      <c r="Z664" s="287"/>
      <c r="AA664" s="4"/>
      <c r="AB664" s="11"/>
      <c r="AC664" s="11"/>
      <c r="AD664" s="70"/>
      <c r="AE664" s="24"/>
      <c r="AF664" s="24"/>
      <c r="AG664" s="24"/>
      <c r="AH664" s="24"/>
      <c r="AI664" s="24"/>
      <c r="AJ664" s="24"/>
      <c r="AK664" s="4"/>
      <c r="AL664" s="4"/>
      <c r="AM664" s="306"/>
      <c r="AN664" s="306"/>
      <c r="AO664" s="306"/>
      <c r="AP664" s="306"/>
      <c r="AQ664" s="306"/>
      <c r="AR664" s="306"/>
      <c r="AS664" s="290"/>
      <c r="AT664" s="290"/>
      <c r="AU664" s="306"/>
      <c r="AV664" s="306"/>
      <c r="AW664" s="306"/>
      <c r="AX664" s="306"/>
      <c r="AY664" s="306"/>
      <c r="AZ664" s="306"/>
      <c r="BA664" s="4"/>
    </row>
    <row r="665" spans="2:53">
      <c r="B665" s="11" t="s">
        <v>564</v>
      </c>
      <c r="C665" s="11"/>
      <c r="D665" s="70" t="s">
        <v>274</v>
      </c>
      <c r="E665" s="11">
        <v>62</v>
      </c>
      <c r="F665" s="11">
        <v>31</v>
      </c>
      <c r="G665" s="11">
        <v>18</v>
      </c>
      <c r="H665" s="11">
        <v>15</v>
      </c>
      <c r="I665" s="11">
        <v>15</v>
      </c>
      <c r="J665" s="11"/>
      <c r="M665" s="287">
        <v>9493.9699999999993</v>
      </c>
      <c r="N665" s="287">
        <v>7079.2</v>
      </c>
      <c r="O665" s="287">
        <v>6342.38</v>
      </c>
      <c r="P665" s="287">
        <v>5200.26</v>
      </c>
      <c r="Q665" s="287">
        <v>37075.15</v>
      </c>
      <c r="R665" s="287"/>
      <c r="S665" s="290"/>
      <c r="T665" s="290"/>
      <c r="U665" s="287">
        <v>146.061076923077</v>
      </c>
      <c r="V665" s="287">
        <v>108.91076923076901</v>
      </c>
      <c r="W665" s="287">
        <v>99.099687500000002</v>
      </c>
      <c r="X665" s="287">
        <v>82.5438095238095</v>
      </c>
      <c r="Y665" s="287">
        <v>588.49444444444396</v>
      </c>
      <c r="Z665" s="287"/>
      <c r="AA665" s="4"/>
      <c r="AB665" s="11"/>
      <c r="AC665" s="11"/>
      <c r="AD665" s="70"/>
      <c r="AE665" s="24"/>
      <c r="AF665" s="24"/>
      <c r="AG665" s="24"/>
      <c r="AH665" s="24"/>
      <c r="AI665" s="24"/>
      <c r="AJ665" s="24"/>
      <c r="AK665" s="4"/>
      <c r="AL665" s="4"/>
      <c r="AM665" s="306"/>
      <c r="AN665" s="306"/>
      <c r="AO665" s="306"/>
      <c r="AP665" s="306"/>
      <c r="AQ665" s="306"/>
      <c r="AR665" s="306"/>
      <c r="AS665" s="290"/>
      <c r="AT665" s="290"/>
      <c r="AU665" s="306"/>
      <c r="AV665" s="306"/>
      <c r="AW665" s="306"/>
      <c r="AX665" s="306"/>
      <c r="AY665" s="306"/>
      <c r="AZ665" s="306"/>
      <c r="BA665" s="4"/>
    </row>
    <row r="666" spans="2:53">
      <c r="B666" s="11" t="s">
        <v>651</v>
      </c>
      <c r="C666" s="11"/>
      <c r="D666" s="70" t="s">
        <v>65</v>
      </c>
      <c r="E666" s="11">
        <v>1</v>
      </c>
      <c r="F666" s="11">
        <v>1</v>
      </c>
      <c r="G666" s="11">
        <v>1</v>
      </c>
      <c r="H666" s="11">
        <v>1</v>
      </c>
      <c r="I666" s="11">
        <v>1</v>
      </c>
      <c r="J666" s="11"/>
      <c r="M666" s="287">
        <v>5.57</v>
      </c>
      <c r="N666" s="287">
        <v>6.73</v>
      </c>
      <c r="O666" s="287">
        <v>5.58</v>
      </c>
      <c r="P666" s="287">
        <v>5.77</v>
      </c>
      <c r="Q666" s="287">
        <v>83.88</v>
      </c>
      <c r="R666" s="287"/>
      <c r="S666" s="290"/>
      <c r="T666" s="290"/>
      <c r="U666" s="287">
        <v>5.57</v>
      </c>
      <c r="V666" s="287">
        <v>6.73</v>
      </c>
      <c r="W666" s="287">
        <v>5.58</v>
      </c>
      <c r="X666" s="287">
        <v>5.77</v>
      </c>
      <c r="Y666" s="287">
        <v>83.88</v>
      </c>
      <c r="Z666" s="287"/>
      <c r="AA666" s="4"/>
      <c r="AB666" s="11"/>
      <c r="AC666" s="11"/>
      <c r="AD666" s="70"/>
      <c r="AE666" s="24"/>
      <c r="AF666" s="24"/>
      <c r="AG666" s="24"/>
      <c r="AH666" s="24"/>
      <c r="AI666" s="24"/>
      <c r="AJ666" s="24"/>
      <c r="AK666" s="4"/>
      <c r="AL666" s="4"/>
      <c r="AM666" s="306"/>
      <c r="AN666" s="306"/>
      <c r="AO666" s="306"/>
      <c r="AP666" s="306"/>
      <c r="AQ666" s="306"/>
      <c r="AR666" s="306"/>
      <c r="AS666" s="290"/>
      <c r="AT666" s="290"/>
      <c r="AU666" s="306"/>
      <c r="AV666" s="306"/>
      <c r="AW666" s="306"/>
      <c r="AX666" s="306"/>
      <c r="AY666" s="306"/>
      <c r="AZ666" s="306"/>
      <c r="BA666" s="4"/>
    </row>
    <row r="667" spans="2:53">
      <c r="B667" s="11" t="s">
        <v>651</v>
      </c>
      <c r="C667" s="11"/>
      <c r="D667" s="70" t="s">
        <v>566</v>
      </c>
      <c r="E667" s="11">
        <v>67</v>
      </c>
      <c r="F667" s="11">
        <v>47</v>
      </c>
      <c r="G667" s="11">
        <v>43</v>
      </c>
      <c r="H667" s="11">
        <v>34</v>
      </c>
      <c r="I667" s="11">
        <v>39</v>
      </c>
      <c r="J667" s="11"/>
      <c r="M667" s="287">
        <v>12489.05</v>
      </c>
      <c r="N667" s="287">
        <v>11200.57</v>
      </c>
      <c r="O667" s="287">
        <v>11706.31</v>
      </c>
      <c r="P667" s="287">
        <v>10371.450000000001</v>
      </c>
      <c r="Q667" s="287">
        <v>54790.36</v>
      </c>
      <c r="R667" s="287"/>
      <c r="S667" s="290"/>
      <c r="T667" s="290"/>
      <c r="U667" s="287">
        <v>168.77094594594601</v>
      </c>
      <c r="V667" s="287">
        <v>151.35905405405401</v>
      </c>
      <c r="W667" s="287">
        <v>162.58763888888899</v>
      </c>
      <c r="X667" s="287">
        <v>146.07676056337999</v>
      </c>
      <c r="Y667" s="287">
        <v>771.69521126760503</v>
      </c>
      <c r="Z667" s="287"/>
      <c r="AA667" s="4"/>
      <c r="AB667" s="11"/>
      <c r="AC667" s="11"/>
      <c r="AD667" s="70"/>
      <c r="AE667" s="24"/>
      <c r="AF667" s="24"/>
      <c r="AG667" s="24"/>
      <c r="AH667" s="24"/>
      <c r="AI667" s="24"/>
      <c r="AJ667" s="24"/>
      <c r="AK667" s="4"/>
      <c r="AL667" s="4"/>
      <c r="AM667" s="306"/>
      <c r="AN667" s="306"/>
      <c r="AO667" s="306"/>
      <c r="AP667" s="306"/>
      <c r="AQ667" s="306"/>
      <c r="AR667" s="306"/>
      <c r="AS667" s="290"/>
      <c r="AT667" s="290"/>
      <c r="AU667" s="306"/>
      <c r="AV667" s="306"/>
      <c r="AW667" s="306"/>
      <c r="AX667" s="306"/>
      <c r="AY667" s="306"/>
      <c r="AZ667" s="306"/>
      <c r="BA667" s="4"/>
    </row>
    <row r="668" spans="2:53">
      <c r="B668" s="11" t="s">
        <v>567</v>
      </c>
      <c r="C668" s="11"/>
      <c r="D668" s="70" t="s">
        <v>118</v>
      </c>
      <c r="E668" s="11">
        <v>393</v>
      </c>
      <c r="F668" s="11">
        <v>279</v>
      </c>
      <c r="G668" s="11">
        <v>210</v>
      </c>
      <c r="H668" s="11">
        <v>170</v>
      </c>
      <c r="I668" s="11">
        <v>196</v>
      </c>
      <c r="J668" s="11"/>
      <c r="M668" s="287">
        <v>46958.720000000001</v>
      </c>
      <c r="N668" s="287">
        <v>49713.71</v>
      </c>
      <c r="O668" s="287">
        <v>38878.28</v>
      </c>
      <c r="P668" s="287">
        <v>31740.880000000001</v>
      </c>
      <c r="Q668" s="287">
        <v>261106.04</v>
      </c>
      <c r="R668" s="287"/>
      <c r="S668" s="290"/>
      <c r="T668" s="290"/>
      <c r="U668" s="287">
        <v>108.199815668203</v>
      </c>
      <c r="V668" s="287">
        <v>114.54771889400899</v>
      </c>
      <c r="W668" s="287">
        <v>92.128625592417094</v>
      </c>
      <c r="X668" s="287">
        <v>76.300192307692299</v>
      </c>
      <c r="Y668" s="287">
        <v>629.17118072289202</v>
      </c>
      <c r="Z668" s="287"/>
      <c r="AA668" s="4"/>
      <c r="AB668" s="11"/>
      <c r="AC668" s="11"/>
      <c r="AD668" s="70"/>
      <c r="AE668" s="24"/>
      <c r="AF668" s="24"/>
      <c r="AG668" s="24"/>
      <c r="AH668" s="24"/>
      <c r="AI668" s="24"/>
      <c r="AJ668" s="24"/>
      <c r="AK668" s="4"/>
      <c r="AL668" s="4"/>
      <c r="AM668" s="306"/>
      <c r="AN668" s="306"/>
      <c r="AO668" s="306"/>
      <c r="AP668" s="306"/>
      <c r="AQ668" s="306"/>
      <c r="AR668" s="306"/>
      <c r="AS668" s="290"/>
      <c r="AT668" s="290"/>
      <c r="AU668" s="306"/>
      <c r="AV668" s="306"/>
      <c r="AW668" s="306"/>
      <c r="AX668" s="306"/>
      <c r="AY668" s="306"/>
      <c r="AZ668" s="306"/>
      <c r="BA668" s="4"/>
    </row>
    <row r="669" spans="2:53">
      <c r="B669" s="11" t="s">
        <v>571</v>
      </c>
      <c r="C669" s="11"/>
      <c r="D669" s="70" t="s">
        <v>167</v>
      </c>
      <c r="E669" s="11">
        <v>1</v>
      </c>
      <c r="F669" s="11"/>
      <c r="G669" s="11"/>
      <c r="H669" s="11"/>
      <c r="I669" s="11"/>
      <c r="J669" s="11"/>
      <c r="M669" s="287">
        <v>210.63</v>
      </c>
      <c r="N669" s="287">
        <v>0</v>
      </c>
      <c r="O669" s="287">
        <v>0</v>
      </c>
      <c r="P669" s="287">
        <v>0</v>
      </c>
      <c r="Q669" s="287">
        <v>0</v>
      </c>
      <c r="R669" s="287"/>
      <c r="S669" s="290"/>
      <c r="T669" s="290"/>
      <c r="U669" s="287">
        <v>210.63</v>
      </c>
      <c r="V669" s="287">
        <v>0</v>
      </c>
      <c r="W669" s="287">
        <v>0</v>
      </c>
      <c r="X669" s="287">
        <v>0</v>
      </c>
      <c r="Y669" s="287">
        <v>0</v>
      </c>
      <c r="Z669" s="287"/>
      <c r="AA669" s="4"/>
      <c r="AB669" s="11"/>
      <c r="AC669" s="11"/>
      <c r="AD669" s="70"/>
      <c r="AE669" s="24"/>
      <c r="AF669" s="24"/>
      <c r="AG669" s="24"/>
      <c r="AH669" s="24"/>
      <c r="AI669" s="24"/>
      <c r="AJ669" s="24"/>
      <c r="AK669" s="4"/>
      <c r="AL669" s="4"/>
      <c r="AM669" s="306"/>
      <c r="AN669" s="306"/>
      <c r="AO669" s="306"/>
      <c r="AP669" s="306"/>
      <c r="AQ669" s="306"/>
      <c r="AR669" s="306"/>
      <c r="AS669" s="290"/>
      <c r="AT669" s="290"/>
      <c r="AU669" s="306"/>
      <c r="AV669" s="306"/>
      <c r="AW669" s="306"/>
      <c r="AX669" s="306"/>
      <c r="AY669" s="306"/>
      <c r="AZ669" s="306"/>
      <c r="BA669" s="4"/>
    </row>
    <row r="670" spans="2:53">
      <c r="B670" s="11" t="s">
        <v>571</v>
      </c>
      <c r="C670" s="11"/>
      <c r="D670" s="70" t="s">
        <v>446</v>
      </c>
      <c r="E670" s="11">
        <v>564</v>
      </c>
      <c r="F670" s="11">
        <v>347</v>
      </c>
      <c r="G670" s="11">
        <v>267</v>
      </c>
      <c r="H670" s="11">
        <v>209</v>
      </c>
      <c r="I670" s="11">
        <v>240</v>
      </c>
      <c r="J670" s="11"/>
      <c r="M670" s="287">
        <v>81613.399999999907</v>
      </c>
      <c r="N670" s="287">
        <v>66186.990000000005</v>
      </c>
      <c r="O670" s="287">
        <v>56742.41</v>
      </c>
      <c r="P670" s="287">
        <v>47636.06</v>
      </c>
      <c r="Q670" s="287">
        <v>298335</v>
      </c>
      <c r="R670" s="287"/>
      <c r="S670" s="290"/>
      <c r="T670" s="290"/>
      <c r="U670" s="287">
        <v>135.12152317880799</v>
      </c>
      <c r="V670" s="287">
        <v>109.581109271523</v>
      </c>
      <c r="W670" s="287">
        <v>98.340398613518204</v>
      </c>
      <c r="X670" s="287">
        <v>84.162650176678497</v>
      </c>
      <c r="Y670" s="287">
        <v>530.84519572953695</v>
      </c>
      <c r="Z670" s="287"/>
      <c r="AA670" s="4"/>
      <c r="AB670" s="11"/>
      <c r="AC670" s="11"/>
      <c r="AD670" s="70"/>
      <c r="AE670" s="24"/>
      <c r="AF670" s="24"/>
      <c r="AG670" s="24"/>
      <c r="AH670" s="24"/>
      <c r="AI670" s="24"/>
      <c r="AJ670" s="24"/>
      <c r="AK670" s="4"/>
      <c r="AL670" s="4"/>
      <c r="AM670" s="306"/>
      <c r="AN670" s="306"/>
      <c r="AO670" s="306"/>
      <c r="AP670" s="306"/>
      <c r="AQ670" s="306"/>
      <c r="AR670" s="306"/>
      <c r="AS670" s="290"/>
      <c r="AT670" s="290"/>
      <c r="AU670" s="306"/>
      <c r="AV670" s="306"/>
      <c r="AW670" s="306"/>
      <c r="AX670" s="306"/>
      <c r="AY670" s="306"/>
      <c r="AZ670" s="306"/>
      <c r="BA670" s="4"/>
    </row>
    <row r="671" spans="2:53">
      <c r="B671" s="11"/>
      <c r="C671" s="11"/>
      <c r="D671" s="70"/>
      <c r="E671" s="11"/>
      <c r="F671" s="11"/>
      <c r="G671" s="11"/>
      <c r="H671" s="11"/>
      <c r="I671" s="11"/>
      <c r="J671" s="11"/>
      <c r="M671" s="287"/>
      <c r="N671" s="287"/>
      <c r="O671" s="287"/>
      <c r="P671" s="287"/>
      <c r="Q671" s="287"/>
      <c r="R671" s="287"/>
      <c r="S671" s="290"/>
      <c r="T671" s="290"/>
      <c r="U671" s="287"/>
      <c r="V671" s="287"/>
      <c r="W671" s="287"/>
      <c r="X671" s="287"/>
      <c r="Y671" s="287"/>
      <c r="Z671" s="287"/>
      <c r="AA671" s="4"/>
      <c r="AB671" s="11"/>
      <c r="AC671" s="11"/>
      <c r="AD671" s="70"/>
      <c r="AE671" s="24"/>
      <c r="AF671" s="24"/>
      <c r="AG671" s="24"/>
      <c r="AH671" s="24"/>
      <c r="AI671" s="24"/>
      <c r="AJ671" s="24"/>
      <c r="AK671" s="4"/>
      <c r="AL671" s="4"/>
      <c r="AM671" s="306"/>
      <c r="AN671" s="306"/>
      <c r="AO671" s="306"/>
      <c r="AP671" s="306"/>
      <c r="AQ671" s="306"/>
      <c r="AR671" s="306"/>
      <c r="AS671" s="290"/>
      <c r="AT671" s="290"/>
      <c r="AU671" s="306"/>
      <c r="AV671" s="306"/>
      <c r="AW671" s="306"/>
      <c r="AX671" s="306"/>
      <c r="AY671" s="306"/>
      <c r="AZ671" s="306"/>
      <c r="BA671" s="4"/>
    </row>
    <row r="672" spans="2:53">
      <c r="B672" s="11"/>
      <c r="C672" s="11"/>
      <c r="D672" s="70"/>
      <c r="E672" s="11"/>
      <c r="F672" s="11"/>
      <c r="G672" s="11"/>
      <c r="H672" s="11"/>
      <c r="I672" s="11"/>
      <c r="J672" s="11"/>
      <c r="M672" s="287"/>
      <c r="N672" s="287"/>
      <c r="O672" s="287"/>
      <c r="P672" s="287"/>
      <c r="Q672" s="287"/>
      <c r="R672" s="287"/>
      <c r="S672" s="290"/>
      <c r="T672" s="290"/>
      <c r="U672" s="287"/>
      <c r="V672" s="287"/>
      <c r="W672" s="287"/>
      <c r="X672" s="287"/>
      <c r="Y672" s="287"/>
      <c r="Z672" s="287"/>
      <c r="AA672" s="4"/>
      <c r="AB672" s="11"/>
      <c r="AC672" s="11"/>
      <c r="AD672" s="70"/>
      <c r="AE672" s="24"/>
      <c r="AF672" s="24"/>
      <c r="AG672" s="24"/>
      <c r="AH672" s="24"/>
      <c r="AI672" s="24"/>
      <c r="AJ672" s="24"/>
      <c r="AK672" s="4"/>
      <c r="AL672" s="4"/>
      <c r="AM672" s="306"/>
      <c r="AN672" s="306"/>
      <c r="AO672" s="306"/>
      <c r="AP672" s="306"/>
      <c r="AQ672" s="306"/>
      <c r="AR672" s="306"/>
      <c r="AS672" s="290"/>
      <c r="AT672" s="290"/>
      <c r="AU672" s="306"/>
      <c r="AV672" s="306"/>
      <c r="AW672" s="306"/>
      <c r="AX672" s="306"/>
      <c r="AY672" s="306"/>
      <c r="AZ672" s="306"/>
      <c r="BA672" s="4"/>
    </row>
    <row r="673" spans="1:53">
      <c r="B673" s="11"/>
      <c r="C673" s="11"/>
      <c r="D673" s="70"/>
      <c r="E673" s="11"/>
      <c r="F673" s="11"/>
      <c r="G673" s="11"/>
      <c r="H673" s="11"/>
      <c r="I673" s="11"/>
      <c r="J673" s="11"/>
      <c r="M673" s="287"/>
      <c r="N673" s="287"/>
      <c r="O673" s="287"/>
      <c r="P673" s="287"/>
      <c r="Q673" s="287"/>
      <c r="R673" s="287"/>
      <c r="S673" s="290"/>
      <c r="T673" s="290"/>
      <c r="U673" s="287"/>
      <c r="V673" s="287"/>
      <c r="W673" s="287"/>
      <c r="X673" s="287"/>
      <c r="Y673" s="287"/>
      <c r="Z673" s="287"/>
      <c r="AA673" s="4"/>
      <c r="AB673" s="11"/>
      <c r="AC673" s="11"/>
      <c r="AD673" s="70"/>
      <c r="AE673" s="24"/>
      <c r="AF673" s="24"/>
      <c r="AG673" s="24"/>
      <c r="AH673" s="24"/>
      <c r="AI673" s="24"/>
      <c r="AJ673" s="24"/>
      <c r="AK673" s="4"/>
      <c r="AL673" s="4"/>
      <c r="AM673" s="306"/>
      <c r="AN673" s="306"/>
      <c r="AO673" s="306"/>
      <c r="AP673" s="306"/>
      <c r="AQ673" s="306"/>
      <c r="AR673" s="306"/>
      <c r="AS673" s="290"/>
      <c r="AT673" s="290"/>
      <c r="AU673" s="306"/>
      <c r="AV673" s="306"/>
      <c r="AW673" s="306"/>
      <c r="AX673" s="306"/>
      <c r="AY673" s="306"/>
      <c r="AZ673" s="306"/>
      <c r="BA673" s="4"/>
    </row>
    <row r="674" spans="1:53">
      <c r="B674" s="11"/>
      <c r="C674" s="11"/>
      <c r="D674" s="70"/>
      <c r="E674" s="11"/>
      <c r="F674" s="11"/>
      <c r="G674" s="11"/>
      <c r="H674" s="11"/>
      <c r="I674" s="11"/>
      <c r="J674" s="11"/>
      <c r="M674" s="287"/>
      <c r="N674" s="287"/>
      <c r="O674" s="287"/>
      <c r="P674" s="287"/>
      <c r="Q674" s="287"/>
      <c r="R674" s="287"/>
      <c r="S674" s="290"/>
      <c r="T674" s="290"/>
      <c r="U674" s="287"/>
      <c r="V674" s="287"/>
      <c r="W674" s="287"/>
      <c r="X674" s="287"/>
      <c r="Y674" s="287"/>
      <c r="Z674" s="287"/>
      <c r="AA674" s="4"/>
      <c r="AB674" s="11"/>
      <c r="AC674" s="11"/>
      <c r="AD674" s="70"/>
      <c r="AE674" s="24"/>
      <c r="AF674" s="24"/>
      <c r="AG674" s="24"/>
      <c r="AH674" s="24"/>
      <c r="AI674" s="24"/>
      <c r="AJ674" s="24"/>
      <c r="AK674" s="4"/>
      <c r="AL674" s="4"/>
      <c r="AM674" s="306"/>
      <c r="AN674" s="306"/>
      <c r="AO674" s="306"/>
      <c r="AP674" s="306"/>
      <c r="AQ674" s="306"/>
      <c r="AR674" s="306"/>
      <c r="AS674" s="290"/>
      <c r="AT674" s="290"/>
      <c r="AU674" s="306"/>
      <c r="AV674" s="306"/>
      <c r="AW674" s="306"/>
      <c r="AX674" s="306"/>
      <c r="AY674" s="306"/>
      <c r="AZ674" s="306"/>
      <c r="BA674" s="4"/>
    </row>
    <row r="675" spans="1:53">
      <c r="B675" s="11"/>
      <c r="C675" s="11"/>
      <c r="D675" s="70"/>
      <c r="E675" s="11"/>
      <c r="F675" s="11"/>
      <c r="G675" s="11"/>
      <c r="H675" s="11"/>
      <c r="I675" s="11"/>
      <c r="J675" s="11"/>
      <c r="M675" s="287"/>
      <c r="N675" s="287"/>
      <c r="O675" s="287"/>
      <c r="P675" s="287"/>
      <c r="Q675" s="287"/>
      <c r="R675" s="287"/>
      <c r="S675" s="290"/>
      <c r="T675" s="290"/>
      <c r="U675" s="287"/>
      <c r="V675" s="287"/>
      <c r="W675" s="287"/>
      <c r="X675" s="287"/>
      <c r="Y675" s="287"/>
      <c r="Z675" s="287"/>
      <c r="AA675" s="4"/>
      <c r="AB675" s="11"/>
      <c r="AC675" s="11"/>
      <c r="AD675" s="70"/>
      <c r="AE675" s="24"/>
      <c r="AF675" s="24"/>
      <c r="AG675" s="24"/>
      <c r="AH675" s="24"/>
      <c r="AI675" s="24"/>
      <c r="AJ675" s="24"/>
      <c r="AK675" s="4"/>
      <c r="AL675" s="4"/>
      <c r="AM675" s="306"/>
      <c r="AN675" s="306"/>
      <c r="AO675" s="306"/>
      <c r="AP675" s="306"/>
      <c r="AQ675" s="306"/>
      <c r="AR675" s="306"/>
      <c r="AS675" s="290"/>
      <c r="AT675" s="290"/>
      <c r="AU675" s="306"/>
      <c r="AV675" s="306"/>
      <c r="AW675" s="306"/>
      <c r="AX675" s="306"/>
      <c r="AY675" s="306"/>
      <c r="AZ675" s="306"/>
      <c r="BA675" s="4"/>
    </row>
    <row r="676" spans="1:53">
      <c r="B676" s="11"/>
      <c r="C676" s="11"/>
      <c r="D676" s="70"/>
      <c r="E676" s="11"/>
      <c r="F676" s="11"/>
      <c r="G676" s="11"/>
      <c r="H676" s="11"/>
      <c r="I676" s="11"/>
      <c r="J676" s="11"/>
      <c r="M676" s="287"/>
      <c r="N676" s="287"/>
      <c r="O676" s="287"/>
      <c r="P676" s="287"/>
      <c r="Q676" s="287"/>
      <c r="R676" s="287"/>
      <c r="S676" s="290"/>
      <c r="T676" s="290"/>
      <c r="U676" s="287"/>
      <c r="V676" s="287"/>
      <c r="W676" s="287"/>
      <c r="X676" s="287"/>
      <c r="Y676" s="287"/>
      <c r="Z676" s="287"/>
      <c r="AA676" s="4"/>
      <c r="AB676" s="11"/>
      <c r="AC676" s="11"/>
      <c r="AD676" s="70"/>
      <c r="AE676" s="24"/>
      <c r="AF676" s="24"/>
      <c r="AG676" s="24"/>
      <c r="AH676" s="24"/>
      <c r="AI676" s="24"/>
      <c r="AJ676" s="24"/>
      <c r="AK676" s="4"/>
      <c r="AL676" s="4"/>
      <c r="AM676" s="306"/>
      <c r="AN676" s="306"/>
      <c r="AO676" s="306"/>
      <c r="AP676" s="306"/>
      <c r="AQ676" s="306"/>
      <c r="AR676" s="306"/>
      <c r="AS676" s="290"/>
      <c r="AT676" s="290"/>
      <c r="AU676" s="306"/>
      <c r="AV676" s="306"/>
      <c r="AW676" s="306"/>
      <c r="AX676" s="306"/>
      <c r="AY676" s="306"/>
      <c r="AZ676" s="306"/>
      <c r="BA676" s="4"/>
    </row>
    <row r="677" spans="1:53">
      <c r="B677" s="11"/>
      <c r="C677" s="11"/>
      <c r="D677" s="70"/>
      <c r="E677" s="11"/>
      <c r="F677" s="11"/>
      <c r="G677" s="11"/>
      <c r="H677" s="11"/>
      <c r="I677" s="11"/>
      <c r="J677" s="11"/>
      <c r="M677" s="287"/>
      <c r="N677" s="287"/>
      <c r="O677" s="287"/>
      <c r="P677" s="287"/>
      <c r="Q677" s="287"/>
      <c r="R677" s="287"/>
      <c r="S677" s="290"/>
      <c r="T677" s="290"/>
      <c r="U677" s="287"/>
      <c r="V677" s="287"/>
      <c r="W677" s="287"/>
      <c r="X677" s="287"/>
      <c r="Y677" s="287"/>
      <c r="Z677" s="287"/>
      <c r="AA677" s="4"/>
      <c r="AB677" s="11"/>
      <c r="AC677" s="11"/>
      <c r="AD677" s="70"/>
      <c r="AE677" s="24"/>
      <c r="AF677" s="24"/>
      <c r="AG677" s="24"/>
      <c r="AH677" s="24"/>
      <c r="AI677" s="24"/>
      <c r="AJ677" s="24"/>
      <c r="AK677" s="4"/>
      <c r="AL677" s="4"/>
      <c r="AM677" s="306"/>
      <c r="AN677" s="306"/>
      <c r="AO677" s="306"/>
      <c r="AP677" s="306"/>
      <c r="AQ677" s="306"/>
      <c r="AR677" s="306"/>
      <c r="AS677" s="290"/>
      <c r="AT677" s="290"/>
      <c r="AU677" s="306"/>
      <c r="AV677" s="306"/>
      <c r="AW677" s="306"/>
      <c r="AX677" s="306"/>
      <c r="AY677" s="306"/>
      <c r="AZ677" s="306"/>
      <c r="BA677" s="4"/>
    </row>
    <row r="678" spans="1:53" ht="13.8" thickBot="1">
      <c r="B678" s="11"/>
      <c r="C678" s="11"/>
      <c r="D678" s="70"/>
      <c r="E678" s="11"/>
      <c r="F678" s="11"/>
      <c r="G678" s="11"/>
      <c r="H678" s="11"/>
      <c r="I678" s="11"/>
      <c r="J678" s="11"/>
      <c r="M678" s="291"/>
      <c r="N678" s="287"/>
      <c r="O678" s="287"/>
      <c r="P678" s="287"/>
      <c r="Q678" s="287"/>
      <c r="R678" s="287"/>
      <c r="S678" s="290"/>
      <c r="T678" s="290"/>
      <c r="U678" s="292"/>
      <c r="V678" s="287"/>
      <c r="W678" s="287"/>
      <c r="X678" s="287"/>
      <c r="Y678" s="287"/>
      <c r="Z678" s="287"/>
      <c r="AA678" s="4"/>
      <c r="AB678" s="93"/>
      <c r="AC678" s="93"/>
      <c r="AD678" s="85"/>
      <c r="AE678" s="24"/>
      <c r="AF678" s="24"/>
      <c r="AG678" s="24"/>
      <c r="AH678" s="24"/>
      <c r="AI678" s="24"/>
      <c r="AJ678" s="24"/>
      <c r="AK678" s="4"/>
      <c r="AL678" s="4"/>
      <c r="AM678" s="307"/>
      <c r="AN678" s="306"/>
      <c r="AO678" s="306"/>
      <c r="AP678" s="306"/>
      <c r="AQ678" s="306"/>
      <c r="AR678" s="306"/>
      <c r="AS678" s="290"/>
      <c r="AT678" s="290"/>
      <c r="AU678" s="307"/>
      <c r="AV678" s="306"/>
      <c r="AW678" s="306"/>
      <c r="AX678" s="306"/>
      <c r="AY678" s="306"/>
      <c r="AZ678" s="306"/>
      <c r="BA678" s="4"/>
    </row>
    <row r="679" spans="1:53" ht="13.8" thickBot="1">
      <c r="B679" s="94"/>
      <c r="C679" s="101"/>
      <c r="D679" s="107" t="s">
        <v>156</v>
      </c>
      <c r="E679" s="96">
        <f>SUM(E361:E670)</f>
        <v>87226</v>
      </c>
      <c r="F679" s="96">
        <f t="shared" ref="F679:I679" si="0">SUM(F361:F670)</f>
        <v>60155</v>
      </c>
      <c r="G679" s="96">
        <f t="shared" si="0"/>
        <v>45710</v>
      </c>
      <c r="H679" s="96">
        <f t="shared" si="0"/>
        <v>33315</v>
      </c>
      <c r="I679" s="96">
        <f t="shared" si="0"/>
        <v>41441</v>
      </c>
      <c r="J679" s="97"/>
      <c r="L679" s="145" t="s">
        <v>696</v>
      </c>
      <c r="M679" s="293">
        <f t="shared" ref="M679:Q679" si="1">SUM(M361:M670)</f>
        <v>11753966.740000006</v>
      </c>
      <c r="N679" s="293">
        <f t="shared" si="1"/>
        <v>12035113.590000011</v>
      </c>
      <c r="O679" s="293">
        <f t="shared" si="1"/>
        <v>9622160.3200000003</v>
      </c>
      <c r="P679" s="293">
        <f t="shared" si="1"/>
        <v>7048754.3500000071</v>
      </c>
      <c r="Q679" s="293">
        <f t="shared" si="1"/>
        <v>54449992.390000001</v>
      </c>
      <c r="R679" s="299"/>
      <c r="S679" s="290"/>
      <c r="T679" s="297" t="s">
        <v>697</v>
      </c>
      <c r="U679" s="303">
        <f t="shared" ref="U679:Y679" si="2">SUM(U361:U670)</f>
        <v>38739.169294649721</v>
      </c>
      <c r="V679" s="303">
        <f t="shared" si="2"/>
        <v>36651.213174047953</v>
      </c>
      <c r="W679" s="303">
        <f t="shared" si="2"/>
        <v>29763.639603858166</v>
      </c>
      <c r="X679" s="303">
        <f t="shared" si="2"/>
        <v>22574.777474931714</v>
      </c>
      <c r="Y679" s="303">
        <f t="shared" si="2"/>
        <v>166277.40311610542</v>
      </c>
      <c r="Z679" s="299"/>
      <c r="AA679" s="4"/>
      <c r="AB679" s="94" t="s">
        <v>695</v>
      </c>
      <c r="AC679" s="101"/>
      <c r="AD679" s="107"/>
      <c r="AE679" s="104">
        <f t="shared" ref="AE679:AI679" si="3">SUM(AE361:AE670)</f>
        <v>9226</v>
      </c>
      <c r="AF679" s="104">
        <f t="shared" si="3"/>
        <v>4795</v>
      </c>
      <c r="AG679" s="104">
        <f t="shared" si="3"/>
        <v>3186</v>
      </c>
      <c r="AH679" s="104">
        <f t="shared" si="3"/>
        <v>2194</v>
      </c>
      <c r="AI679" s="104">
        <f t="shared" si="3"/>
        <v>2113</v>
      </c>
      <c r="AJ679" s="106"/>
      <c r="AK679" s="4"/>
      <c r="AL679" s="145" t="s">
        <v>696</v>
      </c>
      <c r="AM679" s="309">
        <f t="shared" ref="AM679:AQ679" si="4">SUM(AM361:AM670)</f>
        <v>5118218.5000000047</v>
      </c>
      <c r="AN679" s="309">
        <f t="shared" si="4"/>
        <v>1773643.7399999993</v>
      </c>
      <c r="AO679" s="309">
        <f t="shared" si="4"/>
        <v>978232.0899999995</v>
      </c>
      <c r="AP679" s="309">
        <f t="shared" si="4"/>
        <v>577599.67000000004</v>
      </c>
      <c r="AQ679" s="309">
        <f t="shared" si="4"/>
        <v>2460838.4800000009</v>
      </c>
      <c r="AR679" s="311"/>
      <c r="AS679" s="290"/>
      <c r="AT679" s="297" t="s">
        <v>697</v>
      </c>
      <c r="AU679" s="309">
        <f t="shared" ref="AU679:AY679" si="5">SUM(AU361:AU670)</f>
        <v>93511.27499722084</v>
      </c>
      <c r="AV679" s="309">
        <f t="shared" si="5"/>
        <v>37748.505718252498</v>
      </c>
      <c r="AW679" s="309">
        <f t="shared" si="5"/>
        <v>20968.611732834575</v>
      </c>
      <c r="AX679" s="309">
        <f t="shared" si="5"/>
        <v>12288.262879942806</v>
      </c>
      <c r="AY679" s="309">
        <f t="shared" si="5"/>
        <v>56868.824410329777</v>
      </c>
      <c r="AZ679" s="311"/>
      <c r="BA679" s="4"/>
    </row>
    <row r="680" spans="1:53" s="4" customFormat="1">
      <c r="M680" s="290"/>
      <c r="N680" s="290"/>
      <c r="O680" s="290"/>
      <c r="P680" s="290"/>
      <c r="Q680" s="290"/>
      <c r="R680" s="290"/>
      <c r="S680" s="290"/>
      <c r="T680" s="290"/>
      <c r="U680" s="290"/>
      <c r="V680" s="290"/>
      <c r="W680" s="290"/>
      <c r="X680" s="290"/>
      <c r="Y680" s="290"/>
      <c r="Z680" s="290"/>
      <c r="AM680" s="290"/>
      <c r="AN680" s="290"/>
      <c r="AO680" s="290"/>
      <c r="AP680" s="290"/>
      <c r="AQ680" s="290"/>
      <c r="AR680" s="290"/>
      <c r="AS680" s="290"/>
      <c r="AT680" s="290"/>
      <c r="AU680" s="290"/>
      <c r="AV680" s="290"/>
      <c r="AW680" s="290"/>
      <c r="AX680" s="290"/>
      <c r="AY680" s="290"/>
      <c r="AZ680" s="290"/>
    </row>
    <row r="681" spans="1:53" ht="15" customHeight="1">
      <c r="B681" s="22"/>
      <c r="C681" s="22"/>
      <c r="D681" s="26"/>
      <c r="E681" s="406" t="str">
        <f>E16</f>
        <v>Number of Residential Customers in Arrears</v>
      </c>
      <c r="F681" s="406"/>
      <c r="G681" s="406"/>
      <c r="H681" s="406"/>
      <c r="I681" s="406"/>
      <c r="J681" s="406"/>
      <c r="K681" s="61"/>
      <c r="L681" s="26"/>
      <c r="M681" s="411" t="str">
        <f>M359</f>
        <v>Residential Arrearage Dollars</v>
      </c>
      <c r="N681" s="412"/>
      <c r="O681" s="412"/>
      <c r="P681" s="412"/>
      <c r="Q681" s="412"/>
      <c r="R681" s="413"/>
      <c r="S681" s="290"/>
      <c r="T681" s="300"/>
      <c r="U681" s="411" t="str">
        <f>U16</f>
        <v>Average Amount of Residential Arrearage Dollars</v>
      </c>
      <c r="V681" s="412"/>
      <c r="W681" s="412"/>
      <c r="X681" s="412"/>
      <c r="Y681" s="412"/>
      <c r="Z681" s="413"/>
      <c r="AA681" s="4"/>
      <c r="AB681" s="4"/>
      <c r="AC681" s="4"/>
      <c r="AD681" s="4"/>
      <c r="AE681" s="408" t="s">
        <v>668</v>
      </c>
      <c r="AF681" s="409"/>
      <c r="AG681" s="409"/>
      <c r="AH681" s="409"/>
      <c r="AI681" s="409"/>
      <c r="AJ681" s="410"/>
      <c r="AK681" s="4"/>
      <c r="AL681" s="151"/>
      <c r="AM681" s="414" t="str">
        <f>AM359</f>
        <v>Non-Residential Arrearage Dollars</v>
      </c>
      <c r="AN681" s="414"/>
      <c r="AO681" s="414"/>
      <c r="AP681" s="414"/>
      <c r="AQ681" s="414"/>
      <c r="AR681" s="415"/>
      <c r="AS681" s="290"/>
      <c r="AT681" s="312"/>
      <c r="AU681" s="416" t="str">
        <f>AU359</f>
        <v>Average Amount of Non-Residential Arrearage Dollars</v>
      </c>
      <c r="AV681" s="414"/>
      <c r="AW681" s="414"/>
      <c r="AX681" s="414"/>
      <c r="AY681" s="414"/>
      <c r="AZ681" s="415"/>
      <c r="BA681" s="4"/>
    </row>
    <row r="682" spans="1:53">
      <c r="B682" s="10" t="s">
        <v>36</v>
      </c>
      <c r="C682" s="10" t="s">
        <v>705</v>
      </c>
      <c r="D682" s="77" t="s">
        <v>706</v>
      </c>
      <c r="E682" s="23" t="s">
        <v>673</v>
      </c>
      <c r="F682" s="23" t="s">
        <v>674</v>
      </c>
      <c r="G682" s="23" t="s">
        <v>675</v>
      </c>
      <c r="H682" s="23" t="s">
        <v>676</v>
      </c>
      <c r="I682" s="23" t="s">
        <v>677</v>
      </c>
      <c r="J682" s="23" t="s">
        <v>678</v>
      </c>
      <c r="K682" s="25"/>
      <c r="M682" s="301" t="s">
        <v>673</v>
      </c>
      <c r="N682" s="304" t="s">
        <v>674</v>
      </c>
      <c r="O682" s="301" t="s">
        <v>675</v>
      </c>
      <c r="P682" s="301" t="s">
        <v>676</v>
      </c>
      <c r="Q682" s="301" t="s">
        <v>677</v>
      </c>
      <c r="R682" s="301" t="s">
        <v>678</v>
      </c>
      <c r="S682" s="290"/>
      <c r="T682" s="290"/>
      <c r="U682" s="301" t="s">
        <v>673</v>
      </c>
      <c r="V682" s="301" t="s">
        <v>674</v>
      </c>
      <c r="W682" s="301" t="s">
        <v>675</v>
      </c>
      <c r="X682" s="301" t="s">
        <v>676</v>
      </c>
      <c r="Y682" s="301" t="s">
        <v>677</v>
      </c>
      <c r="Z682" s="301" t="s">
        <v>678</v>
      </c>
      <c r="AA682" s="4"/>
      <c r="AB682" s="10" t="s">
        <v>671</v>
      </c>
      <c r="AC682" s="10" t="s">
        <v>37</v>
      </c>
      <c r="AD682" s="77" t="s">
        <v>672</v>
      </c>
      <c r="AE682" s="23" t="s">
        <v>673</v>
      </c>
      <c r="AF682" s="23" t="s">
        <v>674</v>
      </c>
      <c r="AG682" s="23" t="s">
        <v>675</v>
      </c>
      <c r="AH682" s="23" t="s">
        <v>676</v>
      </c>
      <c r="AI682" s="23" t="s">
        <v>677</v>
      </c>
      <c r="AJ682" s="23" t="s">
        <v>678</v>
      </c>
      <c r="AK682" s="4"/>
      <c r="AL682" s="4"/>
      <c r="AM682" s="301" t="s">
        <v>673</v>
      </c>
      <c r="AN682" s="301" t="s">
        <v>674</v>
      </c>
      <c r="AO682" s="301" t="s">
        <v>675</v>
      </c>
      <c r="AP682" s="301" t="s">
        <v>676</v>
      </c>
      <c r="AQ682" s="301" t="s">
        <v>677</v>
      </c>
      <c r="AR682" s="301" t="s">
        <v>678</v>
      </c>
      <c r="AS682" s="290"/>
      <c r="AT682" s="290"/>
      <c r="AU682" s="301" t="s">
        <v>673</v>
      </c>
      <c r="AV682" s="301" t="s">
        <v>674</v>
      </c>
      <c r="AW682" s="301" t="s">
        <v>675</v>
      </c>
      <c r="AX682" s="301" t="s">
        <v>676</v>
      </c>
      <c r="AY682" s="301" t="s">
        <v>677</v>
      </c>
      <c r="AZ682" s="301" t="s">
        <v>678</v>
      </c>
      <c r="BA682" s="4"/>
    </row>
    <row r="683" spans="1:53">
      <c r="A683" s="4" t="s">
        <v>653</v>
      </c>
      <c r="B683" s="11" t="s">
        <v>679</v>
      </c>
      <c r="C683" s="11"/>
      <c r="D683" s="70" t="s">
        <v>111</v>
      </c>
      <c r="E683" s="11">
        <v>1</v>
      </c>
      <c r="F683" s="11">
        <v>1</v>
      </c>
      <c r="G683" s="11">
        <v>1</v>
      </c>
      <c r="H683" s="11"/>
      <c r="I683" s="11"/>
      <c r="J683" s="11"/>
      <c r="M683" s="287">
        <v>70.42</v>
      </c>
      <c r="N683" s="305">
        <v>105.15</v>
      </c>
      <c r="O683" s="287">
        <v>116.58</v>
      </c>
      <c r="P683" s="287">
        <v>0</v>
      </c>
      <c r="Q683" s="287">
        <v>0</v>
      </c>
      <c r="R683" s="287"/>
      <c r="S683" s="290"/>
      <c r="T683" s="290"/>
      <c r="U683" s="287">
        <v>70.42</v>
      </c>
      <c r="V683" s="287">
        <v>105.15</v>
      </c>
      <c r="W683" s="287">
        <v>116.58</v>
      </c>
      <c r="X683" s="287">
        <v>0</v>
      </c>
      <c r="Y683" s="287">
        <v>0</v>
      </c>
      <c r="Z683" s="287"/>
      <c r="AA683" s="4"/>
      <c r="AB683" s="11" t="s">
        <v>54</v>
      </c>
      <c r="AC683" s="11"/>
      <c r="AD683" s="70" t="s">
        <v>55</v>
      </c>
      <c r="AE683" s="24">
        <v>102</v>
      </c>
      <c r="AF683" s="24">
        <v>41</v>
      </c>
      <c r="AG683" s="24">
        <v>27</v>
      </c>
      <c r="AH683" s="24">
        <v>9</v>
      </c>
      <c r="AI683" s="24">
        <v>10</v>
      </c>
      <c r="AJ683" s="24"/>
      <c r="AK683" s="4"/>
      <c r="AL683" s="4"/>
      <c r="AM683" s="306">
        <v>38309.08</v>
      </c>
      <c r="AN683" s="306">
        <v>20946.37</v>
      </c>
      <c r="AO683" s="306">
        <v>12205.48</v>
      </c>
      <c r="AP683" s="306">
        <v>1342.8</v>
      </c>
      <c r="AQ683" s="306">
        <v>13083.17</v>
      </c>
      <c r="AR683" s="306"/>
      <c r="AS683" s="290"/>
      <c r="AT683" s="290"/>
      <c r="AU683" s="306">
        <v>368.35653846153798</v>
      </c>
      <c r="AV683" s="306">
        <v>209.46369999999999</v>
      </c>
      <c r="AW683" s="306">
        <v>122.0548</v>
      </c>
      <c r="AX683" s="306">
        <v>13.2950495049505</v>
      </c>
      <c r="AY683" s="306">
        <v>128.26637254901999</v>
      </c>
      <c r="AZ683" s="306"/>
      <c r="BA683" s="4"/>
    </row>
    <row r="684" spans="1:53">
      <c r="B684" s="11" t="s">
        <v>54</v>
      </c>
      <c r="C684" s="11"/>
      <c r="D684" s="70" t="s">
        <v>55</v>
      </c>
      <c r="E684" s="11">
        <v>1077</v>
      </c>
      <c r="F684" s="11">
        <v>682</v>
      </c>
      <c r="G684" s="11">
        <v>489</v>
      </c>
      <c r="H684" s="11">
        <v>300</v>
      </c>
      <c r="I684" s="11">
        <v>254</v>
      </c>
      <c r="J684" s="11"/>
      <c r="M684" s="287">
        <v>116002.69</v>
      </c>
      <c r="N684" s="305">
        <v>89496.299999999901</v>
      </c>
      <c r="O684" s="287">
        <v>85726.85</v>
      </c>
      <c r="P684" s="287">
        <v>45434.85</v>
      </c>
      <c r="Q684" s="287">
        <v>79675.03</v>
      </c>
      <c r="R684" s="287"/>
      <c r="S684" s="290"/>
      <c r="T684" s="290"/>
      <c r="U684" s="287">
        <v>97.31769295302</v>
      </c>
      <c r="V684" s="287">
        <v>77.352031114952396</v>
      </c>
      <c r="W684" s="287">
        <v>75.463776408450698</v>
      </c>
      <c r="X684" s="287">
        <v>40.386533333333297</v>
      </c>
      <c r="Y684" s="287">
        <v>68.331929674099499</v>
      </c>
      <c r="Z684" s="287"/>
      <c r="AA684" s="4"/>
      <c r="AB684" s="11" t="s">
        <v>54</v>
      </c>
      <c r="AC684" s="11"/>
      <c r="AD684" s="70" t="s">
        <v>57</v>
      </c>
      <c r="AE684" s="24">
        <v>74</v>
      </c>
      <c r="AF684" s="24">
        <v>29</v>
      </c>
      <c r="AG684" s="24">
        <v>16</v>
      </c>
      <c r="AH684" s="24">
        <v>5</v>
      </c>
      <c r="AI684" s="24">
        <v>5</v>
      </c>
      <c r="AJ684" s="24"/>
      <c r="AK684" s="4"/>
      <c r="AL684" s="4"/>
      <c r="AM684" s="306">
        <v>24966.86</v>
      </c>
      <c r="AN684" s="306">
        <v>6528.59</v>
      </c>
      <c r="AO684" s="306">
        <v>3611.34</v>
      </c>
      <c r="AP684" s="306">
        <v>2972.53</v>
      </c>
      <c r="AQ684" s="306">
        <v>3515.36</v>
      </c>
      <c r="AR684" s="306"/>
      <c r="AS684" s="290"/>
      <c r="AT684" s="290"/>
      <c r="AU684" s="306">
        <v>332.89146666666699</v>
      </c>
      <c r="AV684" s="306">
        <v>90.674861111111099</v>
      </c>
      <c r="AW684" s="306">
        <v>49.470410958904097</v>
      </c>
      <c r="AX684" s="306">
        <v>42.464714285714301</v>
      </c>
      <c r="AY684" s="306">
        <v>48.824444444444403</v>
      </c>
      <c r="AZ684" s="306"/>
      <c r="BA684" s="4"/>
    </row>
    <row r="685" spans="1:53">
      <c r="B685" s="11" t="s">
        <v>54</v>
      </c>
      <c r="C685" s="11"/>
      <c r="D685" s="70" t="s">
        <v>57</v>
      </c>
      <c r="E685" s="11">
        <v>1575</v>
      </c>
      <c r="F685" s="11">
        <v>1085</v>
      </c>
      <c r="G685" s="11">
        <v>809</v>
      </c>
      <c r="H685" s="11">
        <v>527</v>
      </c>
      <c r="I685" s="11">
        <v>415</v>
      </c>
      <c r="J685" s="11"/>
      <c r="M685" s="287">
        <v>143518.82</v>
      </c>
      <c r="N685" s="287">
        <v>126625.91</v>
      </c>
      <c r="O685" s="287">
        <v>123122.97</v>
      </c>
      <c r="P685" s="287">
        <v>74474.589999999895</v>
      </c>
      <c r="Q685" s="287">
        <v>117732.99</v>
      </c>
      <c r="R685" s="287"/>
      <c r="S685" s="290"/>
      <c r="T685" s="290"/>
      <c r="U685" s="287">
        <v>81.129915206331304</v>
      </c>
      <c r="V685" s="287">
        <v>72.151515669515703</v>
      </c>
      <c r="W685" s="287">
        <v>71.417035962877094</v>
      </c>
      <c r="X685" s="287">
        <v>43.782827748383198</v>
      </c>
      <c r="Y685" s="287">
        <v>65.809385131358297</v>
      </c>
      <c r="Z685" s="287"/>
      <c r="AA685" s="4"/>
      <c r="AB685" s="11" t="s">
        <v>58</v>
      </c>
      <c r="AC685" s="11"/>
      <c r="AD685" s="70" t="s">
        <v>55</v>
      </c>
      <c r="AE685" s="24">
        <v>50</v>
      </c>
      <c r="AF685" s="24">
        <v>22</v>
      </c>
      <c r="AG685" s="24">
        <v>17</v>
      </c>
      <c r="AH685" s="24">
        <v>11</v>
      </c>
      <c r="AI685" s="24">
        <v>15</v>
      </c>
      <c r="AJ685" s="24"/>
      <c r="AK685" s="4"/>
      <c r="AL685" s="4"/>
      <c r="AM685" s="306">
        <v>13626.99</v>
      </c>
      <c r="AN685" s="306">
        <v>6820.26</v>
      </c>
      <c r="AO685" s="306">
        <v>4243.05</v>
      </c>
      <c r="AP685" s="306">
        <v>2008.64</v>
      </c>
      <c r="AQ685" s="306">
        <v>4010.64</v>
      </c>
      <c r="AR685" s="306"/>
      <c r="AS685" s="290"/>
      <c r="AT685" s="290"/>
      <c r="AU685" s="306">
        <v>267.195882352941</v>
      </c>
      <c r="AV685" s="306">
        <v>155.005909090909</v>
      </c>
      <c r="AW685" s="306">
        <v>88.396874999999994</v>
      </c>
      <c r="AX685" s="306">
        <v>43.666086956521703</v>
      </c>
      <c r="AY685" s="306">
        <v>78.64</v>
      </c>
      <c r="AZ685" s="306"/>
      <c r="BA685" s="4"/>
    </row>
    <row r="686" spans="1:53">
      <c r="B686" s="11" t="s">
        <v>58</v>
      </c>
      <c r="C686" s="11"/>
      <c r="D686" s="70" t="s">
        <v>55</v>
      </c>
      <c r="E686" s="11">
        <v>181</v>
      </c>
      <c r="F686" s="11">
        <v>111</v>
      </c>
      <c r="G686" s="11">
        <v>70</v>
      </c>
      <c r="H686" s="11">
        <v>54</v>
      </c>
      <c r="I686" s="11">
        <v>43</v>
      </c>
      <c r="J686" s="11"/>
      <c r="M686" s="287">
        <v>22636.07</v>
      </c>
      <c r="N686" s="287">
        <v>16773.82</v>
      </c>
      <c r="O686" s="287">
        <v>14510.85</v>
      </c>
      <c r="P686" s="287">
        <v>11200.89</v>
      </c>
      <c r="Q686" s="287">
        <v>20188.87</v>
      </c>
      <c r="R686" s="287"/>
      <c r="S686" s="290"/>
      <c r="T686" s="290"/>
      <c r="U686" s="287">
        <v>112.61726368159199</v>
      </c>
      <c r="V686" s="287">
        <v>89.222446808510597</v>
      </c>
      <c r="W686" s="287">
        <v>79.294262295082007</v>
      </c>
      <c r="X686" s="287">
        <v>62.926348314606699</v>
      </c>
      <c r="Y686" s="287">
        <v>107.387606382979</v>
      </c>
      <c r="Z686" s="287"/>
      <c r="AA686" s="4"/>
      <c r="AB686" s="11" t="s">
        <v>58</v>
      </c>
      <c r="AC686" s="11"/>
      <c r="AD686" s="70" t="s">
        <v>57</v>
      </c>
      <c r="AE686" s="24">
        <v>1</v>
      </c>
      <c r="AF686" s="24">
        <v>1</v>
      </c>
      <c r="AG686" s="24">
        <v>1</v>
      </c>
      <c r="AH686" s="24">
        <v>1</v>
      </c>
      <c r="AI686" s="24">
        <v>1</v>
      </c>
      <c r="AJ686" s="24"/>
      <c r="AK686" s="4"/>
      <c r="AL686" s="4"/>
      <c r="AM686" s="306">
        <v>55.89</v>
      </c>
      <c r="AN686" s="306">
        <v>48.19</v>
      </c>
      <c r="AO686" s="306">
        <v>49.56</v>
      </c>
      <c r="AP686" s="306">
        <v>54.01</v>
      </c>
      <c r="AQ686" s="306">
        <v>120.13</v>
      </c>
      <c r="AR686" s="306"/>
      <c r="AS686" s="290"/>
      <c r="AT686" s="290"/>
      <c r="AU686" s="306">
        <v>55.89</v>
      </c>
      <c r="AV686" s="306">
        <v>48.19</v>
      </c>
      <c r="AW686" s="306">
        <v>49.56</v>
      </c>
      <c r="AX686" s="306">
        <v>54.01</v>
      </c>
      <c r="AY686" s="306">
        <v>120.13</v>
      </c>
      <c r="AZ686" s="306"/>
      <c r="BA686" s="4"/>
    </row>
    <row r="687" spans="1:53">
      <c r="B687" s="11" t="s">
        <v>58</v>
      </c>
      <c r="C687" s="11"/>
      <c r="D687" s="70" t="s">
        <v>57</v>
      </c>
      <c r="E687" s="11">
        <v>2</v>
      </c>
      <c r="F687" s="11">
        <v>1</v>
      </c>
      <c r="G687" s="11"/>
      <c r="H687" s="11"/>
      <c r="I687" s="11"/>
      <c r="J687" s="11"/>
      <c r="M687" s="287">
        <v>239.28</v>
      </c>
      <c r="N687" s="287">
        <v>15</v>
      </c>
      <c r="O687" s="287">
        <v>0</v>
      </c>
      <c r="P687" s="287">
        <v>0</v>
      </c>
      <c r="Q687" s="287">
        <v>0</v>
      </c>
      <c r="R687" s="287"/>
      <c r="S687" s="290"/>
      <c r="T687" s="290"/>
      <c r="U687" s="287">
        <v>119.64</v>
      </c>
      <c r="V687" s="287">
        <v>7.5</v>
      </c>
      <c r="W687" s="287">
        <v>0</v>
      </c>
      <c r="X687" s="287">
        <v>0</v>
      </c>
      <c r="Y687" s="287">
        <v>0</v>
      </c>
      <c r="Z687" s="287"/>
      <c r="AA687" s="4"/>
      <c r="AB687" s="11" t="s">
        <v>59</v>
      </c>
      <c r="AC687" s="11"/>
      <c r="AD687" s="70" t="s">
        <v>60</v>
      </c>
      <c r="AE687" s="24">
        <v>10</v>
      </c>
      <c r="AF687" s="24">
        <v>6</v>
      </c>
      <c r="AG687" s="24">
        <v>1</v>
      </c>
      <c r="AH687" s="24"/>
      <c r="AI687" s="24"/>
      <c r="AJ687" s="24"/>
      <c r="AK687" s="4"/>
      <c r="AL687" s="4"/>
      <c r="AM687" s="306">
        <v>1708.33</v>
      </c>
      <c r="AN687" s="306">
        <v>1519.56</v>
      </c>
      <c r="AO687" s="306">
        <v>548.63</v>
      </c>
      <c r="AP687" s="306">
        <v>0</v>
      </c>
      <c r="AQ687" s="306">
        <v>0</v>
      </c>
      <c r="AR687" s="306"/>
      <c r="AS687" s="290"/>
      <c r="AT687" s="290"/>
      <c r="AU687" s="306">
        <v>170.833</v>
      </c>
      <c r="AV687" s="306">
        <v>151.95599999999999</v>
      </c>
      <c r="AW687" s="306">
        <v>54.863</v>
      </c>
      <c r="AX687" s="306">
        <v>0</v>
      </c>
      <c r="AY687" s="306">
        <v>0</v>
      </c>
      <c r="AZ687" s="306"/>
      <c r="BA687" s="4"/>
    </row>
    <row r="688" spans="1:53">
      <c r="B688" s="11" t="s">
        <v>59</v>
      </c>
      <c r="C688" s="11"/>
      <c r="D688" s="70" t="s">
        <v>60</v>
      </c>
      <c r="E688" s="11">
        <v>115</v>
      </c>
      <c r="F688" s="11">
        <v>70</v>
      </c>
      <c r="G688" s="11">
        <v>52</v>
      </c>
      <c r="H688" s="11">
        <v>30</v>
      </c>
      <c r="I688" s="11">
        <v>24</v>
      </c>
      <c r="J688" s="11"/>
      <c r="M688" s="287">
        <v>11767.35</v>
      </c>
      <c r="N688" s="287">
        <v>9478.1299999999992</v>
      </c>
      <c r="O688" s="287">
        <v>6505.13</v>
      </c>
      <c r="P688" s="287">
        <v>3138.66</v>
      </c>
      <c r="Q688" s="287">
        <v>7172.08</v>
      </c>
      <c r="R688" s="287"/>
      <c r="S688" s="290"/>
      <c r="T688" s="290"/>
      <c r="U688" s="287">
        <v>92.656299212598398</v>
      </c>
      <c r="V688" s="287">
        <v>76.436532258064503</v>
      </c>
      <c r="W688" s="287">
        <v>53.320737704918002</v>
      </c>
      <c r="X688" s="287">
        <v>26.375294117647101</v>
      </c>
      <c r="Y688" s="287">
        <v>56.031874999999999</v>
      </c>
      <c r="Z688" s="287"/>
      <c r="AA688" s="4"/>
      <c r="AB688" s="11" t="s">
        <v>63</v>
      </c>
      <c r="AC688" s="11"/>
      <c r="AD688" s="70" t="s">
        <v>64</v>
      </c>
      <c r="AE688" s="24">
        <v>38</v>
      </c>
      <c r="AF688" s="24">
        <v>27</v>
      </c>
      <c r="AG688" s="24">
        <v>21</v>
      </c>
      <c r="AH688" s="24">
        <v>13</v>
      </c>
      <c r="AI688" s="24">
        <v>13</v>
      </c>
      <c r="AJ688" s="24"/>
      <c r="AK688" s="4"/>
      <c r="AL688" s="4"/>
      <c r="AM688" s="306">
        <v>7504.92</v>
      </c>
      <c r="AN688" s="306">
        <v>7781.58</v>
      </c>
      <c r="AO688" s="306">
        <v>5374.36</v>
      </c>
      <c r="AP688" s="306">
        <v>5632.4</v>
      </c>
      <c r="AQ688" s="306">
        <v>28766.41</v>
      </c>
      <c r="AR688" s="306"/>
      <c r="AS688" s="290"/>
      <c r="AT688" s="290"/>
      <c r="AU688" s="306">
        <v>197.497894736842</v>
      </c>
      <c r="AV688" s="306">
        <v>216.155</v>
      </c>
      <c r="AW688" s="306">
        <v>145.252972972973</v>
      </c>
      <c r="AX688" s="306">
        <v>152.22702702702699</v>
      </c>
      <c r="AY688" s="306">
        <v>777.47054054054104</v>
      </c>
      <c r="AZ688" s="306"/>
      <c r="BA688" s="4"/>
    </row>
    <row r="689" spans="2:53">
      <c r="B689" s="11" t="s">
        <v>61</v>
      </c>
      <c r="C689" s="11"/>
      <c r="D689" s="70" t="s">
        <v>62</v>
      </c>
      <c r="E689" s="11">
        <v>1</v>
      </c>
      <c r="F689" s="11"/>
      <c r="G689" s="11"/>
      <c r="H689" s="11"/>
      <c r="I689" s="11">
        <v>1</v>
      </c>
      <c r="J689" s="11"/>
      <c r="M689" s="287">
        <v>112.25</v>
      </c>
      <c r="N689" s="287">
        <v>0</v>
      </c>
      <c r="O689" s="287">
        <v>0</v>
      </c>
      <c r="P689" s="287">
        <v>0</v>
      </c>
      <c r="Q689" s="287">
        <v>5.28</v>
      </c>
      <c r="R689" s="287"/>
      <c r="S689" s="290"/>
      <c r="T689" s="290"/>
      <c r="U689" s="287">
        <v>56.125</v>
      </c>
      <c r="V689" s="287">
        <v>0</v>
      </c>
      <c r="W689" s="287">
        <v>0</v>
      </c>
      <c r="X689" s="287">
        <v>0</v>
      </c>
      <c r="Y689" s="287">
        <v>2.64</v>
      </c>
      <c r="Z689" s="287"/>
      <c r="AA689" s="4"/>
      <c r="AB689" s="11" t="s">
        <v>70</v>
      </c>
      <c r="AC689" s="11"/>
      <c r="AD689" s="70" t="s">
        <v>71</v>
      </c>
      <c r="AE689" s="24">
        <v>11</v>
      </c>
      <c r="AF689" s="24">
        <v>2</v>
      </c>
      <c r="AG689" s="24">
        <v>1</v>
      </c>
      <c r="AH689" s="24">
        <v>1</v>
      </c>
      <c r="AI689" s="24">
        <v>1</v>
      </c>
      <c r="AJ689" s="24"/>
      <c r="AK689" s="4"/>
      <c r="AL689" s="4"/>
      <c r="AM689" s="306">
        <v>9515.43</v>
      </c>
      <c r="AN689" s="306">
        <v>817.74</v>
      </c>
      <c r="AO689" s="306">
        <v>378.86</v>
      </c>
      <c r="AP689" s="306">
        <v>430.63</v>
      </c>
      <c r="AQ689" s="306">
        <v>15.93</v>
      </c>
      <c r="AR689" s="306"/>
      <c r="AS689" s="290"/>
      <c r="AT689" s="290"/>
      <c r="AU689" s="306">
        <v>865.03909090909099</v>
      </c>
      <c r="AV689" s="306">
        <v>74.34</v>
      </c>
      <c r="AW689" s="306">
        <v>34.441818181818199</v>
      </c>
      <c r="AX689" s="306">
        <v>43.063000000000002</v>
      </c>
      <c r="AY689" s="306">
        <v>1.44818181818182</v>
      </c>
      <c r="AZ689" s="306"/>
      <c r="BA689" s="4"/>
    </row>
    <row r="690" spans="2:53">
      <c r="B690" s="11" t="s">
        <v>63</v>
      </c>
      <c r="C690" s="11"/>
      <c r="D690" s="70" t="s">
        <v>64</v>
      </c>
      <c r="E690" s="11">
        <v>182</v>
      </c>
      <c r="F690" s="11">
        <v>90</v>
      </c>
      <c r="G690" s="11">
        <v>65</v>
      </c>
      <c r="H690" s="11">
        <v>44</v>
      </c>
      <c r="I690" s="11">
        <v>41</v>
      </c>
      <c r="J690" s="11"/>
      <c r="M690" s="287">
        <v>27647.22</v>
      </c>
      <c r="N690" s="287">
        <v>17925.45</v>
      </c>
      <c r="O690" s="287">
        <v>14911.1</v>
      </c>
      <c r="P690" s="287">
        <v>9009.34</v>
      </c>
      <c r="Q690" s="287">
        <v>34631.129999999997</v>
      </c>
      <c r="R690" s="287"/>
      <c r="S690" s="290"/>
      <c r="T690" s="290"/>
      <c r="U690" s="287">
        <v>133.56144927536201</v>
      </c>
      <c r="V690" s="287">
        <v>88.302709359605899</v>
      </c>
      <c r="W690" s="287">
        <v>73.093627450980406</v>
      </c>
      <c r="X690" s="287">
        <v>45.046700000000001</v>
      </c>
      <c r="Y690" s="287">
        <v>168.93234146341501</v>
      </c>
      <c r="Z690" s="287"/>
      <c r="AA690" s="4"/>
      <c r="AB690" s="11" t="s">
        <v>72</v>
      </c>
      <c r="AC690" s="11"/>
      <c r="AD690" s="70" t="s">
        <v>73</v>
      </c>
      <c r="AE690" s="24">
        <v>73</v>
      </c>
      <c r="AF690" s="24">
        <v>36</v>
      </c>
      <c r="AG690" s="24">
        <v>27</v>
      </c>
      <c r="AH690" s="24">
        <v>16</v>
      </c>
      <c r="AI690" s="24">
        <v>13</v>
      </c>
      <c r="AJ690" s="24"/>
      <c r="AK690" s="4"/>
      <c r="AL690" s="4"/>
      <c r="AM690" s="306">
        <v>30739.95</v>
      </c>
      <c r="AN690" s="306">
        <v>5898.38</v>
      </c>
      <c r="AO690" s="306">
        <v>8574.24</v>
      </c>
      <c r="AP690" s="306">
        <v>1938.7</v>
      </c>
      <c r="AQ690" s="306">
        <v>9236.1200000000008</v>
      </c>
      <c r="AR690" s="306"/>
      <c r="AS690" s="290"/>
      <c r="AT690" s="290"/>
      <c r="AU690" s="306">
        <v>415.40472972972998</v>
      </c>
      <c r="AV690" s="306">
        <v>80.799726027397298</v>
      </c>
      <c r="AW690" s="306">
        <v>145.326101694915</v>
      </c>
      <c r="AX690" s="306">
        <v>27.305633802816899</v>
      </c>
      <c r="AY690" s="306">
        <v>124.812432432432</v>
      </c>
      <c r="AZ690" s="306"/>
      <c r="BA690" s="4"/>
    </row>
    <row r="691" spans="2:53">
      <c r="B691" s="11" t="s">
        <v>70</v>
      </c>
      <c r="C691" s="11"/>
      <c r="D691" s="70" t="s">
        <v>71</v>
      </c>
      <c r="E691" s="11">
        <v>9</v>
      </c>
      <c r="F691" s="11">
        <v>6</v>
      </c>
      <c r="G691" s="11">
        <v>4</v>
      </c>
      <c r="H691" s="11">
        <v>3</v>
      </c>
      <c r="I691" s="11">
        <v>3</v>
      </c>
      <c r="J691" s="11"/>
      <c r="M691" s="287">
        <v>1280.02</v>
      </c>
      <c r="N691" s="287">
        <v>1761.29</v>
      </c>
      <c r="O691" s="287">
        <v>1075.74</v>
      </c>
      <c r="P691" s="287">
        <v>957.21</v>
      </c>
      <c r="Q691" s="287">
        <v>1630.59</v>
      </c>
      <c r="R691" s="287"/>
      <c r="S691" s="290"/>
      <c r="T691" s="290"/>
      <c r="U691" s="287">
        <v>142.224444444444</v>
      </c>
      <c r="V691" s="287">
        <v>195.698888888889</v>
      </c>
      <c r="W691" s="287">
        <v>119.526666666667</v>
      </c>
      <c r="X691" s="287">
        <v>106.356666666667</v>
      </c>
      <c r="Y691" s="287">
        <v>163.059</v>
      </c>
      <c r="Z691" s="287"/>
      <c r="AA691" s="4"/>
      <c r="AB691" s="11" t="s">
        <v>74</v>
      </c>
      <c r="AC691" s="11"/>
      <c r="AD691" s="70" t="s">
        <v>75</v>
      </c>
      <c r="AE691" s="24">
        <v>534</v>
      </c>
      <c r="AF691" s="24">
        <v>318</v>
      </c>
      <c r="AG691" s="24">
        <v>199</v>
      </c>
      <c r="AH691" s="24">
        <v>149</v>
      </c>
      <c r="AI691" s="24">
        <v>129</v>
      </c>
      <c r="AJ691" s="24"/>
      <c r="AK691" s="4"/>
      <c r="AL691" s="4"/>
      <c r="AM691" s="306">
        <v>349354.2</v>
      </c>
      <c r="AN691" s="306">
        <v>159198.84</v>
      </c>
      <c r="AO691" s="306">
        <v>69035.12</v>
      </c>
      <c r="AP691" s="306">
        <v>83562.289999999994</v>
      </c>
      <c r="AQ691" s="306">
        <v>114672</v>
      </c>
      <c r="AR691" s="306"/>
      <c r="AS691" s="290"/>
      <c r="AT691" s="290"/>
      <c r="AU691" s="306">
        <v>639.84285714285602</v>
      </c>
      <c r="AV691" s="306">
        <v>294.81266666666698</v>
      </c>
      <c r="AW691" s="306">
        <v>139.46488888888899</v>
      </c>
      <c r="AX691" s="306">
        <v>165.46988118811899</v>
      </c>
      <c r="AY691" s="306">
        <v>216.36226415094299</v>
      </c>
      <c r="AZ691" s="306"/>
      <c r="BA691" s="4"/>
    </row>
    <row r="692" spans="2:53">
      <c r="B692" s="11" t="s">
        <v>72</v>
      </c>
      <c r="C692" s="11"/>
      <c r="D692" s="70" t="s">
        <v>73</v>
      </c>
      <c r="E692" s="11">
        <v>913</v>
      </c>
      <c r="F692" s="11">
        <v>532</v>
      </c>
      <c r="G692" s="11">
        <v>374</v>
      </c>
      <c r="H692" s="11">
        <v>242</v>
      </c>
      <c r="I692" s="11">
        <v>242</v>
      </c>
      <c r="J692" s="11"/>
      <c r="M692" s="287">
        <v>112196.83</v>
      </c>
      <c r="N692" s="287">
        <v>89238.04</v>
      </c>
      <c r="O692" s="287">
        <v>72458.559999999998</v>
      </c>
      <c r="P692" s="287">
        <v>41945.9</v>
      </c>
      <c r="Q692" s="287">
        <v>95551.67</v>
      </c>
      <c r="R692" s="287"/>
      <c r="S692" s="290"/>
      <c r="T692" s="290"/>
      <c r="U692" s="287">
        <v>108.40273429951699</v>
      </c>
      <c r="V692" s="287">
        <v>86.976647173489198</v>
      </c>
      <c r="W692" s="287">
        <v>71.528687068114493</v>
      </c>
      <c r="X692" s="287">
        <v>42.029959919839698</v>
      </c>
      <c r="Y692" s="287">
        <v>89.551705716963397</v>
      </c>
      <c r="Z692" s="287"/>
      <c r="AA692" s="4"/>
      <c r="AB692" s="11" t="s">
        <v>74</v>
      </c>
      <c r="AC692" s="11"/>
      <c r="AD692" s="70" t="s">
        <v>361</v>
      </c>
      <c r="AE692" s="24">
        <v>1</v>
      </c>
      <c r="AF692" s="24">
        <v>1</v>
      </c>
      <c r="AG692" s="24">
        <v>1</v>
      </c>
      <c r="AH692" s="24">
        <v>1</v>
      </c>
      <c r="AI692" s="24">
        <v>1</v>
      </c>
      <c r="AJ692" s="24"/>
      <c r="AK692" s="4"/>
      <c r="AL692" s="4"/>
      <c r="AM692" s="306">
        <v>9.3000000000000007</v>
      </c>
      <c r="AN692" s="306">
        <v>10.29</v>
      </c>
      <c r="AO692" s="306">
        <v>10.62</v>
      </c>
      <c r="AP692" s="306">
        <v>9.6300000000000008</v>
      </c>
      <c r="AQ692" s="306">
        <v>71.48</v>
      </c>
      <c r="AR692" s="306"/>
      <c r="AS692" s="290"/>
      <c r="AT692" s="290"/>
      <c r="AU692" s="306">
        <v>9.3000000000000007</v>
      </c>
      <c r="AV692" s="306">
        <v>10.29</v>
      </c>
      <c r="AW692" s="306">
        <v>10.62</v>
      </c>
      <c r="AX692" s="306">
        <v>9.6300000000000008</v>
      </c>
      <c r="AY692" s="306">
        <v>71.48</v>
      </c>
      <c r="AZ692" s="306"/>
      <c r="BA692" s="4"/>
    </row>
    <row r="693" spans="2:53">
      <c r="B693" s="11" t="s">
        <v>74</v>
      </c>
      <c r="C693" s="11"/>
      <c r="D693" s="70" t="s">
        <v>75</v>
      </c>
      <c r="E693" s="11">
        <v>5245</v>
      </c>
      <c r="F693" s="11">
        <v>3920</v>
      </c>
      <c r="G693" s="11">
        <v>2876</v>
      </c>
      <c r="H693" s="11">
        <v>2167</v>
      </c>
      <c r="I693" s="11">
        <v>2423</v>
      </c>
      <c r="J693" s="11"/>
      <c r="M693" s="287">
        <v>358198.68000000197</v>
      </c>
      <c r="N693" s="287">
        <v>347484.01</v>
      </c>
      <c r="O693" s="287">
        <v>301287.40999999997</v>
      </c>
      <c r="P693" s="287">
        <v>191439.22</v>
      </c>
      <c r="Q693" s="287">
        <v>618327.71</v>
      </c>
      <c r="R693" s="287"/>
      <c r="S693" s="290"/>
      <c r="T693" s="290"/>
      <c r="U693" s="287">
        <v>62.600258650821701</v>
      </c>
      <c r="V693" s="287">
        <v>62.139486766809803</v>
      </c>
      <c r="W693" s="287">
        <v>59.122333202511697</v>
      </c>
      <c r="X693" s="287">
        <v>37.273991433021799</v>
      </c>
      <c r="Y693" s="287">
        <v>105.58874829235</v>
      </c>
      <c r="Z693" s="287"/>
      <c r="AA693" s="4"/>
      <c r="AB693" s="11" t="s">
        <v>81</v>
      </c>
      <c r="AC693" s="11"/>
      <c r="AD693" s="70" t="s">
        <v>82</v>
      </c>
      <c r="AE693" s="24">
        <v>1</v>
      </c>
      <c r="AF693" s="24">
        <v>1</v>
      </c>
      <c r="AG693" s="24">
        <v>1</v>
      </c>
      <c r="AH693" s="24">
        <v>1</v>
      </c>
      <c r="AI693" s="24"/>
      <c r="AJ693" s="24"/>
      <c r="AK693" s="4"/>
      <c r="AL693" s="4"/>
      <c r="AM693" s="306">
        <v>24.16</v>
      </c>
      <c r="AN693" s="306">
        <v>21.54</v>
      </c>
      <c r="AO693" s="306">
        <v>22.16</v>
      </c>
      <c r="AP693" s="306">
        <v>16.5</v>
      </c>
      <c r="AQ693" s="306">
        <v>0</v>
      </c>
      <c r="AR693" s="306"/>
      <c r="AS693" s="290"/>
      <c r="AT693" s="290"/>
      <c r="AU693" s="306">
        <v>24.16</v>
      </c>
      <c r="AV693" s="306">
        <v>21.54</v>
      </c>
      <c r="AW693" s="306">
        <v>22.16</v>
      </c>
      <c r="AX693" s="306">
        <v>16.5</v>
      </c>
      <c r="AY693" s="306">
        <v>0</v>
      </c>
      <c r="AZ693" s="306"/>
      <c r="BA693" s="4"/>
    </row>
    <row r="694" spans="2:53">
      <c r="B694" s="11" t="s">
        <v>81</v>
      </c>
      <c r="C694" s="11"/>
      <c r="D694" s="70" t="s">
        <v>82</v>
      </c>
      <c r="E694" s="11">
        <v>10</v>
      </c>
      <c r="F694" s="11">
        <v>2</v>
      </c>
      <c r="G694" s="11">
        <v>2</v>
      </c>
      <c r="H694" s="11">
        <v>2</v>
      </c>
      <c r="I694" s="11"/>
      <c r="J694" s="11"/>
      <c r="M694" s="287">
        <v>1229.98</v>
      </c>
      <c r="N694" s="287">
        <v>253.51</v>
      </c>
      <c r="O694" s="287">
        <v>309.01</v>
      </c>
      <c r="P694" s="287">
        <v>163.31</v>
      </c>
      <c r="Q694" s="287">
        <v>0</v>
      </c>
      <c r="R694" s="287"/>
      <c r="S694" s="290"/>
      <c r="T694" s="290"/>
      <c r="U694" s="287">
        <v>122.998</v>
      </c>
      <c r="V694" s="287">
        <v>28.1677777777778</v>
      </c>
      <c r="W694" s="287">
        <v>34.334444444444401</v>
      </c>
      <c r="X694" s="287">
        <v>18.1455555555556</v>
      </c>
      <c r="Y694" s="287">
        <v>0</v>
      </c>
      <c r="Z694" s="287"/>
      <c r="AA694" s="4"/>
      <c r="AB694" s="11" t="s">
        <v>83</v>
      </c>
      <c r="AC694" s="11"/>
      <c r="AD694" s="70" t="s">
        <v>84</v>
      </c>
      <c r="AE694" s="24">
        <v>6</v>
      </c>
      <c r="AF694" s="24">
        <v>4</v>
      </c>
      <c r="AG694" s="24">
        <v>2</v>
      </c>
      <c r="AH694" s="24">
        <v>1</v>
      </c>
      <c r="AI694" s="24">
        <v>1</v>
      </c>
      <c r="AJ694" s="24"/>
      <c r="AK694" s="4"/>
      <c r="AL694" s="4"/>
      <c r="AM694" s="306">
        <v>325.88</v>
      </c>
      <c r="AN694" s="306">
        <v>272.73</v>
      </c>
      <c r="AO694" s="306">
        <v>67.2</v>
      </c>
      <c r="AP694" s="306">
        <v>30.37</v>
      </c>
      <c r="AQ694" s="306">
        <v>15</v>
      </c>
      <c r="AR694" s="306"/>
      <c r="AS694" s="290"/>
      <c r="AT694" s="290"/>
      <c r="AU694" s="306">
        <v>54.313333333333297</v>
      </c>
      <c r="AV694" s="306">
        <v>45.454999999999998</v>
      </c>
      <c r="AW694" s="306">
        <v>11.2</v>
      </c>
      <c r="AX694" s="306">
        <v>5.0616666666666701</v>
      </c>
      <c r="AY694" s="306">
        <v>2.5</v>
      </c>
      <c r="AZ694" s="306"/>
      <c r="BA694" s="4"/>
    </row>
    <row r="695" spans="2:53">
      <c r="B695" s="11" t="s">
        <v>83</v>
      </c>
      <c r="C695" s="11"/>
      <c r="D695" s="70" t="s">
        <v>84</v>
      </c>
      <c r="E695" s="11">
        <v>33</v>
      </c>
      <c r="F695" s="11">
        <v>17</v>
      </c>
      <c r="G695" s="11">
        <v>7</v>
      </c>
      <c r="H695" s="11">
        <v>4</v>
      </c>
      <c r="I695" s="11">
        <v>5</v>
      </c>
      <c r="J695" s="11"/>
      <c r="M695" s="287">
        <v>4721.25</v>
      </c>
      <c r="N695" s="287">
        <v>2126.29</v>
      </c>
      <c r="O695" s="287">
        <v>418.07</v>
      </c>
      <c r="P695" s="287">
        <v>161.19</v>
      </c>
      <c r="Q695" s="287">
        <v>3167.99</v>
      </c>
      <c r="R695" s="287"/>
      <c r="S695" s="290"/>
      <c r="T695" s="290"/>
      <c r="U695" s="287">
        <v>127.601351351351</v>
      </c>
      <c r="V695" s="287">
        <v>59.063611111111101</v>
      </c>
      <c r="W695" s="287">
        <v>11.613055555555601</v>
      </c>
      <c r="X695" s="287">
        <v>4.4775</v>
      </c>
      <c r="Y695" s="287">
        <v>87.999722222222204</v>
      </c>
      <c r="Z695" s="287"/>
      <c r="AA695" s="4"/>
      <c r="AB695" s="11" t="s">
        <v>86</v>
      </c>
      <c r="AC695" s="11"/>
      <c r="AD695" s="70" t="s">
        <v>88</v>
      </c>
      <c r="AE695" s="24">
        <v>135</v>
      </c>
      <c r="AF695" s="24">
        <v>18</v>
      </c>
      <c r="AG695" s="24">
        <v>5</v>
      </c>
      <c r="AH695" s="24">
        <v>4</v>
      </c>
      <c r="AI695" s="24">
        <v>4</v>
      </c>
      <c r="AJ695" s="24"/>
      <c r="AK695" s="4"/>
      <c r="AL695" s="4"/>
      <c r="AM695" s="306">
        <v>29677.55</v>
      </c>
      <c r="AN695" s="306">
        <v>6783.59</v>
      </c>
      <c r="AO695" s="306">
        <v>682.19</v>
      </c>
      <c r="AP695" s="306">
        <v>501.88</v>
      </c>
      <c r="AQ695" s="306">
        <v>2168.2199999999998</v>
      </c>
      <c r="AR695" s="306"/>
      <c r="AS695" s="290"/>
      <c r="AT695" s="290"/>
      <c r="AU695" s="306">
        <v>219.833703703704</v>
      </c>
      <c r="AV695" s="306">
        <v>50.2488148148148</v>
      </c>
      <c r="AW695" s="306">
        <v>5.0909701492537298</v>
      </c>
      <c r="AX695" s="306">
        <v>3.9209375</v>
      </c>
      <c r="AY695" s="306">
        <v>16.425909090909101</v>
      </c>
      <c r="AZ695" s="306"/>
      <c r="BA695" s="4"/>
    </row>
    <row r="696" spans="2:53">
      <c r="B696" s="11" t="s">
        <v>83</v>
      </c>
      <c r="C696" s="11"/>
      <c r="D696" s="70" t="s">
        <v>85</v>
      </c>
      <c r="E696" s="11">
        <v>2</v>
      </c>
      <c r="F696" s="11">
        <v>2</v>
      </c>
      <c r="G696" s="11">
        <v>2</v>
      </c>
      <c r="H696" s="11">
        <v>2</v>
      </c>
      <c r="I696" s="11">
        <v>2</v>
      </c>
      <c r="J696" s="11"/>
      <c r="M696" s="287">
        <v>101.28</v>
      </c>
      <c r="N696" s="287">
        <v>179.61</v>
      </c>
      <c r="O696" s="287">
        <v>182.93</v>
      </c>
      <c r="P696" s="287">
        <v>153.21</v>
      </c>
      <c r="Q696" s="287">
        <v>413.8</v>
      </c>
      <c r="R696" s="287"/>
      <c r="S696" s="290"/>
      <c r="T696" s="290"/>
      <c r="U696" s="287">
        <v>50.64</v>
      </c>
      <c r="V696" s="287">
        <v>89.805000000000007</v>
      </c>
      <c r="W696" s="287">
        <v>91.465000000000003</v>
      </c>
      <c r="X696" s="287">
        <v>76.605000000000004</v>
      </c>
      <c r="Y696" s="287">
        <v>206.9</v>
      </c>
      <c r="Z696" s="287"/>
      <c r="AA696" s="4"/>
      <c r="AB696" s="11" t="s">
        <v>91</v>
      </c>
      <c r="AC696" s="11"/>
      <c r="AD696" s="70" t="s">
        <v>92</v>
      </c>
      <c r="AE696" s="24">
        <v>3</v>
      </c>
      <c r="AF696" s="24">
        <v>2</v>
      </c>
      <c r="AG696" s="24">
        <v>2</v>
      </c>
      <c r="AH696" s="24"/>
      <c r="AI696" s="24"/>
      <c r="AJ696" s="24"/>
      <c r="AK696" s="4"/>
      <c r="AL696" s="4"/>
      <c r="AM696" s="306">
        <v>42.13</v>
      </c>
      <c r="AN696" s="306">
        <v>30.7</v>
      </c>
      <c r="AO696" s="306">
        <v>31.88</v>
      </c>
      <c r="AP696" s="306">
        <v>0</v>
      </c>
      <c r="AQ696" s="306">
        <v>0</v>
      </c>
      <c r="AR696" s="306"/>
      <c r="AS696" s="290"/>
      <c r="AT696" s="290"/>
      <c r="AU696" s="306">
        <v>14.043333333333299</v>
      </c>
      <c r="AV696" s="306">
        <v>10.233333333333301</v>
      </c>
      <c r="AW696" s="306">
        <v>10.626666666666701</v>
      </c>
      <c r="AX696" s="306">
        <v>0</v>
      </c>
      <c r="AY696" s="306">
        <v>0</v>
      </c>
      <c r="AZ696" s="306"/>
      <c r="BA696" s="4"/>
    </row>
    <row r="697" spans="2:53">
      <c r="B697" s="11" t="s">
        <v>86</v>
      </c>
      <c r="C697" s="11"/>
      <c r="D697" s="70" t="s">
        <v>88</v>
      </c>
      <c r="E697" s="11">
        <v>188</v>
      </c>
      <c r="F697" s="11">
        <v>99</v>
      </c>
      <c r="G697" s="11">
        <v>49</v>
      </c>
      <c r="H697" s="11">
        <v>22</v>
      </c>
      <c r="I697" s="11">
        <v>19</v>
      </c>
      <c r="J697" s="11"/>
      <c r="M697" s="287">
        <v>21009.74</v>
      </c>
      <c r="N697" s="287">
        <v>24229.63</v>
      </c>
      <c r="O697" s="287">
        <v>10827.81</v>
      </c>
      <c r="P697" s="287">
        <v>3100.72</v>
      </c>
      <c r="Q697" s="287">
        <v>5821.36</v>
      </c>
      <c r="R697" s="287"/>
      <c r="S697" s="290"/>
      <c r="T697" s="290"/>
      <c r="U697" s="287">
        <v>107.192551020408</v>
      </c>
      <c r="V697" s="287">
        <v>130.266827956989</v>
      </c>
      <c r="W697" s="287">
        <v>58.214032258064499</v>
      </c>
      <c r="X697" s="287">
        <v>20.534569536423799</v>
      </c>
      <c r="Y697" s="287">
        <v>31.985494505494501</v>
      </c>
      <c r="Z697" s="287"/>
      <c r="AA697" s="4"/>
      <c r="AB697" s="11" t="s">
        <v>91</v>
      </c>
      <c r="AC697" s="11"/>
      <c r="AD697" s="70" t="s">
        <v>69</v>
      </c>
      <c r="AE697" s="24">
        <v>32</v>
      </c>
      <c r="AF697" s="24">
        <v>12</v>
      </c>
      <c r="AG697" s="24">
        <v>6</v>
      </c>
      <c r="AH697" s="24">
        <v>5</v>
      </c>
      <c r="AI697" s="24">
        <v>4</v>
      </c>
      <c r="AJ697" s="24"/>
      <c r="AK697" s="4"/>
      <c r="AL697" s="4"/>
      <c r="AM697" s="306">
        <v>13198.92</v>
      </c>
      <c r="AN697" s="306">
        <v>14036.48</v>
      </c>
      <c r="AO697" s="306">
        <v>8023.39</v>
      </c>
      <c r="AP697" s="306">
        <v>3935.73</v>
      </c>
      <c r="AQ697" s="306">
        <v>1172.8499999999999</v>
      </c>
      <c r="AR697" s="306"/>
      <c r="AS697" s="290"/>
      <c r="AT697" s="290"/>
      <c r="AU697" s="306">
        <v>412.46625</v>
      </c>
      <c r="AV697" s="306">
        <v>484.01655172413803</v>
      </c>
      <c r="AW697" s="306">
        <v>276.66862068965497</v>
      </c>
      <c r="AX697" s="306">
        <v>145.76777777777801</v>
      </c>
      <c r="AY697" s="306">
        <v>37.833870967741902</v>
      </c>
      <c r="AZ697" s="306"/>
      <c r="BA697" s="4"/>
    </row>
    <row r="698" spans="2:53">
      <c r="B698" s="11" t="s">
        <v>91</v>
      </c>
      <c r="C698" s="11"/>
      <c r="D698" s="70" t="s">
        <v>92</v>
      </c>
      <c r="E698" s="11">
        <v>2</v>
      </c>
      <c r="F698" s="11">
        <v>2</v>
      </c>
      <c r="G698" s="11">
        <v>1</v>
      </c>
      <c r="H698" s="11"/>
      <c r="I698" s="11"/>
      <c r="J698" s="11"/>
      <c r="M698" s="287">
        <v>184.37</v>
      </c>
      <c r="N698" s="287">
        <v>206.09</v>
      </c>
      <c r="O698" s="287">
        <v>15</v>
      </c>
      <c r="P698" s="287">
        <v>0</v>
      </c>
      <c r="Q698" s="287">
        <v>0</v>
      </c>
      <c r="R698" s="287"/>
      <c r="S698" s="290"/>
      <c r="T698" s="290"/>
      <c r="U698" s="287">
        <v>92.185000000000002</v>
      </c>
      <c r="V698" s="287">
        <v>103.045</v>
      </c>
      <c r="W698" s="287">
        <v>7.5</v>
      </c>
      <c r="X698" s="287">
        <v>0</v>
      </c>
      <c r="Y698" s="287">
        <v>0</v>
      </c>
      <c r="Z698" s="287"/>
      <c r="AA698" s="4"/>
      <c r="AB698" s="11" t="s">
        <v>93</v>
      </c>
      <c r="AC698" s="11"/>
      <c r="AD698" s="70" t="s">
        <v>94</v>
      </c>
      <c r="AE698" s="24">
        <v>18</v>
      </c>
      <c r="AF698" s="24">
        <v>9</v>
      </c>
      <c r="AG698" s="24">
        <v>7</v>
      </c>
      <c r="AH698" s="24">
        <v>4</v>
      </c>
      <c r="AI698" s="24">
        <v>3</v>
      </c>
      <c r="AJ698" s="24"/>
      <c r="AK698" s="4"/>
      <c r="AL698" s="4"/>
      <c r="AM698" s="306">
        <v>3451.54</v>
      </c>
      <c r="AN698" s="306">
        <v>383.13</v>
      </c>
      <c r="AO698" s="306">
        <v>665.02</v>
      </c>
      <c r="AP698" s="306">
        <v>71.28</v>
      </c>
      <c r="AQ698" s="306">
        <v>203.16</v>
      </c>
      <c r="AR698" s="306"/>
      <c r="AS698" s="290"/>
      <c r="AT698" s="290"/>
      <c r="AU698" s="306">
        <v>191.752222222222</v>
      </c>
      <c r="AV698" s="306">
        <v>21.285</v>
      </c>
      <c r="AW698" s="306">
        <v>36.9455555555556</v>
      </c>
      <c r="AX698" s="306">
        <v>4.1929411764705904</v>
      </c>
      <c r="AY698" s="306">
        <v>11.9505882352941</v>
      </c>
      <c r="AZ698" s="306"/>
      <c r="BA698" s="4"/>
    </row>
    <row r="699" spans="2:53">
      <c r="B699" s="11" t="s">
        <v>91</v>
      </c>
      <c r="C699" s="11"/>
      <c r="D699" s="70" t="s">
        <v>69</v>
      </c>
      <c r="E699" s="11">
        <v>804</v>
      </c>
      <c r="F699" s="11">
        <v>492</v>
      </c>
      <c r="G699" s="11">
        <v>327</v>
      </c>
      <c r="H699" s="11">
        <v>179</v>
      </c>
      <c r="I699" s="11">
        <v>171</v>
      </c>
      <c r="J699" s="11"/>
      <c r="M699" s="287">
        <v>109181.71</v>
      </c>
      <c r="N699" s="287">
        <v>103716.04</v>
      </c>
      <c r="O699" s="287">
        <v>70589.850000000006</v>
      </c>
      <c r="P699" s="287">
        <v>49039.9</v>
      </c>
      <c r="Q699" s="287">
        <v>59512.89</v>
      </c>
      <c r="R699" s="287"/>
      <c r="S699" s="290"/>
      <c r="T699" s="290"/>
      <c r="U699" s="287">
        <v>119.979901098901</v>
      </c>
      <c r="V699" s="287">
        <v>115.75450892857199</v>
      </c>
      <c r="W699" s="287">
        <v>80.306996587030696</v>
      </c>
      <c r="X699" s="287">
        <v>57.222753792298697</v>
      </c>
      <c r="Y699" s="287">
        <v>67.094577226606503</v>
      </c>
      <c r="Z699" s="287"/>
      <c r="AA699" s="4"/>
      <c r="AB699" s="11" t="s">
        <v>93</v>
      </c>
      <c r="AC699" s="11"/>
      <c r="AD699" s="70" t="s">
        <v>95</v>
      </c>
      <c r="AE699" s="24">
        <v>5</v>
      </c>
      <c r="AF699" s="24">
        <v>1</v>
      </c>
      <c r="AG699" s="24"/>
      <c r="AH699" s="24">
        <v>1</v>
      </c>
      <c r="AI699" s="24">
        <v>1</v>
      </c>
      <c r="AJ699" s="24"/>
      <c r="AK699" s="4"/>
      <c r="AL699" s="4"/>
      <c r="AM699" s="306">
        <v>1182.0999999999999</v>
      </c>
      <c r="AN699" s="306">
        <v>31.42</v>
      </c>
      <c r="AO699" s="306">
        <v>0</v>
      </c>
      <c r="AP699" s="306">
        <v>30.5</v>
      </c>
      <c r="AQ699" s="306">
        <v>295.72000000000003</v>
      </c>
      <c r="AR699" s="306"/>
      <c r="AS699" s="290"/>
      <c r="AT699" s="290"/>
      <c r="AU699" s="306">
        <v>197.01666666666699</v>
      </c>
      <c r="AV699" s="306">
        <v>5.2366666666666699</v>
      </c>
      <c r="AW699" s="306">
        <v>0</v>
      </c>
      <c r="AX699" s="306">
        <v>10.1666666666667</v>
      </c>
      <c r="AY699" s="306">
        <v>59.143999999999998</v>
      </c>
      <c r="AZ699" s="306"/>
      <c r="BA699" s="4"/>
    </row>
    <row r="700" spans="2:53">
      <c r="B700" s="11" t="s">
        <v>93</v>
      </c>
      <c r="C700" s="11"/>
      <c r="D700" s="70" t="s">
        <v>94</v>
      </c>
      <c r="E700" s="11">
        <v>258</v>
      </c>
      <c r="F700" s="11">
        <v>138</v>
      </c>
      <c r="G700" s="11">
        <v>88</v>
      </c>
      <c r="H700" s="11">
        <v>46</v>
      </c>
      <c r="I700" s="11">
        <v>49</v>
      </c>
      <c r="J700" s="11"/>
      <c r="M700" s="287">
        <v>24968.639999999999</v>
      </c>
      <c r="N700" s="287">
        <v>21077.23</v>
      </c>
      <c r="O700" s="287">
        <v>18120.32</v>
      </c>
      <c r="P700" s="287">
        <v>6118.92</v>
      </c>
      <c r="Q700" s="287">
        <v>12099.16</v>
      </c>
      <c r="R700" s="287"/>
      <c r="S700" s="290"/>
      <c r="T700" s="290"/>
      <c r="U700" s="287">
        <v>85.802886597938098</v>
      </c>
      <c r="V700" s="287">
        <v>74.741950354609898</v>
      </c>
      <c r="W700" s="287">
        <v>64.947383512544803</v>
      </c>
      <c r="X700" s="287">
        <v>22.579040590405899</v>
      </c>
      <c r="Y700" s="287">
        <v>42.904822695035499</v>
      </c>
      <c r="Z700" s="287"/>
      <c r="AA700" s="4"/>
      <c r="AB700" s="11" t="s">
        <v>98</v>
      </c>
      <c r="AC700" s="11"/>
      <c r="AD700" s="70" t="s">
        <v>99</v>
      </c>
      <c r="AE700" s="24">
        <v>17</v>
      </c>
      <c r="AF700" s="24">
        <v>5</v>
      </c>
      <c r="AG700" s="24">
        <v>3</v>
      </c>
      <c r="AH700" s="24">
        <v>3</v>
      </c>
      <c r="AI700" s="24">
        <v>3</v>
      </c>
      <c r="AJ700" s="24"/>
      <c r="AK700" s="4"/>
      <c r="AL700" s="4"/>
      <c r="AM700" s="306">
        <v>1419.12</v>
      </c>
      <c r="AN700" s="306">
        <v>458.71</v>
      </c>
      <c r="AO700" s="306">
        <v>464.76</v>
      </c>
      <c r="AP700" s="306">
        <v>451.17</v>
      </c>
      <c r="AQ700" s="306">
        <v>418.46</v>
      </c>
      <c r="AR700" s="306"/>
      <c r="AS700" s="290"/>
      <c r="AT700" s="290"/>
      <c r="AU700" s="306">
        <v>83.477647058823493</v>
      </c>
      <c r="AV700" s="306">
        <v>28.669374999999999</v>
      </c>
      <c r="AW700" s="306">
        <v>29.047499999999999</v>
      </c>
      <c r="AX700" s="306">
        <v>28.198125000000001</v>
      </c>
      <c r="AY700" s="306">
        <v>26.153749999999999</v>
      </c>
      <c r="AZ700" s="306"/>
      <c r="BA700" s="4"/>
    </row>
    <row r="701" spans="2:53">
      <c r="B701" s="11" t="s">
        <v>93</v>
      </c>
      <c r="C701" s="11"/>
      <c r="D701" s="70" t="s">
        <v>95</v>
      </c>
      <c r="E701" s="11">
        <v>43</v>
      </c>
      <c r="F701" s="11">
        <v>24</v>
      </c>
      <c r="G701" s="11">
        <v>2</v>
      </c>
      <c r="H701" s="11">
        <v>17</v>
      </c>
      <c r="I701" s="11">
        <v>16</v>
      </c>
      <c r="J701" s="11"/>
      <c r="M701" s="287">
        <v>4359.22</v>
      </c>
      <c r="N701" s="287">
        <v>3221.73</v>
      </c>
      <c r="O701" s="287">
        <v>61.52</v>
      </c>
      <c r="P701" s="287">
        <v>2712</v>
      </c>
      <c r="Q701" s="287">
        <v>4306.22</v>
      </c>
      <c r="R701" s="287"/>
      <c r="S701" s="290"/>
      <c r="T701" s="290"/>
      <c r="U701" s="287">
        <v>99.073181818181794</v>
      </c>
      <c r="V701" s="287">
        <v>73.221136363636305</v>
      </c>
      <c r="W701" s="287">
        <v>10.2533333333333</v>
      </c>
      <c r="X701" s="287">
        <v>67.8</v>
      </c>
      <c r="Y701" s="287">
        <v>97.868636363636398</v>
      </c>
      <c r="Z701" s="287"/>
      <c r="AA701" s="4"/>
      <c r="AB701" s="11" t="s">
        <v>104</v>
      </c>
      <c r="AC701" s="11"/>
      <c r="AD701" s="70" t="s">
        <v>96</v>
      </c>
      <c r="AE701" s="24">
        <v>42</v>
      </c>
      <c r="AF701" s="24">
        <v>22</v>
      </c>
      <c r="AG701" s="24">
        <v>10</v>
      </c>
      <c r="AH701" s="24">
        <v>8</v>
      </c>
      <c r="AI701" s="24">
        <v>8</v>
      </c>
      <c r="AJ701" s="24"/>
      <c r="AK701" s="4"/>
      <c r="AL701" s="4"/>
      <c r="AM701" s="306">
        <v>7613.93</v>
      </c>
      <c r="AN701" s="306">
        <v>4429.2700000000004</v>
      </c>
      <c r="AO701" s="306">
        <v>1767.37</v>
      </c>
      <c r="AP701" s="306">
        <v>913.15</v>
      </c>
      <c r="AQ701" s="306">
        <v>4373.87</v>
      </c>
      <c r="AR701" s="306"/>
      <c r="AS701" s="290"/>
      <c r="AT701" s="290"/>
      <c r="AU701" s="306">
        <v>181.28404761904801</v>
      </c>
      <c r="AV701" s="306">
        <v>108.030975609756</v>
      </c>
      <c r="AW701" s="306">
        <v>43.106585365853697</v>
      </c>
      <c r="AX701" s="306">
        <v>22.2719512195122</v>
      </c>
      <c r="AY701" s="306">
        <v>104.139761904762</v>
      </c>
      <c r="AZ701" s="306"/>
      <c r="BA701" s="4"/>
    </row>
    <row r="702" spans="2:53">
      <c r="B702" s="11" t="s">
        <v>654</v>
      </c>
      <c r="C702" s="11"/>
      <c r="D702" s="70" t="s">
        <v>95</v>
      </c>
      <c r="E702" s="11">
        <v>1</v>
      </c>
      <c r="F702" s="11">
        <v>1</v>
      </c>
      <c r="G702" s="11">
        <v>1</v>
      </c>
      <c r="H702" s="11"/>
      <c r="I702" s="11">
        <v>1</v>
      </c>
      <c r="J702" s="11"/>
      <c r="M702" s="287">
        <v>98.45</v>
      </c>
      <c r="N702" s="287">
        <v>150.36000000000001</v>
      </c>
      <c r="O702" s="287">
        <v>108.93</v>
      </c>
      <c r="P702" s="287"/>
      <c r="Q702" s="287">
        <v>157.81</v>
      </c>
      <c r="R702" s="287"/>
      <c r="S702" s="290"/>
      <c r="T702" s="290"/>
      <c r="U702" s="287">
        <v>98.45</v>
      </c>
      <c r="V702" s="287">
        <v>150.36000000000001</v>
      </c>
      <c r="W702" s="287">
        <v>108.93</v>
      </c>
      <c r="X702" s="287"/>
      <c r="Y702" s="287">
        <v>157.81</v>
      </c>
      <c r="Z702" s="287"/>
      <c r="AA702" s="4"/>
      <c r="AB702" s="11" t="s">
        <v>104</v>
      </c>
      <c r="AC702" s="11"/>
      <c r="AD702" s="70" t="s">
        <v>97</v>
      </c>
      <c r="AE702" s="24">
        <v>3</v>
      </c>
      <c r="AF702" s="24">
        <v>2</v>
      </c>
      <c r="AG702" s="24">
        <v>1</v>
      </c>
      <c r="AH702" s="24">
        <v>1</v>
      </c>
      <c r="AI702" s="24">
        <v>1</v>
      </c>
      <c r="AJ702" s="24"/>
      <c r="AK702" s="4"/>
      <c r="AL702" s="4"/>
      <c r="AM702" s="306">
        <v>50.76</v>
      </c>
      <c r="AN702" s="306">
        <v>27.66</v>
      </c>
      <c r="AO702" s="306">
        <v>15.82</v>
      </c>
      <c r="AP702" s="306">
        <v>15.94</v>
      </c>
      <c r="AQ702" s="306">
        <v>191.72</v>
      </c>
      <c r="AR702" s="306"/>
      <c r="AS702" s="290"/>
      <c r="AT702" s="290"/>
      <c r="AU702" s="306">
        <v>16.920000000000002</v>
      </c>
      <c r="AV702" s="306">
        <v>9.2200000000000006</v>
      </c>
      <c r="AW702" s="306">
        <v>5.2733333333333299</v>
      </c>
      <c r="AX702" s="306">
        <v>5.3133333333333299</v>
      </c>
      <c r="AY702" s="306">
        <v>63.906666666666702</v>
      </c>
      <c r="AZ702" s="306"/>
      <c r="BA702" s="4"/>
    </row>
    <row r="703" spans="2:53">
      <c r="B703" s="11" t="s">
        <v>98</v>
      </c>
      <c r="C703" s="11"/>
      <c r="D703" s="70" t="s">
        <v>99</v>
      </c>
      <c r="E703" s="11">
        <v>86</v>
      </c>
      <c r="F703" s="11">
        <v>47</v>
      </c>
      <c r="G703" s="11">
        <v>28</v>
      </c>
      <c r="H703" s="11">
        <v>20</v>
      </c>
      <c r="I703" s="11">
        <v>20</v>
      </c>
      <c r="J703" s="11"/>
      <c r="M703" s="287">
        <v>12862.52</v>
      </c>
      <c r="N703" s="287">
        <v>8538.5</v>
      </c>
      <c r="O703" s="287">
        <v>8095.65</v>
      </c>
      <c r="P703" s="287">
        <v>4452.51</v>
      </c>
      <c r="Q703" s="287">
        <v>9136.3700000000008</v>
      </c>
      <c r="R703" s="287"/>
      <c r="S703" s="290"/>
      <c r="T703" s="290"/>
      <c r="U703" s="287">
        <v>132.603298969072</v>
      </c>
      <c r="V703" s="287">
        <v>89.878947368421095</v>
      </c>
      <c r="W703" s="287">
        <v>86.123936170212801</v>
      </c>
      <c r="X703" s="287">
        <v>46.868526315789502</v>
      </c>
      <c r="Y703" s="287">
        <v>92.286565656565699</v>
      </c>
      <c r="Z703" s="287"/>
      <c r="AA703" s="4"/>
      <c r="AB703" s="11" t="s">
        <v>116</v>
      </c>
      <c r="AC703" s="11"/>
      <c r="AD703" s="70" t="s">
        <v>111</v>
      </c>
      <c r="AE703" s="24">
        <v>7</v>
      </c>
      <c r="AF703" s="24">
        <v>5</v>
      </c>
      <c r="AG703" s="24"/>
      <c r="AH703" s="24"/>
      <c r="AI703" s="24"/>
      <c r="AJ703" s="24"/>
      <c r="AK703" s="4"/>
      <c r="AL703" s="4"/>
      <c r="AM703" s="306">
        <v>428.76</v>
      </c>
      <c r="AN703" s="306">
        <v>357.36</v>
      </c>
      <c r="AO703" s="306">
        <v>0</v>
      </c>
      <c r="AP703" s="306">
        <v>0</v>
      </c>
      <c r="AQ703" s="306">
        <v>0</v>
      </c>
      <c r="AR703" s="306"/>
      <c r="AS703" s="290"/>
      <c r="AT703" s="290"/>
      <c r="AU703" s="306">
        <v>61.251428571428598</v>
      </c>
      <c r="AV703" s="306">
        <v>51.051428571428602</v>
      </c>
      <c r="AW703" s="306">
        <v>0</v>
      </c>
      <c r="AX703" s="306">
        <v>0</v>
      </c>
      <c r="AY703" s="306">
        <v>0</v>
      </c>
      <c r="AZ703" s="306"/>
      <c r="BA703" s="4"/>
    </row>
    <row r="704" spans="2:53">
      <c r="B704" s="11" t="s">
        <v>104</v>
      </c>
      <c r="C704" s="11"/>
      <c r="D704" s="70" t="s">
        <v>96</v>
      </c>
      <c r="E704" s="11">
        <v>334</v>
      </c>
      <c r="F704" s="11">
        <v>157</v>
      </c>
      <c r="G704" s="11">
        <v>82</v>
      </c>
      <c r="H704" s="11">
        <v>48</v>
      </c>
      <c r="I704" s="11">
        <v>36</v>
      </c>
      <c r="J704" s="11"/>
      <c r="M704" s="287">
        <v>25108.080000000002</v>
      </c>
      <c r="N704" s="287">
        <v>22567.9</v>
      </c>
      <c r="O704" s="287">
        <v>10219.44</v>
      </c>
      <c r="P704" s="287">
        <v>3147.01</v>
      </c>
      <c r="Q704" s="287">
        <v>9785.09</v>
      </c>
      <c r="R704" s="287"/>
      <c r="S704" s="290"/>
      <c r="T704" s="290"/>
      <c r="U704" s="287">
        <v>72.566705202312093</v>
      </c>
      <c r="V704" s="287">
        <v>67.166369047619</v>
      </c>
      <c r="W704" s="287">
        <v>30.781445783132501</v>
      </c>
      <c r="X704" s="287">
        <v>9.8652351097178705</v>
      </c>
      <c r="Y704" s="287">
        <v>29.296676646706601</v>
      </c>
      <c r="Z704" s="287"/>
      <c r="AA704" s="4"/>
      <c r="AB704" s="11" t="s">
        <v>117</v>
      </c>
      <c r="AC704" s="11"/>
      <c r="AD704" s="70" t="s">
        <v>118</v>
      </c>
      <c r="AE704" s="24">
        <v>10</v>
      </c>
      <c r="AF704" s="24">
        <v>8</v>
      </c>
      <c r="AG704" s="24">
        <v>4</v>
      </c>
      <c r="AH704" s="24">
        <v>3</v>
      </c>
      <c r="AI704" s="24">
        <v>2</v>
      </c>
      <c r="AJ704" s="24"/>
      <c r="AK704" s="4"/>
      <c r="AL704" s="4"/>
      <c r="AM704" s="306">
        <v>768.52</v>
      </c>
      <c r="AN704" s="306">
        <v>554.32000000000005</v>
      </c>
      <c r="AO704" s="306">
        <v>74.510000000000005</v>
      </c>
      <c r="AP704" s="306">
        <v>55</v>
      </c>
      <c r="AQ704" s="306">
        <v>67.92</v>
      </c>
      <c r="AR704" s="306"/>
      <c r="AS704" s="290"/>
      <c r="AT704" s="290"/>
      <c r="AU704" s="306">
        <v>76.852000000000004</v>
      </c>
      <c r="AV704" s="306">
        <v>61.591111111111097</v>
      </c>
      <c r="AW704" s="306">
        <v>7.4509999999999996</v>
      </c>
      <c r="AX704" s="306">
        <v>5.5</v>
      </c>
      <c r="AY704" s="306">
        <v>6.7919999999999998</v>
      </c>
      <c r="AZ704" s="306"/>
      <c r="BA704" s="4"/>
    </row>
    <row r="705" spans="2:53">
      <c r="B705" s="11" t="s">
        <v>104</v>
      </c>
      <c r="C705" s="11"/>
      <c r="D705" s="70" t="s">
        <v>97</v>
      </c>
      <c r="E705" s="11">
        <v>352</v>
      </c>
      <c r="F705" s="11">
        <v>173</v>
      </c>
      <c r="G705" s="11">
        <v>98</v>
      </c>
      <c r="H705" s="11">
        <v>56</v>
      </c>
      <c r="I705" s="11">
        <v>40</v>
      </c>
      <c r="J705" s="11"/>
      <c r="M705" s="287">
        <v>28098.560000000001</v>
      </c>
      <c r="N705" s="287">
        <v>22705.59</v>
      </c>
      <c r="O705" s="287">
        <v>13305.94</v>
      </c>
      <c r="P705" s="287">
        <v>6032.56</v>
      </c>
      <c r="Q705" s="287">
        <v>15971.18</v>
      </c>
      <c r="R705" s="287"/>
      <c r="S705" s="290"/>
      <c r="T705" s="290"/>
      <c r="U705" s="287">
        <v>74.334814814814806</v>
      </c>
      <c r="V705" s="287">
        <v>61.699972826086999</v>
      </c>
      <c r="W705" s="287">
        <v>36.655482093663899</v>
      </c>
      <c r="X705" s="287">
        <v>16.8979271708683</v>
      </c>
      <c r="Y705" s="287">
        <v>43.7566575342466</v>
      </c>
      <c r="Z705" s="287"/>
      <c r="AA705" s="4"/>
      <c r="AB705" s="11" t="s">
        <v>119</v>
      </c>
      <c r="AC705" s="11"/>
      <c r="AD705" s="70" t="s">
        <v>60</v>
      </c>
      <c r="AE705" s="24">
        <v>154</v>
      </c>
      <c r="AF705" s="24">
        <v>79</v>
      </c>
      <c r="AG705" s="24">
        <v>46</v>
      </c>
      <c r="AH705" s="24">
        <v>31</v>
      </c>
      <c r="AI705" s="24">
        <v>27</v>
      </c>
      <c r="AJ705" s="24"/>
      <c r="AK705" s="4"/>
      <c r="AL705" s="4"/>
      <c r="AM705" s="306">
        <v>45041.84</v>
      </c>
      <c r="AN705" s="306">
        <v>15839.6</v>
      </c>
      <c r="AO705" s="306">
        <v>9667</v>
      </c>
      <c r="AP705" s="306">
        <v>4576.2</v>
      </c>
      <c r="AQ705" s="306">
        <v>20429.63</v>
      </c>
      <c r="AR705" s="306"/>
      <c r="AS705" s="290"/>
      <c r="AT705" s="290"/>
      <c r="AU705" s="306">
        <v>283.28201257861599</v>
      </c>
      <c r="AV705" s="306">
        <v>103.52679738562099</v>
      </c>
      <c r="AW705" s="306">
        <v>64.019867549668902</v>
      </c>
      <c r="AX705" s="306">
        <v>30.305960264900701</v>
      </c>
      <c r="AY705" s="306">
        <v>138.038040540541</v>
      </c>
      <c r="AZ705" s="306"/>
      <c r="BA705" s="4"/>
    </row>
    <row r="706" spans="2:53">
      <c r="B706" s="11" t="s">
        <v>114</v>
      </c>
      <c r="C706" s="11"/>
      <c r="D706" s="70" t="s">
        <v>115</v>
      </c>
      <c r="E706" s="11">
        <v>2</v>
      </c>
      <c r="F706" s="11">
        <v>1</v>
      </c>
      <c r="G706" s="11"/>
      <c r="H706" s="11"/>
      <c r="I706" s="11"/>
      <c r="J706" s="11"/>
      <c r="M706" s="287">
        <v>398.98</v>
      </c>
      <c r="N706" s="287">
        <v>122.95</v>
      </c>
      <c r="O706" s="287">
        <v>0</v>
      </c>
      <c r="P706" s="287">
        <v>0</v>
      </c>
      <c r="Q706" s="287">
        <v>0</v>
      </c>
      <c r="R706" s="287"/>
      <c r="S706" s="290"/>
      <c r="T706" s="290"/>
      <c r="U706" s="287">
        <v>199.49</v>
      </c>
      <c r="V706" s="287">
        <v>61.475000000000001</v>
      </c>
      <c r="W706" s="287">
        <v>0</v>
      </c>
      <c r="X706" s="287">
        <v>0</v>
      </c>
      <c r="Y706" s="287">
        <v>0</v>
      </c>
      <c r="Z706" s="287"/>
      <c r="AA706" s="4"/>
      <c r="AB706" s="11" t="s">
        <v>119</v>
      </c>
      <c r="AC706" s="11"/>
      <c r="AD706" s="70" t="s">
        <v>67</v>
      </c>
      <c r="AE706" s="24">
        <v>2</v>
      </c>
      <c r="AF706" s="24">
        <v>2</v>
      </c>
      <c r="AG706" s="24">
        <v>2</v>
      </c>
      <c r="AH706" s="24"/>
      <c r="AI706" s="24"/>
      <c r="AJ706" s="24"/>
      <c r="AK706" s="4"/>
      <c r="AL706" s="4"/>
      <c r="AM706" s="306">
        <v>619.29999999999995</v>
      </c>
      <c r="AN706" s="306">
        <v>804.47</v>
      </c>
      <c r="AO706" s="306">
        <v>911.96</v>
      </c>
      <c r="AP706" s="306">
        <v>0</v>
      </c>
      <c r="AQ706" s="306">
        <v>0</v>
      </c>
      <c r="AR706" s="306"/>
      <c r="AS706" s="290"/>
      <c r="AT706" s="290"/>
      <c r="AU706" s="306">
        <v>309.64999999999998</v>
      </c>
      <c r="AV706" s="306">
        <v>402.23500000000001</v>
      </c>
      <c r="AW706" s="306">
        <v>455.98</v>
      </c>
      <c r="AX706" s="306">
        <v>0</v>
      </c>
      <c r="AY706" s="306">
        <v>0</v>
      </c>
      <c r="AZ706" s="306"/>
      <c r="BA706" s="4"/>
    </row>
    <row r="707" spans="2:53">
      <c r="B707" s="11" t="s">
        <v>116</v>
      </c>
      <c r="C707" s="11"/>
      <c r="D707" s="70" t="s">
        <v>111</v>
      </c>
      <c r="E707" s="11">
        <v>66</v>
      </c>
      <c r="F707" s="11">
        <v>46</v>
      </c>
      <c r="G707" s="11">
        <v>33</v>
      </c>
      <c r="H707" s="11">
        <v>20</v>
      </c>
      <c r="I707" s="11">
        <v>26</v>
      </c>
      <c r="J707" s="11"/>
      <c r="M707" s="287">
        <v>10300.790000000001</v>
      </c>
      <c r="N707" s="287">
        <v>6209.25</v>
      </c>
      <c r="O707" s="287">
        <v>5524.82</v>
      </c>
      <c r="P707" s="287">
        <v>2235.1</v>
      </c>
      <c r="Q707" s="287">
        <v>10622.52</v>
      </c>
      <c r="R707" s="287"/>
      <c r="S707" s="290"/>
      <c r="T707" s="290"/>
      <c r="U707" s="287">
        <v>130.38974683544299</v>
      </c>
      <c r="V707" s="287">
        <v>79.605769230769198</v>
      </c>
      <c r="W707" s="287">
        <v>72.694999999999993</v>
      </c>
      <c r="X707" s="287">
        <v>29.8013333333333</v>
      </c>
      <c r="Y707" s="287">
        <v>131.14222222222199</v>
      </c>
      <c r="Z707" s="287"/>
      <c r="AA707" s="4"/>
      <c r="AB707" s="11" t="s">
        <v>119</v>
      </c>
      <c r="AC707" s="11"/>
      <c r="AD707" s="70" t="s">
        <v>584</v>
      </c>
      <c r="AE707" s="24">
        <v>1</v>
      </c>
      <c r="AF707" s="24"/>
      <c r="AG707" s="24"/>
      <c r="AH707" s="24"/>
      <c r="AI707" s="24"/>
      <c r="AJ707" s="24"/>
      <c r="AK707" s="4"/>
      <c r="AL707" s="4"/>
      <c r="AM707" s="306">
        <v>19.100000000000001</v>
      </c>
      <c r="AN707" s="306">
        <v>0</v>
      </c>
      <c r="AO707" s="306">
        <v>0</v>
      </c>
      <c r="AP707" s="306">
        <v>0</v>
      </c>
      <c r="AQ707" s="306">
        <v>0</v>
      </c>
      <c r="AR707" s="306"/>
      <c r="AS707" s="290"/>
      <c r="AT707" s="290"/>
      <c r="AU707" s="306">
        <v>19.100000000000001</v>
      </c>
      <c r="AV707" s="306">
        <v>0</v>
      </c>
      <c r="AW707" s="306">
        <v>0</v>
      </c>
      <c r="AX707" s="306">
        <v>0</v>
      </c>
      <c r="AY707" s="306">
        <v>0</v>
      </c>
      <c r="AZ707" s="306"/>
      <c r="BA707" s="4"/>
    </row>
    <row r="708" spans="2:53">
      <c r="B708" s="11" t="s">
        <v>117</v>
      </c>
      <c r="C708" s="11"/>
      <c r="D708" s="70" t="s">
        <v>118</v>
      </c>
      <c r="E708" s="11">
        <v>43</v>
      </c>
      <c r="F708" s="11">
        <v>31</v>
      </c>
      <c r="G708" s="11">
        <v>16</v>
      </c>
      <c r="H708" s="11">
        <v>10</v>
      </c>
      <c r="I708" s="11">
        <v>8</v>
      </c>
      <c r="J708" s="11"/>
      <c r="M708" s="287">
        <v>8136.62</v>
      </c>
      <c r="N708" s="287">
        <v>5520.06</v>
      </c>
      <c r="O708" s="287">
        <v>3155.96</v>
      </c>
      <c r="P708" s="287">
        <v>1675.94</v>
      </c>
      <c r="Q708" s="287">
        <v>3105.91</v>
      </c>
      <c r="R708" s="287"/>
      <c r="S708" s="290"/>
      <c r="T708" s="290"/>
      <c r="U708" s="287">
        <v>162.73240000000001</v>
      </c>
      <c r="V708" s="287">
        <v>110.4012</v>
      </c>
      <c r="W708" s="287">
        <v>64.407346938775504</v>
      </c>
      <c r="X708" s="287">
        <v>36.433478260869599</v>
      </c>
      <c r="Y708" s="287">
        <v>66.083191489361695</v>
      </c>
      <c r="Z708" s="287"/>
      <c r="AA708" s="4"/>
      <c r="AB708" s="11" t="s">
        <v>125</v>
      </c>
      <c r="AC708" s="11"/>
      <c r="AD708" s="70" t="s">
        <v>121</v>
      </c>
      <c r="AE708" s="24">
        <v>20</v>
      </c>
      <c r="AF708" s="24">
        <v>5</v>
      </c>
      <c r="AG708" s="24"/>
      <c r="AH708" s="24">
        <v>2</v>
      </c>
      <c r="AI708" s="24">
        <v>2</v>
      </c>
      <c r="AJ708" s="24"/>
      <c r="AK708" s="4"/>
      <c r="AL708" s="4"/>
      <c r="AM708" s="306">
        <v>13220.65</v>
      </c>
      <c r="AN708" s="306">
        <v>519.36</v>
      </c>
      <c r="AO708" s="306">
        <v>0</v>
      </c>
      <c r="AP708" s="306">
        <v>35.159999999999997</v>
      </c>
      <c r="AQ708" s="306">
        <v>421.74</v>
      </c>
      <c r="AR708" s="306"/>
      <c r="AS708" s="290"/>
      <c r="AT708" s="290"/>
      <c r="AU708" s="306">
        <v>661.03250000000003</v>
      </c>
      <c r="AV708" s="306">
        <v>28.8533333333333</v>
      </c>
      <c r="AW708" s="306">
        <v>0</v>
      </c>
      <c r="AX708" s="306">
        <v>1.5981818181818199</v>
      </c>
      <c r="AY708" s="306">
        <v>19.170000000000002</v>
      </c>
      <c r="AZ708" s="306"/>
      <c r="BA708" s="4"/>
    </row>
    <row r="709" spans="2:53">
      <c r="B709" s="11" t="s">
        <v>119</v>
      </c>
      <c r="C709" s="11"/>
      <c r="D709" s="70" t="s">
        <v>60</v>
      </c>
      <c r="E709" s="11">
        <v>802</v>
      </c>
      <c r="F709" s="11">
        <v>487</v>
      </c>
      <c r="G709" s="11">
        <v>311</v>
      </c>
      <c r="H709" s="11">
        <v>194</v>
      </c>
      <c r="I709" s="11">
        <v>172</v>
      </c>
      <c r="J709" s="11"/>
      <c r="M709" s="287">
        <v>101831.54</v>
      </c>
      <c r="N709" s="287">
        <v>83423.009999999995</v>
      </c>
      <c r="O709" s="287">
        <v>56723.48</v>
      </c>
      <c r="P709" s="287">
        <v>30900.89</v>
      </c>
      <c r="Q709" s="287">
        <v>71198.98</v>
      </c>
      <c r="R709" s="287"/>
      <c r="S709" s="290"/>
      <c r="T709" s="290"/>
      <c r="U709" s="287">
        <v>114.675157657658</v>
      </c>
      <c r="V709" s="287">
        <v>95.231746575342399</v>
      </c>
      <c r="W709" s="287">
        <v>66.188424737456202</v>
      </c>
      <c r="X709" s="287">
        <v>36.226131301289499</v>
      </c>
      <c r="Y709" s="287">
        <v>80.541832579185495</v>
      </c>
      <c r="Z709" s="287"/>
      <c r="AA709" s="4"/>
      <c r="AB709" s="11" t="s">
        <v>126</v>
      </c>
      <c r="AC709" s="11"/>
      <c r="AD709" s="70" t="s">
        <v>71</v>
      </c>
      <c r="AE709" s="24">
        <v>21</v>
      </c>
      <c r="AF709" s="24">
        <v>6</v>
      </c>
      <c r="AG709" s="24">
        <v>5</v>
      </c>
      <c r="AH709" s="24">
        <v>4</v>
      </c>
      <c r="AI709" s="24">
        <v>3</v>
      </c>
      <c r="AJ709" s="24"/>
      <c r="AK709" s="4"/>
      <c r="AL709" s="4"/>
      <c r="AM709" s="306">
        <v>6657.38</v>
      </c>
      <c r="AN709" s="306">
        <v>455.56</v>
      </c>
      <c r="AO709" s="306">
        <v>370.94</v>
      </c>
      <c r="AP709" s="306">
        <v>327.24</v>
      </c>
      <c r="AQ709" s="306">
        <v>557.82000000000005</v>
      </c>
      <c r="AR709" s="306"/>
      <c r="AS709" s="290"/>
      <c r="AT709" s="290"/>
      <c r="AU709" s="306">
        <v>302.608181818182</v>
      </c>
      <c r="AV709" s="306">
        <v>20.707272727272699</v>
      </c>
      <c r="AW709" s="306">
        <v>16.8609090909091</v>
      </c>
      <c r="AX709" s="306">
        <v>15.582857142857099</v>
      </c>
      <c r="AY709" s="306">
        <v>25.355454545454499</v>
      </c>
      <c r="AZ709" s="306"/>
      <c r="BA709" s="4"/>
    </row>
    <row r="710" spans="2:53">
      <c r="B710" s="11" t="s">
        <v>119</v>
      </c>
      <c r="C710" s="11"/>
      <c r="D710" s="70" t="s">
        <v>67</v>
      </c>
      <c r="E710" s="11"/>
      <c r="F710" s="11"/>
      <c r="G710" s="11"/>
      <c r="H710" s="11">
        <v>2</v>
      </c>
      <c r="I710" s="11">
        <v>1</v>
      </c>
      <c r="J710" s="11"/>
      <c r="M710" s="287">
        <v>0</v>
      </c>
      <c r="N710" s="287">
        <v>0</v>
      </c>
      <c r="O710" s="287">
        <v>0</v>
      </c>
      <c r="P710" s="287">
        <v>436.86</v>
      </c>
      <c r="Q710" s="287">
        <v>1002.64</v>
      </c>
      <c r="R710" s="287"/>
      <c r="S710" s="290"/>
      <c r="T710" s="290"/>
      <c r="U710" s="287">
        <v>0</v>
      </c>
      <c r="V710" s="287">
        <v>0</v>
      </c>
      <c r="W710" s="287">
        <v>0</v>
      </c>
      <c r="X710" s="287">
        <v>218.43</v>
      </c>
      <c r="Y710" s="287">
        <v>501.32</v>
      </c>
      <c r="Z710" s="287"/>
      <c r="AA710" s="4"/>
      <c r="AB710" s="11" t="s">
        <v>131</v>
      </c>
      <c r="AC710" s="11"/>
      <c r="AD710" s="70" t="s">
        <v>96</v>
      </c>
      <c r="AE710" s="24">
        <v>4</v>
      </c>
      <c r="AF710" s="24">
        <v>2</v>
      </c>
      <c r="AG710" s="24">
        <v>2</v>
      </c>
      <c r="AH710" s="24">
        <v>2</v>
      </c>
      <c r="AI710" s="24">
        <v>1</v>
      </c>
      <c r="AJ710" s="24"/>
      <c r="AK710" s="4"/>
      <c r="AL710" s="4"/>
      <c r="AM710" s="306">
        <v>25929.19</v>
      </c>
      <c r="AN710" s="306">
        <v>1206.45</v>
      </c>
      <c r="AO710" s="306">
        <v>1419.86</v>
      </c>
      <c r="AP710" s="306">
        <v>1264.6500000000001</v>
      </c>
      <c r="AQ710" s="306">
        <v>4864.3599999999997</v>
      </c>
      <c r="AR710" s="306"/>
      <c r="AS710" s="290"/>
      <c r="AT710" s="290"/>
      <c r="AU710" s="306">
        <v>6482.2974999999997</v>
      </c>
      <c r="AV710" s="306">
        <v>301.61250000000001</v>
      </c>
      <c r="AW710" s="306">
        <v>354.96499999999997</v>
      </c>
      <c r="AX710" s="306">
        <v>316.16250000000002</v>
      </c>
      <c r="AY710" s="306">
        <v>1216.0899999999999</v>
      </c>
      <c r="AZ710" s="306"/>
      <c r="BA710" s="4"/>
    </row>
    <row r="711" spans="2:53">
      <c r="B711" s="11" t="s">
        <v>120</v>
      </c>
      <c r="C711" s="11"/>
      <c r="D711" s="70" t="s">
        <v>99</v>
      </c>
      <c r="E711" s="11">
        <v>2</v>
      </c>
      <c r="F711" s="11">
        <v>1</v>
      </c>
      <c r="G711" s="11">
        <v>1</v>
      </c>
      <c r="H711" s="11">
        <v>1</v>
      </c>
      <c r="I711" s="11">
        <v>1</v>
      </c>
      <c r="J711" s="11"/>
      <c r="M711" s="287">
        <v>2675.65</v>
      </c>
      <c r="N711" s="287">
        <v>199.44</v>
      </c>
      <c r="O711" s="287">
        <v>247.72</v>
      </c>
      <c r="P711" s="287">
        <v>158.68</v>
      </c>
      <c r="Q711" s="287">
        <v>25.22</v>
      </c>
      <c r="R711" s="287"/>
      <c r="S711" s="290"/>
      <c r="T711" s="290"/>
      <c r="U711" s="287">
        <v>1337.825</v>
      </c>
      <c r="V711" s="287">
        <v>199.44</v>
      </c>
      <c r="W711" s="287">
        <v>247.72</v>
      </c>
      <c r="X711" s="287">
        <v>158.68</v>
      </c>
      <c r="Y711" s="287">
        <v>25.22</v>
      </c>
      <c r="Z711" s="287"/>
      <c r="AA711" s="4"/>
      <c r="AB711" s="11" t="s">
        <v>132</v>
      </c>
      <c r="AC711" s="11"/>
      <c r="AD711" s="70" t="s">
        <v>133</v>
      </c>
      <c r="AE711" s="24">
        <v>27</v>
      </c>
      <c r="AF711" s="24">
        <v>14</v>
      </c>
      <c r="AG711" s="24">
        <v>9</v>
      </c>
      <c r="AH711" s="24"/>
      <c r="AI711" s="24">
        <v>5</v>
      </c>
      <c r="AJ711" s="24"/>
      <c r="AK711" s="4"/>
      <c r="AL711" s="4"/>
      <c r="AM711" s="306">
        <v>10929.35</v>
      </c>
      <c r="AN711" s="306">
        <v>4099.96</v>
      </c>
      <c r="AO711" s="306">
        <v>3430.28</v>
      </c>
      <c r="AP711" s="306">
        <v>0</v>
      </c>
      <c r="AQ711" s="306">
        <v>2173.17</v>
      </c>
      <c r="AR711" s="306"/>
      <c r="AS711" s="290"/>
      <c r="AT711" s="290"/>
      <c r="AU711" s="306">
        <v>404.790740740741</v>
      </c>
      <c r="AV711" s="306">
        <v>157.69076923076901</v>
      </c>
      <c r="AW711" s="306">
        <v>155.921818181818</v>
      </c>
      <c r="AX711" s="306">
        <v>0</v>
      </c>
      <c r="AY711" s="306">
        <v>86.9268</v>
      </c>
      <c r="AZ711" s="306"/>
      <c r="BA711" s="4"/>
    </row>
    <row r="712" spans="2:53">
      <c r="B712" s="11" t="s">
        <v>125</v>
      </c>
      <c r="C712" s="11"/>
      <c r="D712" s="70" t="s">
        <v>121</v>
      </c>
      <c r="E712" s="11">
        <v>633</v>
      </c>
      <c r="F712" s="11">
        <v>393</v>
      </c>
      <c r="G712" s="11">
        <v>245</v>
      </c>
      <c r="H712" s="11">
        <v>180</v>
      </c>
      <c r="I712" s="11">
        <v>203</v>
      </c>
      <c r="J712" s="11"/>
      <c r="M712" s="287">
        <v>70360.350000000006</v>
      </c>
      <c r="N712" s="287">
        <v>54156.72</v>
      </c>
      <c r="O712" s="287">
        <v>31340.19</v>
      </c>
      <c r="P712" s="287">
        <v>22339.1</v>
      </c>
      <c r="Q712" s="287">
        <v>45449.85</v>
      </c>
      <c r="R712" s="287"/>
      <c r="S712" s="290"/>
      <c r="T712" s="290"/>
      <c r="U712" s="287">
        <v>101.530086580087</v>
      </c>
      <c r="V712" s="287">
        <v>83.190046082949294</v>
      </c>
      <c r="W712" s="287">
        <v>53.118966101694902</v>
      </c>
      <c r="X712" s="287">
        <v>37.544705882353</v>
      </c>
      <c r="Y712" s="287">
        <v>62.174897400820797</v>
      </c>
      <c r="Z712" s="287"/>
      <c r="AA712" s="4"/>
      <c r="AB712" s="11" t="s">
        <v>134</v>
      </c>
      <c r="AC712" s="11"/>
      <c r="AD712" s="70" t="s">
        <v>135</v>
      </c>
      <c r="AE712" s="24">
        <v>451</v>
      </c>
      <c r="AF712" s="24">
        <v>185</v>
      </c>
      <c r="AG712" s="24">
        <v>127</v>
      </c>
      <c r="AH712" s="24">
        <v>92</v>
      </c>
      <c r="AI712" s="24">
        <v>78</v>
      </c>
      <c r="AJ712" s="24"/>
      <c r="AK712" s="4"/>
      <c r="AL712" s="4"/>
      <c r="AM712" s="306">
        <v>121301.35</v>
      </c>
      <c r="AN712" s="306">
        <v>45806.59</v>
      </c>
      <c r="AO712" s="306">
        <v>31469.66</v>
      </c>
      <c r="AP712" s="306">
        <v>13603.13</v>
      </c>
      <c r="AQ712" s="306">
        <v>27899.75</v>
      </c>
      <c r="AR712" s="306"/>
      <c r="AS712" s="290"/>
      <c r="AT712" s="290"/>
      <c r="AU712" s="306">
        <v>266.59637362637397</v>
      </c>
      <c r="AV712" s="306">
        <v>104.105886363636</v>
      </c>
      <c r="AW712" s="306">
        <v>75.648221153846194</v>
      </c>
      <c r="AX712" s="306">
        <v>33.097639902676399</v>
      </c>
      <c r="AY712" s="306">
        <v>61.3181318681318</v>
      </c>
      <c r="AZ712" s="306"/>
      <c r="BA712" s="4"/>
    </row>
    <row r="713" spans="2:53">
      <c r="B713" s="11" t="s">
        <v>126</v>
      </c>
      <c r="C713" s="11"/>
      <c r="D713" s="70" t="s">
        <v>71</v>
      </c>
      <c r="E713" s="11">
        <v>104</v>
      </c>
      <c r="F713" s="11">
        <v>49</v>
      </c>
      <c r="G713" s="11">
        <v>26</v>
      </c>
      <c r="H713" s="11">
        <v>13</v>
      </c>
      <c r="I713" s="11">
        <v>22</v>
      </c>
      <c r="J713" s="11"/>
      <c r="M713" s="287">
        <v>14448.92</v>
      </c>
      <c r="N713" s="287">
        <v>8994.8700000000008</v>
      </c>
      <c r="O713" s="287">
        <v>4435.75</v>
      </c>
      <c r="P713" s="287">
        <v>2957.8</v>
      </c>
      <c r="Q713" s="287">
        <v>6435.06</v>
      </c>
      <c r="R713" s="287"/>
      <c r="S713" s="290"/>
      <c r="T713" s="290"/>
      <c r="U713" s="287">
        <v>121.41949579831901</v>
      </c>
      <c r="V713" s="287">
        <v>78.9023684210526</v>
      </c>
      <c r="W713" s="287">
        <v>39.9617117117117</v>
      </c>
      <c r="X713" s="287">
        <v>26.646846846846799</v>
      </c>
      <c r="Y713" s="287">
        <v>54.076134453781499</v>
      </c>
      <c r="Z713" s="287"/>
      <c r="AA713" s="4"/>
      <c r="AB713" s="11" t="s">
        <v>134</v>
      </c>
      <c r="AC713" s="11"/>
      <c r="AD713" s="70" t="s">
        <v>474</v>
      </c>
      <c r="AE713" s="24">
        <v>4</v>
      </c>
      <c r="AF713" s="24"/>
      <c r="AG713" s="24"/>
      <c r="AH713" s="24"/>
      <c r="AI713" s="24"/>
      <c r="AJ713" s="24"/>
      <c r="AK713" s="4"/>
      <c r="AL713" s="4"/>
      <c r="AM713" s="306">
        <v>399.22</v>
      </c>
      <c r="AN713" s="306">
        <v>0</v>
      </c>
      <c r="AO713" s="306">
        <v>0</v>
      </c>
      <c r="AP713" s="306">
        <v>0</v>
      </c>
      <c r="AQ713" s="306">
        <v>0</v>
      </c>
      <c r="AR713" s="306"/>
      <c r="AS713" s="290"/>
      <c r="AT713" s="290"/>
      <c r="AU713" s="306">
        <v>99.805000000000007</v>
      </c>
      <c r="AV713" s="306">
        <v>0</v>
      </c>
      <c r="AW713" s="306">
        <v>0</v>
      </c>
      <c r="AX713" s="306">
        <v>0</v>
      </c>
      <c r="AY713" s="306">
        <v>0</v>
      </c>
      <c r="AZ713" s="306"/>
      <c r="BA713" s="4"/>
    </row>
    <row r="714" spans="2:53">
      <c r="B714" s="11" t="s">
        <v>128</v>
      </c>
      <c r="C714" s="11"/>
      <c r="D714" s="70" t="s">
        <v>71</v>
      </c>
      <c r="E714" s="11">
        <v>42</v>
      </c>
      <c r="F714" s="11">
        <v>26</v>
      </c>
      <c r="G714" s="11">
        <v>11</v>
      </c>
      <c r="H714" s="11">
        <v>5</v>
      </c>
      <c r="I714" s="11">
        <v>4</v>
      </c>
      <c r="J714" s="11"/>
      <c r="M714" s="287">
        <v>5764.48</v>
      </c>
      <c r="N714" s="287">
        <v>4074.74</v>
      </c>
      <c r="O714" s="287">
        <v>2034.32</v>
      </c>
      <c r="P714" s="287">
        <v>591.20000000000005</v>
      </c>
      <c r="Q714" s="287">
        <v>2019.7</v>
      </c>
      <c r="R714" s="287"/>
      <c r="S714" s="290"/>
      <c r="T714" s="290"/>
      <c r="U714" s="287">
        <v>131.010909090909</v>
      </c>
      <c r="V714" s="287">
        <v>90.549777777777805</v>
      </c>
      <c r="W714" s="287">
        <v>45.207111111111097</v>
      </c>
      <c r="X714" s="287">
        <v>13.4363636363636</v>
      </c>
      <c r="Y714" s="287">
        <v>44.882222222222197</v>
      </c>
      <c r="Z714" s="287"/>
      <c r="AA714" s="4"/>
      <c r="AB714" s="11" t="s">
        <v>136</v>
      </c>
      <c r="AC714" s="11"/>
      <c r="AD714" s="70" t="s">
        <v>138</v>
      </c>
      <c r="AE714" s="24">
        <v>89</v>
      </c>
      <c r="AF714" s="24">
        <v>25</v>
      </c>
      <c r="AG714" s="24">
        <v>10</v>
      </c>
      <c r="AH714" s="24">
        <v>9</v>
      </c>
      <c r="AI714" s="24">
        <v>6</v>
      </c>
      <c r="AJ714" s="24"/>
      <c r="AK714" s="4"/>
      <c r="AL714" s="4"/>
      <c r="AM714" s="306">
        <v>34699.199999999997</v>
      </c>
      <c r="AN714" s="306">
        <v>8894.41</v>
      </c>
      <c r="AO714" s="306">
        <v>630.26</v>
      </c>
      <c r="AP714" s="306">
        <v>406.48</v>
      </c>
      <c r="AQ714" s="306">
        <v>2583.7800000000002</v>
      </c>
      <c r="AR714" s="306"/>
      <c r="AS714" s="290"/>
      <c r="AT714" s="290"/>
      <c r="AU714" s="306">
        <v>389.87865168539298</v>
      </c>
      <c r="AV714" s="306">
        <v>102.234597701149</v>
      </c>
      <c r="AW714" s="306">
        <v>7.8782500000000004</v>
      </c>
      <c r="AX714" s="306">
        <v>4.6721839080459802</v>
      </c>
      <c r="AY714" s="306">
        <v>30.3974117647059</v>
      </c>
      <c r="AZ714" s="306"/>
      <c r="BA714" s="4"/>
    </row>
    <row r="715" spans="2:53">
      <c r="B715" s="11" t="s">
        <v>129</v>
      </c>
      <c r="C715" s="11"/>
      <c r="D715" s="70" t="s">
        <v>130</v>
      </c>
      <c r="E715" s="11">
        <v>1</v>
      </c>
      <c r="F715" s="11">
        <v>1</v>
      </c>
      <c r="G715" s="11"/>
      <c r="H715" s="11"/>
      <c r="I715" s="11">
        <v>1</v>
      </c>
      <c r="J715" s="11"/>
      <c r="M715" s="287">
        <v>260.62</v>
      </c>
      <c r="N715" s="287">
        <v>140.03</v>
      </c>
      <c r="O715" s="287">
        <v>0</v>
      </c>
      <c r="P715" s="287">
        <v>0</v>
      </c>
      <c r="Q715" s="287">
        <v>336.68</v>
      </c>
      <c r="R715" s="287"/>
      <c r="S715" s="290"/>
      <c r="T715" s="290"/>
      <c r="U715" s="287">
        <v>260.62</v>
      </c>
      <c r="V715" s="287">
        <v>140.03</v>
      </c>
      <c r="W715" s="287">
        <v>0</v>
      </c>
      <c r="X715" s="287">
        <v>0</v>
      </c>
      <c r="Y715" s="287">
        <v>168.34</v>
      </c>
      <c r="Z715" s="287"/>
      <c r="AA715" s="4"/>
      <c r="AB715" s="11" t="s">
        <v>142</v>
      </c>
      <c r="AC715" s="11"/>
      <c r="AD715" s="70" t="s">
        <v>143</v>
      </c>
      <c r="AE715" s="24">
        <v>36</v>
      </c>
      <c r="AF715" s="24">
        <v>21</v>
      </c>
      <c r="AG715" s="24">
        <v>15</v>
      </c>
      <c r="AH715" s="24">
        <v>10</v>
      </c>
      <c r="AI715" s="24">
        <v>5</v>
      </c>
      <c r="AJ715" s="24"/>
      <c r="AK715" s="4"/>
      <c r="AL715" s="4"/>
      <c r="AM715" s="306">
        <v>6635.27</v>
      </c>
      <c r="AN715" s="306">
        <v>4130.26</v>
      </c>
      <c r="AO715" s="306">
        <v>1909.15</v>
      </c>
      <c r="AP715" s="306">
        <v>808.82</v>
      </c>
      <c r="AQ715" s="306">
        <v>3299.1</v>
      </c>
      <c r="AR715" s="306"/>
      <c r="AS715" s="290"/>
      <c r="AT715" s="290"/>
      <c r="AU715" s="306">
        <v>170.13512820512801</v>
      </c>
      <c r="AV715" s="306">
        <v>114.729444444444</v>
      </c>
      <c r="AW715" s="306">
        <v>59.660937500000003</v>
      </c>
      <c r="AX715" s="306">
        <v>26.090967741935501</v>
      </c>
      <c r="AY715" s="306">
        <v>99.972727272727298</v>
      </c>
      <c r="AZ715" s="306"/>
      <c r="BA715" s="4"/>
    </row>
    <row r="716" spans="2:53">
      <c r="B716" s="11" t="s">
        <v>131</v>
      </c>
      <c r="C716" s="11"/>
      <c r="D716" s="70" t="s">
        <v>96</v>
      </c>
      <c r="E716" s="11">
        <v>64</v>
      </c>
      <c r="F716" s="11">
        <v>32</v>
      </c>
      <c r="G716" s="11">
        <v>11</v>
      </c>
      <c r="H716" s="11">
        <v>6</v>
      </c>
      <c r="I716" s="11">
        <v>6</v>
      </c>
      <c r="J716" s="11"/>
      <c r="M716" s="287">
        <v>5441.88</v>
      </c>
      <c r="N716" s="287">
        <v>4095.24</v>
      </c>
      <c r="O716" s="287">
        <v>1078.73</v>
      </c>
      <c r="P716" s="287">
        <v>364.75</v>
      </c>
      <c r="Q716" s="287">
        <v>2312.9299999999998</v>
      </c>
      <c r="R716" s="287"/>
      <c r="S716" s="290"/>
      <c r="T716" s="290"/>
      <c r="U716" s="287">
        <v>82.452727272727302</v>
      </c>
      <c r="V716" s="287">
        <v>62.0490909090909</v>
      </c>
      <c r="W716" s="287">
        <v>16.5958461538462</v>
      </c>
      <c r="X716" s="287">
        <v>5.6115384615384603</v>
      </c>
      <c r="Y716" s="287">
        <v>35.044393939393899</v>
      </c>
      <c r="Z716" s="287"/>
      <c r="AA716" s="4"/>
      <c r="AB716" s="11" t="s">
        <v>142</v>
      </c>
      <c r="AC716" s="11"/>
      <c r="AD716" s="70" t="s">
        <v>144</v>
      </c>
      <c r="AE716" s="24">
        <v>1</v>
      </c>
      <c r="AF716" s="24"/>
      <c r="AG716" s="24"/>
      <c r="AH716" s="24"/>
      <c r="AI716" s="24"/>
      <c r="AJ716" s="24"/>
      <c r="AK716" s="4"/>
      <c r="AL716" s="4"/>
      <c r="AM716" s="306">
        <v>0.7</v>
      </c>
      <c r="AN716" s="306">
        <v>0</v>
      </c>
      <c r="AO716" s="306">
        <v>0</v>
      </c>
      <c r="AP716" s="306">
        <v>0</v>
      </c>
      <c r="AQ716" s="306">
        <v>0</v>
      </c>
      <c r="AR716" s="306"/>
      <c r="AS716" s="290"/>
      <c r="AT716" s="290"/>
      <c r="AU716" s="306">
        <v>0.7</v>
      </c>
      <c r="AV716" s="306">
        <v>0</v>
      </c>
      <c r="AW716" s="306">
        <v>0</v>
      </c>
      <c r="AX716" s="306">
        <v>0</v>
      </c>
      <c r="AY716" s="306">
        <v>0</v>
      </c>
      <c r="AZ716" s="306"/>
      <c r="BA716" s="4"/>
    </row>
    <row r="717" spans="2:53">
      <c r="B717" s="11" t="s">
        <v>132</v>
      </c>
      <c r="C717" s="11"/>
      <c r="D717" s="70" t="s">
        <v>133</v>
      </c>
      <c r="E717" s="11">
        <v>44</v>
      </c>
      <c r="F717" s="11">
        <v>33</v>
      </c>
      <c r="G717" s="11">
        <v>13</v>
      </c>
      <c r="H717" s="11">
        <v>4</v>
      </c>
      <c r="I717" s="11">
        <v>20</v>
      </c>
      <c r="J717" s="11"/>
      <c r="M717" s="287">
        <v>6298.38</v>
      </c>
      <c r="N717" s="287">
        <v>5360.9</v>
      </c>
      <c r="O717" s="287">
        <v>2194.34</v>
      </c>
      <c r="P717" s="287">
        <v>566.34</v>
      </c>
      <c r="Q717" s="287">
        <v>14939.66</v>
      </c>
      <c r="R717" s="287"/>
      <c r="S717" s="290"/>
      <c r="T717" s="290"/>
      <c r="U717" s="287">
        <v>123.49764705882301</v>
      </c>
      <c r="V717" s="287">
        <v>107.218</v>
      </c>
      <c r="W717" s="287">
        <v>51.031162790697699</v>
      </c>
      <c r="X717" s="287">
        <v>33.314117647058801</v>
      </c>
      <c r="Y717" s="287">
        <v>281.88037735849099</v>
      </c>
      <c r="Z717" s="287"/>
      <c r="AA717" s="4"/>
      <c r="AB717" s="11" t="s">
        <v>147</v>
      </c>
      <c r="AC717" s="11"/>
      <c r="AD717" s="70" t="s">
        <v>143</v>
      </c>
      <c r="AE717" s="24">
        <v>14</v>
      </c>
      <c r="AF717" s="24">
        <v>7</v>
      </c>
      <c r="AG717" s="24"/>
      <c r="AH717" s="24"/>
      <c r="AI717" s="24"/>
      <c r="AJ717" s="24"/>
      <c r="AK717" s="4"/>
      <c r="AL717" s="4"/>
      <c r="AM717" s="306">
        <v>360.49</v>
      </c>
      <c r="AN717" s="306">
        <v>265.86</v>
      </c>
      <c r="AO717" s="306">
        <v>0</v>
      </c>
      <c r="AP717" s="306">
        <v>0</v>
      </c>
      <c r="AQ717" s="306">
        <v>0</v>
      </c>
      <c r="AR717" s="306"/>
      <c r="AS717" s="290"/>
      <c r="AT717" s="290"/>
      <c r="AU717" s="306">
        <v>25.749285714285701</v>
      </c>
      <c r="AV717" s="306">
        <v>18.989999999999998</v>
      </c>
      <c r="AW717" s="306">
        <v>0</v>
      </c>
      <c r="AX717" s="306">
        <v>0</v>
      </c>
      <c r="AY717" s="306">
        <v>0</v>
      </c>
      <c r="AZ717" s="306"/>
      <c r="BA717" s="4"/>
    </row>
    <row r="718" spans="2:53">
      <c r="B718" s="11" t="s">
        <v>134</v>
      </c>
      <c r="C718" s="11"/>
      <c r="D718" s="70" t="s">
        <v>135</v>
      </c>
      <c r="E718" s="11">
        <v>4032</v>
      </c>
      <c r="F718" s="11">
        <v>2566</v>
      </c>
      <c r="G718" s="11">
        <v>1953</v>
      </c>
      <c r="H718" s="11">
        <v>1315</v>
      </c>
      <c r="I718" s="11">
        <v>1420</v>
      </c>
      <c r="J718" s="11"/>
      <c r="M718" s="287">
        <v>464121.39</v>
      </c>
      <c r="N718" s="287">
        <v>375419.9</v>
      </c>
      <c r="O718" s="287">
        <v>320572.59000000102</v>
      </c>
      <c r="P718" s="287">
        <v>195591.77</v>
      </c>
      <c r="Q718" s="287">
        <v>490897.39</v>
      </c>
      <c r="R718" s="287"/>
      <c r="S718" s="290"/>
      <c r="T718" s="290"/>
      <c r="U718" s="287">
        <v>102.93222222222199</v>
      </c>
      <c r="V718" s="287">
        <v>86.822363552266395</v>
      </c>
      <c r="W718" s="287">
        <v>73.762676023930197</v>
      </c>
      <c r="X718" s="287">
        <v>45.9567128759398</v>
      </c>
      <c r="Y718" s="287">
        <v>103.69611111111099</v>
      </c>
      <c r="Z718" s="287"/>
      <c r="AA718" s="4"/>
      <c r="AB718" s="11" t="s">
        <v>149</v>
      </c>
      <c r="AC718" s="11"/>
      <c r="AD718" s="70" t="s">
        <v>89</v>
      </c>
      <c r="AE718" s="24">
        <v>20</v>
      </c>
      <c r="AF718" s="24">
        <v>5</v>
      </c>
      <c r="AG718" s="24">
        <v>6</v>
      </c>
      <c r="AH718" s="24">
        <v>5</v>
      </c>
      <c r="AI718" s="24">
        <v>5</v>
      </c>
      <c r="AJ718" s="24"/>
      <c r="AK718" s="4"/>
      <c r="AL718" s="4"/>
      <c r="AM718" s="306">
        <v>3067.77</v>
      </c>
      <c r="AN718" s="306">
        <v>131.1</v>
      </c>
      <c r="AO718" s="306">
        <v>210.4</v>
      </c>
      <c r="AP718" s="306">
        <v>179.48</v>
      </c>
      <c r="AQ718" s="306">
        <v>568.26</v>
      </c>
      <c r="AR718" s="306"/>
      <c r="AS718" s="290"/>
      <c r="AT718" s="290"/>
      <c r="AU718" s="306">
        <v>153.38849999999999</v>
      </c>
      <c r="AV718" s="306">
        <v>8.1937499999999996</v>
      </c>
      <c r="AW718" s="306">
        <v>11.0736842105263</v>
      </c>
      <c r="AX718" s="306">
        <v>9.4463157894736796</v>
      </c>
      <c r="AY718" s="306">
        <v>29.908421052631599</v>
      </c>
      <c r="AZ718" s="306"/>
      <c r="BA718" s="4"/>
    </row>
    <row r="719" spans="2:53">
      <c r="B719" s="11" t="s">
        <v>134</v>
      </c>
      <c r="C719" s="11"/>
      <c r="D719" s="70" t="s">
        <v>474</v>
      </c>
      <c r="E719" s="11"/>
      <c r="F719" s="11"/>
      <c r="G719" s="11"/>
      <c r="H719" s="11"/>
      <c r="I719" s="11">
        <v>1</v>
      </c>
      <c r="J719" s="11"/>
      <c r="M719" s="287">
        <v>0</v>
      </c>
      <c r="N719" s="287">
        <v>0</v>
      </c>
      <c r="O719" s="287">
        <v>0</v>
      </c>
      <c r="P719" s="287">
        <v>0</v>
      </c>
      <c r="Q719" s="287">
        <v>148.93</v>
      </c>
      <c r="R719" s="287"/>
      <c r="S719" s="290"/>
      <c r="T719" s="290"/>
      <c r="U719" s="287">
        <v>0</v>
      </c>
      <c r="V719" s="287">
        <v>0</v>
      </c>
      <c r="W719" s="287">
        <v>0</v>
      </c>
      <c r="X719" s="287">
        <v>0</v>
      </c>
      <c r="Y719" s="287">
        <v>148.93</v>
      </c>
      <c r="Z719" s="287"/>
      <c r="AA719" s="4"/>
      <c r="AB719" s="11" t="s">
        <v>154</v>
      </c>
      <c r="AC719" s="11"/>
      <c r="AD719" s="70" t="s">
        <v>56</v>
      </c>
      <c r="AE719" s="24">
        <v>121</v>
      </c>
      <c r="AF719" s="24">
        <v>49</v>
      </c>
      <c r="AG719" s="24">
        <v>24</v>
      </c>
      <c r="AH719" s="24">
        <v>11</v>
      </c>
      <c r="AI719" s="24">
        <v>8</v>
      </c>
      <c r="AJ719" s="24"/>
      <c r="AK719" s="4"/>
      <c r="AL719" s="4"/>
      <c r="AM719" s="306">
        <v>31430.32</v>
      </c>
      <c r="AN719" s="306">
        <v>13300.71</v>
      </c>
      <c r="AO719" s="306">
        <v>5468.58</v>
      </c>
      <c r="AP719" s="306">
        <v>2476.31</v>
      </c>
      <c r="AQ719" s="306">
        <v>9210.1200000000008</v>
      </c>
      <c r="AR719" s="306"/>
      <c r="AS719" s="290"/>
      <c r="AT719" s="290"/>
      <c r="AU719" s="306">
        <v>257.625573770492</v>
      </c>
      <c r="AV719" s="306">
        <v>110.83925000000001</v>
      </c>
      <c r="AW719" s="306">
        <v>44.824426229508198</v>
      </c>
      <c r="AX719" s="306">
        <v>20.985677966101701</v>
      </c>
      <c r="AY719" s="306">
        <v>76.751000000000005</v>
      </c>
      <c r="AZ719" s="306"/>
      <c r="BA719" s="4"/>
    </row>
    <row r="720" spans="2:53">
      <c r="B720" s="11" t="s">
        <v>136</v>
      </c>
      <c r="C720" s="11"/>
      <c r="D720" s="70" t="s">
        <v>138</v>
      </c>
      <c r="E720" s="11">
        <v>1088</v>
      </c>
      <c r="F720" s="11">
        <v>556</v>
      </c>
      <c r="G720" s="11">
        <v>362</v>
      </c>
      <c r="H720" s="11">
        <v>208</v>
      </c>
      <c r="I720" s="11">
        <v>176</v>
      </c>
      <c r="J720" s="11"/>
      <c r="M720" s="287">
        <v>98514.260000000097</v>
      </c>
      <c r="N720" s="287">
        <v>60599.57</v>
      </c>
      <c r="O720" s="287">
        <v>51311.88</v>
      </c>
      <c r="P720" s="287">
        <v>25471.91</v>
      </c>
      <c r="Q720" s="287">
        <v>55623.62</v>
      </c>
      <c r="R720" s="287"/>
      <c r="S720" s="290"/>
      <c r="T720" s="290"/>
      <c r="U720" s="287">
        <v>84.416675235647006</v>
      </c>
      <c r="V720" s="287">
        <v>52.787081881533098</v>
      </c>
      <c r="W720" s="287">
        <v>45.978387096774199</v>
      </c>
      <c r="X720" s="287">
        <v>23.283281535648999</v>
      </c>
      <c r="Y720" s="287">
        <v>49.7083288650581</v>
      </c>
      <c r="Z720" s="287"/>
      <c r="AA720" s="4"/>
      <c r="AB720" s="11" t="s">
        <v>154</v>
      </c>
      <c r="AC720" s="11"/>
      <c r="AD720" s="70" t="s">
        <v>156</v>
      </c>
      <c r="AE720" s="24">
        <v>2</v>
      </c>
      <c r="AF720" s="24"/>
      <c r="AG720" s="24"/>
      <c r="AH720" s="24"/>
      <c r="AI720" s="24"/>
      <c r="AJ720" s="24"/>
      <c r="AK720" s="4"/>
      <c r="AL720" s="4"/>
      <c r="AM720" s="306">
        <v>55.59</v>
      </c>
      <c r="AN720" s="306">
        <v>0</v>
      </c>
      <c r="AO720" s="306">
        <v>0</v>
      </c>
      <c r="AP720" s="306">
        <v>0</v>
      </c>
      <c r="AQ720" s="306">
        <v>0</v>
      </c>
      <c r="AR720" s="306"/>
      <c r="AS720" s="290"/>
      <c r="AT720" s="290"/>
      <c r="AU720" s="306">
        <v>27.795000000000002</v>
      </c>
      <c r="AV720" s="306">
        <v>0</v>
      </c>
      <c r="AW720" s="306">
        <v>0</v>
      </c>
      <c r="AX720" s="306">
        <v>0</v>
      </c>
      <c r="AY720" s="306">
        <v>0</v>
      </c>
      <c r="AZ720" s="306"/>
      <c r="BA720" s="4"/>
    </row>
    <row r="721" spans="2:53">
      <c r="B721" s="11" t="s">
        <v>136</v>
      </c>
      <c r="C721" s="11"/>
      <c r="D721" s="70" t="s">
        <v>92</v>
      </c>
      <c r="E721" s="11">
        <v>1</v>
      </c>
      <c r="F721" s="11"/>
      <c r="G721" s="11"/>
      <c r="H721" s="11"/>
      <c r="I721" s="11"/>
      <c r="J721" s="11"/>
      <c r="M721" s="287">
        <v>15</v>
      </c>
      <c r="N721" s="287"/>
      <c r="O721" s="287"/>
      <c r="P721" s="287"/>
      <c r="Q721" s="287"/>
      <c r="R721" s="287"/>
      <c r="S721" s="290"/>
      <c r="T721" s="290"/>
      <c r="U721" s="287">
        <v>15</v>
      </c>
      <c r="V721" s="287"/>
      <c r="W721" s="287"/>
      <c r="X721" s="287"/>
      <c r="Y721" s="287"/>
      <c r="Z721" s="287"/>
      <c r="AA721" s="4"/>
      <c r="AB721" s="11" t="s">
        <v>159</v>
      </c>
      <c r="AC721" s="11"/>
      <c r="AD721" s="70" t="s">
        <v>89</v>
      </c>
      <c r="AE721" s="24">
        <v>194</v>
      </c>
      <c r="AF721" s="24">
        <v>48</v>
      </c>
      <c r="AG721" s="24">
        <v>29</v>
      </c>
      <c r="AH721" s="24">
        <v>19</v>
      </c>
      <c r="AI721" s="24">
        <v>19</v>
      </c>
      <c r="AJ721" s="24"/>
      <c r="AK721" s="4"/>
      <c r="AL721" s="4"/>
      <c r="AM721" s="306">
        <v>66929.97</v>
      </c>
      <c r="AN721" s="306">
        <v>8247.07</v>
      </c>
      <c r="AO721" s="306">
        <v>5196.8599999999997</v>
      </c>
      <c r="AP721" s="306">
        <v>3188</v>
      </c>
      <c r="AQ721" s="306">
        <v>8560.11</v>
      </c>
      <c r="AR721" s="306"/>
      <c r="AS721" s="290"/>
      <c r="AT721" s="290"/>
      <c r="AU721" s="306">
        <v>341.47943877551</v>
      </c>
      <c r="AV721" s="306">
        <v>41.235349999999997</v>
      </c>
      <c r="AW721" s="306">
        <v>27.642872340425502</v>
      </c>
      <c r="AX721" s="306">
        <v>16.6041666666667</v>
      </c>
      <c r="AY721" s="306">
        <v>44.124278350515503</v>
      </c>
      <c r="AZ721" s="306"/>
      <c r="BA721" s="4"/>
    </row>
    <row r="722" spans="2:53">
      <c r="B722" s="11" t="s">
        <v>141</v>
      </c>
      <c r="C722" s="11"/>
      <c r="D722" s="70" t="s">
        <v>135</v>
      </c>
      <c r="E722" s="11">
        <v>1</v>
      </c>
      <c r="F722" s="11">
        <v>1</v>
      </c>
      <c r="G722" s="11">
        <v>1</v>
      </c>
      <c r="H722" s="11">
        <v>2</v>
      </c>
      <c r="I722" s="11">
        <v>2</v>
      </c>
      <c r="J722" s="11"/>
      <c r="M722" s="287">
        <v>138.22</v>
      </c>
      <c r="N722" s="287">
        <v>218.88</v>
      </c>
      <c r="O722" s="287">
        <v>281.75</v>
      </c>
      <c r="P722" s="287">
        <v>456.35</v>
      </c>
      <c r="Q722" s="287">
        <v>216.88</v>
      </c>
      <c r="R722" s="287"/>
      <c r="S722" s="290"/>
      <c r="T722" s="290"/>
      <c r="U722" s="287">
        <v>69.11</v>
      </c>
      <c r="V722" s="287">
        <v>109.44</v>
      </c>
      <c r="W722" s="287">
        <v>140.875</v>
      </c>
      <c r="X722" s="287">
        <v>228.17500000000001</v>
      </c>
      <c r="Y722" s="287">
        <v>108.44</v>
      </c>
      <c r="Z722" s="287"/>
      <c r="AA722" s="4"/>
      <c r="AB722" s="11" t="s">
        <v>160</v>
      </c>
      <c r="AC722" s="11"/>
      <c r="AD722" s="70" t="s">
        <v>155</v>
      </c>
      <c r="AE722" s="24">
        <v>3</v>
      </c>
      <c r="AF722" s="24">
        <v>1</v>
      </c>
      <c r="AG722" s="24"/>
      <c r="AH722" s="24"/>
      <c r="AI722" s="24"/>
      <c r="AJ722" s="24"/>
      <c r="AK722" s="4"/>
      <c r="AL722" s="4"/>
      <c r="AM722" s="306">
        <v>264.14</v>
      </c>
      <c r="AN722" s="306">
        <v>190.94</v>
      </c>
      <c r="AO722" s="306">
        <v>0</v>
      </c>
      <c r="AP722" s="306">
        <v>0</v>
      </c>
      <c r="AQ722" s="306">
        <v>0</v>
      </c>
      <c r="AR722" s="306"/>
      <c r="AS722" s="290"/>
      <c r="AT722" s="290"/>
      <c r="AU722" s="306">
        <v>88.046666666666695</v>
      </c>
      <c r="AV722" s="306">
        <v>95.47</v>
      </c>
      <c r="AW722" s="306">
        <v>0</v>
      </c>
      <c r="AX722" s="306">
        <v>0</v>
      </c>
      <c r="AY722" s="306">
        <v>0</v>
      </c>
      <c r="AZ722" s="306"/>
      <c r="BA722" s="4"/>
    </row>
    <row r="723" spans="2:53">
      <c r="B723" s="11" t="s">
        <v>142</v>
      </c>
      <c r="C723" s="11"/>
      <c r="D723" s="70" t="s">
        <v>143</v>
      </c>
      <c r="E723" s="11">
        <v>248</v>
      </c>
      <c r="F723" s="11">
        <v>136</v>
      </c>
      <c r="G723" s="11">
        <v>103</v>
      </c>
      <c r="H723" s="11">
        <v>58</v>
      </c>
      <c r="I723" s="11">
        <v>66</v>
      </c>
      <c r="J723" s="11"/>
      <c r="M723" s="287">
        <v>31592.89</v>
      </c>
      <c r="N723" s="287">
        <v>21406.63</v>
      </c>
      <c r="O723" s="287">
        <v>17597.900000000001</v>
      </c>
      <c r="P723" s="287">
        <v>8407.07</v>
      </c>
      <c r="Q723" s="287">
        <v>29646.14</v>
      </c>
      <c r="R723" s="287"/>
      <c r="S723" s="290"/>
      <c r="T723" s="290"/>
      <c r="U723" s="287">
        <v>111.635653710247</v>
      </c>
      <c r="V723" s="287">
        <v>82.971434108527106</v>
      </c>
      <c r="W723" s="287">
        <v>66.658712121212105</v>
      </c>
      <c r="X723" s="287">
        <v>33.2295256916996</v>
      </c>
      <c r="Y723" s="287">
        <v>104.75667844522999</v>
      </c>
      <c r="Z723" s="287"/>
      <c r="AA723" s="4"/>
      <c r="AB723" s="11" t="s">
        <v>161</v>
      </c>
      <c r="AC723" s="11"/>
      <c r="AD723" s="70" t="s">
        <v>92</v>
      </c>
      <c r="AE723" s="24">
        <v>6</v>
      </c>
      <c r="AF723" s="24">
        <v>2</v>
      </c>
      <c r="AG723" s="24">
        <v>1</v>
      </c>
      <c r="AH723" s="24"/>
      <c r="AI723" s="24"/>
      <c r="AJ723" s="24"/>
      <c r="AK723" s="4"/>
      <c r="AL723" s="4"/>
      <c r="AM723" s="306">
        <v>935.95</v>
      </c>
      <c r="AN723" s="306">
        <v>258.51</v>
      </c>
      <c r="AO723" s="306">
        <v>499.3</v>
      </c>
      <c r="AP723" s="306">
        <v>0</v>
      </c>
      <c r="AQ723" s="306">
        <v>0</v>
      </c>
      <c r="AR723" s="306"/>
      <c r="AS723" s="290"/>
      <c r="AT723" s="290"/>
      <c r="AU723" s="306">
        <v>155.99166666666699</v>
      </c>
      <c r="AV723" s="306">
        <v>43.085000000000001</v>
      </c>
      <c r="AW723" s="306">
        <v>83.216666666666697</v>
      </c>
      <c r="AX723" s="306">
        <v>0</v>
      </c>
      <c r="AY723" s="306">
        <v>0</v>
      </c>
      <c r="AZ723" s="306"/>
      <c r="BA723" s="4"/>
    </row>
    <row r="724" spans="2:53">
      <c r="B724" s="11" t="s">
        <v>142</v>
      </c>
      <c r="C724" s="11"/>
      <c r="D724" s="70" t="s">
        <v>144</v>
      </c>
      <c r="E724" s="11">
        <v>1</v>
      </c>
      <c r="F724" s="11"/>
      <c r="G724" s="11">
        <v>1</v>
      </c>
      <c r="H724" s="11">
        <v>1</v>
      </c>
      <c r="I724" s="11"/>
      <c r="J724" s="11"/>
      <c r="M724" s="287">
        <v>87.83</v>
      </c>
      <c r="N724" s="287">
        <v>0</v>
      </c>
      <c r="O724" s="287">
        <v>174.75</v>
      </c>
      <c r="P724" s="287">
        <v>104.08</v>
      </c>
      <c r="Q724" s="287">
        <v>0</v>
      </c>
      <c r="R724" s="287"/>
      <c r="S724" s="290"/>
      <c r="T724" s="290"/>
      <c r="U724" s="287">
        <v>87.83</v>
      </c>
      <c r="V724" s="287">
        <v>0</v>
      </c>
      <c r="W724" s="287">
        <v>174.75</v>
      </c>
      <c r="X724" s="287">
        <v>104.08</v>
      </c>
      <c r="Y724" s="287">
        <v>0</v>
      </c>
      <c r="Z724" s="287"/>
      <c r="AA724" s="4"/>
      <c r="AB724" s="11" t="s">
        <v>161</v>
      </c>
      <c r="AC724" s="11"/>
      <c r="AD724" s="70" t="s">
        <v>69</v>
      </c>
      <c r="AE724" s="24">
        <v>13</v>
      </c>
      <c r="AF724" s="24">
        <v>5</v>
      </c>
      <c r="AG724" s="24">
        <v>2</v>
      </c>
      <c r="AH724" s="24">
        <v>1</v>
      </c>
      <c r="AI724" s="24">
        <v>2</v>
      </c>
      <c r="AJ724" s="24"/>
      <c r="AK724" s="4"/>
      <c r="AL724" s="4"/>
      <c r="AM724" s="306">
        <v>3954.65</v>
      </c>
      <c r="AN724" s="306">
        <v>257.12</v>
      </c>
      <c r="AO724" s="306">
        <v>92.55</v>
      </c>
      <c r="AP724" s="306">
        <v>100.42</v>
      </c>
      <c r="AQ724" s="306">
        <v>1099.93</v>
      </c>
      <c r="AR724" s="306"/>
      <c r="AS724" s="290"/>
      <c r="AT724" s="290"/>
      <c r="AU724" s="306">
        <v>304.20384615384597</v>
      </c>
      <c r="AV724" s="306">
        <v>18.365714285714301</v>
      </c>
      <c r="AW724" s="306">
        <v>6.6107142857142902</v>
      </c>
      <c r="AX724" s="306">
        <v>7.1728571428571399</v>
      </c>
      <c r="AY724" s="306">
        <v>78.566428571428602</v>
      </c>
      <c r="AZ724" s="306"/>
      <c r="BA724" s="4"/>
    </row>
    <row r="725" spans="2:53">
      <c r="B725" s="11" t="s">
        <v>142</v>
      </c>
      <c r="C725" s="11"/>
      <c r="D725" s="70" t="s">
        <v>145</v>
      </c>
      <c r="E725" s="11">
        <v>1</v>
      </c>
      <c r="F725" s="11"/>
      <c r="G725" s="11"/>
      <c r="H725" s="11"/>
      <c r="I725" s="11"/>
      <c r="J725" s="11"/>
      <c r="M725" s="287">
        <v>45</v>
      </c>
      <c r="N725" s="287">
        <v>0</v>
      </c>
      <c r="O725" s="287">
        <v>0</v>
      </c>
      <c r="P725" s="287">
        <v>0</v>
      </c>
      <c r="Q725" s="287">
        <v>0</v>
      </c>
      <c r="R725" s="287"/>
      <c r="S725" s="290"/>
      <c r="T725" s="290"/>
      <c r="U725" s="287">
        <v>45</v>
      </c>
      <c r="V725" s="287">
        <v>0</v>
      </c>
      <c r="W725" s="287">
        <v>0</v>
      </c>
      <c r="X725" s="287">
        <v>0</v>
      </c>
      <c r="Y725" s="287">
        <v>0</v>
      </c>
      <c r="Z725" s="287"/>
      <c r="AA725" s="4"/>
      <c r="AB725" s="11" t="s">
        <v>162</v>
      </c>
      <c r="AC725" s="11"/>
      <c r="AD725" s="70" t="s">
        <v>163</v>
      </c>
      <c r="AE725" s="24">
        <v>10</v>
      </c>
      <c r="AF725" s="24">
        <v>5</v>
      </c>
      <c r="AG725" s="24">
        <v>4</v>
      </c>
      <c r="AH725" s="24">
        <v>4</v>
      </c>
      <c r="AI725" s="24">
        <v>3</v>
      </c>
      <c r="AJ725" s="24"/>
      <c r="AK725" s="4"/>
      <c r="AL725" s="4"/>
      <c r="AM725" s="306">
        <v>880.33</v>
      </c>
      <c r="AN725" s="306">
        <v>568.33000000000004</v>
      </c>
      <c r="AO725" s="306">
        <v>84.59</v>
      </c>
      <c r="AP725" s="306">
        <v>133.09</v>
      </c>
      <c r="AQ725" s="306">
        <v>263.52</v>
      </c>
      <c r="AR725" s="306"/>
      <c r="AS725" s="290"/>
      <c r="AT725" s="290"/>
      <c r="AU725" s="306">
        <v>88.033000000000001</v>
      </c>
      <c r="AV725" s="306">
        <v>63.147777777777797</v>
      </c>
      <c r="AW725" s="306">
        <v>9.3988888888888908</v>
      </c>
      <c r="AX725" s="306">
        <v>14.7877777777778</v>
      </c>
      <c r="AY725" s="306">
        <v>32.94</v>
      </c>
      <c r="AZ725" s="306"/>
      <c r="BA725" s="4"/>
    </row>
    <row r="726" spans="2:53">
      <c r="B726" s="11" t="s">
        <v>147</v>
      </c>
      <c r="C726" s="11"/>
      <c r="D726" s="70" t="s">
        <v>143</v>
      </c>
      <c r="E726" s="11">
        <v>13</v>
      </c>
      <c r="F726" s="11">
        <v>7</v>
      </c>
      <c r="G726" s="11">
        <v>6</v>
      </c>
      <c r="H726" s="11">
        <v>2</v>
      </c>
      <c r="I726" s="11">
        <v>4</v>
      </c>
      <c r="J726" s="11"/>
      <c r="M726" s="287">
        <v>2292.4899999999998</v>
      </c>
      <c r="N726" s="287">
        <v>1646.01</v>
      </c>
      <c r="O726" s="287">
        <v>1088.5899999999999</v>
      </c>
      <c r="P726" s="287">
        <v>816.68</v>
      </c>
      <c r="Q726" s="287">
        <v>1929.75</v>
      </c>
      <c r="R726" s="287"/>
      <c r="S726" s="290"/>
      <c r="T726" s="290"/>
      <c r="U726" s="287">
        <v>143.28062499999999</v>
      </c>
      <c r="V726" s="287">
        <v>109.73399999999999</v>
      </c>
      <c r="W726" s="287">
        <v>72.572666666666706</v>
      </c>
      <c r="X726" s="287">
        <v>58.334285714285699</v>
      </c>
      <c r="Y726" s="287">
        <v>128.65</v>
      </c>
      <c r="Z726" s="287"/>
      <c r="AA726" s="4"/>
      <c r="AB726" s="11" t="s">
        <v>164</v>
      </c>
      <c r="AC726" s="11"/>
      <c r="AD726" s="70" t="s">
        <v>165</v>
      </c>
      <c r="AE726" s="24">
        <v>35</v>
      </c>
      <c r="AF726" s="24">
        <v>20</v>
      </c>
      <c r="AG726" s="24">
        <v>12</v>
      </c>
      <c r="AH726" s="24">
        <v>8</v>
      </c>
      <c r="AI726" s="24">
        <v>7</v>
      </c>
      <c r="AJ726" s="24"/>
      <c r="AK726" s="4"/>
      <c r="AL726" s="4"/>
      <c r="AM726" s="306">
        <v>7959.18</v>
      </c>
      <c r="AN726" s="306">
        <v>3411.33</v>
      </c>
      <c r="AO726" s="306">
        <v>1516.2</v>
      </c>
      <c r="AP726" s="306">
        <v>349.76</v>
      </c>
      <c r="AQ726" s="306">
        <v>14194.4</v>
      </c>
      <c r="AR726" s="306"/>
      <c r="AS726" s="290"/>
      <c r="AT726" s="290"/>
      <c r="AU726" s="306">
        <v>204.081538461538</v>
      </c>
      <c r="AV726" s="306">
        <v>87.47</v>
      </c>
      <c r="AW726" s="306">
        <v>39.9</v>
      </c>
      <c r="AX726" s="306">
        <v>11.2825806451613</v>
      </c>
      <c r="AY726" s="306">
        <v>394.28888888888901</v>
      </c>
      <c r="AZ726" s="306"/>
      <c r="BA726" s="4"/>
    </row>
    <row r="727" spans="2:53">
      <c r="B727" s="11" t="s">
        <v>149</v>
      </c>
      <c r="C727" s="11"/>
      <c r="D727" s="70" t="s">
        <v>89</v>
      </c>
      <c r="E727" s="11">
        <v>116</v>
      </c>
      <c r="F727" s="11">
        <v>66</v>
      </c>
      <c r="G727" s="11">
        <v>46</v>
      </c>
      <c r="H727" s="11">
        <v>30</v>
      </c>
      <c r="I727" s="11">
        <v>29</v>
      </c>
      <c r="J727" s="11"/>
      <c r="M727" s="287">
        <v>13484.07</v>
      </c>
      <c r="N727" s="287">
        <v>7349.17</v>
      </c>
      <c r="O727" s="287">
        <v>7221.01</v>
      </c>
      <c r="P727" s="287">
        <v>3676.65</v>
      </c>
      <c r="Q727" s="287">
        <v>6444.49</v>
      </c>
      <c r="R727" s="287"/>
      <c r="S727" s="290"/>
      <c r="T727" s="290"/>
      <c r="U727" s="287">
        <v>99.147573529411702</v>
      </c>
      <c r="V727" s="287">
        <v>54.038014705882397</v>
      </c>
      <c r="W727" s="287">
        <v>53.888134328358198</v>
      </c>
      <c r="X727" s="287">
        <v>27.437686567164199</v>
      </c>
      <c r="Y727" s="287">
        <v>47.040072992700701</v>
      </c>
      <c r="Z727" s="287"/>
      <c r="AA727" s="4"/>
      <c r="AB727" s="11" t="s">
        <v>166</v>
      </c>
      <c r="AC727" s="11"/>
      <c r="AD727" s="70" t="s">
        <v>167</v>
      </c>
      <c r="AE727" s="24">
        <v>10</v>
      </c>
      <c r="AF727" s="24">
        <v>5</v>
      </c>
      <c r="AG727" s="24">
        <v>3</v>
      </c>
      <c r="AH727" s="24">
        <v>3</v>
      </c>
      <c r="AI727" s="24">
        <v>3</v>
      </c>
      <c r="AJ727" s="24"/>
      <c r="AK727" s="4"/>
      <c r="AL727" s="4"/>
      <c r="AM727" s="306">
        <v>807.4</v>
      </c>
      <c r="AN727" s="306">
        <v>444.61</v>
      </c>
      <c r="AO727" s="306">
        <v>153.16999999999999</v>
      </c>
      <c r="AP727" s="306">
        <v>143.80000000000001</v>
      </c>
      <c r="AQ727" s="306">
        <v>338.16</v>
      </c>
      <c r="AR727" s="306"/>
      <c r="AS727" s="290"/>
      <c r="AT727" s="290"/>
      <c r="AU727" s="306">
        <v>80.739999999999995</v>
      </c>
      <c r="AV727" s="306">
        <v>44.460999999999999</v>
      </c>
      <c r="AW727" s="306">
        <v>15.317</v>
      </c>
      <c r="AX727" s="306">
        <v>14.38</v>
      </c>
      <c r="AY727" s="306">
        <v>33.816000000000003</v>
      </c>
      <c r="AZ727" s="306"/>
      <c r="BA727" s="4"/>
    </row>
    <row r="728" spans="2:53">
      <c r="B728" s="11" t="s">
        <v>150</v>
      </c>
      <c r="C728" s="11"/>
      <c r="D728" s="70" t="s">
        <v>151</v>
      </c>
      <c r="E728" s="11">
        <v>1</v>
      </c>
      <c r="F728" s="11">
        <v>1</v>
      </c>
      <c r="G728" s="11"/>
      <c r="H728" s="11"/>
      <c r="I728" s="11"/>
      <c r="J728" s="11"/>
      <c r="M728" s="287">
        <v>324</v>
      </c>
      <c r="N728" s="287">
        <v>628.88</v>
      </c>
      <c r="O728" s="287"/>
      <c r="P728" s="287"/>
      <c r="Q728" s="287"/>
      <c r="R728" s="287"/>
      <c r="S728" s="290"/>
      <c r="T728" s="290"/>
      <c r="U728" s="287">
        <v>324</v>
      </c>
      <c r="V728" s="287">
        <v>628.88</v>
      </c>
      <c r="W728" s="287"/>
      <c r="X728" s="287"/>
      <c r="Y728" s="287"/>
      <c r="Z728" s="287"/>
      <c r="AA728" s="4"/>
      <c r="AB728" s="11" t="s">
        <v>169</v>
      </c>
      <c r="AC728" s="11"/>
      <c r="AD728" s="70" t="s">
        <v>60</v>
      </c>
      <c r="AE728" s="24"/>
      <c r="AF728" s="24"/>
      <c r="AG728" s="24"/>
      <c r="AH728" s="24"/>
      <c r="AI728" s="24">
        <v>1</v>
      </c>
      <c r="AJ728" s="24"/>
      <c r="AK728" s="4"/>
      <c r="AL728" s="4"/>
      <c r="AM728" s="306">
        <v>0</v>
      </c>
      <c r="AN728" s="306">
        <v>0</v>
      </c>
      <c r="AO728" s="306">
        <v>0</v>
      </c>
      <c r="AP728" s="306">
        <v>0</v>
      </c>
      <c r="AQ728" s="306">
        <v>988.49</v>
      </c>
      <c r="AR728" s="306"/>
      <c r="AS728" s="290"/>
      <c r="AT728" s="290"/>
      <c r="AU728" s="306">
        <v>0</v>
      </c>
      <c r="AV728" s="306">
        <v>0</v>
      </c>
      <c r="AW728" s="306">
        <v>0</v>
      </c>
      <c r="AX728" s="306">
        <v>0</v>
      </c>
      <c r="AY728" s="306">
        <v>988.49</v>
      </c>
      <c r="AZ728" s="306"/>
      <c r="BA728" s="4"/>
    </row>
    <row r="729" spans="2:53">
      <c r="B729" s="11" t="s">
        <v>154</v>
      </c>
      <c r="C729" s="11"/>
      <c r="D729" s="70" t="s">
        <v>56</v>
      </c>
      <c r="E729" s="11">
        <v>758</v>
      </c>
      <c r="F729" s="11">
        <v>374</v>
      </c>
      <c r="G729" s="11">
        <v>214</v>
      </c>
      <c r="H729" s="11">
        <v>115</v>
      </c>
      <c r="I729" s="11">
        <v>113</v>
      </c>
      <c r="J729" s="11"/>
      <c r="M729" s="287">
        <v>67721.859999999899</v>
      </c>
      <c r="N729" s="287">
        <v>51636.28</v>
      </c>
      <c r="O729" s="287">
        <v>29456.04</v>
      </c>
      <c r="P729" s="287">
        <v>12267.7</v>
      </c>
      <c r="Q729" s="287">
        <v>23164.92</v>
      </c>
      <c r="R729" s="287"/>
      <c r="S729" s="290"/>
      <c r="T729" s="290"/>
      <c r="U729" s="287">
        <v>82.286585662211294</v>
      </c>
      <c r="V729" s="287">
        <v>64.626132665832301</v>
      </c>
      <c r="W729" s="287">
        <v>37.428259212198199</v>
      </c>
      <c r="X729" s="287">
        <v>15.9320779220779</v>
      </c>
      <c r="Y729" s="287">
        <v>28.956150000000001</v>
      </c>
      <c r="Z729" s="287"/>
      <c r="AA729" s="4"/>
      <c r="AB729" s="11" t="s">
        <v>169</v>
      </c>
      <c r="AC729" s="11"/>
      <c r="AD729" s="70" t="s">
        <v>170</v>
      </c>
      <c r="AE729" s="24">
        <v>30</v>
      </c>
      <c r="AF729" s="24">
        <v>13</v>
      </c>
      <c r="AG729" s="24">
        <v>9</v>
      </c>
      <c r="AH729" s="24">
        <v>8</v>
      </c>
      <c r="AI729" s="24">
        <v>8</v>
      </c>
      <c r="AJ729" s="24"/>
      <c r="AK729" s="4"/>
      <c r="AL729" s="4"/>
      <c r="AM729" s="306">
        <v>17960.89</v>
      </c>
      <c r="AN729" s="306">
        <v>2420.9</v>
      </c>
      <c r="AO729" s="306">
        <v>975.07</v>
      </c>
      <c r="AP729" s="306">
        <v>586.49</v>
      </c>
      <c r="AQ729" s="306">
        <v>3663.19</v>
      </c>
      <c r="AR729" s="306"/>
      <c r="AS729" s="290"/>
      <c r="AT729" s="290"/>
      <c r="AU729" s="306">
        <v>598.69633333333297</v>
      </c>
      <c r="AV729" s="306">
        <v>80.696666666666701</v>
      </c>
      <c r="AW729" s="306">
        <v>32.502333333333297</v>
      </c>
      <c r="AX729" s="306">
        <v>19.549666666666699</v>
      </c>
      <c r="AY729" s="306">
        <v>122.106333333333</v>
      </c>
      <c r="AZ729" s="306"/>
      <c r="BA729" s="4"/>
    </row>
    <row r="730" spans="2:53">
      <c r="B730" s="11" t="s">
        <v>154</v>
      </c>
      <c r="C730" s="11"/>
      <c r="D730" s="70" t="s">
        <v>89</v>
      </c>
      <c r="E730" s="11">
        <v>3</v>
      </c>
      <c r="F730" s="11">
        <v>1</v>
      </c>
      <c r="G730" s="11"/>
      <c r="H730" s="11"/>
      <c r="I730" s="11"/>
      <c r="J730" s="11"/>
      <c r="M730" s="287">
        <v>172.16</v>
      </c>
      <c r="N730" s="287">
        <v>72.14</v>
      </c>
      <c r="O730" s="287">
        <v>0</v>
      </c>
      <c r="P730" s="287">
        <v>0</v>
      </c>
      <c r="Q730" s="287">
        <v>0</v>
      </c>
      <c r="R730" s="287"/>
      <c r="S730" s="290"/>
      <c r="T730" s="290"/>
      <c r="U730" s="287">
        <v>57.386666666666699</v>
      </c>
      <c r="V730" s="287">
        <v>24.046666666666699</v>
      </c>
      <c r="W730" s="287">
        <v>0</v>
      </c>
      <c r="X730" s="287">
        <v>0</v>
      </c>
      <c r="Y730" s="287">
        <v>0</v>
      </c>
      <c r="Z730" s="287"/>
      <c r="AA730" s="4"/>
      <c r="AB730" s="11" t="s">
        <v>171</v>
      </c>
      <c r="AC730" s="11"/>
      <c r="AD730" s="70" t="s">
        <v>78</v>
      </c>
      <c r="AE730" s="24">
        <v>7</v>
      </c>
      <c r="AF730" s="24">
        <v>3</v>
      </c>
      <c r="AG730" s="24">
        <v>1</v>
      </c>
      <c r="AH730" s="24"/>
      <c r="AI730" s="24"/>
      <c r="AJ730" s="24"/>
      <c r="AK730" s="4"/>
      <c r="AL730" s="4"/>
      <c r="AM730" s="306">
        <v>193.87</v>
      </c>
      <c r="AN730" s="306">
        <v>47.76</v>
      </c>
      <c r="AO730" s="306">
        <v>9.8000000000000007</v>
      </c>
      <c r="AP730" s="306">
        <v>0</v>
      </c>
      <c r="AQ730" s="306">
        <v>0</v>
      </c>
      <c r="AR730" s="306"/>
      <c r="AS730" s="290"/>
      <c r="AT730" s="290"/>
      <c r="AU730" s="306">
        <v>27.695714285714299</v>
      </c>
      <c r="AV730" s="306">
        <v>7.96</v>
      </c>
      <c r="AW730" s="306">
        <v>1.96</v>
      </c>
      <c r="AX730" s="306">
        <v>0</v>
      </c>
      <c r="AY730" s="306">
        <v>0</v>
      </c>
      <c r="AZ730" s="306"/>
      <c r="BA730" s="4"/>
    </row>
    <row r="731" spans="2:53">
      <c r="B731" s="11" t="s">
        <v>154</v>
      </c>
      <c r="C731" s="11"/>
      <c r="D731" s="70" t="s">
        <v>156</v>
      </c>
      <c r="E731" s="11">
        <v>3</v>
      </c>
      <c r="F731" s="11">
        <v>2</v>
      </c>
      <c r="G731" s="11">
        <v>1</v>
      </c>
      <c r="H731" s="11"/>
      <c r="I731" s="11"/>
      <c r="J731" s="11"/>
      <c r="M731" s="287">
        <v>271.24</v>
      </c>
      <c r="N731" s="287">
        <v>179.99</v>
      </c>
      <c r="O731" s="287">
        <v>95.77</v>
      </c>
      <c r="P731" s="287">
        <v>0</v>
      </c>
      <c r="Q731" s="287">
        <v>0</v>
      </c>
      <c r="R731" s="287"/>
      <c r="S731" s="290"/>
      <c r="T731" s="290"/>
      <c r="U731" s="287">
        <v>90.413333333333298</v>
      </c>
      <c r="V731" s="287">
        <v>59.996666666666698</v>
      </c>
      <c r="W731" s="287">
        <v>31.9233333333333</v>
      </c>
      <c r="X731" s="287">
        <v>0</v>
      </c>
      <c r="Y731" s="287">
        <v>0</v>
      </c>
      <c r="Z731" s="287"/>
      <c r="AA731" s="4"/>
      <c r="AB731" s="11" t="s">
        <v>172</v>
      </c>
      <c r="AC731" s="11"/>
      <c r="AD731" s="70" t="s">
        <v>173</v>
      </c>
      <c r="AE731" s="24">
        <v>39</v>
      </c>
      <c r="AF731" s="24">
        <v>18</v>
      </c>
      <c r="AG731" s="24">
        <v>13</v>
      </c>
      <c r="AH731" s="24">
        <v>8</v>
      </c>
      <c r="AI731" s="24">
        <v>10</v>
      </c>
      <c r="AJ731" s="24"/>
      <c r="AK731" s="4"/>
      <c r="AL731" s="4"/>
      <c r="AM731" s="306">
        <v>10851.75</v>
      </c>
      <c r="AN731" s="306">
        <v>973.2</v>
      </c>
      <c r="AO731" s="306">
        <v>477.61</v>
      </c>
      <c r="AP731" s="306">
        <v>320.36</v>
      </c>
      <c r="AQ731" s="306">
        <v>1230.9000000000001</v>
      </c>
      <c r="AR731" s="306"/>
      <c r="AS731" s="290"/>
      <c r="AT731" s="290"/>
      <c r="AU731" s="306">
        <v>278.25</v>
      </c>
      <c r="AV731" s="306">
        <v>27.805714285714298</v>
      </c>
      <c r="AW731" s="306">
        <v>13.2669444444444</v>
      </c>
      <c r="AX731" s="306">
        <v>10.3341935483871</v>
      </c>
      <c r="AY731" s="306">
        <v>31.5615384615385</v>
      </c>
      <c r="AZ731" s="306"/>
      <c r="BA731" s="4"/>
    </row>
    <row r="732" spans="2:53">
      <c r="B732" s="11" t="s">
        <v>157</v>
      </c>
      <c r="C732" s="11"/>
      <c r="D732" s="70" t="s">
        <v>56</v>
      </c>
      <c r="E732" s="11">
        <v>1</v>
      </c>
      <c r="F732" s="11">
        <v>1</v>
      </c>
      <c r="G732" s="11">
        <v>1</v>
      </c>
      <c r="H732" s="11"/>
      <c r="I732" s="11"/>
      <c r="J732" s="11"/>
      <c r="M732" s="287">
        <v>89.4</v>
      </c>
      <c r="N732" s="287">
        <v>158.52000000000001</v>
      </c>
      <c r="O732" s="287">
        <v>281.06</v>
      </c>
      <c r="P732" s="287">
        <v>0</v>
      </c>
      <c r="Q732" s="287">
        <v>0</v>
      </c>
      <c r="R732" s="287"/>
      <c r="S732" s="290"/>
      <c r="T732" s="290"/>
      <c r="U732" s="287">
        <v>89.4</v>
      </c>
      <c r="V732" s="287">
        <v>158.52000000000001</v>
      </c>
      <c r="W732" s="287">
        <v>281.06</v>
      </c>
      <c r="X732" s="287">
        <v>0</v>
      </c>
      <c r="Y732" s="287">
        <v>0</v>
      </c>
      <c r="Z732" s="287"/>
      <c r="AA732" s="4"/>
      <c r="AB732" s="11" t="s">
        <v>177</v>
      </c>
      <c r="AC732" s="11"/>
      <c r="AD732" s="70" t="s">
        <v>62</v>
      </c>
      <c r="AE732" s="24">
        <v>8</v>
      </c>
      <c r="AF732" s="24">
        <v>3</v>
      </c>
      <c r="AG732" s="24">
        <v>2</v>
      </c>
      <c r="AH732" s="24">
        <v>2</v>
      </c>
      <c r="AI732" s="24">
        <v>1</v>
      </c>
      <c r="AJ732" s="24"/>
      <c r="AK732" s="4"/>
      <c r="AL732" s="4"/>
      <c r="AM732" s="306">
        <v>8818.65</v>
      </c>
      <c r="AN732" s="306">
        <v>45.29</v>
      </c>
      <c r="AO732" s="306">
        <v>38.42</v>
      </c>
      <c r="AP732" s="306">
        <v>40.25</v>
      </c>
      <c r="AQ732" s="306">
        <v>140.94999999999999</v>
      </c>
      <c r="AR732" s="306"/>
      <c r="AS732" s="290"/>
      <c r="AT732" s="290"/>
      <c r="AU732" s="306">
        <v>1102.33125</v>
      </c>
      <c r="AV732" s="306">
        <v>5.6612499999999999</v>
      </c>
      <c r="AW732" s="306">
        <v>4.8025000000000002</v>
      </c>
      <c r="AX732" s="306">
        <v>5.03125</v>
      </c>
      <c r="AY732" s="306">
        <v>17.618749999999999</v>
      </c>
      <c r="AZ732" s="306"/>
      <c r="BA732" s="4"/>
    </row>
    <row r="733" spans="2:53">
      <c r="B733" s="11" t="s">
        <v>159</v>
      </c>
      <c r="C733" s="11"/>
      <c r="D733" s="70" t="s">
        <v>89</v>
      </c>
      <c r="E733" s="11">
        <v>820</v>
      </c>
      <c r="F733" s="11">
        <v>444</v>
      </c>
      <c r="G733" s="11">
        <v>266</v>
      </c>
      <c r="H733" s="11">
        <v>156</v>
      </c>
      <c r="I733" s="11">
        <v>155</v>
      </c>
      <c r="J733" s="11"/>
      <c r="M733" s="287">
        <v>86451.739999999903</v>
      </c>
      <c r="N733" s="287">
        <v>55833.65</v>
      </c>
      <c r="O733" s="287">
        <v>40285.58</v>
      </c>
      <c r="P733" s="287">
        <v>22980.799999999999</v>
      </c>
      <c r="Q733" s="287">
        <v>67980.02</v>
      </c>
      <c r="R733" s="287"/>
      <c r="S733" s="290"/>
      <c r="T733" s="290"/>
      <c r="U733" s="287">
        <v>96.164338153503806</v>
      </c>
      <c r="V733" s="287">
        <v>62.875731981982</v>
      </c>
      <c r="W733" s="287">
        <v>45.264696629213503</v>
      </c>
      <c r="X733" s="287">
        <v>26.293821510297501</v>
      </c>
      <c r="Y733" s="287">
        <v>75.199137168141604</v>
      </c>
      <c r="Z733" s="287"/>
      <c r="AA733" s="4"/>
      <c r="AB733" s="11" t="s">
        <v>179</v>
      </c>
      <c r="AC733" s="11"/>
      <c r="AD733" s="70" t="s">
        <v>180</v>
      </c>
      <c r="AE733" s="24">
        <v>13</v>
      </c>
      <c r="AF733" s="24">
        <v>3</v>
      </c>
      <c r="AG733" s="24">
        <v>2</v>
      </c>
      <c r="AH733" s="24">
        <v>1</v>
      </c>
      <c r="AI733" s="24"/>
      <c r="AJ733" s="24"/>
      <c r="AK733" s="4"/>
      <c r="AL733" s="4"/>
      <c r="AM733" s="306">
        <v>537.49</v>
      </c>
      <c r="AN733" s="306">
        <v>65.66</v>
      </c>
      <c r="AO733" s="306">
        <v>29.47</v>
      </c>
      <c r="AP733" s="306">
        <v>11.39</v>
      </c>
      <c r="AQ733" s="306">
        <v>0</v>
      </c>
      <c r="AR733" s="306"/>
      <c r="AS733" s="290"/>
      <c r="AT733" s="290"/>
      <c r="AU733" s="306">
        <v>41.345384615384603</v>
      </c>
      <c r="AV733" s="306">
        <v>5.0507692307692302</v>
      </c>
      <c r="AW733" s="306">
        <v>2.2669230769230801</v>
      </c>
      <c r="AX733" s="306">
        <v>0.87615384615384595</v>
      </c>
      <c r="AY733" s="306">
        <v>0</v>
      </c>
      <c r="AZ733" s="306"/>
      <c r="BA733" s="4"/>
    </row>
    <row r="734" spans="2:53">
      <c r="B734" s="11" t="s">
        <v>159</v>
      </c>
      <c r="C734" s="11"/>
      <c r="D734" s="70" t="s">
        <v>156</v>
      </c>
      <c r="E734" s="11">
        <v>1</v>
      </c>
      <c r="F734" s="11">
        <v>1</v>
      </c>
      <c r="G734" s="11">
        <v>1</v>
      </c>
      <c r="H734" s="11">
        <v>1</v>
      </c>
      <c r="I734" s="11"/>
      <c r="J734" s="11"/>
      <c r="M734" s="287">
        <v>112.6</v>
      </c>
      <c r="N734" s="287">
        <v>172.89</v>
      </c>
      <c r="O734" s="287">
        <v>173.5</v>
      </c>
      <c r="P734" s="287">
        <v>23.23</v>
      </c>
      <c r="Q734" s="287">
        <v>0</v>
      </c>
      <c r="R734" s="287"/>
      <c r="S734" s="290"/>
      <c r="T734" s="290"/>
      <c r="U734" s="287">
        <v>112.6</v>
      </c>
      <c r="V734" s="287">
        <v>172.89</v>
      </c>
      <c r="W734" s="287">
        <v>173.5</v>
      </c>
      <c r="X734" s="287">
        <v>23.23</v>
      </c>
      <c r="Y734" s="287">
        <v>0</v>
      </c>
      <c r="Z734" s="287"/>
      <c r="AA734" s="4"/>
      <c r="AB734" s="11" t="s">
        <v>181</v>
      </c>
      <c r="AC734" s="11"/>
      <c r="AD734" s="70" t="s">
        <v>182</v>
      </c>
      <c r="AE734" s="24">
        <v>13</v>
      </c>
      <c r="AF734" s="24">
        <v>6</v>
      </c>
      <c r="AG734" s="24">
        <v>6</v>
      </c>
      <c r="AH734" s="24">
        <v>3</v>
      </c>
      <c r="AI734" s="24">
        <v>3</v>
      </c>
      <c r="AJ734" s="24"/>
      <c r="AK734" s="4"/>
      <c r="AL734" s="4"/>
      <c r="AM734" s="306">
        <v>3431.1</v>
      </c>
      <c r="AN734" s="306">
        <v>878.45</v>
      </c>
      <c r="AO734" s="306">
        <v>802.23</v>
      </c>
      <c r="AP734" s="306">
        <v>388.51</v>
      </c>
      <c r="AQ734" s="306">
        <v>97.51</v>
      </c>
      <c r="AR734" s="306"/>
      <c r="AS734" s="290"/>
      <c r="AT734" s="290"/>
      <c r="AU734" s="306">
        <v>263.93076923076899</v>
      </c>
      <c r="AV734" s="306">
        <v>73.204166666666694</v>
      </c>
      <c r="AW734" s="306">
        <v>80.222999999999999</v>
      </c>
      <c r="AX734" s="306">
        <v>32.375833333333297</v>
      </c>
      <c r="AY734" s="306">
        <v>7.5007692307692304</v>
      </c>
      <c r="AZ734" s="306"/>
      <c r="BA734" s="4"/>
    </row>
    <row r="735" spans="2:53">
      <c r="B735" s="11" t="s">
        <v>160</v>
      </c>
      <c r="C735" s="11"/>
      <c r="D735" s="70" t="s">
        <v>155</v>
      </c>
      <c r="E735" s="11">
        <v>30</v>
      </c>
      <c r="F735" s="11">
        <v>12</v>
      </c>
      <c r="G735" s="11">
        <v>6</v>
      </c>
      <c r="H735" s="11">
        <v>3</v>
      </c>
      <c r="I735" s="11">
        <v>3</v>
      </c>
      <c r="J735" s="11"/>
      <c r="M735" s="287">
        <v>2037.5</v>
      </c>
      <c r="N735" s="287">
        <v>1063.74</v>
      </c>
      <c r="O735" s="287">
        <v>565.5</v>
      </c>
      <c r="P735" s="287">
        <v>42.22</v>
      </c>
      <c r="Q735" s="287">
        <v>830.69</v>
      </c>
      <c r="R735" s="287"/>
      <c r="S735" s="290"/>
      <c r="T735" s="290"/>
      <c r="U735" s="287">
        <v>67.9166666666667</v>
      </c>
      <c r="V735" s="287">
        <v>37.990714285714297</v>
      </c>
      <c r="W735" s="287">
        <v>20.9444444444444</v>
      </c>
      <c r="X735" s="287">
        <v>1.5637037037037</v>
      </c>
      <c r="Y735" s="287">
        <v>30.7662962962963</v>
      </c>
      <c r="Z735" s="287"/>
      <c r="AA735" s="4"/>
      <c r="AB735" s="11" t="s">
        <v>185</v>
      </c>
      <c r="AC735" s="11"/>
      <c r="AD735" s="70" t="s">
        <v>186</v>
      </c>
      <c r="AE735" s="24">
        <v>25</v>
      </c>
      <c r="AF735" s="24">
        <v>8</v>
      </c>
      <c r="AG735" s="24">
        <v>4</v>
      </c>
      <c r="AH735" s="24">
        <v>4</v>
      </c>
      <c r="AI735" s="24">
        <v>3</v>
      </c>
      <c r="AJ735" s="24"/>
      <c r="AK735" s="4"/>
      <c r="AL735" s="4"/>
      <c r="AM735" s="306">
        <v>9922.2900000000009</v>
      </c>
      <c r="AN735" s="306">
        <v>4727.17</v>
      </c>
      <c r="AO735" s="306">
        <v>531.73</v>
      </c>
      <c r="AP735" s="306">
        <v>892.98</v>
      </c>
      <c r="AQ735" s="306">
        <v>7410.7</v>
      </c>
      <c r="AR735" s="306"/>
      <c r="AS735" s="290"/>
      <c r="AT735" s="290"/>
      <c r="AU735" s="306">
        <v>396.89159999999998</v>
      </c>
      <c r="AV735" s="306">
        <v>214.87136363636401</v>
      </c>
      <c r="AW735" s="306">
        <v>29.540555555555599</v>
      </c>
      <c r="AX735" s="306">
        <v>44.649000000000001</v>
      </c>
      <c r="AY735" s="306">
        <v>336.85</v>
      </c>
      <c r="AZ735" s="306"/>
      <c r="BA735" s="4"/>
    </row>
    <row r="736" spans="2:53">
      <c r="B736" s="11" t="s">
        <v>161</v>
      </c>
      <c r="C736" s="11"/>
      <c r="D736" s="70" t="s">
        <v>92</v>
      </c>
      <c r="E736" s="11">
        <v>32</v>
      </c>
      <c r="F736" s="11">
        <v>19</v>
      </c>
      <c r="G736" s="11">
        <v>13</v>
      </c>
      <c r="H736" s="11">
        <v>9</v>
      </c>
      <c r="I736" s="11">
        <v>9</v>
      </c>
      <c r="J736" s="11"/>
      <c r="M736" s="287">
        <v>2677.04</v>
      </c>
      <c r="N736" s="287">
        <v>1942.67</v>
      </c>
      <c r="O736" s="287">
        <v>2549.7399999999998</v>
      </c>
      <c r="P736" s="287">
        <v>1371.35</v>
      </c>
      <c r="Q736" s="287">
        <v>3001.64</v>
      </c>
      <c r="R736" s="287"/>
      <c r="S736" s="290"/>
      <c r="T736" s="290"/>
      <c r="U736" s="287">
        <v>70.448421052631602</v>
      </c>
      <c r="V736" s="287">
        <v>53.963055555555599</v>
      </c>
      <c r="W736" s="287">
        <v>68.911891891891898</v>
      </c>
      <c r="X736" s="287">
        <v>37.063513513513499</v>
      </c>
      <c r="Y736" s="287">
        <v>75.040999999999997</v>
      </c>
      <c r="Z736" s="287"/>
      <c r="AA736" s="4"/>
      <c r="AB736" s="11" t="s">
        <v>187</v>
      </c>
      <c r="AC736" s="11"/>
      <c r="AD736" s="70" t="s">
        <v>188</v>
      </c>
      <c r="AE736" s="24">
        <v>68</v>
      </c>
      <c r="AF736" s="24">
        <v>33</v>
      </c>
      <c r="AG736" s="24">
        <v>16</v>
      </c>
      <c r="AH736" s="24">
        <v>11</v>
      </c>
      <c r="AI736" s="24">
        <v>6</v>
      </c>
      <c r="AJ736" s="24"/>
      <c r="AK736" s="4"/>
      <c r="AL736" s="4"/>
      <c r="AM736" s="306">
        <v>14572.06</v>
      </c>
      <c r="AN736" s="306">
        <v>4078.69</v>
      </c>
      <c r="AO736" s="306">
        <v>1345.76</v>
      </c>
      <c r="AP736" s="306">
        <v>591.57000000000005</v>
      </c>
      <c r="AQ736" s="306">
        <v>487.52</v>
      </c>
      <c r="AR736" s="306"/>
      <c r="AS736" s="290"/>
      <c r="AT736" s="290"/>
      <c r="AU736" s="306">
        <v>205.24028169014099</v>
      </c>
      <c r="AV736" s="306">
        <v>57.446338028169002</v>
      </c>
      <c r="AW736" s="306">
        <v>18.954366197183099</v>
      </c>
      <c r="AX736" s="306">
        <v>8.4510000000000005</v>
      </c>
      <c r="AY736" s="306">
        <v>6.9645714285714302</v>
      </c>
      <c r="AZ736" s="306"/>
      <c r="BA736" s="4"/>
    </row>
    <row r="737" spans="2:53">
      <c r="B737" s="11" t="s">
        <v>161</v>
      </c>
      <c r="C737" s="11"/>
      <c r="D737" s="70" t="s">
        <v>69</v>
      </c>
      <c r="E737" s="11">
        <v>91</v>
      </c>
      <c r="F737" s="11">
        <v>65</v>
      </c>
      <c r="G737" s="11">
        <v>51</v>
      </c>
      <c r="H737" s="11">
        <v>33</v>
      </c>
      <c r="I737" s="11">
        <v>43</v>
      </c>
      <c r="J737" s="11"/>
      <c r="M737" s="287">
        <v>7988.96</v>
      </c>
      <c r="N737" s="287">
        <v>7878.09</v>
      </c>
      <c r="O737" s="287">
        <v>6703.02</v>
      </c>
      <c r="P737" s="287">
        <v>4041.54</v>
      </c>
      <c r="Q737" s="287">
        <v>23206.959999999999</v>
      </c>
      <c r="R737" s="287"/>
      <c r="S737" s="290"/>
      <c r="T737" s="290"/>
      <c r="U737" s="287">
        <v>77.562718446602005</v>
      </c>
      <c r="V737" s="287">
        <v>79.576666666666696</v>
      </c>
      <c r="W737" s="287">
        <v>67.707272727272695</v>
      </c>
      <c r="X737" s="287">
        <v>42.995106382978697</v>
      </c>
      <c r="Y737" s="287">
        <v>223.143846153846</v>
      </c>
      <c r="Z737" s="287"/>
      <c r="AA737" s="4"/>
      <c r="AB737" s="11" t="s">
        <v>190</v>
      </c>
      <c r="AC737" s="11"/>
      <c r="AD737" s="70" t="s">
        <v>191</v>
      </c>
      <c r="AE737" s="24">
        <v>53</v>
      </c>
      <c r="AF737" s="24">
        <v>41</v>
      </c>
      <c r="AG737" s="24">
        <v>31</v>
      </c>
      <c r="AH737" s="24">
        <v>19</v>
      </c>
      <c r="AI737" s="24">
        <v>20</v>
      </c>
      <c r="AJ737" s="24"/>
      <c r="AK737" s="4"/>
      <c r="AL737" s="4"/>
      <c r="AM737" s="306">
        <v>15224.99</v>
      </c>
      <c r="AN737" s="306">
        <v>8710.01</v>
      </c>
      <c r="AO737" s="306">
        <v>5297.43</v>
      </c>
      <c r="AP737" s="306">
        <v>1649.31</v>
      </c>
      <c r="AQ737" s="306">
        <v>13222.07</v>
      </c>
      <c r="AR737" s="306"/>
      <c r="AS737" s="290"/>
      <c r="AT737" s="290"/>
      <c r="AU737" s="306">
        <v>281.94425925925901</v>
      </c>
      <c r="AV737" s="306">
        <v>164.33981132075499</v>
      </c>
      <c r="AW737" s="306">
        <v>99.9515094339623</v>
      </c>
      <c r="AX737" s="306">
        <v>32.339411764705901</v>
      </c>
      <c r="AY737" s="306">
        <v>249.47301886792499</v>
      </c>
      <c r="AZ737" s="306"/>
      <c r="BA737" s="4"/>
    </row>
    <row r="738" spans="2:53">
      <c r="B738" s="11" t="s">
        <v>162</v>
      </c>
      <c r="C738" s="11"/>
      <c r="D738" s="70" t="s">
        <v>163</v>
      </c>
      <c r="E738" s="11">
        <v>46</v>
      </c>
      <c r="F738" s="11">
        <v>29</v>
      </c>
      <c r="G738" s="11">
        <v>22</v>
      </c>
      <c r="H738" s="11">
        <v>18</v>
      </c>
      <c r="I738" s="11">
        <v>12</v>
      </c>
      <c r="J738" s="11"/>
      <c r="M738" s="287">
        <v>5272.22</v>
      </c>
      <c r="N738" s="287">
        <v>6971.22</v>
      </c>
      <c r="O738" s="287">
        <v>2497.96</v>
      </c>
      <c r="P738" s="287">
        <v>2127.59</v>
      </c>
      <c r="Q738" s="287">
        <v>5340.28</v>
      </c>
      <c r="R738" s="287"/>
      <c r="S738" s="290"/>
      <c r="T738" s="290"/>
      <c r="U738" s="287">
        <v>107.596326530612</v>
      </c>
      <c r="V738" s="287">
        <v>162.12139534883701</v>
      </c>
      <c r="W738" s="287">
        <v>58.092093023255799</v>
      </c>
      <c r="X738" s="287">
        <v>49.478837209302299</v>
      </c>
      <c r="Y738" s="287">
        <v>127.149523809524</v>
      </c>
      <c r="Z738" s="287"/>
      <c r="AA738" s="4"/>
      <c r="AB738" s="11" t="s">
        <v>192</v>
      </c>
      <c r="AC738" s="11"/>
      <c r="AD738" s="70" t="s">
        <v>89</v>
      </c>
      <c r="AE738" s="24">
        <v>21</v>
      </c>
      <c r="AF738" s="24">
        <v>15</v>
      </c>
      <c r="AG738" s="24">
        <v>10</v>
      </c>
      <c r="AH738" s="24">
        <v>6</v>
      </c>
      <c r="AI738" s="24">
        <v>6</v>
      </c>
      <c r="AJ738" s="24"/>
      <c r="AK738" s="4"/>
      <c r="AL738" s="4"/>
      <c r="AM738" s="306">
        <v>3691.88</v>
      </c>
      <c r="AN738" s="306">
        <v>3041.62</v>
      </c>
      <c r="AO738" s="306">
        <v>583.62</v>
      </c>
      <c r="AP738" s="306">
        <v>292.63</v>
      </c>
      <c r="AQ738" s="306">
        <v>759.97</v>
      </c>
      <c r="AR738" s="306"/>
      <c r="AS738" s="290"/>
      <c r="AT738" s="290"/>
      <c r="AU738" s="306">
        <v>175.80380952381</v>
      </c>
      <c r="AV738" s="306">
        <v>116.985384615385</v>
      </c>
      <c r="AW738" s="306">
        <v>22.446923076923099</v>
      </c>
      <c r="AX738" s="306">
        <v>11.7052</v>
      </c>
      <c r="AY738" s="306">
        <v>28.147037037036998</v>
      </c>
      <c r="AZ738" s="306"/>
      <c r="BA738" s="4"/>
    </row>
    <row r="739" spans="2:53">
      <c r="B739" s="11" t="s">
        <v>164</v>
      </c>
      <c r="C739" s="11"/>
      <c r="D739" s="70" t="s">
        <v>165</v>
      </c>
      <c r="E739" s="11">
        <v>533</v>
      </c>
      <c r="F739" s="11">
        <v>390</v>
      </c>
      <c r="G739" s="11">
        <v>278</v>
      </c>
      <c r="H739" s="11">
        <v>119</v>
      </c>
      <c r="I739" s="11">
        <v>185</v>
      </c>
      <c r="J739" s="11"/>
      <c r="M739" s="287">
        <v>68761.58</v>
      </c>
      <c r="N739" s="287">
        <v>66151.289999999994</v>
      </c>
      <c r="O739" s="287">
        <v>49266.02</v>
      </c>
      <c r="P739" s="287">
        <v>13436.64</v>
      </c>
      <c r="Q739" s="287">
        <v>54932.9</v>
      </c>
      <c r="R739" s="287"/>
      <c r="S739" s="290"/>
      <c r="T739" s="290"/>
      <c r="U739" s="287">
        <v>111.989543973941</v>
      </c>
      <c r="V739" s="287">
        <v>110.068702163062</v>
      </c>
      <c r="W739" s="287">
        <v>83.219628378378403</v>
      </c>
      <c r="X739" s="287">
        <v>33.845440806045303</v>
      </c>
      <c r="Y739" s="287">
        <v>89.321788617886199</v>
      </c>
      <c r="Z739" s="287"/>
      <c r="AA739" s="4"/>
      <c r="AB739" s="11" t="s">
        <v>194</v>
      </c>
      <c r="AC739" s="11"/>
      <c r="AD739" s="70" t="s">
        <v>56</v>
      </c>
      <c r="AE739" s="24">
        <v>38</v>
      </c>
      <c r="AF739" s="24">
        <v>8</v>
      </c>
      <c r="AG739" s="24">
        <v>7</v>
      </c>
      <c r="AH739" s="24">
        <v>5</v>
      </c>
      <c r="AI739" s="24">
        <v>2</v>
      </c>
      <c r="AJ739" s="24"/>
      <c r="AK739" s="4"/>
      <c r="AL739" s="4"/>
      <c r="AM739" s="306">
        <v>8382.66</v>
      </c>
      <c r="AN739" s="306">
        <v>285.14</v>
      </c>
      <c r="AO739" s="306">
        <v>400.53</v>
      </c>
      <c r="AP739" s="306">
        <v>216.13</v>
      </c>
      <c r="AQ739" s="306">
        <v>112.63</v>
      </c>
      <c r="AR739" s="306"/>
      <c r="AS739" s="290"/>
      <c r="AT739" s="290"/>
      <c r="AU739" s="306">
        <v>220.596315789474</v>
      </c>
      <c r="AV739" s="306">
        <v>7.92055555555556</v>
      </c>
      <c r="AW739" s="306">
        <v>11.125833333333301</v>
      </c>
      <c r="AX739" s="306">
        <v>6.1751428571428599</v>
      </c>
      <c r="AY739" s="306">
        <v>3.1286111111111099</v>
      </c>
      <c r="AZ739" s="306"/>
      <c r="BA739" s="4"/>
    </row>
    <row r="740" spans="2:53">
      <c r="B740" s="11" t="s">
        <v>166</v>
      </c>
      <c r="C740" s="11"/>
      <c r="D740" s="70" t="s">
        <v>167</v>
      </c>
      <c r="E740" s="11">
        <v>108</v>
      </c>
      <c r="F740" s="11">
        <v>84</v>
      </c>
      <c r="G740" s="11">
        <v>61</v>
      </c>
      <c r="H740" s="11">
        <v>38</v>
      </c>
      <c r="I740" s="11">
        <v>37</v>
      </c>
      <c r="J740" s="11"/>
      <c r="M740" s="287">
        <v>13881.98</v>
      </c>
      <c r="N740" s="287">
        <v>14647.99</v>
      </c>
      <c r="O740" s="287">
        <v>10247.16</v>
      </c>
      <c r="P740" s="287">
        <v>5815.57</v>
      </c>
      <c r="Q740" s="287">
        <v>8977.1</v>
      </c>
      <c r="R740" s="287"/>
      <c r="S740" s="290"/>
      <c r="T740" s="290"/>
      <c r="U740" s="287">
        <v>109.30692913385801</v>
      </c>
      <c r="V740" s="287">
        <v>118.12895161290299</v>
      </c>
      <c r="W740" s="287">
        <v>86.110588235294102</v>
      </c>
      <c r="X740" s="287">
        <v>49.705726495726502</v>
      </c>
      <c r="Y740" s="287">
        <v>71.816800000000001</v>
      </c>
      <c r="Z740" s="287"/>
      <c r="AA740" s="4"/>
      <c r="AB740" s="11" t="s">
        <v>195</v>
      </c>
      <c r="AC740" s="11"/>
      <c r="AD740" s="70" t="s">
        <v>167</v>
      </c>
      <c r="AE740" s="24">
        <v>8</v>
      </c>
      <c r="AF740" s="24">
        <v>8</v>
      </c>
      <c r="AG740" s="24">
        <v>7</v>
      </c>
      <c r="AH740" s="24">
        <v>7</v>
      </c>
      <c r="AI740" s="24">
        <v>5</v>
      </c>
      <c r="AJ740" s="24"/>
      <c r="AK740" s="4"/>
      <c r="AL740" s="4"/>
      <c r="AM740" s="306">
        <v>85.57</v>
      </c>
      <c r="AN740" s="306">
        <v>150</v>
      </c>
      <c r="AO740" s="306">
        <v>115.6</v>
      </c>
      <c r="AP740" s="306">
        <v>120.31</v>
      </c>
      <c r="AQ740" s="306">
        <v>1402.21</v>
      </c>
      <c r="AR740" s="306"/>
      <c r="AS740" s="290"/>
      <c r="AT740" s="290"/>
      <c r="AU740" s="306">
        <v>9.5077777777777808</v>
      </c>
      <c r="AV740" s="306">
        <v>15</v>
      </c>
      <c r="AW740" s="306">
        <v>11.56</v>
      </c>
      <c r="AX740" s="306">
        <v>12.031000000000001</v>
      </c>
      <c r="AY740" s="306">
        <v>155.801111111111</v>
      </c>
      <c r="AZ740" s="306"/>
      <c r="BA740" s="4"/>
    </row>
    <row r="741" spans="2:53">
      <c r="B741" s="11" t="s">
        <v>169</v>
      </c>
      <c r="C741" s="11"/>
      <c r="D741" s="70" t="s">
        <v>170</v>
      </c>
      <c r="E741" s="11">
        <v>358</v>
      </c>
      <c r="F741" s="11">
        <v>211</v>
      </c>
      <c r="G741" s="11">
        <v>131</v>
      </c>
      <c r="H741" s="11">
        <v>88</v>
      </c>
      <c r="I741" s="11">
        <v>101</v>
      </c>
      <c r="J741" s="11"/>
      <c r="M741" s="287">
        <v>53397.98</v>
      </c>
      <c r="N741" s="287">
        <v>38280.19</v>
      </c>
      <c r="O741" s="287">
        <v>30141.45</v>
      </c>
      <c r="P741" s="287">
        <v>19109.96</v>
      </c>
      <c r="Q741" s="287">
        <v>31545.24</v>
      </c>
      <c r="R741" s="287"/>
      <c r="S741" s="290"/>
      <c r="T741" s="290"/>
      <c r="U741" s="287">
        <v>129.29292978208201</v>
      </c>
      <c r="V741" s="287">
        <v>94.752945544554507</v>
      </c>
      <c r="W741" s="287">
        <v>75.353624999999994</v>
      </c>
      <c r="X741" s="287">
        <v>48.749897959183699</v>
      </c>
      <c r="Y741" s="287">
        <v>73.532027972028004</v>
      </c>
      <c r="Z741" s="287"/>
      <c r="AA741" s="4"/>
      <c r="AB741" s="11" t="s">
        <v>196</v>
      </c>
      <c r="AC741" s="11"/>
      <c r="AD741" s="70" t="s">
        <v>197</v>
      </c>
      <c r="AE741" s="24">
        <v>14</v>
      </c>
      <c r="AF741" s="24">
        <v>4</v>
      </c>
      <c r="AG741" s="24">
        <v>2</v>
      </c>
      <c r="AH741" s="24">
        <v>1</v>
      </c>
      <c r="AI741" s="24">
        <v>1</v>
      </c>
      <c r="AJ741" s="24"/>
      <c r="AK741" s="4"/>
      <c r="AL741" s="4"/>
      <c r="AM741" s="306">
        <v>836.83</v>
      </c>
      <c r="AN741" s="306">
        <v>69.06</v>
      </c>
      <c r="AO741" s="306">
        <v>59.82</v>
      </c>
      <c r="AP741" s="306">
        <v>59.47</v>
      </c>
      <c r="AQ741" s="306">
        <v>39.54</v>
      </c>
      <c r="AR741" s="306"/>
      <c r="AS741" s="290"/>
      <c r="AT741" s="290"/>
      <c r="AU741" s="306">
        <v>59.773571428571401</v>
      </c>
      <c r="AV741" s="306">
        <v>4.9328571428571397</v>
      </c>
      <c r="AW741" s="306">
        <v>4.2728571428571396</v>
      </c>
      <c r="AX741" s="306">
        <v>4.2478571428571401</v>
      </c>
      <c r="AY741" s="306">
        <v>2.8242857142857098</v>
      </c>
      <c r="AZ741" s="306"/>
      <c r="BA741" s="4"/>
    </row>
    <row r="742" spans="2:53">
      <c r="B742" s="11" t="s">
        <v>171</v>
      </c>
      <c r="C742" s="11"/>
      <c r="D742" s="70" t="s">
        <v>78</v>
      </c>
      <c r="E742" s="11">
        <v>58</v>
      </c>
      <c r="F742" s="11">
        <v>33</v>
      </c>
      <c r="G742" s="11">
        <v>23</v>
      </c>
      <c r="H742" s="11">
        <v>13</v>
      </c>
      <c r="I742" s="11">
        <v>14</v>
      </c>
      <c r="J742" s="11"/>
      <c r="M742" s="287">
        <v>7632.19</v>
      </c>
      <c r="N742" s="287">
        <v>5730.46</v>
      </c>
      <c r="O742" s="287">
        <v>4730.38</v>
      </c>
      <c r="P742" s="287">
        <v>1915.69</v>
      </c>
      <c r="Q742" s="287">
        <v>4064.06</v>
      </c>
      <c r="R742" s="287"/>
      <c r="S742" s="290"/>
      <c r="T742" s="290"/>
      <c r="U742" s="287">
        <v>110.61144927536201</v>
      </c>
      <c r="V742" s="287">
        <v>84.271470588235303</v>
      </c>
      <c r="W742" s="287">
        <v>69.564411764705895</v>
      </c>
      <c r="X742" s="287">
        <v>29.025606060606101</v>
      </c>
      <c r="Y742" s="287">
        <v>59.765588235294103</v>
      </c>
      <c r="Z742" s="287"/>
      <c r="AA742" s="4"/>
      <c r="AB742" s="11" t="s">
        <v>200</v>
      </c>
      <c r="AC742" s="11"/>
      <c r="AD742" s="70" t="s">
        <v>118</v>
      </c>
      <c r="AE742" s="24">
        <v>8</v>
      </c>
      <c r="AF742" s="24">
        <v>4</v>
      </c>
      <c r="AG742" s="24">
        <v>1</v>
      </c>
      <c r="AH742" s="24">
        <v>1</v>
      </c>
      <c r="AI742" s="24"/>
      <c r="AJ742" s="24"/>
      <c r="AK742" s="4"/>
      <c r="AL742" s="4"/>
      <c r="AM742" s="306">
        <v>1006.76</v>
      </c>
      <c r="AN742" s="306">
        <v>943.03</v>
      </c>
      <c r="AO742" s="306">
        <v>493.84</v>
      </c>
      <c r="AP742" s="306">
        <v>15</v>
      </c>
      <c r="AQ742" s="306">
        <v>0</v>
      </c>
      <c r="AR742" s="306"/>
      <c r="AS742" s="290"/>
      <c r="AT742" s="290"/>
      <c r="AU742" s="306">
        <v>125.845</v>
      </c>
      <c r="AV742" s="306">
        <v>117.87875</v>
      </c>
      <c r="AW742" s="306">
        <v>61.73</v>
      </c>
      <c r="AX742" s="306">
        <v>1.875</v>
      </c>
      <c r="AY742" s="306">
        <v>0</v>
      </c>
      <c r="AZ742" s="306"/>
      <c r="BA742" s="4"/>
    </row>
    <row r="743" spans="2:53">
      <c r="B743" s="11" t="s">
        <v>172</v>
      </c>
      <c r="C743" s="11"/>
      <c r="D743" s="70" t="s">
        <v>173</v>
      </c>
      <c r="E743" s="11">
        <v>256</v>
      </c>
      <c r="F743" s="11">
        <v>150</v>
      </c>
      <c r="G743" s="11">
        <v>106</v>
      </c>
      <c r="H743" s="11">
        <v>54</v>
      </c>
      <c r="I743" s="11">
        <v>66</v>
      </c>
      <c r="J743" s="11"/>
      <c r="M743" s="287">
        <v>38097.9</v>
      </c>
      <c r="N743" s="287">
        <v>26012.68</v>
      </c>
      <c r="O743" s="287">
        <v>24638.080000000002</v>
      </c>
      <c r="P743" s="287">
        <v>9790.7199999999993</v>
      </c>
      <c r="Q743" s="287">
        <v>41930.83</v>
      </c>
      <c r="R743" s="287"/>
      <c r="S743" s="290"/>
      <c r="T743" s="290"/>
      <c r="U743" s="287">
        <v>133.20944055944099</v>
      </c>
      <c r="V743" s="287">
        <v>100.435057915058</v>
      </c>
      <c r="W743" s="287">
        <v>89.92</v>
      </c>
      <c r="X743" s="287">
        <v>40.125901639344299</v>
      </c>
      <c r="Y743" s="287">
        <v>142.62187074829899</v>
      </c>
      <c r="Z743" s="287"/>
      <c r="AA743" s="4"/>
      <c r="AB743" s="11" t="s">
        <v>203</v>
      </c>
      <c r="AC743" s="11"/>
      <c r="AD743" s="70" t="s">
        <v>137</v>
      </c>
      <c r="AE743" s="24">
        <v>3</v>
      </c>
      <c r="AF743" s="24">
        <v>2</v>
      </c>
      <c r="AG743" s="24">
        <v>2</v>
      </c>
      <c r="AH743" s="24"/>
      <c r="AI743" s="24">
        <v>2</v>
      </c>
      <c r="AJ743" s="24"/>
      <c r="AK743" s="4"/>
      <c r="AL743" s="4"/>
      <c r="AM743" s="306">
        <v>96.18</v>
      </c>
      <c r="AN743" s="306">
        <v>26.41</v>
      </c>
      <c r="AO743" s="306">
        <v>29.18</v>
      </c>
      <c r="AP743" s="306"/>
      <c r="AQ743" s="306">
        <v>480.27</v>
      </c>
      <c r="AR743" s="306"/>
      <c r="AS743" s="290"/>
      <c r="AT743" s="290"/>
      <c r="AU743" s="306">
        <v>32.06</v>
      </c>
      <c r="AV743" s="306">
        <v>8.8033333333333292</v>
      </c>
      <c r="AW743" s="306">
        <v>9.7266666666666701</v>
      </c>
      <c r="AX743" s="306"/>
      <c r="AY743" s="306">
        <v>160.09</v>
      </c>
      <c r="AZ743" s="306"/>
      <c r="BA743" s="4"/>
    </row>
    <row r="744" spans="2:53">
      <c r="B744" s="11" t="s">
        <v>177</v>
      </c>
      <c r="C744" s="11"/>
      <c r="D744" s="70" t="s">
        <v>62</v>
      </c>
      <c r="E744" s="11">
        <v>83</v>
      </c>
      <c r="F744" s="11">
        <v>41</v>
      </c>
      <c r="G744" s="11">
        <v>35</v>
      </c>
      <c r="H744" s="11">
        <v>21</v>
      </c>
      <c r="I744" s="11">
        <v>13</v>
      </c>
      <c r="J744" s="11"/>
      <c r="M744" s="287">
        <v>10282.74</v>
      </c>
      <c r="N744" s="287">
        <v>7655.78</v>
      </c>
      <c r="O744" s="287">
        <v>5990.69</v>
      </c>
      <c r="P744" s="287">
        <v>4850.59</v>
      </c>
      <c r="Q744" s="287">
        <v>5258.77</v>
      </c>
      <c r="R744" s="287"/>
      <c r="S744" s="290"/>
      <c r="T744" s="290"/>
      <c r="U744" s="287">
        <v>109.39085106383</v>
      </c>
      <c r="V744" s="287">
        <v>83.215000000000003</v>
      </c>
      <c r="W744" s="287">
        <v>65.1161956521739</v>
      </c>
      <c r="X744" s="287">
        <v>53.303186813186798</v>
      </c>
      <c r="Y744" s="287">
        <v>56.545913978494603</v>
      </c>
      <c r="Z744" s="287"/>
      <c r="AA744" s="4"/>
      <c r="AB744" s="11" t="s">
        <v>204</v>
      </c>
      <c r="AC744" s="11"/>
      <c r="AD744" s="70" t="s">
        <v>205</v>
      </c>
      <c r="AE744" s="24">
        <v>8</v>
      </c>
      <c r="AF744" s="24">
        <v>4</v>
      </c>
      <c r="AG744" s="24">
        <v>3</v>
      </c>
      <c r="AH744" s="24">
        <v>3</v>
      </c>
      <c r="AI744" s="24">
        <v>2</v>
      </c>
      <c r="AJ744" s="24"/>
      <c r="AK744" s="4"/>
      <c r="AL744" s="4"/>
      <c r="AM744" s="306">
        <v>401.85</v>
      </c>
      <c r="AN744" s="306">
        <v>88.1</v>
      </c>
      <c r="AO744" s="306">
        <v>76.510000000000005</v>
      </c>
      <c r="AP744" s="306">
        <v>242.48</v>
      </c>
      <c r="AQ744" s="306">
        <v>169.28</v>
      </c>
      <c r="AR744" s="306"/>
      <c r="AS744" s="290"/>
      <c r="AT744" s="290"/>
      <c r="AU744" s="306">
        <v>50.231250000000003</v>
      </c>
      <c r="AV744" s="306">
        <v>12.5857142857143</v>
      </c>
      <c r="AW744" s="306">
        <v>19.127500000000001</v>
      </c>
      <c r="AX744" s="306">
        <v>34.64</v>
      </c>
      <c r="AY744" s="306">
        <v>28.213333333333299</v>
      </c>
      <c r="AZ744" s="306"/>
      <c r="BA744" s="4"/>
    </row>
    <row r="745" spans="2:53">
      <c r="B745" s="11" t="s">
        <v>179</v>
      </c>
      <c r="C745" s="11"/>
      <c r="D745" s="70" t="s">
        <v>180</v>
      </c>
      <c r="E745" s="11">
        <v>71</v>
      </c>
      <c r="F745" s="11">
        <v>35</v>
      </c>
      <c r="G745" s="11">
        <v>23</v>
      </c>
      <c r="H745" s="11">
        <v>17</v>
      </c>
      <c r="I745" s="11">
        <v>21</v>
      </c>
      <c r="J745" s="11"/>
      <c r="M745" s="287">
        <v>9324.61</v>
      </c>
      <c r="N745" s="287">
        <v>5467.99</v>
      </c>
      <c r="O745" s="287">
        <v>6168.45</v>
      </c>
      <c r="P745" s="287">
        <v>2806.33</v>
      </c>
      <c r="Q745" s="287">
        <v>10107.67</v>
      </c>
      <c r="R745" s="287"/>
      <c r="S745" s="290"/>
      <c r="T745" s="290"/>
      <c r="U745" s="287">
        <v>121.098831168831</v>
      </c>
      <c r="V745" s="287">
        <v>73.891756756756706</v>
      </c>
      <c r="W745" s="287">
        <v>85.672916666666694</v>
      </c>
      <c r="X745" s="287">
        <v>38.9768055555556</v>
      </c>
      <c r="Y745" s="287">
        <v>118.913764705882</v>
      </c>
      <c r="Z745" s="287"/>
      <c r="AA745" s="4"/>
      <c r="AB745" s="11" t="s">
        <v>207</v>
      </c>
      <c r="AC745" s="11"/>
      <c r="AD745" s="70" t="s">
        <v>158</v>
      </c>
      <c r="AE745" s="24">
        <v>2</v>
      </c>
      <c r="AF745" s="24"/>
      <c r="AG745" s="24"/>
      <c r="AH745" s="24"/>
      <c r="AI745" s="24">
        <v>1</v>
      </c>
      <c r="AJ745" s="24"/>
      <c r="AK745" s="4"/>
      <c r="AL745" s="4"/>
      <c r="AM745" s="306">
        <v>29.05</v>
      </c>
      <c r="AN745" s="306">
        <v>0</v>
      </c>
      <c r="AO745" s="306">
        <v>0</v>
      </c>
      <c r="AP745" s="306">
        <v>0</v>
      </c>
      <c r="AQ745" s="306">
        <v>291.04000000000002</v>
      </c>
      <c r="AR745" s="306"/>
      <c r="AS745" s="290"/>
      <c r="AT745" s="290"/>
      <c r="AU745" s="306">
        <v>9.68333333333333</v>
      </c>
      <c r="AV745" s="306">
        <v>0</v>
      </c>
      <c r="AW745" s="306">
        <v>0</v>
      </c>
      <c r="AX745" s="306">
        <v>0</v>
      </c>
      <c r="AY745" s="306">
        <v>97.013333333333307</v>
      </c>
      <c r="AZ745" s="306"/>
      <c r="BA745" s="4"/>
    </row>
    <row r="746" spans="2:53">
      <c r="B746" s="11" t="s">
        <v>179</v>
      </c>
      <c r="C746" s="11"/>
      <c r="D746" s="70" t="s">
        <v>78</v>
      </c>
      <c r="E746" s="11">
        <v>1</v>
      </c>
      <c r="F746" s="11"/>
      <c r="G746" s="11"/>
      <c r="H746" s="11"/>
      <c r="I746" s="11"/>
      <c r="J746" s="11"/>
      <c r="M746" s="287">
        <v>73.56</v>
      </c>
      <c r="N746" s="287">
        <v>0</v>
      </c>
      <c r="O746" s="287">
        <v>0</v>
      </c>
      <c r="P746" s="287">
        <v>0</v>
      </c>
      <c r="Q746" s="287">
        <v>0</v>
      </c>
      <c r="R746" s="287"/>
      <c r="S746" s="290"/>
      <c r="T746" s="290"/>
      <c r="U746" s="287">
        <v>73.56</v>
      </c>
      <c r="V746" s="287">
        <v>0</v>
      </c>
      <c r="W746" s="287">
        <v>0</v>
      </c>
      <c r="X746" s="287">
        <v>0</v>
      </c>
      <c r="Y746" s="287">
        <v>0</v>
      </c>
      <c r="Z746" s="287"/>
      <c r="AA746" s="4"/>
      <c r="AB746" s="11" t="s">
        <v>208</v>
      </c>
      <c r="AC746" s="11"/>
      <c r="AD746" s="70" t="s">
        <v>209</v>
      </c>
      <c r="AE746" s="24">
        <v>5</v>
      </c>
      <c r="AF746" s="24">
        <v>1</v>
      </c>
      <c r="AG746" s="24">
        <v>1</v>
      </c>
      <c r="AH746" s="24">
        <v>1</v>
      </c>
      <c r="AI746" s="24">
        <v>1</v>
      </c>
      <c r="AJ746" s="24"/>
      <c r="AK746" s="4"/>
      <c r="AL746" s="4"/>
      <c r="AM746" s="306">
        <v>137.72</v>
      </c>
      <c r="AN746" s="306">
        <v>10.96</v>
      </c>
      <c r="AO746" s="306">
        <v>9.9600000000000009</v>
      </c>
      <c r="AP746" s="306">
        <v>9.6300000000000008</v>
      </c>
      <c r="AQ746" s="306">
        <v>174.75</v>
      </c>
      <c r="AR746" s="306"/>
      <c r="AS746" s="290"/>
      <c r="AT746" s="290"/>
      <c r="AU746" s="306">
        <v>27.544</v>
      </c>
      <c r="AV746" s="306">
        <v>2.1920000000000002</v>
      </c>
      <c r="AW746" s="306">
        <v>1.992</v>
      </c>
      <c r="AX746" s="306">
        <v>1.9259999999999999</v>
      </c>
      <c r="AY746" s="306">
        <v>34.950000000000003</v>
      </c>
      <c r="AZ746" s="306"/>
      <c r="BA746" s="4"/>
    </row>
    <row r="747" spans="2:53">
      <c r="B747" s="11" t="s">
        <v>181</v>
      </c>
      <c r="C747" s="11"/>
      <c r="D747" s="70" t="s">
        <v>182</v>
      </c>
      <c r="E747" s="11">
        <v>169</v>
      </c>
      <c r="F747" s="11">
        <v>119</v>
      </c>
      <c r="G747" s="11">
        <v>97</v>
      </c>
      <c r="H747" s="11">
        <v>65</v>
      </c>
      <c r="I747" s="11">
        <v>58</v>
      </c>
      <c r="J747" s="11"/>
      <c r="M747" s="287">
        <v>20051.87</v>
      </c>
      <c r="N747" s="287">
        <v>16126.17</v>
      </c>
      <c r="O747" s="287">
        <v>16872.72</v>
      </c>
      <c r="P747" s="287">
        <v>10830.78</v>
      </c>
      <c r="Q747" s="287">
        <v>21771.73</v>
      </c>
      <c r="R747" s="287"/>
      <c r="S747" s="290"/>
      <c r="T747" s="290"/>
      <c r="U747" s="287">
        <v>99.266683168316902</v>
      </c>
      <c r="V747" s="287">
        <v>81.036030150753803</v>
      </c>
      <c r="W747" s="287">
        <v>84.363600000000005</v>
      </c>
      <c r="X747" s="287">
        <v>55.542461538461502</v>
      </c>
      <c r="Y747" s="287">
        <v>103.18355450237</v>
      </c>
      <c r="Z747" s="287"/>
      <c r="AA747" s="4"/>
      <c r="AB747" s="11" t="s">
        <v>210</v>
      </c>
      <c r="AC747" s="11"/>
      <c r="AD747" s="70" t="s">
        <v>211</v>
      </c>
      <c r="AE747" s="24">
        <v>12</v>
      </c>
      <c r="AF747" s="24">
        <v>8</v>
      </c>
      <c r="AG747" s="24">
        <v>7</v>
      </c>
      <c r="AH747" s="24">
        <v>5</v>
      </c>
      <c r="AI747" s="24">
        <v>4</v>
      </c>
      <c r="AJ747" s="24"/>
      <c r="AK747" s="4"/>
      <c r="AL747" s="4"/>
      <c r="AM747" s="306">
        <v>572.71</v>
      </c>
      <c r="AN747" s="306">
        <v>187.34</v>
      </c>
      <c r="AO747" s="306">
        <v>131.74</v>
      </c>
      <c r="AP747" s="306">
        <v>103.82</v>
      </c>
      <c r="AQ747" s="306">
        <v>174.76</v>
      </c>
      <c r="AR747" s="306"/>
      <c r="AS747" s="290"/>
      <c r="AT747" s="290"/>
      <c r="AU747" s="306">
        <v>47.725833333333298</v>
      </c>
      <c r="AV747" s="306">
        <v>15.6116666666667</v>
      </c>
      <c r="AW747" s="306">
        <v>10.9783333333333</v>
      </c>
      <c r="AX747" s="306">
        <v>8.6516666666666708</v>
      </c>
      <c r="AY747" s="306">
        <v>14.563333333333301</v>
      </c>
      <c r="AZ747" s="306"/>
      <c r="BA747" s="4"/>
    </row>
    <row r="748" spans="2:53">
      <c r="B748" s="11" t="s">
        <v>183</v>
      </c>
      <c r="C748" s="11"/>
      <c r="D748" s="70" t="s">
        <v>184</v>
      </c>
      <c r="E748" s="11">
        <v>1</v>
      </c>
      <c r="F748" s="11"/>
      <c r="G748" s="11"/>
      <c r="H748" s="11"/>
      <c r="I748" s="11"/>
      <c r="J748" s="11"/>
      <c r="M748" s="287">
        <v>6.16</v>
      </c>
      <c r="N748" s="287">
        <v>0</v>
      </c>
      <c r="O748" s="287">
        <v>0</v>
      </c>
      <c r="P748" s="287">
        <v>0</v>
      </c>
      <c r="Q748" s="287">
        <v>0</v>
      </c>
      <c r="R748" s="287"/>
      <c r="S748" s="290"/>
      <c r="T748" s="290"/>
      <c r="U748" s="287">
        <v>6.16</v>
      </c>
      <c r="V748" s="287">
        <v>0</v>
      </c>
      <c r="W748" s="287">
        <v>0</v>
      </c>
      <c r="X748" s="287">
        <v>0</v>
      </c>
      <c r="Y748" s="287">
        <v>0</v>
      </c>
      <c r="Z748" s="287"/>
      <c r="AA748" s="4"/>
      <c r="AB748" s="11" t="s">
        <v>213</v>
      </c>
      <c r="AC748" s="11"/>
      <c r="AD748" s="70" t="s">
        <v>216</v>
      </c>
      <c r="AE748" s="24">
        <v>4</v>
      </c>
      <c r="AF748" s="24"/>
      <c r="AG748" s="24"/>
      <c r="AH748" s="24"/>
      <c r="AI748" s="24"/>
      <c r="AJ748" s="24"/>
      <c r="AK748" s="4"/>
      <c r="AL748" s="4"/>
      <c r="AM748" s="306">
        <v>389.05</v>
      </c>
      <c r="AN748" s="306">
        <v>0</v>
      </c>
      <c r="AO748" s="306">
        <v>0</v>
      </c>
      <c r="AP748" s="306">
        <v>0</v>
      </c>
      <c r="AQ748" s="306">
        <v>0</v>
      </c>
      <c r="AR748" s="306"/>
      <c r="AS748" s="290"/>
      <c r="AT748" s="290"/>
      <c r="AU748" s="306">
        <v>97.262500000000003</v>
      </c>
      <c r="AV748" s="306">
        <v>0</v>
      </c>
      <c r="AW748" s="306">
        <v>0</v>
      </c>
      <c r="AX748" s="306">
        <v>0</v>
      </c>
      <c r="AY748" s="306">
        <v>0</v>
      </c>
      <c r="AZ748" s="306"/>
      <c r="BA748" s="4"/>
    </row>
    <row r="749" spans="2:53">
      <c r="B749" s="11" t="s">
        <v>185</v>
      </c>
      <c r="C749" s="11"/>
      <c r="D749" s="70" t="s">
        <v>186</v>
      </c>
      <c r="E749" s="11">
        <v>109</v>
      </c>
      <c r="F749" s="11">
        <v>65</v>
      </c>
      <c r="G749" s="11">
        <v>34</v>
      </c>
      <c r="H749" s="11">
        <v>16</v>
      </c>
      <c r="I749" s="11">
        <v>16</v>
      </c>
      <c r="J749" s="11"/>
      <c r="M749" s="287">
        <v>12920.51</v>
      </c>
      <c r="N749" s="287">
        <v>10955.15</v>
      </c>
      <c r="O749" s="287">
        <v>3967.13</v>
      </c>
      <c r="P749" s="287">
        <v>1254.8</v>
      </c>
      <c r="Q749" s="287">
        <v>3372.23</v>
      </c>
      <c r="R749" s="287"/>
      <c r="S749" s="290"/>
      <c r="T749" s="290"/>
      <c r="U749" s="287">
        <v>106.78107438016499</v>
      </c>
      <c r="V749" s="287">
        <v>92.060084033613506</v>
      </c>
      <c r="W749" s="287">
        <v>36.064818181818197</v>
      </c>
      <c r="X749" s="287">
        <v>11.3045045045045</v>
      </c>
      <c r="Y749" s="287">
        <v>29.580964912280699</v>
      </c>
      <c r="Z749" s="287"/>
      <c r="AA749" s="4"/>
      <c r="AB749" s="11" t="s">
        <v>217</v>
      </c>
      <c r="AC749" s="11"/>
      <c r="AD749" s="70" t="s">
        <v>198</v>
      </c>
      <c r="AE749" s="24">
        <v>12</v>
      </c>
      <c r="AF749" s="24">
        <v>9</v>
      </c>
      <c r="AG749" s="24">
        <v>6</v>
      </c>
      <c r="AH749" s="24">
        <v>4</v>
      </c>
      <c r="AI749" s="24">
        <v>4</v>
      </c>
      <c r="AJ749" s="24"/>
      <c r="AK749" s="4"/>
      <c r="AL749" s="4"/>
      <c r="AM749" s="306">
        <v>691.97</v>
      </c>
      <c r="AN749" s="306">
        <v>844.75</v>
      </c>
      <c r="AO749" s="306">
        <v>1431.7</v>
      </c>
      <c r="AP749" s="306">
        <v>404.36</v>
      </c>
      <c r="AQ749" s="306">
        <v>8277.93</v>
      </c>
      <c r="AR749" s="306"/>
      <c r="AS749" s="290"/>
      <c r="AT749" s="290"/>
      <c r="AU749" s="306">
        <v>57.664166666666702</v>
      </c>
      <c r="AV749" s="306">
        <v>70.3958333333333</v>
      </c>
      <c r="AW749" s="306">
        <v>119.308333333333</v>
      </c>
      <c r="AX749" s="306">
        <v>33.696666666666701</v>
      </c>
      <c r="AY749" s="306">
        <v>752.53909090909099</v>
      </c>
      <c r="AZ749" s="306"/>
      <c r="BA749" s="4"/>
    </row>
    <row r="750" spans="2:53">
      <c r="B750" s="11" t="s">
        <v>187</v>
      </c>
      <c r="C750" s="11"/>
      <c r="D750" s="70" t="s">
        <v>188</v>
      </c>
      <c r="E750" s="11">
        <v>833</v>
      </c>
      <c r="F750" s="11">
        <v>560</v>
      </c>
      <c r="G750" s="11">
        <v>379</v>
      </c>
      <c r="H750" s="11">
        <v>238</v>
      </c>
      <c r="I750" s="11">
        <v>248</v>
      </c>
      <c r="J750" s="11"/>
      <c r="M750" s="287">
        <v>92225.39</v>
      </c>
      <c r="N750" s="287">
        <v>81146.05</v>
      </c>
      <c r="O750" s="287">
        <v>59354.21</v>
      </c>
      <c r="P750" s="287">
        <v>34677.769999999997</v>
      </c>
      <c r="Q750" s="287">
        <v>64433.27</v>
      </c>
      <c r="R750" s="287"/>
      <c r="S750" s="290"/>
      <c r="T750" s="290"/>
      <c r="U750" s="287">
        <v>96.470073221757303</v>
      </c>
      <c r="V750" s="287">
        <v>86.601974386339407</v>
      </c>
      <c r="W750" s="287">
        <v>64.515445652173895</v>
      </c>
      <c r="X750" s="287">
        <v>37.6523018458198</v>
      </c>
      <c r="Y750" s="287">
        <v>66.085405128205196</v>
      </c>
      <c r="Z750" s="287"/>
      <c r="AA750" s="4"/>
      <c r="AB750" s="11" t="s">
        <v>220</v>
      </c>
      <c r="AC750" s="11"/>
      <c r="AD750" s="70" t="s">
        <v>222</v>
      </c>
      <c r="AE750" s="24">
        <v>1</v>
      </c>
      <c r="AF750" s="24">
        <v>1</v>
      </c>
      <c r="AG750" s="24"/>
      <c r="AH750" s="24">
        <v>1</v>
      </c>
      <c r="AI750" s="24">
        <v>1</v>
      </c>
      <c r="AJ750" s="24"/>
      <c r="AK750" s="4"/>
      <c r="AL750" s="4"/>
      <c r="AM750" s="306">
        <v>24.6</v>
      </c>
      <c r="AN750" s="306">
        <v>24.01</v>
      </c>
      <c r="AO750" s="306"/>
      <c r="AP750" s="306">
        <v>27.64</v>
      </c>
      <c r="AQ750" s="306">
        <v>82.68</v>
      </c>
      <c r="AR750" s="306"/>
      <c r="AS750" s="290"/>
      <c r="AT750" s="290"/>
      <c r="AU750" s="306">
        <v>24.6</v>
      </c>
      <c r="AV750" s="306">
        <v>24.01</v>
      </c>
      <c r="AW750" s="306"/>
      <c r="AX750" s="306">
        <v>27.64</v>
      </c>
      <c r="AY750" s="306">
        <v>82.68</v>
      </c>
      <c r="AZ750" s="306"/>
      <c r="BA750" s="4"/>
    </row>
    <row r="751" spans="2:53">
      <c r="B751" s="11" t="s">
        <v>190</v>
      </c>
      <c r="C751" s="11"/>
      <c r="D751" s="70" t="s">
        <v>191</v>
      </c>
      <c r="E751" s="11">
        <v>1692</v>
      </c>
      <c r="F751" s="11">
        <v>1244</v>
      </c>
      <c r="G751" s="11">
        <v>898</v>
      </c>
      <c r="H751" s="11">
        <v>585</v>
      </c>
      <c r="I751" s="11">
        <v>711</v>
      </c>
      <c r="J751" s="11"/>
      <c r="M751" s="287">
        <v>187239.12</v>
      </c>
      <c r="N751" s="287">
        <v>194420.06</v>
      </c>
      <c r="O751" s="287">
        <v>143691.54</v>
      </c>
      <c r="P751" s="287">
        <v>76024.6700000001</v>
      </c>
      <c r="Q751" s="287">
        <v>255958.44</v>
      </c>
      <c r="R751" s="287"/>
      <c r="S751" s="290"/>
      <c r="T751" s="290"/>
      <c r="U751" s="287">
        <v>96.365990735975402</v>
      </c>
      <c r="V751" s="287">
        <v>102.704733227681</v>
      </c>
      <c r="W751" s="287">
        <v>77.087736051502105</v>
      </c>
      <c r="X751" s="287">
        <v>42.189051054384102</v>
      </c>
      <c r="Y751" s="287">
        <v>124.614625121714</v>
      </c>
      <c r="Z751" s="287"/>
      <c r="AA751" s="4"/>
      <c r="AB751" s="11" t="s">
        <v>223</v>
      </c>
      <c r="AC751" s="11"/>
      <c r="AD751" s="70" t="s">
        <v>118</v>
      </c>
      <c r="AE751" s="24">
        <v>1</v>
      </c>
      <c r="AF751" s="24"/>
      <c r="AG751" s="24"/>
      <c r="AH751" s="24"/>
      <c r="AI751" s="24"/>
      <c r="AJ751" s="24"/>
      <c r="AK751" s="4"/>
      <c r="AL751" s="4"/>
      <c r="AM751" s="306">
        <v>51.37</v>
      </c>
      <c r="AN751" s="306">
        <v>0</v>
      </c>
      <c r="AO751" s="306">
        <v>0</v>
      </c>
      <c r="AP751" s="306">
        <v>0</v>
      </c>
      <c r="AQ751" s="306">
        <v>0</v>
      </c>
      <c r="AR751" s="306"/>
      <c r="AS751" s="290"/>
      <c r="AT751" s="290"/>
      <c r="AU751" s="306">
        <v>51.37</v>
      </c>
      <c r="AV751" s="306">
        <v>0</v>
      </c>
      <c r="AW751" s="306">
        <v>0</v>
      </c>
      <c r="AX751" s="306">
        <v>0</v>
      </c>
      <c r="AY751" s="306">
        <v>0</v>
      </c>
      <c r="AZ751" s="306"/>
      <c r="BA751" s="4"/>
    </row>
    <row r="752" spans="2:53">
      <c r="B752" s="11" t="s">
        <v>192</v>
      </c>
      <c r="C752" s="11"/>
      <c r="D752" s="70" t="s">
        <v>89</v>
      </c>
      <c r="E752" s="11">
        <v>62</v>
      </c>
      <c r="F752" s="11">
        <v>32</v>
      </c>
      <c r="G752" s="11">
        <v>22</v>
      </c>
      <c r="H752" s="11">
        <v>9</v>
      </c>
      <c r="I752" s="11">
        <v>5</v>
      </c>
      <c r="J752" s="11"/>
      <c r="M752" s="287">
        <v>8714.99</v>
      </c>
      <c r="N752" s="287">
        <v>6543.05</v>
      </c>
      <c r="O752" s="287">
        <v>4935.7299999999996</v>
      </c>
      <c r="P752" s="287">
        <v>1881.13</v>
      </c>
      <c r="Q752" s="287">
        <v>1881.6</v>
      </c>
      <c r="R752" s="287"/>
      <c r="S752" s="290"/>
      <c r="T752" s="290"/>
      <c r="U752" s="287">
        <v>128.16161764705899</v>
      </c>
      <c r="V752" s="287">
        <v>93.472142857142899</v>
      </c>
      <c r="W752" s="287">
        <v>74.783787878787905</v>
      </c>
      <c r="X752" s="287">
        <v>27.6636764705882</v>
      </c>
      <c r="Y752" s="287">
        <v>26.88</v>
      </c>
      <c r="Z752" s="287"/>
      <c r="AA752" s="4"/>
      <c r="AB752" s="11" t="s">
        <v>223</v>
      </c>
      <c r="AC752" s="11"/>
      <c r="AD752" s="70" t="s">
        <v>224</v>
      </c>
      <c r="AE752" s="24">
        <v>2</v>
      </c>
      <c r="AF752" s="24"/>
      <c r="AG752" s="24"/>
      <c r="AH752" s="24"/>
      <c r="AI752" s="24"/>
      <c r="AJ752" s="24"/>
      <c r="AK752" s="4"/>
      <c r="AL752" s="4"/>
      <c r="AM752" s="306">
        <v>18.88</v>
      </c>
      <c r="AN752" s="306">
        <v>0</v>
      </c>
      <c r="AO752" s="306">
        <v>0</v>
      </c>
      <c r="AP752" s="306">
        <v>0</v>
      </c>
      <c r="AQ752" s="306">
        <v>0</v>
      </c>
      <c r="AR752" s="306"/>
      <c r="AS752" s="290"/>
      <c r="AT752" s="290"/>
      <c r="AU752" s="306">
        <v>9.44</v>
      </c>
      <c r="AV752" s="306">
        <v>0</v>
      </c>
      <c r="AW752" s="306">
        <v>0</v>
      </c>
      <c r="AX752" s="306">
        <v>0</v>
      </c>
      <c r="AY752" s="306">
        <v>0</v>
      </c>
      <c r="AZ752" s="306"/>
      <c r="BA752" s="4"/>
    </row>
    <row r="753" spans="2:53">
      <c r="B753" s="11" t="s">
        <v>194</v>
      </c>
      <c r="C753" s="11"/>
      <c r="D753" s="70" t="s">
        <v>56</v>
      </c>
      <c r="E753" s="11">
        <v>235</v>
      </c>
      <c r="F753" s="11">
        <v>134</v>
      </c>
      <c r="G753" s="11">
        <v>91</v>
      </c>
      <c r="H753" s="11">
        <v>61</v>
      </c>
      <c r="I753" s="11">
        <v>46</v>
      </c>
      <c r="J753" s="11"/>
      <c r="M753" s="287">
        <v>20015.150000000001</v>
      </c>
      <c r="N753" s="287">
        <v>11755.4</v>
      </c>
      <c r="O753" s="287">
        <v>9061.1</v>
      </c>
      <c r="P753" s="287">
        <v>5230.54</v>
      </c>
      <c r="Q753" s="287">
        <v>23056.97</v>
      </c>
      <c r="R753" s="287"/>
      <c r="S753" s="290"/>
      <c r="T753" s="290"/>
      <c r="U753" s="287">
        <v>80.060600000000093</v>
      </c>
      <c r="V753" s="287">
        <v>47.786178861788599</v>
      </c>
      <c r="W753" s="287">
        <v>36.684615384615398</v>
      </c>
      <c r="X753" s="287">
        <v>21.524855967078199</v>
      </c>
      <c r="Y753" s="287">
        <v>92.598273092369496</v>
      </c>
      <c r="Z753" s="287"/>
      <c r="AA753" s="4"/>
      <c r="AB753" s="11" t="s">
        <v>225</v>
      </c>
      <c r="AC753" s="11"/>
      <c r="AD753" s="70" t="s">
        <v>226</v>
      </c>
      <c r="AE753" s="24">
        <v>6</v>
      </c>
      <c r="AF753" s="24">
        <v>2</v>
      </c>
      <c r="AG753" s="24">
        <v>2</v>
      </c>
      <c r="AH753" s="24">
        <v>1</v>
      </c>
      <c r="AI753" s="24"/>
      <c r="AJ753" s="24"/>
      <c r="AK753" s="4"/>
      <c r="AL753" s="4"/>
      <c r="AM753" s="306">
        <v>7317.98</v>
      </c>
      <c r="AN753" s="306">
        <v>104.22</v>
      </c>
      <c r="AO753" s="306">
        <v>136.51</v>
      </c>
      <c r="AP753" s="306">
        <v>29.33</v>
      </c>
      <c r="AQ753" s="306">
        <v>0</v>
      </c>
      <c r="AR753" s="306"/>
      <c r="AS753" s="290"/>
      <c r="AT753" s="290"/>
      <c r="AU753" s="306">
        <v>1219.66333333333</v>
      </c>
      <c r="AV753" s="306">
        <v>17.37</v>
      </c>
      <c r="AW753" s="306">
        <v>22.751666666666701</v>
      </c>
      <c r="AX753" s="306">
        <v>4.8883333333333301</v>
      </c>
      <c r="AY753" s="306">
        <v>0</v>
      </c>
      <c r="AZ753" s="306"/>
      <c r="BA753" s="4"/>
    </row>
    <row r="754" spans="2:53">
      <c r="B754" s="11" t="s">
        <v>195</v>
      </c>
      <c r="C754" s="11"/>
      <c r="D754" s="70" t="s">
        <v>167</v>
      </c>
      <c r="E754" s="11">
        <v>301</v>
      </c>
      <c r="F754" s="11">
        <v>183</v>
      </c>
      <c r="G754" s="11">
        <v>123</v>
      </c>
      <c r="H754" s="11">
        <v>91</v>
      </c>
      <c r="I754" s="11">
        <v>80</v>
      </c>
      <c r="J754" s="11"/>
      <c r="M754" s="287">
        <v>31589.14</v>
      </c>
      <c r="N754" s="287">
        <v>25508.6</v>
      </c>
      <c r="O754" s="287">
        <v>23852.1</v>
      </c>
      <c r="P754" s="287">
        <v>19041.28</v>
      </c>
      <c r="Q754" s="287">
        <v>27541.439999999999</v>
      </c>
      <c r="R754" s="287"/>
      <c r="S754" s="290"/>
      <c r="T754" s="290"/>
      <c r="U754" s="287">
        <v>93.7363204747775</v>
      </c>
      <c r="V754" s="287">
        <v>76.373053892215594</v>
      </c>
      <c r="W754" s="287">
        <v>71.200298507462705</v>
      </c>
      <c r="X754" s="287">
        <v>58.5885538461538</v>
      </c>
      <c r="Y754" s="287">
        <v>80.295743440233295</v>
      </c>
      <c r="Z754" s="287"/>
      <c r="AA754" s="4"/>
      <c r="AB754" s="11" t="s">
        <v>633</v>
      </c>
      <c r="AC754" s="11"/>
      <c r="AD754" s="70" t="s">
        <v>198</v>
      </c>
      <c r="AE754" s="24">
        <v>1</v>
      </c>
      <c r="AF754" s="24">
        <v>1</v>
      </c>
      <c r="AG754" s="24"/>
      <c r="AH754" s="24"/>
      <c r="AI754" s="24"/>
      <c r="AJ754" s="24"/>
      <c r="AK754" s="4"/>
      <c r="AL754" s="4"/>
      <c r="AM754" s="306">
        <v>149.94999999999999</v>
      </c>
      <c r="AN754" s="306">
        <v>138.54</v>
      </c>
      <c r="AO754" s="306">
        <v>0</v>
      </c>
      <c r="AP754" s="306">
        <v>0</v>
      </c>
      <c r="AQ754" s="306">
        <v>0</v>
      </c>
      <c r="AR754" s="306"/>
      <c r="AS754" s="290"/>
      <c r="AT754" s="290"/>
      <c r="AU754" s="306">
        <v>149.94999999999999</v>
      </c>
      <c r="AV754" s="306">
        <v>138.54</v>
      </c>
      <c r="AW754" s="306">
        <v>0</v>
      </c>
      <c r="AX754" s="306">
        <v>0</v>
      </c>
      <c r="AY754" s="306">
        <v>0</v>
      </c>
      <c r="AZ754" s="306"/>
      <c r="BA754" s="4"/>
    </row>
    <row r="755" spans="2:53">
      <c r="B755" s="11" t="s">
        <v>196</v>
      </c>
      <c r="C755" s="11"/>
      <c r="D755" s="70" t="s">
        <v>197</v>
      </c>
      <c r="E755" s="11">
        <v>67</v>
      </c>
      <c r="F755" s="11">
        <v>39</v>
      </c>
      <c r="G755" s="11">
        <v>23</v>
      </c>
      <c r="H755" s="11">
        <v>18</v>
      </c>
      <c r="I755" s="11">
        <v>16</v>
      </c>
      <c r="J755" s="11"/>
      <c r="M755" s="287">
        <v>9413.2099999999991</v>
      </c>
      <c r="N755" s="287">
        <v>6750.58</v>
      </c>
      <c r="O755" s="287">
        <v>4869.6499999999996</v>
      </c>
      <c r="P755" s="287">
        <v>4351.6099999999997</v>
      </c>
      <c r="Q755" s="287">
        <v>7729.36</v>
      </c>
      <c r="R755" s="287"/>
      <c r="S755" s="290"/>
      <c r="T755" s="290"/>
      <c r="U755" s="287">
        <v>127.20554054054099</v>
      </c>
      <c r="V755" s="287">
        <v>91.224054054054093</v>
      </c>
      <c r="W755" s="287">
        <v>68.586619718309805</v>
      </c>
      <c r="X755" s="287">
        <v>63.066811594202903</v>
      </c>
      <c r="Y755" s="287">
        <v>108.864225352113</v>
      </c>
      <c r="Z755" s="287"/>
      <c r="AA755" s="4"/>
      <c r="AB755" s="11" t="s">
        <v>634</v>
      </c>
      <c r="AC755" s="11"/>
      <c r="AD755" s="70" t="s">
        <v>198</v>
      </c>
      <c r="AE755" s="24">
        <v>171</v>
      </c>
      <c r="AF755" s="24">
        <v>135</v>
      </c>
      <c r="AG755" s="24">
        <v>73</v>
      </c>
      <c r="AH755" s="24">
        <v>16</v>
      </c>
      <c r="AI755" s="24">
        <v>9</v>
      </c>
      <c r="AJ755" s="24"/>
      <c r="AK755" s="4"/>
      <c r="AL755" s="4"/>
      <c r="AM755" s="306">
        <v>35584.25</v>
      </c>
      <c r="AN755" s="306">
        <v>18771.88</v>
      </c>
      <c r="AO755" s="306">
        <v>10130.120000000001</v>
      </c>
      <c r="AP755" s="306">
        <v>5255.1</v>
      </c>
      <c r="AQ755" s="306">
        <v>5285.79</v>
      </c>
      <c r="AR755" s="306"/>
      <c r="AS755" s="290"/>
      <c r="AT755" s="290"/>
      <c r="AU755" s="306">
        <v>202.183238636364</v>
      </c>
      <c r="AV755" s="306">
        <v>103.142197802198</v>
      </c>
      <c r="AW755" s="306">
        <v>57.557499999999997</v>
      </c>
      <c r="AX755" s="306">
        <v>30.201724137930999</v>
      </c>
      <c r="AY755" s="306">
        <v>29.203259668508299</v>
      </c>
      <c r="AZ755" s="306"/>
      <c r="BA755" s="4"/>
    </row>
    <row r="756" spans="2:53">
      <c r="B756" s="11" t="s">
        <v>200</v>
      </c>
      <c r="C756" s="11"/>
      <c r="D756" s="70" t="s">
        <v>118</v>
      </c>
      <c r="E756" s="11">
        <v>44</v>
      </c>
      <c r="F756" s="11">
        <v>26</v>
      </c>
      <c r="G756" s="11">
        <v>14</v>
      </c>
      <c r="H756" s="11">
        <v>13</v>
      </c>
      <c r="I756" s="11">
        <v>9</v>
      </c>
      <c r="J756" s="11"/>
      <c r="M756" s="287">
        <v>5957.12</v>
      </c>
      <c r="N756" s="287">
        <v>3488.02</v>
      </c>
      <c r="O756" s="287">
        <v>2489.04</v>
      </c>
      <c r="P756" s="287">
        <v>2188.1</v>
      </c>
      <c r="Q756" s="287">
        <v>9747.8700000000008</v>
      </c>
      <c r="R756" s="287"/>
      <c r="S756" s="290"/>
      <c r="T756" s="290"/>
      <c r="U756" s="287">
        <v>119.14239999999999</v>
      </c>
      <c r="V756" s="287">
        <v>68.392549019607898</v>
      </c>
      <c r="W756" s="287">
        <v>48.804705882352899</v>
      </c>
      <c r="X756" s="287">
        <v>43.762</v>
      </c>
      <c r="Y756" s="287">
        <v>191.13470588235299</v>
      </c>
      <c r="Z756" s="287"/>
      <c r="AA756" s="4"/>
      <c r="AB756" s="11" t="s">
        <v>635</v>
      </c>
      <c r="AC756" s="11"/>
      <c r="AD756" s="70" t="s">
        <v>69</v>
      </c>
      <c r="AE756" s="24">
        <v>97</v>
      </c>
      <c r="AF756" s="24">
        <v>38</v>
      </c>
      <c r="AG756" s="24">
        <v>27</v>
      </c>
      <c r="AH756" s="24">
        <v>11</v>
      </c>
      <c r="AI756" s="24">
        <v>8</v>
      </c>
      <c r="AJ756" s="24"/>
      <c r="AK756" s="4"/>
      <c r="AL756" s="4"/>
      <c r="AM756" s="306">
        <v>51923.35</v>
      </c>
      <c r="AN756" s="306">
        <v>15412.61</v>
      </c>
      <c r="AO756" s="306">
        <v>10622</v>
      </c>
      <c r="AP756" s="306">
        <v>971.95</v>
      </c>
      <c r="AQ756" s="306">
        <v>56345.49</v>
      </c>
      <c r="AR756" s="306"/>
      <c r="AS756" s="290"/>
      <c r="AT756" s="290"/>
      <c r="AU756" s="306">
        <v>529.830102040817</v>
      </c>
      <c r="AV756" s="306">
        <v>167.52836956521699</v>
      </c>
      <c r="AW756" s="306">
        <v>118.022222222222</v>
      </c>
      <c r="AX756" s="306">
        <v>10.9207865168539</v>
      </c>
      <c r="AY756" s="306">
        <v>647.649310344828</v>
      </c>
      <c r="AZ756" s="306"/>
      <c r="BA756" s="4"/>
    </row>
    <row r="757" spans="2:53">
      <c r="B757" s="11" t="s">
        <v>707</v>
      </c>
      <c r="C757" s="11"/>
      <c r="D757" s="70" t="s">
        <v>99</v>
      </c>
      <c r="E757" s="11">
        <v>1</v>
      </c>
      <c r="F757" s="11">
        <v>1</v>
      </c>
      <c r="G757" s="11"/>
      <c r="H757" s="11">
        <v>1</v>
      </c>
      <c r="I757" s="11">
        <v>1</v>
      </c>
      <c r="J757" s="11"/>
      <c r="M757" s="287">
        <v>132.57</v>
      </c>
      <c r="N757" s="287">
        <v>66.680000000000007</v>
      </c>
      <c r="O757" s="287">
        <v>0</v>
      </c>
      <c r="P757" s="287">
        <v>149.12</v>
      </c>
      <c r="Q757" s="287">
        <v>20.84</v>
      </c>
      <c r="R757" s="287"/>
      <c r="S757" s="290"/>
      <c r="T757" s="290"/>
      <c r="U757" s="287">
        <v>132.57</v>
      </c>
      <c r="V757" s="287">
        <v>66.680000000000007</v>
      </c>
      <c r="W757" s="287">
        <v>0</v>
      </c>
      <c r="X757" s="287">
        <v>149.12</v>
      </c>
      <c r="Y757" s="287">
        <v>20.84</v>
      </c>
      <c r="Z757" s="287"/>
      <c r="AA757" s="4"/>
      <c r="AB757" s="11" t="s">
        <v>636</v>
      </c>
      <c r="AC757" s="11"/>
      <c r="AD757" s="70" t="s">
        <v>69</v>
      </c>
      <c r="AE757" s="24">
        <v>1</v>
      </c>
      <c r="AF757" s="24"/>
      <c r="AG757" s="24"/>
      <c r="AH757" s="24"/>
      <c r="AI757" s="24"/>
      <c r="AJ757" s="24"/>
      <c r="AK757" s="4"/>
      <c r="AL757" s="4"/>
      <c r="AM757" s="306">
        <v>155.08000000000001</v>
      </c>
      <c r="AN757" s="306">
        <v>0</v>
      </c>
      <c r="AO757" s="306">
        <v>0</v>
      </c>
      <c r="AP757" s="306">
        <v>0</v>
      </c>
      <c r="AQ757" s="306">
        <v>0</v>
      </c>
      <c r="AR757" s="306"/>
      <c r="AS757" s="290"/>
      <c r="AT757" s="290"/>
      <c r="AU757" s="306">
        <v>155.08000000000001</v>
      </c>
      <c r="AV757" s="306">
        <v>0</v>
      </c>
      <c r="AW757" s="306">
        <v>0</v>
      </c>
      <c r="AX757" s="306">
        <v>0</v>
      </c>
      <c r="AY757" s="306">
        <v>0</v>
      </c>
      <c r="AZ757" s="306"/>
      <c r="BA757" s="4"/>
    </row>
    <row r="758" spans="2:53">
      <c r="B758" s="11" t="s">
        <v>202</v>
      </c>
      <c r="C758" s="11"/>
      <c r="D758" s="70" t="s">
        <v>62</v>
      </c>
      <c r="E758" s="11">
        <v>9</v>
      </c>
      <c r="F758" s="11">
        <v>6</v>
      </c>
      <c r="G758" s="11">
        <v>2</v>
      </c>
      <c r="H758" s="11">
        <v>2</v>
      </c>
      <c r="I758" s="11">
        <v>2</v>
      </c>
      <c r="J758" s="11"/>
      <c r="M758" s="287">
        <v>508.71</v>
      </c>
      <c r="N758" s="287">
        <v>493.77</v>
      </c>
      <c r="O758" s="287">
        <v>86.41</v>
      </c>
      <c r="P758" s="287">
        <v>115.43</v>
      </c>
      <c r="Q758" s="287">
        <v>21.43</v>
      </c>
      <c r="R758" s="287"/>
      <c r="S758" s="290"/>
      <c r="T758" s="290"/>
      <c r="U758" s="287">
        <v>50.871000000000002</v>
      </c>
      <c r="V758" s="287">
        <v>49.377000000000002</v>
      </c>
      <c r="W758" s="287">
        <v>8.641</v>
      </c>
      <c r="X758" s="287">
        <v>11.542999999999999</v>
      </c>
      <c r="Y758" s="287">
        <v>2.1429999999999998</v>
      </c>
      <c r="Z758" s="287"/>
      <c r="AA758" s="4"/>
      <c r="AB758" s="11" t="s">
        <v>637</v>
      </c>
      <c r="AC758" s="11"/>
      <c r="AD758" s="70" t="s">
        <v>69</v>
      </c>
      <c r="AE758" s="24">
        <v>6</v>
      </c>
      <c r="AF758" s="24">
        <v>3</v>
      </c>
      <c r="AG758" s="24"/>
      <c r="AH758" s="24"/>
      <c r="AI758" s="24"/>
      <c r="AJ758" s="24"/>
      <c r="AK758" s="4"/>
      <c r="AL758" s="4"/>
      <c r="AM758" s="306">
        <v>841.84</v>
      </c>
      <c r="AN758" s="306">
        <v>16.920000000000002</v>
      </c>
      <c r="AO758" s="306">
        <v>0</v>
      </c>
      <c r="AP758" s="306">
        <v>0</v>
      </c>
      <c r="AQ758" s="306">
        <v>0</v>
      </c>
      <c r="AR758" s="306"/>
      <c r="AS758" s="290"/>
      <c r="AT758" s="290"/>
      <c r="AU758" s="306">
        <v>140.30666666666701</v>
      </c>
      <c r="AV758" s="306">
        <v>2.82</v>
      </c>
      <c r="AW758" s="306">
        <v>0</v>
      </c>
      <c r="AX758" s="306">
        <v>0</v>
      </c>
      <c r="AY758" s="306">
        <v>0</v>
      </c>
      <c r="AZ758" s="306"/>
      <c r="BA758" s="4"/>
    </row>
    <row r="759" spans="2:53">
      <c r="B759" s="11" t="s">
        <v>203</v>
      </c>
      <c r="C759" s="11"/>
      <c r="D759" s="70" t="s">
        <v>137</v>
      </c>
      <c r="E759" s="11">
        <v>47</v>
      </c>
      <c r="F759" s="11">
        <v>36</v>
      </c>
      <c r="G759" s="11">
        <v>21</v>
      </c>
      <c r="H759" s="11">
        <v>3</v>
      </c>
      <c r="I759" s="11">
        <v>20</v>
      </c>
      <c r="J759" s="11"/>
      <c r="M759" s="287">
        <v>5988.34</v>
      </c>
      <c r="N759" s="287">
        <v>5754.62</v>
      </c>
      <c r="O759" s="287">
        <v>4755.76</v>
      </c>
      <c r="P759" s="287">
        <v>25.78</v>
      </c>
      <c r="Q759" s="287">
        <v>8410.31</v>
      </c>
      <c r="R759" s="287"/>
      <c r="S759" s="290"/>
      <c r="T759" s="290"/>
      <c r="U759" s="287">
        <v>112.98754716981099</v>
      </c>
      <c r="V759" s="287">
        <v>110.665769230769</v>
      </c>
      <c r="W759" s="287">
        <v>101.186382978723</v>
      </c>
      <c r="X759" s="287">
        <v>3.6828571428571402</v>
      </c>
      <c r="Y759" s="287">
        <v>186.89577777777799</v>
      </c>
      <c r="Z759" s="287"/>
      <c r="AA759" s="4"/>
      <c r="AB759" s="11" t="s">
        <v>236</v>
      </c>
      <c r="AC759" s="11"/>
      <c r="AD759" s="70" t="s">
        <v>118</v>
      </c>
      <c r="AE759" s="24">
        <v>4</v>
      </c>
      <c r="AF759" s="24">
        <v>4</v>
      </c>
      <c r="AG759" s="24">
        <v>4</v>
      </c>
      <c r="AH759" s="24">
        <v>3</v>
      </c>
      <c r="AI759" s="24">
        <v>3</v>
      </c>
      <c r="AJ759" s="24"/>
      <c r="AK759" s="4"/>
      <c r="AL759" s="4"/>
      <c r="AM759" s="306">
        <v>75</v>
      </c>
      <c r="AN759" s="306">
        <v>71.7</v>
      </c>
      <c r="AO759" s="306">
        <v>81.73</v>
      </c>
      <c r="AP759" s="306">
        <v>59.43</v>
      </c>
      <c r="AQ759" s="306">
        <v>730.11</v>
      </c>
      <c r="AR759" s="306"/>
      <c r="AS759" s="290"/>
      <c r="AT759" s="290"/>
      <c r="AU759" s="306">
        <v>18.75</v>
      </c>
      <c r="AV759" s="306">
        <v>17.925000000000001</v>
      </c>
      <c r="AW759" s="306">
        <v>20.432500000000001</v>
      </c>
      <c r="AX759" s="306">
        <v>14.8575</v>
      </c>
      <c r="AY759" s="306">
        <v>182.5275</v>
      </c>
      <c r="AZ759" s="306"/>
      <c r="BA759" s="4"/>
    </row>
    <row r="760" spans="2:53">
      <c r="B760" s="11" t="s">
        <v>204</v>
      </c>
      <c r="C760" s="11"/>
      <c r="D760" s="70" t="s">
        <v>205</v>
      </c>
      <c r="E760" s="11">
        <v>48</v>
      </c>
      <c r="F760" s="11">
        <v>25</v>
      </c>
      <c r="G760" s="11">
        <v>17</v>
      </c>
      <c r="H760" s="11">
        <v>14</v>
      </c>
      <c r="I760" s="11">
        <v>15</v>
      </c>
      <c r="J760" s="11"/>
      <c r="M760" s="287">
        <v>7564.28</v>
      </c>
      <c r="N760" s="287">
        <v>3745.9</v>
      </c>
      <c r="O760" s="287">
        <v>3300.95</v>
      </c>
      <c r="P760" s="287">
        <v>2162.2399999999998</v>
      </c>
      <c r="Q760" s="287">
        <v>7466.97</v>
      </c>
      <c r="R760" s="287"/>
      <c r="S760" s="290"/>
      <c r="T760" s="290"/>
      <c r="U760" s="287">
        <v>140.079259259259</v>
      </c>
      <c r="V760" s="287">
        <v>76.446938775510205</v>
      </c>
      <c r="W760" s="287">
        <v>62.2820754716981</v>
      </c>
      <c r="X760" s="287">
        <v>40.796981132075501</v>
      </c>
      <c r="Y760" s="287">
        <v>138.27722222222201</v>
      </c>
      <c r="Z760" s="287"/>
      <c r="AA760" s="4"/>
      <c r="AB760" s="11" t="s">
        <v>238</v>
      </c>
      <c r="AC760" s="11"/>
      <c r="AD760" s="70" t="s">
        <v>71</v>
      </c>
      <c r="AE760" s="24">
        <v>16</v>
      </c>
      <c r="AF760" s="24">
        <v>6</v>
      </c>
      <c r="AG760" s="24">
        <v>2</v>
      </c>
      <c r="AH760" s="24">
        <v>2</v>
      </c>
      <c r="AI760" s="24">
        <v>2</v>
      </c>
      <c r="AJ760" s="24"/>
      <c r="AK760" s="4"/>
      <c r="AL760" s="4"/>
      <c r="AM760" s="306">
        <v>19664.060000000001</v>
      </c>
      <c r="AN760" s="306">
        <v>315.58</v>
      </c>
      <c r="AO760" s="306">
        <v>45.89</v>
      </c>
      <c r="AP760" s="306">
        <v>44.01</v>
      </c>
      <c r="AQ760" s="306">
        <v>455.43</v>
      </c>
      <c r="AR760" s="306"/>
      <c r="AS760" s="290"/>
      <c r="AT760" s="290"/>
      <c r="AU760" s="306">
        <v>1229.0037500000001</v>
      </c>
      <c r="AV760" s="306">
        <v>19.723749999999999</v>
      </c>
      <c r="AW760" s="306">
        <v>2.868125</v>
      </c>
      <c r="AX760" s="306">
        <v>2.9340000000000002</v>
      </c>
      <c r="AY760" s="306">
        <v>30.361999999999998</v>
      </c>
      <c r="AZ760" s="306"/>
      <c r="BA760" s="4"/>
    </row>
    <row r="761" spans="2:53">
      <c r="B761" s="11" t="s">
        <v>207</v>
      </c>
      <c r="C761" s="11"/>
      <c r="D761" s="70" t="s">
        <v>158</v>
      </c>
      <c r="E761" s="11">
        <v>140</v>
      </c>
      <c r="F761" s="11">
        <v>89</v>
      </c>
      <c r="G761" s="11">
        <v>58</v>
      </c>
      <c r="H761" s="11">
        <v>33</v>
      </c>
      <c r="I761" s="11">
        <v>36</v>
      </c>
      <c r="J761" s="11"/>
      <c r="M761" s="287">
        <v>15555.1</v>
      </c>
      <c r="N761" s="287">
        <v>12009.25</v>
      </c>
      <c r="O761" s="287">
        <v>9086.77</v>
      </c>
      <c r="P761" s="287">
        <v>5743.95</v>
      </c>
      <c r="Q761" s="287">
        <v>13696.32</v>
      </c>
      <c r="R761" s="287"/>
      <c r="S761" s="290"/>
      <c r="T761" s="290"/>
      <c r="U761" s="287">
        <v>99.077070063694293</v>
      </c>
      <c r="V761" s="287">
        <v>76.982371794871796</v>
      </c>
      <c r="W761" s="287">
        <v>57.877515923566897</v>
      </c>
      <c r="X761" s="287">
        <v>37.542156862745102</v>
      </c>
      <c r="Y761" s="287">
        <v>86.685569620253204</v>
      </c>
      <c r="Z761" s="287"/>
      <c r="AA761" s="4"/>
      <c r="AB761" s="11" t="s">
        <v>239</v>
      </c>
      <c r="AC761" s="11"/>
      <c r="AD761" s="70" t="s">
        <v>62</v>
      </c>
      <c r="AE761" s="24">
        <v>93</v>
      </c>
      <c r="AF761" s="24">
        <v>37</v>
      </c>
      <c r="AG761" s="24">
        <v>21</v>
      </c>
      <c r="AH761" s="24">
        <v>14</v>
      </c>
      <c r="AI761" s="24">
        <v>15</v>
      </c>
      <c r="AJ761" s="24"/>
      <c r="AK761" s="4"/>
      <c r="AL761" s="4"/>
      <c r="AM761" s="306">
        <v>18564.87</v>
      </c>
      <c r="AN761" s="306">
        <v>6976.34</v>
      </c>
      <c r="AO761" s="306">
        <v>3882.13</v>
      </c>
      <c r="AP761" s="306">
        <v>1508.19</v>
      </c>
      <c r="AQ761" s="306">
        <v>2736.73</v>
      </c>
      <c r="AR761" s="306"/>
      <c r="AS761" s="290"/>
      <c r="AT761" s="290"/>
      <c r="AU761" s="306">
        <v>197.498617021277</v>
      </c>
      <c r="AV761" s="306">
        <v>74.216382978723402</v>
      </c>
      <c r="AW761" s="306">
        <v>42.660769230769198</v>
      </c>
      <c r="AX761" s="306">
        <v>17.5370930232558</v>
      </c>
      <c r="AY761" s="306">
        <v>30.749775280898898</v>
      </c>
      <c r="AZ761" s="306"/>
      <c r="BA761" s="4"/>
    </row>
    <row r="762" spans="2:53">
      <c r="B762" s="11" t="s">
        <v>208</v>
      </c>
      <c r="C762" s="11"/>
      <c r="D762" s="70" t="s">
        <v>209</v>
      </c>
      <c r="E762" s="11">
        <v>27</v>
      </c>
      <c r="F762" s="11">
        <v>16</v>
      </c>
      <c r="G762" s="11">
        <v>11</v>
      </c>
      <c r="H762" s="11">
        <v>8</v>
      </c>
      <c r="I762" s="11">
        <v>10</v>
      </c>
      <c r="J762" s="11"/>
      <c r="M762" s="287">
        <v>2202.89</v>
      </c>
      <c r="N762" s="287">
        <v>1595.36</v>
      </c>
      <c r="O762" s="287">
        <v>1427.79</v>
      </c>
      <c r="P762" s="287">
        <v>834.48</v>
      </c>
      <c r="Q762" s="287">
        <v>3304.49</v>
      </c>
      <c r="R762" s="287"/>
      <c r="S762" s="290"/>
      <c r="T762" s="290"/>
      <c r="U762" s="287">
        <v>73.429666666666705</v>
      </c>
      <c r="V762" s="287">
        <v>51.463225806451597</v>
      </c>
      <c r="W762" s="287">
        <v>47.593000000000004</v>
      </c>
      <c r="X762" s="287">
        <v>28.775172413793101</v>
      </c>
      <c r="Y762" s="287">
        <v>106.596451612903</v>
      </c>
      <c r="Z762" s="287"/>
      <c r="AA762" s="4"/>
      <c r="AB762" s="11" t="s">
        <v>242</v>
      </c>
      <c r="AC762" s="11"/>
      <c r="AD762" s="70" t="s">
        <v>243</v>
      </c>
      <c r="AE762" s="24">
        <v>21</v>
      </c>
      <c r="AF762" s="24">
        <v>14</v>
      </c>
      <c r="AG762" s="24">
        <v>9</v>
      </c>
      <c r="AH762" s="24">
        <v>7</v>
      </c>
      <c r="AI762" s="24">
        <v>7</v>
      </c>
      <c r="AJ762" s="24"/>
      <c r="AK762" s="4"/>
      <c r="AL762" s="4"/>
      <c r="AM762" s="306">
        <v>2002.18</v>
      </c>
      <c r="AN762" s="306">
        <v>724.76</v>
      </c>
      <c r="AO762" s="306">
        <v>605.58000000000004</v>
      </c>
      <c r="AP762" s="306">
        <v>158.69</v>
      </c>
      <c r="AQ762" s="306">
        <v>884.57</v>
      </c>
      <c r="AR762" s="306"/>
      <c r="AS762" s="290"/>
      <c r="AT762" s="290"/>
      <c r="AU762" s="306">
        <v>95.341904761904701</v>
      </c>
      <c r="AV762" s="306">
        <v>34.512380952381001</v>
      </c>
      <c r="AW762" s="306">
        <v>28.837142857142901</v>
      </c>
      <c r="AX762" s="306">
        <v>7.5566666666666702</v>
      </c>
      <c r="AY762" s="306">
        <v>44.228499999999997</v>
      </c>
      <c r="AZ762" s="306"/>
      <c r="BA762" s="4"/>
    </row>
    <row r="763" spans="2:53">
      <c r="B763" s="11" t="s">
        <v>210</v>
      </c>
      <c r="C763" s="11"/>
      <c r="D763" s="70" t="s">
        <v>211</v>
      </c>
      <c r="E763" s="11">
        <v>107</v>
      </c>
      <c r="F763" s="11">
        <v>68</v>
      </c>
      <c r="G763" s="11">
        <v>41</v>
      </c>
      <c r="H763" s="11">
        <v>27</v>
      </c>
      <c r="I763" s="11">
        <v>15</v>
      </c>
      <c r="J763" s="11"/>
      <c r="M763" s="287">
        <v>10195.780000000001</v>
      </c>
      <c r="N763" s="287">
        <v>8872.56</v>
      </c>
      <c r="O763" s="287">
        <v>4088.03</v>
      </c>
      <c r="P763" s="287">
        <v>1312.5</v>
      </c>
      <c r="Q763" s="287">
        <v>5763.66</v>
      </c>
      <c r="R763" s="287"/>
      <c r="S763" s="290"/>
      <c r="T763" s="290"/>
      <c r="U763" s="287">
        <v>93.5392660550459</v>
      </c>
      <c r="V763" s="287">
        <v>82.153333333333293</v>
      </c>
      <c r="W763" s="287">
        <v>37.852129629629601</v>
      </c>
      <c r="X763" s="287">
        <v>12.1527777777778</v>
      </c>
      <c r="Y763" s="287">
        <v>53.8659813084112</v>
      </c>
      <c r="Z763" s="287"/>
      <c r="AA763" s="4"/>
      <c r="AB763" s="11" t="s">
        <v>247</v>
      </c>
      <c r="AC763" s="11"/>
      <c r="AD763" s="70" t="s">
        <v>69</v>
      </c>
      <c r="AE763" s="24">
        <v>4</v>
      </c>
      <c r="AF763" s="24">
        <v>4</v>
      </c>
      <c r="AG763" s="24">
        <v>4</v>
      </c>
      <c r="AH763" s="24">
        <v>2</v>
      </c>
      <c r="AI763" s="24">
        <v>1</v>
      </c>
      <c r="AJ763" s="24"/>
      <c r="AK763" s="4"/>
      <c r="AL763" s="4"/>
      <c r="AM763" s="306">
        <v>410.48</v>
      </c>
      <c r="AN763" s="306">
        <v>551.77</v>
      </c>
      <c r="AO763" s="306">
        <v>43.02</v>
      </c>
      <c r="AP763" s="306">
        <v>16.7</v>
      </c>
      <c r="AQ763" s="306">
        <v>7.29</v>
      </c>
      <c r="AR763" s="306"/>
      <c r="AS763" s="290"/>
      <c r="AT763" s="290"/>
      <c r="AU763" s="306">
        <v>102.62</v>
      </c>
      <c r="AV763" s="306">
        <v>137.9425</v>
      </c>
      <c r="AW763" s="306">
        <v>10.755000000000001</v>
      </c>
      <c r="AX763" s="306">
        <v>4.1749999999999998</v>
      </c>
      <c r="AY763" s="306">
        <v>1.8225</v>
      </c>
      <c r="AZ763" s="306"/>
      <c r="BA763" s="4"/>
    </row>
    <row r="764" spans="2:53">
      <c r="B764" s="11" t="s">
        <v>655</v>
      </c>
      <c r="C764" s="11"/>
      <c r="D764" s="70" t="s">
        <v>214</v>
      </c>
      <c r="E764" s="11">
        <v>1</v>
      </c>
      <c r="F764" s="11">
        <v>1</v>
      </c>
      <c r="G764" s="11">
        <v>1</v>
      </c>
      <c r="H764" s="11">
        <v>1</v>
      </c>
      <c r="I764" s="11">
        <v>1</v>
      </c>
      <c r="J764" s="11"/>
      <c r="M764" s="287">
        <v>172.08</v>
      </c>
      <c r="N764" s="287">
        <v>200.15</v>
      </c>
      <c r="O764" s="287">
        <v>397.31</v>
      </c>
      <c r="P764" s="287">
        <v>408.85</v>
      </c>
      <c r="Q764" s="287">
        <v>327.19</v>
      </c>
      <c r="R764" s="287"/>
      <c r="S764" s="290"/>
      <c r="T764" s="290"/>
      <c r="U764" s="287">
        <v>172.08</v>
      </c>
      <c r="V764" s="287">
        <v>200.15</v>
      </c>
      <c r="W764" s="287">
        <v>397.31</v>
      </c>
      <c r="X764" s="287">
        <v>408.85</v>
      </c>
      <c r="Y764" s="287">
        <v>327.19</v>
      </c>
      <c r="Z764" s="287"/>
      <c r="AA764" s="4"/>
      <c r="AB764" s="11" t="s">
        <v>247</v>
      </c>
      <c r="AC764" s="11"/>
      <c r="AD764" s="70" t="s">
        <v>111</v>
      </c>
      <c r="AE764" s="24">
        <v>4</v>
      </c>
      <c r="AF764" s="24">
        <v>1</v>
      </c>
      <c r="AG764" s="24">
        <v>1</v>
      </c>
      <c r="AH764" s="24">
        <v>1</v>
      </c>
      <c r="AI764" s="24">
        <v>1</v>
      </c>
      <c r="AJ764" s="24"/>
      <c r="AK764" s="4"/>
      <c r="AL764" s="4"/>
      <c r="AM764" s="306">
        <v>271.18</v>
      </c>
      <c r="AN764" s="306">
        <v>23.58</v>
      </c>
      <c r="AO764" s="306">
        <v>20.86</v>
      </c>
      <c r="AP764" s="306">
        <v>20.52</v>
      </c>
      <c r="AQ764" s="306">
        <v>288.95</v>
      </c>
      <c r="AR764" s="306"/>
      <c r="AS764" s="290"/>
      <c r="AT764" s="290"/>
      <c r="AU764" s="306">
        <v>67.795000000000002</v>
      </c>
      <c r="AV764" s="306">
        <v>7.86</v>
      </c>
      <c r="AW764" s="306">
        <v>6.9533333333333296</v>
      </c>
      <c r="AX764" s="306">
        <v>6.84</v>
      </c>
      <c r="AY764" s="306">
        <v>144.47499999999999</v>
      </c>
      <c r="AZ764" s="306"/>
      <c r="BA764" s="4"/>
    </row>
    <row r="765" spans="2:53">
      <c r="B765" s="11" t="s">
        <v>217</v>
      </c>
      <c r="C765" s="11"/>
      <c r="D765" s="70" t="s">
        <v>198</v>
      </c>
      <c r="E765" s="11">
        <v>93</v>
      </c>
      <c r="F765" s="11">
        <v>55</v>
      </c>
      <c r="G765" s="11">
        <v>35</v>
      </c>
      <c r="H765" s="11">
        <v>19</v>
      </c>
      <c r="I765" s="11">
        <v>27</v>
      </c>
      <c r="J765" s="11"/>
      <c r="M765" s="287">
        <v>10691.58</v>
      </c>
      <c r="N765" s="287">
        <v>8627.85</v>
      </c>
      <c r="O765" s="287">
        <v>5586.82</v>
      </c>
      <c r="P765" s="287">
        <v>2737.68</v>
      </c>
      <c r="Q765" s="287">
        <v>6699.1</v>
      </c>
      <c r="R765" s="287"/>
      <c r="S765" s="290"/>
      <c r="T765" s="290"/>
      <c r="U765" s="287">
        <v>98.087889908256898</v>
      </c>
      <c r="V765" s="287">
        <v>79.154587155963299</v>
      </c>
      <c r="W765" s="287">
        <v>51.729814814814802</v>
      </c>
      <c r="X765" s="287">
        <v>25.116330275229402</v>
      </c>
      <c r="Y765" s="287">
        <v>59.284070796460199</v>
      </c>
      <c r="Z765" s="287"/>
      <c r="AA765" s="4"/>
      <c r="AB765" s="11" t="s">
        <v>248</v>
      </c>
      <c r="AC765" s="11"/>
      <c r="AD765" s="70" t="s">
        <v>65</v>
      </c>
      <c r="AE765" s="24">
        <v>65</v>
      </c>
      <c r="AF765" s="24">
        <v>33</v>
      </c>
      <c r="AG765" s="24">
        <v>26</v>
      </c>
      <c r="AH765" s="24">
        <v>19</v>
      </c>
      <c r="AI765" s="24">
        <v>16</v>
      </c>
      <c r="AJ765" s="24"/>
      <c r="AK765" s="4"/>
      <c r="AL765" s="4"/>
      <c r="AM765" s="306">
        <v>17383.599999999999</v>
      </c>
      <c r="AN765" s="306">
        <v>2459.4699999999998</v>
      </c>
      <c r="AO765" s="306">
        <v>1505.31</v>
      </c>
      <c r="AP765" s="306">
        <v>788.86</v>
      </c>
      <c r="AQ765" s="306">
        <v>3140.11</v>
      </c>
      <c r="AR765" s="306"/>
      <c r="AS765" s="290"/>
      <c r="AT765" s="290"/>
      <c r="AU765" s="306">
        <v>263.387878787879</v>
      </c>
      <c r="AV765" s="306">
        <v>36.708507462686597</v>
      </c>
      <c r="AW765" s="306">
        <v>23.520468749999999</v>
      </c>
      <c r="AX765" s="306">
        <v>12.7235483870968</v>
      </c>
      <c r="AY765" s="306">
        <v>48.309384615384602</v>
      </c>
      <c r="AZ765" s="306"/>
      <c r="BA765" s="4"/>
    </row>
    <row r="766" spans="2:53">
      <c r="B766" s="11" t="s">
        <v>219</v>
      </c>
      <c r="C766" s="11"/>
      <c r="D766" s="70" t="s">
        <v>89</v>
      </c>
      <c r="E766" s="11">
        <v>5</v>
      </c>
      <c r="F766" s="11">
        <v>3</v>
      </c>
      <c r="G766" s="11">
        <v>2</v>
      </c>
      <c r="H766" s="11">
        <v>2</v>
      </c>
      <c r="I766" s="11">
        <v>1</v>
      </c>
      <c r="J766" s="11"/>
      <c r="M766" s="287">
        <v>111.39</v>
      </c>
      <c r="N766" s="287">
        <v>267.85000000000002</v>
      </c>
      <c r="O766" s="287">
        <v>114.12</v>
      </c>
      <c r="P766" s="287">
        <v>130.75</v>
      </c>
      <c r="Q766" s="287">
        <v>182.83</v>
      </c>
      <c r="R766" s="287"/>
      <c r="S766" s="290"/>
      <c r="T766" s="290"/>
      <c r="U766" s="287">
        <v>22.277999999999999</v>
      </c>
      <c r="V766" s="287">
        <v>53.57</v>
      </c>
      <c r="W766" s="287">
        <v>22.824000000000002</v>
      </c>
      <c r="X766" s="287">
        <v>26.15</v>
      </c>
      <c r="Y766" s="287">
        <v>36.566000000000003</v>
      </c>
      <c r="Z766" s="287"/>
      <c r="AA766" s="4"/>
      <c r="AB766" s="11" t="s">
        <v>251</v>
      </c>
      <c r="AC766" s="11"/>
      <c r="AD766" s="70" t="s">
        <v>56</v>
      </c>
      <c r="AE766" s="24">
        <v>38</v>
      </c>
      <c r="AF766" s="24">
        <v>10</v>
      </c>
      <c r="AG766" s="24">
        <v>7</v>
      </c>
      <c r="AH766" s="24">
        <v>5</v>
      </c>
      <c r="AI766" s="24">
        <v>4</v>
      </c>
      <c r="AJ766" s="24"/>
      <c r="AK766" s="4"/>
      <c r="AL766" s="4"/>
      <c r="AM766" s="306">
        <v>8641.1299999999992</v>
      </c>
      <c r="AN766" s="306">
        <v>1564.47</v>
      </c>
      <c r="AO766" s="306">
        <v>88.73</v>
      </c>
      <c r="AP766" s="306">
        <v>76.75</v>
      </c>
      <c r="AQ766" s="306">
        <v>399.7</v>
      </c>
      <c r="AR766" s="306"/>
      <c r="AS766" s="290"/>
      <c r="AT766" s="290"/>
      <c r="AU766" s="306">
        <v>227.39815789473701</v>
      </c>
      <c r="AV766" s="306">
        <v>42.282972972972999</v>
      </c>
      <c r="AW766" s="306">
        <v>2.3981081081081101</v>
      </c>
      <c r="AX766" s="306">
        <v>2.19285714285714</v>
      </c>
      <c r="AY766" s="306">
        <v>10.5184210526316</v>
      </c>
      <c r="AZ766" s="306"/>
      <c r="BA766" s="4"/>
    </row>
    <row r="767" spans="2:53">
      <c r="B767" s="11" t="s">
        <v>220</v>
      </c>
      <c r="C767" s="11"/>
      <c r="D767" s="70" t="s">
        <v>222</v>
      </c>
      <c r="E767" s="11">
        <v>40</v>
      </c>
      <c r="F767" s="11">
        <v>32</v>
      </c>
      <c r="G767" s="11">
        <v>10</v>
      </c>
      <c r="H767" s="11">
        <v>19</v>
      </c>
      <c r="I767" s="11">
        <v>19</v>
      </c>
      <c r="J767" s="11"/>
      <c r="M767" s="287">
        <v>7511.63</v>
      </c>
      <c r="N767" s="287">
        <v>6080.85</v>
      </c>
      <c r="O767" s="287">
        <v>1803.69</v>
      </c>
      <c r="P767" s="287">
        <v>4566.87</v>
      </c>
      <c r="Q767" s="287">
        <v>8194.83</v>
      </c>
      <c r="R767" s="287"/>
      <c r="S767" s="290"/>
      <c r="T767" s="290"/>
      <c r="U767" s="287">
        <v>156.492291666667</v>
      </c>
      <c r="V767" s="287">
        <v>124.09897959183699</v>
      </c>
      <c r="W767" s="287">
        <v>106.09941176470601</v>
      </c>
      <c r="X767" s="287">
        <v>99.279782608695697</v>
      </c>
      <c r="Y767" s="287">
        <v>160.68294117647099</v>
      </c>
      <c r="Z767" s="287"/>
      <c r="AA767" s="4"/>
      <c r="AB767" s="11" t="s">
        <v>253</v>
      </c>
      <c r="AC767" s="11"/>
      <c r="AD767" s="70" t="s">
        <v>254</v>
      </c>
      <c r="AE767" s="24">
        <v>16</v>
      </c>
      <c r="AF767" s="24">
        <v>7</v>
      </c>
      <c r="AG767" s="24">
        <v>5</v>
      </c>
      <c r="AH767" s="24">
        <v>4</v>
      </c>
      <c r="AI767" s="24">
        <v>2</v>
      </c>
      <c r="AJ767" s="24"/>
      <c r="AK767" s="4"/>
      <c r="AL767" s="4"/>
      <c r="AM767" s="306">
        <v>914.56</v>
      </c>
      <c r="AN767" s="306">
        <v>645.03</v>
      </c>
      <c r="AO767" s="306">
        <v>600.25</v>
      </c>
      <c r="AP767" s="306">
        <v>678.74</v>
      </c>
      <c r="AQ767" s="306">
        <v>802.93</v>
      </c>
      <c r="AR767" s="306"/>
      <c r="AS767" s="290"/>
      <c r="AT767" s="290"/>
      <c r="AU767" s="306">
        <v>57.16</v>
      </c>
      <c r="AV767" s="306">
        <v>40.314374999999998</v>
      </c>
      <c r="AW767" s="306">
        <v>37.515625</v>
      </c>
      <c r="AX767" s="306">
        <v>42.421250000000001</v>
      </c>
      <c r="AY767" s="306">
        <v>57.352142857142901</v>
      </c>
      <c r="AZ767" s="306"/>
      <c r="BA767" s="4"/>
    </row>
    <row r="768" spans="2:53">
      <c r="B768" s="11" t="s">
        <v>223</v>
      </c>
      <c r="C768" s="11"/>
      <c r="D768" s="70" t="s">
        <v>224</v>
      </c>
      <c r="E768" s="11">
        <v>43</v>
      </c>
      <c r="F768" s="11">
        <v>35</v>
      </c>
      <c r="G768" s="11">
        <v>23</v>
      </c>
      <c r="H768" s="11">
        <v>12</v>
      </c>
      <c r="I768" s="11">
        <v>11</v>
      </c>
      <c r="J768" s="11"/>
      <c r="M768" s="287">
        <v>5124.2700000000004</v>
      </c>
      <c r="N768" s="287">
        <v>6091.23</v>
      </c>
      <c r="O768" s="287">
        <v>7441.72</v>
      </c>
      <c r="P768" s="287">
        <v>2555.75</v>
      </c>
      <c r="Q768" s="287">
        <v>8380.7900000000009</v>
      </c>
      <c r="R768" s="287"/>
      <c r="S768" s="290"/>
      <c r="T768" s="290"/>
      <c r="U768" s="287">
        <v>100.475882352941</v>
      </c>
      <c r="V768" s="287">
        <v>124.310816326531</v>
      </c>
      <c r="W768" s="287">
        <v>151.871836734694</v>
      </c>
      <c r="X768" s="287">
        <v>55.559782608695699</v>
      </c>
      <c r="Y768" s="287">
        <v>182.19108695652201</v>
      </c>
      <c r="Z768" s="287"/>
      <c r="AA768" s="4"/>
      <c r="AB768" s="11" t="s">
        <v>255</v>
      </c>
      <c r="AC768" s="11"/>
      <c r="AD768" s="70" t="s">
        <v>256</v>
      </c>
      <c r="AE768" s="24">
        <v>2</v>
      </c>
      <c r="AF768" s="24">
        <v>2</v>
      </c>
      <c r="AG768" s="24"/>
      <c r="AH768" s="24">
        <v>1</v>
      </c>
      <c r="AI768" s="24"/>
      <c r="AJ768" s="24"/>
      <c r="AK768" s="4"/>
      <c r="AL768" s="4"/>
      <c r="AM768" s="306">
        <v>107.6</v>
      </c>
      <c r="AN768" s="306">
        <v>79.62</v>
      </c>
      <c r="AO768" s="306">
        <v>0</v>
      </c>
      <c r="AP768" s="306">
        <v>38.619999999999997</v>
      </c>
      <c r="AQ768" s="306">
        <v>0</v>
      </c>
      <c r="AR768" s="306"/>
      <c r="AS768" s="290"/>
      <c r="AT768" s="290"/>
      <c r="AU768" s="306">
        <v>35.866666666666703</v>
      </c>
      <c r="AV768" s="306">
        <v>26.54</v>
      </c>
      <c r="AW768" s="306">
        <v>0</v>
      </c>
      <c r="AX768" s="306">
        <v>12.873333333333299</v>
      </c>
      <c r="AY768" s="306">
        <v>0</v>
      </c>
      <c r="AZ768" s="306"/>
      <c r="BA768" s="4"/>
    </row>
    <row r="769" spans="2:53">
      <c r="B769" s="11" t="s">
        <v>223</v>
      </c>
      <c r="C769" s="11"/>
      <c r="D769" s="70" t="s">
        <v>62</v>
      </c>
      <c r="E769" s="11">
        <v>1</v>
      </c>
      <c r="F769" s="11">
        <v>1</v>
      </c>
      <c r="G769" s="11">
        <v>1</v>
      </c>
      <c r="H769" s="11"/>
      <c r="I769" s="11"/>
      <c r="J769" s="11"/>
      <c r="M769" s="287">
        <v>208.04</v>
      </c>
      <c r="N769" s="287">
        <v>483.63</v>
      </c>
      <c r="O769" s="287">
        <v>215.19</v>
      </c>
      <c r="P769" s="287">
        <v>0</v>
      </c>
      <c r="Q769" s="287">
        <v>0</v>
      </c>
      <c r="R769" s="287"/>
      <c r="S769" s="290"/>
      <c r="T769" s="290"/>
      <c r="U769" s="287">
        <v>208.04</v>
      </c>
      <c r="V769" s="287">
        <v>483.63</v>
      </c>
      <c r="W769" s="287">
        <v>215.19</v>
      </c>
      <c r="X769" s="287">
        <v>0</v>
      </c>
      <c r="Y769" s="287">
        <v>0</v>
      </c>
      <c r="Z769" s="287"/>
      <c r="AA769" s="4"/>
      <c r="AB769" s="11" t="s">
        <v>257</v>
      </c>
      <c r="AC769" s="11"/>
      <c r="AD769" s="70" t="s">
        <v>135</v>
      </c>
      <c r="AE769" s="24">
        <v>7</v>
      </c>
      <c r="AF769" s="24">
        <v>3</v>
      </c>
      <c r="AG769" s="24">
        <v>2</v>
      </c>
      <c r="AH769" s="24">
        <v>2</v>
      </c>
      <c r="AI769" s="24">
        <v>1</v>
      </c>
      <c r="AJ769" s="24"/>
      <c r="AK769" s="4"/>
      <c r="AL769" s="4"/>
      <c r="AM769" s="306">
        <v>738.04</v>
      </c>
      <c r="AN769" s="306">
        <v>523.97</v>
      </c>
      <c r="AO769" s="306">
        <v>359.05</v>
      </c>
      <c r="AP769" s="306">
        <v>390.62</v>
      </c>
      <c r="AQ769" s="306">
        <v>113.79</v>
      </c>
      <c r="AR769" s="306"/>
      <c r="AS769" s="290"/>
      <c r="AT769" s="290"/>
      <c r="AU769" s="306">
        <v>105.43428571428601</v>
      </c>
      <c r="AV769" s="306">
        <v>87.328333333333305</v>
      </c>
      <c r="AW769" s="306">
        <v>51.292857142857102</v>
      </c>
      <c r="AX769" s="306">
        <v>55.8028571428571</v>
      </c>
      <c r="AY769" s="306">
        <v>16.255714285714301</v>
      </c>
      <c r="AZ769" s="306"/>
      <c r="BA769" s="4"/>
    </row>
    <row r="770" spans="2:53">
      <c r="B770" s="11" t="s">
        <v>225</v>
      </c>
      <c r="C770" s="11"/>
      <c r="D770" s="70" t="s">
        <v>226</v>
      </c>
      <c r="E770" s="11">
        <v>86</v>
      </c>
      <c r="F770" s="11">
        <v>57</v>
      </c>
      <c r="G770" s="11">
        <v>32</v>
      </c>
      <c r="H770" s="11">
        <v>18</v>
      </c>
      <c r="I770" s="11">
        <v>21</v>
      </c>
      <c r="J770" s="11"/>
      <c r="M770" s="287">
        <v>12046.52</v>
      </c>
      <c r="N770" s="287">
        <v>11122.35</v>
      </c>
      <c r="O770" s="287">
        <v>7839.3</v>
      </c>
      <c r="P770" s="287">
        <v>3238.09</v>
      </c>
      <c r="Q770" s="287">
        <v>8764.15</v>
      </c>
      <c r="R770" s="287"/>
      <c r="S770" s="290"/>
      <c r="T770" s="290"/>
      <c r="U770" s="287">
        <v>115.831923076923</v>
      </c>
      <c r="V770" s="287">
        <v>107.983980582524</v>
      </c>
      <c r="W770" s="287">
        <v>78.393000000000001</v>
      </c>
      <c r="X770" s="287">
        <v>32.707979797979803</v>
      </c>
      <c r="Y770" s="287">
        <v>85.088834951456306</v>
      </c>
      <c r="Z770" s="287"/>
      <c r="AA770" s="4"/>
      <c r="AB770" s="11" t="s">
        <v>260</v>
      </c>
      <c r="AC770" s="11"/>
      <c r="AD770" s="70" t="s">
        <v>259</v>
      </c>
      <c r="AE770" s="24">
        <v>14</v>
      </c>
      <c r="AF770" s="24">
        <v>6</v>
      </c>
      <c r="AG770" s="24">
        <v>6</v>
      </c>
      <c r="AH770" s="24">
        <v>3</v>
      </c>
      <c r="AI770" s="24">
        <v>4</v>
      </c>
      <c r="AJ770" s="24"/>
      <c r="AK770" s="4"/>
      <c r="AL770" s="4"/>
      <c r="AM770" s="306">
        <v>4981.74</v>
      </c>
      <c r="AN770" s="306">
        <v>143.19999999999999</v>
      </c>
      <c r="AO770" s="306">
        <v>298.01</v>
      </c>
      <c r="AP770" s="306">
        <v>38.28</v>
      </c>
      <c r="AQ770" s="306">
        <v>362.04</v>
      </c>
      <c r="AR770" s="306"/>
      <c r="AS770" s="290"/>
      <c r="AT770" s="290"/>
      <c r="AU770" s="306">
        <v>355.83857142857102</v>
      </c>
      <c r="AV770" s="306">
        <v>11.015384615384599</v>
      </c>
      <c r="AW770" s="306">
        <v>21.286428571428601</v>
      </c>
      <c r="AX770" s="306">
        <v>3.8279999999999998</v>
      </c>
      <c r="AY770" s="306">
        <v>25.86</v>
      </c>
      <c r="AZ770" s="306"/>
      <c r="BA770" s="4"/>
    </row>
    <row r="771" spans="2:53">
      <c r="B771" s="11" t="s">
        <v>682</v>
      </c>
      <c r="C771" s="11"/>
      <c r="D771" s="70" t="s">
        <v>198</v>
      </c>
      <c r="E771" s="11">
        <v>2</v>
      </c>
      <c r="F771" s="11"/>
      <c r="G771" s="11"/>
      <c r="H771" s="11"/>
      <c r="I771" s="11"/>
      <c r="J771" s="11"/>
      <c r="M771" s="287">
        <v>122.21</v>
      </c>
      <c r="N771" s="287">
        <v>0</v>
      </c>
      <c r="O771" s="287">
        <v>0</v>
      </c>
      <c r="P771" s="287">
        <v>0</v>
      </c>
      <c r="Q771" s="287">
        <v>0</v>
      </c>
      <c r="R771" s="287"/>
      <c r="S771" s="290"/>
      <c r="T771" s="290"/>
      <c r="U771" s="287">
        <v>61.104999999999997</v>
      </c>
      <c r="V771" s="287">
        <v>0</v>
      </c>
      <c r="W771" s="287">
        <v>0</v>
      </c>
      <c r="X771" s="287">
        <v>0</v>
      </c>
      <c r="Y771" s="287">
        <v>0</v>
      </c>
      <c r="Z771" s="287"/>
      <c r="AA771" s="4"/>
      <c r="AB771" s="11" t="s">
        <v>261</v>
      </c>
      <c r="AC771" s="11"/>
      <c r="AD771" s="70" t="s">
        <v>99</v>
      </c>
      <c r="AE771" s="24">
        <v>8</v>
      </c>
      <c r="AF771" s="24">
        <v>1</v>
      </c>
      <c r="AG771" s="24">
        <v>1</v>
      </c>
      <c r="AH771" s="24">
        <v>1</v>
      </c>
      <c r="AI771" s="24">
        <v>1</v>
      </c>
      <c r="AJ771" s="24"/>
      <c r="AK771" s="4"/>
      <c r="AL771" s="4"/>
      <c r="AM771" s="306">
        <v>1916.91</v>
      </c>
      <c r="AN771" s="306">
        <v>875.12</v>
      </c>
      <c r="AO771" s="306">
        <v>877.51</v>
      </c>
      <c r="AP771" s="306">
        <v>879.99</v>
      </c>
      <c r="AQ771" s="306">
        <v>1674.42</v>
      </c>
      <c r="AR771" s="306"/>
      <c r="AS771" s="290"/>
      <c r="AT771" s="290"/>
      <c r="AU771" s="306">
        <v>239.61375000000001</v>
      </c>
      <c r="AV771" s="306">
        <v>109.39</v>
      </c>
      <c r="AW771" s="306">
        <v>109.68875</v>
      </c>
      <c r="AX771" s="306">
        <v>109.99875</v>
      </c>
      <c r="AY771" s="306">
        <v>209.30250000000001</v>
      </c>
      <c r="AZ771" s="306"/>
      <c r="BA771" s="4"/>
    </row>
    <row r="772" spans="2:53">
      <c r="B772" s="11" t="s">
        <v>634</v>
      </c>
      <c r="C772" s="11"/>
      <c r="D772" s="70" t="s">
        <v>198</v>
      </c>
      <c r="E772" s="11">
        <v>785</v>
      </c>
      <c r="F772" s="11">
        <v>533</v>
      </c>
      <c r="G772" s="11">
        <v>407</v>
      </c>
      <c r="H772" s="11">
        <v>250</v>
      </c>
      <c r="I772" s="11">
        <v>280</v>
      </c>
      <c r="J772" s="11"/>
      <c r="M772" s="287">
        <v>75841.62</v>
      </c>
      <c r="N772" s="287">
        <v>68641.98</v>
      </c>
      <c r="O772" s="287">
        <v>57548.74</v>
      </c>
      <c r="P772" s="287">
        <v>26343.18</v>
      </c>
      <c r="Q772" s="287">
        <v>72461.81</v>
      </c>
      <c r="R772" s="287"/>
      <c r="S772" s="290"/>
      <c r="T772" s="290"/>
      <c r="U772" s="287">
        <v>87.576928406466493</v>
      </c>
      <c r="V772" s="287">
        <v>80.660376028202094</v>
      </c>
      <c r="W772" s="287">
        <v>67.944203069657604</v>
      </c>
      <c r="X772" s="287">
        <v>31.969878640776699</v>
      </c>
      <c r="Y772" s="287">
        <v>79.891742006615303</v>
      </c>
      <c r="Z772" s="287"/>
      <c r="AA772" s="4"/>
      <c r="AB772" s="11" t="s">
        <v>262</v>
      </c>
      <c r="AC772" s="11"/>
      <c r="AD772" s="70" t="s">
        <v>92</v>
      </c>
      <c r="AE772" s="24">
        <v>2</v>
      </c>
      <c r="AF772" s="24"/>
      <c r="AG772" s="24"/>
      <c r="AH772" s="24"/>
      <c r="AI772" s="24"/>
      <c r="AJ772" s="24"/>
      <c r="AK772" s="4"/>
      <c r="AL772" s="4"/>
      <c r="AM772" s="306">
        <v>859.32</v>
      </c>
      <c r="AN772" s="306">
        <v>0</v>
      </c>
      <c r="AO772" s="306">
        <v>0</v>
      </c>
      <c r="AP772" s="306">
        <v>0</v>
      </c>
      <c r="AQ772" s="306">
        <v>0</v>
      </c>
      <c r="AR772" s="306"/>
      <c r="AS772" s="290"/>
      <c r="AT772" s="290"/>
      <c r="AU772" s="306">
        <v>429.66</v>
      </c>
      <c r="AV772" s="306">
        <v>0</v>
      </c>
      <c r="AW772" s="306">
        <v>0</v>
      </c>
      <c r="AX772" s="306">
        <v>0</v>
      </c>
      <c r="AY772" s="306">
        <v>0</v>
      </c>
      <c r="AZ772" s="306"/>
      <c r="BA772" s="4"/>
    </row>
    <row r="773" spans="2:53">
      <c r="B773" s="11" t="s">
        <v>634</v>
      </c>
      <c r="C773" s="11"/>
      <c r="D773" s="70" t="s">
        <v>69</v>
      </c>
      <c r="E773" s="11">
        <v>1</v>
      </c>
      <c r="F773" s="11"/>
      <c r="G773" s="11"/>
      <c r="H773" s="11"/>
      <c r="I773" s="11"/>
      <c r="J773" s="11"/>
      <c r="M773" s="287">
        <v>31.93</v>
      </c>
      <c r="N773" s="287">
        <v>0</v>
      </c>
      <c r="O773" s="287">
        <v>0</v>
      </c>
      <c r="P773" s="287">
        <v>0</v>
      </c>
      <c r="Q773" s="287">
        <v>0</v>
      </c>
      <c r="R773" s="287"/>
      <c r="S773" s="290"/>
      <c r="T773" s="290"/>
      <c r="U773" s="287">
        <v>31.93</v>
      </c>
      <c r="V773" s="287">
        <v>0</v>
      </c>
      <c r="W773" s="287">
        <v>0</v>
      </c>
      <c r="X773" s="287">
        <v>0</v>
      </c>
      <c r="Y773" s="287">
        <v>0</v>
      </c>
      <c r="Z773" s="287"/>
      <c r="AA773" s="4"/>
      <c r="AB773" s="11" t="s">
        <v>266</v>
      </c>
      <c r="AC773" s="11"/>
      <c r="AD773" s="70" t="s">
        <v>85</v>
      </c>
      <c r="AE773" s="24">
        <v>2</v>
      </c>
      <c r="AF773" s="24">
        <v>1</v>
      </c>
      <c r="AG773" s="24">
        <v>1</v>
      </c>
      <c r="AH773" s="24">
        <v>1</v>
      </c>
      <c r="AI773" s="24"/>
      <c r="AJ773" s="24"/>
      <c r="AK773" s="4"/>
      <c r="AL773" s="4"/>
      <c r="AM773" s="306">
        <v>25.38</v>
      </c>
      <c r="AN773" s="306">
        <v>15.57</v>
      </c>
      <c r="AO773" s="306">
        <v>17.05</v>
      </c>
      <c r="AP773" s="306">
        <v>16.38</v>
      </c>
      <c r="AQ773" s="306">
        <v>0</v>
      </c>
      <c r="AR773" s="306"/>
      <c r="AS773" s="290"/>
      <c r="AT773" s="290"/>
      <c r="AU773" s="306">
        <v>12.69</v>
      </c>
      <c r="AV773" s="306">
        <v>7.7850000000000001</v>
      </c>
      <c r="AW773" s="306">
        <v>8.5250000000000004</v>
      </c>
      <c r="AX773" s="306">
        <v>8.19</v>
      </c>
      <c r="AY773" s="306">
        <v>0</v>
      </c>
      <c r="AZ773" s="306"/>
      <c r="BA773" s="4"/>
    </row>
    <row r="774" spans="2:53">
      <c r="B774" s="11" t="s">
        <v>635</v>
      </c>
      <c r="C774" s="11"/>
      <c r="D774" s="70" t="s">
        <v>69</v>
      </c>
      <c r="E774" s="11">
        <v>1318</v>
      </c>
      <c r="F774" s="11">
        <v>892</v>
      </c>
      <c r="G774" s="11">
        <v>609</v>
      </c>
      <c r="H774" s="11">
        <v>366</v>
      </c>
      <c r="I774" s="11">
        <v>365</v>
      </c>
      <c r="J774" s="11"/>
      <c r="M774" s="287">
        <v>154576.35999999999</v>
      </c>
      <c r="N774" s="287">
        <v>143970.57</v>
      </c>
      <c r="O774" s="287">
        <v>110448.66</v>
      </c>
      <c r="P774" s="287">
        <v>47190.05</v>
      </c>
      <c r="Q774" s="287">
        <v>113084.28</v>
      </c>
      <c r="R774" s="287"/>
      <c r="S774" s="290"/>
      <c r="T774" s="290"/>
      <c r="U774" s="287">
        <v>101.62811308349799</v>
      </c>
      <c r="V774" s="287">
        <v>98.407771701982298</v>
      </c>
      <c r="W774" s="287">
        <v>76.540997920997896</v>
      </c>
      <c r="X774" s="287">
        <v>33.3498586572438</v>
      </c>
      <c r="Y774" s="287">
        <v>75.946460711887198</v>
      </c>
      <c r="Z774" s="287"/>
      <c r="AA774" s="4"/>
      <c r="AB774" s="11" t="s">
        <v>267</v>
      </c>
      <c r="AC774" s="11"/>
      <c r="AD774" s="70" t="s">
        <v>56</v>
      </c>
      <c r="AE774" s="24">
        <v>1</v>
      </c>
      <c r="AF774" s="24"/>
      <c r="AG774" s="24"/>
      <c r="AH774" s="24"/>
      <c r="AI774" s="24"/>
      <c r="AJ774" s="24"/>
      <c r="AK774" s="4"/>
      <c r="AL774" s="4"/>
      <c r="AM774" s="306">
        <v>324.45999999999998</v>
      </c>
      <c r="AN774" s="306">
        <v>0</v>
      </c>
      <c r="AO774" s="306">
        <v>0</v>
      </c>
      <c r="AP774" s="306">
        <v>0</v>
      </c>
      <c r="AQ774" s="306">
        <v>0</v>
      </c>
      <c r="AR774" s="306"/>
      <c r="AS774" s="290"/>
      <c r="AT774" s="290"/>
      <c r="AU774" s="306">
        <v>324.45999999999998</v>
      </c>
      <c r="AV774" s="306">
        <v>0</v>
      </c>
      <c r="AW774" s="306">
        <v>0</v>
      </c>
      <c r="AX774" s="306">
        <v>0</v>
      </c>
      <c r="AY774" s="306">
        <v>0</v>
      </c>
      <c r="AZ774" s="306"/>
      <c r="BA774" s="4"/>
    </row>
    <row r="775" spans="2:53">
      <c r="B775" s="11" t="s">
        <v>636</v>
      </c>
      <c r="C775" s="11"/>
      <c r="D775" s="70" t="s">
        <v>69</v>
      </c>
      <c r="E775" s="11">
        <v>10</v>
      </c>
      <c r="F775" s="11">
        <v>6</v>
      </c>
      <c r="G775" s="11">
        <v>5</v>
      </c>
      <c r="H775" s="11">
        <v>2</v>
      </c>
      <c r="I775" s="11">
        <v>3</v>
      </c>
      <c r="J775" s="11"/>
      <c r="M775" s="287">
        <v>493.86</v>
      </c>
      <c r="N775" s="287">
        <v>322.74</v>
      </c>
      <c r="O775" s="287">
        <v>247.65</v>
      </c>
      <c r="P775" s="287">
        <v>153.05000000000001</v>
      </c>
      <c r="Q775" s="287">
        <v>550.27</v>
      </c>
      <c r="R775" s="287"/>
      <c r="S775" s="290"/>
      <c r="T775" s="290"/>
      <c r="U775" s="287">
        <v>49.386000000000003</v>
      </c>
      <c r="V775" s="287">
        <v>35.86</v>
      </c>
      <c r="W775" s="287">
        <v>27.516666666666701</v>
      </c>
      <c r="X775" s="287">
        <v>17.005555555555599</v>
      </c>
      <c r="Y775" s="287">
        <v>50.024545454545503</v>
      </c>
      <c r="Z775" s="287"/>
      <c r="AA775" s="4"/>
      <c r="AB775" s="11" t="s">
        <v>267</v>
      </c>
      <c r="AC775" s="11"/>
      <c r="AD775" s="70" t="s">
        <v>158</v>
      </c>
      <c r="AE775" s="24">
        <v>6</v>
      </c>
      <c r="AF775" s="24">
        <v>3</v>
      </c>
      <c r="AG775" s="24"/>
      <c r="AH775" s="24"/>
      <c r="AI775" s="24"/>
      <c r="AJ775" s="24"/>
      <c r="AK775" s="4"/>
      <c r="AL775" s="4"/>
      <c r="AM775" s="306">
        <v>6387.26</v>
      </c>
      <c r="AN775" s="306">
        <v>40.69</v>
      </c>
      <c r="AO775" s="306">
        <v>0</v>
      </c>
      <c r="AP775" s="306">
        <v>0</v>
      </c>
      <c r="AQ775" s="306">
        <v>0</v>
      </c>
      <c r="AR775" s="306"/>
      <c r="AS775" s="290"/>
      <c r="AT775" s="290"/>
      <c r="AU775" s="306">
        <v>912.46571428571394</v>
      </c>
      <c r="AV775" s="306">
        <v>5.8128571428571396</v>
      </c>
      <c r="AW775" s="306">
        <v>0</v>
      </c>
      <c r="AX775" s="306">
        <v>0</v>
      </c>
      <c r="AY775" s="306">
        <v>0</v>
      </c>
      <c r="AZ775" s="306"/>
      <c r="BA775" s="4"/>
    </row>
    <row r="776" spans="2:53">
      <c r="B776" s="11" t="s">
        <v>637</v>
      </c>
      <c r="C776" s="11"/>
      <c r="D776" s="70" t="s">
        <v>69</v>
      </c>
      <c r="E776" s="11">
        <v>30</v>
      </c>
      <c r="F776" s="11">
        <v>17</v>
      </c>
      <c r="G776" s="11">
        <v>17</v>
      </c>
      <c r="H776" s="11">
        <v>12</v>
      </c>
      <c r="I776" s="11">
        <v>16</v>
      </c>
      <c r="J776" s="11"/>
      <c r="M776" s="287">
        <v>2857.81</v>
      </c>
      <c r="N776" s="287">
        <v>1415.06</v>
      </c>
      <c r="O776" s="287">
        <v>1889.63</v>
      </c>
      <c r="P776" s="287">
        <v>1303.79</v>
      </c>
      <c r="Q776" s="287">
        <v>2060.41</v>
      </c>
      <c r="R776" s="287"/>
      <c r="S776" s="290"/>
      <c r="T776" s="290"/>
      <c r="U776" s="287">
        <v>89.306562499999998</v>
      </c>
      <c r="V776" s="287">
        <v>45.647096774193599</v>
      </c>
      <c r="W776" s="287">
        <v>67.486785714285702</v>
      </c>
      <c r="X776" s="287">
        <v>46.563928571428598</v>
      </c>
      <c r="Y776" s="287">
        <v>62.436666666666703</v>
      </c>
      <c r="Z776" s="287"/>
      <c r="AA776" s="4"/>
      <c r="AB776" s="11" t="s">
        <v>269</v>
      </c>
      <c r="AC776" s="11"/>
      <c r="AD776" s="70" t="s">
        <v>71</v>
      </c>
      <c r="AE776" s="24">
        <v>16</v>
      </c>
      <c r="AF776" s="24">
        <v>8</v>
      </c>
      <c r="AG776" s="24">
        <v>7</v>
      </c>
      <c r="AH776" s="24">
        <v>6</v>
      </c>
      <c r="AI776" s="24">
        <v>5</v>
      </c>
      <c r="AJ776" s="24"/>
      <c r="AK776" s="4"/>
      <c r="AL776" s="4"/>
      <c r="AM776" s="306">
        <v>2877.5</v>
      </c>
      <c r="AN776" s="306">
        <v>1811.4</v>
      </c>
      <c r="AO776" s="306">
        <v>1295.21</v>
      </c>
      <c r="AP776" s="306">
        <v>255.38</v>
      </c>
      <c r="AQ776" s="306">
        <v>792.62</v>
      </c>
      <c r="AR776" s="306"/>
      <c r="AS776" s="290"/>
      <c r="AT776" s="290"/>
      <c r="AU776" s="306">
        <v>179.84375</v>
      </c>
      <c r="AV776" s="306">
        <v>113.21250000000001</v>
      </c>
      <c r="AW776" s="306">
        <v>86.347333333333296</v>
      </c>
      <c r="AX776" s="306">
        <v>15.96125</v>
      </c>
      <c r="AY776" s="306">
        <v>52.841333333333303</v>
      </c>
      <c r="AZ776" s="306"/>
      <c r="BA776" s="4"/>
    </row>
    <row r="777" spans="2:53">
      <c r="B777" s="11" t="s">
        <v>236</v>
      </c>
      <c r="C777" s="11"/>
      <c r="D777" s="70" t="s">
        <v>118</v>
      </c>
      <c r="E777" s="11">
        <v>26</v>
      </c>
      <c r="F777" s="11">
        <v>14</v>
      </c>
      <c r="G777" s="11">
        <v>5</v>
      </c>
      <c r="H777" s="11">
        <v>3</v>
      </c>
      <c r="I777" s="11">
        <v>3</v>
      </c>
      <c r="J777" s="11"/>
      <c r="M777" s="287">
        <v>2574.67</v>
      </c>
      <c r="N777" s="287">
        <v>1444.76</v>
      </c>
      <c r="O777" s="287">
        <v>2178.7800000000002</v>
      </c>
      <c r="P777" s="287">
        <v>1151.43</v>
      </c>
      <c r="Q777" s="287">
        <v>1915</v>
      </c>
      <c r="R777" s="287"/>
      <c r="S777" s="290"/>
      <c r="T777" s="290"/>
      <c r="U777" s="287">
        <v>95.358148148148103</v>
      </c>
      <c r="V777" s="287">
        <v>55.567692307692298</v>
      </c>
      <c r="W777" s="287">
        <v>80.695555555555501</v>
      </c>
      <c r="X777" s="287">
        <v>42.645555555555497</v>
      </c>
      <c r="Y777" s="287">
        <v>70.925925925925895</v>
      </c>
      <c r="Z777" s="287"/>
      <c r="AA777" s="4"/>
      <c r="AB777" s="11" t="s">
        <v>271</v>
      </c>
      <c r="AC777" s="11"/>
      <c r="AD777" s="70" t="s">
        <v>272</v>
      </c>
      <c r="AE777" s="24">
        <v>3</v>
      </c>
      <c r="AF777" s="24">
        <v>1</v>
      </c>
      <c r="AG777" s="24"/>
      <c r="AH777" s="24">
        <v>1</v>
      </c>
      <c r="AI777" s="24">
        <v>2</v>
      </c>
      <c r="AJ777" s="24"/>
      <c r="AK777" s="4"/>
      <c r="AL777" s="4"/>
      <c r="AM777" s="306">
        <v>267</v>
      </c>
      <c r="AN777" s="306">
        <v>47.06</v>
      </c>
      <c r="AO777" s="306"/>
      <c r="AP777" s="306">
        <v>26.53</v>
      </c>
      <c r="AQ777" s="306">
        <v>401.24</v>
      </c>
      <c r="AR777" s="306"/>
      <c r="AS777" s="290"/>
      <c r="AT777" s="290"/>
      <c r="AU777" s="306">
        <v>66.75</v>
      </c>
      <c r="AV777" s="306">
        <v>11.765000000000001</v>
      </c>
      <c r="AW777" s="306"/>
      <c r="AX777" s="306">
        <v>6.6325000000000003</v>
      </c>
      <c r="AY777" s="306">
        <v>100.31</v>
      </c>
      <c r="AZ777" s="306"/>
      <c r="BA777" s="4"/>
    </row>
    <row r="778" spans="2:53">
      <c r="B778" s="11" t="s">
        <v>238</v>
      </c>
      <c r="C778" s="11"/>
      <c r="D778" s="70" t="s">
        <v>71</v>
      </c>
      <c r="E778" s="11">
        <v>53</v>
      </c>
      <c r="F778" s="11">
        <v>29</v>
      </c>
      <c r="G778" s="11">
        <v>23</v>
      </c>
      <c r="H778" s="11">
        <v>16</v>
      </c>
      <c r="I778" s="11">
        <v>23</v>
      </c>
      <c r="J778" s="11"/>
      <c r="M778" s="287">
        <v>6928.47</v>
      </c>
      <c r="N778" s="287">
        <v>4594.38</v>
      </c>
      <c r="O778" s="287">
        <v>4302.13</v>
      </c>
      <c r="P778" s="287">
        <v>2475.59</v>
      </c>
      <c r="Q778" s="287">
        <v>5490.7</v>
      </c>
      <c r="R778" s="287"/>
      <c r="S778" s="290"/>
      <c r="T778" s="290"/>
      <c r="U778" s="287">
        <v>106.59184615384601</v>
      </c>
      <c r="V778" s="287">
        <v>69.611818181818194</v>
      </c>
      <c r="W778" s="287">
        <v>64.2108955223881</v>
      </c>
      <c r="X778" s="287">
        <v>38.085999999999999</v>
      </c>
      <c r="Y778" s="287">
        <v>74.1986486486486</v>
      </c>
      <c r="Z778" s="287"/>
      <c r="AA778" s="4"/>
      <c r="AB778" s="11" t="s">
        <v>276</v>
      </c>
      <c r="AC778" s="11"/>
      <c r="AD778" s="70" t="s">
        <v>189</v>
      </c>
      <c r="AE778" s="24">
        <v>79</v>
      </c>
      <c r="AF778" s="24">
        <v>41</v>
      </c>
      <c r="AG778" s="24">
        <v>26</v>
      </c>
      <c r="AH778" s="24">
        <v>23</v>
      </c>
      <c r="AI778" s="24">
        <v>17</v>
      </c>
      <c r="AJ778" s="24"/>
      <c r="AK778" s="4"/>
      <c r="AL778" s="4"/>
      <c r="AM778" s="306">
        <v>19168.93</v>
      </c>
      <c r="AN778" s="306">
        <v>6794.24</v>
      </c>
      <c r="AO778" s="306">
        <v>1118.95</v>
      </c>
      <c r="AP778" s="306">
        <v>1044.07</v>
      </c>
      <c r="AQ778" s="306">
        <v>6145.38</v>
      </c>
      <c r="AR778" s="306"/>
      <c r="AS778" s="290"/>
      <c r="AT778" s="290"/>
      <c r="AU778" s="306">
        <v>239.611625</v>
      </c>
      <c r="AV778" s="306">
        <v>86.003037974683494</v>
      </c>
      <c r="AW778" s="306">
        <v>15.1209459459459</v>
      </c>
      <c r="AX778" s="306">
        <v>13.385512820512799</v>
      </c>
      <c r="AY778" s="306">
        <v>75.868888888888904</v>
      </c>
      <c r="AZ778" s="306"/>
      <c r="BA778" s="4"/>
    </row>
    <row r="779" spans="2:53">
      <c r="B779" s="11" t="s">
        <v>239</v>
      </c>
      <c r="C779" s="11"/>
      <c r="D779" s="70" t="s">
        <v>62</v>
      </c>
      <c r="E779" s="11">
        <v>526</v>
      </c>
      <c r="F779" s="11">
        <v>320</v>
      </c>
      <c r="G779" s="11">
        <v>215</v>
      </c>
      <c r="H779" s="11">
        <v>130</v>
      </c>
      <c r="I779" s="11">
        <v>109</v>
      </c>
      <c r="J779" s="11"/>
      <c r="M779" s="287">
        <v>76353.08</v>
      </c>
      <c r="N779" s="287">
        <v>55426.860000000102</v>
      </c>
      <c r="O779" s="287">
        <v>43893.919999999998</v>
      </c>
      <c r="P779" s="287">
        <v>24215.279999999999</v>
      </c>
      <c r="Q779" s="287">
        <v>54156.42</v>
      </c>
      <c r="R779" s="287"/>
      <c r="S779" s="290"/>
      <c r="T779" s="290"/>
      <c r="U779" s="287">
        <v>128.54053872053899</v>
      </c>
      <c r="V779" s="287">
        <v>94.423952299829693</v>
      </c>
      <c r="W779" s="287">
        <v>75.160821917808207</v>
      </c>
      <c r="X779" s="287">
        <v>42.1868989547038</v>
      </c>
      <c r="Y779" s="287">
        <v>91.790542372881404</v>
      </c>
      <c r="Z779" s="287"/>
      <c r="AA779" s="4"/>
      <c r="AB779" s="11" t="s">
        <v>276</v>
      </c>
      <c r="AC779" s="11"/>
      <c r="AD779" s="70" t="s">
        <v>163</v>
      </c>
      <c r="AE779" s="24">
        <v>1</v>
      </c>
      <c r="AF779" s="24">
        <v>1</v>
      </c>
      <c r="AG779" s="24"/>
      <c r="AH779" s="24"/>
      <c r="AI779" s="24"/>
      <c r="AJ779" s="24"/>
      <c r="AK779" s="4"/>
      <c r="AL779" s="4"/>
      <c r="AM779" s="306">
        <v>9.9600000000000009</v>
      </c>
      <c r="AN779" s="306">
        <v>10.62</v>
      </c>
      <c r="AO779" s="306">
        <v>0</v>
      </c>
      <c r="AP779" s="306">
        <v>0</v>
      </c>
      <c r="AQ779" s="306">
        <v>0</v>
      </c>
      <c r="AR779" s="306"/>
      <c r="AS779" s="290"/>
      <c r="AT779" s="290"/>
      <c r="AU779" s="306">
        <v>9.9600000000000009</v>
      </c>
      <c r="AV779" s="306">
        <v>10.62</v>
      </c>
      <c r="AW779" s="306">
        <v>0</v>
      </c>
      <c r="AX779" s="306">
        <v>0</v>
      </c>
      <c r="AY779" s="306">
        <v>0</v>
      </c>
      <c r="AZ779" s="306"/>
      <c r="BA779" s="4"/>
    </row>
    <row r="780" spans="2:53">
      <c r="B780" s="11" t="s">
        <v>241</v>
      </c>
      <c r="C780" s="11"/>
      <c r="D780" s="70" t="s">
        <v>153</v>
      </c>
      <c r="E780" s="11">
        <v>1</v>
      </c>
      <c r="F780" s="11">
        <v>1</v>
      </c>
      <c r="G780" s="11">
        <v>1</v>
      </c>
      <c r="H780" s="11">
        <v>1</v>
      </c>
      <c r="I780" s="11"/>
      <c r="J780" s="11"/>
      <c r="M780" s="287">
        <v>92.61</v>
      </c>
      <c r="N780" s="287">
        <v>78.89</v>
      </c>
      <c r="O780" s="287">
        <v>126.46</v>
      </c>
      <c r="P780" s="287">
        <v>75.41</v>
      </c>
      <c r="Q780" s="287">
        <v>0</v>
      </c>
      <c r="R780" s="287"/>
      <c r="S780" s="290"/>
      <c r="T780" s="290"/>
      <c r="U780" s="287">
        <v>92.61</v>
      </c>
      <c r="V780" s="287">
        <v>78.89</v>
      </c>
      <c r="W780" s="287">
        <v>126.46</v>
      </c>
      <c r="X780" s="287">
        <v>75.41</v>
      </c>
      <c r="Y780" s="287">
        <v>0</v>
      </c>
      <c r="Z780" s="287"/>
      <c r="AA780" s="4"/>
      <c r="AB780" s="11" t="s">
        <v>276</v>
      </c>
      <c r="AC780" s="11"/>
      <c r="AD780" s="70" t="s">
        <v>274</v>
      </c>
      <c r="AE780" s="24">
        <v>1</v>
      </c>
      <c r="AF780" s="24">
        <v>1</v>
      </c>
      <c r="AG780" s="24">
        <v>1</v>
      </c>
      <c r="AH780" s="24">
        <v>1</v>
      </c>
      <c r="AI780" s="24">
        <v>1</v>
      </c>
      <c r="AJ780" s="24"/>
      <c r="AK780" s="4"/>
      <c r="AL780" s="4"/>
      <c r="AM780" s="306">
        <v>69.489999999999995</v>
      </c>
      <c r="AN780" s="306">
        <v>97.1</v>
      </c>
      <c r="AO780" s="306">
        <v>87.9</v>
      </c>
      <c r="AP780" s="306">
        <v>132.52000000000001</v>
      </c>
      <c r="AQ780" s="306">
        <v>492.94</v>
      </c>
      <c r="AR780" s="306"/>
      <c r="AS780" s="290"/>
      <c r="AT780" s="290"/>
      <c r="AU780" s="306">
        <v>69.489999999999995</v>
      </c>
      <c r="AV780" s="306">
        <v>97.1</v>
      </c>
      <c r="AW780" s="306">
        <v>87.9</v>
      </c>
      <c r="AX780" s="306">
        <v>132.52000000000001</v>
      </c>
      <c r="AY780" s="306">
        <v>492.94</v>
      </c>
      <c r="AZ780" s="306"/>
      <c r="BA780" s="4"/>
    </row>
    <row r="781" spans="2:53">
      <c r="B781" s="11" t="s">
        <v>242</v>
      </c>
      <c r="C781" s="11"/>
      <c r="D781" s="70" t="s">
        <v>243</v>
      </c>
      <c r="E781" s="11">
        <v>164</v>
      </c>
      <c r="F781" s="11">
        <v>102</v>
      </c>
      <c r="G781" s="11">
        <v>66</v>
      </c>
      <c r="H781" s="11">
        <v>48</v>
      </c>
      <c r="I781" s="11">
        <v>51</v>
      </c>
      <c r="J781" s="11"/>
      <c r="M781" s="287">
        <v>20551.97</v>
      </c>
      <c r="N781" s="287">
        <v>16482.099999999999</v>
      </c>
      <c r="O781" s="287">
        <v>11300.14</v>
      </c>
      <c r="P781" s="287">
        <v>10617.82</v>
      </c>
      <c r="Q781" s="287">
        <v>17441.37</v>
      </c>
      <c r="R781" s="287"/>
      <c r="S781" s="290"/>
      <c r="T781" s="290"/>
      <c r="U781" s="287">
        <v>107.04151041666699</v>
      </c>
      <c r="V781" s="287">
        <v>86.747894736842099</v>
      </c>
      <c r="W781" s="287">
        <v>60.7534408602151</v>
      </c>
      <c r="X781" s="287">
        <v>58.020874316939903</v>
      </c>
      <c r="Y781" s="287">
        <v>92.282380952380905</v>
      </c>
      <c r="Z781" s="287"/>
      <c r="AA781" s="4"/>
      <c r="AB781" s="11" t="s">
        <v>281</v>
      </c>
      <c r="AC781" s="11"/>
      <c r="AD781" s="70" t="s">
        <v>282</v>
      </c>
      <c r="AE781" s="24">
        <v>1</v>
      </c>
      <c r="AF781" s="24"/>
      <c r="AG781" s="24"/>
      <c r="AH781" s="24"/>
      <c r="AI781" s="24"/>
      <c r="AJ781" s="24"/>
      <c r="AK781" s="4"/>
      <c r="AL781" s="4"/>
      <c r="AM781" s="306">
        <v>13.07</v>
      </c>
      <c r="AN781" s="306"/>
      <c r="AO781" s="306"/>
      <c r="AP781" s="306"/>
      <c r="AQ781" s="306">
        <v>0</v>
      </c>
      <c r="AR781" s="306"/>
      <c r="AS781" s="290"/>
      <c r="AT781" s="290"/>
      <c r="AU781" s="306">
        <v>13.07</v>
      </c>
      <c r="AV781" s="306"/>
      <c r="AW781" s="306"/>
      <c r="AX781" s="306"/>
      <c r="AY781" s="306">
        <v>0</v>
      </c>
      <c r="AZ781" s="306"/>
      <c r="BA781" s="4"/>
    </row>
    <row r="782" spans="2:53">
      <c r="B782" s="11" t="s">
        <v>244</v>
      </c>
      <c r="C782" s="11"/>
      <c r="D782" s="70" t="s">
        <v>246</v>
      </c>
      <c r="E782" s="11">
        <v>1</v>
      </c>
      <c r="F782" s="11"/>
      <c r="G782" s="11"/>
      <c r="H782" s="11"/>
      <c r="I782" s="11"/>
      <c r="J782" s="11"/>
      <c r="M782" s="287">
        <v>247.89</v>
      </c>
      <c r="N782" s="287">
        <v>0</v>
      </c>
      <c r="O782" s="287">
        <v>0</v>
      </c>
      <c r="P782" s="287">
        <v>0</v>
      </c>
      <c r="Q782" s="287">
        <v>0</v>
      </c>
      <c r="R782" s="287"/>
      <c r="S782" s="290"/>
      <c r="T782" s="290"/>
      <c r="U782" s="287">
        <v>247.89</v>
      </c>
      <c r="V782" s="287">
        <v>0</v>
      </c>
      <c r="W782" s="287">
        <v>0</v>
      </c>
      <c r="X782" s="287">
        <v>0</v>
      </c>
      <c r="Y782" s="287">
        <v>0</v>
      </c>
      <c r="Z782" s="287"/>
      <c r="AA782" s="4"/>
      <c r="AB782" s="11" t="s">
        <v>283</v>
      </c>
      <c r="AC782" s="11"/>
      <c r="AD782" s="70" t="s">
        <v>198</v>
      </c>
      <c r="AE782" s="24">
        <v>17</v>
      </c>
      <c r="AF782" s="24">
        <v>12</v>
      </c>
      <c r="AG782" s="24">
        <v>11</v>
      </c>
      <c r="AH782" s="24">
        <v>9</v>
      </c>
      <c r="AI782" s="24">
        <v>9</v>
      </c>
      <c r="AJ782" s="24"/>
      <c r="AK782" s="4"/>
      <c r="AL782" s="4"/>
      <c r="AM782" s="306">
        <v>1499.49</v>
      </c>
      <c r="AN782" s="306">
        <v>871.96</v>
      </c>
      <c r="AO782" s="306">
        <v>543.58000000000004</v>
      </c>
      <c r="AP782" s="306">
        <v>270.27999999999997</v>
      </c>
      <c r="AQ782" s="306">
        <v>4900.7</v>
      </c>
      <c r="AR782" s="306"/>
      <c r="AS782" s="290"/>
      <c r="AT782" s="290"/>
      <c r="AU782" s="306">
        <v>83.305000000000007</v>
      </c>
      <c r="AV782" s="306">
        <v>48.442222222222199</v>
      </c>
      <c r="AW782" s="306">
        <v>30.198888888888899</v>
      </c>
      <c r="AX782" s="306">
        <v>15.015555555555601</v>
      </c>
      <c r="AY782" s="306">
        <v>245.035</v>
      </c>
      <c r="AZ782" s="306"/>
      <c r="BA782" s="4"/>
    </row>
    <row r="783" spans="2:53">
      <c r="B783" s="11" t="s">
        <v>247</v>
      </c>
      <c r="C783" s="11"/>
      <c r="D783" s="70" t="s">
        <v>69</v>
      </c>
      <c r="E783" s="11">
        <v>11</v>
      </c>
      <c r="F783" s="11">
        <v>7</v>
      </c>
      <c r="G783" s="11">
        <v>6</v>
      </c>
      <c r="H783" s="11">
        <v>4</v>
      </c>
      <c r="I783" s="11">
        <v>1</v>
      </c>
      <c r="J783" s="11"/>
      <c r="M783" s="287">
        <v>973.91</v>
      </c>
      <c r="N783" s="287">
        <v>1390.84</v>
      </c>
      <c r="O783" s="287">
        <v>873.56</v>
      </c>
      <c r="P783" s="287">
        <v>181.67</v>
      </c>
      <c r="Q783" s="287">
        <v>30.14</v>
      </c>
      <c r="R783" s="287"/>
      <c r="S783" s="290"/>
      <c r="T783" s="290"/>
      <c r="U783" s="287">
        <v>88.537272727272693</v>
      </c>
      <c r="V783" s="287">
        <v>126.44</v>
      </c>
      <c r="W783" s="287">
        <v>79.414545454545404</v>
      </c>
      <c r="X783" s="287">
        <v>16.515454545454499</v>
      </c>
      <c r="Y783" s="287">
        <v>2.74</v>
      </c>
      <c r="Z783" s="287"/>
      <c r="AA783" s="4"/>
      <c r="AB783" s="11" t="s">
        <v>284</v>
      </c>
      <c r="AC783" s="11"/>
      <c r="AD783" s="70" t="s">
        <v>285</v>
      </c>
      <c r="AE783" s="24">
        <v>20</v>
      </c>
      <c r="AF783" s="24">
        <v>13</v>
      </c>
      <c r="AG783" s="24">
        <v>6</v>
      </c>
      <c r="AH783" s="24">
        <v>6</v>
      </c>
      <c r="AI783" s="24">
        <v>6</v>
      </c>
      <c r="AJ783" s="24"/>
      <c r="AK783" s="4"/>
      <c r="AL783" s="4"/>
      <c r="AM783" s="306">
        <v>1167.3</v>
      </c>
      <c r="AN783" s="306">
        <v>647.38</v>
      </c>
      <c r="AO783" s="306">
        <v>179.06</v>
      </c>
      <c r="AP783" s="306">
        <v>137.02000000000001</v>
      </c>
      <c r="AQ783" s="306">
        <v>824.6</v>
      </c>
      <c r="AR783" s="306"/>
      <c r="AS783" s="290"/>
      <c r="AT783" s="290"/>
      <c r="AU783" s="306">
        <v>58.365000000000002</v>
      </c>
      <c r="AV783" s="306">
        <v>32.369</v>
      </c>
      <c r="AW783" s="306">
        <v>8.9529999999999994</v>
      </c>
      <c r="AX783" s="306">
        <v>6.851</v>
      </c>
      <c r="AY783" s="306">
        <v>41.23</v>
      </c>
      <c r="AZ783" s="306"/>
      <c r="BA783" s="4"/>
    </row>
    <row r="784" spans="2:53">
      <c r="B784" s="11" t="s">
        <v>247</v>
      </c>
      <c r="C784" s="11"/>
      <c r="D784" s="70" t="s">
        <v>111</v>
      </c>
      <c r="E784" s="11">
        <v>55</v>
      </c>
      <c r="F784" s="11">
        <v>30</v>
      </c>
      <c r="G784" s="11">
        <v>17</v>
      </c>
      <c r="H784" s="11">
        <v>10</v>
      </c>
      <c r="I784" s="11">
        <v>13</v>
      </c>
      <c r="J784" s="11"/>
      <c r="M784" s="287">
        <v>8752.43</v>
      </c>
      <c r="N784" s="287">
        <v>4595.22</v>
      </c>
      <c r="O784" s="287">
        <v>1970.54</v>
      </c>
      <c r="P784" s="287">
        <v>997.09</v>
      </c>
      <c r="Q784" s="287">
        <v>4523.49</v>
      </c>
      <c r="R784" s="287"/>
      <c r="S784" s="290"/>
      <c r="T784" s="290"/>
      <c r="U784" s="287">
        <v>143.48245901639299</v>
      </c>
      <c r="V784" s="287">
        <v>76.587000000000003</v>
      </c>
      <c r="W784" s="287">
        <v>33.398983050847498</v>
      </c>
      <c r="X784" s="287">
        <v>17.191206896551702</v>
      </c>
      <c r="Y784" s="287">
        <v>75.391499999999994</v>
      </c>
      <c r="Z784" s="287"/>
      <c r="AA784" s="4"/>
      <c r="AB784" s="11" t="s">
        <v>286</v>
      </c>
      <c r="AC784" s="11"/>
      <c r="AD784" s="70" t="s">
        <v>287</v>
      </c>
      <c r="AE784" s="24">
        <v>21</v>
      </c>
      <c r="AF784" s="24">
        <v>11</v>
      </c>
      <c r="AG784" s="24">
        <v>5</v>
      </c>
      <c r="AH784" s="24">
        <v>5</v>
      </c>
      <c r="AI784" s="24">
        <v>5</v>
      </c>
      <c r="AJ784" s="24"/>
      <c r="AK784" s="4"/>
      <c r="AL784" s="4"/>
      <c r="AM784" s="306">
        <v>2108.41</v>
      </c>
      <c r="AN784" s="306">
        <v>1136.69</v>
      </c>
      <c r="AO784" s="306">
        <v>556.54999999999995</v>
      </c>
      <c r="AP784" s="306">
        <v>455.73</v>
      </c>
      <c r="AQ784" s="306">
        <v>904.79</v>
      </c>
      <c r="AR784" s="306"/>
      <c r="AS784" s="290"/>
      <c r="AT784" s="290"/>
      <c r="AU784" s="306">
        <v>95.836818181818202</v>
      </c>
      <c r="AV784" s="306">
        <v>51.667727272727298</v>
      </c>
      <c r="AW784" s="306">
        <v>32.738235294117601</v>
      </c>
      <c r="AX784" s="306">
        <v>25.3183333333333</v>
      </c>
      <c r="AY784" s="306">
        <v>47.620526315789498</v>
      </c>
      <c r="AZ784" s="306"/>
      <c r="BA784" s="4"/>
    </row>
    <row r="785" spans="2:53">
      <c r="B785" s="11" t="s">
        <v>248</v>
      </c>
      <c r="C785" s="11"/>
      <c r="D785" s="70" t="s">
        <v>121</v>
      </c>
      <c r="E785" s="11">
        <v>1</v>
      </c>
      <c r="F785" s="11">
        <v>1</v>
      </c>
      <c r="G785" s="11"/>
      <c r="H785" s="11"/>
      <c r="I785" s="11"/>
      <c r="J785" s="11"/>
      <c r="M785" s="287">
        <v>143.61000000000001</v>
      </c>
      <c r="N785" s="287">
        <v>135.26</v>
      </c>
      <c r="O785" s="287"/>
      <c r="P785" s="287">
        <v>0</v>
      </c>
      <c r="Q785" s="287">
        <v>0</v>
      </c>
      <c r="R785" s="287"/>
      <c r="S785" s="290"/>
      <c r="T785" s="290"/>
      <c r="U785" s="287">
        <v>143.61000000000001</v>
      </c>
      <c r="V785" s="287">
        <v>135.26</v>
      </c>
      <c r="W785" s="287"/>
      <c r="X785" s="287">
        <v>0</v>
      </c>
      <c r="Y785" s="287">
        <v>0</v>
      </c>
      <c r="Z785" s="287"/>
      <c r="AA785" s="4"/>
      <c r="AB785" s="11" t="s">
        <v>288</v>
      </c>
      <c r="AC785" s="11"/>
      <c r="AD785" s="70" t="s">
        <v>592</v>
      </c>
      <c r="AE785" s="24">
        <v>1</v>
      </c>
      <c r="AF785" s="24"/>
      <c r="AG785" s="24"/>
      <c r="AH785" s="24"/>
      <c r="AI785" s="24"/>
      <c r="AJ785" s="24"/>
      <c r="AK785" s="4"/>
      <c r="AL785" s="4"/>
      <c r="AM785" s="306">
        <v>74.75</v>
      </c>
      <c r="AN785" s="306">
        <v>0</v>
      </c>
      <c r="AO785" s="306">
        <v>0</v>
      </c>
      <c r="AP785" s="306">
        <v>0</v>
      </c>
      <c r="AQ785" s="306">
        <v>0</v>
      </c>
      <c r="AR785" s="306"/>
      <c r="AS785" s="290"/>
      <c r="AT785" s="290"/>
      <c r="AU785" s="306">
        <v>74.75</v>
      </c>
      <c r="AV785" s="306">
        <v>0</v>
      </c>
      <c r="AW785" s="306">
        <v>0</v>
      </c>
      <c r="AX785" s="306">
        <v>0</v>
      </c>
      <c r="AY785" s="306">
        <v>0</v>
      </c>
      <c r="AZ785" s="306"/>
      <c r="BA785" s="4"/>
    </row>
    <row r="786" spans="2:53">
      <c r="B786" s="11" t="s">
        <v>248</v>
      </c>
      <c r="C786" s="11"/>
      <c r="D786" s="70" t="s">
        <v>65</v>
      </c>
      <c r="E786" s="11">
        <v>1633</v>
      </c>
      <c r="F786" s="11">
        <v>1065</v>
      </c>
      <c r="G786" s="11">
        <v>740</v>
      </c>
      <c r="H786" s="11">
        <v>472</v>
      </c>
      <c r="I786" s="11">
        <v>633</v>
      </c>
      <c r="J786" s="11"/>
      <c r="M786" s="287">
        <v>215726.71</v>
      </c>
      <c r="N786" s="287">
        <v>175993.92</v>
      </c>
      <c r="O786" s="287">
        <v>149527.84</v>
      </c>
      <c r="P786" s="287">
        <v>84585.659999999902</v>
      </c>
      <c r="Q786" s="287">
        <v>303770.62</v>
      </c>
      <c r="R786" s="287"/>
      <c r="S786" s="290"/>
      <c r="T786" s="290"/>
      <c r="U786" s="287">
        <v>114.32258081611</v>
      </c>
      <c r="V786" s="287">
        <v>91.950846394984396</v>
      </c>
      <c r="W786" s="287">
        <v>81.220988593155894</v>
      </c>
      <c r="X786" s="287">
        <v>46.246943685073802</v>
      </c>
      <c r="Y786" s="287">
        <v>140.30975519630499</v>
      </c>
      <c r="Z786" s="287"/>
      <c r="AA786" s="4"/>
      <c r="AB786" s="11" t="s">
        <v>288</v>
      </c>
      <c r="AC786" s="11"/>
      <c r="AD786" s="70" t="s">
        <v>84</v>
      </c>
      <c r="AE786" s="24">
        <v>286</v>
      </c>
      <c r="AF786" s="24">
        <v>73</v>
      </c>
      <c r="AG786" s="24">
        <v>40</v>
      </c>
      <c r="AH786" s="24">
        <v>25</v>
      </c>
      <c r="AI786" s="24">
        <v>19</v>
      </c>
      <c r="AJ786" s="24"/>
      <c r="AK786" s="4"/>
      <c r="AL786" s="4"/>
      <c r="AM786" s="306">
        <v>136143.67000000001</v>
      </c>
      <c r="AN786" s="306">
        <v>25459.02</v>
      </c>
      <c r="AO786" s="306">
        <v>5724.33</v>
      </c>
      <c r="AP786" s="306">
        <v>3298.77</v>
      </c>
      <c r="AQ786" s="306">
        <v>5327.75</v>
      </c>
      <c r="AR786" s="306"/>
      <c r="AS786" s="290"/>
      <c r="AT786" s="290"/>
      <c r="AU786" s="306">
        <v>467.84766323024098</v>
      </c>
      <c r="AV786" s="306">
        <v>88.707386759581894</v>
      </c>
      <c r="AW786" s="306">
        <v>20.299042553191502</v>
      </c>
      <c r="AX786" s="306">
        <v>12.3088432835821</v>
      </c>
      <c r="AY786" s="306">
        <v>18.8927304964539</v>
      </c>
      <c r="AZ786" s="306"/>
      <c r="BA786" s="4"/>
    </row>
    <row r="787" spans="2:53">
      <c r="B787" s="11" t="s">
        <v>251</v>
      </c>
      <c r="C787" s="11"/>
      <c r="D787" s="70" t="s">
        <v>56</v>
      </c>
      <c r="E787" s="11">
        <v>294</v>
      </c>
      <c r="F787" s="11">
        <v>168</v>
      </c>
      <c r="G787" s="11">
        <v>109</v>
      </c>
      <c r="H787" s="11">
        <v>68</v>
      </c>
      <c r="I787" s="11">
        <v>60</v>
      </c>
      <c r="J787" s="11"/>
      <c r="M787" s="287">
        <v>31491.78</v>
      </c>
      <c r="N787" s="287">
        <v>21350.85</v>
      </c>
      <c r="O787" s="287">
        <v>16491.78</v>
      </c>
      <c r="P787" s="287">
        <v>7348.51</v>
      </c>
      <c r="Q787" s="287">
        <v>16115.97</v>
      </c>
      <c r="R787" s="287"/>
      <c r="S787" s="290"/>
      <c r="T787" s="290"/>
      <c r="U787" s="287">
        <v>98.720313479623798</v>
      </c>
      <c r="V787" s="287">
        <v>67.996337579617901</v>
      </c>
      <c r="W787" s="287">
        <v>53.199290322580602</v>
      </c>
      <c r="X787" s="287">
        <v>23.5529166666667</v>
      </c>
      <c r="Y787" s="287">
        <v>50.205514018691602</v>
      </c>
      <c r="Z787" s="287"/>
      <c r="AA787" s="4"/>
      <c r="AB787" s="11" t="s">
        <v>290</v>
      </c>
      <c r="AC787" s="11"/>
      <c r="AD787" s="70" t="s">
        <v>89</v>
      </c>
      <c r="AE787" s="24">
        <v>1</v>
      </c>
      <c r="AF787" s="24">
        <v>1</v>
      </c>
      <c r="AG787" s="24">
        <v>1</v>
      </c>
      <c r="AH787" s="24">
        <v>1</v>
      </c>
      <c r="AI787" s="24">
        <v>1</v>
      </c>
      <c r="AJ787" s="24"/>
      <c r="AK787" s="4"/>
      <c r="AL787" s="4"/>
      <c r="AM787" s="306">
        <v>12.51</v>
      </c>
      <c r="AN787" s="306">
        <v>14.18</v>
      </c>
      <c r="AO787" s="306">
        <v>13.87</v>
      </c>
      <c r="AP787" s="306">
        <v>13.9</v>
      </c>
      <c r="AQ787" s="306">
        <v>185.99</v>
      </c>
      <c r="AR787" s="306"/>
      <c r="AS787" s="290"/>
      <c r="AT787" s="290"/>
      <c r="AU787" s="306">
        <v>12.51</v>
      </c>
      <c r="AV787" s="306">
        <v>14.18</v>
      </c>
      <c r="AW787" s="306">
        <v>13.87</v>
      </c>
      <c r="AX787" s="306">
        <v>13.9</v>
      </c>
      <c r="AY787" s="306">
        <v>185.99</v>
      </c>
      <c r="AZ787" s="306"/>
      <c r="BA787" s="4"/>
    </row>
    <row r="788" spans="2:53">
      <c r="B788" s="11" t="s">
        <v>251</v>
      </c>
      <c r="C788" s="11"/>
      <c r="D788" s="70" t="s">
        <v>252</v>
      </c>
      <c r="E788" s="11">
        <v>1</v>
      </c>
      <c r="F788" s="11"/>
      <c r="G788" s="11"/>
      <c r="H788" s="11"/>
      <c r="I788" s="11"/>
      <c r="J788" s="11"/>
      <c r="M788" s="287">
        <v>57.58</v>
      </c>
      <c r="N788" s="287">
        <v>0</v>
      </c>
      <c r="O788" s="287">
        <v>0</v>
      </c>
      <c r="P788" s="287">
        <v>0</v>
      </c>
      <c r="Q788" s="287">
        <v>0</v>
      </c>
      <c r="R788" s="287"/>
      <c r="S788" s="290"/>
      <c r="T788" s="290"/>
      <c r="U788" s="287">
        <v>57.58</v>
      </c>
      <c r="V788" s="287">
        <v>0</v>
      </c>
      <c r="W788" s="287">
        <v>0</v>
      </c>
      <c r="X788" s="287">
        <v>0</v>
      </c>
      <c r="Y788" s="287">
        <v>0</v>
      </c>
      <c r="Z788" s="287"/>
      <c r="AA788" s="4"/>
      <c r="AB788" s="11" t="s">
        <v>290</v>
      </c>
      <c r="AC788" s="11"/>
      <c r="AD788" s="70" t="s">
        <v>291</v>
      </c>
      <c r="AE788" s="24">
        <v>8</v>
      </c>
      <c r="AF788" s="24">
        <v>6</v>
      </c>
      <c r="AG788" s="24">
        <v>3</v>
      </c>
      <c r="AH788" s="24">
        <v>2</v>
      </c>
      <c r="AI788" s="24">
        <v>2</v>
      </c>
      <c r="AJ788" s="24"/>
      <c r="AK788" s="4"/>
      <c r="AL788" s="4"/>
      <c r="AM788" s="306">
        <v>285.83</v>
      </c>
      <c r="AN788" s="306">
        <v>187.02</v>
      </c>
      <c r="AO788" s="306">
        <v>125.74</v>
      </c>
      <c r="AP788" s="306">
        <v>107.29</v>
      </c>
      <c r="AQ788" s="306">
        <v>2148.91</v>
      </c>
      <c r="AR788" s="306"/>
      <c r="AS788" s="290"/>
      <c r="AT788" s="290"/>
      <c r="AU788" s="306">
        <v>31.758888888888901</v>
      </c>
      <c r="AV788" s="306">
        <v>20.78</v>
      </c>
      <c r="AW788" s="306">
        <v>13.971111111111099</v>
      </c>
      <c r="AX788" s="306">
        <v>13.411250000000001</v>
      </c>
      <c r="AY788" s="306">
        <v>268.61374999999998</v>
      </c>
      <c r="AZ788" s="306"/>
      <c r="BA788" s="4"/>
    </row>
    <row r="789" spans="2:53">
      <c r="B789" s="11" t="s">
        <v>253</v>
      </c>
      <c r="C789" s="11"/>
      <c r="D789" s="70" t="s">
        <v>198</v>
      </c>
      <c r="E789" s="11">
        <v>1</v>
      </c>
      <c r="F789" s="11"/>
      <c r="G789" s="11"/>
      <c r="H789" s="11"/>
      <c r="I789" s="11"/>
      <c r="J789" s="11"/>
      <c r="M789" s="287">
        <v>68.53</v>
      </c>
      <c r="N789" s="287"/>
      <c r="O789" s="287"/>
      <c r="P789" s="287"/>
      <c r="Q789" s="287"/>
      <c r="R789" s="287"/>
      <c r="S789" s="290"/>
      <c r="T789" s="290"/>
      <c r="U789" s="287">
        <v>68.53</v>
      </c>
      <c r="V789" s="287"/>
      <c r="W789" s="287"/>
      <c r="X789" s="287"/>
      <c r="Y789" s="287"/>
      <c r="Z789" s="287"/>
      <c r="AA789" s="4"/>
      <c r="AB789" s="11" t="s">
        <v>638</v>
      </c>
      <c r="AC789" s="11"/>
      <c r="AD789" s="70" t="s">
        <v>156</v>
      </c>
      <c r="AE789" s="24">
        <v>6</v>
      </c>
      <c r="AF789" s="24">
        <v>3</v>
      </c>
      <c r="AG789" s="24">
        <v>1</v>
      </c>
      <c r="AH789" s="24">
        <v>1</v>
      </c>
      <c r="AI789" s="24">
        <v>1</v>
      </c>
      <c r="AJ789" s="24"/>
      <c r="AK789" s="4"/>
      <c r="AL789" s="4"/>
      <c r="AM789" s="306">
        <v>450.14</v>
      </c>
      <c r="AN789" s="306">
        <v>463.49</v>
      </c>
      <c r="AO789" s="306">
        <v>65</v>
      </c>
      <c r="AP789" s="306">
        <v>67.78</v>
      </c>
      <c r="AQ789" s="306">
        <v>2.88</v>
      </c>
      <c r="AR789" s="306"/>
      <c r="AS789" s="290"/>
      <c r="AT789" s="290"/>
      <c r="AU789" s="306">
        <v>75.023333333333298</v>
      </c>
      <c r="AV789" s="306">
        <v>77.248333333333306</v>
      </c>
      <c r="AW789" s="306">
        <v>16.25</v>
      </c>
      <c r="AX789" s="306">
        <v>13.555999999999999</v>
      </c>
      <c r="AY789" s="306">
        <v>0.57599999999999996</v>
      </c>
      <c r="AZ789" s="306"/>
      <c r="BA789" s="4"/>
    </row>
    <row r="790" spans="2:53">
      <c r="B790" s="11" t="s">
        <v>253</v>
      </c>
      <c r="C790" s="11"/>
      <c r="D790" s="70" t="s">
        <v>254</v>
      </c>
      <c r="E790" s="11">
        <v>92</v>
      </c>
      <c r="F790" s="11">
        <v>57</v>
      </c>
      <c r="G790" s="11">
        <v>42</v>
      </c>
      <c r="H790" s="11">
        <v>27</v>
      </c>
      <c r="I790" s="11">
        <v>35</v>
      </c>
      <c r="J790" s="11"/>
      <c r="M790" s="287">
        <v>11807.02</v>
      </c>
      <c r="N790" s="287">
        <v>8818.7199999999993</v>
      </c>
      <c r="O790" s="287">
        <v>7071.15</v>
      </c>
      <c r="P790" s="287">
        <v>2968.78</v>
      </c>
      <c r="Q790" s="287">
        <v>17186.009999999998</v>
      </c>
      <c r="R790" s="287"/>
      <c r="S790" s="290"/>
      <c r="T790" s="290"/>
      <c r="U790" s="287">
        <v>110.345981308411</v>
      </c>
      <c r="V790" s="287">
        <v>83.195471698113195</v>
      </c>
      <c r="W790" s="287">
        <v>66.708962264150998</v>
      </c>
      <c r="X790" s="287">
        <v>28.545961538461501</v>
      </c>
      <c r="Y790" s="287">
        <v>157.66981651376099</v>
      </c>
      <c r="Z790" s="287"/>
      <c r="AA790" s="4"/>
      <c r="AB790" s="11" t="s">
        <v>294</v>
      </c>
      <c r="AC790" s="11"/>
      <c r="AD790" s="70" t="s">
        <v>198</v>
      </c>
      <c r="AE790" s="24">
        <v>25</v>
      </c>
      <c r="AF790" s="24">
        <v>2</v>
      </c>
      <c r="AG790" s="24">
        <v>1</v>
      </c>
      <c r="AH790" s="24">
        <v>1</v>
      </c>
      <c r="AI790" s="24"/>
      <c r="AJ790" s="24"/>
      <c r="AK790" s="4"/>
      <c r="AL790" s="4"/>
      <c r="AM790" s="306">
        <v>2927.28</v>
      </c>
      <c r="AN790" s="306">
        <v>35.78</v>
      </c>
      <c r="AO790" s="306">
        <v>41.95</v>
      </c>
      <c r="AP790" s="306">
        <v>40.869999999999997</v>
      </c>
      <c r="AQ790" s="306">
        <v>0</v>
      </c>
      <c r="AR790" s="306"/>
      <c r="AS790" s="290"/>
      <c r="AT790" s="290"/>
      <c r="AU790" s="306">
        <v>117.0912</v>
      </c>
      <c r="AV790" s="306">
        <v>1.4312</v>
      </c>
      <c r="AW790" s="306">
        <v>1.7479166666666699</v>
      </c>
      <c r="AX790" s="306">
        <v>1.6348</v>
      </c>
      <c r="AY790" s="306">
        <v>0</v>
      </c>
      <c r="AZ790" s="306"/>
      <c r="BA790" s="4"/>
    </row>
    <row r="791" spans="2:53">
      <c r="B791" s="11" t="s">
        <v>255</v>
      </c>
      <c r="C791" s="11"/>
      <c r="D791" s="70" t="s">
        <v>256</v>
      </c>
      <c r="E791" s="11">
        <v>29</v>
      </c>
      <c r="F791" s="11">
        <v>19</v>
      </c>
      <c r="G791" s="11">
        <v>6</v>
      </c>
      <c r="H791" s="11">
        <v>4</v>
      </c>
      <c r="I791" s="11">
        <v>4</v>
      </c>
      <c r="J791" s="11"/>
      <c r="M791" s="287">
        <v>3853.3</v>
      </c>
      <c r="N791" s="287">
        <v>2865.56</v>
      </c>
      <c r="O791" s="287">
        <v>1119.32</v>
      </c>
      <c r="P791" s="287">
        <v>1275.75</v>
      </c>
      <c r="Q791" s="287">
        <v>810.73</v>
      </c>
      <c r="R791" s="287"/>
      <c r="S791" s="290"/>
      <c r="T791" s="290"/>
      <c r="U791" s="287">
        <v>116.76666666666701</v>
      </c>
      <c r="V791" s="287">
        <v>89.548749999999998</v>
      </c>
      <c r="W791" s="287">
        <v>44.772799999999997</v>
      </c>
      <c r="X791" s="287">
        <v>41.153225806451601</v>
      </c>
      <c r="Y791" s="287">
        <v>26.152580645161301</v>
      </c>
      <c r="Z791" s="287"/>
      <c r="AA791" s="4"/>
      <c r="AB791" s="11" t="s">
        <v>295</v>
      </c>
      <c r="AC791" s="11"/>
      <c r="AD791" s="70" t="s">
        <v>296</v>
      </c>
      <c r="AE791" s="24">
        <v>8</v>
      </c>
      <c r="AF791" s="24">
        <v>3</v>
      </c>
      <c r="AG791" s="24">
        <v>3</v>
      </c>
      <c r="AH791" s="24">
        <v>2</v>
      </c>
      <c r="AI791" s="24">
        <v>2</v>
      </c>
      <c r="AJ791" s="24"/>
      <c r="AK791" s="4"/>
      <c r="AL791" s="4"/>
      <c r="AM791" s="306">
        <v>782.71</v>
      </c>
      <c r="AN791" s="306">
        <v>163.41</v>
      </c>
      <c r="AO791" s="306">
        <v>500.01</v>
      </c>
      <c r="AP791" s="306">
        <v>217.83</v>
      </c>
      <c r="AQ791" s="306">
        <v>151.36000000000001</v>
      </c>
      <c r="AR791" s="306"/>
      <c r="AS791" s="290"/>
      <c r="AT791" s="290"/>
      <c r="AU791" s="306">
        <v>97.838750000000005</v>
      </c>
      <c r="AV791" s="306">
        <v>20.42625</v>
      </c>
      <c r="AW791" s="306">
        <v>55.5566666666667</v>
      </c>
      <c r="AX791" s="306">
        <v>24.203333333333301</v>
      </c>
      <c r="AY791" s="306">
        <v>16.817777777777799</v>
      </c>
      <c r="AZ791" s="306"/>
      <c r="BA791" s="4"/>
    </row>
    <row r="792" spans="2:53">
      <c r="B792" s="11" t="s">
        <v>257</v>
      </c>
      <c r="C792" s="11"/>
      <c r="D792" s="70" t="s">
        <v>135</v>
      </c>
      <c r="E792" s="11">
        <v>39</v>
      </c>
      <c r="F792" s="11">
        <v>17</v>
      </c>
      <c r="G792" s="11">
        <v>17</v>
      </c>
      <c r="H792" s="11">
        <v>11</v>
      </c>
      <c r="I792" s="11">
        <v>8</v>
      </c>
      <c r="J792" s="11"/>
      <c r="M792" s="287">
        <v>4190.79</v>
      </c>
      <c r="N792" s="287">
        <v>2463.17</v>
      </c>
      <c r="O792" s="287">
        <v>2392.39</v>
      </c>
      <c r="P792" s="287">
        <v>1167.6199999999999</v>
      </c>
      <c r="Q792" s="287">
        <v>1450.88</v>
      </c>
      <c r="R792" s="287"/>
      <c r="S792" s="290"/>
      <c r="T792" s="290"/>
      <c r="U792" s="287">
        <v>99.780714285714296</v>
      </c>
      <c r="V792" s="287">
        <v>76.974062500000002</v>
      </c>
      <c r="W792" s="287">
        <v>61.343333333333298</v>
      </c>
      <c r="X792" s="287">
        <v>30.726842105263199</v>
      </c>
      <c r="Y792" s="287">
        <v>34.544761904761899</v>
      </c>
      <c r="Z792" s="287"/>
      <c r="AA792" s="4"/>
      <c r="AB792" s="11" t="s">
        <v>299</v>
      </c>
      <c r="AC792" s="11"/>
      <c r="AD792" s="70" t="s">
        <v>300</v>
      </c>
      <c r="AE792" s="24">
        <v>14</v>
      </c>
      <c r="AF792" s="24">
        <v>4</v>
      </c>
      <c r="AG792" s="24">
        <v>3</v>
      </c>
      <c r="AH792" s="24">
        <v>1</v>
      </c>
      <c r="AI792" s="24">
        <v>2</v>
      </c>
      <c r="AJ792" s="24"/>
      <c r="AK792" s="4"/>
      <c r="AL792" s="4"/>
      <c r="AM792" s="306">
        <v>2082.9</v>
      </c>
      <c r="AN792" s="306">
        <v>1373.26</v>
      </c>
      <c r="AO792" s="306">
        <v>541.22</v>
      </c>
      <c r="AP792" s="306">
        <v>19.100000000000001</v>
      </c>
      <c r="AQ792" s="306">
        <v>365.26</v>
      </c>
      <c r="AR792" s="306"/>
      <c r="AS792" s="290"/>
      <c r="AT792" s="290"/>
      <c r="AU792" s="306">
        <v>148.77857142857101</v>
      </c>
      <c r="AV792" s="306">
        <v>105.63538461538499</v>
      </c>
      <c r="AW792" s="306">
        <v>41.632307692307698</v>
      </c>
      <c r="AX792" s="306">
        <v>1.46923076923077</v>
      </c>
      <c r="AY792" s="306">
        <v>24.350666666666701</v>
      </c>
      <c r="AZ792" s="306"/>
      <c r="BA792" s="4"/>
    </row>
    <row r="793" spans="2:53">
      <c r="B793" s="11" t="s">
        <v>257</v>
      </c>
      <c r="C793" s="11"/>
      <c r="D793" s="70" t="s">
        <v>259</v>
      </c>
      <c r="E793" s="11">
        <v>3</v>
      </c>
      <c r="F793" s="11">
        <v>1</v>
      </c>
      <c r="G793" s="11"/>
      <c r="H793" s="11">
        <v>1</v>
      </c>
      <c r="I793" s="11">
        <v>2</v>
      </c>
      <c r="J793" s="11"/>
      <c r="M793" s="287">
        <v>158.91999999999999</v>
      </c>
      <c r="N793" s="287">
        <v>498.01</v>
      </c>
      <c r="O793" s="287">
        <v>0</v>
      </c>
      <c r="P793" s="287">
        <v>548.5</v>
      </c>
      <c r="Q793" s="287">
        <v>912.89</v>
      </c>
      <c r="R793" s="287"/>
      <c r="S793" s="290"/>
      <c r="T793" s="290"/>
      <c r="U793" s="287">
        <v>52.973333333333301</v>
      </c>
      <c r="V793" s="287">
        <v>498.01</v>
      </c>
      <c r="W793" s="287">
        <v>0</v>
      </c>
      <c r="X793" s="287">
        <v>182.833333333333</v>
      </c>
      <c r="Y793" s="287">
        <v>228.2225</v>
      </c>
      <c r="Z793" s="287"/>
      <c r="AA793" s="4"/>
      <c r="AB793" s="11" t="s">
        <v>301</v>
      </c>
      <c r="AC793" s="11"/>
      <c r="AD793" s="70" t="s">
        <v>302</v>
      </c>
      <c r="AE793" s="24">
        <v>3</v>
      </c>
      <c r="AF793" s="24">
        <v>2</v>
      </c>
      <c r="AG793" s="24">
        <v>2</v>
      </c>
      <c r="AH793" s="24">
        <v>1</v>
      </c>
      <c r="AI793" s="24"/>
      <c r="AJ793" s="24"/>
      <c r="AK793" s="4"/>
      <c r="AL793" s="4"/>
      <c r="AM793" s="306">
        <v>1437.89</v>
      </c>
      <c r="AN793" s="306">
        <v>756.41</v>
      </c>
      <c r="AO793" s="306">
        <v>696.55</v>
      </c>
      <c r="AP793" s="306">
        <v>157.69</v>
      </c>
      <c r="AQ793" s="306">
        <v>0</v>
      </c>
      <c r="AR793" s="306"/>
      <c r="AS793" s="290"/>
      <c r="AT793" s="290"/>
      <c r="AU793" s="306">
        <v>479.29666666666702</v>
      </c>
      <c r="AV793" s="306">
        <v>252.136666666667</v>
      </c>
      <c r="AW793" s="306">
        <v>232.183333333333</v>
      </c>
      <c r="AX793" s="306">
        <v>52.563333333333297</v>
      </c>
      <c r="AY793" s="306">
        <v>0</v>
      </c>
      <c r="AZ793" s="306"/>
      <c r="BA793" s="4"/>
    </row>
    <row r="794" spans="2:53">
      <c r="B794" s="11" t="s">
        <v>260</v>
      </c>
      <c r="C794" s="11"/>
      <c r="D794" s="70" t="s">
        <v>259</v>
      </c>
      <c r="E794" s="11">
        <v>82</v>
      </c>
      <c r="F794" s="11">
        <v>43</v>
      </c>
      <c r="G794" s="11">
        <v>34</v>
      </c>
      <c r="H794" s="11">
        <v>22</v>
      </c>
      <c r="I794" s="11">
        <v>27</v>
      </c>
      <c r="J794" s="11"/>
      <c r="M794" s="287">
        <v>14093.9</v>
      </c>
      <c r="N794" s="287">
        <v>7232.12</v>
      </c>
      <c r="O794" s="287">
        <v>6404.45</v>
      </c>
      <c r="P794" s="287">
        <v>3110.25</v>
      </c>
      <c r="Q794" s="287">
        <v>9202.8700000000008</v>
      </c>
      <c r="R794" s="287"/>
      <c r="S794" s="290"/>
      <c r="T794" s="290"/>
      <c r="U794" s="287">
        <v>151.547311827957</v>
      </c>
      <c r="V794" s="287">
        <v>87.133975903614498</v>
      </c>
      <c r="W794" s="287">
        <v>70.378571428571405</v>
      </c>
      <c r="X794" s="287">
        <v>35.75</v>
      </c>
      <c r="Y794" s="287">
        <v>93.906836734693897</v>
      </c>
      <c r="Z794" s="287"/>
      <c r="AA794" s="4"/>
      <c r="AB794" s="11" t="s">
        <v>304</v>
      </c>
      <c r="AC794" s="11"/>
      <c r="AD794" s="70" t="s">
        <v>71</v>
      </c>
      <c r="AE794" s="24">
        <v>232</v>
      </c>
      <c r="AF794" s="24">
        <v>111</v>
      </c>
      <c r="AG794" s="24">
        <v>76</v>
      </c>
      <c r="AH794" s="24">
        <v>43</v>
      </c>
      <c r="AI794" s="24">
        <v>34</v>
      </c>
      <c r="AJ794" s="24"/>
      <c r="AK794" s="4"/>
      <c r="AL794" s="4"/>
      <c r="AM794" s="306">
        <v>57134.73</v>
      </c>
      <c r="AN794" s="306">
        <v>29576.7</v>
      </c>
      <c r="AO794" s="306">
        <v>15429.23</v>
      </c>
      <c r="AP794" s="306">
        <v>3547.17</v>
      </c>
      <c r="AQ794" s="306">
        <v>24077.77</v>
      </c>
      <c r="AR794" s="306"/>
      <c r="AS794" s="290"/>
      <c r="AT794" s="290"/>
      <c r="AU794" s="306">
        <v>241.07481012658201</v>
      </c>
      <c r="AV794" s="306">
        <v>129.72236842105301</v>
      </c>
      <c r="AW794" s="306">
        <v>67.672061403508806</v>
      </c>
      <c r="AX794" s="306">
        <v>16.050542986425299</v>
      </c>
      <c r="AY794" s="306">
        <v>106.069471365639</v>
      </c>
      <c r="AZ794" s="306"/>
      <c r="BA794" s="4"/>
    </row>
    <row r="795" spans="2:53">
      <c r="B795" s="11" t="s">
        <v>262</v>
      </c>
      <c r="C795" s="11"/>
      <c r="D795" s="70" t="s">
        <v>92</v>
      </c>
      <c r="E795" s="11">
        <v>2</v>
      </c>
      <c r="F795" s="11">
        <v>1</v>
      </c>
      <c r="G795" s="11">
        <v>1</v>
      </c>
      <c r="H795" s="11">
        <v>1</v>
      </c>
      <c r="I795" s="11">
        <v>2</v>
      </c>
      <c r="J795" s="11"/>
      <c r="M795" s="287">
        <v>99.43</v>
      </c>
      <c r="N795" s="287">
        <v>25.96</v>
      </c>
      <c r="O795" s="287">
        <v>31.71</v>
      </c>
      <c r="P795" s="287">
        <v>28.91</v>
      </c>
      <c r="Q795" s="287">
        <v>155.56</v>
      </c>
      <c r="R795" s="287"/>
      <c r="S795" s="290"/>
      <c r="T795" s="290"/>
      <c r="U795" s="287">
        <v>49.715000000000003</v>
      </c>
      <c r="V795" s="287">
        <v>12.98</v>
      </c>
      <c r="W795" s="287">
        <v>31.71</v>
      </c>
      <c r="X795" s="287">
        <v>28.91</v>
      </c>
      <c r="Y795" s="287">
        <v>77.78</v>
      </c>
      <c r="Z795" s="287"/>
      <c r="AA795" s="4"/>
      <c r="AB795" s="11" t="s">
        <v>305</v>
      </c>
      <c r="AC795" s="11"/>
      <c r="AD795" s="70" t="s">
        <v>306</v>
      </c>
      <c r="AE795" s="24">
        <v>6</v>
      </c>
      <c r="AF795" s="24">
        <v>3</v>
      </c>
      <c r="AG795" s="24">
        <v>2</v>
      </c>
      <c r="AH795" s="24">
        <v>2</v>
      </c>
      <c r="AI795" s="24">
        <v>1</v>
      </c>
      <c r="AJ795" s="24"/>
      <c r="AK795" s="4"/>
      <c r="AL795" s="4"/>
      <c r="AM795" s="306">
        <v>203.4</v>
      </c>
      <c r="AN795" s="306">
        <v>114.25</v>
      </c>
      <c r="AO795" s="306">
        <v>77.37</v>
      </c>
      <c r="AP795" s="306">
        <v>69.53</v>
      </c>
      <c r="AQ795" s="306">
        <v>29.53</v>
      </c>
      <c r="AR795" s="306"/>
      <c r="AS795" s="290"/>
      <c r="AT795" s="290"/>
      <c r="AU795" s="306">
        <v>33.9</v>
      </c>
      <c r="AV795" s="306">
        <v>19.0416666666667</v>
      </c>
      <c r="AW795" s="306">
        <v>12.895</v>
      </c>
      <c r="AX795" s="306">
        <v>11.588333333333299</v>
      </c>
      <c r="AY795" s="306">
        <v>4.9216666666666704</v>
      </c>
      <c r="AZ795" s="306"/>
      <c r="BA795" s="4"/>
    </row>
    <row r="796" spans="2:53">
      <c r="B796" s="11" t="s">
        <v>265</v>
      </c>
      <c r="C796" s="11"/>
      <c r="D796" s="70" t="s">
        <v>264</v>
      </c>
      <c r="E796" s="11">
        <v>4</v>
      </c>
      <c r="F796" s="11">
        <v>4</v>
      </c>
      <c r="G796" s="11">
        <v>4</v>
      </c>
      <c r="H796" s="11">
        <v>3</v>
      </c>
      <c r="I796" s="11">
        <v>3</v>
      </c>
      <c r="J796" s="11"/>
      <c r="M796" s="287">
        <v>320.11</v>
      </c>
      <c r="N796" s="287">
        <v>443.81</v>
      </c>
      <c r="O796" s="287">
        <v>414.18</v>
      </c>
      <c r="P796" s="287">
        <v>345.96</v>
      </c>
      <c r="Q796" s="287">
        <v>667.61</v>
      </c>
      <c r="R796" s="287"/>
      <c r="S796" s="290"/>
      <c r="T796" s="290"/>
      <c r="U796" s="287">
        <v>80.027500000000003</v>
      </c>
      <c r="V796" s="287">
        <v>110.9525</v>
      </c>
      <c r="W796" s="287">
        <v>103.545</v>
      </c>
      <c r="X796" s="287">
        <v>86.49</v>
      </c>
      <c r="Y796" s="287">
        <v>166.9025</v>
      </c>
      <c r="Z796" s="287"/>
      <c r="AA796" s="4"/>
      <c r="AB796" s="11" t="s">
        <v>312</v>
      </c>
      <c r="AC796" s="11"/>
      <c r="AD796" s="70" t="s">
        <v>313</v>
      </c>
      <c r="AE796" s="24">
        <v>13</v>
      </c>
      <c r="AF796" s="24">
        <v>7</v>
      </c>
      <c r="AG796" s="24">
        <v>5</v>
      </c>
      <c r="AH796" s="24">
        <v>1</v>
      </c>
      <c r="AI796" s="24">
        <v>1</v>
      </c>
      <c r="AJ796" s="24"/>
      <c r="AK796" s="4"/>
      <c r="AL796" s="4"/>
      <c r="AM796" s="306">
        <v>1433.49</v>
      </c>
      <c r="AN796" s="306">
        <v>2050.58</v>
      </c>
      <c r="AO796" s="306">
        <v>66.39</v>
      </c>
      <c r="AP796" s="306">
        <v>4.9000000000000004</v>
      </c>
      <c r="AQ796" s="306">
        <v>65.510000000000005</v>
      </c>
      <c r="AR796" s="306"/>
      <c r="AS796" s="290"/>
      <c r="AT796" s="290"/>
      <c r="AU796" s="306">
        <v>110.26846153846201</v>
      </c>
      <c r="AV796" s="306">
        <v>170.881666666667</v>
      </c>
      <c r="AW796" s="306">
        <v>5.5324999999999998</v>
      </c>
      <c r="AX796" s="306">
        <v>0.37692307692307703</v>
      </c>
      <c r="AY796" s="306">
        <v>5.0392307692307696</v>
      </c>
      <c r="AZ796" s="306"/>
      <c r="BA796" s="4"/>
    </row>
    <row r="797" spans="2:53">
      <c r="B797" s="11" t="s">
        <v>266</v>
      </c>
      <c r="C797" s="11"/>
      <c r="D797" s="70" t="s">
        <v>85</v>
      </c>
      <c r="E797" s="11">
        <v>16</v>
      </c>
      <c r="F797" s="11">
        <v>12</v>
      </c>
      <c r="G797" s="11">
        <v>9</v>
      </c>
      <c r="H797" s="11">
        <v>4</v>
      </c>
      <c r="I797" s="11">
        <v>4</v>
      </c>
      <c r="J797" s="11"/>
      <c r="M797" s="287">
        <v>2824.45</v>
      </c>
      <c r="N797" s="287">
        <v>4063.99</v>
      </c>
      <c r="O797" s="287">
        <v>1910.06</v>
      </c>
      <c r="P797" s="287">
        <v>767.21</v>
      </c>
      <c r="Q797" s="287">
        <v>14218.15</v>
      </c>
      <c r="R797" s="287"/>
      <c r="S797" s="290"/>
      <c r="T797" s="290"/>
      <c r="U797" s="287">
        <v>166.14411764705901</v>
      </c>
      <c r="V797" s="287">
        <v>225.77722222222201</v>
      </c>
      <c r="W797" s="287">
        <v>112.356470588235</v>
      </c>
      <c r="X797" s="287">
        <v>47.950625000000002</v>
      </c>
      <c r="Y797" s="287">
        <v>888.63437499999998</v>
      </c>
      <c r="Z797" s="287"/>
      <c r="AA797" s="4"/>
      <c r="AB797" s="11" t="s">
        <v>314</v>
      </c>
      <c r="AC797" s="11"/>
      <c r="AD797" s="70" t="s">
        <v>96</v>
      </c>
      <c r="AE797" s="24">
        <v>2</v>
      </c>
      <c r="AF797" s="24">
        <v>1</v>
      </c>
      <c r="AG797" s="24">
        <v>1</v>
      </c>
      <c r="AH797" s="24"/>
      <c r="AI797" s="24">
        <v>1</v>
      </c>
      <c r="AJ797" s="24"/>
      <c r="AK797" s="4"/>
      <c r="AL797" s="4"/>
      <c r="AM797" s="306">
        <v>333.99</v>
      </c>
      <c r="AN797" s="306">
        <v>27.03</v>
      </c>
      <c r="AO797" s="306">
        <v>25.43</v>
      </c>
      <c r="AP797" s="306"/>
      <c r="AQ797" s="306">
        <v>78.55</v>
      </c>
      <c r="AR797" s="306"/>
      <c r="AS797" s="290"/>
      <c r="AT797" s="290"/>
      <c r="AU797" s="306">
        <v>166.995</v>
      </c>
      <c r="AV797" s="306">
        <v>13.515000000000001</v>
      </c>
      <c r="AW797" s="306">
        <v>12.715</v>
      </c>
      <c r="AX797" s="306"/>
      <c r="AY797" s="306">
        <v>39.274999999999999</v>
      </c>
      <c r="AZ797" s="306"/>
      <c r="BA797" s="4"/>
    </row>
    <row r="798" spans="2:53">
      <c r="B798" s="11" t="s">
        <v>267</v>
      </c>
      <c r="C798" s="11"/>
      <c r="D798" s="70" t="s">
        <v>56</v>
      </c>
      <c r="E798" s="11">
        <v>102</v>
      </c>
      <c r="F798" s="11">
        <v>57</v>
      </c>
      <c r="G798" s="11">
        <v>37</v>
      </c>
      <c r="H798" s="11">
        <v>28</v>
      </c>
      <c r="I798" s="11">
        <v>24</v>
      </c>
      <c r="J798" s="11"/>
      <c r="M798" s="287">
        <v>13129.51</v>
      </c>
      <c r="N798" s="287">
        <v>9652.7099999999991</v>
      </c>
      <c r="O798" s="287">
        <v>7214.78</v>
      </c>
      <c r="P798" s="287">
        <v>5470.28</v>
      </c>
      <c r="Q798" s="287">
        <v>9483.25</v>
      </c>
      <c r="R798" s="287"/>
      <c r="S798" s="290"/>
      <c r="T798" s="290"/>
      <c r="U798" s="287">
        <v>109.412583333333</v>
      </c>
      <c r="V798" s="287">
        <v>81.115210084033606</v>
      </c>
      <c r="W798" s="287">
        <v>61.142203389830499</v>
      </c>
      <c r="X798" s="287">
        <v>47.157586206896603</v>
      </c>
      <c r="Y798" s="287">
        <v>78.373966942148698</v>
      </c>
      <c r="Z798" s="287"/>
      <c r="AA798" s="4"/>
      <c r="AB798" s="11" t="s">
        <v>317</v>
      </c>
      <c r="AC798" s="11"/>
      <c r="AD798" s="70" t="s">
        <v>318</v>
      </c>
      <c r="AE798" s="24">
        <v>3</v>
      </c>
      <c r="AF798" s="24">
        <v>1</v>
      </c>
      <c r="AG798" s="24">
        <v>1</v>
      </c>
      <c r="AH798" s="24"/>
      <c r="AI798" s="24"/>
      <c r="AJ798" s="24"/>
      <c r="AK798" s="4"/>
      <c r="AL798" s="4"/>
      <c r="AM798" s="306">
        <v>166.27</v>
      </c>
      <c r="AN798" s="306">
        <v>160.25</v>
      </c>
      <c r="AO798" s="306">
        <v>198.29</v>
      </c>
      <c r="AP798" s="306">
        <v>0</v>
      </c>
      <c r="AQ798" s="306">
        <v>0</v>
      </c>
      <c r="AR798" s="306"/>
      <c r="AS798" s="290"/>
      <c r="AT798" s="290"/>
      <c r="AU798" s="306">
        <v>55.423333333333296</v>
      </c>
      <c r="AV798" s="306">
        <v>53.4166666666667</v>
      </c>
      <c r="AW798" s="306">
        <v>66.096666666666707</v>
      </c>
      <c r="AX798" s="306">
        <v>0</v>
      </c>
      <c r="AY798" s="306">
        <v>0</v>
      </c>
      <c r="AZ798" s="306"/>
      <c r="BA798" s="4"/>
    </row>
    <row r="799" spans="2:53">
      <c r="B799" s="11" t="s">
        <v>267</v>
      </c>
      <c r="C799" s="11"/>
      <c r="D799" s="70" t="s">
        <v>158</v>
      </c>
      <c r="E799" s="11">
        <v>7</v>
      </c>
      <c r="F799" s="11">
        <v>4</v>
      </c>
      <c r="G799" s="11">
        <v>2</v>
      </c>
      <c r="H799" s="11"/>
      <c r="I799" s="11"/>
      <c r="J799" s="11"/>
      <c r="M799" s="287">
        <v>741.56</v>
      </c>
      <c r="N799" s="287">
        <v>146.16999999999999</v>
      </c>
      <c r="O799" s="287">
        <v>39.590000000000003</v>
      </c>
      <c r="P799" s="287">
        <v>0</v>
      </c>
      <c r="Q799" s="287">
        <v>0</v>
      </c>
      <c r="R799" s="287"/>
      <c r="S799" s="290"/>
      <c r="T799" s="290"/>
      <c r="U799" s="287">
        <v>105.937142857143</v>
      </c>
      <c r="V799" s="287">
        <v>20.8814285714286</v>
      </c>
      <c r="W799" s="287">
        <v>5.6557142857142901</v>
      </c>
      <c r="X799" s="287">
        <v>0</v>
      </c>
      <c r="Y799" s="287">
        <v>0</v>
      </c>
      <c r="Z799" s="287"/>
      <c r="AA799" s="4"/>
      <c r="AB799" s="11" t="s">
        <v>329</v>
      </c>
      <c r="AC799" s="11"/>
      <c r="AD799" s="70" t="s">
        <v>80</v>
      </c>
      <c r="AE799" s="24">
        <v>8</v>
      </c>
      <c r="AF799" s="24">
        <v>6</v>
      </c>
      <c r="AG799" s="24">
        <v>5</v>
      </c>
      <c r="AH799" s="24">
        <v>3</v>
      </c>
      <c r="AI799" s="24">
        <v>3</v>
      </c>
      <c r="AJ799" s="24"/>
      <c r="AK799" s="4"/>
      <c r="AL799" s="4"/>
      <c r="AM799" s="306">
        <v>680.81</v>
      </c>
      <c r="AN799" s="306">
        <v>264.20999999999998</v>
      </c>
      <c r="AO799" s="306">
        <v>109.32</v>
      </c>
      <c r="AP799" s="306">
        <v>73.09</v>
      </c>
      <c r="AQ799" s="306">
        <v>70.959999999999994</v>
      </c>
      <c r="AR799" s="306"/>
      <c r="AS799" s="290"/>
      <c r="AT799" s="290"/>
      <c r="AU799" s="306">
        <v>85.101249999999993</v>
      </c>
      <c r="AV799" s="306">
        <v>33.026249999999997</v>
      </c>
      <c r="AW799" s="306">
        <v>13.664999999999999</v>
      </c>
      <c r="AX799" s="306">
        <v>10.441428571428601</v>
      </c>
      <c r="AY799" s="306">
        <v>10.1371428571429</v>
      </c>
      <c r="AZ799" s="306"/>
      <c r="BA799" s="4"/>
    </row>
    <row r="800" spans="2:53">
      <c r="B800" s="11" t="s">
        <v>268</v>
      </c>
      <c r="C800" s="11"/>
      <c r="D800" s="70" t="s">
        <v>60</v>
      </c>
      <c r="E800" s="11">
        <v>1</v>
      </c>
      <c r="F800" s="11">
        <v>1</v>
      </c>
      <c r="G800" s="11">
        <v>1</v>
      </c>
      <c r="H800" s="11">
        <v>1</v>
      </c>
      <c r="I800" s="11">
        <v>1</v>
      </c>
      <c r="J800" s="11"/>
      <c r="M800" s="287">
        <v>116.31</v>
      </c>
      <c r="N800" s="287">
        <v>212.08</v>
      </c>
      <c r="O800" s="287">
        <v>200.83</v>
      </c>
      <c r="P800" s="287">
        <v>215.8</v>
      </c>
      <c r="Q800" s="287">
        <v>103.08</v>
      </c>
      <c r="R800" s="287"/>
      <c r="S800" s="290"/>
      <c r="T800" s="290"/>
      <c r="U800" s="287">
        <v>116.31</v>
      </c>
      <c r="V800" s="287">
        <v>212.08</v>
      </c>
      <c r="W800" s="287">
        <v>200.83</v>
      </c>
      <c r="X800" s="287">
        <v>215.8</v>
      </c>
      <c r="Y800" s="287">
        <v>103.08</v>
      </c>
      <c r="Z800" s="287"/>
      <c r="AA800" s="4"/>
      <c r="AB800" s="11" t="s">
        <v>336</v>
      </c>
      <c r="AC800" s="11"/>
      <c r="AD800" s="70" t="s">
        <v>337</v>
      </c>
      <c r="AE800" s="24">
        <v>16</v>
      </c>
      <c r="AF800" s="24">
        <v>9</v>
      </c>
      <c r="AG800" s="24">
        <v>5</v>
      </c>
      <c r="AH800" s="24">
        <v>3</v>
      </c>
      <c r="AI800" s="24">
        <v>4</v>
      </c>
      <c r="AJ800" s="24"/>
      <c r="AK800" s="4"/>
      <c r="AL800" s="4"/>
      <c r="AM800" s="306">
        <v>3662.49</v>
      </c>
      <c r="AN800" s="306">
        <v>3386.53</v>
      </c>
      <c r="AO800" s="306">
        <v>575.54</v>
      </c>
      <c r="AP800" s="306">
        <v>299.52999999999997</v>
      </c>
      <c r="AQ800" s="306">
        <v>6491.77</v>
      </c>
      <c r="AR800" s="306"/>
      <c r="AS800" s="290"/>
      <c r="AT800" s="290"/>
      <c r="AU800" s="306">
        <v>203.47166666666701</v>
      </c>
      <c r="AV800" s="306">
        <v>199.20764705882399</v>
      </c>
      <c r="AW800" s="306">
        <v>33.855294117647098</v>
      </c>
      <c r="AX800" s="306">
        <v>17.619411764705902</v>
      </c>
      <c r="AY800" s="306">
        <v>381.868823529412</v>
      </c>
      <c r="AZ800" s="306"/>
      <c r="BA800" s="4"/>
    </row>
    <row r="801" spans="2:53">
      <c r="B801" s="11" t="s">
        <v>269</v>
      </c>
      <c r="C801" s="11"/>
      <c r="D801" s="70" t="s">
        <v>71</v>
      </c>
      <c r="E801" s="11">
        <v>59</v>
      </c>
      <c r="F801" s="11">
        <v>31</v>
      </c>
      <c r="G801" s="11">
        <v>23</v>
      </c>
      <c r="H801" s="11">
        <v>17</v>
      </c>
      <c r="I801" s="11">
        <v>13</v>
      </c>
      <c r="J801" s="11"/>
      <c r="M801" s="287">
        <v>8931</v>
      </c>
      <c r="N801" s="287">
        <v>5566.58</v>
      </c>
      <c r="O801" s="287">
        <v>5458.56</v>
      </c>
      <c r="P801" s="287">
        <v>3824.22</v>
      </c>
      <c r="Q801" s="287">
        <v>13694.24</v>
      </c>
      <c r="R801" s="287"/>
      <c r="S801" s="290"/>
      <c r="T801" s="290"/>
      <c r="U801" s="287">
        <v>127.585714285714</v>
      </c>
      <c r="V801" s="287">
        <v>79.522571428571496</v>
      </c>
      <c r="W801" s="287">
        <v>79.109565217391307</v>
      </c>
      <c r="X801" s="287">
        <v>54.631714285714303</v>
      </c>
      <c r="Y801" s="287">
        <v>192.87661971831</v>
      </c>
      <c r="Z801" s="287"/>
      <c r="AA801" s="4"/>
      <c r="AB801" s="11" t="s">
        <v>338</v>
      </c>
      <c r="AC801" s="11"/>
      <c r="AD801" s="70" t="s">
        <v>175</v>
      </c>
      <c r="AE801" s="24">
        <v>19</v>
      </c>
      <c r="AF801" s="24">
        <v>8</v>
      </c>
      <c r="AG801" s="24">
        <v>4</v>
      </c>
      <c r="AH801" s="24">
        <v>2</v>
      </c>
      <c r="AI801" s="24">
        <v>2</v>
      </c>
      <c r="AJ801" s="24"/>
      <c r="AK801" s="4"/>
      <c r="AL801" s="4"/>
      <c r="AM801" s="306">
        <v>5971.08</v>
      </c>
      <c r="AN801" s="306">
        <v>2394.33</v>
      </c>
      <c r="AO801" s="306">
        <v>1092.99</v>
      </c>
      <c r="AP801" s="306">
        <v>55.69</v>
      </c>
      <c r="AQ801" s="306">
        <v>548.46</v>
      </c>
      <c r="AR801" s="306"/>
      <c r="AS801" s="290"/>
      <c r="AT801" s="290"/>
      <c r="AU801" s="306">
        <v>314.26736842105299</v>
      </c>
      <c r="AV801" s="306">
        <v>126.01736842105301</v>
      </c>
      <c r="AW801" s="306">
        <v>57.525789473684199</v>
      </c>
      <c r="AX801" s="306">
        <v>3.0938888888888898</v>
      </c>
      <c r="AY801" s="306">
        <v>28.866315789473699</v>
      </c>
      <c r="AZ801" s="306"/>
      <c r="BA801" s="4"/>
    </row>
    <row r="802" spans="2:53">
      <c r="B802" s="11" t="s">
        <v>271</v>
      </c>
      <c r="C802" s="11"/>
      <c r="D802" s="70" t="s">
        <v>272</v>
      </c>
      <c r="E802" s="11">
        <v>84</v>
      </c>
      <c r="F802" s="11">
        <v>41</v>
      </c>
      <c r="G802" s="11">
        <v>7</v>
      </c>
      <c r="H802" s="11">
        <v>20</v>
      </c>
      <c r="I802" s="11">
        <v>20</v>
      </c>
      <c r="J802" s="11"/>
      <c r="M802" s="287">
        <v>4105.63</v>
      </c>
      <c r="N802" s="287">
        <v>4738.1000000000004</v>
      </c>
      <c r="O802" s="287">
        <v>250.23</v>
      </c>
      <c r="P802" s="287">
        <v>1065.3900000000001</v>
      </c>
      <c r="Q802" s="287">
        <v>2588.4</v>
      </c>
      <c r="R802" s="287"/>
      <c r="S802" s="290"/>
      <c r="T802" s="290"/>
      <c r="U802" s="287">
        <v>47.191149425287399</v>
      </c>
      <c r="V802" s="287">
        <v>55.094186046511602</v>
      </c>
      <c r="W802" s="287">
        <v>20.852499999999999</v>
      </c>
      <c r="X802" s="287">
        <v>14.797083333333299</v>
      </c>
      <c r="Y802" s="287">
        <v>31.185542168674701</v>
      </c>
      <c r="Z802" s="287"/>
      <c r="AA802" s="4"/>
      <c r="AB802" s="11" t="s">
        <v>342</v>
      </c>
      <c r="AC802" s="11"/>
      <c r="AD802" s="70" t="s">
        <v>144</v>
      </c>
      <c r="AE802" s="24">
        <v>17</v>
      </c>
      <c r="AF802" s="24">
        <v>12</v>
      </c>
      <c r="AG802" s="24">
        <v>9</v>
      </c>
      <c r="AH802" s="24">
        <v>5</v>
      </c>
      <c r="AI802" s="24">
        <v>4</v>
      </c>
      <c r="AJ802" s="24"/>
      <c r="AK802" s="4"/>
      <c r="AL802" s="4"/>
      <c r="AM802" s="306">
        <v>6768.79</v>
      </c>
      <c r="AN802" s="306">
        <v>6794.74</v>
      </c>
      <c r="AO802" s="306">
        <v>6396.31</v>
      </c>
      <c r="AP802" s="306">
        <v>573.47</v>
      </c>
      <c r="AQ802" s="306">
        <v>25069.35</v>
      </c>
      <c r="AR802" s="306"/>
      <c r="AS802" s="290"/>
      <c r="AT802" s="290"/>
      <c r="AU802" s="306">
        <v>398.16411764705902</v>
      </c>
      <c r="AV802" s="306">
        <v>424.67124999999999</v>
      </c>
      <c r="AW802" s="306">
        <v>426.42066666666699</v>
      </c>
      <c r="AX802" s="306">
        <v>40.962142857142901</v>
      </c>
      <c r="AY802" s="306">
        <v>1392.74166666667</v>
      </c>
      <c r="AZ802" s="306"/>
      <c r="BA802" s="4"/>
    </row>
    <row r="803" spans="2:53">
      <c r="B803" s="11" t="s">
        <v>276</v>
      </c>
      <c r="C803" s="11"/>
      <c r="D803" s="70" t="s">
        <v>189</v>
      </c>
      <c r="E803" s="11">
        <v>870</v>
      </c>
      <c r="F803" s="11">
        <v>522</v>
      </c>
      <c r="G803" s="11">
        <v>322</v>
      </c>
      <c r="H803" s="11">
        <v>207</v>
      </c>
      <c r="I803" s="11">
        <v>208</v>
      </c>
      <c r="J803" s="11"/>
      <c r="M803" s="287">
        <v>128844.41</v>
      </c>
      <c r="N803" s="287">
        <v>98433.100000000093</v>
      </c>
      <c r="O803" s="287">
        <v>64637.73</v>
      </c>
      <c r="P803" s="287">
        <v>33199.24</v>
      </c>
      <c r="Q803" s="287">
        <v>91467.62</v>
      </c>
      <c r="R803" s="287"/>
      <c r="S803" s="290"/>
      <c r="T803" s="290"/>
      <c r="U803" s="287">
        <v>130.54144883485301</v>
      </c>
      <c r="V803" s="287">
        <v>102.003212435233</v>
      </c>
      <c r="W803" s="287">
        <v>70.952502744237094</v>
      </c>
      <c r="X803" s="287">
        <v>35.131470899470898</v>
      </c>
      <c r="Y803" s="287">
        <v>92.019738430583502</v>
      </c>
      <c r="Z803" s="287"/>
      <c r="AA803" s="4"/>
      <c r="AB803" s="11" t="s">
        <v>343</v>
      </c>
      <c r="AC803" s="11"/>
      <c r="AD803" s="70" t="s">
        <v>163</v>
      </c>
      <c r="AE803" s="24">
        <v>7</v>
      </c>
      <c r="AF803" s="24">
        <v>7</v>
      </c>
      <c r="AG803" s="24">
        <v>3</v>
      </c>
      <c r="AH803" s="24">
        <v>5</v>
      </c>
      <c r="AI803" s="24">
        <v>5</v>
      </c>
      <c r="AJ803" s="24"/>
      <c r="AK803" s="4"/>
      <c r="AL803" s="4"/>
      <c r="AM803" s="306">
        <v>1966.63</v>
      </c>
      <c r="AN803" s="306">
        <v>1442.36</v>
      </c>
      <c r="AO803" s="306">
        <v>74.17</v>
      </c>
      <c r="AP803" s="306">
        <v>1337.21</v>
      </c>
      <c r="AQ803" s="306">
        <v>5067.9799999999996</v>
      </c>
      <c r="AR803" s="306"/>
      <c r="AS803" s="290"/>
      <c r="AT803" s="290"/>
      <c r="AU803" s="306">
        <v>280.94714285714298</v>
      </c>
      <c r="AV803" s="306">
        <v>206.051428571429</v>
      </c>
      <c r="AW803" s="306">
        <v>18.5425</v>
      </c>
      <c r="AX803" s="306">
        <v>267.44200000000001</v>
      </c>
      <c r="AY803" s="306">
        <v>723.99714285714299</v>
      </c>
      <c r="AZ803" s="306"/>
      <c r="BA803" s="4"/>
    </row>
    <row r="804" spans="2:53">
      <c r="B804" s="11" t="s">
        <v>276</v>
      </c>
      <c r="C804" s="11"/>
      <c r="D804" s="70" t="s">
        <v>274</v>
      </c>
      <c r="E804" s="11">
        <v>1</v>
      </c>
      <c r="F804" s="11"/>
      <c r="G804" s="11"/>
      <c r="H804" s="11"/>
      <c r="I804" s="11"/>
      <c r="J804" s="11"/>
      <c r="M804" s="287">
        <v>275.10000000000002</v>
      </c>
      <c r="N804" s="287">
        <v>0</v>
      </c>
      <c r="O804" s="287"/>
      <c r="P804" s="287">
        <v>0</v>
      </c>
      <c r="Q804" s="287">
        <v>0</v>
      </c>
      <c r="R804" s="287"/>
      <c r="S804" s="290"/>
      <c r="T804" s="290"/>
      <c r="U804" s="287">
        <v>275.10000000000002</v>
      </c>
      <c r="V804" s="287">
        <v>0</v>
      </c>
      <c r="W804" s="287"/>
      <c r="X804" s="287">
        <v>0</v>
      </c>
      <c r="Y804" s="287">
        <v>0</v>
      </c>
      <c r="Z804" s="287"/>
      <c r="AA804" s="4"/>
      <c r="AB804" s="11" t="s">
        <v>344</v>
      </c>
      <c r="AC804" s="11"/>
      <c r="AD804" s="70" t="s">
        <v>191</v>
      </c>
      <c r="AE804" s="24">
        <v>18</v>
      </c>
      <c r="AF804" s="24">
        <v>9</v>
      </c>
      <c r="AG804" s="24">
        <v>6</v>
      </c>
      <c r="AH804" s="24">
        <v>4</v>
      </c>
      <c r="AI804" s="24">
        <v>5</v>
      </c>
      <c r="AJ804" s="24"/>
      <c r="AK804" s="4"/>
      <c r="AL804" s="4"/>
      <c r="AM804" s="306">
        <v>1120.95</v>
      </c>
      <c r="AN804" s="306">
        <v>1140.74</v>
      </c>
      <c r="AO804" s="306">
        <v>547.58000000000004</v>
      </c>
      <c r="AP804" s="306">
        <v>481.14</v>
      </c>
      <c r="AQ804" s="306">
        <v>2744.24</v>
      </c>
      <c r="AR804" s="306"/>
      <c r="AS804" s="290"/>
      <c r="AT804" s="290"/>
      <c r="AU804" s="306">
        <v>58.997368421052599</v>
      </c>
      <c r="AV804" s="306">
        <v>60.038947368420999</v>
      </c>
      <c r="AW804" s="306">
        <v>32.210588235294097</v>
      </c>
      <c r="AX804" s="306">
        <v>32.076000000000001</v>
      </c>
      <c r="AY804" s="306">
        <v>152.45777777777801</v>
      </c>
      <c r="AZ804" s="306"/>
      <c r="BA804" s="4"/>
    </row>
    <row r="805" spans="2:53">
      <c r="B805" s="11" t="s">
        <v>276</v>
      </c>
      <c r="C805" s="11"/>
      <c r="D805" s="70" t="s">
        <v>275</v>
      </c>
      <c r="E805" s="11">
        <v>1</v>
      </c>
      <c r="F805" s="11">
        <v>2</v>
      </c>
      <c r="G805" s="11">
        <v>1</v>
      </c>
      <c r="H805" s="11"/>
      <c r="I805" s="11"/>
      <c r="J805" s="11"/>
      <c r="M805" s="287">
        <v>141.30000000000001</v>
      </c>
      <c r="N805" s="287">
        <v>351.87</v>
      </c>
      <c r="O805" s="287">
        <v>286.27</v>
      </c>
      <c r="P805" s="287">
        <v>0</v>
      </c>
      <c r="Q805" s="287">
        <v>0</v>
      </c>
      <c r="R805" s="287"/>
      <c r="S805" s="290"/>
      <c r="T805" s="290"/>
      <c r="U805" s="287">
        <v>70.650000000000006</v>
      </c>
      <c r="V805" s="287">
        <v>175.935</v>
      </c>
      <c r="W805" s="287">
        <v>143.13499999999999</v>
      </c>
      <c r="X805" s="287">
        <v>0</v>
      </c>
      <c r="Y805" s="287">
        <v>0</v>
      </c>
      <c r="Z805" s="287"/>
      <c r="AA805" s="4"/>
      <c r="AB805" s="11" t="s">
        <v>346</v>
      </c>
      <c r="AC805" s="11"/>
      <c r="AD805" s="70" t="s">
        <v>55</v>
      </c>
      <c r="AE805" s="24">
        <v>1</v>
      </c>
      <c r="AF805" s="24">
        <v>1</v>
      </c>
      <c r="AG805" s="24">
        <v>1</v>
      </c>
      <c r="AH805" s="24"/>
      <c r="AI805" s="24"/>
      <c r="AJ805" s="24"/>
      <c r="AK805" s="4"/>
      <c r="AL805" s="4"/>
      <c r="AM805" s="306">
        <v>326.70999999999998</v>
      </c>
      <c r="AN805" s="306">
        <v>389.17</v>
      </c>
      <c r="AO805" s="306">
        <v>124.76</v>
      </c>
      <c r="AP805" s="306">
        <v>0</v>
      </c>
      <c r="AQ805" s="306">
        <v>0</v>
      </c>
      <c r="AR805" s="306"/>
      <c r="AS805" s="290"/>
      <c r="AT805" s="290"/>
      <c r="AU805" s="306">
        <v>326.70999999999998</v>
      </c>
      <c r="AV805" s="306">
        <v>389.17</v>
      </c>
      <c r="AW805" s="306">
        <v>124.76</v>
      </c>
      <c r="AX805" s="306">
        <v>0</v>
      </c>
      <c r="AY805" s="306">
        <v>0</v>
      </c>
      <c r="AZ805" s="306"/>
      <c r="BA805" s="4"/>
    </row>
    <row r="806" spans="2:53">
      <c r="B806" s="11" t="s">
        <v>278</v>
      </c>
      <c r="C806" s="11"/>
      <c r="D806" s="70" t="s">
        <v>57</v>
      </c>
      <c r="E806" s="11">
        <v>115</v>
      </c>
      <c r="F806" s="11">
        <v>79</v>
      </c>
      <c r="G806" s="11">
        <v>59</v>
      </c>
      <c r="H806" s="11">
        <v>39</v>
      </c>
      <c r="I806" s="11">
        <v>33</v>
      </c>
      <c r="J806" s="11"/>
      <c r="M806" s="287">
        <v>9808.23</v>
      </c>
      <c r="N806" s="287">
        <v>9368.2199999999993</v>
      </c>
      <c r="O806" s="287">
        <v>8148.06</v>
      </c>
      <c r="P806" s="287">
        <v>6097.9</v>
      </c>
      <c r="Q806" s="287">
        <v>5663.51</v>
      </c>
      <c r="R806" s="287"/>
      <c r="S806" s="290"/>
      <c r="T806" s="290"/>
      <c r="U806" s="287">
        <v>79.741707317073207</v>
      </c>
      <c r="V806" s="287">
        <v>80.070256410256405</v>
      </c>
      <c r="W806" s="287">
        <v>72.750535714285704</v>
      </c>
      <c r="X806" s="287">
        <v>56.462037037037</v>
      </c>
      <c r="Y806" s="287">
        <v>49.679912280701799</v>
      </c>
      <c r="Z806" s="287"/>
      <c r="AA806" s="4"/>
      <c r="AB806" s="11" t="s">
        <v>349</v>
      </c>
      <c r="AC806" s="11"/>
      <c r="AD806" s="70" t="s">
        <v>351</v>
      </c>
      <c r="AE806" s="24">
        <v>3</v>
      </c>
      <c r="AF806" s="24">
        <v>2</v>
      </c>
      <c r="AG806" s="24">
        <v>2</v>
      </c>
      <c r="AH806" s="24">
        <v>2</v>
      </c>
      <c r="AI806" s="24">
        <v>1</v>
      </c>
      <c r="AJ806" s="24"/>
      <c r="AK806" s="4"/>
      <c r="AL806" s="4"/>
      <c r="AM806" s="306">
        <v>3116.84</v>
      </c>
      <c r="AN806" s="306">
        <v>3707.27</v>
      </c>
      <c r="AO806" s="306">
        <v>3443.84</v>
      </c>
      <c r="AP806" s="306">
        <v>1439.56</v>
      </c>
      <c r="AQ806" s="306">
        <v>21.86</v>
      </c>
      <c r="AR806" s="306"/>
      <c r="AS806" s="290"/>
      <c r="AT806" s="290"/>
      <c r="AU806" s="306">
        <v>1038.9466666666699</v>
      </c>
      <c r="AV806" s="306">
        <v>1235.7566666666701</v>
      </c>
      <c r="AW806" s="306">
        <v>1147.9466666666699</v>
      </c>
      <c r="AX806" s="306">
        <v>479.85333333333301</v>
      </c>
      <c r="AY806" s="306">
        <v>7.2866666666666697</v>
      </c>
      <c r="AZ806" s="306"/>
      <c r="BA806" s="4"/>
    </row>
    <row r="807" spans="2:53">
      <c r="B807" s="11" t="s">
        <v>281</v>
      </c>
      <c r="C807" s="11"/>
      <c r="D807" s="70" t="s">
        <v>282</v>
      </c>
      <c r="E807" s="11">
        <v>11</v>
      </c>
      <c r="F807" s="11">
        <v>8</v>
      </c>
      <c r="G807" s="11">
        <v>8</v>
      </c>
      <c r="H807" s="11">
        <v>8</v>
      </c>
      <c r="I807" s="11">
        <v>6</v>
      </c>
      <c r="J807" s="11"/>
      <c r="M807" s="287">
        <v>357.18</v>
      </c>
      <c r="N807" s="287">
        <v>280.94</v>
      </c>
      <c r="O807" s="287">
        <v>476.7</v>
      </c>
      <c r="P807" s="287">
        <v>383.68</v>
      </c>
      <c r="Q807" s="287">
        <v>334.64</v>
      </c>
      <c r="R807" s="287"/>
      <c r="S807" s="290"/>
      <c r="T807" s="290"/>
      <c r="U807" s="287">
        <v>32.470909090909103</v>
      </c>
      <c r="V807" s="287">
        <v>28.094000000000001</v>
      </c>
      <c r="W807" s="287">
        <v>43.3363636363636</v>
      </c>
      <c r="X807" s="287">
        <v>34.880000000000003</v>
      </c>
      <c r="Y807" s="287">
        <v>30.4218181818182</v>
      </c>
      <c r="Z807" s="287"/>
      <c r="AA807" s="4"/>
      <c r="AB807" s="11" t="s">
        <v>352</v>
      </c>
      <c r="AC807" s="11"/>
      <c r="AD807" s="70" t="s">
        <v>191</v>
      </c>
      <c r="AE807" s="24">
        <v>69</v>
      </c>
      <c r="AF807" s="24">
        <v>30</v>
      </c>
      <c r="AG807" s="24">
        <v>24</v>
      </c>
      <c r="AH807" s="24">
        <v>14</v>
      </c>
      <c r="AI807" s="24">
        <v>6</v>
      </c>
      <c r="AJ807" s="24"/>
      <c r="AK807" s="4"/>
      <c r="AL807" s="4"/>
      <c r="AM807" s="306">
        <v>20754.349999999999</v>
      </c>
      <c r="AN807" s="306">
        <v>20084.03</v>
      </c>
      <c r="AO807" s="306">
        <v>10392.32</v>
      </c>
      <c r="AP807" s="306">
        <v>4227.55</v>
      </c>
      <c r="AQ807" s="306">
        <v>12299.32</v>
      </c>
      <c r="AR807" s="306"/>
      <c r="AS807" s="290"/>
      <c r="AT807" s="290"/>
      <c r="AU807" s="306">
        <v>284.30616438356202</v>
      </c>
      <c r="AV807" s="306">
        <v>282.87366197183098</v>
      </c>
      <c r="AW807" s="306">
        <v>146.370704225352</v>
      </c>
      <c r="AX807" s="306">
        <v>59.542957746478898</v>
      </c>
      <c r="AY807" s="306">
        <v>175.704571428571</v>
      </c>
      <c r="AZ807" s="306"/>
      <c r="BA807" s="4"/>
    </row>
    <row r="808" spans="2:53">
      <c r="B808" s="11" t="s">
        <v>283</v>
      </c>
      <c r="C808" s="11"/>
      <c r="D808" s="70" t="s">
        <v>198</v>
      </c>
      <c r="E808" s="11">
        <v>135</v>
      </c>
      <c r="F808" s="11">
        <v>61</v>
      </c>
      <c r="G808" s="11">
        <v>41</v>
      </c>
      <c r="H808" s="11">
        <v>30</v>
      </c>
      <c r="I808" s="11">
        <v>27</v>
      </c>
      <c r="J808" s="11"/>
      <c r="M808" s="287">
        <v>16670.84</v>
      </c>
      <c r="N808" s="287">
        <v>9976.61</v>
      </c>
      <c r="O808" s="287">
        <v>8064.66</v>
      </c>
      <c r="P808" s="287">
        <v>6130.1</v>
      </c>
      <c r="Q808" s="287">
        <v>12963.41</v>
      </c>
      <c r="R808" s="287"/>
      <c r="S808" s="290"/>
      <c r="T808" s="290"/>
      <c r="U808" s="287">
        <v>111.138933333333</v>
      </c>
      <c r="V808" s="287">
        <v>68.332945205479504</v>
      </c>
      <c r="W808" s="287">
        <v>55.237397260274001</v>
      </c>
      <c r="X808" s="287">
        <v>44.1014388489209</v>
      </c>
      <c r="Y808" s="287">
        <v>89.402827586206897</v>
      </c>
      <c r="Z808" s="287"/>
      <c r="AA808" s="4"/>
      <c r="AB808" s="11" t="s">
        <v>354</v>
      </c>
      <c r="AC808" s="11"/>
      <c r="AD808" s="70" t="s">
        <v>355</v>
      </c>
      <c r="AE808" s="24">
        <v>20</v>
      </c>
      <c r="AF808" s="24">
        <v>14</v>
      </c>
      <c r="AG808" s="24">
        <v>6</v>
      </c>
      <c r="AH808" s="24">
        <v>2</v>
      </c>
      <c r="AI808" s="24">
        <v>2</v>
      </c>
      <c r="AJ808" s="24"/>
      <c r="AK808" s="4"/>
      <c r="AL808" s="4"/>
      <c r="AM808" s="306">
        <v>5090.26</v>
      </c>
      <c r="AN808" s="306">
        <v>2037.87</v>
      </c>
      <c r="AO808" s="306">
        <v>210.63</v>
      </c>
      <c r="AP808" s="306">
        <v>135.71</v>
      </c>
      <c r="AQ808" s="306">
        <v>173.32</v>
      </c>
      <c r="AR808" s="306"/>
      <c r="AS808" s="290"/>
      <c r="AT808" s="290"/>
      <c r="AU808" s="306">
        <v>242.393333333333</v>
      </c>
      <c r="AV808" s="306">
        <v>101.8935</v>
      </c>
      <c r="AW808" s="306">
        <v>10.531499999999999</v>
      </c>
      <c r="AX808" s="306">
        <v>7.1426315789473698</v>
      </c>
      <c r="AY808" s="306">
        <v>8.6660000000000004</v>
      </c>
      <c r="AZ808" s="306"/>
      <c r="BA808" s="4"/>
    </row>
    <row r="809" spans="2:53">
      <c r="B809" s="11" t="s">
        <v>284</v>
      </c>
      <c r="C809" s="11"/>
      <c r="D809" s="70" t="s">
        <v>285</v>
      </c>
      <c r="E809" s="11">
        <v>131</v>
      </c>
      <c r="F809" s="11">
        <v>89</v>
      </c>
      <c r="G809" s="11">
        <v>52</v>
      </c>
      <c r="H809" s="11">
        <v>28</v>
      </c>
      <c r="I809" s="11">
        <v>24</v>
      </c>
      <c r="J809" s="11"/>
      <c r="M809" s="287">
        <v>18787.47</v>
      </c>
      <c r="N809" s="287">
        <v>16690.41</v>
      </c>
      <c r="O809" s="287">
        <v>10831.94</v>
      </c>
      <c r="P809" s="287">
        <v>4171.9799999999996</v>
      </c>
      <c r="Q809" s="287">
        <v>11309.72</v>
      </c>
      <c r="R809" s="287"/>
      <c r="S809" s="290"/>
      <c r="T809" s="290"/>
      <c r="U809" s="287">
        <v>129.56875862069001</v>
      </c>
      <c r="V809" s="287">
        <v>118.37170212766</v>
      </c>
      <c r="W809" s="287">
        <v>79.065255474452599</v>
      </c>
      <c r="X809" s="287">
        <v>31.1341791044776</v>
      </c>
      <c r="Y809" s="287">
        <v>81.9544927536232</v>
      </c>
      <c r="Z809" s="287"/>
      <c r="AA809" s="4"/>
      <c r="AB809" s="11" t="s">
        <v>359</v>
      </c>
      <c r="AC809" s="11"/>
      <c r="AD809" s="70" t="s">
        <v>96</v>
      </c>
      <c r="AE809" s="24">
        <v>11</v>
      </c>
      <c r="AF809" s="24">
        <v>5</v>
      </c>
      <c r="AG809" s="24">
        <v>3</v>
      </c>
      <c r="AH809" s="24">
        <v>2</v>
      </c>
      <c r="AI809" s="24">
        <v>1</v>
      </c>
      <c r="AJ809" s="24"/>
      <c r="AK809" s="4"/>
      <c r="AL809" s="4"/>
      <c r="AM809" s="306">
        <v>7529.06</v>
      </c>
      <c r="AN809" s="306">
        <v>2355.4299999999998</v>
      </c>
      <c r="AO809" s="306">
        <v>1474.13</v>
      </c>
      <c r="AP809" s="306">
        <v>681.25</v>
      </c>
      <c r="AQ809" s="306">
        <v>333.5</v>
      </c>
      <c r="AR809" s="306"/>
      <c r="AS809" s="290"/>
      <c r="AT809" s="290"/>
      <c r="AU809" s="306">
        <v>684.46</v>
      </c>
      <c r="AV809" s="306">
        <v>214.13</v>
      </c>
      <c r="AW809" s="306">
        <v>134.011818181818</v>
      </c>
      <c r="AX809" s="306">
        <v>61.931818181818201</v>
      </c>
      <c r="AY809" s="306">
        <v>30.318181818181799</v>
      </c>
      <c r="AZ809" s="306"/>
      <c r="BA809" s="4"/>
    </row>
    <row r="810" spans="2:53">
      <c r="B810" s="11" t="s">
        <v>286</v>
      </c>
      <c r="C810" s="11"/>
      <c r="D810" s="70" t="s">
        <v>287</v>
      </c>
      <c r="E810" s="11">
        <v>314</v>
      </c>
      <c r="F810" s="11">
        <v>223</v>
      </c>
      <c r="G810" s="11">
        <v>95</v>
      </c>
      <c r="H810" s="11">
        <v>110</v>
      </c>
      <c r="I810" s="11">
        <v>107</v>
      </c>
      <c r="J810" s="11"/>
      <c r="M810" s="287">
        <v>45895.41</v>
      </c>
      <c r="N810" s="287">
        <v>41163.410000000003</v>
      </c>
      <c r="O810" s="287">
        <v>13409.48</v>
      </c>
      <c r="P810" s="287">
        <v>17952.400000000001</v>
      </c>
      <c r="Q810" s="287">
        <v>31378.91</v>
      </c>
      <c r="R810" s="287"/>
      <c r="S810" s="290"/>
      <c r="T810" s="290"/>
      <c r="U810" s="287">
        <v>127.48725</v>
      </c>
      <c r="V810" s="287">
        <v>114.342805555556</v>
      </c>
      <c r="W810" s="287">
        <v>64.160191387559806</v>
      </c>
      <c r="X810" s="287">
        <v>51.587356321839103</v>
      </c>
      <c r="Y810" s="287">
        <v>85.734726775956304</v>
      </c>
      <c r="Z810" s="287"/>
      <c r="AA810" s="4"/>
      <c r="AB810" s="11" t="s">
        <v>360</v>
      </c>
      <c r="AC810" s="11"/>
      <c r="AD810" s="70" t="s">
        <v>361</v>
      </c>
      <c r="AE810" s="24">
        <v>7</v>
      </c>
      <c r="AF810" s="24">
        <v>5</v>
      </c>
      <c r="AG810" s="24">
        <v>2</v>
      </c>
      <c r="AH810" s="24">
        <v>1</v>
      </c>
      <c r="AI810" s="24">
        <v>1</v>
      </c>
      <c r="AJ810" s="24"/>
      <c r="AK810" s="4"/>
      <c r="AL810" s="4"/>
      <c r="AM810" s="306">
        <v>2776.25</v>
      </c>
      <c r="AN810" s="306">
        <v>1264.73</v>
      </c>
      <c r="AO810" s="306">
        <v>177.98</v>
      </c>
      <c r="AP810" s="306">
        <v>185.63</v>
      </c>
      <c r="AQ810" s="306">
        <v>1402.92</v>
      </c>
      <c r="AR810" s="306"/>
      <c r="AS810" s="290"/>
      <c r="AT810" s="290"/>
      <c r="AU810" s="306">
        <v>347.03125</v>
      </c>
      <c r="AV810" s="306">
        <v>180.67571428571401</v>
      </c>
      <c r="AW810" s="306">
        <v>25.425714285714299</v>
      </c>
      <c r="AX810" s="306">
        <v>26.518571428571398</v>
      </c>
      <c r="AY810" s="306">
        <v>200.41714285714301</v>
      </c>
      <c r="AZ810" s="306"/>
      <c r="BA810" s="4"/>
    </row>
    <row r="811" spans="2:53">
      <c r="B811" s="11" t="s">
        <v>288</v>
      </c>
      <c r="C811" s="11"/>
      <c r="D811" s="70" t="s">
        <v>84</v>
      </c>
      <c r="E811" s="11">
        <v>1525</v>
      </c>
      <c r="F811" s="11">
        <v>1027</v>
      </c>
      <c r="G811" s="11">
        <v>747</v>
      </c>
      <c r="H811" s="11">
        <v>516</v>
      </c>
      <c r="I811" s="11">
        <v>455</v>
      </c>
      <c r="J811" s="11"/>
      <c r="M811" s="287">
        <v>162568.03</v>
      </c>
      <c r="N811" s="287">
        <v>133415.51999999999</v>
      </c>
      <c r="O811" s="287">
        <v>106502.16</v>
      </c>
      <c r="P811" s="287">
        <v>69188.77</v>
      </c>
      <c r="Q811" s="287">
        <v>133030.97</v>
      </c>
      <c r="R811" s="287"/>
      <c r="S811" s="290"/>
      <c r="T811" s="290"/>
      <c r="U811" s="287">
        <v>95.069023391812806</v>
      </c>
      <c r="V811" s="287">
        <v>79.461298391899902</v>
      </c>
      <c r="W811" s="287">
        <v>64.979963392312399</v>
      </c>
      <c r="X811" s="287">
        <v>43.460282663316598</v>
      </c>
      <c r="Y811" s="287">
        <v>80.139138554216899</v>
      </c>
      <c r="Z811" s="287"/>
      <c r="AA811" s="4"/>
      <c r="AB811" s="11" t="s">
        <v>363</v>
      </c>
      <c r="AC811" s="11"/>
      <c r="AD811" s="70" t="s">
        <v>198</v>
      </c>
      <c r="AE811" s="24">
        <v>4</v>
      </c>
      <c r="AF811" s="24">
        <v>1</v>
      </c>
      <c r="AG811" s="24"/>
      <c r="AH811" s="24"/>
      <c r="AI811" s="24"/>
      <c r="AJ811" s="24"/>
      <c r="AK811" s="4"/>
      <c r="AL811" s="4"/>
      <c r="AM811" s="306">
        <v>1531.57</v>
      </c>
      <c r="AN811" s="306">
        <v>75.73</v>
      </c>
      <c r="AO811" s="306">
        <v>0</v>
      </c>
      <c r="AP811" s="306">
        <v>0</v>
      </c>
      <c r="AQ811" s="306">
        <v>0</v>
      </c>
      <c r="AR811" s="306"/>
      <c r="AS811" s="290"/>
      <c r="AT811" s="290"/>
      <c r="AU811" s="306">
        <v>382.89249999999998</v>
      </c>
      <c r="AV811" s="306">
        <v>18.932500000000001</v>
      </c>
      <c r="AW811" s="306">
        <v>0</v>
      </c>
      <c r="AX811" s="306">
        <v>0</v>
      </c>
      <c r="AY811" s="306">
        <v>0</v>
      </c>
      <c r="AZ811" s="306"/>
      <c r="BA811" s="4"/>
    </row>
    <row r="812" spans="2:53">
      <c r="B812" s="11" t="s">
        <v>288</v>
      </c>
      <c r="C812" s="11"/>
      <c r="D812" s="70" t="s">
        <v>167</v>
      </c>
      <c r="E812" s="11">
        <v>1</v>
      </c>
      <c r="F812" s="11">
        <v>1</v>
      </c>
      <c r="G812" s="11">
        <v>1</v>
      </c>
      <c r="H812" s="11">
        <v>1</v>
      </c>
      <c r="I812" s="11">
        <v>1</v>
      </c>
      <c r="J812" s="11"/>
      <c r="M812" s="287">
        <v>8.35</v>
      </c>
      <c r="N812" s="287">
        <v>7.55</v>
      </c>
      <c r="O812" s="287">
        <v>7.03</v>
      </c>
      <c r="P812" s="287">
        <v>8.15</v>
      </c>
      <c r="Q812" s="287">
        <v>101.46</v>
      </c>
      <c r="R812" s="287"/>
      <c r="S812" s="290"/>
      <c r="T812" s="290"/>
      <c r="U812" s="287">
        <v>8.35</v>
      </c>
      <c r="V812" s="287">
        <v>7.55</v>
      </c>
      <c r="W812" s="287">
        <v>7.03</v>
      </c>
      <c r="X812" s="287">
        <v>8.15</v>
      </c>
      <c r="Y812" s="287">
        <v>101.46</v>
      </c>
      <c r="Z812" s="287"/>
      <c r="AA812" s="4"/>
      <c r="AB812" s="11" t="s">
        <v>364</v>
      </c>
      <c r="AC812" s="11"/>
      <c r="AD812" s="70" t="s">
        <v>84</v>
      </c>
      <c r="AE812" s="24">
        <v>1</v>
      </c>
      <c r="AF812" s="24"/>
      <c r="AG812" s="24"/>
      <c r="AH812" s="24"/>
      <c r="AI812" s="24"/>
      <c r="AJ812" s="24"/>
      <c r="AK812" s="4"/>
      <c r="AL812" s="4"/>
      <c r="AM812" s="306">
        <v>133.85</v>
      </c>
      <c r="AN812" s="306">
        <v>0</v>
      </c>
      <c r="AO812" s="306">
        <v>0</v>
      </c>
      <c r="AP812" s="306">
        <v>0</v>
      </c>
      <c r="AQ812" s="306">
        <v>0</v>
      </c>
      <c r="AR812" s="306"/>
      <c r="AS812" s="290"/>
      <c r="AT812" s="290"/>
      <c r="AU812" s="306">
        <v>133.85</v>
      </c>
      <c r="AV812" s="306">
        <v>0</v>
      </c>
      <c r="AW812" s="306">
        <v>0</v>
      </c>
      <c r="AX812" s="306">
        <v>0</v>
      </c>
      <c r="AY812" s="306">
        <v>0</v>
      </c>
      <c r="AZ812" s="306"/>
      <c r="BA812" s="4"/>
    </row>
    <row r="813" spans="2:53">
      <c r="B813" s="11" t="s">
        <v>288</v>
      </c>
      <c r="C813" s="11"/>
      <c r="D813" s="70" t="s">
        <v>85</v>
      </c>
      <c r="E813" s="11">
        <v>1</v>
      </c>
      <c r="F813" s="11">
        <v>1</v>
      </c>
      <c r="G813" s="11"/>
      <c r="H813" s="11"/>
      <c r="I813" s="11"/>
      <c r="J813" s="11"/>
      <c r="M813" s="287">
        <v>112.19</v>
      </c>
      <c r="N813" s="287">
        <v>64.010000000000005</v>
      </c>
      <c r="O813" s="287">
        <v>0</v>
      </c>
      <c r="P813" s="287">
        <v>0</v>
      </c>
      <c r="Q813" s="287">
        <v>0</v>
      </c>
      <c r="R813" s="287"/>
      <c r="S813" s="290"/>
      <c r="T813" s="290"/>
      <c r="U813" s="287">
        <v>112.19</v>
      </c>
      <c r="V813" s="287">
        <v>64.010000000000005</v>
      </c>
      <c r="W813" s="287">
        <v>0</v>
      </c>
      <c r="X813" s="287">
        <v>0</v>
      </c>
      <c r="Y813" s="287">
        <v>0</v>
      </c>
      <c r="Z813" s="287"/>
      <c r="AA813" s="4"/>
      <c r="AB813" s="11" t="s">
        <v>364</v>
      </c>
      <c r="AC813" s="11"/>
      <c r="AD813" s="70" t="s">
        <v>289</v>
      </c>
      <c r="AE813" s="24">
        <v>22</v>
      </c>
      <c r="AF813" s="24">
        <v>14</v>
      </c>
      <c r="AG813" s="24">
        <v>10</v>
      </c>
      <c r="AH813" s="24">
        <v>7</v>
      </c>
      <c r="AI813" s="24">
        <v>8</v>
      </c>
      <c r="AJ813" s="24"/>
      <c r="AK813" s="4"/>
      <c r="AL813" s="4"/>
      <c r="AM813" s="306">
        <v>10199.32</v>
      </c>
      <c r="AN813" s="306">
        <v>4423.1400000000003</v>
      </c>
      <c r="AO813" s="306">
        <v>4120.1099999999997</v>
      </c>
      <c r="AP813" s="306">
        <v>2197.88</v>
      </c>
      <c r="AQ813" s="306">
        <v>4021.82</v>
      </c>
      <c r="AR813" s="306"/>
      <c r="AS813" s="290"/>
      <c r="AT813" s="290"/>
      <c r="AU813" s="306">
        <v>463.60545454545502</v>
      </c>
      <c r="AV813" s="306">
        <v>201.05181818181799</v>
      </c>
      <c r="AW813" s="306">
        <v>187.27772727272699</v>
      </c>
      <c r="AX813" s="306">
        <v>115.67789473684201</v>
      </c>
      <c r="AY813" s="306">
        <v>191.515238095238</v>
      </c>
      <c r="AZ813" s="306"/>
      <c r="BA813" s="4"/>
    </row>
    <row r="814" spans="2:53">
      <c r="B814" s="11" t="s">
        <v>290</v>
      </c>
      <c r="C814" s="11"/>
      <c r="D814" s="70" t="s">
        <v>89</v>
      </c>
      <c r="E814" s="11">
        <v>1</v>
      </c>
      <c r="F814" s="11"/>
      <c r="G814" s="11"/>
      <c r="H814" s="11"/>
      <c r="I814" s="11"/>
      <c r="J814" s="11"/>
      <c r="M814" s="287">
        <v>281.02999999999997</v>
      </c>
      <c r="N814" s="287">
        <v>0</v>
      </c>
      <c r="O814" s="287">
        <v>0</v>
      </c>
      <c r="P814" s="287">
        <v>0</v>
      </c>
      <c r="Q814" s="287">
        <v>0</v>
      </c>
      <c r="R814" s="287"/>
      <c r="S814" s="290"/>
      <c r="T814" s="290"/>
      <c r="U814" s="287">
        <v>281.02999999999997</v>
      </c>
      <c r="V814" s="287">
        <v>0</v>
      </c>
      <c r="W814" s="287">
        <v>0</v>
      </c>
      <c r="X814" s="287">
        <v>0</v>
      </c>
      <c r="Y814" s="287">
        <v>0</v>
      </c>
      <c r="Z814" s="287"/>
      <c r="AA814" s="4"/>
      <c r="AB814" s="11" t="s">
        <v>365</v>
      </c>
      <c r="AC814" s="11"/>
      <c r="AD814" s="70" t="s">
        <v>97</v>
      </c>
      <c r="AE814" s="24">
        <v>155</v>
      </c>
      <c r="AF814" s="24">
        <v>67</v>
      </c>
      <c r="AG814" s="24">
        <v>35</v>
      </c>
      <c r="AH814" s="24">
        <v>25</v>
      </c>
      <c r="AI814" s="24">
        <v>16</v>
      </c>
      <c r="AJ814" s="24"/>
      <c r="AK814" s="4"/>
      <c r="AL814" s="4"/>
      <c r="AM814" s="306">
        <v>43375.21</v>
      </c>
      <c r="AN814" s="306">
        <v>92379.11</v>
      </c>
      <c r="AO814" s="306">
        <v>5466.87</v>
      </c>
      <c r="AP814" s="306">
        <v>2916.14</v>
      </c>
      <c r="AQ814" s="306">
        <v>2126.9</v>
      </c>
      <c r="AR814" s="306"/>
      <c r="AS814" s="290"/>
      <c r="AT814" s="290"/>
      <c r="AU814" s="306">
        <v>274.52664556961997</v>
      </c>
      <c r="AV814" s="306">
        <v>607.75730263157902</v>
      </c>
      <c r="AW814" s="306">
        <v>35.966250000000002</v>
      </c>
      <c r="AX814" s="306">
        <v>19.837687074829901</v>
      </c>
      <c r="AY814" s="306">
        <v>14.274496644295301</v>
      </c>
      <c r="AZ814" s="306"/>
      <c r="BA814" s="4"/>
    </row>
    <row r="815" spans="2:53">
      <c r="B815" s="11" t="s">
        <v>290</v>
      </c>
      <c r="C815" s="11"/>
      <c r="D815" s="70" t="s">
        <v>291</v>
      </c>
      <c r="E815" s="11">
        <v>51</v>
      </c>
      <c r="F815" s="11">
        <v>30</v>
      </c>
      <c r="G815" s="11">
        <v>17</v>
      </c>
      <c r="H815" s="11">
        <v>10</v>
      </c>
      <c r="I815" s="11">
        <v>11</v>
      </c>
      <c r="J815" s="11"/>
      <c r="M815" s="287">
        <v>6914.5</v>
      </c>
      <c r="N815" s="287">
        <v>4825.6099999999997</v>
      </c>
      <c r="O815" s="287">
        <v>1781.29</v>
      </c>
      <c r="P815" s="287">
        <v>1508.21</v>
      </c>
      <c r="Q815" s="287">
        <v>1449.35</v>
      </c>
      <c r="R815" s="287"/>
      <c r="S815" s="290"/>
      <c r="T815" s="290"/>
      <c r="U815" s="287">
        <v>121.30701754386</v>
      </c>
      <c r="V815" s="287">
        <v>84.659824561403497</v>
      </c>
      <c r="W815" s="287">
        <v>32.387090909090901</v>
      </c>
      <c r="X815" s="287">
        <v>28.4567924528302</v>
      </c>
      <c r="Y815" s="287">
        <v>24.565254237288102</v>
      </c>
      <c r="Z815" s="287"/>
      <c r="AA815" s="4"/>
      <c r="AB815" s="11" t="s">
        <v>366</v>
      </c>
      <c r="AC815" s="11"/>
      <c r="AD815" s="70" t="s">
        <v>153</v>
      </c>
      <c r="AE815" s="24">
        <v>24</v>
      </c>
      <c r="AF815" s="24">
        <v>15</v>
      </c>
      <c r="AG815" s="24">
        <v>10</v>
      </c>
      <c r="AH815" s="24">
        <v>6</v>
      </c>
      <c r="AI815" s="24">
        <v>5</v>
      </c>
      <c r="AJ815" s="24"/>
      <c r="AK815" s="4"/>
      <c r="AL815" s="4"/>
      <c r="AM815" s="306">
        <v>4113.67</v>
      </c>
      <c r="AN815" s="306">
        <v>1760.78</v>
      </c>
      <c r="AO815" s="306">
        <v>1317.34</v>
      </c>
      <c r="AP815" s="306">
        <v>268.08999999999997</v>
      </c>
      <c r="AQ815" s="306">
        <v>1422.77</v>
      </c>
      <c r="AR815" s="306"/>
      <c r="AS815" s="290"/>
      <c r="AT815" s="290"/>
      <c r="AU815" s="306">
        <v>164.54679999999999</v>
      </c>
      <c r="AV815" s="306">
        <v>70.431200000000004</v>
      </c>
      <c r="AW815" s="306">
        <v>54.889166666666704</v>
      </c>
      <c r="AX815" s="306">
        <v>12.185909090909099</v>
      </c>
      <c r="AY815" s="306">
        <v>61.8595652173913</v>
      </c>
      <c r="AZ815" s="306"/>
      <c r="BA815" s="4"/>
    </row>
    <row r="816" spans="2:53">
      <c r="B816" s="11" t="s">
        <v>638</v>
      </c>
      <c r="C816" s="11"/>
      <c r="D816" s="70" t="s">
        <v>156</v>
      </c>
      <c r="E816" s="11">
        <v>6</v>
      </c>
      <c r="F816" s="11">
        <v>3</v>
      </c>
      <c r="G816" s="11">
        <v>1</v>
      </c>
      <c r="H816" s="11">
        <v>3</v>
      </c>
      <c r="I816" s="11">
        <v>3</v>
      </c>
      <c r="J816" s="11"/>
      <c r="M816" s="287">
        <v>645.13</v>
      </c>
      <c r="N816" s="287">
        <v>125.96</v>
      </c>
      <c r="O816" s="287">
        <v>6.48</v>
      </c>
      <c r="P816" s="287">
        <v>154.91</v>
      </c>
      <c r="Q816" s="287">
        <v>1053.1500000000001</v>
      </c>
      <c r="R816" s="287"/>
      <c r="S816" s="290"/>
      <c r="T816" s="290"/>
      <c r="U816" s="287">
        <v>107.521666666667</v>
      </c>
      <c r="V816" s="287">
        <v>20.9933333333333</v>
      </c>
      <c r="W816" s="287">
        <v>6.48</v>
      </c>
      <c r="X816" s="287">
        <v>25.8183333333333</v>
      </c>
      <c r="Y816" s="287">
        <v>175.52500000000001</v>
      </c>
      <c r="Z816" s="287"/>
      <c r="AA816" s="4"/>
      <c r="AB816" s="11" t="s">
        <v>367</v>
      </c>
      <c r="AC816" s="11"/>
      <c r="AD816" s="70" t="s">
        <v>368</v>
      </c>
      <c r="AE816" s="24">
        <v>45</v>
      </c>
      <c r="AF816" s="24">
        <v>25</v>
      </c>
      <c r="AG816" s="24">
        <v>12</v>
      </c>
      <c r="AH816" s="24">
        <v>9</v>
      </c>
      <c r="AI816" s="24">
        <v>9</v>
      </c>
      <c r="AJ816" s="24"/>
      <c r="AK816" s="4"/>
      <c r="AL816" s="4"/>
      <c r="AM816" s="306">
        <v>13033.42</v>
      </c>
      <c r="AN816" s="306">
        <v>4981.9799999999996</v>
      </c>
      <c r="AO816" s="306">
        <v>452.76</v>
      </c>
      <c r="AP816" s="306">
        <v>298.66000000000003</v>
      </c>
      <c r="AQ816" s="306">
        <v>2978.53</v>
      </c>
      <c r="AR816" s="306"/>
      <c r="AS816" s="290"/>
      <c r="AT816" s="290"/>
      <c r="AU816" s="306">
        <v>289.63155555555602</v>
      </c>
      <c r="AV816" s="306">
        <v>110.710666666667</v>
      </c>
      <c r="AW816" s="306">
        <v>10.29</v>
      </c>
      <c r="AX816" s="306">
        <v>6.9455813953488397</v>
      </c>
      <c r="AY816" s="306">
        <v>66.1895555555556</v>
      </c>
      <c r="AZ816" s="306"/>
      <c r="BA816" s="4"/>
    </row>
    <row r="817" spans="2:53">
      <c r="B817" s="11" t="s">
        <v>294</v>
      </c>
      <c r="C817" s="11"/>
      <c r="D817" s="70" t="s">
        <v>198</v>
      </c>
      <c r="E817" s="11">
        <v>75</v>
      </c>
      <c r="F817" s="11">
        <v>39</v>
      </c>
      <c r="G817" s="11">
        <v>34</v>
      </c>
      <c r="H817" s="11">
        <v>25</v>
      </c>
      <c r="I817" s="11">
        <v>21</v>
      </c>
      <c r="J817" s="11"/>
      <c r="M817" s="287">
        <v>3157.07</v>
      </c>
      <c r="N817" s="287">
        <v>2740.79</v>
      </c>
      <c r="O817" s="287">
        <v>3477.39</v>
      </c>
      <c r="P817" s="287">
        <v>2614.46</v>
      </c>
      <c r="Q817" s="287">
        <v>5224.74</v>
      </c>
      <c r="R817" s="287"/>
      <c r="S817" s="290"/>
      <c r="T817" s="290"/>
      <c r="U817" s="287">
        <v>41.000909090909097</v>
      </c>
      <c r="V817" s="287">
        <v>36.0630263157895</v>
      </c>
      <c r="W817" s="287">
        <v>46.9917567567568</v>
      </c>
      <c r="X817" s="287">
        <v>35.8145205479452</v>
      </c>
      <c r="Y817" s="287">
        <v>74.6391428571429</v>
      </c>
      <c r="Z817" s="287"/>
      <c r="AA817" s="4"/>
      <c r="AB817" s="11" t="s">
        <v>367</v>
      </c>
      <c r="AC817" s="11"/>
      <c r="AD817" s="70" t="s">
        <v>369</v>
      </c>
      <c r="AE817" s="24">
        <v>4</v>
      </c>
      <c r="AF817" s="24">
        <v>1</v>
      </c>
      <c r="AG817" s="24">
        <v>1</v>
      </c>
      <c r="AH817" s="24">
        <v>1</v>
      </c>
      <c r="AI817" s="24">
        <v>1</v>
      </c>
      <c r="AJ817" s="24"/>
      <c r="AK817" s="4"/>
      <c r="AL817" s="4"/>
      <c r="AM817" s="306">
        <v>24.37</v>
      </c>
      <c r="AN817" s="306">
        <v>0.82</v>
      </c>
      <c r="AO817" s="306">
        <v>0.82</v>
      </c>
      <c r="AP817" s="306">
        <v>0.91</v>
      </c>
      <c r="AQ817" s="306">
        <v>91.65</v>
      </c>
      <c r="AR817" s="306"/>
      <c r="AS817" s="290"/>
      <c r="AT817" s="290"/>
      <c r="AU817" s="306">
        <v>6.0925000000000002</v>
      </c>
      <c r="AV817" s="306">
        <v>0.20499999999999999</v>
      </c>
      <c r="AW817" s="306">
        <v>0.20499999999999999</v>
      </c>
      <c r="AX817" s="306">
        <v>0.22750000000000001</v>
      </c>
      <c r="AY817" s="306">
        <v>22.912500000000001</v>
      </c>
      <c r="AZ817" s="306"/>
      <c r="BA817" s="4"/>
    </row>
    <row r="818" spans="2:53">
      <c r="B818" s="11" t="s">
        <v>295</v>
      </c>
      <c r="C818" s="11"/>
      <c r="D818" s="70" t="s">
        <v>296</v>
      </c>
      <c r="E818" s="11">
        <v>113</v>
      </c>
      <c r="F818" s="11">
        <v>68</v>
      </c>
      <c r="G818" s="11">
        <v>47</v>
      </c>
      <c r="H818" s="11">
        <v>27</v>
      </c>
      <c r="I818" s="11">
        <v>31</v>
      </c>
      <c r="J818" s="11"/>
      <c r="M818" s="287">
        <v>13339.69</v>
      </c>
      <c r="N818" s="287">
        <v>10663.96</v>
      </c>
      <c r="O818" s="287">
        <v>6977.09</v>
      </c>
      <c r="P818" s="287">
        <v>2790.52</v>
      </c>
      <c r="Q818" s="287">
        <v>6856.11</v>
      </c>
      <c r="R818" s="287"/>
      <c r="S818" s="290"/>
      <c r="T818" s="290"/>
      <c r="U818" s="287">
        <v>106.71751999999999</v>
      </c>
      <c r="V818" s="287">
        <v>85.999677419354896</v>
      </c>
      <c r="W818" s="287">
        <v>56.266854838709698</v>
      </c>
      <c r="X818" s="287">
        <v>23.2543333333333</v>
      </c>
      <c r="Y818" s="287">
        <v>53.563359374999997</v>
      </c>
      <c r="Z818" s="287"/>
      <c r="AA818" s="4"/>
      <c r="AB818" s="11" t="s">
        <v>367</v>
      </c>
      <c r="AC818" s="11"/>
      <c r="AD818" s="70" t="s">
        <v>99</v>
      </c>
      <c r="AE818" s="24">
        <v>2</v>
      </c>
      <c r="AF818" s="24">
        <v>1</v>
      </c>
      <c r="AG818" s="24"/>
      <c r="AH818" s="24"/>
      <c r="AI818" s="24"/>
      <c r="AJ818" s="24"/>
      <c r="AK818" s="4"/>
      <c r="AL818" s="4"/>
      <c r="AM818" s="306">
        <v>361.4</v>
      </c>
      <c r="AN818" s="306">
        <v>12.13</v>
      </c>
      <c r="AO818" s="306">
        <v>0</v>
      </c>
      <c r="AP818" s="306">
        <v>0</v>
      </c>
      <c r="AQ818" s="306">
        <v>0</v>
      </c>
      <c r="AR818" s="306"/>
      <c r="AS818" s="290"/>
      <c r="AT818" s="290"/>
      <c r="AU818" s="306">
        <v>180.7</v>
      </c>
      <c r="AV818" s="306">
        <v>6.0650000000000004</v>
      </c>
      <c r="AW818" s="306">
        <v>0</v>
      </c>
      <c r="AX818" s="306">
        <v>0</v>
      </c>
      <c r="AY818" s="306">
        <v>0</v>
      </c>
      <c r="AZ818" s="306"/>
      <c r="BA818" s="4"/>
    </row>
    <row r="819" spans="2:53">
      <c r="B819" s="11" t="s">
        <v>299</v>
      </c>
      <c r="C819" s="11"/>
      <c r="D819" s="70" t="s">
        <v>300</v>
      </c>
      <c r="E819" s="11">
        <v>57</v>
      </c>
      <c r="F819" s="11">
        <v>30</v>
      </c>
      <c r="G819" s="11">
        <v>22</v>
      </c>
      <c r="H819" s="11">
        <v>21</v>
      </c>
      <c r="I819" s="11">
        <v>17</v>
      </c>
      <c r="J819" s="11"/>
      <c r="M819" s="287">
        <v>8419.86</v>
      </c>
      <c r="N819" s="287">
        <v>4614.6400000000003</v>
      </c>
      <c r="O819" s="287">
        <v>3118.85</v>
      </c>
      <c r="P819" s="287">
        <v>2948.08</v>
      </c>
      <c r="Q819" s="287">
        <v>10414.61</v>
      </c>
      <c r="R819" s="287"/>
      <c r="S819" s="290"/>
      <c r="T819" s="290"/>
      <c r="U819" s="287">
        <v>129.53630769230799</v>
      </c>
      <c r="V819" s="287">
        <v>73.248253968254005</v>
      </c>
      <c r="W819" s="287">
        <v>51.128688524590203</v>
      </c>
      <c r="X819" s="287">
        <v>49.134666666666703</v>
      </c>
      <c r="Y819" s="287">
        <v>165.31126984126999</v>
      </c>
      <c r="Z819" s="287"/>
      <c r="AA819" s="4"/>
      <c r="AB819" s="11" t="s">
        <v>641</v>
      </c>
      <c r="AC819" s="11"/>
      <c r="AD819" s="70" t="s">
        <v>76</v>
      </c>
      <c r="AE819" s="24">
        <v>43</v>
      </c>
      <c r="AF819" s="24">
        <v>20</v>
      </c>
      <c r="AG819" s="24">
        <v>11</v>
      </c>
      <c r="AH819" s="24">
        <v>5</v>
      </c>
      <c r="AI819" s="24">
        <v>7</v>
      </c>
      <c r="AJ819" s="24"/>
      <c r="AK819" s="4"/>
      <c r="AL819" s="4"/>
      <c r="AM819" s="306">
        <v>14635.81</v>
      </c>
      <c r="AN819" s="306">
        <v>14450.37</v>
      </c>
      <c r="AO819" s="306">
        <v>1882.23</v>
      </c>
      <c r="AP819" s="306">
        <v>131.16999999999999</v>
      </c>
      <c r="AQ819" s="306">
        <v>1866.08</v>
      </c>
      <c r="AR819" s="306"/>
      <c r="AS819" s="290"/>
      <c r="AT819" s="290"/>
      <c r="AU819" s="306">
        <v>325.24022222222197</v>
      </c>
      <c r="AV819" s="306">
        <v>344.05642857142902</v>
      </c>
      <c r="AW819" s="306">
        <v>43.772790697674402</v>
      </c>
      <c r="AX819" s="306">
        <v>3.0504651162790699</v>
      </c>
      <c r="AY819" s="306">
        <v>42.410909090909101</v>
      </c>
      <c r="AZ819" s="306"/>
      <c r="BA819" s="4"/>
    </row>
    <row r="820" spans="2:53">
      <c r="B820" s="11" t="s">
        <v>301</v>
      </c>
      <c r="C820" s="11"/>
      <c r="D820" s="70" t="s">
        <v>302</v>
      </c>
      <c r="E820" s="11">
        <v>59</v>
      </c>
      <c r="F820" s="11">
        <v>40</v>
      </c>
      <c r="G820" s="11">
        <v>24</v>
      </c>
      <c r="H820" s="11">
        <v>14</v>
      </c>
      <c r="I820" s="11">
        <v>11</v>
      </c>
      <c r="J820" s="11"/>
      <c r="M820" s="287">
        <v>6884.46</v>
      </c>
      <c r="N820" s="287">
        <v>4807.6499999999996</v>
      </c>
      <c r="O820" s="287">
        <v>3990.64</v>
      </c>
      <c r="P820" s="287">
        <v>2513.88</v>
      </c>
      <c r="Q820" s="287">
        <v>8572.64</v>
      </c>
      <c r="R820" s="287"/>
      <c r="S820" s="290"/>
      <c r="T820" s="290"/>
      <c r="U820" s="287">
        <v>107.5696875</v>
      </c>
      <c r="V820" s="287">
        <v>72.843181818181804</v>
      </c>
      <c r="W820" s="287">
        <v>62.353749999999998</v>
      </c>
      <c r="X820" s="287">
        <v>39.279375000000002</v>
      </c>
      <c r="Y820" s="287">
        <v>133.94749999999999</v>
      </c>
      <c r="Z820" s="287"/>
      <c r="AA820" s="4"/>
      <c r="AB820" s="11" t="s">
        <v>372</v>
      </c>
      <c r="AC820" s="11"/>
      <c r="AD820" s="70" t="s">
        <v>175</v>
      </c>
      <c r="AE820" s="24">
        <v>14</v>
      </c>
      <c r="AF820" s="24">
        <v>4</v>
      </c>
      <c r="AG820" s="24"/>
      <c r="AH820" s="24"/>
      <c r="AI820" s="24"/>
      <c r="AJ820" s="24"/>
      <c r="AK820" s="4"/>
      <c r="AL820" s="4"/>
      <c r="AM820" s="306">
        <v>524.26</v>
      </c>
      <c r="AN820" s="306">
        <v>16.73</v>
      </c>
      <c r="AO820" s="306">
        <v>0</v>
      </c>
      <c r="AP820" s="306">
        <v>0</v>
      </c>
      <c r="AQ820" s="306">
        <v>0</v>
      </c>
      <c r="AR820" s="306"/>
      <c r="AS820" s="290"/>
      <c r="AT820" s="290"/>
      <c r="AU820" s="306">
        <v>37.4471428571429</v>
      </c>
      <c r="AV820" s="306">
        <v>1.1950000000000001</v>
      </c>
      <c r="AW820" s="306">
        <v>0</v>
      </c>
      <c r="AX820" s="306">
        <v>0</v>
      </c>
      <c r="AY820" s="306">
        <v>0</v>
      </c>
      <c r="AZ820" s="306"/>
      <c r="BA820" s="4"/>
    </row>
    <row r="821" spans="2:53">
      <c r="B821" s="11" t="s">
        <v>301</v>
      </c>
      <c r="C821" s="11"/>
      <c r="D821" s="70" t="s">
        <v>80</v>
      </c>
      <c r="E821" s="11">
        <v>15</v>
      </c>
      <c r="F821" s="11">
        <v>7</v>
      </c>
      <c r="G821" s="11">
        <v>5</v>
      </c>
      <c r="H821" s="11">
        <v>4</v>
      </c>
      <c r="I821" s="11">
        <v>4</v>
      </c>
      <c r="J821" s="11"/>
      <c r="M821" s="287">
        <v>1983.59</v>
      </c>
      <c r="N821" s="287">
        <v>1403.71</v>
      </c>
      <c r="O821" s="287">
        <v>1189.21</v>
      </c>
      <c r="P821" s="287">
        <v>355.77</v>
      </c>
      <c r="Q821" s="287">
        <v>3039.6</v>
      </c>
      <c r="R821" s="287"/>
      <c r="S821" s="290"/>
      <c r="T821" s="290"/>
      <c r="U821" s="287">
        <v>116.681764705882</v>
      </c>
      <c r="V821" s="287">
        <v>82.571176470588199</v>
      </c>
      <c r="W821" s="287">
        <v>74.325625000000002</v>
      </c>
      <c r="X821" s="287">
        <v>20.927647058823499</v>
      </c>
      <c r="Y821" s="287">
        <v>178.8</v>
      </c>
      <c r="Z821" s="287"/>
      <c r="AA821" s="4"/>
      <c r="AB821" s="11" t="s">
        <v>374</v>
      </c>
      <c r="AC821" s="11"/>
      <c r="AD821" s="70" t="s">
        <v>115</v>
      </c>
      <c r="AE821" s="24">
        <v>50</v>
      </c>
      <c r="AF821" s="24">
        <v>27</v>
      </c>
      <c r="AG821" s="24">
        <v>14</v>
      </c>
      <c r="AH821" s="24">
        <v>7</v>
      </c>
      <c r="AI821" s="24">
        <v>6</v>
      </c>
      <c r="AJ821" s="24"/>
      <c r="AK821" s="4"/>
      <c r="AL821" s="4"/>
      <c r="AM821" s="306">
        <v>8543.56</v>
      </c>
      <c r="AN821" s="306">
        <v>5507.35</v>
      </c>
      <c r="AO821" s="306">
        <v>2272.98</v>
      </c>
      <c r="AP821" s="306">
        <v>686.55</v>
      </c>
      <c r="AQ821" s="306">
        <v>998.19</v>
      </c>
      <c r="AR821" s="306"/>
      <c r="AS821" s="290"/>
      <c r="AT821" s="290"/>
      <c r="AU821" s="306">
        <v>170.87119999999999</v>
      </c>
      <c r="AV821" s="306">
        <v>117.177659574468</v>
      </c>
      <c r="AW821" s="306">
        <v>48.361276595744698</v>
      </c>
      <c r="AX821" s="306">
        <v>14.6074468085106</v>
      </c>
      <c r="AY821" s="306">
        <v>21.238085106383</v>
      </c>
      <c r="AZ821" s="306"/>
      <c r="BA821" s="4"/>
    </row>
    <row r="822" spans="2:53">
      <c r="B822" s="11" t="s">
        <v>303</v>
      </c>
      <c r="C822" s="11"/>
      <c r="D822" s="70" t="s">
        <v>124</v>
      </c>
      <c r="E822" s="11">
        <v>1</v>
      </c>
      <c r="F822" s="11">
        <v>1</v>
      </c>
      <c r="G822" s="11"/>
      <c r="H822" s="11"/>
      <c r="I822" s="11"/>
      <c r="J822" s="11"/>
      <c r="M822" s="287">
        <v>196.47</v>
      </c>
      <c r="N822" s="287">
        <v>226.99</v>
      </c>
      <c r="O822" s="287"/>
      <c r="P822" s="287">
        <v>0</v>
      </c>
      <c r="Q822" s="287">
        <v>0</v>
      </c>
      <c r="R822" s="287"/>
      <c r="S822" s="290"/>
      <c r="T822" s="290"/>
      <c r="U822" s="287">
        <v>196.47</v>
      </c>
      <c r="V822" s="287">
        <v>226.99</v>
      </c>
      <c r="W822" s="287"/>
      <c r="X822" s="287">
        <v>0</v>
      </c>
      <c r="Y822" s="287">
        <v>0</v>
      </c>
      <c r="Z822" s="287"/>
      <c r="AA822" s="4"/>
      <c r="AB822" s="11" t="s">
        <v>377</v>
      </c>
      <c r="AC822" s="11"/>
      <c r="AD822" s="70" t="s">
        <v>378</v>
      </c>
      <c r="AE822" s="24">
        <v>3</v>
      </c>
      <c r="AF822" s="24">
        <v>2</v>
      </c>
      <c r="AG822" s="24"/>
      <c r="AH822" s="24">
        <v>2</v>
      </c>
      <c r="AI822" s="24">
        <v>2</v>
      </c>
      <c r="AJ822" s="24"/>
      <c r="AK822" s="4"/>
      <c r="AL822" s="4"/>
      <c r="AM822" s="306">
        <v>57.53</v>
      </c>
      <c r="AN822" s="306">
        <v>34.11</v>
      </c>
      <c r="AO822" s="306"/>
      <c r="AP822" s="306">
        <v>50.05</v>
      </c>
      <c r="AQ822" s="306">
        <v>54.97</v>
      </c>
      <c r="AR822" s="306"/>
      <c r="AS822" s="290"/>
      <c r="AT822" s="290"/>
      <c r="AU822" s="306">
        <v>19.176666666666701</v>
      </c>
      <c r="AV822" s="306">
        <v>11.37</v>
      </c>
      <c r="AW822" s="306"/>
      <c r="AX822" s="306">
        <v>16.683333333333302</v>
      </c>
      <c r="AY822" s="306">
        <v>18.323333333333299</v>
      </c>
      <c r="AZ822" s="306"/>
      <c r="BA822" s="4"/>
    </row>
    <row r="823" spans="2:53">
      <c r="B823" s="11" t="s">
        <v>304</v>
      </c>
      <c r="C823" s="11"/>
      <c r="D823" s="70" t="s">
        <v>71</v>
      </c>
      <c r="E823" s="11">
        <v>1178</v>
      </c>
      <c r="F823" s="11">
        <v>744</v>
      </c>
      <c r="G823" s="11">
        <v>493</v>
      </c>
      <c r="H823" s="11">
        <v>270</v>
      </c>
      <c r="I823" s="11">
        <v>257</v>
      </c>
      <c r="J823" s="11"/>
      <c r="M823" s="287">
        <v>139847</v>
      </c>
      <c r="N823" s="287">
        <v>110765.9</v>
      </c>
      <c r="O823" s="287">
        <v>84964.51</v>
      </c>
      <c r="P823" s="287">
        <v>43103.12</v>
      </c>
      <c r="Q823" s="287">
        <v>69121.490000000005</v>
      </c>
      <c r="R823" s="287"/>
      <c r="S823" s="290"/>
      <c r="T823" s="290"/>
      <c r="U823" s="287">
        <v>105.148120300752</v>
      </c>
      <c r="V823" s="287">
        <v>85.270130869900001</v>
      </c>
      <c r="W823" s="287">
        <v>66.171736760124602</v>
      </c>
      <c r="X823" s="287">
        <v>34.100569620253196</v>
      </c>
      <c r="Y823" s="287">
        <v>53.252303543913797</v>
      </c>
      <c r="Z823" s="287"/>
      <c r="AA823" s="4"/>
      <c r="AB823" s="11" t="s">
        <v>379</v>
      </c>
      <c r="AC823" s="11"/>
      <c r="AD823" s="70" t="s">
        <v>78</v>
      </c>
      <c r="AE823" s="24">
        <v>5</v>
      </c>
      <c r="AF823" s="24">
        <v>4</v>
      </c>
      <c r="AG823" s="24">
        <v>1</v>
      </c>
      <c r="AH823" s="24">
        <v>1</v>
      </c>
      <c r="AI823" s="24"/>
      <c r="AJ823" s="24"/>
      <c r="AK823" s="4"/>
      <c r="AL823" s="4"/>
      <c r="AM823" s="306">
        <v>1109.78</v>
      </c>
      <c r="AN823" s="306">
        <v>577.26</v>
      </c>
      <c r="AO823" s="306">
        <v>190.17</v>
      </c>
      <c r="AP823" s="306">
        <v>170.21</v>
      </c>
      <c r="AQ823" s="306">
        <v>0</v>
      </c>
      <c r="AR823" s="306"/>
      <c r="AS823" s="290"/>
      <c r="AT823" s="290"/>
      <c r="AU823" s="306">
        <v>221.95599999999999</v>
      </c>
      <c r="AV823" s="306">
        <v>115.452</v>
      </c>
      <c r="AW823" s="306">
        <v>47.542499999999997</v>
      </c>
      <c r="AX823" s="306">
        <v>42.552500000000002</v>
      </c>
      <c r="AY823" s="306">
        <v>0</v>
      </c>
      <c r="AZ823" s="306"/>
      <c r="BA823" s="4"/>
    </row>
    <row r="824" spans="2:53">
      <c r="B824" s="11" t="s">
        <v>305</v>
      </c>
      <c r="C824" s="11"/>
      <c r="D824" s="70" t="s">
        <v>306</v>
      </c>
      <c r="E824" s="11">
        <v>30</v>
      </c>
      <c r="F824" s="11">
        <v>21</v>
      </c>
      <c r="G824" s="11">
        <v>10</v>
      </c>
      <c r="H824" s="11">
        <v>7</v>
      </c>
      <c r="I824" s="11">
        <v>6</v>
      </c>
      <c r="J824" s="11"/>
      <c r="M824" s="287">
        <v>5802.98</v>
      </c>
      <c r="N824" s="287">
        <v>4197.1099999999997</v>
      </c>
      <c r="O824" s="287">
        <v>2596.79</v>
      </c>
      <c r="P824" s="287">
        <v>850.87</v>
      </c>
      <c r="Q824" s="287">
        <v>4852.6400000000003</v>
      </c>
      <c r="R824" s="287"/>
      <c r="S824" s="290"/>
      <c r="T824" s="290"/>
      <c r="U824" s="287">
        <v>161.19388888888901</v>
      </c>
      <c r="V824" s="287">
        <v>113.43540540540501</v>
      </c>
      <c r="W824" s="287">
        <v>70.183513513513503</v>
      </c>
      <c r="X824" s="287">
        <v>23.635277777777802</v>
      </c>
      <c r="Y824" s="287">
        <v>134.79555555555601</v>
      </c>
      <c r="Z824" s="287"/>
      <c r="AA824" s="4"/>
      <c r="AB824" s="11" t="s">
        <v>380</v>
      </c>
      <c r="AC824" s="11"/>
      <c r="AD824" s="70" t="s">
        <v>111</v>
      </c>
      <c r="AE824" s="24">
        <v>119</v>
      </c>
      <c r="AF824" s="24">
        <v>60</v>
      </c>
      <c r="AG824" s="24">
        <v>34</v>
      </c>
      <c r="AH824" s="24">
        <v>21</v>
      </c>
      <c r="AI824" s="24">
        <v>16</v>
      </c>
      <c r="AJ824" s="24"/>
      <c r="AK824" s="4"/>
      <c r="AL824" s="4"/>
      <c r="AM824" s="306">
        <v>68599</v>
      </c>
      <c r="AN824" s="306">
        <v>52555.63</v>
      </c>
      <c r="AO824" s="306">
        <v>24896.33</v>
      </c>
      <c r="AP824" s="306">
        <v>3592.98</v>
      </c>
      <c r="AQ824" s="306">
        <v>9129.09</v>
      </c>
      <c r="AR824" s="306"/>
      <c r="AS824" s="290"/>
      <c r="AT824" s="290"/>
      <c r="AU824" s="306">
        <v>571.65833333333296</v>
      </c>
      <c r="AV824" s="306">
        <v>441.643949579832</v>
      </c>
      <c r="AW824" s="306">
        <v>218.38885964912299</v>
      </c>
      <c r="AX824" s="306">
        <v>31.243304347826101</v>
      </c>
      <c r="AY824" s="306">
        <v>78.026410256410202</v>
      </c>
      <c r="AZ824" s="306"/>
      <c r="BA824" s="4"/>
    </row>
    <row r="825" spans="2:53">
      <c r="B825" s="11" t="s">
        <v>307</v>
      </c>
      <c r="C825" s="11"/>
      <c r="D825" s="70" t="s">
        <v>274</v>
      </c>
      <c r="E825" s="11">
        <v>3</v>
      </c>
      <c r="F825" s="11">
        <v>2</v>
      </c>
      <c r="G825" s="11">
        <v>1</v>
      </c>
      <c r="H825" s="11">
        <v>1</v>
      </c>
      <c r="I825" s="11">
        <v>1</v>
      </c>
      <c r="J825" s="11"/>
      <c r="M825" s="287">
        <v>142.13999999999999</v>
      </c>
      <c r="N825" s="287">
        <v>173.62</v>
      </c>
      <c r="O825" s="287">
        <v>75.69</v>
      </c>
      <c r="P825" s="287">
        <v>50.19</v>
      </c>
      <c r="Q825" s="287">
        <v>49.73</v>
      </c>
      <c r="R825" s="287"/>
      <c r="S825" s="290"/>
      <c r="T825" s="290"/>
      <c r="U825" s="287">
        <v>47.38</v>
      </c>
      <c r="V825" s="287">
        <v>57.873333333333299</v>
      </c>
      <c r="W825" s="287">
        <v>25.23</v>
      </c>
      <c r="X825" s="287">
        <v>16.73</v>
      </c>
      <c r="Y825" s="287">
        <v>12.432499999999999</v>
      </c>
      <c r="Z825" s="287"/>
      <c r="AA825" s="4"/>
      <c r="AB825" s="11" t="s">
        <v>381</v>
      </c>
      <c r="AC825" s="11"/>
      <c r="AD825" s="70" t="s">
        <v>89</v>
      </c>
      <c r="AE825" s="24">
        <v>4</v>
      </c>
      <c r="AF825" s="24">
        <v>2</v>
      </c>
      <c r="AG825" s="24">
        <v>2</v>
      </c>
      <c r="AH825" s="24"/>
      <c r="AI825" s="24">
        <v>1</v>
      </c>
      <c r="AJ825" s="24"/>
      <c r="AK825" s="4"/>
      <c r="AL825" s="4"/>
      <c r="AM825" s="306">
        <v>499.87</v>
      </c>
      <c r="AN825" s="306">
        <v>304.45999999999998</v>
      </c>
      <c r="AO825" s="306">
        <v>415.19</v>
      </c>
      <c r="AP825" s="306">
        <v>0</v>
      </c>
      <c r="AQ825" s="306">
        <v>66.099999999999994</v>
      </c>
      <c r="AR825" s="306"/>
      <c r="AS825" s="290"/>
      <c r="AT825" s="290"/>
      <c r="AU825" s="306">
        <v>99.974000000000004</v>
      </c>
      <c r="AV825" s="306">
        <v>60.892000000000003</v>
      </c>
      <c r="AW825" s="306">
        <v>83.037999999999997</v>
      </c>
      <c r="AX825" s="306">
        <v>0</v>
      </c>
      <c r="AY825" s="306">
        <v>13.22</v>
      </c>
      <c r="AZ825" s="306"/>
      <c r="BA825" s="4"/>
    </row>
    <row r="826" spans="2:53">
      <c r="B826" s="11" t="s">
        <v>312</v>
      </c>
      <c r="C826" s="11"/>
      <c r="D826" s="70" t="s">
        <v>313</v>
      </c>
      <c r="E826" s="11">
        <v>37</v>
      </c>
      <c r="F826" s="11">
        <v>15</v>
      </c>
      <c r="G826" s="11">
        <v>10</v>
      </c>
      <c r="H826" s="11">
        <v>6</v>
      </c>
      <c r="I826" s="11">
        <v>10</v>
      </c>
      <c r="J826" s="11"/>
      <c r="M826" s="287">
        <v>5890.36</v>
      </c>
      <c r="N826" s="287">
        <v>2134.0500000000002</v>
      </c>
      <c r="O826" s="287">
        <v>1286.42</v>
      </c>
      <c r="P826" s="287">
        <v>1255.8599999999999</v>
      </c>
      <c r="Q826" s="287">
        <v>2660.3</v>
      </c>
      <c r="R826" s="287"/>
      <c r="S826" s="290"/>
      <c r="T826" s="290"/>
      <c r="U826" s="287">
        <v>133.87181818181801</v>
      </c>
      <c r="V826" s="287">
        <v>48.501136363636398</v>
      </c>
      <c r="W826" s="287">
        <v>35.733888888888899</v>
      </c>
      <c r="X826" s="287">
        <v>31.3965</v>
      </c>
      <c r="Y826" s="287">
        <v>64.885365853658598</v>
      </c>
      <c r="Z826" s="287"/>
      <c r="AA826" s="4"/>
      <c r="AB826" s="11" t="s">
        <v>382</v>
      </c>
      <c r="AC826" s="11"/>
      <c r="AD826" s="70" t="s">
        <v>92</v>
      </c>
      <c r="AE826" s="24">
        <v>2</v>
      </c>
      <c r="AF826" s="24"/>
      <c r="AG826" s="24"/>
      <c r="AH826" s="24"/>
      <c r="AI826" s="24"/>
      <c r="AJ826" s="24"/>
      <c r="AK826" s="4"/>
      <c r="AL826" s="4"/>
      <c r="AM826" s="306">
        <v>1598.9</v>
      </c>
      <c r="AN826" s="306">
        <v>0</v>
      </c>
      <c r="AO826" s="306">
        <v>0</v>
      </c>
      <c r="AP826" s="306">
        <v>0</v>
      </c>
      <c r="AQ826" s="306">
        <v>0</v>
      </c>
      <c r="AR826" s="306"/>
      <c r="AS826" s="290"/>
      <c r="AT826" s="290"/>
      <c r="AU826" s="306">
        <v>799.45</v>
      </c>
      <c r="AV826" s="306">
        <v>0</v>
      </c>
      <c r="AW826" s="306">
        <v>0</v>
      </c>
      <c r="AX826" s="306">
        <v>0</v>
      </c>
      <c r="AY826" s="306">
        <v>0</v>
      </c>
      <c r="AZ826" s="306"/>
      <c r="BA826" s="4"/>
    </row>
    <row r="827" spans="2:53">
      <c r="B827" s="11" t="s">
        <v>314</v>
      </c>
      <c r="C827" s="11"/>
      <c r="D827" s="70" t="s">
        <v>96</v>
      </c>
      <c r="E827" s="11">
        <v>37</v>
      </c>
      <c r="F827" s="11">
        <v>20</v>
      </c>
      <c r="G827" s="11">
        <v>6</v>
      </c>
      <c r="H827" s="11">
        <v>2</v>
      </c>
      <c r="I827" s="11">
        <v>5</v>
      </c>
      <c r="J827" s="11"/>
      <c r="M827" s="287">
        <v>3042.27</v>
      </c>
      <c r="N827" s="287">
        <v>3350.6</v>
      </c>
      <c r="O827" s="287">
        <v>335.17</v>
      </c>
      <c r="P827" s="287">
        <v>43.31</v>
      </c>
      <c r="Q827" s="287">
        <v>1648.02</v>
      </c>
      <c r="R827" s="287"/>
      <c r="S827" s="290"/>
      <c r="T827" s="290"/>
      <c r="U827" s="287">
        <v>78.006923076923101</v>
      </c>
      <c r="V827" s="287">
        <v>88.173684210526304</v>
      </c>
      <c r="W827" s="287">
        <v>8.8202631578947397</v>
      </c>
      <c r="X827" s="287">
        <v>2.8873333333333302</v>
      </c>
      <c r="Y827" s="287">
        <v>43.368947368421097</v>
      </c>
      <c r="Z827" s="287"/>
      <c r="AA827" s="4"/>
      <c r="AB827" s="11" t="s">
        <v>382</v>
      </c>
      <c r="AC827" s="11"/>
      <c r="AD827" s="70" t="s">
        <v>69</v>
      </c>
      <c r="AE827" s="24">
        <v>23</v>
      </c>
      <c r="AF827" s="24">
        <v>12</v>
      </c>
      <c r="AG827" s="24">
        <v>6</v>
      </c>
      <c r="AH827" s="24">
        <v>2</v>
      </c>
      <c r="AI827" s="24">
        <v>2</v>
      </c>
      <c r="AJ827" s="24"/>
      <c r="AK827" s="4"/>
      <c r="AL827" s="4"/>
      <c r="AM827" s="306">
        <v>13082.5</v>
      </c>
      <c r="AN827" s="306">
        <v>6247.8</v>
      </c>
      <c r="AO827" s="306">
        <v>5299.37</v>
      </c>
      <c r="AP827" s="306">
        <v>41.02</v>
      </c>
      <c r="AQ827" s="306">
        <v>616.66</v>
      </c>
      <c r="AR827" s="306"/>
      <c r="AS827" s="290"/>
      <c r="AT827" s="290"/>
      <c r="AU827" s="306">
        <v>545.10416666666697</v>
      </c>
      <c r="AV827" s="306">
        <v>260.32499999999999</v>
      </c>
      <c r="AW827" s="306">
        <v>220.807083333333</v>
      </c>
      <c r="AX827" s="306">
        <v>1.95333333333333</v>
      </c>
      <c r="AY827" s="306">
        <v>25.6941666666667</v>
      </c>
      <c r="AZ827" s="306"/>
      <c r="BA827" s="4"/>
    </row>
    <row r="828" spans="2:53">
      <c r="B828" s="11" t="s">
        <v>317</v>
      </c>
      <c r="C828" s="11"/>
      <c r="D828" s="70" t="s">
        <v>318</v>
      </c>
      <c r="E828" s="11">
        <v>55</v>
      </c>
      <c r="F828" s="11">
        <v>22</v>
      </c>
      <c r="G828" s="11">
        <v>20</v>
      </c>
      <c r="H828" s="11">
        <v>12</v>
      </c>
      <c r="I828" s="11">
        <v>11</v>
      </c>
      <c r="J828" s="11"/>
      <c r="M828" s="287">
        <v>5005.51</v>
      </c>
      <c r="N828" s="287">
        <v>3642.29</v>
      </c>
      <c r="O828" s="287">
        <v>3391.05</v>
      </c>
      <c r="P828" s="287">
        <v>3394.32</v>
      </c>
      <c r="Q828" s="287">
        <v>2901.48</v>
      </c>
      <c r="R828" s="287"/>
      <c r="S828" s="290"/>
      <c r="T828" s="290"/>
      <c r="U828" s="287">
        <v>78.211093750000003</v>
      </c>
      <c r="V828" s="287">
        <v>56.910781249999999</v>
      </c>
      <c r="W828" s="287">
        <v>52.17</v>
      </c>
      <c r="X828" s="287">
        <v>54.747096774193501</v>
      </c>
      <c r="Y828" s="287">
        <v>43.305671641791001</v>
      </c>
      <c r="Z828" s="287"/>
      <c r="AA828" s="4"/>
      <c r="AB828" s="11" t="s">
        <v>383</v>
      </c>
      <c r="AC828" s="11"/>
      <c r="AD828" s="70" t="s">
        <v>373</v>
      </c>
      <c r="AE828" s="24">
        <v>10</v>
      </c>
      <c r="AF828" s="24">
        <v>6</v>
      </c>
      <c r="AG828" s="24">
        <v>2</v>
      </c>
      <c r="AH828" s="24">
        <v>2</v>
      </c>
      <c r="AI828" s="24">
        <v>2</v>
      </c>
      <c r="AJ828" s="24"/>
      <c r="AK828" s="4"/>
      <c r="AL828" s="4"/>
      <c r="AM828" s="306">
        <v>320.11</v>
      </c>
      <c r="AN828" s="306">
        <v>288.58999999999997</v>
      </c>
      <c r="AO828" s="306">
        <v>38.43</v>
      </c>
      <c r="AP828" s="306">
        <v>140.68</v>
      </c>
      <c r="AQ828" s="306">
        <v>3787.96</v>
      </c>
      <c r="AR828" s="306"/>
      <c r="AS828" s="290"/>
      <c r="AT828" s="290"/>
      <c r="AU828" s="306">
        <v>32.011000000000003</v>
      </c>
      <c r="AV828" s="306">
        <v>28.859000000000002</v>
      </c>
      <c r="AW828" s="306">
        <v>4.2699999999999996</v>
      </c>
      <c r="AX828" s="306">
        <v>15.6311111111111</v>
      </c>
      <c r="AY828" s="306">
        <v>420.884444444444</v>
      </c>
      <c r="AZ828" s="306"/>
      <c r="BA828" s="4"/>
    </row>
    <row r="829" spans="2:53">
      <c r="B829" s="11" t="s">
        <v>319</v>
      </c>
      <c r="C829" s="11"/>
      <c r="D829" s="70" t="s">
        <v>320</v>
      </c>
      <c r="E829" s="11">
        <v>76</v>
      </c>
      <c r="F829" s="11">
        <v>57</v>
      </c>
      <c r="G829" s="11">
        <v>40</v>
      </c>
      <c r="H829" s="11">
        <v>22</v>
      </c>
      <c r="I829" s="11">
        <v>18</v>
      </c>
      <c r="J829" s="11"/>
      <c r="M829" s="287">
        <v>6141.27</v>
      </c>
      <c r="N829" s="287">
        <v>5677.11</v>
      </c>
      <c r="O829" s="287">
        <v>4650.29</v>
      </c>
      <c r="P829" s="287">
        <v>2846.95</v>
      </c>
      <c r="Q829" s="287">
        <v>2811.44</v>
      </c>
      <c r="R829" s="287"/>
      <c r="S829" s="290"/>
      <c r="T829" s="290"/>
      <c r="U829" s="287">
        <v>73.110357142857097</v>
      </c>
      <c r="V829" s="287">
        <v>70.087777777777703</v>
      </c>
      <c r="W829" s="287">
        <v>59.619102564102597</v>
      </c>
      <c r="X829" s="287">
        <v>38.472297297297303</v>
      </c>
      <c r="Y829" s="287">
        <v>39.047777777777803</v>
      </c>
      <c r="Z829" s="287"/>
      <c r="AA829" s="4"/>
      <c r="AB829" s="11" t="s">
        <v>384</v>
      </c>
      <c r="AC829" s="11"/>
      <c r="AD829" s="70" t="s">
        <v>369</v>
      </c>
      <c r="AE829" s="24">
        <v>24</v>
      </c>
      <c r="AF829" s="24">
        <v>16</v>
      </c>
      <c r="AG829" s="24">
        <v>11</v>
      </c>
      <c r="AH829" s="24">
        <v>8</v>
      </c>
      <c r="AI829" s="24">
        <v>7</v>
      </c>
      <c r="AJ829" s="24"/>
      <c r="AK829" s="4"/>
      <c r="AL829" s="4"/>
      <c r="AM829" s="306">
        <v>2340.02</v>
      </c>
      <c r="AN829" s="306">
        <v>1902.79</v>
      </c>
      <c r="AO829" s="306">
        <v>900.88</v>
      </c>
      <c r="AP829" s="306">
        <v>730.81</v>
      </c>
      <c r="AQ829" s="306">
        <v>1394.6</v>
      </c>
      <c r="AR829" s="306"/>
      <c r="AS829" s="290"/>
      <c r="AT829" s="290"/>
      <c r="AU829" s="306">
        <v>97.500833333333304</v>
      </c>
      <c r="AV829" s="306">
        <v>76.111599999999996</v>
      </c>
      <c r="AW829" s="306">
        <v>39.168695652173902</v>
      </c>
      <c r="AX829" s="306">
        <v>30.450416666666701</v>
      </c>
      <c r="AY829" s="306">
        <v>58.108333333333299</v>
      </c>
      <c r="AZ829" s="306"/>
      <c r="BA829" s="4"/>
    </row>
    <row r="830" spans="2:53">
      <c r="B830" s="11" t="s">
        <v>321</v>
      </c>
      <c r="C830" s="11"/>
      <c r="D830" s="70" t="s">
        <v>96</v>
      </c>
      <c r="E830" s="11">
        <v>15</v>
      </c>
      <c r="F830" s="11">
        <v>3</v>
      </c>
      <c r="G830" s="11"/>
      <c r="H830" s="11">
        <v>2</v>
      </c>
      <c r="I830" s="11">
        <v>1</v>
      </c>
      <c r="J830" s="11"/>
      <c r="M830" s="287">
        <v>1693.54</v>
      </c>
      <c r="N830" s="287">
        <v>575.58000000000004</v>
      </c>
      <c r="O830" s="287">
        <v>0</v>
      </c>
      <c r="P830" s="287">
        <v>765.27</v>
      </c>
      <c r="Q830" s="287">
        <v>414.61</v>
      </c>
      <c r="R830" s="287"/>
      <c r="S830" s="290"/>
      <c r="T830" s="290"/>
      <c r="U830" s="287">
        <v>112.902666666667</v>
      </c>
      <c r="V830" s="287">
        <v>38.372</v>
      </c>
      <c r="W830" s="287">
        <v>0</v>
      </c>
      <c r="X830" s="287">
        <v>58.866923076923101</v>
      </c>
      <c r="Y830" s="287">
        <v>27.6406666666667</v>
      </c>
      <c r="Z830" s="287"/>
      <c r="AA830" s="4"/>
      <c r="AB830" s="11" t="s">
        <v>385</v>
      </c>
      <c r="AC830" s="11"/>
      <c r="AD830" s="70" t="s">
        <v>163</v>
      </c>
      <c r="AE830" s="24">
        <v>250</v>
      </c>
      <c r="AF830" s="24">
        <v>156</v>
      </c>
      <c r="AG830" s="24">
        <v>97</v>
      </c>
      <c r="AH830" s="24">
        <v>63</v>
      </c>
      <c r="AI830" s="24">
        <v>61</v>
      </c>
      <c r="AJ830" s="24"/>
      <c r="AK830" s="4"/>
      <c r="AL830" s="4"/>
      <c r="AM830" s="306">
        <v>50341.27</v>
      </c>
      <c r="AN830" s="306">
        <v>30541.51</v>
      </c>
      <c r="AO830" s="306">
        <v>11462.48</v>
      </c>
      <c r="AP830" s="306">
        <v>4705.45</v>
      </c>
      <c r="AQ830" s="306">
        <v>61279.02</v>
      </c>
      <c r="AR830" s="306"/>
      <c r="AS830" s="290"/>
      <c r="AT830" s="290"/>
      <c r="AU830" s="306">
        <v>197.416745098039</v>
      </c>
      <c r="AV830" s="306">
        <v>122.65666666666699</v>
      </c>
      <c r="AW830" s="306">
        <v>48.569830508474602</v>
      </c>
      <c r="AX830" s="306">
        <v>20.820575221238901</v>
      </c>
      <c r="AY830" s="306">
        <v>247.09282258064499</v>
      </c>
      <c r="AZ830" s="306"/>
      <c r="BA830" s="4"/>
    </row>
    <row r="831" spans="2:53">
      <c r="B831" s="11" t="s">
        <v>708</v>
      </c>
      <c r="C831" s="11"/>
      <c r="D831" s="70" t="s">
        <v>99</v>
      </c>
      <c r="E831" s="11">
        <v>6</v>
      </c>
      <c r="F831" s="11">
        <v>2</v>
      </c>
      <c r="G831" s="11">
        <v>2</v>
      </c>
      <c r="H831" s="11">
        <v>2</v>
      </c>
      <c r="I831" s="11">
        <v>2</v>
      </c>
      <c r="J831" s="11"/>
      <c r="M831" s="287">
        <v>575.36</v>
      </c>
      <c r="N831" s="287">
        <v>150.69999999999999</v>
      </c>
      <c r="O831" s="287">
        <v>351.25</v>
      </c>
      <c r="P831" s="287">
        <v>239.16</v>
      </c>
      <c r="Q831" s="287">
        <v>950.76</v>
      </c>
      <c r="R831" s="287"/>
      <c r="S831" s="290"/>
      <c r="T831" s="290"/>
      <c r="U831" s="287">
        <v>95.893333333333402</v>
      </c>
      <c r="V831" s="287">
        <v>25.116666666666699</v>
      </c>
      <c r="W831" s="287">
        <v>58.5416666666667</v>
      </c>
      <c r="X831" s="287">
        <v>39.86</v>
      </c>
      <c r="Y831" s="287">
        <v>135.822857142857</v>
      </c>
      <c r="Z831" s="287"/>
      <c r="AA831" s="4"/>
      <c r="AB831" s="11" t="s">
        <v>387</v>
      </c>
      <c r="AC831" s="11"/>
      <c r="AD831" s="70" t="s">
        <v>388</v>
      </c>
      <c r="AE831" s="24">
        <v>3</v>
      </c>
      <c r="AF831" s="24">
        <v>1</v>
      </c>
      <c r="AG831" s="24">
        <v>1</v>
      </c>
      <c r="AH831" s="24"/>
      <c r="AI831" s="24"/>
      <c r="AJ831" s="24"/>
      <c r="AK831" s="4"/>
      <c r="AL831" s="4"/>
      <c r="AM831" s="306">
        <v>69.14</v>
      </c>
      <c r="AN831" s="306">
        <v>153.31</v>
      </c>
      <c r="AO831" s="306">
        <v>66.040000000000006</v>
      </c>
      <c r="AP831" s="306">
        <v>0</v>
      </c>
      <c r="AQ831" s="306">
        <v>0</v>
      </c>
      <c r="AR831" s="306"/>
      <c r="AS831" s="290"/>
      <c r="AT831" s="290"/>
      <c r="AU831" s="306">
        <v>23.046666666666699</v>
      </c>
      <c r="AV831" s="306">
        <v>51.103333333333303</v>
      </c>
      <c r="AW831" s="306">
        <v>22.0133333333333</v>
      </c>
      <c r="AX831" s="306">
        <v>0</v>
      </c>
      <c r="AY831" s="306">
        <v>0</v>
      </c>
      <c r="AZ831" s="306"/>
      <c r="BA831" s="4"/>
    </row>
    <row r="832" spans="2:53">
      <c r="B832" s="11" t="s">
        <v>329</v>
      </c>
      <c r="C832" s="11"/>
      <c r="D832" s="70" t="s">
        <v>80</v>
      </c>
      <c r="E832" s="11">
        <v>225</v>
      </c>
      <c r="F832" s="11">
        <v>137</v>
      </c>
      <c r="G832" s="11">
        <v>75</v>
      </c>
      <c r="H832" s="11">
        <v>48</v>
      </c>
      <c r="I832" s="11">
        <v>66</v>
      </c>
      <c r="J832" s="11"/>
      <c r="M832" s="287">
        <v>38314.79</v>
      </c>
      <c r="N832" s="287">
        <v>31056.400000000001</v>
      </c>
      <c r="O832" s="287">
        <v>19260.240000000002</v>
      </c>
      <c r="P832" s="287">
        <v>9538.92</v>
      </c>
      <c r="Q832" s="287">
        <v>20038.509999999998</v>
      </c>
      <c r="R832" s="287"/>
      <c r="S832" s="290"/>
      <c r="T832" s="290"/>
      <c r="U832" s="287">
        <v>144.04056390977399</v>
      </c>
      <c r="V832" s="287">
        <v>118.085171102662</v>
      </c>
      <c r="W832" s="287">
        <v>89.582511627906996</v>
      </c>
      <c r="X832" s="287">
        <v>39.580580912863098</v>
      </c>
      <c r="Y832" s="287">
        <v>75.050599250936301</v>
      </c>
      <c r="Z832" s="287"/>
      <c r="AA832" s="4"/>
      <c r="AB832" s="11" t="s">
        <v>390</v>
      </c>
      <c r="AC832" s="11"/>
      <c r="AD832" s="70" t="s">
        <v>391</v>
      </c>
      <c r="AE832" s="24">
        <v>11</v>
      </c>
      <c r="AF832" s="24">
        <v>8</v>
      </c>
      <c r="AG832" s="24">
        <v>5</v>
      </c>
      <c r="AH832" s="24">
        <v>3</v>
      </c>
      <c r="AI832" s="24">
        <v>4</v>
      </c>
      <c r="AJ832" s="24"/>
      <c r="AK832" s="4"/>
      <c r="AL832" s="4"/>
      <c r="AM832" s="306">
        <v>2852.69</v>
      </c>
      <c r="AN832" s="306">
        <v>823.84</v>
      </c>
      <c r="AO832" s="306">
        <v>682.7</v>
      </c>
      <c r="AP832" s="306">
        <v>290.60000000000002</v>
      </c>
      <c r="AQ832" s="306">
        <v>365.65</v>
      </c>
      <c r="AR832" s="306"/>
      <c r="AS832" s="290"/>
      <c r="AT832" s="290"/>
      <c r="AU832" s="306">
        <v>259.33545454545498</v>
      </c>
      <c r="AV832" s="306">
        <v>82.384</v>
      </c>
      <c r="AW832" s="306">
        <v>75.855555555555597</v>
      </c>
      <c r="AX832" s="306">
        <v>32.288888888888899</v>
      </c>
      <c r="AY832" s="306">
        <v>36.564999999999998</v>
      </c>
      <c r="AZ832" s="306"/>
      <c r="BA832" s="4"/>
    </row>
    <row r="833" spans="2:53">
      <c r="B833" s="11" t="s">
        <v>332</v>
      </c>
      <c r="C833" s="11"/>
      <c r="D833" s="70" t="s">
        <v>99</v>
      </c>
      <c r="E833" s="11">
        <v>11</v>
      </c>
      <c r="F833" s="11">
        <v>6</v>
      </c>
      <c r="G833" s="11">
        <v>3</v>
      </c>
      <c r="H833" s="11">
        <v>2</v>
      </c>
      <c r="I833" s="11">
        <v>3</v>
      </c>
      <c r="J833" s="11"/>
      <c r="M833" s="287">
        <v>2908.18</v>
      </c>
      <c r="N833" s="287">
        <v>1300.99</v>
      </c>
      <c r="O833" s="287">
        <v>440.19</v>
      </c>
      <c r="P833" s="287">
        <v>253.78</v>
      </c>
      <c r="Q833" s="287">
        <v>1207.76</v>
      </c>
      <c r="R833" s="287"/>
      <c r="S833" s="290"/>
      <c r="T833" s="290"/>
      <c r="U833" s="287">
        <v>264.38</v>
      </c>
      <c r="V833" s="287">
        <v>118.27181818181801</v>
      </c>
      <c r="W833" s="287">
        <v>40.017272727272697</v>
      </c>
      <c r="X833" s="287">
        <v>25.378</v>
      </c>
      <c r="Y833" s="287">
        <v>100.646666666667</v>
      </c>
      <c r="Z833" s="287"/>
      <c r="AA833" s="4"/>
      <c r="AB833" s="11" t="s">
        <v>392</v>
      </c>
      <c r="AC833" s="11"/>
      <c r="AD833" s="70" t="s">
        <v>111</v>
      </c>
      <c r="AE833" s="24"/>
      <c r="AF833" s="24">
        <v>1</v>
      </c>
      <c r="AG833" s="24">
        <v>1</v>
      </c>
      <c r="AH833" s="24"/>
      <c r="AI833" s="24">
        <v>1</v>
      </c>
      <c r="AJ833" s="24"/>
      <c r="AK833" s="4"/>
      <c r="AL833" s="4"/>
      <c r="AM833" s="306">
        <v>0</v>
      </c>
      <c r="AN833" s="306">
        <v>14.14</v>
      </c>
      <c r="AO833" s="306">
        <v>15.94</v>
      </c>
      <c r="AP833" s="306">
        <v>0</v>
      </c>
      <c r="AQ833" s="306">
        <v>247.6</v>
      </c>
      <c r="AR833" s="306"/>
      <c r="AS833" s="290"/>
      <c r="AT833" s="290"/>
      <c r="AU833" s="306">
        <v>0</v>
      </c>
      <c r="AV833" s="306">
        <v>14.14</v>
      </c>
      <c r="AW833" s="306">
        <v>15.94</v>
      </c>
      <c r="AX833" s="306">
        <v>0</v>
      </c>
      <c r="AY833" s="306">
        <v>247.6</v>
      </c>
      <c r="AZ833" s="306"/>
      <c r="BA833" s="4"/>
    </row>
    <row r="834" spans="2:53">
      <c r="B834" s="11" t="s">
        <v>334</v>
      </c>
      <c r="C834" s="11"/>
      <c r="D834" s="70" t="s">
        <v>99</v>
      </c>
      <c r="E834" s="11">
        <v>2</v>
      </c>
      <c r="F834" s="11">
        <v>2</v>
      </c>
      <c r="G834" s="11">
        <v>1</v>
      </c>
      <c r="H834" s="11"/>
      <c r="I834" s="11">
        <v>1</v>
      </c>
      <c r="J834" s="11"/>
      <c r="M834" s="287">
        <v>273.05</v>
      </c>
      <c r="N834" s="287">
        <v>54.53</v>
      </c>
      <c r="O834" s="287">
        <v>57.91</v>
      </c>
      <c r="P834" s="287">
        <v>0</v>
      </c>
      <c r="Q834" s="287">
        <v>1381.24</v>
      </c>
      <c r="R834" s="287"/>
      <c r="S834" s="290"/>
      <c r="T834" s="290"/>
      <c r="U834" s="287">
        <v>136.52500000000001</v>
      </c>
      <c r="V834" s="287">
        <v>27.265000000000001</v>
      </c>
      <c r="W834" s="287">
        <v>28.954999999999998</v>
      </c>
      <c r="X834" s="287">
        <v>0</v>
      </c>
      <c r="Y834" s="287">
        <v>690.62</v>
      </c>
      <c r="Z834" s="287"/>
      <c r="AA834" s="4"/>
      <c r="AB834" s="11" t="s">
        <v>392</v>
      </c>
      <c r="AC834" s="11"/>
      <c r="AD834" s="70" t="s">
        <v>393</v>
      </c>
      <c r="AE834" s="24">
        <v>13</v>
      </c>
      <c r="AF834" s="24">
        <v>7</v>
      </c>
      <c r="AG834" s="24">
        <v>6</v>
      </c>
      <c r="AH834" s="24">
        <v>3</v>
      </c>
      <c r="AI834" s="24">
        <v>2</v>
      </c>
      <c r="AJ834" s="24"/>
      <c r="AK834" s="4"/>
      <c r="AL834" s="4"/>
      <c r="AM834" s="306">
        <v>1588.77</v>
      </c>
      <c r="AN834" s="306">
        <v>1079.6600000000001</v>
      </c>
      <c r="AO834" s="306">
        <v>747.3</v>
      </c>
      <c r="AP834" s="306">
        <v>386.6</v>
      </c>
      <c r="AQ834" s="306">
        <v>259.83</v>
      </c>
      <c r="AR834" s="306"/>
      <c r="AS834" s="290"/>
      <c r="AT834" s="290"/>
      <c r="AU834" s="306">
        <v>122.213076923077</v>
      </c>
      <c r="AV834" s="306">
        <v>98.150909090909096</v>
      </c>
      <c r="AW834" s="306">
        <v>62.274999999999999</v>
      </c>
      <c r="AX834" s="306">
        <v>35.145454545454498</v>
      </c>
      <c r="AY834" s="306">
        <v>23.620909090909102</v>
      </c>
      <c r="AZ834" s="306"/>
      <c r="BA834" s="4"/>
    </row>
    <row r="835" spans="2:53">
      <c r="B835" s="11" t="s">
        <v>336</v>
      </c>
      <c r="C835" s="11"/>
      <c r="D835" s="70" t="s">
        <v>337</v>
      </c>
      <c r="E835" s="11">
        <v>121</v>
      </c>
      <c r="F835" s="11">
        <v>67</v>
      </c>
      <c r="G835" s="11">
        <v>48</v>
      </c>
      <c r="H835" s="11">
        <v>23</v>
      </c>
      <c r="I835" s="11">
        <v>23</v>
      </c>
      <c r="J835" s="11"/>
      <c r="M835" s="287">
        <v>12067.86</v>
      </c>
      <c r="N835" s="287">
        <v>9055.3799999999992</v>
      </c>
      <c r="O835" s="287">
        <v>7214.6</v>
      </c>
      <c r="P835" s="287">
        <v>3536.4</v>
      </c>
      <c r="Q835" s="287">
        <v>5760.02</v>
      </c>
      <c r="R835" s="287"/>
      <c r="S835" s="290"/>
      <c r="T835" s="290"/>
      <c r="U835" s="287">
        <v>90.0586567164179</v>
      </c>
      <c r="V835" s="287">
        <v>70.745156249999994</v>
      </c>
      <c r="W835" s="287">
        <v>58.655284552845501</v>
      </c>
      <c r="X835" s="287">
        <v>29.47</v>
      </c>
      <c r="Y835" s="287">
        <v>46.451774193548403</v>
      </c>
      <c r="Z835" s="287"/>
      <c r="AA835" s="4"/>
      <c r="AB835" s="11" t="s">
        <v>394</v>
      </c>
      <c r="AC835" s="11"/>
      <c r="AD835" s="70" t="s">
        <v>85</v>
      </c>
      <c r="AE835" s="24">
        <v>27</v>
      </c>
      <c r="AF835" s="24">
        <v>15</v>
      </c>
      <c r="AG835" s="24">
        <v>8</v>
      </c>
      <c r="AH835" s="24">
        <v>7</v>
      </c>
      <c r="AI835" s="24">
        <v>7</v>
      </c>
      <c r="AJ835" s="24"/>
      <c r="AK835" s="4"/>
      <c r="AL835" s="4"/>
      <c r="AM835" s="306">
        <v>1744.54</v>
      </c>
      <c r="AN835" s="306">
        <v>761.74</v>
      </c>
      <c r="AO835" s="306">
        <v>720.03</v>
      </c>
      <c r="AP835" s="306">
        <v>531.48</v>
      </c>
      <c r="AQ835" s="306">
        <v>595.57000000000005</v>
      </c>
      <c r="AR835" s="306"/>
      <c r="AS835" s="290"/>
      <c r="AT835" s="290"/>
      <c r="AU835" s="306">
        <v>62.305</v>
      </c>
      <c r="AV835" s="306">
        <v>27.204999999999998</v>
      </c>
      <c r="AW835" s="306">
        <v>26.6677777777778</v>
      </c>
      <c r="AX835" s="306">
        <v>19.684444444444399</v>
      </c>
      <c r="AY835" s="306">
        <v>21.270357142857101</v>
      </c>
      <c r="AZ835" s="306"/>
      <c r="BA835" s="4"/>
    </row>
    <row r="836" spans="2:53">
      <c r="B836" s="11" t="s">
        <v>338</v>
      </c>
      <c r="C836" s="11"/>
      <c r="D836" s="70" t="s">
        <v>337</v>
      </c>
      <c r="E836" s="11">
        <v>1</v>
      </c>
      <c r="F836" s="11">
        <v>1</v>
      </c>
      <c r="G836" s="11"/>
      <c r="H836" s="11"/>
      <c r="I836" s="11"/>
      <c r="J836" s="11"/>
      <c r="M836" s="287">
        <v>107.92</v>
      </c>
      <c r="N836" s="287">
        <v>0.39</v>
      </c>
      <c r="O836" s="287">
        <v>0</v>
      </c>
      <c r="P836" s="287">
        <v>0</v>
      </c>
      <c r="Q836" s="287">
        <v>0</v>
      </c>
      <c r="R836" s="287"/>
      <c r="S836" s="290"/>
      <c r="T836" s="290"/>
      <c r="U836" s="287">
        <v>107.92</v>
      </c>
      <c r="V836" s="287">
        <v>0.39</v>
      </c>
      <c r="W836" s="287">
        <v>0</v>
      </c>
      <c r="X836" s="287">
        <v>0</v>
      </c>
      <c r="Y836" s="287">
        <v>0</v>
      </c>
      <c r="Z836" s="287"/>
      <c r="AA836" s="4"/>
      <c r="AB836" s="11" t="s">
        <v>395</v>
      </c>
      <c r="AC836" s="11"/>
      <c r="AD836" s="70" t="s">
        <v>55</v>
      </c>
      <c r="AE836" s="24">
        <v>1</v>
      </c>
      <c r="AF836" s="24"/>
      <c r="AG836" s="24"/>
      <c r="AH836" s="24"/>
      <c r="AI836" s="24"/>
      <c r="AJ836" s="24"/>
      <c r="AK836" s="4"/>
      <c r="AL836" s="4"/>
      <c r="AM836" s="306">
        <v>18.010000000000002</v>
      </c>
      <c r="AN836" s="306">
        <v>0</v>
      </c>
      <c r="AO836" s="306">
        <v>0</v>
      </c>
      <c r="AP836" s="306">
        <v>0</v>
      </c>
      <c r="AQ836" s="306">
        <v>0</v>
      </c>
      <c r="AR836" s="306"/>
      <c r="AS836" s="290"/>
      <c r="AT836" s="290"/>
      <c r="AU836" s="306">
        <v>18.010000000000002</v>
      </c>
      <c r="AV836" s="306">
        <v>0</v>
      </c>
      <c r="AW836" s="306">
        <v>0</v>
      </c>
      <c r="AX836" s="306">
        <v>0</v>
      </c>
      <c r="AY836" s="306">
        <v>0</v>
      </c>
      <c r="AZ836" s="306"/>
      <c r="BA836" s="4"/>
    </row>
    <row r="837" spans="2:53">
      <c r="B837" s="11" t="s">
        <v>338</v>
      </c>
      <c r="C837" s="11"/>
      <c r="D837" s="70" t="s">
        <v>175</v>
      </c>
      <c r="E837" s="11">
        <v>128</v>
      </c>
      <c r="F837" s="11">
        <v>75</v>
      </c>
      <c r="G837" s="11">
        <v>32</v>
      </c>
      <c r="H837" s="11">
        <v>18</v>
      </c>
      <c r="I837" s="11">
        <v>17</v>
      </c>
      <c r="J837" s="11"/>
      <c r="M837" s="287">
        <v>25232.84</v>
      </c>
      <c r="N837" s="287">
        <v>18299.189999999999</v>
      </c>
      <c r="O837" s="287">
        <v>10561.74</v>
      </c>
      <c r="P837" s="287">
        <v>4131.3</v>
      </c>
      <c r="Q837" s="287">
        <v>7785.1</v>
      </c>
      <c r="R837" s="287"/>
      <c r="S837" s="290"/>
      <c r="T837" s="290"/>
      <c r="U837" s="287">
        <v>176.45342657342701</v>
      </c>
      <c r="V837" s="287">
        <v>128.86753521126801</v>
      </c>
      <c r="W837" s="287">
        <v>76.534347826087</v>
      </c>
      <c r="X837" s="287">
        <v>29.721582733813001</v>
      </c>
      <c r="Y837" s="287">
        <v>56.007913669064699</v>
      </c>
      <c r="Z837" s="287"/>
      <c r="AA837" s="4"/>
      <c r="AB837" s="11" t="s">
        <v>396</v>
      </c>
      <c r="AC837" s="11"/>
      <c r="AD837" s="70" t="s">
        <v>397</v>
      </c>
      <c r="AE837" s="24">
        <v>4</v>
      </c>
      <c r="AF837" s="24">
        <v>3</v>
      </c>
      <c r="AG837" s="24">
        <v>2</v>
      </c>
      <c r="AH837" s="24">
        <v>2</v>
      </c>
      <c r="AI837" s="24">
        <v>1</v>
      </c>
      <c r="AJ837" s="24"/>
      <c r="AK837" s="4"/>
      <c r="AL837" s="4"/>
      <c r="AM837" s="306">
        <v>581.1</v>
      </c>
      <c r="AN837" s="306">
        <v>804.55</v>
      </c>
      <c r="AO837" s="306">
        <v>79.97</v>
      </c>
      <c r="AP837" s="306">
        <v>379.46</v>
      </c>
      <c r="AQ837" s="306">
        <v>430.86</v>
      </c>
      <c r="AR837" s="306"/>
      <c r="AS837" s="290"/>
      <c r="AT837" s="290"/>
      <c r="AU837" s="306">
        <v>145.27500000000001</v>
      </c>
      <c r="AV837" s="306">
        <v>160.91</v>
      </c>
      <c r="AW837" s="306">
        <v>26.656666666666698</v>
      </c>
      <c r="AX837" s="306">
        <v>75.891999999999996</v>
      </c>
      <c r="AY837" s="306">
        <v>86.171999999999997</v>
      </c>
      <c r="AZ837" s="306"/>
      <c r="BA837" s="4"/>
    </row>
    <row r="838" spans="2:53">
      <c r="B838" s="11" t="s">
        <v>342</v>
      </c>
      <c r="C838" s="11"/>
      <c r="D838" s="70" t="s">
        <v>144</v>
      </c>
      <c r="E838" s="11">
        <v>194</v>
      </c>
      <c r="F838" s="11">
        <v>139</v>
      </c>
      <c r="G838" s="11">
        <v>82</v>
      </c>
      <c r="H838" s="11">
        <v>66</v>
      </c>
      <c r="I838" s="11">
        <v>63</v>
      </c>
      <c r="J838" s="11"/>
      <c r="M838" s="287">
        <v>23209.82</v>
      </c>
      <c r="N838" s="287">
        <v>25261.56</v>
      </c>
      <c r="O838" s="287">
        <v>14057.09</v>
      </c>
      <c r="P838" s="287">
        <v>12217.13</v>
      </c>
      <c r="Q838" s="287">
        <v>60506.97</v>
      </c>
      <c r="R838" s="287"/>
      <c r="S838" s="290"/>
      <c r="T838" s="290"/>
      <c r="U838" s="287">
        <v>105.980913242009</v>
      </c>
      <c r="V838" s="287">
        <v>124.44118226601</v>
      </c>
      <c r="W838" s="287">
        <v>88.409371069182399</v>
      </c>
      <c r="X838" s="287">
        <v>66.3974456521739</v>
      </c>
      <c r="Y838" s="287">
        <v>278.83396313364102</v>
      </c>
      <c r="Z838" s="287"/>
      <c r="AA838" s="4"/>
      <c r="AB838" s="11" t="s">
        <v>398</v>
      </c>
      <c r="AC838" s="11"/>
      <c r="AD838" s="70" t="s">
        <v>311</v>
      </c>
      <c r="AE838" s="24">
        <v>44</v>
      </c>
      <c r="AF838" s="24">
        <v>20</v>
      </c>
      <c r="AG838" s="24">
        <v>10</v>
      </c>
      <c r="AH838" s="24">
        <v>8</v>
      </c>
      <c r="AI838" s="24">
        <v>8</v>
      </c>
      <c r="AJ838" s="24"/>
      <c r="AK838" s="4"/>
      <c r="AL838" s="4"/>
      <c r="AM838" s="306">
        <v>6848.06</v>
      </c>
      <c r="AN838" s="306">
        <v>2561.06</v>
      </c>
      <c r="AO838" s="306">
        <v>1480.74</v>
      </c>
      <c r="AP838" s="306">
        <v>489.95</v>
      </c>
      <c r="AQ838" s="306">
        <v>10369.049999999999</v>
      </c>
      <c r="AR838" s="306"/>
      <c r="AS838" s="290"/>
      <c r="AT838" s="290"/>
      <c r="AU838" s="306">
        <v>155.63772727272701</v>
      </c>
      <c r="AV838" s="306">
        <v>62.464878048780498</v>
      </c>
      <c r="AW838" s="306">
        <v>37.967692307692303</v>
      </c>
      <c r="AX838" s="306">
        <v>12.8934210526316</v>
      </c>
      <c r="AY838" s="306">
        <v>280.24459459459501</v>
      </c>
      <c r="AZ838" s="306"/>
      <c r="BA838" s="4"/>
    </row>
    <row r="839" spans="2:53">
      <c r="B839" s="11" t="s">
        <v>343</v>
      </c>
      <c r="C839" s="11"/>
      <c r="D839" s="70" t="s">
        <v>163</v>
      </c>
      <c r="E839" s="11">
        <v>345</v>
      </c>
      <c r="F839" s="11">
        <v>260</v>
      </c>
      <c r="G839" s="11">
        <v>185</v>
      </c>
      <c r="H839" s="11">
        <v>65</v>
      </c>
      <c r="I839" s="11">
        <v>167</v>
      </c>
      <c r="J839" s="11"/>
      <c r="M839" s="287">
        <v>47206.81</v>
      </c>
      <c r="N839" s="287">
        <v>42643.51</v>
      </c>
      <c r="O839" s="287">
        <v>32248.61</v>
      </c>
      <c r="P839" s="287">
        <v>8672.14</v>
      </c>
      <c r="Q839" s="287">
        <v>77770.19</v>
      </c>
      <c r="R839" s="287"/>
      <c r="S839" s="290"/>
      <c r="T839" s="290"/>
      <c r="U839" s="287">
        <v>113.75134939759</v>
      </c>
      <c r="V839" s="287">
        <v>103.50366504854399</v>
      </c>
      <c r="W839" s="287">
        <v>82.9013110539845</v>
      </c>
      <c r="X839" s="287">
        <v>42.719901477832501</v>
      </c>
      <c r="Y839" s="287">
        <v>180.02358796296301</v>
      </c>
      <c r="Z839" s="287"/>
      <c r="AA839" s="4"/>
      <c r="AB839" s="11" t="s">
        <v>399</v>
      </c>
      <c r="AC839" s="11"/>
      <c r="AD839" s="70" t="s">
        <v>324</v>
      </c>
      <c r="AE839" s="24">
        <v>1</v>
      </c>
      <c r="AF839" s="24">
        <v>1</v>
      </c>
      <c r="AG839" s="24"/>
      <c r="AH839" s="24"/>
      <c r="AI839" s="24"/>
      <c r="AJ839" s="24"/>
      <c r="AK839" s="4"/>
      <c r="AL839" s="4"/>
      <c r="AM839" s="306">
        <v>36.119999999999997</v>
      </c>
      <c r="AN839" s="306">
        <v>31.04</v>
      </c>
      <c r="AO839" s="306">
        <v>0</v>
      </c>
      <c r="AP839" s="306">
        <v>0</v>
      </c>
      <c r="AQ839" s="306">
        <v>0</v>
      </c>
      <c r="AR839" s="306"/>
      <c r="AS839" s="290"/>
      <c r="AT839" s="290"/>
      <c r="AU839" s="306">
        <v>36.119999999999997</v>
      </c>
      <c r="AV839" s="306">
        <v>31.04</v>
      </c>
      <c r="AW839" s="306">
        <v>0</v>
      </c>
      <c r="AX839" s="306">
        <v>0</v>
      </c>
      <c r="AY839" s="306">
        <v>0</v>
      </c>
      <c r="AZ839" s="306"/>
      <c r="BA839" s="4"/>
    </row>
    <row r="840" spans="2:53">
      <c r="B840" s="11" t="s">
        <v>344</v>
      </c>
      <c r="C840" s="11"/>
      <c r="D840" s="70" t="s">
        <v>191</v>
      </c>
      <c r="E840" s="11">
        <v>217</v>
      </c>
      <c r="F840" s="11">
        <v>163</v>
      </c>
      <c r="G840" s="11">
        <v>100</v>
      </c>
      <c r="H840" s="11">
        <v>62</v>
      </c>
      <c r="I840" s="11">
        <v>61</v>
      </c>
      <c r="J840" s="11"/>
      <c r="M840" s="287">
        <v>28420.39</v>
      </c>
      <c r="N840" s="287">
        <v>31637.79</v>
      </c>
      <c r="O840" s="287">
        <v>18924.97</v>
      </c>
      <c r="P840" s="287">
        <v>9144.85</v>
      </c>
      <c r="Q840" s="287">
        <v>13840.85</v>
      </c>
      <c r="R840" s="287"/>
      <c r="S840" s="290"/>
      <c r="T840" s="290"/>
      <c r="U840" s="287">
        <v>110.15655038759699</v>
      </c>
      <c r="V840" s="287">
        <v>124.558228346457</v>
      </c>
      <c r="W840" s="287">
        <v>76.310362903225794</v>
      </c>
      <c r="X840" s="287">
        <v>37.633127572016399</v>
      </c>
      <c r="Y840" s="287">
        <v>53.646705426356597</v>
      </c>
      <c r="Z840" s="287"/>
      <c r="AA840" s="4"/>
      <c r="AB840" s="11" t="s">
        <v>400</v>
      </c>
      <c r="AC840" s="11"/>
      <c r="AD840" s="70" t="s">
        <v>71</v>
      </c>
      <c r="AE840" s="24">
        <v>3</v>
      </c>
      <c r="AF840" s="24">
        <v>2</v>
      </c>
      <c r="AG840" s="24">
        <v>1</v>
      </c>
      <c r="AH840" s="24">
        <v>1</v>
      </c>
      <c r="AI840" s="24">
        <v>1</v>
      </c>
      <c r="AJ840" s="24"/>
      <c r="AK840" s="4"/>
      <c r="AL840" s="4"/>
      <c r="AM840" s="306">
        <v>48.71</v>
      </c>
      <c r="AN840" s="306">
        <v>37.590000000000003</v>
      </c>
      <c r="AO840" s="306">
        <v>10.94</v>
      </c>
      <c r="AP840" s="306">
        <v>12.87</v>
      </c>
      <c r="AQ840" s="306">
        <v>433.42</v>
      </c>
      <c r="AR840" s="306"/>
      <c r="AS840" s="290"/>
      <c r="AT840" s="290"/>
      <c r="AU840" s="306">
        <v>16.2366666666667</v>
      </c>
      <c r="AV840" s="306">
        <v>12.53</v>
      </c>
      <c r="AW840" s="306">
        <v>3.6466666666666701</v>
      </c>
      <c r="AX840" s="306">
        <v>4.29</v>
      </c>
      <c r="AY840" s="306">
        <v>144.47333333333299</v>
      </c>
      <c r="AZ840" s="306"/>
      <c r="BA840" s="4"/>
    </row>
    <row r="841" spans="2:53">
      <c r="B841" s="11" t="s">
        <v>345</v>
      </c>
      <c r="C841" s="11"/>
      <c r="D841" s="70" t="s">
        <v>111</v>
      </c>
      <c r="E841" s="11">
        <v>3</v>
      </c>
      <c r="F841" s="11"/>
      <c r="G841" s="11"/>
      <c r="H841" s="11"/>
      <c r="I841" s="11"/>
      <c r="J841" s="11"/>
      <c r="M841" s="287">
        <v>162.5</v>
      </c>
      <c r="N841" s="287">
        <v>0</v>
      </c>
      <c r="O841" s="287">
        <v>0</v>
      </c>
      <c r="P841" s="287">
        <v>0</v>
      </c>
      <c r="Q841" s="287">
        <v>0</v>
      </c>
      <c r="R841" s="287"/>
      <c r="S841" s="290"/>
      <c r="T841" s="290"/>
      <c r="U841" s="287">
        <v>54.1666666666667</v>
      </c>
      <c r="V841" s="287">
        <v>0</v>
      </c>
      <c r="W841" s="287">
        <v>0</v>
      </c>
      <c r="X841" s="287">
        <v>0</v>
      </c>
      <c r="Y841" s="287">
        <v>0</v>
      </c>
      <c r="Z841" s="287"/>
      <c r="AA841" s="4"/>
      <c r="AB841" s="11" t="s">
        <v>402</v>
      </c>
      <c r="AC841" s="11"/>
      <c r="AD841" s="70" t="s">
        <v>101</v>
      </c>
      <c r="AE841" s="24">
        <v>22</v>
      </c>
      <c r="AF841" s="24">
        <v>11</v>
      </c>
      <c r="AG841" s="24">
        <v>8</v>
      </c>
      <c r="AH841" s="24">
        <v>6</v>
      </c>
      <c r="AI841" s="24">
        <v>4</v>
      </c>
      <c r="AJ841" s="24"/>
      <c r="AK841" s="4"/>
      <c r="AL841" s="4"/>
      <c r="AM841" s="306">
        <v>2854.64</v>
      </c>
      <c r="AN841" s="306">
        <v>253.7</v>
      </c>
      <c r="AO841" s="306">
        <v>139.82</v>
      </c>
      <c r="AP841" s="306">
        <v>170.6</v>
      </c>
      <c r="AQ841" s="306">
        <v>3323.28</v>
      </c>
      <c r="AR841" s="306"/>
      <c r="AS841" s="290"/>
      <c r="AT841" s="290"/>
      <c r="AU841" s="306">
        <v>129.756363636364</v>
      </c>
      <c r="AV841" s="306">
        <v>11.531818181818201</v>
      </c>
      <c r="AW841" s="306">
        <v>6.9909999999999997</v>
      </c>
      <c r="AX841" s="306">
        <v>7.7545454545454504</v>
      </c>
      <c r="AY841" s="306">
        <v>158.25142857142899</v>
      </c>
      <c r="AZ841" s="306"/>
      <c r="BA841" s="4"/>
    </row>
    <row r="842" spans="2:53">
      <c r="B842" s="11" t="s">
        <v>346</v>
      </c>
      <c r="C842" s="11"/>
      <c r="D842" s="70" t="s">
        <v>347</v>
      </c>
      <c r="E842" s="11">
        <v>39</v>
      </c>
      <c r="F842" s="11">
        <v>24</v>
      </c>
      <c r="G842" s="11">
        <v>13</v>
      </c>
      <c r="H842" s="11">
        <v>4</v>
      </c>
      <c r="I842" s="11">
        <v>3</v>
      </c>
      <c r="J842" s="11"/>
      <c r="M842" s="287">
        <v>6306.85</v>
      </c>
      <c r="N842" s="287">
        <v>4115.3999999999996</v>
      </c>
      <c r="O842" s="287">
        <v>2566.4</v>
      </c>
      <c r="P842" s="287">
        <v>459.28</v>
      </c>
      <c r="Q842" s="287">
        <v>538.69000000000005</v>
      </c>
      <c r="R842" s="287"/>
      <c r="S842" s="290"/>
      <c r="T842" s="290"/>
      <c r="U842" s="287">
        <v>153.825609756098</v>
      </c>
      <c r="V842" s="287">
        <v>89.465217391304407</v>
      </c>
      <c r="W842" s="287">
        <v>61.104761904761901</v>
      </c>
      <c r="X842" s="287">
        <v>10.9352380952381</v>
      </c>
      <c r="Y842" s="287">
        <v>11.710652173912999</v>
      </c>
      <c r="Z842" s="287"/>
      <c r="AA842" s="4"/>
      <c r="AB842" s="11" t="s">
        <v>403</v>
      </c>
      <c r="AC842" s="11"/>
      <c r="AD842" s="70" t="s">
        <v>274</v>
      </c>
      <c r="AE842" s="24">
        <v>60</v>
      </c>
      <c r="AF842" s="24">
        <v>33</v>
      </c>
      <c r="AG842" s="24">
        <v>19</v>
      </c>
      <c r="AH842" s="24">
        <v>15</v>
      </c>
      <c r="AI842" s="24">
        <v>13</v>
      </c>
      <c r="AJ842" s="24"/>
      <c r="AK842" s="4"/>
      <c r="AL842" s="4"/>
      <c r="AM842" s="306">
        <v>9018.81</v>
      </c>
      <c r="AN842" s="306">
        <v>4890.93</v>
      </c>
      <c r="AO842" s="306">
        <v>2188.83</v>
      </c>
      <c r="AP842" s="306">
        <v>1416.63</v>
      </c>
      <c r="AQ842" s="306">
        <v>2208.91</v>
      </c>
      <c r="AR842" s="306"/>
      <c r="AS842" s="290"/>
      <c r="AT842" s="290"/>
      <c r="AU842" s="306">
        <v>150.3135</v>
      </c>
      <c r="AV842" s="306">
        <v>81.515500000000003</v>
      </c>
      <c r="AW842" s="306">
        <v>41.298679245282997</v>
      </c>
      <c r="AX842" s="306">
        <v>24.4246551724138</v>
      </c>
      <c r="AY842" s="306">
        <v>38.084655172413797</v>
      </c>
      <c r="AZ842" s="306"/>
      <c r="BA842" s="4"/>
    </row>
    <row r="843" spans="2:53">
      <c r="B843" s="11" t="s">
        <v>349</v>
      </c>
      <c r="C843" s="11"/>
      <c r="D843" s="70" t="s">
        <v>351</v>
      </c>
      <c r="E843" s="11">
        <v>61</v>
      </c>
      <c r="F843" s="11">
        <v>42</v>
      </c>
      <c r="G843" s="11">
        <v>23</v>
      </c>
      <c r="H843" s="11">
        <v>11</v>
      </c>
      <c r="I843" s="11">
        <v>16</v>
      </c>
      <c r="J843" s="11"/>
      <c r="M843" s="287">
        <v>7167.96</v>
      </c>
      <c r="N843" s="287">
        <v>7888.26</v>
      </c>
      <c r="O843" s="287">
        <v>3409.31</v>
      </c>
      <c r="P843" s="287">
        <v>533.19000000000005</v>
      </c>
      <c r="Q843" s="287">
        <v>3353.78</v>
      </c>
      <c r="R843" s="287"/>
      <c r="S843" s="290"/>
      <c r="T843" s="290"/>
      <c r="U843" s="287">
        <v>105.411176470588</v>
      </c>
      <c r="V843" s="287">
        <v>121.357846153846</v>
      </c>
      <c r="W843" s="287">
        <v>53.270468749999999</v>
      </c>
      <c r="X843" s="287">
        <v>8.4633333333333294</v>
      </c>
      <c r="Y843" s="287">
        <v>50.056417910447799</v>
      </c>
      <c r="Z843" s="287"/>
      <c r="AA843" s="4"/>
      <c r="AB843" s="11" t="s">
        <v>404</v>
      </c>
      <c r="AC843" s="11"/>
      <c r="AD843" s="70" t="s">
        <v>282</v>
      </c>
      <c r="AE843" s="24">
        <v>17</v>
      </c>
      <c r="AF843" s="24">
        <v>9</v>
      </c>
      <c r="AG843" s="24">
        <v>5</v>
      </c>
      <c r="AH843" s="24">
        <v>4</v>
      </c>
      <c r="AI843" s="24">
        <v>3</v>
      </c>
      <c r="AJ843" s="24"/>
      <c r="AK843" s="4"/>
      <c r="AL843" s="4"/>
      <c r="AM843" s="306">
        <v>918.81</v>
      </c>
      <c r="AN843" s="306">
        <v>809.65</v>
      </c>
      <c r="AO843" s="306">
        <v>558.03</v>
      </c>
      <c r="AP843" s="306">
        <v>619.42999999999995</v>
      </c>
      <c r="AQ843" s="306">
        <v>662.29</v>
      </c>
      <c r="AR843" s="306"/>
      <c r="AS843" s="290"/>
      <c r="AT843" s="290"/>
      <c r="AU843" s="306">
        <v>54.0476470588235</v>
      </c>
      <c r="AV843" s="306">
        <v>53.976666666666702</v>
      </c>
      <c r="AW843" s="306">
        <v>42.925384615384601</v>
      </c>
      <c r="AX843" s="306">
        <v>38.714374999999997</v>
      </c>
      <c r="AY843" s="306">
        <v>38.9582352941176</v>
      </c>
      <c r="AZ843" s="306"/>
      <c r="BA843" s="4"/>
    </row>
    <row r="844" spans="2:53">
      <c r="B844" s="11" t="s">
        <v>352</v>
      </c>
      <c r="C844" s="11"/>
      <c r="D844" s="70" t="s">
        <v>191</v>
      </c>
      <c r="E844" s="11">
        <v>2673</v>
      </c>
      <c r="F844" s="11">
        <v>2072</v>
      </c>
      <c r="G844" s="11">
        <v>1555</v>
      </c>
      <c r="H844" s="11">
        <v>945</v>
      </c>
      <c r="I844" s="11">
        <v>930</v>
      </c>
      <c r="J844" s="11"/>
      <c r="M844" s="287">
        <v>244995.24</v>
      </c>
      <c r="N844" s="287">
        <v>264003.84000000003</v>
      </c>
      <c r="O844" s="287">
        <v>220057.71</v>
      </c>
      <c r="P844" s="287">
        <v>103199.15</v>
      </c>
      <c r="Q844" s="287">
        <v>257215.6</v>
      </c>
      <c r="R844" s="287"/>
      <c r="S844" s="290"/>
      <c r="T844" s="290"/>
      <c r="U844" s="287">
        <v>80.431792514773406</v>
      </c>
      <c r="V844" s="287">
        <v>88.890181818181901</v>
      </c>
      <c r="W844" s="287">
        <v>75.181998633412903</v>
      </c>
      <c r="X844" s="287">
        <v>36.376154388438501</v>
      </c>
      <c r="Y844" s="287">
        <v>86.025284280936503</v>
      </c>
      <c r="Z844" s="287"/>
      <c r="AA844" s="4"/>
      <c r="AB844" s="11" t="s">
        <v>405</v>
      </c>
      <c r="AC844" s="11"/>
      <c r="AD844" s="70" t="s">
        <v>143</v>
      </c>
      <c r="AE844" s="24">
        <v>1</v>
      </c>
      <c r="AF844" s="24"/>
      <c r="AG844" s="24"/>
      <c r="AH844" s="24"/>
      <c r="AI844" s="24"/>
      <c r="AJ844" s="24"/>
      <c r="AK844" s="4"/>
      <c r="AL844" s="4"/>
      <c r="AM844" s="306">
        <v>10.29</v>
      </c>
      <c r="AN844" s="306">
        <v>0</v>
      </c>
      <c r="AO844" s="306">
        <v>0</v>
      </c>
      <c r="AP844" s="306">
        <v>0</v>
      </c>
      <c r="AQ844" s="306">
        <v>0</v>
      </c>
      <c r="AR844" s="306"/>
      <c r="AS844" s="290"/>
      <c r="AT844" s="290"/>
      <c r="AU844" s="306">
        <v>10.29</v>
      </c>
      <c r="AV844" s="306">
        <v>0</v>
      </c>
      <c r="AW844" s="306">
        <v>0</v>
      </c>
      <c r="AX844" s="306">
        <v>0</v>
      </c>
      <c r="AY844" s="306">
        <v>0</v>
      </c>
      <c r="AZ844" s="306"/>
      <c r="BA844" s="4"/>
    </row>
    <row r="845" spans="2:53">
      <c r="B845" s="11" t="s">
        <v>354</v>
      </c>
      <c r="C845" s="11"/>
      <c r="D845" s="70" t="s">
        <v>355</v>
      </c>
      <c r="E845" s="11">
        <v>263</v>
      </c>
      <c r="F845" s="11">
        <v>187</v>
      </c>
      <c r="G845" s="11">
        <v>95</v>
      </c>
      <c r="H845" s="11">
        <v>36</v>
      </c>
      <c r="I845" s="11">
        <v>38</v>
      </c>
      <c r="J845" s="11"/>
      <c r="M845" s="287">
        <v>36928.129999999997</v>
      </c>
      <c r="N845" s="287">
        <v>39713.21</v>
      </c>
      <c r="O845" s="287">
        <v>17821.259999999998</v>
      </c>
      <c r="P845" s="287">
        <v>5721.03</v>
      </c>
      <c r="Q845" s="287">
        <v>9261.4699999999993</v>
      </c>
      <c r="R845" s="287"/>
      <c r="S845" s="290"/>
      <c r="T845" s="290"/>
      <c r="U845" s="287">
        <v>119.123</v>
      </c>
      <c r="V845" s="287">
        <v>130.635559210526</v>
      </c>
      <c r="W845" s="287">
        <v>62.312097902097896</v>
      </c>
      <c r="X845" s="287">
        <v>28.044264705882402</v>
      </c>
      <c r="Y845" s="287">
        <v>31.183400673400701</v>
      </c>
      <c r="Z845" s="287"/>
      <c r="AA845" s="4"/>
      <c r="AB845" s="11" t="s">
        <v>405</v>
      </c>
      <c r="AC845" s="11"/>
      <c r="AD845" s="70" t="s">
        <v>407</v>
      </c>
      <c r="AE845" s="24">
        <v>15</v>
      </c>
      <c r="AF845" s="24">
        <v>7</v>
      </c>
      <c r="AG845" s="24">
        <v>7</v>
      </c>
      <c r="AH845" s="24">
        <v>4</v>
      </c>
      <c r="AI845" s="24">
        <v>5</v>
      </c>
      <c r="AJ845" s="24"/>
      <c r="AK845" s="4"/>
      <c r="AL845" s="4"/>
      <c r="AM845" s="306">
        <v>934</v>
      </c>
      <c r="AN845" s="306">
        <v>559.46</v>
      </c>
      <c r="AO845" s="306">
        <v>335.84</v>
      </c>
      <c r="AP845" s="306">
        <v>50.15</v>
      </c>
      <c r="AQ845" s="306">
        <v>1596.51</v>
      </c>
      <c r="AR845" s="306"/>
      <c r="AS845" s="290"/>
      <c r="AT845" s="290"/>
      <c r="AU845" s="306">
        <v>62.266666666666701</v>
      </c>
      <c r="AV845" s="306">
        <v>37.297333333333299</v>
      </c>
      <c r="AW845" s="306">
        <v>22.389333333333301</v>
      </c>
      <c r="AX845" s="306">
        <v>3.58214285714286</v>
      </c>
      <c r="AY845" s="306">
        <v>93.912352941176493</v>
      </c>
      <c r="AZ845" s="306"/>
      <c r="BA845" s="4"/>
    </row>
    <row r="846" spans="2:53">
      <c r="B846" s="11" t="s">
        <v>656</v>
      </c>
      <c r="C846" s="11"/>
      <c r="D846" s="70" t="s">
        <v>324</v>
      </c>
      <c r="E846" s="11">
        <v>25</v>
      </c>
      <c r="F846" s="11">
        <v>14</v>
      </c>
      <c r="G846" s="11">
        <v>8</v>
      </c>
      <c r="H846" s="11">
        <v>9</v>
      </c>
      <c r="I846" s="11">
        <v>7</v>
      </c>
      <c r="J846" s="11"/>
      <c r="M846" s="287">
        <v>2384.67</v>
      </c>
      <c r="N846" s="287">
        <v>1823.48</v>
      </c>
      <c r="O846" s="287">
        <v>1740.89</v>
      </c>
      <c r="P846" s="287">
        <v>1918.8</v>
      </c>
      <c r="Q846" s="287">
        <v>2246.13</v>
      </c>
      <c r="R846" s="287"/>
      <c r="S846" s="290"/>
      <c r="T846" s="290"/>
      <c r="U846" s="287">
        <v>82.23</v>
      </c>
      <c r="V846" s="287">
        <v>67.5362962962963</v>
      </c>
      <c r="W846" s="287">
        <v>64.477407407407398</v>
      </c>
      <c r="X846" s="287">
        <v>63.96</v>
      </c>
      <c r="Y846" s="287">
        <v>72.455806451612901</v>
      </c>
      <c r="Z846" s="287"/>
      <c r="AA846" s="4"/>
      <c r="AB846" s="11" t="s">
        <v>408</v>
      </c>
      <c r="AC846" s="11"/>
      <c r="AD846" s="70" t="s">
        <v>409</v>
      </c>
      <c r="AE846" s="24">
        <v>15</v>
      </c>
      <c r="AF846" s="24">
        <v>10</v>
      </c>
      <c r="AG846" s="24">
        <v>8</v>
      </c>
      <c r="AH846" s="24">
        <v>7</v>
      </c>
      <c r="AI846" s="24">
        <v>9</v>
      </c>
      <c r="AJ846" s="24"/>
      <c r="AK846" s="4"/>
      <c r="AL846" s="4"/>
      <c r="AM846" s="306">
        <v>638.29</v>
      </c>
      <c r="AN846" s="306">
        <v>495.94</v>
      </c>
      <c r="AO846" s="306">
        <v>470.16</v>
      </c>
      <c r="AP846" s="306">
        <v>458.42</v>
      </c>
      <c r="AQ846" s="306">
        <v>3825.01</v>
      </c>
      <c r="AR846" s="306"/>
      <c r="AS846" s="290"/>
      <c r="AT846" s="290"/>
      <c r="AU846" s="306">
        <v>39.893124999999998</v>
      </c>
      <c r="AV846" s="306">
        <v>30.99625</v>
      </c>
      <c r="AW846" s="306">
        <v>29.385000000000002</v>
      </c>
      <c r="AX846" s="306">
        <v>26.9658823529412</v>
      </c>
      <c r="AY846" s="306">
        <v>225.000588235294</v>
      </c>
      <c r="AZ846" s="306"/>
      <c r="BA846" s="4"/>
    </row>
    <row r="847" spans="2:53">
      <c r="B847" s="11" t="s">
        <v>657</v>
      </c>
      <c r="C847" s="11"/>
      <c r="D847" s="70" t="s">
        <v>324</v>
      </c>
      <c r="E847" s="11">
        <v>3</v>
      </c>
      <c r="F847" s="11">
        <v>1</v>
      </c>
      <c r="G847" s="11">
        <v>1</v>
      </c>
      <c r="H847" s="11"/>
      <c r="I847" s="11"/>
      <c r="J847" s="11"/>
      <c r="M847" s="287">
        <v>402.12</v>
      </c>
      <c r="N847" s="287">
        <v>463.06</v>
      </c>
      <c r="O847" s="287">
        <v>194.82</v>
      </c>
      <c r="P847" s="287">
        <v>0</v>
      </c>
      <c r="Q847" s="287">
        <v>0</v>
      </c>
      <c r="R847" s="287"/>
      <c r="S847" s="290"/>
      <c r="T847" s="290"/>
      <c r="U847" s="287">
        <v>134.04</v>
      </c>
      <c r="V847" s="287">
        <v>154.35333333333301</v>
      </c>
      <c r="W847" s="287">
        <v>97.41</v>
      </c>
      <c r="X847" s="287">
        <v>0</v>
      </c>
      <c r="Y847" s="287">
        <v>0</v>
      </c>
      <c r="Z847" s="287"/>
      <c r="AA847" s="4"/>
      <c r="AB847" s="11" t="s">
        <v>416</v>
      </c>
      <c r="AC847" s="11"/>
      <c r="AD847" s="70" t="s">
        <v>417</v>
      </c>
      <c r="AE847" s="24">
        <v>63</v>
      </c>
      <c r="AF847" s="24">
        <v>29</v>
      </c>
      <c r="AG847" s="24">
        <v>16</v>
      </c>
      <c r="AH847" s="24">
        <v>16</v>
      </c>
      <c r="AI847" s="24">
        <v>11</v>
      </c>
      <c r="AJ847" s="24"/>
      <c r="AK847" s="4"/>
      <c r="AL847" s="4"/>
      <c r="AM847" s="306">
        <v>25736.36</v>
      </c>
      <c r="AN847" s="306">
        <v>8703.1299999999992</v>
      </c>
      <c r="AO847" s="306">
        <v>7322.27</v>
      </c>
      <c r="AP847" s="306">
        <v>5990.34</v>
      </c>
      <c r="AQ847" s="306">
        <v>7157.32</v>
      </c>
      <c r="AR847" s="306"/>
      <c r="AS847" s="290"/>
      <c r="AT847" s="290"/>
      <c r="AU847" s="306">
        <v>389.94484848484802</v>
      </c>
      <c r="AV847" s="306">
        <v>131.86560606060601</v>
      </c>
      <c r="AW847" s="306">
        <v>114.41046875000001</v>
      </c>
      <c r="AX847" s="306">
        <v>92.159076923076896</v>
      </c>
      <c r="AY847" s="306">
        <v>108.44424242424201</v>
      </c>
      <c r="AZ847" s="306"/>
      <c r="BA847" s="4"/>
    </row>
    <row r="848" spans="2:53">
      <c r="B848" s="11" t="s">
        <v>359</v>
      </c>
      <c r="C848" s="11"/>
      <c r="D848" s="70" t="s">
        <v>96</v>
      </c>
      <c r="E848" s="11">
        <v>119</v>
      </c>
      <c r="F848" s="11">
        <v>51</v>
      </c>
      <c r="G848" s="11">
        <v>23</v>
      </c>
      <c r="H848" s="11">
        <v>18</v>
      </c>
      <c r="I848" s="11">
        <v>11</v>
      </c>
      <c r="J848" s="11"/>
      <c r="M848" s="287">
        <v>9788.17</v>
      </c>
      <c r="N848" s="287">
        <v>10053</v>
      </c>
      <c r="O848" s="287">
        <v>3739.77</v>
      </c>
      <c r="P848" s="287">
        <v>2101</v>
      </c>
      <c r="Q848" s="287">
        <v>5019.8599999999997</v>
      </c>
      <c r="R848" s="287"/>
      <c r="S848" s="290"/>
      <c r="T848" s="290"/>
      <c r="U848" s="287">
        <v>78.305359999999993</v>
      </c>
      <c r="V848" s="287">
        <v>82.401639344262307</v>
      </c>
      <c r="W848" s="287">
        <v>31.6929661016949</v>
      </c>
      <c r="X848" s="287">
        <v>18.112068965517199</v>
      </c>
      <c r="Y848" s="287">
        <v>42.904786324786301</v>
      </c>
      <c r="Z848" s="287"/>
      <c r="AA848" s="4"/>
      <c r="AB848" s="11" t="s">
        <v>421</v>
      </c>
      <c r="AC848" s="11"/>
      <c r="AD848" s="70" t="s">
        <v>375</v>
      </c>
      <c r="AE848" s="24">
        <v>206</v>
      </c>
      <c r="AF848" s="24">
        <v>79</v>
      </c>
      <c r="AG848" s="24">
        <v>47</v>
      </c>
      <c r="AH848" s="24">
        <v>33</v>
      </c>
      <c r="AI848" s="24">
        <v>27</v>
      </c>
      <c r="AJ848" s="24"/>
      <c r="AK848" s="4"/>
      <c r="AL848" s="4"/>
      <c r="AM848" s="306">
        <v>53833.27</v>
      </c>
      <c r="AN848" s="306">
        <v>14522.47</v>
      </c>
      <c r="AO848" s="306">
        <v>9688.39</v>
      </c>
      <c r="AP848" s="306">
        <v>4600.0600000000004</v>
      </c>
      <c r="AQ848" s="306">
        <v>6387.21</v>
      </c>
      <c r="AR848" s="306"/>
      <c r="AS848" s="290"/>
      <c r="AT848" s="290"/>
      <c r="AU848" s="306">
        <v>255.133981042654</v>
      </c>
      <c r="AV848" s="306">
        <v>69.819567307692296</v>
      </c>
      <c r="AW848" s="306">
        <v>47.962326732673297</v>
      </c>
      <c r="AX848" s="306">
        <v>23.590051282051299</v>
      </c>
      <c r="AY848" s="306">
        <v>32.096532663316601</v>
      </c>
      <c r="AZ848" s="306"/>
      <c r="BA848" s="4"/>
    </row>
    <row r="849" spans="2:53">
      <c r="B849" s="11" t="s">
        <v>360</v>
      </c>
      <c r="C849" s="11"/>
      <c r="D849" s="70" t="s">
        <v>361</v>
      </c>
      <c r="E849" s="11">
        <v>77</v>
      </c>
      <c r="F849" s="11">
        <v>43</v>
      </c>
      <c r="G849" s="11">
        <v>25</v>
      </c>
      <c r="H849" s="11">
        <v>15</v>
      </c>
      <c r="I849" s="11">
        <v>14</v>
      </c>
      <c r="J849" s="11"/>
      <c r="M849" s="287">
        <v>7117.49</v>
      </c>
      <c r="N849" s="287">
        <v>6248.97</v>
      </c>
      <c r="O849" s="287">
        <v>4119.8100000000004</v>
      </c>
      <c r="P849" s="287">
        <v>1897.62</v>
      </c>
      <c r="Q849" s="287">
        <v>4583.47</v>
      </c>
      <c r="R849" s="287"/>
      <c r="S849" s="290"/>
      <c r="T849" s="290"/>
      <c r="U849" s="287">
        <v>86.798658536585407</v>
      </c>
      <c r="V849" s="287">
        <v>78.112125000000006</v>
      </c>
      <c r="W849" s="287">
        <v>51.497624999999999</v>
      </c>
      <c r="X849" s="287">
        <v>23.72025</v>
      </c>
      <c r="Y849" s="287">
        <v>57.293374999999997</v>
      </c>
      <c r="Z849" s="287"/>
      <c r="AA849" s="4"/>
      <c r="AB849" s="11" t="s">
        <v>423</v>
      </c>
      <c r="AC849" s="11"/>
      <c r="AD849" s="70" t="s">
        <v>298</v>
      </c>
      <c r="AE849" s="24">
        <v>33</v>
      </c>
      <c r="AF849" s="24">
        <v>45</v>
      </c>
      <c r="AG849" s="24">
        <v>38</v>
      </c>
      <c r="AH849" s="24">
        <v>6</v>
      </c>
      <c r="AI849" s="24">
        <v>12</v>
      </c>
      <c r="AJ849" s="24"/>
      <c r="AK849" s="4"/>
      <c r="AL849" s="4"/>
      <c r="AM849" s="306">
        <v>5133.07</v>
      </c>
      <c r="AN849" s="306">
        <v>12703.28</v>
      </c>
      <c r="AO849" s="306">
        <v>7805.23</v>
      </c>
      <c r="AP849" s="306">
        <v>311.88</v>
      </c>
      <c r="AQ849" s="306">
        <v>654.08000000000004</v>
      </c>
      <c r="AR849" s="306"/>
      <c r="AS849" s="290"/>
      <c r="AT849" s="290"/>
      <c r="AU849" s="306">
        <v>82.791451612903202</v>
      </c>
      <c r="AV849" s="306">
        <v>204.89161290322599</v>
      </c>
      <c r="AW849" s="306">
        <v>127.954590163934</v>
      </c>
      <c r="AX849" s="306">
        <v>5.1127868852459004</v>
      </c>
      <c r="AY849" s="306">
        <v>9.9103030303030302</v>
      </c>
      <c r="AZ849" s="306"/>
      <c r="BA849" s="4"/>
    </row>
    <row r="850" spans="2:53">
      <c r="B850" s="11" t="s">
        <v>362</v>
      </c>
      <c r="C850" s="11"/>
      <c r="D850" s="70" t="s">
        <v>96</v>
      </c>
      <c r="E850" s="11">
        <v>25</v>
      </c>
      <c r="F850" s="11">
        <v>8</v>
      </c>
      <c r="G850" s="11">
        <v>6</v>
      </c>
      <c r="H850" s="11">
        <v>1</v>
      </c>
      <c r="I850" s="11">
        <v>4</v>
      </c>
      <c r="J850" s="11"/>
      <c r="M850" s="287">
        <v>3994.01</v>
      </c>
      <c r="N850" s="287">
        <v>1592.79</v>
      </c>
      <c r="O850" s="287">
        <v>894.62</v>
      </c>
      <c r="P850" s="287">
        <v>418.27</v>
      </c>
      <c r="Q850" s="287">
        <v>4029.06</v>
      </c>
      <c r="R850" s="287"/>
      <c r="S850" s="290"/>
      <c r="T850" s="290"/>
      <c r="U850" s="287">
        <v>147.92629629629599</v>
      </c>
      <c r="V850" s="287">
        <v>61.261153846153903</v>
      </c>
      <c r="W850" s="287">
        <v>49.701111111111103</v>
      </c>
      <c r="X850" s="287">
        <v>41.826999999999998</v>
      </c>
      <c r="Y850" s="287">
        <v>167.8775</v>
      </c>
      <c r="Z850" s="287"/>
      <c r="AA850" s="4"/>
      <c r="AB850" s="11" t="s">
        <v>424</v>
      </c>
      <c r="AC850" s="11"/>
      <c r="AD850" s="70" t="s">
        <v>279</v>
      </c>
      <c r="AE850" s="24">
        <v>13</v>
      </c>
      <c r="AF850" s="24">
        <v>4</v>
      </c>
      <c r="AG850" s="24">
        <v>3</v>
      </c>
      <c r="AH850" s="24">
        <v>2</v>
      </c>
      <c r="AI850" s="24">
        <v>3</v>
      </c>
      <c r="AJ850" s="24"/>
      <c r="AK850" s="4"/>
      <c r="AL850" s="4"/>
      <c r="AM850" s="306">
        <v>2915.44</v>
      </c>
      <c r="AN850" s="306">
        <v>1772.94</v>
      </c>
      <c r="AO850" s="306">
        <v>54.74</v>
      </c>
      <c r="AP850" s="306">
        <v>36.61</v>
      </c>
      <c r="AQ850" s="306">
        <v>940.72</v>
      </c>
      <c r="AR850" s="306"/>
      <c r="AS850" s="290"/>
      <c r="AT850" s="290"/>
      <c r="AU850" s="306">
        <v>224.26461538461501</v>
      </c>
      <c r="AV850" s="306">
        <v>147.745</v>
      </c>
      <c r="AW850" s="306">
        <v>4.5616666666666701</v>
      </c>
      <c r="AX850" s="306">
        <v>3.0508333333333302</v>
      </c>
      <c r="AY850" s="306">
        <v>72.363076923076903</v>
      </c>
      <c r="AZ850" s="306"/>
      <c r="BA850" s="4"/>
    </row>
    <row r="851" spans="2:53">
      <c r="B851" s="11" t="s">
        <v>363</v>
      </c>
      <c r="C851" s="11"/>
      <c r="D851" s="70" t="s">
        <v>198</v>
      </c>
      <c r="E851" s="11">
        <v>23</v>
      </c>
      <c r="F851" s="11">
        <v>13</v>
      </c>
      <c r="G851" s="11">
        <v>6</v>
      </c>
      <c r="H851" s="11">
        <v>2</v>
      </c>
      <c r="I851" s="11">
        <v>5</v>
      </c>
      <c r="J851" s="11"/>
      <c r="M851" s="287">
        <v>3289.62</v>
      </c>
      <c r="N851" s="287">
        <v>2224.4</v>
      </c>
      <c r="O851" s="287">
        <v>844.09</v>
      </c>
      <c r="P851" s="287">
        <v>63.09</v>
      </c>
      <c r="Q851" s="287">
        <v>1580.93</v>
      </c>
      <c r="R851" s="287"/>
      <c r="S851" s="290"/>
      <c r="T851" s="290"/>
      <c r="U851" s="287">
        <v>121.837777777778</v>
      </c>
      <c r="V851" s="287">
        <v>82.385185185185193</v>
      </c>
      <c r="W851" s="287">
        <v>31.2625925925926</v>
      </c>
      <c r="X851" s="287">
        <v>2.33666666666667</v>
      </c>
      <c r="Y851" s="287">
        <v>54.514827586206899</v>
      </c>
      <c r="Z851" s="287"/>
      <c r="AA851" s="4"/>
      <c r="AB851" s="11" t="s">
        <v>429</v>
      </c>
      <c r="AC851" s="11"/>
      <c r="AD851" s="70" t="s">
        <v>115</v>
      </c>
      <c r="AE851" s="24">
        <v>4</v>
      </c>
      <c r="AF851" s="24">
        <v>4</v>
      </c>
      <c r="AG851" s="24">
        <v>1</v>
      </c>
      <c r="AH851" s="24">
        <v>1</v>
      </c>
      <c r="AI851" s="24">
        <v>2</v>
      </c>
      <c r="AJ851" s="24"/>
      <c r="AK851" s="4"/>
      <c r="AL851" s="4"/>
      <c r="AM851" s="306">
        <v>289.70999999999998</v>
      </c>
      <c r="AN851" s="306">
        <v>297.16000000000003</v>
      </c>
      <c r="AO851" s="306">
        <v>17.53</v>
      </c>
      <c r="AP851" s="306">
        <v>19.04</v>
      </c>
      <c r="AQ851" s="306">
        <v>1773.49</v>
      </c>
      <c r="AR851" s="306"/>
      <c r="AS851" s="290"/>
      <c r="AT851" s="290"/>
      <c r="AU851" s="306">
        <v>57.942</v>
      </c>
      <c r="AV851" s="306">
        <v>59.432000000000002</v>
      </c>
      <c r="AW851" s="306">
        <v>4.3825000000000003</v>
      </c>
      <c r="AX851" s="306">
        <v>4.76</v>
      </c>
      <c r="AY851" s="306">
        <v>443.3725</v>
      </c>
      <c r="AZ851" s="306"/>
      <c r="BA851" s="4"/>
    </row>
    <row r="852" spans="2:53">
      <c r="B852" s="11" t="s">
        <v>364</v>
      </c>
      <c r="C852" s="11"/>
      <c r="D852" s="70" t="s">
        <v>289</v>
      </c>
      <c r="E852" s="11">
        <v>176</v>
      </c>
      <c r="F852" s="11">
        <v>122</v>
      </c>
      <c r="G852" s="11">
        <v>78</v>
      </c>
      <c r="H852" s="11">
        <v>58</v>
      </c>
      <c r="I852" s="11">
        <v>60</v>
      </c>
      <c r="J852" s="11"/>
      <c r="M852" s="287">
        <v>20661.25</v>
      </c>
      <c r="N852" s="287">
        <v>18709.46</v>
      </c>
      <c r="O852" s="287">
        <v>14584.35</v>
      </c>
      <c r="P852" s="287">
        <v>7314.73</v>
      </c>
      <c r="Q852" s="287">
        <v>35362.33</v>
      </c>
      <c r="R852" s="287"/>
      <c r="S852" s="290"/>
      <c r="T852" s="290"/>
      <c r="U852" s="287">
        <v>100.297330097087</v>
      </c>
      <c r="V852" s="287">
        <v>92.164827586206897</v>
      </c>
      <c r="W852" s="287">
        <v>75.177061855670104</v>
      </c>
      <c r="X852" s="287">
        <v>38.297015706806299</v>
      </c>
      <c r="Y852" s="287">
        <v>174.198669950739</v>
      </c>
      <c r="Z852" s="287"/>
      <c r="AA852" s="4"/>
      <c r="AB852" s="11" t="s">
        <v>430</v>
      </c>
      <c r="AC852" s="11"/>
      <c r="AD852" s="70" t="s">
        <v>324</v>
      </c>
      <c r="AE852" s="24">
        <v>43</v>
      </c>
      <c r="AF852" s="24">
        <v>25</v>
      </c>
      <c r="AG852" s="24">
        <v>20</v>
      </c>
      <c r="AH852" s="24">
        <v>14</v>
      </c>
      <c r="AI852" s="24">
        <v>13</v>
      </c>
      <c r="AJ852" s="24"/>
      <c r="AK852" s="4"/>
      <c r="AL852" s="4"/>
      <c r="AM852" s="306">
        <v>7477.4</v>
      </c>
      <c r="AN852" s="306">
        <v>3671.5</v>
      </c>
      <c r="AO852" s="306">
        <v>1273.21</v>
      </c>
      <c r="AP852" s="306">
        <v>686.53</v>
      </c>
      <c r="AQ852" s="306">
        <v>3009.42</v>
      </c>
      <c r="AR852" s="306"/>
      <c r="AS852" s="290"/>
      <c r="AT852" s="290"/>
      <c r="AU852" s="306">
        <v>169.940909090909</v>
      </c>
      <c r="AV852" s="306">
        <v>87.4166666666667</v>
      </c>
      <c r="AW852" s="306">
        <v>30.314523809523799</v>
      </c>
      <c r="AX852" s="306">
        <v>16.345952380952401</v>
      </c>
      <c r="AY852" s="306">
        <v>68.3959090909091</v>
      </c>
      <c r="AZ852" s="306"/>
      <c r="BA852" s="4"/>
    </row>
    <row r="853" spans="2:53">
      <c r="B853" s="11" t="s">
        <v>364</v>
      </c>
      <c r="C853" s="11"/>
      <c r="D853" s="70" t="s">
        <v>274</v>
      </c>
      <c r="E853" s="11">
        <v>1</v>
      </c>
      <c r="F853" s="11">
        <v>1</v>
      </c>
      <c r="G853" s="11">
        <v>1</v>
      </c>
      <c r="H853" s="11"/>
      <c r="I853" s="11"/>
      <c r="J853" s="11"/>
      <c r="M853" s="287">
        <v>43.84</v>
      </c>
      <c r="N853" s="287">
        <v>51.13</v>
      </c>
      <c r="O853" s="287">
        <v>16.64</v>
      </c>
      <c r="P853" s="287">
        <v>0</v>
      </c>
      <c r="Q853" s="287">
        <v>0</v>
      </c>
      <c r="R853" s="287"/>
      <c r="S853" s="290"/>
      <c r="T853" s="290"/>
      <c r="U853" s="287">
        <v>43.84</v>
      </c>
      <c r="V853" s="287">
        <v>51.13</v>
      </c>
      <c r="W853" s="287">
        <v>16.64</v>
      </c>
      <c r="X853" s="287">
        <v>0</v>
      </c>
      <c r="Y853" s="287">
        <v>0</v>
      </c>
      <c r="Z853" s="287"/>
      <c r="AA853" s="4"/>
      <c r="AB853" s="11" t="s">
        <v>432</v>
      </c>
      <c r="AC853" s="11"/>
      <c r="AD853" s="70" t="s">
        <v>433</v>
      </c>
      <c r="AE853" s="24">
        <v>43</v>
      </c>
      <c r="AF853" s="24">
        <v>28</v>
      </c>
      <c r="AG853" s="24">
        <v>10</v>
      </c>
      <c r="AH853" s="24">
        <v>12</v>
      </c>
      <c r="AI853" s="24">
        <v>12</v>
      </c>
      <c r="AJ853" s="24"/>
      <c r="AK853" s="4"/>
      <c r="AL853" s="4"/>
      <c r="AM853" s="306">
        <v>8847.9</v>
      </c>
      <c r="AN853" s="306">
        <v>11743.18</v>
      </c>
      <c r="AO853" s="306">
        <v>554.66999999999996</v>
      </c>
      <c r="AP853" s="306">
        <v>1041.46</v>
      </c>
      <c r="AQ853" s="306">
        <v>3068.43</v>
      </c>
      <c r="AR853" s="306"/>
      <c r="AS853" s="290"/>
      <c r="AT853" s="290"/>
      <c r="AU853" s="306">
        <v>201.088636363636</v>
      </c>
      <c r="AV853" s="306">
        <v>273.09720930232601</v>
      </c>
      <c r="AW853" s="306">
        <v>20.543333333333301</v>
      </c>
      <c r="AX853" s="306">
        <v>28.9294444444444</v>
      </c>
      <c r="AY853" s="306">
        <v>71.358837209302294</v>
      </c>
      <c r="AZ853" s="306"/>
      <c r="BA853" s="4"/>
    </row>
    <row r="854" spans="2:53">
      <c r="B854" s="11" t="s">
        <v>365</v>
      </c>
      <c r="C854" s="11"/>
      <c r="D854" s="70" t="s">
        <v>97</v>
      </c>
      <c r="E854" s="11">
        <v>1377</v>
      </c>
      <c r="F854" s="11">
        <v>816</v>
      </c>
      <c r="G854" s="11">
        <v>524</v>
      </c>
      <c r="H854" s="11">
        <v>291</v>
      </c>
      <c r="I854" s="11">
        <v>244</v>
      </c>
      <c r="J854" s="11"/>
      <c r="M854" s="287">
        <v>174523</v>
      </c>
      <c r="N854" s="287">
        <v>143596.63</v>
      </c>
      <c r="O854" s="287">
        <v>112645.63</v>
      </c>
      <c r="P854" s="287">
        <v>41252.910000000003</v>
      </c>
      <c r="Q854" s="287">
        <v>66403.69</v>
      </c>
      <c r="R854" s="287"/>
      <c r="S854" s="290"/>
      <c r="T854" s="290"/>
      <c r="U854" s="287">
        <v>109.48745294855701</v>
      </c>
      <c r="V854" s="287">
        <v>91.521115360101803</v>
      </c>
      <c r="W854" s="287">
        <v>72.909792880258905</v>
      </c>
      <c r="X854" s="287">
        <v>27.301727332892099</v>
      </c>
      <c r="Y854" s="287">
        <v>42.2953439490446</v>
      </c>
      <c r="Z854" s="287"/>
      <c r="AA854" s="4"/>
      <c r="AB854" s="11" t="s">
        <v>434</v>
      </c>
      <c r="AC854" s="11"/>
      <c r="AD854" s="70" t="s">
        <v>435</v>
      </c>
      <c r="AE854" s="24">
        <v>17</v>
      </c>
      <c r="AF854" s="24">
        <v>10</v>
      </c>
      <c r="AG854" s="24">
        <v>5</v>
      </c>
      <c r="AH854" s="24">
        <v>3</v>
      </c>
      <c r="AI854" s="24">
        <v>3</v>
      </c>
      <c r="AJ854" s="24"/>
      <c r="AK854" s="4"/>
      <c r="AL854" s="4"/>
      <c r="AM854" s="306">
        <v>772.05</v>
      </c>
      <c r="AN854" s="306">
        <v>242.47</v>
      </c>
      <c r="AO854" s="306">
        <v>117.45</v>
      </c>
      <c r="AP854" s="306">
        <v>50.23</v>
      </c>
      <c r="AQ854" s="306">
        <v>642.33000000000004</v>
      </c>
      <c r="AR854" s="306"/>
      <c r="AS854" s="290"/>
      <c r="AT854" s="290"/>
      <c r="AU854" s="306">
        <v>45.414705882352898</v>
      </c>
      <c r="AV854" s="306">
        <v>14.2629411764706</v>
      </c>
      <c r="AW854" s="306">
        <v>7.3406250000000002</v>
      </c>
      <c r="AX854" s="306">
        <v>3.8638461538461502</v>
      </c>
      <c r="AY854" s="306">
        <v>40.145625000000003</v>
      </c>
      <c r="AZ854" s="306"/>
      <c r="BA854" s="4"/>
    </row>
    <row r="855" spans="2:53">
      <c r="B855" s="11" t="s">
        <v>366</v>
      </c>
      <c r="C855" s="11"/>
      <c r="D855" s="70" t="s">
        <v>153</v>
      </c>
      <c r="E855" s="11">
        <v>84</v>
      </c>
      <c r="F855" s="11">
        <v>44</v>
      </c>
      <c r="G855" s="11">
        <v>27</v>
      </c>
      <c r="H855" s="11">
        <v>13</v>
      </c>
      <c r="I855" s="11">
        <v>11</v>
      </c>
      <c r="J855" s="11"/>
      <c r="M855" s="287">
        <v>12515.8</v>
      </c>
      <c r="N855" s="287">
        <v>7186.91</v>
      </c>
      <c r="O855" s="287">
        <v>5420.19</v>
      </c>
      <c r="P855" s="287">
        <v>2079.7399999999998</v>
      </c>
      <c r="Q855" s="287">
        <v>1345.37</v>
      </c>
      <c r="R855" s="287"/>
      <c r="S855" s="290"/>
      <c r="T855" s="290"/>
      <c r="U855" s="287">
        <v>134.57849462365601</v>
      </c>
      <c r="V855" s="287">
        <v>79.854555555555507</v>
      </c>
      <c r="W855" s="287">
        <v>59.562527472527499</v>
      </c>
      <c r="X855" s="287">
        <v>23.3678651685393</v>
      </c>
      <c r="Y855" s="287">
        <v>14.4663440860215</v>
      </c>
      <c r="Z855" s="287"/>
      <c r="AA855" s="4"/>
      <c r="AB855" s="11" t="s">
        <v>437</v>
      </c>
      <c r="AC855" s="11"/>
      <c r="AD855" s="70" t="s">
        <v>165</v>
      </c>
      <c r="AE855" s="24">
        <v>84</v>
      </c>
      <c r="AF855" s="24">
        <v>48</v>
      </c>
      <c r="AG855" s="24">
        <v>25</v>
      </c>
      <c r="AH855" s="24">
        <v>17</v>
      </c>
      <c r="AI855" s="24">
        <v>19</v>
      </c>
      <c r="AJ855" s="24"/>
      <c r="AK855" s="4"/>
      <c r="AL855" s="4"/>
      <c r="AM855" s="306">
        <v>19601.03</v>
      </c>
      <c r="AN855" s="306">
        <v>6227.65</v>
      </c>
      <c r="AO855" s="306">
        <v>9044.73</v>
      </c>
      <c r="AP855" s="306">
        <v>6419.82</v>
      </c>
      <c r="AQ855" s="306">
        <v>15706.59</v>
      </c>
      <c r="AR855" s="306"/>
      <c r="AS855" s="290"/>
      <c r="AT855" s="290"/>
      <c r="AU855" s="306">
        <v>217.78922222222201</v>
      </c>
      <c r="AV855" s="306">
        <v>70.768749999999997</v>
      </c>
      <c r="AW855" s="306">
        <v>105.171279069767</v>
      </c>
      <c r="AX855" s="306">
        <v>95.818208955223895</v>
      </c>
      <c r="AY855" s="306">
        <v>184.78341176470599</v>
      </c>
      <c r="AZ855" s="306"/>
      <c r="BA855" s="4"/>
    </row>
    <row r="856" spans="2:53">
      <c r="B856" s="11" t="s">
        <v>367</v>
      </c>
      <c r="C856" s="11"/>
      <c r="D856" s="70" t="s">
        <v>368</v>
      </c>
      <c r="E856" s="11">
        <v>764</v>
      </c>
      <c r="F856" s="11">
        <v>542</v>
      </c>
      <c r="G856" s="11">
        <v>349</v>
      </c>
      <c r="H856" s="11">
        <v>202</v>
      </c>
      <c r="I856" s="11">
        <v>175</v>
      </c>
      <c r="J856" s="11"/>
      <c r="M856" s="287">
        <v>93719.250000000102</v>
      </c>
      <c r="N856" s="287">
        <v>86236.27</v>
      </c>
      <c r="O856" s="287">
        <v>55161</v>
      </c>
      <c r="P856" s="287">
        <v>25389.93</v>
      </c>
      <c r="Q856" s="287">
        <v>57012.28</v>
      </c>
      <c r="R856" s="287"/>
      <c r="S856" s="290"/>
      <c r="T856" s="290"/>
      <c r="U856" s="287">
        <v>106.13731596829</v>
      </c>
      <c r="V856" s="287">
        <v>98.894805045871607</v>
      </c>
      <c r="W856" s="287">
        <v>63.696304849884498</v>
      </c>
      <c r="X856" s="287">
        <v>29.800387323943699</v>
      </c>
      <c r="Y856" s="287">
        <v>64.493529411764698</v>
      </c>
      <c r="Z856" s="287"/>
      <c r="AA856" s="4"/>
      <c r="AB856" s="11" t="s">
        <v>438</v>
      </c>
      <c r="AC856" s="11"/>
      <c r="AD856" s="70" t="s">
        <v>439</v>
      </c>
      <c r="AE856" s="24">
        <v>84</v>
      </c>
      <c r="AF856" s="24">
        <v>32</v>
      </c>
      <c r="AG856" s="24">
        <v>17</v>
      </c>
      <c r="AH856" s="24">
        <v>11</v>
      </c>
      <c r="AI856" s="24">
        <v>12</v>
      </c>
      <c r="AJ856" s="24"/>
      <c r="AK856" s="4"/>
      <c r="AL856" s="4"/>
      <c r="AM856" s="306">
        <v>20013.84</v>
      </c>
      <c r="AN856" s="306">
        <v>5601.08</v>
      </c>
      <c r="AO856" s="306">
        <v>1303.9100000000001</v>
      </c>
      <c r="AP856" s="306">
        <v>248.74</v>
      </c>
      <c r="AQ856" s="306">
        <v>980.61</v>
      </c>
      <c r="AR856" s="306"/>
      <c r="AS856" s="290"/>
      <c r="AT856" s="290"/>
      <c r="AU856" s="306">
        <v>232.71906976744199</v>
      </c>
      <c r="AV856" s="306">
        <v>72.741298701298703</v>
      </c>
      <c r="AW856" s="306">
        <v>17.6204054054054</v>
      </c>
      <c r="AX856" s="306">
        <v>3.31653333333333</v>
      </c>
      <c r="AY856" s="306">
        <v>12.9027631578947</v>
      </c>
      <c r="AZ856" s="306"/>
      <c r="BA856" s="4"/>
    </row>
    <row r="857" spans="2:53">
      <c r="B857" s="11" t="s">
        <v>367</v>
      </c>
      <c r="C857" s="11"/>
      <c r="D857" s="70" t="s">
        <v>369</v>
      </c>
      <c r="E857" s="11">
        <v>4</v>
      </c>
      <c r="F857" s="11">
        <v>5</v>
      </c>
      <c r="G857" s="11">
        <v>5</v>
      </c>
      <c r="H857" s="11">
        <v>3</v>
      </c>
      <c r="I857" s="11">
        <v>2</v>
      </c>
      <c r="J857" s="11"/>
      <c r="M857" s="287">
        <v>360.55</v>
      </c>
      <c r="N857" s="287">
        <v>548.6</v>
      </c>
      <c r="O857" s="287">
        <v>792.11</v>
      </c>
      <c r="P857" s="287">
        <v>301.22000000000003</v>
      </c>
      <c r="Q857" s="287">
        <v>1610.81</v>
      </c>
      <c r="R857" s="287"/>
      <c r="S857" s="290"/>
      <c r="T857" s="290"/>
      <c r="U857" s="287">
        <v>72.11</v>
      </c>
      <c r="V857" s="287">
        <v>109.72</v>
      </c>
      <c r="W857" s="287">
        <v>158.422</v>
      </c>
      <c r="X857" s="287">
        <v>75.305000000000007</v>
      </c>
      <c r="Y857" s="287">
        <v>322.16199999999998</v>
      </c>
      <c r="Z857" s="287"/>
      <c r="AA857" s="4"/>
      <c r="AB857" s="11" t="s">
        <v>442</v>
      </c>
      <c r="AC857" s="11"/>
      <c r="AD857" s="70" t="s">
        <v>118</v>
      </c>
      <c r="AE857" s="24">
        <v>11</v>
      </c>
      <c r="AF857" s="24">
        <v>5</v>
      </c>
      <c r="AG857" s="24">
        <v>5</v>
      </c>
      <c r="AH857" s="24">
        <v>4</v>
      </c>
      <c r="AI857" s="24">
        <v>4</v>
      </c>
      <c r="AJ857" s="24"/>
      <c r="AK857" s="4"/>
      <c r="AL857" s="4"/>
      <c r="AM857" s="306">
        <v>38990.5</v>
      </c>
      <c r="AN857" s="306">
        <v>105.57</v>
      </c>
      <c r="AO857" s="306">
        <v>95.27</v>
      </c>
      <c r="AP857" s="306">
        <v>76.66</v>
      </c>
      <c r="AQ857" s="306">
        <v>1409.28</v>
      </c>
      <c r="AR857" s="306"/>
      <c r="AS857" s="290"/>
      <c r="AT857" s="290"/>
      <c r="AU857" s="306">
        <v>3544.5909090909099</v>
      </c>
      <c r="AV857" s="306">
        <v>9.5972727272727294</v>
      </c>
      <c r="AW857" s="306">
        <v>8.6609090909090902</v>
      </c>
      <c r="AX857" s="306">
        <v>6.9690909090909097</v>
      </c>
      <c r="AY857" s="306">
        <v>128.11636363636401</v>
      </c>
      <c r="AZ857" s="306"/>
      <c r="BA857" s="4"/>
    </row>
    <row r="858" spans="2:53">
      <c r="B858" s="11" t="s">
        <v>688</v>
      </c>
      <c r="C858" s="11"/>
      <c r="D858" s="70" t="s">
        <v>76</v>
      </c>
      <c r="E858" s="11">
        <v>1</v>
      </c>
      <c r="F858" s="11"/>
      <c r="G858" s="11"/>
      <c r="H858" s="11"/>
      <c r="I858" s="11"/>
      <c r="J858" s="11"/>
      <c r="M858" s="287">
        <v>42.62</v>
      </c>
      <c r="N858" s="287">
        <v>0</v>
      </c>
      <c r="O858" s="287">
        <v>0</v>
      </c>
      <c r="P858" s="287">
        <v>0</v>
      </c>
      <c r="Q858" s="287">
        <v>0</v>
      </c>
      <c r="R858" s="287"/>
      <c r="S858" s="290"/>
      <c r="T858" s="290"/>
      <c r="U858" s="287">
        <v>42.62</v>
      </c>
      <c r="V858" s="287">
        <v>0</v>
      </c>
      <c r="W858" s="287">
        <v>0</v>
      </c>
      <c r="X858" s="287">
        <v>0</v>
      </c>
      <c r="Y858" s="287">
        <v>0</v>
      </c>
      <c r="Z858" s="287"/>
      <c r="AA858" s="4"/>
      <c r="AB858" s="11" t="s">
        <v>445</v>
      </c>
      <c r="AC858" s="11"/>
      <c r="AD858" s="70" t="s">
        <v>446</v>
      </c>
      <c r="AE858" s="24">
        <v>9</v>
      </c>
      <c r="AF858" s="24">
        <v>5</v>
      </c>
      <c r="AG858" s="24">
        <v>4</v>
      </c>
      <c r="AH858" s="24">
        <v>3</v>
      </c>
      <c r="AI858" s="24">
        <v>2</v>
      </c>
      <c r="AJ858" s="24"/>
      <c r="AK858" s="4"/>
      <c r="AL858" s="4"/>
      <c r="AM858" s="306">
        <v>857.43</v>
      </c>
      <c r="AN858" s="306">
        <v>244.52</v>
      </c>
      <c r="AO858" s="306">
        <v>102.12</v>
      </c>
      <c r="AP858" s="306">
        <v>52.82</v>
      </c>
      <c r="AQ858" s="306">
        <v>350.6</v>
      </c>
      <c r="AR858" s="306"/>
      <c r="AS858" s="290"/>
      <c r="AT858" s="290"/>
      <c r="AU858" s="306">
        <v>95.27</v>
      </c>
      <c r="AV858" s="306">
        <v>30.565000000000001</v>
      </c>
      <c r="AW858" s="306">
        <v>12.765000000000001</v>
      </c>
      <c r="AX858" s="306">
        <v>5.8688888888888897</v>
      </c>
      <c r="AY858" s="306">
        <v>38.955555555555598</v>
      </c>
      <c r="AZ858" s="306"/>
      <c r="BA858" s="4"/>
    </row>
    <row r="859" spans="2:53">
      <c r="B859" s="11" t="s">
        <v>641</v>
      </c>
      <c r="C859" s="11"/>
      <c r="D859" s="70" t="s">
        <v>76</v>
      </c>
      <c r="E859" s="11">
        <v>430</v>
      </c>
      <c r="F859" s="11">
        <v>221</v>
      </c>
      <c r="G859" s="11">
        <v>122</v>
      </c>
      <c r="H859" s="11">
        <v>70</v>
      </c>
      <c r="I859" s="11">
        <v>61</v>
      </c>
      <c r="J859" s="11"/>
      <c r="M859" s="287">
        <v>42738.31</v>
      </c>
      <c r="N859" s="287">
        <v>32544.05</v>
      </c>
      <c r="O859" s="287">
        <v>17286.099999999999</v>
      </c>
      <c r="P859" s="287">
        <v>5608.37</v>
      </c>
      <c r="Q859" s="287">
        <v>9818.52</v>
      </c>
      <c r="R859" s="287"/>
      <c r="S859" s="290"/>
      <c r="T859" s="290"/>
      <c r="U859" s="287">
        <v>94.763436807095403</v>
      </c>
      <c r="V859" s="287">
        <v>74.6423165137615</v>
      </c>
      <c r="W859" s="287">
        <v>40.673176470588203</v>
      </c>
      <c r="X859" s="287">
        <v>13.227287735849099</v>
      </c>
      <c r="Y859" s="287">
        <v>22.9941920374707</v>
      </c>
      <c r="Z859" s="287"/>
      <c r="AA859" s="4"/>
      <c r="AB859" s="11" t="s">
        <v>447</v>
      </c>
      <c r="AC859" s="11"/>
      <c r="AD859" s="70" t="s">
        <v>191</v>
      </c>
      <c r="AE859" s="24">
        <v>61</v>
      </c>
      <c r="AF859" s="24">
        <v>14</v>
      </c>
      <c r="AG859" s="24">
        <v>9</v>
      </c>
      <c r="AH859" s="24">
        <v>8</v>
      </c>
      <c r="AI859" s="24">
        <v>3</v>
      </c>
      <c r="AJ859" s="24"/>
      <c r="AK859" s="4"/>
      <c r="AL859" s="4"/>
      <c r="AM859" s="306">
        <v>16816.93</v>
      </c>
      <c r="AN859" s="306">
        <v>680.63</v>
      </c>
      <c r="AO859" s="306">
        <v>553.04</v>
      </c>
      <c r="AP859" s="306">
        <v>299.89</v>
      </c>
      <c r="AQ859" s="306">
        <v>900.17</v>
      </c>
      <c r="AR859" s="306"/>
      <c r="AS859" s="290"/>
      <c r="AT859" s="290"/>
      <c r="AU859" s="306">
        <v>275.68737704917999</v>
      </c>
      <c r="AV859" s="306">
        <v>12.1541071428571</v>
      </c>
      <c r="AW859" s="306">
        <v>9.7024561403508809</v>
      </c>
      <c r="AX859" s="306">
        <v>5.3551785714285698</v>
      </c>
      <c r="AY859" s="306">
        <v>16.074464285714299</v>
      </c>
      <c r="AZ859" s="306"/>
      <c r="BA859" s="4"/>
    </row>
    <row r="860" spans="2:53">
      <c r="B860" s="11" t="s">
        <v>372</v>
      </c>
      <c r="C860" s="11"/>
      <c r="D860" s="70" t="s">
        <v>175</v>
      </c>
      <c r="E860" s="11">
        <v>382</v>
      </c>
      <c r="F860" s="11">
        <v>222</v>
      </c>
      <c r="G860" s="11">
        <v>68</v>
      </c>
      <c r="H860" s="11">
        <v>86</v>
      </c>
      <c r="I860" s="11">
        <v>102</v>
      </c>
      <c r="J860" s="11"/>
      <c r="M860" s="287">
        <v>57469.24</v>
      </c>
      <c r="N860" s="287">
        <v>39638.17</v>
      </c>
      <c r="O860" s="287">
        <v>11788.31</v>
      </c>
      <c r="P860" s="287">
        <v>16038.11</v>
      </c>
      <c r="Q860" s="287">
        <v>41984.49</v>
      </c>
      <c r="R860" s="287"/>
      <c r="S860" s="290"/>
      <c r="T860" s="290"/>
      <c r="U860" s="287">
        <v>133.96093240093199</v>
      </c>
      <c r="V860" s="287">
        <v>94.601837708830502</v>
      </c>
      <c r="W860" s="287">
        <v>54.575509259259299</v>
      </c>
      <c r="X860" s="287">
        <v>47.450029585798802</v>
      </c>
      <c r="Y860" s="287">
        <v>99.489312796208495</v>
      </c>
      <c r="Z860" s="287"/>
      <c r="AA860" s="4"/>
      <c r="AB860" s="11" t="s">
        <v>450</v>
      </c>
      <c r="AC860" s="11"/>
      <c r="AD860" s="70" t="s">
        <v>55</v>
      </c>
      <c r="AE860" s="24">
        <v>4</v>
      </c>
      <c r="AF860" s="24">
        <v>2</v>
      </c>
      <c r="AG860" s="24">
        <v>2</v>
      </c>
      <c r="AH860" s="24">
        <v>2</v>
      </c>
      <c r="AI860" s="24">
        <v>2</v>
      </c>
      <c r="AJ860" s="24"/>
      <c r="AK860" s="4"/>
      <c r="AL860" s="4"/>
      <c r="AM860" s="306">
        <v>1673.23</v>
      </c>
      <c r="AN860" s="306">
        <v>65.599999999999994</v>
      </c>
      <c r="AO860" s="306">
        <v>68.94</v>
      </c>
      <c r="AP860" s="306">
        <v>72.790000000000006</v>
      </c>
      <c r="AQ860" s="306">
        <v>800.24</v>
      </c>
      <c r="AR860" s="306"/>
      <c r="AS860" s="290"/>
      <c r="AT860" s="290"/>
      <c r="AU860" s="306">
        <v>418.3075</v>
      </c>
      <c r="AV860" s="306">
        <v>16.399999999999999</v>
      </c>
      <c r="AW860" s="306">
        <v>17.234999999999999</v>
      </c>
      <c r="AX860" s="306">
        <v>18.197500000000002</v>
      </c>
      <c r="AY860" s="306">
        <v>160.048</v>
      </c>
      <c r="AZ860" s="306"/>
      <c r="BA860" s="4"/>
    </row>
    <row r="861" spans="2:53">
      <c r="B861" s="11" t="s">
        <v>374</v>
      </c>
      <c r="C861" s="11"/>
      <c r="D861" s="70" t="s">
        <v>115</v>
      </c>
      <c r="E861" s="11">
        <v>219</v>
      </c>
      <c r="F861" s="11">
        <v>123</v>
      </c>
      <c r="G861" s="11">
        <v>86</v>
      </c>
      <c r="H861" s="11">
        <v>51</v>
      </c>
      <c r="I861" s="11">
        <v>53</v>
      </c>
      <c r="J861" s="11"/>
      <c r="M861" s="287">
        <v>24025.26</v>
      </c>
      <c r="N861" s="287">
        <v>17889.490000000002</v>
      </c>
      <c r="O861" s="287">
        <v>13541.57</v>
      </c>
      <c r="P861" s="287">
        <v>4948.66</v>
      </c>
      <c r="Q861" s="287">
        <v>10500.76</v>
      </c>
      <c r="R861" s="287"/>
      <c r="S861" s="290"/>
      <c r="T861" s="290"/>
      <c r="U861" s="287">
        <v>94.961501976284595</v>
      </c>
      <c r="V861" s="287">
        <v>71.845341365461806</v>
      </c>
      <c r="W861" s="287">
        <v>55.047032520325203</v>
      </c>
      <c r="X861" s="287">
        <v>20.880421940928301</v>
      </c>
      <c r="Y861" s="287">
        <v>42.341774193548403</v>
      </c>
      <c r="Z861" s="287"/>
      <c r="AA861" s="4"/>
      <c r="AB861" s="11" t="s">
        <v>452</v>
      </c>
      <c r="AC861" s="11"/>
      <c r="AD861" s="70" t="s">
        <v>453</v>
      </c>
      <c r="AE861" s="24">
        <v>80</v>
      </c>
      <c r="AF861" s="24">
        <v>25</v>
      </c>
      <c r="AG861" s="24">
        <v>17</v>
      </c>
      <c r="AH861" s="24">
        <v>10</v>
      </c>
      <c r="AI861" s="24">
        <v>8</v>
      </c>
      <c r="AJ861" s="24"/>
      <c r="AK861" s="4"/>
      <c r="AL861" s="4"/>
      <c r="AM861" s="306">
        <v>26734.39</v>
      </c>
      <c r="AN861" s="306">
        <v>2881.77</v>
      </c>
      <c r="AO861" s="306">
        <v>2286.0500000000002</v>
      </c>
      <c r="AP861" s="306">
        <v>337.44</v>
      </c>
      <c r="AQ861" s="306">
        <v>1971.58</v>
      </c>
      <c r="AR861" s="306"/>
      <c r="AS861" s="290"/>
      <c r="AT861" s="290"/>
      <c r="AU861" s="306">
        <v>330.05419753086397</v>
      </c>
      <c r="AV861" s="306">
        <v>36.478101265822801</v>
      </c>
      <c r="AW861" s="306">
        <v>28.9373417721519</v>
      </c>
      <c r="AX861" s="306">
        <v>4.3261538461538498</v>
      </c>
      <c r="AY861" s="306">
        <v>24.956708860759498</v>
      </c>
      <c r="AZ861" s="306"/>
      <c r="BA861" s="4"/>
    </row>
    <row r="862" spans="2:53">
      <c r="B862" s="11" t="s">
        <v>377</v>
      </c>
      <c r="C862" s="11"/>
      <c r="D862" s="70" t="s">
        <v>378</v>
      </c>
      <c r="E862" s="11">
        <v>20</v>
      </c>
      <c r="F862" s="11">
        <v>9</v>
      </c>
      <c r="G862" s="11">
        <v>2</v>
      </c>
      <c r="H862" s="11">
        <v>6</v>
      </c>
      <c r="I862" s="11">
        <v>5</v>
      </c>
      <c r="J862" s="11"/>
      <c r="M862" s="287">
        <v>3308.46</v>
      </c>
      <c r="N862" s="287">
        <v>1366.59</v>
      </c>
      <c r="O862" s="287">
        <v>573.17999999999995</v>
      </c>
      <c r="P862" s="287">
        <v>883.84</v>
      </c>
      <c r="Q862" s="287">
        <v>2226.5</v>
      </c>
      <c r="R862" s="287"/>
      <c r="S862" s="290"/>
      <c r="T862" s="290"/>
      <c r="U862" s="287">
        <v>157.54571428571401</v>
      </c>
      <c r="V862" s="287">
        <v>65.075714285714298</v>
      </c>
      <c r="W862" s="287">
        <v>71.647499999999994</v>
      </c>
      <c r="X862" s="287">
        <v>58.9226666666667</v>
      </c>
      <c r="Y862" s="287">
        <v>111.325</v>
      </c>
      <c r="Z862" s="287"/>
      <c r="AA862" s="4"/>
      <c r="AB862" s="11" t="s">
        <v>456</v>
      </c>
      <c r="AC862" s="11"/>
      <c r="AD862" s="70" t="s">
        <v>92</v>
      </c>
      <c r="AE862" s="24">
        <v>264</v>
      </c>
      <c r="AF862" s="24">
        <v>162</v>
      </c>
      <c r="AG862" s="24">
        <v>116</v>
      </c>
      <c r="AH862" s="24">
        <v>81</v>
      </c>
      <c r="AI862" s="24">
        <v>79</v>
      </c>
      <c r="AJ862" s="24"/>
      <c r="AK862" s="4"/>
      <c r="AL862" s="4"/>
      <c r="AM862" s="306">
        <v>104693.3</v>
      </c>
      <c r="AN862" s="306">
        <v>35858.43</v>
      </c>
      <c r="AO862" s="306">
        <v>30586.48</v>
      </c>
      <c r="AP862" s="306">
        <v>15056.25</v>
      </c>
      <c r="AQ862" s="306">
        <v>43340.07</v>
      </c>
      <c r="AR862" s="306"/>
      <c r="AS862" s="290"/>
      <c r="AT862" s="290"/>
      <c r="AU862" s="306">
        <v>380.70290909090897</v>
      </c>
      <c r="AV862" s="306">
        <v>130.39429090909101</v>
      </c>
      <c r="AW862" s="306">
        <v>112.038388278388</v>
      </c>
      <c r="AX862" s="306">
        <v>54.949817518248203</v>
      </c>
      <c r="AY862" s="306">
        <v>157.029239130435</v>
      </c>
      <c r="AZ862" s="306"/>
      <c r="BA862" s="4"/>
    </row>
    <row r="863" spans="2:53">
      <c r="B863" s="11" t="s">
        <v>379</v>
      </c>
      <c r="C863" s="11"/>
      <c r="D863" s="70" t="s">
        <v>78</v>
      </c>
      <c r="E863" s="11">
        <v>31</v>
      </c>
      <c r="F863" s="11">
        <v>20</v>
      </c>
      <c r="G863" s="11">
        <v>12</v>
      </c>
      <c r="H863" s="11">
        <v>6</v>
      </c>
      <c r="I863" s="11">
        <v>6</v>
      </c>
      <c r="J863" s="11"/>
      <c r="M863" s="287">
        <v>4697.93</v>
      </c>
      <c r="N863" s="287">
        <v>4193.03</v>
      </c>
      <c r="O863" s="287">
        <v>4111.18</v>
      </c>
      <c r="P863" s="287">
        <v>2177.5700000000002</v>
      </c>
      <c r="Q863" s="287">
        <v>2030.68</v>
      </c>
      <c r="R863" s="287"/>
      <c r="S863" s="290"/>
      <c r="T863" s="290"/>
      <c r="U863" s="287">
        <v>130.49805555555599</v>
      </c>
      <c r="V863" s="287">
        <v>119.800857142857</v>
      </c>
      <c r="W863" s="287">
        <v>120.917058823529</v>
      </c>
      <c r="X863" s="287">
        <v>70.244193548387102</v>
      </c>
      <c r="Y863" s="287">
        <v>61.5357575757576</v>
      </c>
      <c r="Z863" s="287"/>
      <c r="AA863" s="4"/>
      <c r="AB863" s="11" t="s">
        <v>458</v>
      </c>
      <c r="AC863" s="11"/>
      <c r="AD863" s="70" t="s">
        <v>198</v>
      </c>
      <c r="AE863" s="24">
        <v>1</v>
      </c>
      <c r="AF863" s="24"/>
      <c r="AG863" s="24"/>
      <c r="AH863" s="24"/>
      <c r="AI863" s="24"/>
      <c r="AJ863" s="24"/>
      <c r="AK863" s="4"/>
      <c r="AL863" s="4"/>
      <c r="AM863" s="306">
        <v>379.81</v>
      </c>
      <c r="AN863" s="306">
        <v>0</v>
      </c>
      <c r="AO863" s="306">
        <v>0</v>
      </c>
      <c r="AP863" s="306">
        <v>0</v>
      </c>
      <c r="AQ863" s="306">
        <v>0</v>
      </c>
      <c r="AR863" s="306"/>
      <c r="AS863" s="290"/>
      <c r="AT863" s="290"/>
      <c r="AU863" s="306">
        <v>379.81</v>
      </c>
      <c r="AV863" s="306">
        <v>0</v>
      </c>
      <c r="AW863" s="306">
        <v>0</v>
      </c>
      <c r="AX863" s="306">
        <v>0</v>
      </c>
      <c r="AY863" s="306">
        <v>0</v>
      </c>
      <c r="AZ863" s="306"/>
      <c r="BA863" s="4"/>
    </row>
    <row r="864" spans="2:53">
      <c r="B864" s="11" t="s">
        <v>380</v>
      </c>
      <c r="C864" s="11"/>
      <c r="D864" s="70" t="s">
        <v>111</v>
      </c>
      <c r="E864" s="11">
        <v>2120</v>
      </c>
      <c r="F864" s="11">
        <v>1539</v>
      </c>
      <c r="G864" s="11">
        <v>1026</v>
      </c>
      <c r="H864" s="11">
        <v>649</v>
      </c>
      <c r="I864" s="11">
        <v>770</v>
      </c>
      <c r="J864" s="11"/>
      <c r="M864" s="287">
        <v>244668.1</v>
      </c>
      <c r="N864" s="287">
        <v>261849.9</v>
      </c>
      <c r="O864" s="287">
        <v>182618.15</v>
      </c>
      <c r="P864" s="287">
        <v>85290.390000000101</v>
      </c>
      <c r="Q864" s="287">
        <v>303955.51999999903</v>
      </c>
      <c r="R864" s="287"/>
      <c r="S864" s="290"/>
      <c r="T864" s="290"/>
      <c r="U864" s="287">
        <v>97.906402561024507</v>
      </c>
      <c r="V864" s="287">
        <v>107.139893617021</v>
      </c>
      <c r="W864" s="287">
        <v>76.409267782426696</v>
      </c>
      <c r="X864" s="287">
        <v>36.293782978723399</v>
      </c>
      <c r="Y864" s="287">
        <v>121.679551641313</v>
      </c>
      <c r="Z864" s="287"/>
      <c r="AA864" s="4"/>
      <c r="AB864" s="11" t="s">
        <v>458</v>
      </c>
      <c r="AC864" s="11"/>
      <c r="AD864" s="70" t="s">
        <v>298</v>
      </c>
      <c r="AE864" s="24">
        <v>1</v>
      </c>
      <c r="AF864" s="24"/>
      <c r="AG864" s="24"/>
      <c r="AH864" s="24"/>
      <c r="AI864" s="24"/>
      <c r="AJ864" s="24"/>
      <c r="AK864" s="4"/>
      <c r="AL864" s="4"/>
      <c r="AM864" s="306">
        <v>35.49</v>
      </c>
      <c r="AN864" s="306">
        <v>0</v>
      </c>
      <c r="AO864" s="306">
        <v>0</v>
      </c>
      <c r="AP864" s="306">
        <v>0</v>
      </c>
      <c r="AQ864" s="306">
        <v>0</v>
      </c>
      <c r="AR864" s="306"/>
      <c r="AS864" s="290"/>
      <c r="AT864" s="290"/>
      <c r="AU864" s="306">
        <v>35.49</v>
      </c>
      <c r="AV864" s="306">
        <v>0</v>
      </c>
      <c r="AW864" s="306">
        <v>0</v>
      </c>
      <c r="AX864" s="306">
        <v>0</v>
      </c>
      <c r="AY864" s="306">
        <v>0</v>
      </c>
      <c r="AZ864" s="306"/>
      <c r="BA864" s="4"/>
    </row>
    <row r="865" spans="2:53">
      <c r="B865" s="11" t="s">
        <v>381</v>
      </c>
      <c r="C865" s="11"/>
      <c r="D865" s="70" t="s">
        <v>89</v>
      </c>
      <c r="E865" s="11">
        <v>132</v>
      </c>
      <c r="F865" s="11">
        <v>85</v>
      </c>
      <c r="G865" s="11">
        <v>65</v>
      </c>
      <c r="H865" s="11">
        <v>46</v>
      </c>
      <c r="I865" s="11">
        <v>39</v>
      </c>
      <c r="J865" s="11"/>
      <c r="M865" s="287">
        <v>9659.14</v>
      </c>
      <c r="N865" s="287">
        <v>8291.49</v>
      </c>
      <c r="O865" s="287">
        <v>10601.4</v>
      </c>
      <c r="P865" s="287">
        <v>5917.19</v>
      </c>
      <c r="Q865" s="287">
        <v>9579.34</v>
      </c>
      <c r="R865" s="287"/>
      <c r="S865" s="290"/>
      <c r="T865" s="290"/>
      <c r="U865" s="287">
        <v>68.504539007092205</v>
      </c>
      <c r="V865" s="287">
        <v>58.390774647887298</v>
      </c>
      <c r="W865" s="287">
        <v>74.135664335664302</v>
      </c>
      <c r="X865" s="287">
        <v>41.378951048951002</v>
      </c>
      <c r="Y865" s="287">
        <v>63.4393377483444</v>
      </c>
      <c r="Z865" s="287"/>
      <c r="AA865" s="4"/>
      <c r="AB865" s="11" t="s">
        <v>458</v>
      </c>
      <c r="AC865" s="11"/>
      <c r="AD865" s="70" t="s">
        <v>280</v>
      </c>
      <c r="AE865" s="24">
        <v>20</v>
      </c>
      <c r="AF865" s="24">
        <v>9</v>
      </c>
      <c r="AG865" s="24">
        <v>5</v>
      </c>
      <c r="AH865" s="24">
        <v>3</v>
      </c>
      <c r="AI865" s="24">
        <v>3</v>
      </c>
      <c r="AJ865" s="24"/>
      <c r="AK865" s="4"/>
      <c r="AL865" s="4"/>
      <c r="AM865" s="306">
        <v>16806.62</v>
      </c>
      <c r="AN865" s="306">
        <v>2272.5</v>
      </c>
      <c r="AO865" s="306">
        <v>1235.6600000000001</v>
      </c>
      <c r="AP865" s="306">
        <v>705.08</v>
      </c>
      <c r="AQ865" s="306">
        <v>444.54</v>
      </c>
      <c r="AR865" s="306"/>
      <c r="AS865" s="290"/>
      <c r="AT865" s="290"/>
      <c r="AU865" s="306">
        <v>840.33100000000002</v>
      </c>
      <c r="AV865" s="306">
        <v>126.25</v>
      </c>
      <c r="AW865" s="306">
        <v>68.647777777777804</v>
      </c>
      <c r="AX865" s="306">
        <v>39.171111111111102</v>
      </c>
      <c r="AY865" s="306">
        <v>24.696666666666701</v>
      </c>
      <c r="AZ865" s="306"/>
      <c r="BA865" s="4"/>
    </row>
    <row r="866" spans="2:53">
      <c r="B866" s="11" t="s">
        <v>382</v>
      </c>
      <c r="C866" s="11"/>
      <c r="D866" s="70" t="s">
        <v>92</v>
      </c>
      <c r="E866" s="11">
        <v>7</v>
      </c>
      <c r="F866" s="11">
        <v>4</v>
      </c>
      <c r="G866" s="11">
        <v>3</v>
      </c>
      <c r="H866" s="11">
        <v>2</v>
      </c>
      <c r="I866" s="11">
        <v>1</v>
      </c>
      <c r="J866" s="11"/>
      <c r="M866" s="287">
        <v>439.55</v>
      </c>
      <c r="N866" s="287">
        <v>394.73</v>
      </c>
      <c r="O866" s="287">
        <v>421.83</v>
      </c>
      <c r="P866" s="287">
        <v>141.34</v>
      </c>
      <c r="Q866" s="287">
        <v>68.180000000000007</v>
      </c>
      <c r="R866" s="287"/>
      <c r="S866" s="290"/>
      <c r="T866" s="290"/>
      <c r="U866" s="287">
        <v>62.792857142857102</v>
      </c>
      <c r="V866" s="287">
        <v>56.39</v>
      </c>
      <c r="W866" s="287">
        <v>60.261428571428603</v>
      </c>
      <c r="X866" s="287">
        <v>23.5566666666667</v>
      </c>
      <c r="Y866" s="287">
        <v>11.3633333333333</v>
      </c>
      <c r="Z866" s="287"/>
      <c r="AA866" s="4"/>
      <c r="AB866" s="11" t="s">
        <v>460</v>
      </c>
      <c r="AC866" s="11"/>
      <c r="AD866" s="70" t="s">
        <v>461</v>
      </c>
      <c r="AE866" s="24">
        <v>5</v>
      </c>
      <c r="AF866" s="24">
        <v>1</v>
      </c>
      <c r="AG866" s="24">
        <v>1</v>
      </c>
      <c r="AH866" s="24">
        <v>1</v>
      </c>
      <c r="AI866" s="24">
        <v>1</v>
      </c>
      <c r="AJ866" s="24"/>
      <c r="AK866" s="4"/>
      <c r="AL866" s="4"/>
      <c r="AM866" s="306">
        <v>958.61</v>
      </c>
      <c r="AN866" s="306">
        <v>20.95</v>
      </c>
      <c r="AO866" s="306">
        <v>7.64</v>
      </c>
      <c r="AP866" s="306">
        <v>19.309999999999999</v>
      </c>
      <c r="AQ866" s="306">
        <v>9.74</v>
      </c>
      <c r="AR866" s="306"/>
      <c r="AS866" s="290"/>
      <c r="AT866" s="290"/>
      <c r="AU866" s="306">
        <v>191.72200000000001</v>
      </c>
      <c r="AV866" s="306">
        <v>4.1900000000000004</v>
      </c>
      <c r="AW866" s="306">
        <v>1.91</v>
      </c>
      <c r="AX866" s="306">
        <v>4.8274999999999997</v>
      </c>
      <c r="AY866" s="306">
        <v>1.948</v>
      </c>
      <c r="AZ866" s="306"/>
      <c r="BA866" s="4"/>
    </row>
    <row r="867" spans="2:53">
      <c r="B867" s="11" t="s">
        <v>382</v>
      </c>
      <c r="C867" s="11"/>
      <c r="D867" s="70" t="s">
        <v>69</v>
      </c>
      <c r="E867" s="11">
        <v>772</v>
      </c>
      <c r="F867" s="11">
        <v>519</v>
      </c>
      <c r="G867" s="11">
        <v>353</v>
      </c>
      <c r="H867" s="11">
        <v>192</v>
      </c>
      <c r="I867" s="11">
        <v>173</v>
      </c>
      <c r="J867" s="11"/>
      <c r="M867" s="287">
        <v>98972.93</v>
      </c>
      <c r="N867" s="287">
        <v>91657.68</v>
      </c>
      <c r="O867" s="287">
        <v>71352.539999999994</v>
      </c>
      <c r="P867" s="287">
        <v>27267.439999999999</v>
      </c>
      <c r="Q867" s="287">
        <v>68339.289999999994</v>
      </c>
      <c r="R867" s="287"/>
      <c r="S867" s="290"/>
      <c r="T867" s="290"/>
      <c r="U867" s="287">
        <v>112.21420634920599</v>
      </c>
      <c r="V867" s="287">
        <v>104.632054794521</v>
      </c>
      <c r="W867" s="287">
        <v>81.732577319587605</v>
      </c>
      <c r="X867" s="287">
        <v>32.079341176470599</v>
      </c>
      <c r="Y867" s="287">
        <v>76.699539842873193</v>
      </c>
      <c r="Z867" s="287"/>
      <c r="AA867" s="4"/>
      <c r="AB867" s="11" t="s">
        <v>462</v>
      </c>
      <c r="AC867" s="11"/>
      <c r="AD867" s="70" t="s">
        <v>124</v>
      </c>
      <c r="AE867" s="24">
        <v>9</v>
      </c>
      <c r="AF867" s="24">
        <v>3</v>
      </c>
      <c r="AG867" s="24">
        <v>1</v>
      </c>
      <c r="AH867" s="24">
        <v>3</v>
      </c>
      <c r="AI867" s="24">
        <v>3</v>
      </c>
      <c r="AJ867" s="24"/>
      <c r="AK867" s="4"/>
      <c r="AL867" s="4"/>
      <c r="AM867" s="306">
        <v>653.30999999999995</v>
      </c>
      <c r="AN867" s="306">
        <v>167.27</v>
      </c>
      <c r="AO867" s="306">
        <v>2.2799999999999998</v>
      </c>
      <c r="AP867" s="306">
        <v>672.21</v>
      </c>
      <c r="AQ867" s="306">
        <v>258.89</v>
      </c>
      <c r="AR867" s="306"/>
      <c r="AS867" s="290"/>
      <c r="AT867" s="290"/>
      <c r="AU867" s="306">
        <v>65.331000000000003</v>
      </c>
      <c r="AV867" s="306">
        <v>18.585555555555601</v>
      </c>
      <c r="AW867" s="306">
        <v>1.1399999999999999</v>
      </c>
      <c r="AX867" s="306">
        <v>84.026250000000005</v>
      </c>
      <c r="AY867" s="306">
        <v>25.888999999999999</v>
      </c>
      <c r="AZ867" s="306"/>
      <c r="BA867" s="4"/>
    </row>
    <row r="868" spans="2:53">
      <c r="B868" s="11" t="s">
        <v>383</v>
      </c>
      <c r="C868" s="11"/>
      <c r="D868" s="70" t="s">
        <v>373</v>
      </c>
      <c r="E868" s="11">
        <v>171</v>
      </c>
      <c r="F868" s="11">
        <v>83</v>
      </c>
      <c r="G868" s="11">
        <v>45</v>
      </c>
      <c r="H868" s="11">
        <v>27</v>
      </c>
      <c r="I868" s="11">
        <v>19</v>
      </c>
      <c r="J868" s="11"/>
      <c r="M868" s="287">
        <v>37838.22</v>
      </c>
      <c r="N868" s="287">
        <v>23509.99</v>
      </c>
      <c r="O868" s="287">
        <v>18092.900000000001</v>
      </c>
      <c r="P868" s="287">
        <v>9782.7900000000009</v>
      </c>
      <c r="Q868" s="287">
        <v>6011.14</v>
      </c>
      <c r="R868" s="287"/>
      <c r="S868" s="290"/>
      <c r="T868" s="290"/>
      <c r="U868" s="287">
        <v>196.052953367876</v>
      </c>
      <c r="V868" s="287">
        <v>124.391481481482</v>
      </c>
      <c r="W868" s="287">
        <v>110.999386503068</v>
      </c>
      <c r="X868" s="287">
        <v>56.222931034482698</v>
      </c>
      <c r="Y868" s="287">
        <v>32.3179569892473</v>
      </c>
      <c r="Z868" s="287"/>
      <c r="AA868" s="4"/>
      <c r="AB868" s="11" t="s">
        <v>463</v>
      </c>
      <c r="AC868" s="11"/>
      <c r="AD868" s="70" t="s">
        <v>184</v>
      </c>
      <c r="AE868" s="24">
        <v>23</v>
      </c>
      <c r="AF868" s="24">
        <v>15</v>
      </c>
      <c r="AG868" s="24">
        <v>9</v>
      </c>
      <c r="AH868" s="24">
        <v>1</v>
      </c>
      <c r="AI868" s="24">
        <v>1</v>
      </c>
      <c r="AJ868" s="24"/>
      <c r="AK868" s="4"/>
      <c r="AL868" s="4"/>
      <c r="AM868" s="306">
        <v>4388.16</v>
      </c>
      <c r="AN868" s="306">
        <v>4262.84</v>
      </c>
      <c r="AO868" s="306">
        <v>4121.38</v>
      </c>
      <c r="AP868" s="306">
        <v>10.96</v>
      </c>
      <c r="AQ868" s="306">
        <v>238.32</v>
      </c>
      <c r="AR868" s="306"/>
      <c r="AS868" s="290"/>
      <c r="AT868" s="290"/>
      <c r="AU868" s="306">
        <v>190.78956521739099</v>
      </c>
      <c r="AV868" s="306">
        <v>185.34086956521699</v>
      </c>
      <c r="AW868" s="306">
        <v>187.33545454545501</v>
      </c>
      <c r="AX868" s="306">
        <v>0.476521739130435</v>
      </c>
      <c r="AY868" s="306">
        <v>10.361739130434801</v>
      </c>
      <c r="AZ868" s="306"/>
      <c r="BA868" s="4"/>
    </row>
    <row r="869" spans="2:53">
      <c r="B869" s="11" t="s">
        <v>384</v>
      </c>
      <c r="C869" s="11"/>
      <c r="D869" s="70" t="s">
        <v>369</v>
      </c>
      <c r="E869" s="11">
        <v>122</v>
      </c>
      <c r="F869" s="11">
        <v>74</v>
      </c>
      <c r="G869" s="11">
        <v>42</v>
      </c>
      <c r="H869" s="11">
        <v>17</v>
      </c>
      <c r="I869" s="11">
        <v>23</v>
      </c>
      <c r="J869" s="11"/>
      <c r="M869" s="287">
        <v>20305.12</v>
      </c>
      <c r="N869" s="287">
        <v>20210.46</v>
      </c>
      <c r="O869" s="287">
        <v>10235.049999999999</v>
      </c>
      <c r="P869" s="287">
        <v>3601.03</v>
      </c>
      <c r="Q869" s="287">
        <v>12035.18</v>
      </c>
      <c r="R869" s="287"/>
      <c r="S869" s="290"/>
      <c r="T869" s="290"/>
      <c r="U869" s="287">
        <v>139.076164383562</v>
      </c>
      <c r="V869" s="287">
        <v>138.42780821917799</v>
      </c>
      <c r="W869" s="287">
        <v>73.107500000000002</v>
      </c>
      <c r="X869" s="287">
        <v>25.3593661971831</v>
      </c>
      <c r="Y869" s="287">
        <v>79.703178807946998</v>
      </c>
      <c r="Z869" s="287"/>
      <c r="AA869" s="4"/>
      <c r="AB869" s="11" t="s">
        <v>464</v>
      </c>
      <c r="AC869" s="11"/>
      <c r="AD869" s="70" t="s">
        <v>465</v>
      </c>
      <c r="AE869" s="24">
        <v>1</v>
      </c>
      <c r="AF869" s="24">
        <v>1</v>
      </c>
      <c r="AG869" s="24">
        <v>1</v>
      </c>
      <c r="AH869" s="24">
        <v>1</v>
      </c>
      <c r="AI869" s="24">
        <v>1</v>
      </c>
      <c r="AJ869" s="24"/>
      <c r="AK869" s="4"/>
      <c r="AL869" s="4"/>
      <c r="AM869" s="306">
        <v>11.68</v>
      </c>
      <c r="AN869" s="306">
        <v>9.9600000000000009</v>
      </c>
      <c r="AO869" s="306">
        <v>12.92</v>
      </c>
      <c r="AP869" s="306">
        <v>12.91</v>
      </c>
      <c r="AQ869" s="306">
        <v>16.690000000000001</v>
      </c>
      <c r="AR869" s="306"/>
      <c r="AS869" s="290"/>
      <c r="AT869" s="290"/>
      <c r="AU869" s="306">
        <v>11.68</v>
      </c>
      <c r="AV869" s="306">
        <v>9.9600000000000009</v>
      </c>
      <c r="AW869" s="306">
        <v>12.92</v>
      </c>
      <c r="AX869" s="306">
        <v>12.91</v>
      </c>
      <c r="AY869" s="306">
        <v>16.690000000000001</v>
      </c>
      <c r="AZ869" s="306"/>
      <c r="BA869" s="4"/>
    </row>
    <row r="870" spans="2:53">
      <c r="B870" s="11" t="s">
        <v>385</v>
      </c>
      <c r="C870" s="11"/>
      <c r="D870" s="70" t="s">
        <v>163</v>
      </c>
      <c r="E870" s="11">
        <v>3017</v>
      </c>
      <c r="F870" s="11">
        <v>2142</v>
      </c>
      <c r="G870" s="11">
        <v>1480</v>
      </c>
      <c r="H870" s="11">
        <v>945</v>
      </c>
      <c r="I870" s="11">
        <v>1059</v>
      </c>
      <c r="J870" s="11"/>
      <c r="M870" s="287">
        <v>354742.18</v>
      </c>
      <c r="N870" s="287">
        <v>330298.22000000102</v>
      </c>
      <c r="O870" s="287">
        <v>246791.93</v>
      </c>
      <c r="P870" s="287">
        <v>136400.14000000001</v>
      </c>
      <c r="Q870" s="287">
        <v>360090.5</v>
      </c>
      <c r="R870" s="287"/>
      <c r="S870" s="290"/>
      <c r="T870" s="290"/>
      <c r="U870" s="287">
        <v>102.82382028985501</v>
      </c>
      <c r="V870" s="287">
        <v>97.433103244837994</v>
      </c>
      <c r="W870" s="287">
        <v>76.882221183800596</v>
      </c>
      <c r="X870" s="287">
        <v>42.852698711907003</v>
      </c>
      <c r="Y870" s="287">
        <v>103.77247838616699</v>
      </c>
      <c r="Z870" s="287"/>
      <c r="AA870" s="4"/>
      <c r="AB870" s="11" t="s">
        <v>646</v>
      </c>
      <c r="AC870" s="11"/>
      <c r="AD870" s="70" t="s">
        <v>465</v>
      </c>
      <c r="AE870" s="24">
        <v>28</v>
      </c>
      <c r="AF870" s="24">
        <v>16</v>
      </c>
      <c r="AG870" s="24">
        <v>10</v>
      </c>
      <c r="AH870" s="24">
        <v>6</v>
      </c>
      <c r="AI870" s="24">
        <v>8</v>
      </c>
      <c r="AJ870" s="24"/>
      <c r="AK870" s="4"/>
      <c r="AL870" s="4"/>
      <c r="AM870" s="306">
        <v>7917.94</v>
      </c>
      <c r="AN870" s="306">
        <v>5015.05</v>
      </c>
      <c r="AO870" s="306">
        <v>3204.23</v>
      </c>
      <c r="AP870" s="306">
        <v>1869.2</v>
      </c>
      <c r="AQ870" s="306">
        <v>5854.13</v>
      </c>
      <c r="AR870" s="306"/>
      <c r="AS870" s="290"/>
      <c r="AT870" s="290"/>
      <c r="AU870" s="306">
        <v>273.03241379310299</v>
      </c>
      <c r="AV870" s="306">
        <v>172.93275862069001</v>
      </c>
      <c r="AW870" s="306">
        <v>118.675185185185</v>
      </c>
      <c r="AX870" s="306">
        <v>77.883333333333297</v>
      </c>
      <c r="AY870" s="306">
        <v>201.86655172413799</v>
      </c>
      <c r="AZ870" s="306"/>
      <c r="BA870" s="4"/>
    </row>
    <row r="871" spans="2:53">
      <c r="B871" s="11" t="s">
        <v>387</v>
      </c>
      <c r="C871" s="11"/>
      <c r="D871" s="70" t="s">
        <v>388</v>
      </c>
      <c r="E871" s="11">
        <v>42</v>
      </c>
      <c r="F871" s="11">
        <v>24</v>
      </c>
      <c r="G871" s="11">
        <v>17</v>
      </c>
      <c r="H871" s="11">
        <v>7</v>
      </c>
      <c r="I871" s="11">
        <v>11</v>
      </c>
      <c r="J871" s="11"/>
      <c r="M871" s="287">
        <v>6402.17</v>
      </c>
      <c r="N871" s="287">
        <v>3201.24</v>
      </c>
      <c r="O871" s="287">
        <v>2919.7</v>
      </c>
      <c r="P871" s="287">
        <v>679.36</v>
      </c>
      <c r="Q871" s="287">
        <v>16167.38</v>
      </c>
      <c r="R871" s="287"/>
      <c r="S871" s="290"/>
      <c r="T871" s="290"/>
      <c r="U871" s="287">
        <v>133.37854166666699</v>
      </c>
      <c r="V871" s="287">
        <v>66.692499999999995</v>
      </c>
      <c r="W871" s="287">
        <v>60.827083333333299</v>
      </c>
      <c r="X871" s="287">
        <v>14.7686956521739</v>
      </c>
      <c r="Y871" s="287">
        <v>317.00745098039198</v>
      </c>
      <c r="Z871" s="287"/>
      <c r="AA871" s="4"/>
      <c r="AB871" s="11" t="s">
        <v>469</v>
      </c>
      <c r="AC871" s="11"/>
      <c r="AD871" s="70" t="s">
        <v>145</v>
      </c>
      <c r="AE871" s="24">
        <v>28</v>
      </c>
      <c r="AF871" s="24">
        <v>15</v>
      </c>
      <c r="AG871" s="24">
        <v>3</v>
      </c>
      <c r="AH871" s="24">
        <v>3</v>
      </c>
      <c r="AI871" s="24">
        <v>3</v>
      </c>
      <c r="AJ871" s="24"/>
      <c r="AK871" s="4"/>
      <c r="AL871" s="4"/>
      <c r="AM871" s="306">
        <v>1674.26</v>
      </c>
      <c r="AN871" s="306">
        <v>958.87</v>
      </c>
      <c r="AO871" s="306">
        <v>122.38</v>
      </c>
      <c r="AP871" s="306">
        <v>114.56</v>
      </c>
      <c r="AQ871" s="306">
        <v>1103.5</v>
      </c>
      <c r="AR871" s="306"/>
      <c r="AS871" s="290"/>
      <c r="AT871" s="290"/>
      <c r="AU871" s="306">
        <v>57.733103448275898</v>
      </c>
      <c r="AV871" s="306">
        <v>34.245357142857102</v>
      </c>
      <c r="AW871" s="306">
        <v>4.5325925925925903</v>
      </c>
      <c r="AX871" s="306">
        <v>4.4061538461538499</v>
      </c>
      <c r="AY871" s="306">
        <v>39.410714285714299</v>
      </c>
      <c r="AZ871" s="306"/>
      <c r="BA871" s="4"/>
    </row>
    <row r="872" spans="2:53">
      <c r="B872" s="11" t="s">
        <v>387</v>
      </c>
      <c r="C872" s="11"/>
      <c r="D872" s="70" t="s">
        <v>391</v>
      </c>
      <c r="E872" s="11">
        <v>3</v>
      </c>
      <c r="F872" s="11"/>
      <c r="G872" s="11"/>
      <c r="H872" s="11"/>
      <c r="I872" s="11"/>
      <c r="J872" s="11"/>
      <c r="M872" s="287">
        <v>390.85</v>
      </c>
      <c r="N872" s="287">
        <v>0</v>
      </c>
      <c r="O872" s="287">
        <v>0</v>
      </c>
      <c r="P872" s="287">
        <v>0</v>
      </c>
      <c r="Q872" s="287">
        <v>0</v>
      </c>
      <c r="R872" s="287"/>
      <c r="S872" s="290"/>
      <c r="T872" s="290"/>
      <c r="U872" s="287">
        <v>130.28333333333299</v>
      </c>
      <c r="V872" s="287">
        <v>0</v>
      </c>
      <c r="W872" s="287">
        <v>0</v>
      </c>
      <c r="X872" s="287">
        <v>0</v>
      </c>
      <c r="Y872" s="287">
        <v>0</v>
      </c>
      <c r="Z872" s="287"/>
      <c r="AA872" s="4"/>
      <c r="AB872" s="11" t="s">
        <v>470</v>
      </c>
      <c r="AC872" s="11"/>
      <c r="AD872" s="70" t="s">
        <v>471</v>
      </c>
      <c r="AE872" s="24">
        <v>8</v>
      </c>
      <c r="AF872" s="24">
        <v>3</v>
      </c>
      <c r="AG872" s="24">
        <v>4</v>
      </c>
      <c r="AH872" s="24">
        <v>2</v>
      </c>
      <c r="AI872" s="24">
        <v>3</v>
      </c>
      <c r="AJ872" s="24"/>
      <c r="AK872" s="4"/>
      <c r="AL872" s="4"/>
      <c r="AM872" s="306">
        <v>491.52</v>
      </c>
      <c r="AN872" s="306">
        <v>463.95</v>
      </c>
      <c r="AO872" s="306">
        <v>186.44</v>
      </c>
      <c r="AP872" s="306">
        <v>42.01</v>
      </c>
      <c r="AQ872" s="306">
        <v>83.68</v>
      </c>
      <c r="AR872" s="306"/>
      <c r="AS872" s="290"/>
      <c r="AT872" s="290"/>
      <c r="AU872" s="306">
        <v>54.613333333333301</v>
      </c>
      <c r="AV872" s="306">
        <v>51.55</v>
      </c>
      <c r="AW872" s="306">
        <v>20.7155555555556</v>
      </c>
      <c r="AX872" s="306">
        <v>4.66777777777778</v>
      </c>
      <c r="AY872" s="306">
        <v>8.3680000000000003</v>
      </c>
      <c r="AZ872" s="306"/>
      <c r="BA872" s="4"/>
    </row>
    <row r="873" spans="2:53">
      <c r="B873" s="11" t="s">
        <v>389</v>
      </c>
      <c r="C873" s="11"/>
      <c r="D873" s="70" t="s">
        <v>175</v>
      </c>
      <c r="E873" s="11"/>
      <c r="F873" s="11"/>
      <c r="G873" s="11"/>
      <c r="H873" s="11">
        <v>1</v>
      </c>
      <c r="I873" s="11">
        <v>1</v>
      </c>
      <c r="J873" s="11"/>
      <c r="M873" s="287">
        <v>0</v>
      </c>
      <c r="N873" s="287">
        <v>0</v>
      </c>
      <c r="O873" s="287">
        <v>0</v>
      </c>
      <c r="P873" s="287">
        <v>336.78</v>
      </c>
      <c r="Q873" s="287">
        <v>586.84</v>
      </c>
      <c r="R873" s="287"/>
      <c r="S873" s="290"/>
      <c r="T873" s="290"/>
      <c r="U873" s="287">
        <v>0</v>
      </c>
      <c r="V873" s="287">
        <v>0</v>
      </c>
      <c r="W873" s="287">
        <v>0</v>
      </c>
      <c r="X873" s="287">
        <v>336.78</v>
      </c>
      <c r="Y873" s="287">
        <v>586.84</v>
      </c>
      <c r="Z873" s="287"/>
      <c r="AA873" s="4"/>
      <c r="AB873" s="11" t="s">
        <v>472</v>
      </c>
      <c r="AC873" s="11"/>
      <c r="AD873" s="70" t="s">
        <v>233</v>
      </c>
      <c r="AE873" s="24">
        <v>84</v>
      </c>
      <c r="AF873" s="24">
        <v>24</v>
      </c>
      <c r="AG873" s="24">
        <v>9</v>
      </c>
      <c r="AH873" s="24">
        <v>2</v>
      </c>
      <c r="AI873" s="24">
        <v>1</v>
      </c>
      <c r="AJ873" s="24"/>
      <c r="AK873" s="4"/>
      <c r="AL873" s="4"/>
      <c r="AM873" s="306">
        <v>37047.81</v>
      </c>
      <c r="AN873" s="306">
        <v>10555.14</v>
      </c>
      <c r="AO873" s="306">
        <v>2119.04</v>
      </c>
      <c r="AP873" s="306">
        <v>804.04</v>
      </c>
      <c r="AQ873" s="306">
        <v>5369.59</v>
      </c>
      <c r="AR873" s="306"/>
      <c r="AS873" s="290"/>
      <c r="AT873" s="290"/>
      <c r="AU873" s="306">
        <v>435.856588235294</v>
      </c>
      <c r="AV873" s="306">
        <v>130.31037037037001</v>
      </c>
      <c r="AW873" s="306">
        <v>26.160987654321001</v>
      </c>
      <c r="AX873" s="306">
        <v>10.4420779220779</v>
      </c>
      <c r="AY873" s="306">
        <v>66.291234567901199</v>
      </c>
      <c r="AZ873" s="306"/>
      <c r="BA873" s="4"/>
    </row>
    <row r="874" spans="2:53">
      <c r="B874" s="11" t="s">
        <v>390</v>
      </c>
      <c r="C874" s="11"/>
      <c r="D874" s="70" t="s">
        <v>391</v>
      </c>
      <c r="E874" s="11">
        <v>235</v>
      </c>
      <c r="F874" s="11">
        <v>157</v>
      </c>
      <c r="G874" s="11">
        <v>103</v>
      </c>
      <c r="H874" s="11">
        <v>76</v>
      </c>
      <c r="I874" s="11">
        <v>71</v>
      </c>
      <c r="J874" s="11"/>
      <c r="M874" s="287">
        <v>26581.46</v>
      </c>
      <c r="N874" s="287">
        <v>20922.400000000001</v>
      </c>
      <c r="O874" s="287">
        <v>17364.87</v>
      </c>
      <c r="P874" s="287">
        <v>11093.8</v>
      </c>
      <c r="Q874" s="287">
        <v>18592.18</v>
      </c>
      <c r="R874" s="287"/>
      <c r="S874" s="290"/>
      <c r="T874" s="290"/>
      <c r="U874" s="287">
        <v>100.30739622641499</v>
      </c>
      <c r="V874" s="287">
        <v>79.856488549618305</v>
      </c>
      <c r="W874" s="287">
        <v>71.460370370370399</v>
      </c>
      <c r="X874" s="287">
        <v>43.166536964980601</v>
      </c>
      <c r="Y874" s="287">
        <v>68.605830258302603</v>
      </c>
      <c r="Z874" s="287"/>
      <c r="AA874" s="4"/>
      <c r="AB874" s="11" t="s">
        <v>475</v>
      </c>
      <c r="AC874" s="11"/>
      <c r="AD874" s="70" t="s">
        <v>71</v>
      </c>
      <c r="AE874" s="24">
        <v>3</v>
      </c>
      <c r="AF874" s="24"/>
      <c r="AG874" s="24"/>
      <c r="AH874" s="24"/>
      <c r="AI874" s="24"/>
      <c r="AJ874" s="24"/>
      <c r="AK874" s="4"/>
      <c r="AL874" s="4"/>
      <c r="AM874" s="306">
        <v>12.2</v>
      </c>
      <c r="AN874" s="306">
        <v>0</v>
      </c>
      <c r="AO874" s="306">
        <v>0</v>
      </c>
      <c r="AP874" s="306">
        <v>0</v>
      </c>
      <c r="AQ874" s="306">
        <v>0</v>
      </c>
      <c r="AR874" s="306"/>
      <c r="AS874" s="290"/>
      <c r="AT874" s="290"/>
      <c r="AU874" s="306">
        <v>4.06666666666667</v>
      </c>
      <c r="AV874" s="306">
        <v>0</v>
      </c>
      <c r="AW874" s="306">
        <v>0</v>
      </c>
      <c r="AX874" s="306">
        <v>0</v>
      </c>
      <c r="AY874" s="306">
        <v>0</v>
      </c>
      <c r="AZ874" s="306"/>
      <c r="BA874" s="4"/>
    </row>
    <row r="875" spans="2:53">
      <c r="B875" s="11" t="s">
        <v>392</v>
      </c>
      <c r="C875" s="11"/>
      <c r="D875" s="70" t="s">
        <v>393</v>
      </c>
      <c r="E875" s="11">
        <v>145</v>
      </c>
      <c r="F875" s="11">
        <v>83</v>
      </c>
      <c r="G875" s="11">
        <v>55</v>
      </c>
      <c r="H875" s="11">
        <v>38</v>
      </c>
      <c r="I875" s="11">
        <v>39</v>
      </c>
      <c r="J875" s="11"/>
      <c r="M875" s="287">
        <v>17924.22</v>
      </c>
      <c r="N875" s="287">
        <v>13591.63</v>
      </c>
      <c r="O875" s="287">
        <v>10752.83</v>
      </c>
      <c r="P875" s="287">
        <v>6457.37</v>
      </c>
      <c r="Q875" s="287">
        <v>18978.97</v>
      </c>
      <c r="R875" s="287"/>
      <c r="S875" s="290"/>
      <c r="T875" s="290"/>
      <c r="U875" s="287">
        <v>110.643333333333</v>
      </c>
      <c r="V875" s="287">
        <v>87.125833333333304</v>
      </c>
      <c r="W875" s="287">
        <v>72.166644295302007</v>
      </c>
      <c r="X875" s="287">
        <v>42.205032679738601</v>
      </c>
      <c r="Y875" s="287">
        <v>117.88180124223599</v>
      </c>
      <c r="Z875" s="287"/>
      <c r="AA875" s="4"/>
      <c r="AB875" s="11" t="s">
        <v>476</v>
      </c>
      <c r="AC875" s="11"/>
      <c r="AD875" s="70" t="s">
        <v>206</v>
      </c>
      <c r="AE875" s="24">
        <v>26</v>
      </c>
      <c r="AF875" s="24">
        <v>15</v>
      </c>
      <c r="AG875" s="24">
        <v>11</v>
      </c>
      <c r="AH875" s="24">
        <v>10</v>
      </c>
      <c r="AI875" s="24">
        <v>11</v>
      </c>
      <c r="AJ875" s="24"/>
      <c r="AK875" s="4"/>
      <c r="AL875" s="4"/>
      <c r="AM875" s="306">
        <v>15655.54</v>
      </c>
      <c r="AN875" s="306">
        <v>1988.13</v>
      </c>
      <c r="AO875" s="306">
        <v>507.81</v>
      </c>
      <c r="AP875" s="306">
        <v>323.73</v>
      </c>
      <c r="AQ875" s="306">
        <v>2583.3000000000002</v>
      </c>
      <c r="AR875" s="306"/>
      <c r="AS875" s="290"/>
      <c r="AT875" s="290"/>
      <c r="AU875" s="306">
        <v>579.83481481481499</v>
      </c>
      <c r="AV875" s="306">
        <v>79.525199999999998</v>
      </c>
      <c r="AW875" s="306">
        <v>21.158750000000001</v>
      </c>
      <c r="AX875" s="306">
        <v>13.48875</v>
      </c>
      <c r="AY875" s="306">
        <v>107.6375</v>
      </c>
      <c r="AZ875" s="306"/>
      <c r="BA875" s="4"/>
    </row>
    <row r="876" spans="2:53">
      <c r="B876" s="11" t="s">
        <v>394</v>
      </c>
      <c r="C876" s="11"/>
      <c r="D876" s="70" t="s">
        <v>85</v>
      </c>
      <c r="E876" s="11">
        <v>221</v>
      </c>
      <c r="F876" s="11">
        <v>133</v>
      </c>
      <c r="G876" s="11">
        <v>85</v>
      </c>
      <c r="H876" s="11">
        <v>48</v>
      </c>
      <c r="I876" s="11">
        <v>59</v>
      </c>
      <c r="J876" s="11"/>
      <c r="M876" s="287">
        <v>28789.86</v>
      </c>
      <c r="N876" s="287">
        <v>20215.7</v>
      </c>
      <c r="O876" s="287">
        <v>14869.34</v>
      </c>
      <c r="P876" s="287">
        <v>6606.3</v>
      </c>
      <c r="Q876" s="287">
        <v>24394.38</v>
      </c>
      <c r="R876" s="287"/>
      <c r="S876" s="290"/>
      <c r="T876" s="290"/>
      <c r="U876" s="287">
        <v>116.55813765182199</v>
      </c>
      <c r="V876" s="287">
        <v>83.192181069958806</v>
      </c>
      <c r="W876" s="287">
        <v>61.4435537190083</v>
      </c>
      <c r="X876" s="287">
        <v>27.298760330578499</v>
      </c>
      <c r="Y876" s="287">
        <v>98.364435483870906</v>
      </c>
      <c r="Z876" s="287"/>
      <c r="AA876" s="4"/>
      <c r="AB876" s="11" t="s">
        <v>477</v>
      </c>
      <c r="AC876" s="11"/>
      <c r="AD876" s="70" t="s">
        <v>153</v>
      </c>
      <c r="AE876" s="24">
        <v>116</v>
      </c>
      <c r="AF876" s="24">
        <v>57</v>
      </c>
      <c r="AG876" s="24">
        <v>40</v>
      </c>
      <c r="AH876" s="24">
        <v>33</v>
      </c>
      <c r="AI876" s="24">
        <v>27</v>
      </c>
      <c r="AJ876" s="24"/>
      <c r="AK876" s="4"/>
      <c r="AL876" s="4"/>
      <c r="AM876" s="306">
        <v>51418.9</v>
      </c>
      <c r="AN876" s="306">
        <v>9903.92</v>
      </c>
      <c r="AO876" s="306">
        <v>4068.45</v>
      </c>
      <c r="AP876" s="306">
        <v>2256.4899999999998</v>
      </c>
      <c r="AQ876" s="306">
        <v>9908.39</v>
      </c>
      <c r="AR876" s="306"/>
      <c r="AS876" s="290"/>
      <c r="AT876" s="290"/>
      <c r="AU876" s="306">
        <v>439.47777777777799</v>
      </c>
      <c r="AV876" s="306">
        <v>82.532666666666699</v>
      </c>
      <c r="AW876" s="306">
        <v>35.688157894736797</v>
      </c>
      <c r="AX876" s="306">
        <v>19.452500000000001</v>
      </c>
      <c r="AY876" s="306">
        <v>85.4171551724138</v>
      </c>
      <c r="AZ876" s="306"/>
      <c r="BA876" s="4"/>
    </row>
    <row r="877" spans="2:53">
      <c r="B877" s="11" t="s">
        <v>395</v>
      </c>
      <c r="C877" s="11"/>
      <c r="D877" s="70" t="s">
        <v>55</v>
      </c>
      <c r="E877" s="11">
        <v>4</v>
      </c>
      <c r="F877" s="11">
        <v>3</v>
      </c>
      <c r="G877" s="11">
        <v>2</v>
      </c>
      <c r="H877" s="11">
        <v>2</v>
      </c>
      <c r="I877" s="11">
        <v>1</v>
      </c>
      <c r="J877" s="11"/>
      <c r="M877" s="287">
        <v>789.96</v>
      </c>
      <c r="N877" s="287">
        <v>303.23</v>
      </c>
      <c r="O877" s="287">
        <v>317.39999999999998</v>
      </c>
      <c r="P877" s="287">
        <v>387.07</v>
      </c>
      <c r="Q877" s="287">
        <v>631.87</v>
      </c>
      <c r="R877" s="287"/>
      <c r="S877" s="290"/>
      <c r="T877" s="290"/>
      <c r="U877" s="287">
        <v>197.49</v>
      </c>
      <c r="V877" s="287">
        <v>60.646000000000001</v>
      </c>
      <c r="W877" s="287">
        <v>63.48</v>
      </c>
      <c r="X877" s="287">
        <v>77.414000000000001</v>
      </c>
      <c r="Y877" s="287">
        <v>126.374</v>
      </c>
      <c r="Z877" s="287"/>
      <c r="AA877" s="4"/>
      <c r="AB877" s="11" t="s">
        <v>479</v>
      </c>
      <c r="AC877" s="11"/>
      <c r="AD877" s="70" t="s">
        <v>480</v>
      </c>
      <c r="AE877" s="24">
        <v>1</v>
      </c>
      <c r="AF877" s="24">
        <v>1</v>
      </c>
      <c r="AG877" s="24">
        <v>1</v>
      </c>
      <c r="AH877" s="24"/>
      <c r="AI877" s="24"/>
      <c r="AJ877" s="24"/>
      <c r="AK877" s="4"/>
      <c r="AL877" s="4"/>
      <c r="AM877" s="306">
        <v>16.600000000000001</v>
      </c>
      <c r="AN877" s="306">
        <v>19.34</v>
      </c>
      <c r="AO877" s="306">
        <v>17.36</v>
      </c>
      <c r="AP877" s="306">
        <v>0</v>
      </c>
      <c r="AQ877" s="306">
        <v>0</v>
      </c>
      <c r="AR877" s="306"/>
      <c r="AS877" s="290"/>
      <c r="AT877" s="290"/>
      <c r="AU877" s="306">
        <v>16.600000000000001</v>
      </c>
      <c r="AV877" s="306">
        <v>19.34</v>
      </c>
      <c r="AW877" s="306">
        <v>17.36</v>
      </c>
      <c r="AX877" s="306">
        <v>0</v>
      </c>
      <c r="AY877" s="306">
        <v>0</v>
      </c>
      <c r="AZ877" s="306"/>
      <c r="BA877" s="4"/>
    </row>
    <row r="878" spans="2:53">
      <c r="B878" s="11" t="s">
        <v>395</v>
      </c>
      <c r="C878" s="11"/>
      <c r="D878" s="70" t="s">
        <v>57</v>
      </c>
      <c r="E878" s="11">
        <v>1</v>
      </c>
      <c r="F878" s="11"/>
      <c r="G878" s="11"/>
      <c r="H878" s="11"/>
      <c r="I878" s="11"/>
      <c r="J878" s="11"/>
      <c r="M878" s="287">
        <v>166.88</v>
      </c>
      <c r="N878" s="287">
        <v>0</v>
      </c>
      <c r="O878" s="287">
        <v>0</v>
      </c>
      <c r="P878" s="287">
        <v>0</v>
      </c>
      <c r="Q878" s="287">
        <v>0</v>
      </c>
      <c r="R878" s="287"/>
      <c r="S878" s="290"/>
      <c r="T878" s="290"/>
      <c r="U878" s="287">
        <v>166.88</v>
      </c>
      <c r="V878" s="287">
        <v>0</v>
      </c>
      <c r="W878" s="287">
        <v>0</v>
      </c>
      <c r="X878" s="287">
        <v>0</v>
      </c>
      <c r="Y878" s="287">
        <v>0</v>
      </c>
      <c r="Z878" s="287"/>
      <c r="AA878" s="4"/>
      <c r="AB878" s="11" t="s">
        <v>479</v>
      </c>
      <c r="AC878" s="11"/>
      <c r="AD878" s="70" t="s">
        <v>111</v>
      </c>
      <c r="AE878" s="24">
        <v>1</v>
      </c>
      <c r="AF878" s="24">
        <v>1</v>
      </c>
      <c r="AG878" s="24">
        <v>1</v>
      </c>
      <c r="AH878" s="24"/>
      <c r="AI878" s="24"/>
      <c r="AJ878" s="24"/>
      <c r="AK878" s="4"/>
      <c r="AL878" s="4"/>
      <c r="AM878" s="306">
        <v>60.09</v>
      </c>
      <c r="AN878" s="306">
        <v>81.540000000000006</v>
      </c>
      <c r="AO878" s="306">
        <v>98.06</v>
      </c>
      <c r="AP878" s="306">
        <v>0</v>
      </c>
      <c r="AQ878" s="306">
        <v>0</v>
      </c>
      <c r="AR878" s="306"/>
      <c r="AS878" s="290"/>
      <c r="AT878" s="290"/>
      <c r="AU878" s="306">
        <v>60.09</v>
      </c>
      <c r="AV878" s="306">
        <v>81.540000000000006</v>
      </c>
      <c r="AW878" s="306">
        <v>98.06</v>
      </c>
      <c r="AX878" s="306">
        <v>0</v>
      </c>
      <c r="AY878" s="306">
        <v>0</v>
      </c>
      <c r="AZ878" s="306"/>
      <c r="BA878" s="4"/>
    </row>
    <row r="879" spans="2:53">
      <c r="B879" s="11" t="s">
        <v>396</v>
      </c>
      <c r="C879" s="11"/>
      <c r="D879" s="70" t="s">
        <v>397</v>
      </c>
      <c r="E879" s="11">
        <v>191</v>
      </c>
      <c r="F879" s="11">
        <v>130</v>
      </c>
      <c r="G879" s="11">
        <v>39</v>
      </c>
      <c r="H879" s="11">
        <v>58</v>
      </c>
      <c r="I879" s="11">
        <v>53</v>
      </c>
      <c r="J879" s="11"/>
      <c r="M879" s="287">
        <v>28676.94</v>
      </c>
      <c r="N879" s="287">
        <v>24748.28</v>
      </c>
      <c r="O879" s="287">
        <v>8281.33</v>
      </c>
      <c r="P879" s="287">
        <v>10156.24</v>
      </c>
      <c r="Q879" s="287">
        <v>16425.189999999999</v>
      </c>
      <c r="R879" s="287"/>
      <c r="S879" s="290"/>
      <c r="T879" s="290"/>
      <c r="U879" s="287">
        <v>139.208446601942</v>
      </c>
      <c r="V879" s="287">
        <v>122.516237623762</v>
      </c>
      <c r="W879" s="287">
        <v>80.401262135922394</v>
      </c>
      <c r="X879" s="287">
        <v>52.083282051281998</v>
      </c>
      <c r="Y879" s="287">
        <v>80.122878048780507</v>
      </c>
      <c r="Z879" s="287"/>
      <c r="AA879" s="4"/>
      <c r="AB879" s="11" t="s">
        <v>482</v>
      </c>
      <c r="AC879" s="11"/>
      <c r="AD879" s="70" t="s">
        <v>443</v>
      </c>
      <c r="AE879" s="24">
        <v>42</v>
      </c>
      <c r="AF879" s="24">
        <v>23</v>
      </c>
      <c r="AG879" s="24">
        <v>12</v>
      </c>
      <c r="AH879" s="24">
        <v>4</v>
      </c>
      <c r="AI879" s="24">
        <v>5</v>
      </c>
      <c r="AJ879" s="24"/>
      <c r="AK879" s="4"/>
      <c r="AL879" s="4"/>
      <c r="AM879" s="306">
        <v>16406.7</v>
      </c>
      <c r="AN879" s="306">
        <v>8983.52</v>
      </c>
      <c r="AO879" s="306">
        <v>2670.58</v>
      </c>
      <c r="AP879" s="306">
        <v>62.05</v>
      </c>
      <c r="AQ879" s="306">
        <v>902.98</v>
      </c>
      <c r="AR879" s="306"/>
      <c r="AS879" s="290"/>
      <c r="AT879" s="290"/>
      <c r="AU879" s="306">
        <v>372.87954545454602</v>
      </c>
      <c r="AV879" s="306">
        <v>208.91906976744201</v>
      </c>
      <c r="AW879" s="306">
        <v>63.585238095238097</v>
      </c>
      <c r="AX879" s="306">
        <v>1.5134146341463399</v>
      </c>
      <c r="AY879" s="306">
        <v>22.0239024390244</v>
      </c>
      <c r="AZ879" s="306"/>
      <c r="BA879" s="4"/>
    </row>
    <row r="880" spans="2:53">
      <c r="B880" s="11" t="s">
        <v>396</v>
      </c>
      <c r="C880" s="11"/>
      <c r="D880" s="70" t="s">
        <v>311</v>
      </c>
      <c r="E880" s="11">
        <v>1</v>
      </c>
      <c r="F880" s="11">
        <v>1</v>
      </c>
      <c r="G880" s="11"/>
      <c r="H880" s="11">
        <v>1</v>
      </c>
      <c r="I880" s="11">
        <v>2</v>
      </c>
      <c r="J880" s="11"/>
      <c r="M880" s="287">
        <v>148.38999999999999</v>
      </c>
      <c r="N880" s="287">
        <v>209.03</v>
      </c>
      <c r="O880" s="287"/>
      <c r="P880" s="287">
        <v>220.13</v>
      </c>
      <c r="Q880" s="287">
        <v>1094.44</v>
      </c>
      <c r="R880" s="287"/>
      <c r="S880" s="290"/>
      <c r="T880" s="290"/>
      <c r="U880" s="287">
        <v>148.38999999999999</v>
      </c>
      <c r="V880" s="287">
        <v>209.03</v>
      </c>
      <c r="W880" s="287"/>
      <c r="X880" s="287">
        <v>220.13</v>
      </c>
      <c r="Y880" s="287">
        <v>547.22</v>
      </c>
      <c r="Z880" s="287"/>
      <c r="AA880" s="4"/>
      <c r="AB880" s="11" t="s">
        <v>483</v>
      </c>
      <c r="AC880" s="11"/>
      <c r="AD880" s="70" t="s">
        <v>135</v>
      </c>
      <c r="AE880" s="24">
        <v>8</v>
      </c>
      <c r="AF880" s="24">
        <v>6</v>
      </c>
      <c r="AG880" s="24">
        <v>3</v>
      </c>
      <c r="AH880" s="24">
        <v>2</v>
      </c>
      <c r="AI880" s="24">
        <v>2</v>
      </c>
      <c r="AJ880" s="24"/>
      <c r="AK880" s="4"/>
      <c r="AL880" s="4"/>
      <c r="AM880" s="306">
        <v>1689.12</v>
      </c>
      <c r="AN880" s="306">
        <v>449.49</v>
      </c>
      <c r="AO880" s="306">
        <v>177.11</v>
      </c>
      <c r="AP880" s="306">
        <v>68.790000000000006</v>
      </c>
      <c r="AQ880" s="306">
        <v>399.46</v>
      </c>
      <c r="AR880" s="306"/>
      <c r="AS880" s="290"/>
      <c r="AT880" s="290"/>
      <c r="AU880" s="306">
        <v>211.14</v>
      </c>
      <c r="AV880" s="306">
        <v>56.186250000000001</v>
      </c>
      <c r="AW880" s="306">
        <v>22.138750000000002</v>
      </c>
      <c r="AX880" s="306">
        <v>8.5987500000000008</v>
      </c>
      <c r="AY880" s="306">
        <v>49.932499999999997</v>
      </c>
      <c r="AZ880" s="306"/>
      <c r="BA880" s="4"/>
    </row>
    <row r="881" spans="2:53">
      <c r="B881" s="11" t="s">
        <v>398</v>
      </c>
      <c r="C881" s="11"/>
      <c r="D881" s="70" t="s">
        <v>311</v>
      </c>
      <c r="E881" s="11">
        <v>569</v>
      </c>
      <c r="F881" s="11">
        <v>322</v>
      </c>
      <c r="G881" s="11">
        <v>201</v>
      </c>
      <c r="H881" s="11">
        <v>121</v>
      </c>
      <c r="I881" s="11">
        <v>117</v>
      </c>
      <c r="J881" s="11"/>
      <c r="M881" s="287">
        <v>95227.31</v>
      </c>
      <c r="N881" s="287">
        <v>69135.98</v>
      </c>
      <c r="O881" s="287">
        <v>38362.15</v>
      </c>
      <c r="P881" s="287">
        <v>21084.21</v>
      </c>
      <c r="Q881" s="287">
        <v>35576.129999999997</v>
      </c>
      <c r="R881" s="287"/>
      <c r="S881" s="290"/>
      <c r="T881" s="290"/>
      <c r="U881" s="287">
        <v>147.86849378881999</v>
      </c>
      <c r="V881" s="287">
        <v>108.194021909233</v>
      </c>
      <c r="W881" s="287">
        <v>62.175283630469998</v>
      </c>
      <c r="X881" s="287">
        <v>34.006790322580599</v>
      </c>
      <c r="Y881" s="287">
        <v>54.067066869300902</v>
      </c>
      <c r="Z881" s="287"/>
      <c r="AA881" s="4"/>
      <c r="AB881" s="11" t="s">
        <v>485</v>
      </c>
      <c r="AC881" s="11"/>
      <c r="AD881" s="70" t="s">
        <v>298</v>
      </c>
      <c r="AE881" s="24">
        <v>24</v>
      </c>
      <c r="AF881" s="24">
        <v>5</v>
      </c>
      <c r="AG881" s="24">
        <v>2</v>
      </c>
      <c r="AH881" s="24">
        <v>2</v>
      </c>
      <c r="AI881" s="24">
        <v>2</v>
      </c>
      <c r="AJ881" s="24"/>
      <c r="AK881" s="4"/>
      <c r="AL881" s="4"/>
      <c r="AM881" s="306">
        <v>4409.3599999999997</v>
      </c>
      <c r="AN881" s="306">
        <v>2901.93</v>
      </c>
      <c r="AO881" s="306">
        <v>26.96</v>
      </c>
      <c r="AP881" s="306">
        <v>25.72</v>
      </c>
      <c r="AQ881" s="306">
        <v>339.59</v>
      </c>
      <c r="AR881" s="306"/>
      <c r="AS881" s="290"/>
      <c r="AT881" s="290"/>
      <c r="AU881" s="306">
        <v>183.72333333333299</v>
      </c>
      <c r="AV881" s="306">
        <v>120.91374999999999</v>
      </c>
      <c r="AW881" s="306">
        <v>1.1721739130434801</v>
      </c>
      <c r="AX881" s="306">
        <v>1.1182608695652201</v>
      </c>
      <c r="AY881" s="306">
        <v>14.7647826086957</v>
      </c>
      <c r="AZ881" s="306"/>
      <c r="BA881" s="4"/>
    </row>
    <row r="882" spans="2:53">
      <c r="B882" s="11" t="s">
        <v>399</v>
      </c>
      <c r="C882" s="11"/>
      <c r="D882" s="70" t="s">
        <v>324</v>
      </c>
      <c r="E882" s="11">
        <v>93</v>
      </c>
      <c r="F882" s="11">
        <v>67</v>
      </c>
      <c r="G882" s="11">
        <v>49</v>
      </c>
      <c r="H882" s="11">
        <v>39</v>
      </c>
      <c r="I882" s="11">
        <v>31</v>
      </c>
      <c r="J882" s="11"/>
      <c r="M882" s="287">
        <v>7980.12</v>
      </c>
      <c r="N882" s="287">
        <v>5762.04</v>
      </c>
      <c r="O882" s="287">
        <v>4953.09</v>
      </c>
      <c r="P882" s="287">
        <v>5182.1899999999996</v>
      </c>
      <c r="Q882" s="287">
        <v>5803.34</v>
      </c>
      <c r="R882" s="287"/>
      <c r="S882" s="290"/>
      <c r="T882" s="290"/>
      <c r="U882" s="287">
        <v>77.476893203883506</v>
      </c>
      <c r="V882" s="287">
        <v>50.544210526315801</v>
      </c>
      <c r="W882" s="287">
        <v>44.224017857142897</v>
      </c>
      <c r="X882" s="287">
        <v>47.983240740740698</v>
      </c>
      <c r="Y882" s="287">
        <v>51.815535714285701</v>
      </c>
      <c r="Z882" s="287"/>
      <c r="AA882" s="4"/>
      <c r="AB882" s="11" t="s">
        <v>486</v>
      </c>
      <c r="AC882" s="11"/>
      <c r="AD882" s="70" t="s">
        <v>99</v>
      </c>
      <c r="AE882" s="24">
        <v>180</v>
      </c>
      <c r="AF882" s="24">
        <v>46</v>
      </c>
      <c r="AG882" s="24">
        <v>26</v>
      </c>
      <c r="AH882" s="24">
        <v>19</v>
      </c>
      <c r="AI882" s="24">
        <v>19</v>
      </c>
      <c r="AJ882" s="24"/>
      <c r="AK882" s="4"/>
      <c r="AL882" s="4"/>
      <c r="AM882" s="306">
        <v>117312.67</v>
      </c>
      <c r="AN882" s="306">
        <v>18963.349999999999</v>
      </c>
      <c r="AO882" s="306">
        <v>5643.63</v>
      </c>
      <c r="AP882" s="306">
        <v>2907.46</v>
      </c>
      <c r="AQ882" s="306">
        <v>6140.06</v>
      </c>
      <c r="AR882" s="306"/>
      <c r="AS882" s="290"/>
      <c r="AT882" s="290"/>
      <c r="AU882" s="306">
        <v>644.57510989010996</v>
      </c>
      <c r="AV882" s="306">
        <v>107.74630681818201</v>
      </c>
      <c r="AW882" s="306">
        <v>32.622138728323698</v>
      </c>
      <c r="AX882" s="306">
        <v>16.334044943820199</v>
      </c>
      <c r="AY882" s="306">
        <v>32.834545454545498</v>
      </c>
      <c r="AZ882" s="306"/>
      <c r="BA882" s="4"/>
    </row>
    <row r="883" spans="2:53">
      <c r="B883" s="11" t="s">
        <v>643</v>
      </c>
      <c r="C883" s="11"/>
      <c r="D883" s="70" t="s">
        <v>324</v>
      </c>
      <c r="E883" s="11">
        <v>2</v>
      </c>
      <c r="F883" s="11"/>
      <c r="G883" s="11">
        <v>1</v>
      </c>
      <c r="H883" s="11"/>
      <c r="I883" s="11"/>
      <c r="J883" s="11"/>
      <c r="M883" s="287">
        <v>160.41999999999999</v>
      </c>
      <c r="N883" s="287"/>
      <c r="O883" s="287">
        <v>302.41000000000003</v>
      </c>
      <c r="P883" s="287">
        <v>0</v>
      </c>
      <c r="Q883" s="287">
        <v>0</v>
      </c>
      <c r="R883" s="287"/>
      <c r="S883" s="290"/>
      <c r="T883" s="290"/>
      <c r="U883" s="287">
        <v>80.209999999999994</v>
      </c>
      <c r="V883" s="287"/>
      <c r="W883" s="287">
        <v>302.41000000000003</v>
      </c>
      <c r="X883" s="287">
        <v>0</v>
      </c>
      <c r="Y883" s="287">
        <v>0</v>
      </c>
      <c r="Z883" s="287"/>
      <c r="AA883" s="4"/>
      <c r="AB883" s="11" t="s">
        <v>489</v>
      </c>
      <c r="AC883" s="11"/>
      <c r="AD883" s="70" t="s">
        <v>446</v>
      </c>
      <c r="AE883" s="24">
        <v>6</v>
      </c>
      <c r="AF883" s="24">
        <v>4</v>
      </c>
      <c r="AG883" s="24">
        <v>4</v>
      </c>
      <c r="AH883" s="24">
        <v>1</v>
      </c>
      <c r="AI883" s="24">
        <v>1</v>
      </c>
      <c r="AJ883" s="24"/>
      <c r="AK883" s="4"/>
      <c r="AL883" s="4"/>
      <c r="AM883" s="306">
        <v>1365.8</v>
      </c>
      <c r="AN883" s="306">
        <v>531.98</v>
      </c>
      <c r="AO883" s="306">
        <v>90.55</v>
      </c>
      <c r="AP883" s="306">
        <v>20.49</v>
      </c>
      <c r="AQ883" s="306">
        <v>40.22</v>
      </c>
      <c r="AR883" s="306"/>
      <c r="AS883" s="290"/>
      <c r="AT883" s="290"/>
      <c r="AU883" s="306">
        <v>227.63333333333301</v>
      </c>
      <c r="AV883" s="306">
        <v>88.663333333333298</v>
      </c>
      <c r="AW883" s="306">
        <v>15.091666666666701</v>
      </c>
      <c r="AX883" s="306">
        <v>4.0979999999999999</v>
      </c>
      <c r="AY883" s="306">
        <v>8.0440000000000005</v>
      </c>
      <c r="AZ883" s="306"/>
      <c r="BA883" s="4"/>
    </row>
    <row r="884" spans="2:53">
      <c r="B884" s="11" t="s">
        <v>400</v>
      </c>
      <c r="C884" s="11"/>
      <c r="D884" s="70" t="s">
        <v>71</v>
      </c>
      <c r="E884" s="11">
        <v>41</v>
      </c>
      <c r="F884" s="11">
        <v>24</v>
      </c>
      <c r="G884" s="11">
        <v>17</v>
      </c>
      <c r="H884" s="11">
        <v>11</v>
      </c>
      <c r="I884" s="11">
        <v>9</v>
      </c>
      <c r="J884" s="11"/>
      <c r="M884" s="287">
        <v>5379.39</v>
      </c>
      <c r="N884" s="287">
        <v>4304.2</v>
      </c>
      <c r="O884" s="287">
        <v>4321.88</v>
      </c>
      <c r="P884" s="287">
        <v>1812.88</v>
      </c>
      <c r="Q884" s="287">
        <v>17439.11</v>
      </c>
      <c r="R884" s="287"/>
      <c r="S884" s="290"/>
      <c r="T884" s="290"/>
      <c r="U884" s="287">
        <v>114.455106382979</v>
      </c>
      <c r="V884" s="287">
        <v>93.5695652173913</v>
      </c>
      <c r="W884" s="287">
        <v>96.041777777777796</v>
      </c>
      <c r="X884" s="287">
        <v>40.2862222222222</v>
      </c>
      <c r="Y884" s="287">
        <v>379.111086956522</v>
      </c>
      <c r="Z884" s="287"/>
      <c r="AA884" s="4"/>
      <c r="AB884" s="11" t="s">
        <v>491</v>
      </c>
      <c r="AC884" s="11"/>
      <c r="AD884" s="70" t="s">
        <v>492</v>
      </c>
      <c r="AE884" s="24">
        <v>7</v>
      </c>
      <c r="AF884" s="24">
        <v>2</v>
      </c>
      <c r="AG884" s="24">
        <v>1</v>
      </c>
      <c r="AH884" s="24">
        <v>1</v>
      </c>
      <c r="AI884" s="24">
        <v>1</v>
      </c>
      <c r="AJ884" s="24"/>
      <c r="AK884" s="4"/>
      <c r="AL884" s="4"/>
      <c r="AM884" s="306">
        <v>1674.69</v>
      </c>
      <c r="AN884" s="306">
        <v>2099.39</v>
      </c>
      <c r="AO884" s="306">
        <v>11.59</v>
      </c>
      <c r="AP884" s="306">
        <v>12.36</v>
      </c>
      <c r="AQ884" s="306">
        <v>262.10000000000002</v>
      </c>
      <c r="AR884" s="306"/>
      <c r="AS884" s="290"/>
      <c r="AT884" s="290"/>
      <c r="AU884" s="306">
        <v>239.241428571429</v>
      </c>
      <c r="AV884" s="306">
        <v>524.84749999999997</v>
      </c>
      <c r="AW884" s="306">
        <v>2.3180000000000001</v>
      </c>
      <c r="AX884" s="306">
        <v>2.472</v>
      </c>
      <c r="AY884" s="306">
        <v>37.4428571428571</v>
      </c>
      <c r="AZ884" s="306"/>
      <c r="BA884" s="4"/>
    </row>
    <row r="885" spans="2:53">
      <c r="B885" s="11" t="s">
        <v>402</v>
      </c>
      <c r="C885" s="11"/>
      <c r="D885" s="70" t="s">
        <v>78</v>
      </c>
      <c r="E885" s="11"/>
      <c r="F885" s="11"/>
      <c r="G885" s="11"/>
      <c r="H885" s="11">
        <v>1</v>
      </c>
      <c r="I885" s="11"/>
      <c r="J885" s="11"/>
      <c r="M885" s="287">
        <v>0</v>
      </c>
      <c r="N885" s="287">
        <v>0</v>
      </c>
      <c r="O885" s="287">
        <v>0</v>
      </c>
      <c r="P885" s="287">
        <v>229.62</v>
      </c>
      <c r="Q885" s="287">
        <v>0</v>
      </c>
      <c r="R885" s="287"/>
      <c r="S885" s="290"/>
      <c r="T885" s="290"/>
      <c r="U885" s="287">
        <v>0</v>
      </c>
      <c r="V885" s="287">
        <v>0</v>
      </c>
      <c r="W885" s="287">
        <v>0</v>
      </c>
      <c r="X885" s="287">
        <v>229.62</v>
      </c>
      <c r="Y885" s="287">
        <v>0</v>
      </c>
      <c r="Z885" s="287"/>
      <c r="AA885" s="4"/>
      <c r="AB885" s="11" t="s">
        <v>493</v>
      </c>
      <c r="AC885" s="11"/>
      <c r="AD885" s="70" t="s">
        <v>96</v>
      </c>
      <c r="AE885" s="24">
        <v>17</v>
      </c>
      <c r="AF885" s="24">
        <v>6</v>
      </c>
      <c r="AG885" s="24">
        <v>5</v>
      </c>
      <c r="AH885" s="24">
        <v>5</v>
      </c>
      <c r="AI885" s="24">
        <v>2</v>
      </c>
      <c r="AJ885" s="24"/>
      <c r="AK885" s="4"/>
      <c r="AL885" s="4"/>
      <c r="AM885" s="306">
        <v>4116.5200000000004</v>
      </c>
      <c r="AN885" s="306">
        <v>754.81</v>
      </c>
      <c r="AO885" s="306">
        <v>754.77</v>
      </c>
      <c r="AP885" s="306">
        <v>544.77</v>
      </c>
      <c r="AQ885" s="306">
        <v>796.39</v>
      </c>
      <c r="AR885" s="306"/>
      <c r="AS885" s="290"/>
      <c r="AT885" s="290"/>
      <c r="AU885" s="306">
        <v>242.148235294118</v>
      </c>
      <c r="AV885" s="306">
        <v>44.400588235294101</v>
      </c>
      <c r="AW885" s="306">
        <v>44.398235294117598</v>
      </c>
      <c r="AX885" s="306">
        <v>32.045294117647103</v>
      </c>
      <c r="AY885" s="306">
        <v>46.846470588235299</v>
      </c>
      <c r="AZ885" s="306"/>
      <c r="BA885" s="4"/>
    </row>
    <row r="886" spans="2:53">
      <c r="B886" s="11" t="s">
        <v>402</v>
      </c>
      <c r="C886" s="11"/>
      <c r="D886" s="70" t="s">
        <v>101</v>
      </c>
      <c r="E886" s="11">
        <v>220</v>
      </c>
      <c r="F886" s="11">
        <v>95</v>
      </c>
      <c r="G886" s="11">
        <v>71</v>
      </c>
      <c r="H886" s="11">
        <v>46</v>
      </c>
      <c r="I886" s="11">
        <v>35</v>
      </c>
      <c r="J886" s="11"/>
      <c r="M886" s="287">
        <v>18422.490000000002</v>
      </c>
      <c r="N886" s="287">
        <v>9480.32</v>
      </c>
      <c r="O886" s="287">
        <v>11295.79</v>
      </c>
      <c r="P886" s="287">
        <v>6121.06</v>
      </c>
      <c r="Q886" s="287">
        <v>6509.14</v>
      </c>
      <c r="R886" s="287"/>
      <c r="S886" s="290"/>
      <c r="T886" s="290"/>
      <c r="U886" s="287">
        <v>76.441867219916901</v>
      </c>
      <c r="V886" s="287">
        <v>40.863448275862098</v>
      </c>
      <c r="W886" s="287">
        <v>48.688749999999999</v>
      </c>
      <c r="X886" s="287">
        <v>26.4980952380952</v>
      </c>
      <c r="Y886" s="287">
        <v>27.698468085106398</v>
      </c>
      <c r="Z886" s="287"/>
      <c r="AA886" s="4"/>
      <c r="AB886" s="11" t="s">
        <v>494</v>
      </c>
      <c r="AC886" s="11"/>
      <c r="AD886" s="70" t="s">
        <v>65</v>
      </c>
      <c r="AE886" s="24">
        <v>121</v>
      </c>
      <c r="AF886" s="24">
        <v>52</v>
      </c>
      <c r="AG886" s="24">
        <v>35</v>
      </c>
      <c r="AH886" s="24">
        <v>21</v>
      </c>
      <c r="AI886" s="24">
        <v>13</v>
      </c>
      <c r="AJ886" s="24"/>
      <c r="AK886" s="4"/>
      <c r="AL886" s="4"/>
      <c r="AM886" s="306">
        <v>50703.15</v>
      </c>
      <c r="AN886" s="306">
        <v>14960.09</v>
      </c>
      <c r="AO886" s="306">
        <v>14501.59</v>
      </c>
      <c r="AP886" s="306">
        <v>4002.84</v>
      </c>
      <c r="AQ886" s="306">
        <v>4709.08</v>
      </c>
      <c r="AR886" s="306"/>
      <c r="AS886" s="290"/>
      <c r="AT886" s="290"/>
      <c r="AU886" s="306">
        <v>415.59959016393498</v>
      </c>
      <c r="AV886" s="306">
        <v>125.715042016807</v>
      </c>
      <c r="AW886" s="306">
        <v>121.862100840336</v>
      </c>
      <c r="AX886" s="306">
        <v>35.423362831858398</v>
      </c>
      <c r="AY886" s="306">
        <v>40.595517241379298</v>
      </c>
      <c r="AZ886" s="306"/>
      <c r="BA886" s="4"/>
    </row>
    <row r="887" spans="2:53">
      <c r="B887" s="11" t="s">
        <v>402</v>
      </c>
      <c r="C887" s="11"/>
      <c r="D887" s="70" t="s">
        <v>356</v>
      </c>
      <c r="E887" s="11">
        <v>1</v>
      </c>
      <c r="F887" s="11">
        <v>1</v>
      </c>
      <c r="G887" s="11">
        <v>1</v>
      </c>
      <c r="H887" s="11">
        <v>1</v>
      </c>
      <c r="I887" s="11"/>
      <c r="J887" s="11"/>
      <c r="M887" s="287">
        <v>200.48</v>
      </c>
      <c r="N887" s="287">
        <v>250.54</v>
      </c>
      <c r="O887" s="287">
        <v>443.79</v>
      </c>
      <c r="P887" s="287">
        <v>418.95</v>
      </c>
      <c r="Q887" s="287">
        <v>0</v>
      </c>
      <c r="R887" s="287"/>
      <c r="S887" s="290"/>
      <c r="T887" s="290"/>
      <c r="U887" s="287">
        <v>200.48</v>
      </c>
      <c r="V887" s="287">
        <v>250.54</v>
      </c>
      <c r="W887" s="287">
        <v>443.79</v>
      </c>
      <c r="X887" s="287">
        <v>418.95</v>
      </c>
      <c r="Y887" s="287">
        <v>0</v>
      </c>
      <c r="Z887" s="287"/>
      <c r="AA887" s="4"/>
      <c r="AB887" s="11" t="s">
        <v>496</v>
      </c>
      <c r="AC887" s="11"/>
      <c r="AD887" s="70" t="s">
        <v>55</v>
      </c>
      <c r="AE887" s="24">
        <v>16</v>
      </c>
      <c r="AF887" s="24">
        <v>5</v>
      </c>
      <c r="AG887" s="24">
        <v>2</v>
      </c>
      <c r="AH887" s="24">
        <v>1</v>
      </c>
      <c r="AI887" s="24"/>
      <c r="AJ887" s="24"/>
      <c r="AK887" s="4"/>
      <c r="AL887" s="4"/>
      <c r="AM887" s="306">
        <v>1841.28</v>
      </c>
      <c r="AN887" s="306">
        <v>4692.72</v>
      </c>
      <c r="AO887" s="306">
        <v>566.73</v>
      </c>
      <c r="AP887" s="306">
        <v>11.29</v>
      </c>
      <c r="AQ887" s="306">
        <v>0</v>
      </c>
      <c r="AR887" s="306"/>
      <c r="AS887" s="290"/>
      <c r="AT887" s="290"/>
      <c r="AU887" s="306">
        <v>108.31058823529401</v>
      </c>
      <c r="AV887" s="306">
        <v>276.04235294117598</v>
      </c>
      <c r="AW887" s="306">
        <v>33.337058823529397</v>
      </c>
      <c r="AX887" s="306">
        <v>0.66411764705882304</v>
      </c>
      <c r="AY887" s="306">
        <v>0</v>
      </c>
      <c r="AZ887" s="306"/>
      <c r="BA887" s="4"/>
    </row>
    <row r="888" spans="2:53">
      <c r="B888" s="11" t="s">
        <v>403</v>
      </c>
      <c r="C888" s="11"/>
      <c r="D888" s="70" t="s">
        <v>274</v>
      </c>
      <c r="E888" s="11">
        <v>451</v>
      </c>
      <c r="F888" s="11">
        <v>292</v>
      </c>
      <c r="G888" s="11">
        <v>181</v>
      </c>
      <c r="H888" s="11">
        <v>109</v>
      </c>
      <c r="I888" s="11">
        <v>118</v>
      </c>
      <c r="J888" s="11"/>
      <c r="M888" s="287">
        <v>58589.610000000102</v>
      </c>
      <c r="N888" s="287">
        <v>51437.43</v>
      </c>
      <c r="O888" s="287">
        <v>33155.53</v>
      </c>
      <c r="P888" s="287">
        <v>18905.37</v>
      </c>
      <c r="Q888" s="287">
        <v>39894.04</v>
      </c>
      <c r="R888" s="287"/>
      <c r="S888" s="290"/>
      <c r="T888" s="290"/>
      <c r="U888" s="287">
        <v>114.656771037182</v>
      </c>
      <c r="V888" s="287">
        <v>101.45449704142</v>
      </c>
      <c r="W888" s="287">
        <v>71.920889370932798</v>
      </c>
      <c r="X888" s="287">
        <v>39.060681818181799</v>
      </c>
      <c r="Y888" s="287">
        <v>79.470199203187207</v>
      </c>
      <c r="Z888" s="287"/>
      <c r="AA888" s="4"/>
      <c r="AB888" s="11" t="s">
        <v>496</v>
      </c>
      <c r="AC888" s="11"/>
      <c r="AD888" s="70" t="s">
        <v>57</v>
      </c>
      <c r="AE888" s="24">
        <v>27</v>
      </c>
      <c r="AF888" s="24">
        <v>12</v>
      </c>
      <c r="AG888" s="24">
        <v>8</v>
      </c>
      <c r="AH888" s="24">
        <v>4</v>
      </c>
      <c r="AI888" s="24">
        <v>2</v>
      </c>
      <c r="AJ888" s="24"/>
      <c r="AK888" s="4"/>
      <c r="AL888" s="4"/>
      <c r="AM888" s="306">
        <v>6957.04</v>
      </c>
      <c r="AN888" s="306">
        <v>2920.61</v>
      </c>
      <c r="AO888" s="306">
        <v>1723.78</v>
      </c>
      <c r="AP888" s="306">
        <v>241.08</v>
      </c>
      <c r="AQ888" s="306">
        <v>474.56</v>
      </c>
      <c r="AR888" s="306"/>
      <c r="AS888" s="290"/>
      <c r="AT888" s="290"/>
      <c r="AU888" s="306">
        <v>257.66814814814802</v>
      </c>
      <c r="AV888" s="306">
        <v>108.170740740741</v>
      </c>
      <c r="AW888" s="306">
        <v>68.9512</v>
      </c>
      <c r="AX888" s="306">
        <v>10.045</v>
      </c>
      <c r="AY888" s="306">
        <v>16.948571428571402</v>
      </c>
      <c r="AZ888" s="306"/>
      <c r="BA888" s="4"/>
    </row>
    <row r="889" spans="2:53">
      <c r="B889" s="11" t="s">
        <v>404</v>
      </c>
      <c r="C889" s="11"/>
      <c r="D889" s="70" t="s">
        <v>282</v>
      </c>
      <c r="E889" s="11">
        <v>90</v>
      </c>
      <c r="F889" s="11">
        <v>52</v>
      </c>
      <c r="G889" s="11">
        <v>24</v>
      </c>
      <c r="H889" s="11">
        <v>35</v>
      </c>
      <c r="I889" s="11">
        <v>36</v>
      </c>
      <c r="J889" s="11"/>
      <c r="M889" s="287">
        <v>10039.719999999999</v>
      </c>
      <c r="N889" s="287">
        <v>7594.86</v>
      </c>
      <c r="O889" s="287">
        <v>3514.57</v>
      </c>
      <c r="P889" s="287">
        <v>6395.96</v>
      </c>
      <c r="Q889" s="287">
        <v>19069.02</v>
      </c>
      <c r="R889" s="287"/>
      <c r="S889" s="290"/>
      <c r="T889" s="290"/>
      <c r="U889" s="287">
        <v>95.616380952380894</v>
      </c>
      <c r="V889" s="287">
        <v>75.948599999999999</v>
      </c>
      <c r="W889" s="287">
        <v>43.389753086419802</v>
      </c>
      <c r="X889" s="287">
        <v>65.264897959183699</v>
      </c>
      <c r="Y889" s="287">
        <v>171.79297297297299</v>
      </c>
      <c r="Z889" s="287"/>
      <c r="AA889" s="4"/>
      <c r="AB889" s="11" t="s">
        <v>497</v>
      </c>
      <c r="AC889" s="11"/>
      <c r="AD889" s="70" t="s">
        <v>320</v>
      </c>
      <c r="AE889" s="24">
        <v>8</v>
      </c>
      <c r="AF889" s="24">
        <v>4</v>
      </c>
      <c r="AG889" s="24">
        <v>4</v>
      </c>
      <c r="AH889" s="24">
        <v>4</v>
      </c>
      <c r="AI889" s="24">
        <v>2</v>
      </c>
      <c r="AJ889" s="24"/>
      <c r="AK889" s="4"/>
      <c r="AL889" s="4"/>
      <c r="AM889" s="306">
        <v>723.02</v>
      </c>
      <c r="AN889" s="306">
        <v>441.24</v>
      </c>
      <c r="AO889" s="306">
        <v>451.94</v>
      </c>
      <c r="AP889" s="306">
        <v>182.35</v>
      </c>
      <c r="AQ889" s="306">
        <v>475.25</v>
      </c>
      <c r="AR889" s="306"/>
      <c r="AS889" s="290"/>
      <c r="AT889" s="290"/>
      <c r="AU889" s="306">
        <v>90.377499999999998</v>
      </c>
      <c r="AV889" s="306">
        <v>55.155000000000001</v>
      </c>
      <c r="AW889" s="306">
        <v>56.4925</v>
      </c>
      <c r="AX889" s="306">
        <v>22.793749999999999</v>
      </c>
      <c r="AY889" s="306">
        <v>59.40625</v>
      </c>
      <c r="AZ889" s="306"/>
      <c r="BA889" s="4"/>
    </row>
    <row r="890" spans="2:53">
      <c r="B890" s="11" t="s">
        <v>405</v>
      </c>
      <c r="C890" s="11"/>
      <c r="D890" s="70" t="s">
        <v>407</v>
      </c>
      <c r="E890" s="11">
        <v>146</v>
      </c>
      <c r="F890" s="11">
        <v>98</v>
      </c>
      <c r="G890" s="11">
        <v>81</v>
      </c>
      <c r="H890" s="11">
        <v>48</v>
      </c>
      <c r="I890" s="11">
        <v>48</v>
      </c>
      <c r="J890" s="11"/>
      <c r="M890" s="287">
        <v>14400.06</v>
      </c>
      <c r="N890" s="287">
        <v>10281.48</v>
      </c>
      <c r="O890" s="287">
        <v>11720.2</v>
      </c>
      <c r="P890" s="287">
        <v>5244.4</v>
      </c>
      <c r="Q890" s="287">
        <v>10876.39</v>
      </c>
      <c r="R890" s="287"/>
      <c r="S890" s="290"/>
      <c r="T890" s="290"/>
      <c r="U890" s="287">
        <v>86.227904191616702</v>
      </c>
      <c r="V890" s="287">
        <v>62.311999999999998</v>
      </c>
      <c r="W890" s="287">
        <v>73.251249999999999</v>
      </c>
      <c r="X890" s="287">
        <v>32.983647798742197</v>
      </c>
      <c r="Y890" s="287">
        <v>64.740416666666704</v>
      </c>
      <c r="Z890" s="287"/>
      <c r="AA890" s="4"/>
      <c r="AB890" s="11" t="s">
        <v>498</v>
      </c>
      <c r="AC890" s="11"/>
      <c r="AD890" s="70" t="s">
        <v>417</v>
      </c>
      <c r="AE890" s="24">
        <v>1</v>
      </c>
      <c r="AF890" s="24"/>
      <c r="AG890" s="24"/>
      <c r="AH890" s="24"/>
      <c r="AI890" s="24"/>
      <c r="AJ890" s="24"/>
      <c r="AK890" s="4"/>
      <c r="AL890" s="4"/>
      <c r="AM890" s="306">
        <v>45.03</v>
      </c>
      <c r="AN890" s="306">
        <v>0</v>
      </c>
      <c r="AO890" s="306">
        <v>0</v>
      </c>
      <c r="AP890" s="306">
        <v>0</v>
      </c>
      <c r="AQ890" s="306">
        <v>0</v>
      </c>
      <c r="AR890" s="306"/>
      <c r="AS890" s="290"/>
      <c r="AT890" s="290"/>
      <c r="AU890" s="306">
        <v>45.03</v>
      </c>
      <c r="AV890" s="306">
        <v>0</v>
      </c>
      <c r="AW890" s="306">
        <v>0</v>
      </c>
      <c r="AX890" s="306">
        <v>0</v>
      </c>
      <c r="AY890" s="306">
        <v>0</v>
      </c>
      <c r="AZ890" s="306"/>
      <c r="BA890" s="4"/>
    </row>
    <row r="891" spans="2:53">
      <c r="B891" s="11" t="s">
        <v>408</v>
      </c>
      <c r="C891" s="11"/>
      <c r="D891" s="70" t="s">
        <v>409</v>
      </c>
      <c r="E891" s="11">
        <v>66</v>
      </c>
      <c r="F891" s="11">
        <v>36</v>
      </c>
      <c r="G891" s="11">
        <v>29</v>
      </c>
      <c r="H891" s="11">
        <v>21</v>
      </c>
      <c r="I891" s="11">
        <v>20</v>
      </c>
      <c r="J891" s="11"/>
      <c r="M891" s="287">
        <v>7641.22</v>
      </c>
      <c r="N891" s="287">
        <v>6033.61</v>
      </c>
      <c r="O891" s="287">
        <v>6811.56</v>
      </c>
      <c r="P891" s="287">
        <v>3350.86</v>
      </c>
      <c r="Q891" s="287">
        <v>8553.27</v>
      </c>
      <c r="R891" s="287"/>
      <c r="S891" s="290"/>
      <c r="T891" s="290"/>
      <c r="U891" s="287">
        <v>101.882933333333</v>
      </c>
      <c r="V891" s="287">
        <v>80.448133333333303</v>
      </c>
      <c r="W891" s="287">
        <v>95.937464788732399</v>
      </c>
      <c r="X891" s="287">
        <v>47.1952112676056</v>
      </c>
      <c r="Y891" s="287">
        <v>112.54302631578901</v>
      </c>
      <c r="Z891" s="287"/>
      <c r="AA891" s="4"/>
      <c r="AB891" s="11" t="s">
        <v>498</v>
      </c>
      <c r="AC891" s="11"/>
      <c r="AD891" s="70" t="s">
        <v>356</v>
      </c>
      <c r="AE891" s="24">
        <v>202</v>
      </c>
      <c r="AF891" s="24">
        <v>37</v>
      </c>
      <c r="AG891" s="24">
        <v>10</v>
      </c>
      <c r="AH891" s="24">
        <v>8</v>
      </c>
      <c r="AI891" s="24">
        <v>12</v>
      </c>
      <c r="AJ891" s="24"/>
      <c r="AK891" s="4"/>
      <c r="AL891" s="4"/>
      <c r="AM891" s="306">
        <v>28172.48</v>
      </c>
      <c r="AN891" s="306">
        <v>15325.81</v>
      </c>
      <c r="AO891" s="306">
        <v>393.25</v>
      </c>
      <c r="AP891" s="306">
        <v>522.14</v>
      </c>
      <c r="AQ891" s="306">
        <v>1804.95</v>
      </c>
      <c r="AR891" s="306"/>
      <c r="AS891" s="290"/>
      <c r="AT891" s="290"/>
      <c r="AU891" s="306">
        <v>139.467722772277</v>
      </c>
      <c r="AV891" s="306">
        <v>75.126519607843093</v>
      </c>
      <c r="AW891" s="306">
        <v>2.0806878306878298</v>
      </c>
      <c r="AX891" s="306">
        <v>5.5546808510638304</v>
      </c>
      <c r="AY891" s="306">
        <v>8.8477941176470605</v>
      </c>
      <c r="AZ891" s="306"/>
      <c r="BA891" s="4"/>
    </row>
    <row r="892" spans="2:53">
      <c r="B892" s="11" t="s">
        <v>410</v>
      </c>
      <c r="C892" s="11"/>
      <c r="D892" s="70" t="s">
        <v>96</v>
      </c>
      <c r="E892" s="11">
        <v>6</v>
      </c>
      <c r="F892" s="11">
        <v>2</v>
      </c>
      <c r="G892" s="11">
        <v>1</v>
      </c>
      <c r="H892" s="11"/>
      <c r="I892" s="11"/>
      <c r="J892" s="11"/>
      <c r="M892" s="287">
        <v>578.36</v>
      </c>
      <c r="N892" s="287">
        <v>429.88</v>
      </c>
      <c r="O892" s="287">
        <v>15</v>
      </c>
      <c r="P892" s="287">
        <v>0</v>
      </c>
      <c r="Q892" s="287">
        <v>0</v>
      </c>
      <c r="R892" s="287"/>
      <c r="S892" s="290"/>
      <c r="T892" s="290"/>
      <c r="U892" s="287">
        <v>96.393333333333302</v>
      </c>
      <c r="V892" s="287">
        <v>71.646666666666704</v>
      </c>
      <c r="W892" s="287">
        <v>2.1428571428571401</v>
      </c>
      <c r="X892" s="287">
        <v>0</v>
      </c>
      <c r="Y892" s="287">
        <v>0</v>
      </c>
      <c r="Z892" s="287"/>
      <c r="AA892" s="4"/>
      <c r="AB892" s="11" t="s">
        <v>500</v>
      </c>
      <c r="AC892" s="11"/>
      <c r="AD892" s="70" t="s">
        <v>501</v>
      </c>
      <c r="AE892" s="24">
        <v>8</v>
      </c>
      <c r="AF892" s="24">
        <v>3</v>
      </c>
      <c r="AG892" s="24">
        <v>2</v>
      </c>
      <c r="AH892" s="24">
        <v>3</v>
      </c>
      <c r="AI892" s="24">
        <v>2</v>
      </c>
      <c r="AJ892" s="24"/>
      <c r="AK892" s="4"/>
      <c r="AL892" s="4"/>
      <c r="AM892" s="306">
        <v>324.44</v>
      </c>
      <c r="AN892" s="306">
        <v>119.82</v>
      </c>
      <c r="AO892" s="306">
        <v>28.25</v>
      </c>
      <c r="AP892" s="306">
        <v>39.74</v>
      </c>
      <c r="AQ892" s="306">
        <v>73.36</v>
      </c>
      <c r="AR892" s="306"/>
      <c r="AS892" s="290"/>
      <c r="AT892" s="290"/>
      <c r="AU892" s="306">
        <v>40.555</v>
      </c>
      <c r="AV892" s="306">
        <v>19.97</v>
      </c>
      <c r="AW892" s="306">
        <v>4.03571428571429</v>
      </c>
      <c r="AX892" s="306">
        <v>5.6771428571428597</v>
      </c>
      <c r="AY892" s="306">
        <v>10.48</v>
      </c>
      <c r="AZ892" s="306"/>
      <c r="BA892" s="4"/>
    </row>
    <row r="893" spans="2:53">
      <c r="B893" s="11" t="s">
        <v>412</v>
      </c>
      <c r="C893" s="11"/>
      <c r="D893" s="70" t="s">
        <v>56</v>
      </c>
      <c r="E893" s="11">
        <v>14</v>
      </c>
      <c r="F893" s="11">
        <v>8</v>
      </c>
      <c r="G893" s="11">
        <v>5</v>
      </c>
      <c r="H893" s="11">
        <v>3</v>
      </c>
      <c r="I893" s="11">
        <v>3</v>
      </c>
      <c r="J893" s="11"/>
      <c r="M893" s="287">
        <v>1383.38</v>
      </c>
      <c r="N893" s="287">
        <v>1329.82</v>
      </c>
      <c r="O893" s="287">
        <v>783.42</v>
      </c>
      <c r="P893" s="287">
        <v>671.55</v>
      </c>
      <c r="Q893" s="287">
        <v>376.17</v>
      </c>
      <c r="R893" s="287"/>
      <c r="S893" s="290"/>
      <c r="T893" s="290"/>
      <c r="U893" s="287">
        <v>92.225333333333296</v>
      </c>
      <c r="V893" s="287">
        <v>94.987142857142899</v>
      </c>
      <c r="W893" s="287">
        <v>60.263076923076902</v>
      </c>
      <c r="X893" s="287">
        <v>51.657692307692301</v>
      </c>
      <c r="Y893" s="287">
        <v>26.869285714285699</v>
      </c>
      <c r="Z893" s="287"/>
      <c r="AA893" s="4"/>
      <c r="AB893" s="11" t="s">
        <v>505</v>
      </c>
      <c r="AC893" s="11"/>
      <c r="AD893" s="70" t="s">
        <v>212</v>
      </c>
      <c r="AE893" s="24">
        <v>6</v>
      </c>
      <c r="AF893" s="24">
        <v>3</v>
      </c>
      <c r="AG893" s="24">
        <v>3</v>
      </c>
      <c r="AH893" s="24">
        <v>2</v>
      </c>
      <c r="AI893" s="24">
        <v>3</v>
      </c>
      <c r="AJ893" s="24"/>
      <c r="AK893" s="4"/>
      <c r="AL893" s="4"/>
      <c r="AM893" s="306">
        <v>337.05</v>
      </c>
      <c r="AN893" s="306">
        <v>115.87</v>
      </c>
      <c r="AO893" s="306">
        <v>249.97</v>
      </c>
      <c r="AP893" s="306">
        <v>40.75</v>
      </c>
      <c r="AQ893" s="306">
        <v>429.59</v>
      </c>
      <c r="AR893" s="306"/>
      <c r="AS893" s="290"/>
      <c r="AT893" s="290"/>
      <c r="AU893" s="306">
        <v>56.174999999999997</v>
      </c>
      <c r="AV893" s="306">
        <v>19.311666666666699</v>
      </c>
      <c r="AW893" s="306">
        <v>41.661666666666697</v>
      </c>
      <c r="AX893" s="306">
        <v>8.15</v>
      </c>
      <c r="AY893" s="306">
        <v>71.598333333333301</v>
      </c>
      <c r="AZ893" s="306"/>
      <c r="BA893" s="4"/>
    </row>
    <row r="894" spans="2:53">
      <c r="B894" s="11" t="s">
        <v>414</v>
      </c>
      <c r="C894" s="11"/>
      <c r="D894" s="70" t="s">
        <v>156</v>
      </c>
      <c r="E894" s="11">
        <v>50</v>
      </c>
      <c r="F894" s="11">
        <v>31</v>
      </c>
      <c r="G894" s="11">
        <v>12</v>
      </c>
      <c r="H894" s="11">
        <v>12</v>
      </c>
      <c r="I894" s="11">
        <v>13</v>
      </c>
      <c r="J894" s="11"/>
      <c r="M894" s="287">
        <v>3293.32</v>
      </c>
      <c r="N894" s="287">
        <v>3214.58</v>
      </c>
      <c r="O894" s="287">
        <v>785</v>
      </c>
      <c r="P894" s="287">
        <v>1100.21</v>
      </c>
      <c r="Q894" s="287">
        <v>2671.25</v>
      </c>
      <c r="R894" s="287"/>
      <c r="S894" s="290"/>
      <c r="T894" s="290"/>
      <c r="U894" s="287">
        <v>64.574901960784302</v>
      </c>
      <c r="V894" s="287">
        <v>65.603673469387701</v>
      </c>
      <c r="W894" s="287">
        <v>23.088235294117698</v>
      </c>
      <c r="X894" s="287">
        <v>34.381562500000001</v>
      </c>
      <c r="Y894" s="287">
        <v>54.515306122448997</v>
      </c>
      <c r="Z894" s="287"/>
      <c r="AA894" s="4"/>
      <c r="AB894" s="11" t="s">
        <v>509</v>
      </c>
      <c r="AC894" s="11"/>
      <c r="AD894" s="70" t="s">
        <v>78</v>
      </c>
      <c r="AE894" s="24">
        <v>2</v>
      </c>
      <c r="AF894" s="24">
        <v>1</v>
      </c>
      <c r="AG894" s="24"/>
      <c r="AH894" s="24"/>
      <c r="AI894" s="24">
        <v>1</v>
      </c>
      <c r="AJ894" s="24"/>
      <c r="AK894" s="4"/>
      <c r="AL894" s="4"/>
      <c r="AM894" s="306">
        <v>2156.73</v>
      </c>
      <c r="AN894" s="306">
        <v>1948.04</v>
      </c>
      <c r="AO894" s="306">
        <v>0</v>
      </c>
      <c r="AP894" s="306">
        <v>0</v>
      </c>
      <c r="AQ894" s="306">
        <v>1067.93</v>
      </c>
      <c r="AR894" s="306"/>
      <c r="AS894" s="290"/>
      <c r="AT894" s="290"/>
      <c r="AU894" s="306">
        <v>1078.365</v>
      </c>
      <c r="AV894" s="306">
        <v>974.02</v>
      </c>
      <c r="AW894" s="306">
        <v>0</v>
      </c>
      <c r="AX894" s="306">
        <v>0</v>
      </c>
      <c r="AY894" s="306">
        <v>355.97666666666697</v>
      </c>
      <c r="AZ894" s="306"/>
      <c r="BA894" s="4"/>
    </row>
    <row r="895" spans="2:53">
      <c r="B895" s="11" t="s">
        <v>416</v>
      </c>
      <c r="C895" s="11"/>
      <c r="D895" s="70" t="s">
        <v>417</v>
      </c>
      <c r="E895" s="11">
        <v>433</v>
      </c>
      <c r="F895" s="11">
        <v>292</v>
      </c>
      <c r="G895" s="11">
        <v>169</v>
      </c>
      <c r="H895" s="11">
        <v>71</v>
      </c>
      <c r="I895" s="11">
        <v>79</v>
      </c>
      <c r="J895" s="11"/>
      <c r="M895" s="287">
        <v>57981.559999999903</v>
      </c>
      <c r="N895" s="287">
        <v>53645.56</v>
      </c>
      <c r="O895" s="287">
        <v>33615.71</v>
      </c>
      <c r="P895" s="287">
        <v>8452.35</v>
      </c>
      <c r="Q895" s="287">
        <v>29069.8</v>
      </c>
      <c r="R895" s="287"/>
      <c r="S895" s="290"/>
      <c r="T895" s="290"/>
      <c r="U895" s="287">
        <v>117.13446464646501</v>
      </c>
      <c r="V895" s="287">
        <v>109.704621676892</v>
      </c>
      <c r="W895" s="287">
        <v>69.7421369294606</v>
      </c>
      <c r="X895" s="287">
        <v>17.645824634655501</v>
      </c>
      <c r="Y895" s="287">
        <v>58.726868686868698</v>
      </c>
      <c r="Z895" s="287"/>
      <c r="AA895" s="4"/>
      <c r="AB895" s="11" t="s">
        <v>510</v>
      </c>
      <c r="AC895" s="11"/>
      <c r="AD895" s="70" t="s">
        <v>118</v>
      </c>
      <c r="AE895" s="24">
        <v>1</v>
      </c>
      <c r="AF895" s="24"/>
      <c r="AG895" s="24"/>
      <c r="AH895" s="24"/>
      <c r="AI895" s="24"/>
      <c r="AJ895" s="24"/>
      <c r="AK895" s="4"/>
      <c r="AL895" s="4"/>
      <c r="AM895" s="306">
        <v>444.29</v>
      </c>
      <c r="AN895" s="306">
        <v>0</v>
      </c>
      <c r="AO895" s="306">
        <v>0</v>
      </c>
      <c r="AP895" s="306">
        <v>0</v>
      </c>
      <c r="AQ895" s="306">
        <v>0</v>
      </c>
      <c r="AR895" s="306"/>
      <c r="AS895" s="290"/>
      <c r="AT895" s="290"/>
      <c r="AU895" s="306">
        <v>444.29</v>
      </c>
      <c r="AV895" s="306">
        <v>0</v>
      </c>
      <c r="AW895" s="306">
        <v>0</v>
      </c>
      <c r="AX895" s="306">
        <v>0</v>
      </c>
      <c r="AY895" s="306">
        <v>0</v>
      </c>
      <c r="AZ895" s="306"/>
      <c r="BA895" s="4"/>
    </row>
    <row r="896" spans="2:53">
      <c r="B896" s="11" t="s">
        <v>421</v>
      </c>
      <c r="C896" s="11"/>
      <c r="D896" s="70" t="s">
        <v>375</v>
      </c>
      <c r="E896" s="11">
        <v>1499</v>
      </c>
      <c r="F896" s="11">
        <v>662</v>
      </c>
      <c r="G896" s="11">
        <v>398</v>
      </c>
      <c r="H896" s="11">
        <v>229</v>
      </c>
      <c r="I896" s="11">
        <v>176</v>
      </c>
      <c r="J896" s="11"/>
      <c r="M896" s="287">
        <v>102275.11</v>
      </c>
      <c r="N896" s="287">
        <v>65945.120000000097</v>
      </c>
      <c r="O896" s="287">
        <v>56939.34</v>
      </c>
      <c r="P896" s="287">
        <v>30672.9</v>
      </c>
      <c r="Q896" s="287">
        <v>44351.83</v>
      </c>
      <c r="R896" s="287"/>
      <c r="S896" s="290"/>
      <c r="T896" s="290"/>
      <c r="U896" s="287">
        <v>64.977833545107899</v>
      </c>
      <c r="V896" s="287">
        <v>42.905087833441797</v>
      </c>
      <c r="W896" s="287">
        <v>37.658293650793702</v>
      </c>
      <c r="X896" s="287">
        <v>20.599664204163901</v>
      </c>
      <c r="Y896" s="287">
        <v>29.0450753110675</v>
      </c>
      <c r="Z896" s="287"/>
      <c r="AA896" s="4"/>
      <c r="AB896" s="11" t="s">
        <v>511</v>
      </c>
      <c r="AC896" s="11"/>
      <c r="AD896" s="70" t="s">
        <v>69</v>
      </c>
      <c r="AE896" s="24">
        <v>2</v>
      </c>
      <c r="AF896" s="24">
        <v>2</v>
      </c>
      <c r="AG896" s="24">
        <v>2</v>
      </c>
      <c r="AH896" s="24">
        <v>1</v>
      </c>
      <c r="AI896" s="24">
        <v>1</v>
      </c>
      <c r="AJ896" s="24"/>
      <c r="AK896" s="4"/>
      <c r="AL896" s="4"/>
      <c r="AM896" s="306">
        <v>90.19</v>
      </c>
      <c r="AN896" s="306">
        <v>88.04</v>
      </c>
      <c r="AO896" s="306">
        <v>102.63</v>
      </c>
      <c r="AP896" s="306">
        <v>15.05</v>
      </c>
      <c r="AQ896" s="306">
        <v>218.32</v>
      </c>
      <c r="AR896" s="306"/>
      <c r="AS896" s="290"/>
      <c r="AT896" s="290"/>
      <c r="AU896" s="306">
        <v>45.094999999999999</v>
      </c>
      <c r="AV896" s="306">
        <v>44.02</v>
      </c>
      <c r="AW896" s="306">
        <v>51.314999999999998</v>
      </c>
      <c r="AX896" s="306">
        <v>15.05</v>
      </c>
      <c r="AY896" s="306">
        <v>109.16</v>
      </c>
      <c r="AZ896" s="306"/>
      <c r="BA896" s="4"/>
    </row>
    <row r="897" spans="2:53">
      <c r="B897" s="11" t="s">
        <v>423</v>
      </c>
      <c r="C897" s="11"/>
      <c r="D897" s="70" t="s">
        <v>298</v>
      </c>
      <c r="E897" s="11">
        <v>152</v>
      </c>
      <c r="F897" s="11">
        <v>96</v>
      </c>
      <c r="G897" s="11">
        <v>63</v>
      </c>
      <c r="H897" s="11">
        <v>34</v>
      </c>
      <c r="I897" s="11">
        <v>23</v>
      </c>
      <c r="J897" s="11"/>
      <c r="M897" s="287">
        <v>17403.919999999998</v>
      </c>
      <c r="N897" s="287">
        <v>13756.91</v>
      </c>
      <c r="O897" s="287">
        <v>9988.25</v>
      </c>
      <c r="P897" s="287">
        <v>3846.03</v>
      </c>
      <c r="Q897" s="287">
        <v>3775.87</v>
      </c>
      <c r="R897" s="287"/>
      <c r="S897" s="290"/>
      <c r="T897" s="290"/>
      <c r="U897" s="287">
        <v>102.981775147929</v>
      </c>
      <c r="V897" s="287">
        <v>84.398220858895698</v>
      </c>
      <c r="W897" s="287">
        <v>62.819182389937097</v>
      </c>
      <c r="X897" s="287">
        <v>23.888385093167699</v>
      </c>
      <c r="Y897" s="287">
        <v>23.307839506172801</v>
      </c>
      <c r="Z897" s="287"/>
      <c r="AA897" s="4"/>
      <c r="AB897" s="11" t="s">
        <v>512</v>
      </c>
      <c r="AC897" s="11"/>
      <c r="AD897" s="70" t="s">
        <v>513</v>
      </c>
      <c r="AE897" s="24">
        <v>35</v>
      </c>
      <c r="AF897" s="24">
        <v>19</v>
      </c>
      <c r="AG897" s="24">
        <v>5</v>
      </c>
      <c r="AH897" s="24">
        <v>6</v>
      </c>
      <c r="AI897" s="24">
        <v>5</v>
      </c>
      <c r="AJ897" s="24"/>
      <c r="AK897" s="4"/>
      <c r="AL897" s="4"/>
      <c r="AM897" s="306">
        <v>10033.49</v>
      </c>
      <c r="AN897" s="306">
        <v>3824.66</v>
      </c>
      <c r="AO897" s="306">
        <v>826.66</v>
      </c>
      <c r="AP897" s="306">
        <v>322.52</v>
      </c>
      <c r="AQ897" s="306">
        <v>4054.32</v>
      </c>
      <c r="AR897" s="306"/>
      <c r="AS897" s="290"/>
      <c r="AT897" s="290"/>
      <c r="AU897" s="306">
        <v>286.67114285714302</v>
      </c>
      <c r="AV897" s="306">
        <v>109.276</v>
      </c>
      <c r="AW897" s="306">
        <v>41.332999999999998</v>
      </c>
      <c r="AX897" s="306">
        <v>11.945185185185199</v>
      </c>
      <c r="AY897" s="306">
        <v>115.837714285714</v>
      </c>
      <c r="AZ897" s="306"/>
      <c r="BA897" s="4"/>
    </row>
    <row r="898" spans="2:53">
      <c r="B898" s="11" t="s">
        <v>424</v>
      </c>
      <c r="C898" s="11"/>
      <c r="D898" s="70" t="s">
        <v>279</v>
      </c>
      <c r="E898" s="11">
        <v>88</v>
      </c>
      <c r="F898" s="11">
        <v>47</v>
      </c>
      <c r="G898" s="11">
        <v>34</v>
      </c>
      <c r="H898" s="11">
        <v>19</v>
      </c>
      <c r="I898" s="11">
        <v>16</v>
      </c>
      <c r="J898" s="11"/>
      <c r="M898" s="287">
        <v>11589.98</v>
      </c>
      <c r="N898" s="287">
        <v>7366.49</v>
      </c>
      <c r="O898" s="287">
        <v>6412.47</v>
      </c>
      <c r="P898" s="287">
        <v>3755.68</v>
      </c>
      <c r="Q898" s="287">
        <v>3646.13</v>
      </c>
      <c r="R898" s="287"/>
      <c r="S898" s="290"/>
      <c r="T898" s="290"/>
      <c r="U898" s="287">
        <v>118.265102040816</v>
      </c>
      <c r="V898" s="287">
        <v>77.542000000000002</v>
      </c>
      <c r="W898" s="287">
        <v>67.499684210526297</v>
      </c>
      <c r="X898" s="287">
        <v>41.271208791208799</v>
      </c>
      <c r="Y898" s="287">
        <v>37.980520833333301</v>
      </c>
      <c r="Z898" s="287"/>
      <c r="AA898" s="4"/>
      <c r="AB898" s="11" t="s">
        <v>515</v>
      </c>
      <c r="AC898" s="11"/>
      <c r="AD898" s="70" t="s">
        <v>487</v>
      </c>
      <c r="AE898" s="24">
        <v>33</v>
      </c>
      <c r="AF898" s="24">
        <v>18</v>
      </c>
      <c r="AG898" s="24">
        <v>12</v>
      </c>
      <c r="AH898" s="24">
        <v>7</v>
      </c>
      <c r="AI898" s="24">
        <v>6</v>
      </c>
      <c r="AJ898" s="24"/>
      <c r="AK898" s="4"/>
      <c r="AL898" s="4"/>
      <c r="AM898" s="306">
        <v>14762.76</v>
      </c>
      <c r="AN898" s="306">
        <v>6936.03</v>
      </c>
      <c r="AO898" s="306">
        <v>3898.6</v>
      </c>
      <c r="AP898" s="306">
        <v>568.16999999999996</v>
      </c>
      <c r="AQ898" s="306">
        <v>1587.6</v>
      </c>
      <c r="AR898" s="306"/>
      <c r="AS898" s="290"/>
      <c r="AT898" s="290"/>
      <c r="AU898" s="306">
        <v>421.79314285714298</v>
      </c>
      <c r="AV898" s="306">
        <v>204.00088235294101</v>
      </c>
      <c r="AW898" s="306">
        <v>114.664705882353</v>
      </c>
      <c r="AX898" s="306">
        <v>16.2334285714286</v>
      </c>
      <c r="AY898" s="306">
        <v>45.36</v>
      </c>
      <c r="AZ898" s="306"/>
      <c r="BA898" s="4"/>
    </row>
    <row r="899" spans="2:53">
      <c r="B899" s="11" t="s">
        <v>429</v>
      </c>
      <c r="C899" s="11"/>
      <c r="D899" s="70" t="s">
        <v>115</v>
      </c>
      <c r="E899" s="11">
        <v>107</v>
      </c>
      <c r="F899" s="11">
        <v>47</v>
      </c>
      <c r="G899" s="11">
        <v>29</v>
      </c>
      <c r="H899" s="11">
        <v>16</v>
      </c>
      <c r="I899" s="11">
        <v>18</v>
      </c>
      <c r="J899" s="11"/>
      <c r="M899" s="287">
        <v>13883</v>
      </c>
      <c r="N899" s="287">
        <v>7685.66</v>
      </c>
      <c r="O899" s="287">
        <v>6571.5</v>
      </c>
      <c r="P899" s="287">
        <v>4329.3999999999996</v>
      </c>
      <c r="Q899" s="287">
        <v>7105.15</v>
      </c>
      <c r="R899" s="287"/>
      <c r="S899" s="290"/>
      <c r="T899" s="290"/>
      <c r="U899" s="287">
        <v>113.79508196721299</v>
      </c>
      <c r="V899" s="287">
        <v>65.132711864406801</v>
      </c>
      <c r="W899" s="287">
        <v>56.1666666666667</v>
      </c>
      <c r="X899" s="287">
        <v>37.003418803418803</v>
      </c>
      <c r="Y899" s="287">
        <v>60.213135593220301</v>
      </c>
      <c r="Z899" s="287"/>
      <c r="AA899" s="4"/>
      <c r="AB899" s="11" t="s">
        <v>516</v>
      </c>
      <c r="AC899" s="11"/>
      <c r="AD899" s="70" t="s">
        <v>517</v>
      </c>
      <c r="AE899" s="24">
        <v>5</v>
      </c>
      <c r="AF899" s="24">
        <v>1</v>
      </c>
      <c r="AG899" s="24"/>
      <c r="AH899" s="24"/>
      <c r="AI899" s="24"/>
      <c r="AJ899" s="24"/>
      <c r="AK899" s="4"/>
      <c r="AL899" s="4"/>
      <c r="AM899" s="306">
        <v>63.18</v>
      </c>
      <c r="AN899" s="306">
        <v>8.9600000000000009</v>
      </c>
      <c r="AO899" s="306">
        <v>0</v>
      </c>
      <c r="AP899" s="306">
        <v>0</v>
      </c>
      <c r="AQ899" s="306">
        <v>0</v>
      </c>
      <c r="AR899" s="306"/>
      <c r="AS899" s="290"/>
      <c r="AT899" s="290"/>
      <c r="AU899" s="306">
        <v>12.635999999999999</v>
      </c>
      <c r="AV899" s="306">
        <v>4.4800000000000004</v>
      </c>
      <c r="AW899" s="306">
        <v>0</v>
      </c>
      <c r="AX899" s="306">
        <v>0</v>
      </c>
      <c r="AY899" s="306">
        <v>0</v>
      </c>
      <c r="AZ899" s="306"/>
      <c r="BA899" s="4"/>
    </row>
    <row r="900" spans="2:53">
      <c r="B900" s="11" t="s">
        <v>429</v>
      </c>
      <c r="C900" s="11"/>
      <c r="D900" s="70" t="s">
        <v>298</v>
      </c>
      <c r="E900" s="11"/>
      <c r="F900" s="11">
        <v>1</v>
      </c>
      <c r="G900" s="11"/>
      <c r="H900" s="11"/>
      <c r="I900" s="11"/>
      <c r="J900" s="11"/>
      <c r="M900" s="287">
        <v>0</v>
      </c>
      <c r="N900" s="287">
        <v>83.36</v>
      </c>
      <c r="O900" s="287">
        <v>0</v>
      </c>
      <c r="P900" s="287">
        <v>0</v>
      </c>
      <c r="Q900" s="287">
        <v>0</v>
      </c>
      <c r="R900" s="287"/>
      <c r="S900" s="290"/>
      <c r="T900" s="290"/>
      <c r="U900" s="287">
        <v>0</v>
      </c>
      <c r="V900" s="287">
        <v>83.36</v>
      </c>
      <c r="W900" s="287">
        <v>0</v>
      </c>
      <c r="X900" s="287">
        <v>0</v>
      </c>
      <c r="Y900" s="287">
        <v>0</v>
      </c>
      <c r="Z900" s="287"/>
      <c r="AA900" s="4"/>
      <c r="AB900" s="11" t="s">
        <v>518</v>
      </c>
      <c r="AC900" s="11"/>
      <c r="AD900" s="70" t="s">
        <v>96</v>
      </c>
      <c r="AE900" s="24">
        <v>12</v>
      </c>
      <c r="AF900" s="24">
        <v>2</v>
      </c>
      <c r="AG900" s="24">
        <v>2</v>
      </c>
      <c r="AH900" s="24">
        <v>1</v>
      </c>
      <c r="AI900" s="24"/>
      <c r="AJ900" s="24"/>
      <c r="AK900" s="4"/>
      <c r="AL900" s="4"/>
      <c r="AM900" s="306">
        <v>4451.3599999999997</v>
      </c>
      <c r="AN900" s="306">
        <v>3322.93</v>
      </c>
      <c r="AO900" s="306">
        <v>3106.28</v>
      </c>
      <c r="AP900" s="306">
        <v>354.44</v>
      </c>
      <c r="AQ900" s="306">
        <v>0</v>
      </c>
      <c r="AR900" s="306"/>
      <c r="AS900" s="290"/>
      <c r="AT900" s="290"/>
      <c r="AU900" s="306">
        <v>370.946666666667</v>
      </c>
      <c r="AV900" s="306">
        <v>276.91083333333302</v>
      </c>
      <c r="AW900" s="306">
        <v>258.85666666666702</v>
      </c>
      <c r="AX900" s="306">
        <v>29.536666666666701</v>
      </c>
      <c r="AY900" s="306">
        <v>0</v>
      </c>
      <c r="AZ900" s="306"/>
      <c r="BA900" s="4"/>
    </row>
    <row r="901" spans="2:53">
      <c r="B901" s="11" t="s">
        <v>430</v>
      </c>
      <c r="C901" s="11"/>
      <c r="D901" s="70" t="s">
        <v>324</v>
      </c>
      <c r="E901" s="11">
        <v>201</v>
      </c>
      <c r="F901" s="11">
        <v>125</v>
      </c>
      <c r="G901" s="11">
        <v>87</v>
      </c>
      <c r="H901" s="11">
        <v>47</v>
      </c>
      <c r="I901" s="11">
        <v>46</v>
      </c>
      <c r="J901" s="11"/>
      <c r="M901" s="287">
        <v>20444.63</v>
      </c>
      <c r="N901" s="287">
        <v>14226.47</v>
      </c>
      <c r="O901" s="287">
        <v>13371.4</v>
      </c>
      <c r="P901" s="287">
        <v>6048.81</v>
      </c>
      <c r="Q901" s="287">
        <v>19247.95</v>
      </c>
      <c r="R901" s="287"/>
      <c r="S901" s="290"/>
      <c r="T901" s="290"/>
      <c r="U901" s="287">
        <v>94.651064814814802</v>
      </c>
      <c r="V901" s="287">
        <v>66.478831775700897</v>
      </c>
      <c r="W901" s="287">
        <v>63.371563981042598</v>
      </c>
      <c r="X901" s="287">
        <v>29.0808173076923</v>
      </c>
      <c r="Y901" s="287">
        <v>90.365962441314593</v>
      </c>
      <c r="Z901" s="287"/>
      <c r="AA901" s="4"/>
      <c r="AB901" s="11" t="s">
        <v>519</v>
      </c>
      <c r="AC901" s="11"/>
      <c r="AD901" s="70" t="s">
        <v>89</v>
      </c>
      <c r="AE901" s="24">
        <v>21</v>
      </c>
      <c r="AF901" s="24">
        <v>11</v>
      </c>
      <c r="AG901" s="24">
        <v>8</v>
      </c>
      <c r="AH901" s="24">
        <v>5</v>
      </c>
      <c r="AI901" s="24">
        <v>6</v>
      </c>
      <c r="AJ901" s="24"/>
      <c r="AK901" s="4"/>
      <c r="AL901" s="4"/>
      <c r="AM901" s="306">
        <v>6659.6</v>
      </c>
      <c r="AN901" s="306">
        <v>6794.86</v>
      </c>
      <c r="AO901" s="306">
        <v>1077.1099999999999</v>
      </c>
      <c r="AP901" s="306">
        <v>116.86</v>
      </c>
      <c r="AQ901" s="306">
        <v>5348.33</v>
      </c>
      <c r="AR901" s="306"/>
      <c r="AS901" s="290"/>
      <c r="AT901" s="290"/>
      <c r="AU901" s="306">
        <v>317.12380952381</v>
      </c>
      <c r="AV901" s="306">
        <v>308.85727272727303</v>
      </c>
      <c r="AW901" s="306">
        <v>48.959545454545399</v>
      </c>
      <c r="AX901" s="306">
        <v>5.5647619047618999</v>
      </c>
      <c r="AY901" s="306">
        <v>243.10590909090899</v>
      </c>
      <c r="AZ901" s="306"/>
      <c r="BA901" s="4"/>
    </row>
    <row r="902" spans="2:53">
      <c r="B902" s="11" t="s">
        <v>432</v>
      </c>
      <c r="C902" s="11"/>
      <c r="D902" s="70" t="s">
        <v>433</v>
      </c>
      <c r="E902" s="11">
        <v>722</v>
      </c>
      <c r="F902" s="11">
        <v>563</v>
      </c>
      <c r="G902" s="11">
        <v>187</v>
      </c>
      <c r="H902" s="11">
        <v>333</v>
      </c>
      <c r="I902" s="11">
        <v>399</v>
      </c>
      <c r="J902" s="11"/>
      <c r="M902" s="287">
        <v>86562.370000000097</v>
      </c>
      <c r="N902" s="287">
        <v>92479.129999999903</v>
      </c>
      <c r="O902" s="287">
        <v>28586.51</v>
      </c>
      <c r="P902" s="287">
        <v>49981.68</v>
      </c>
      <c r="Q902" s="287">
        <v>195298.85</v>
      </c>
      <c r="R902" s="287"/>
      <c r="S902" s="290"/>
      <c r="T902" s="290"/>
      <c r="U902" s="287">
        <v>102.68371293001201</v>
      </c>
      <c r="V902" s="287">
        <v>112.368323207776</v>
      </c>
      <c r="W902" s="287">
        <v>78.319205479452094</v>
      </c>
      <c r="X902" s="287">
        <v>66.553501997336795</v>
      </c>
      <c r="Y902" s="287">
        <v>224.99867511520699</v>
      </c>
      <c r="Z902" s="287"/>
      <c r="AA902" s="4"/>
      <c r="AB902" s="11" t="s">
        <v>520</v>
      </c>
      <c r="AC902" s="11"/>
      <c r="AD902" s="70" t="s">
        <v>82</v>
      </c>
      <c r="AE902" s="24">
        <v>115</v>
      </c>
      <c r="AF902" s="24">
        <v>49</v>
      </c>
      <c r="AG902" s="24">
        <v>28</v>
      </c>
      <c r="AH902" s="24">
        <v>16</v>
      </c>
      <c r="AI902" s="24">
        <v>19</v>
      </c>
      <c r="AJ902" s="24"/>
      <c r="AK902" s="4"/>
      <c r="AL902" s="4"/>
      <c r="AM902" s="306">
        <v>142746.10999999999</v>
      </c>
      <c r="AN902" s="306">
        <v>19599.8</v>
      </c>
      <c r="AO902" s="306">
        <v>2569.1</v>
      </c>
      <c r="AP902" s="306">
        <v>1003.51</v>
      </c>
      <c r="AQ902" s="306">
        <v>3125.09</v>
      </c>
      <c r="AR902" s="306"/>
      <c r="AS902" s="290"/>
      <c r="AT902" s="290"/>
      <c r="AU902" s="306">
        <v>1209.71279661017</v>
      </c>
      <c r="AV902" s="306">
        <v>166.1</v>
      </c>
      <c r="AW902" s="306">
        <v>22.938392857142901</v>
      </c>
      <c r="AX902" s="306">
        <v>8.9599107142857104</v>
      </c>
      <c r="AY902" s="306">
        <v>26.710170940170901</v>
      </c>
      <c r="AZ902" s="306"/>
      <c r="BA902" s="4"/>
    </row>
    <row r="903" spans="2:53">
      <c r="B903" s="11" t="s">
        <v>434</v>
      </c>
      <c r="C903" s="11"/>
      <c r="D903" s="70" t="s">
        <v>435</v>
      </c>
      <c r="E903" s="11">
        <v>125</v>
      </c>
      <c r="F903" s="11">
        <v>82</v>
      </c>
      <c r="G903" s="11">
        <v>53</v>
      </c>
      <c r="H903" s="11">
        <v>31</v>
      </c>
      <c r="I903" s="11">
        <v>38</v>
      </c>
      <c r="J903" s="11"/>
      <c r="M903" s="287">
        <v>16285.22</v>
      </c>
      <c r="N903" s="287">
        <v>13756.05</v>
      </c>
      <c r="O903" s="287">
        <v>6886.61</v>
      </c>
      <c r="P903" s="287">
        <v>2705.5</v>
      </c>
      <c r="Q903" s="287">
        <v>8921.16</v>
      </c>
      <c r="R903" s="287"/>
      <c r="S903" s="290"/>
      <c r="T903" s="290"/>
      <c r="U903" s="287">
        <v>117.159856115108</v>
      </c>
      <c r="V903" s="287">
        <v>100.409124087591</v>
      </c>
      <c r="W903" s="287">
        <v>54.655634920634903</v>
      </c>
      <c r="X903" s="287">
        <v>20.972868217054302</v>
      </c>
      <c r="Y903" s="287">
        <v>62.825070422535198</v>
      </c>
      <c r="Z903" s="287"/>
      <c r="AA903" s="4"/>
      <c r="AB903" s="11" t="s">
        <v>521</v>
      </c>
      <c r="AC903" s="11"/>
      <c r="AD903" s="70" t="s">
        <v>71</v>
      </c>
      <c r="AE903" s="24">
        <v>3</v>
      </c>
      <c r="AF903" s="24">
        <v>2</v>
      </c>
      <c r="AG903" s="24">
        <v>2</v>
      </c>
      <c r="AH903" s="24">
        <v>1</v>
      </c>
      <c r="AI903" s="24">
        <v>1</v>
      </c>
      <c r="AJ903" s="24"/>
      <c r="AK903" s="4"/>
      <c r="AL903" s="4"/>
      <c r="AM903" s="306">
        <v>194.85</v>
      </c>
      <c r="AN903" s="306">
        <v>235.31</v>
      </c>
      <c r="AO903" s="306">
        <v>193.72</v>
      </c>
      <c r="AP903" s="306">
        <v>42.08</v>
      </c>
      <c r="AQ903" s="306">
        <v>527.54</v>
      </c>
      <c r="AR903" s="306"/>
      <c r="AS903" s="290"/>
      <c r="AT903" s="290"/>
      <c r="AU903" s="306">
        <v>64.95</v>
      </c>
      <c r="AV903" s="306">
        <v>78.436666666666696</v>
      </c>
      <c r="AW903" s="306">
        <v>64.573333333333295</v>
      </c>
      <c r="AX903" s="306">
        <v>14.026666666666699</v>
      </c>
      <c r="AY903" s="306">
        <v>175.84666666666701</v>
      </c>
      <c r="AZ903" s="306"/>
      <c r="BA903" s="4"/>
    </row>
    <row r="904" spans="2:53">
      <c r="B904" s="11" t="s">
        <v>437</v>
      </c>
      <c r="C904" s="11"/>
      <c r="D904" s="70" t="s">
        <v>165</v>
      </c>
      <c r="E904" s="11">
        <v>767</v>
      </c>
      <c r="F904" s="11">
        <v>559</v>
      </c>
      <c r="G904" s="11">
        <v>392</v>
      </c>
      <c r="H904" s="11">
        <v>274</v>
      </c>
      <c r="I904" s="11">
        <v>342</v>
      </c>
      <c r="J904" s="11"/>
      <c r="M904" s="287">
        <v>87893.240000000194</v>
      </c>
      <c r="N904" s="287">
        <v>80953.08</v>
      </c>
      <c r="O904" s="287">
        <v>60674.41</v>
      </c>
      <c r="P904" s="287">
        <v>43021.9</v>
      </c>
      <c r="Q904" s="287">
        <v>141742.76999999999</v>
      </c>
      <c r="R904" s="287"/>
      <c r="S904" s="290"/>
      <c r="T904" s="290"/>
      <c r="U904" s="287">
        <v>97.767786429366197</v>
      </c>
      <c r="V904" s="287">
        <v>93.913085846867702</v>
      </c>
      <c r="W904" s="287">
        <v>75.185142503097893</v>
      </c>
      <c r="X904" s="287">
        <v>53.244925742574303</v>
      </c>
      <c r="Y904" s="287">
        <v>152.90482200647199</v>
      </c>
      <c r="Z904" s="287"/>
      <c r="AA904" s="4"/>
      <c r="AB904" s="11" t="s">
        <v>523</v>
      </c>
      <c r="AC904" s="11"/>
      <c r="AD904" s="70" t="s">
        <v>60</v>
      </c>
      <c r="AE904" s="24">
        <v>18</v>
      </c>
      <c r="AF904" s="24">
        <v>6</v>
      </c>
      <c r="AG904" s="24">
        <v>1</v>
      </c>
      <c r="AH904" s="24">
        <v>1</v>
      </c>
      <c r="AI904" s="24">
        <v>2</v>
      </c>
      <c r="AJ904" s="24"/>
      <c r="AK904" s="4"/>
      <c r="AL904" s="4"/>
      <c r="AM904" s="306">
        <v>3799.32</v>
      </c>
      <c r="AN904" s="306">
        <v>2613.7600000000002</v>
      </c>
      <c r="AO904" s="306">
        <v>67.739999999999995</v>
      </c>
      <c r="AP904" s="306">
        <v>70.88</v>
      </c>
      <c r="AQ904" s="306">
        <v>7626.91</v>
      </c>
      <c r="AR904" s="306"/>
      <c r="AS904" s="290"/>
      <c r="AT904" s="290"/>
      <c r="AU904" s="306">
        <v>199.96421052631601</v>
      </c>
      <c r="AV904" s="306">
        <v>163.36000000000001</v>
      </c>
      <c r="AW904" s="306">
        <v>4.516</v>
      </c>
      <c r="AX904" s="306">
        <v>4.43</v>
      </c>
      <c r="AY904" s="306">
        <v>448.641764705882</v>
      </c>
      <c r="AZ904" s="306"/>
      <c r="BA904" s="4"/>
    </row>
    <row r="905" spans="2:53">
      <c r="B905" s="11" t="s">
        <v>438</v>
      </c>
      <c r="C905" s="11"/>
      <c r="D905" s="70" t="s">
        <v>439</v>
      </c>
      <c r="E905" s="11">
        <v>994</v>
      </c>
      <c r="F905" s="11">
        <v>647</v>
      </c>
      <c r="G905" s="11">
        <v>422</v>
      </c>
      <c r="H905" s="11">
        <v>244</v>
      </c>
      <c r="I905" s="11">
        <v>264</v>
      </c>
      <c r="J905" s="11"/>
      <c r="M905" s="287">
        <v>136453.38</v>
      </c>
      <c r="N905" s="287">
        <v>109328.82</v>
      </c>
      <c r="O905" s="287">
        <v>80585.59</v>
      </c>
      <c r="P905" s="287">
        <v>39037.65</v>
      </c>
      <c r="Q905" s="287">
        <v>75913.91</v>
      </c>
      <c r="R905" s="287"/>
      <c r="S905" s="290"/>
      <c r="T905" s="290"/>
      <c r="U905" s="287">
        <v>122.270053763441</v>
      </c>
      <c r="V905" s="287">
        <v>100.57849126035001</v>
      </c>
      <c r="W905" s="287">
        <v>77.1892624521073</v>
      </c>
      <c r="X905" s="287">
        <v>40.4954875518672</v>
      </c>
      <c r="Y905" s="287">
        <v>71.080440074906306</v>
      </c>
      <c r="Z905" s="287"/>
      <c r="AA905" s="4"/>
      <c r="AB905" s="11" t="s">
        <v>525</v>
      </c>
      <c r="AC905" s="11"/>
      <c r="AD905" s="70" t="s">
        <v>56</v>
      </c>
      <c r="AE905" s="24">
        <v>2</v>
      </c>
      <c r="AF905" s="24"/>
      <c r="AG905" s="24"/>
      <c r="AH905" s="24"/>
      <c r="AI905" s="24"/>
      <c r="AJ905" s="24"/>
      <c r="AK905" s="4"/>
      <c r="AL905" s="4"/>
      <c r="AM905" s="306">
        <v>408.06</v>
      </c>
      <c r="AN905" s="306">
        <v>0</v>
      </c>
      <c r="AO905" s="306">
        <v>0</v>
      </c>
      <c r="AP905" s="306">
        <v>0</v>
      </c>
      <c r="AQ905" s="306">
        <v>0</v>
      </c>
      <c r="AR905" s="306"/>
      <c r="AS905" s="290"/>
      <c r="AT905" s="290"/>
      <c r="AU905" s="306">
        <v>204.03</v>
      </c>
      <c r="AV905" s="306">
        <v>0</v>
      </c>
      <c r="AW905" s="306">
        <v>0</v>
      </c>
      <c r="AX905" s="306">
        <v>0</v>
      </c>
      <c r="AY905" s="306">
        <v>0</v>
      </c>
      <c r="AZ905" s="306"/>
      <c r="BA905" s="4"/>
    </row>
    <row r="906" spans="2:53">
      <c r="B906" s="11" t="s">
        <v>442</v>
      </c>
      <c r="C906" s="11"/>
      <c r="D906" s="70" t="s">
        <v>118</v>
      </c>
      <c r="E906" s="11">
        <v>116</v>
      </c>
      <c r="F906" s="11">
        <v>71</v>
      </c>
      <c r="G906" s="11">
        <v>42</v>
      </c>
      <c r="H906" s="11">
        <v>23</v>
      </c>
      <c r="I906" s="11">
        <v>21</v>
      </c>
      <c r="J906" s="11"/>
      <c r="M906" s="287">
        <v>18628.86</v>
      </c>
      <c r="N906" s="287">
        <v>14391.49</v>
      </c>
      <c r="O906" s="287">
        <v>8481.44</v>
      </c>
      <c r="P906" s="287">
        <v>3337.49</v>
      </c>
      <c r="Q906" s="287">
        <v>7091.31</v>
      </c>
      <c r="R906" s="287"/>
      <c r="S906" s="290"/>
      <c r="T906" s="290"/>
      <c r="U906" s="287">
        <v>139.02134328358201</v>
      </c>
      <c r="V906" s="287">
        <v>108.206691729323</v>
      </c>
      <c r="W906" s="287">
        <v>65.747596899224803</v>
      </c>
      <c r="X906" s="287">
        <v>26.074140624999998</v>
      </c>
      <c r="Y906" s="287">
        <v>53.3181203007519</v>
      </c>
      <c r="Z906" s="287"/>
      <c r="AA906" s="4"/>
      <c r="AB906" s="11" t="s">
        <v>527</v>
      </c>
      <c r="AC906" s="11"/>
      <c r="AD906" s="70" t="s">
        <v>528</v>
      </c>
      <c r="AE906" s="24">
        <v>10</v>
      </c>
      <c r="AF906" s="24">
        <v>3</v>
      </c>
      <c r="AG906" s="24">
        <v>1</v>
      </c>
      <c r="AH906" s="24"/>
      <c r="AI906" s="24"/>
      <c r="AJ906" s="24"/>
      <c r="AK906" s="4"/>
      <c r="AL906" s="4"/>
      <c r="AM906" s="306">
        <v>35056.339999999997</v>
      </c>
      <c r="AN906" s="306">
        <v>19097.38</v>
      </c>
      <c r="AO906" s="306">
        <v>14.96</v>
      </c>
      <c r="AP906" s="306">
        <v>0</v>
      </c>
      <c r="AQ906" s="306">
        <v>0</v>
      </c>
      <c r="AR906" s="306"/>
      <c r="AS906" s="290"/>
      <c r="AT906" s="290"/>
      <c r="AU906" s="306">
        <v>3505.634</v>
      </c>
      <c r="AV906" s="306">
        <v>1909.7380000000001</v>
      </c>
      <c r="AW906" s="306">
        <v>1.496</v>
      </c>
      <c r="AX906" s="306">
        <v>0</v>
      </c>
      <c r="AY906" s="306">
        <v>0</v>
      </c>
      <c r="AZ906" s="306"/>
      <c r="BA906" s="4"/>
    </row>
    <row r="907" spans="2:53">
      <c r="B907" s="11" t="s">
        <v>445</v>
      </c>
      <c r="C907" s="11"/>
      <c r="D907" s="70" t="s">
        <v>446</v>
      </c>
      <c r="E907" s="11">
        <v>31</v>
      </c>
      <c r="F907" s="11">
        <v>18</v>
      </c>
      <c r="G907" s="11">
        <v>16</v>
      </c>
      <c r="H907" s="11">
        <v>13</v>
      </c>
      <c r="I907" s="11">
        <v>11</v>
      </c>
      <c r="J907" s="11"/>
      <c r="M907" s="287">
        <v>3207.97</v>
      </c>
      <c r="N907" s="287">
        <v>2474.77</v>
      </c>
      <c r="O907" s="287">
        <v>2204.54</v>
      </c>
      <c r="P907" s="287">
        <v>1491.45</v>
      </c>
      <c r="Q907" s="287">
        <v>5093.8900000000003</v>
      </c>
      <c r="R907" s="287"/>
      <c r="S907" s="290"/>
      <c r="T907" s="290"/>
      <c r="U907" s="287">
        <v>97.2112121212121</v>
      </c>
      <c r="V907" s="287">
        <v>74.993030303030295</v>
      </c>
      <c r="W907" s="287">
        <v>66.804242424242403</v>
      </c>
      <c r="X907" s="287">
        <v>45.195454545454602</v>
      </c>
      <c r="Y907" s="287">
        <v>149.82029411764699</v>
      </c>
      <c r="Z907" s="287"/>
      <c r="AA907" s="4"/>
      <c r="AB907" s="11" t="s">
        <v>527</v>
      </c>
      <c r="AC907" s="11"/>
      <c r="AD907" s="70" t="s">
        <v>118</v>
      </c>
      <c r="AE907" s="24">
        <v>1</v>
      </c>
      <c r="AF907" s="24">
        <v>1</v>
      </c>
      <c r="AG907" s="24">
        <v>1</v>
      </c>
      <c r="AH907" s="24"/>
      <c r="AI907" s="24"/>
      <c r="AJ907" s="24"/>
      <c r="AK907" s="4"/>
      <c r="AL907" s="4"/>
      <c r="AM907" s="306">
        <v>11.61</v>
      </c>
      <c r="AN907" s="306">
        <v>11.97</v>
      </c>
      <c r="AO907" s="306">
        <v>7.49</v>
      </c>
      <c r="AP907" s="306">
        <v>0</v>
      </c>
      <c r="AQ907" s="306">
        <v>0</v>
      </c>
      <c r="AR907" s="306"/>
      <c r="AS907" s="290"/>
      <c r="AT907" s="290"/>
      <c r="AU907" s="306">
        <v>11.61</v>
      </c>
      <c r="AV907" s="306">
        <v>11.97</v>
      </c>
      <c r="AW907" s="306">
        <v>7.49</v>
      </c>
      <c r="AX907" s="306">
        <v>0</v>
      </c>
      <c r="AY907" s="306">
        <v>0</v>
      </c>
      <c r="AZ907" s="306"/>
      <c r="BA907" s="4"/>
    </row>
    <row r="908" spans="2:53">
      <c r="B908" s="11" t="s">
        <v>447</v>
      </c>
      <c r="C908" s="11"/>
      <c r="D908" s="70" t="s">
        <v>191</v>
      </c>
      <c r="E908" s="11">
        <v>1313</v>
      </c>
      <c r="F908" s="11">
        <v>844</v>
      </c>
      <c r="G908" s="11">
        <v>714</v>
      </c>
      <c r="H908" s="11">
        <v>512</v>
      </c>
      <c r="I908" s="11">
        <v>499</v>
      </c>
      <c r="J908" s="11"/>
      <c r="M908" s="287">
        <v>132402.76</v>
      </c>
      <c r="N908" s="287">
        <v>122104.64</v>
      </c>
      <c r="O908" s="287">
        <v>111690.29</v>
      </c>
      <c r="P908" s="287">
        <v>79881.009999999995</v>
      </c>
      <c r="Q908" s="287">
        <v>134402.54999999999</v>
      </c>
      <c r="R908" s="287"/>
      <c r="S908" s="290"/>
      <c r="T908" s="290"/>
      <c r="U908" s="287">
        <v>88.741796246648804</v>
      </c>
      <c r="V908" s="287">
        <v>97.605627498001596</v>
      </c>
      <c r="W908" s="287">
        <v>82.979413075780201</v>
      </c>
      <c r="X908" s="287">
        <v>60.378692365835199</v>
      </c>
      <c r="Y908" s="287">
        <v>84.106727158948701</v>
      </c>
      <c r="Z908" s="287"/>
      <c r="AA908" s="4"/>
      <c r="AB908" s="11" t="s">
        <v>529</v>
      </c>
      <c r="AC908" s="11"/>
      <c r="AD908" s="70" t="s">
        <v>324</v>
      </c>
      <c r="AE908" s="24">
        <v>123</v>
      </c>
      <c r="AF908" s="24">
        <v>50</v>
      </c>
      <c r="AG908" s="24">
        <v>30</v>
      </c>
      <c r="AH908" s="24">
        <v>21</v>
      </c>
      <c r="AI908" s="24">
        <v>20</v>
      </c>
      <c r="AJ908" s="24"/>
      <c r="AK908" s="4"/>
      <c r="AL908" s="4"/>
      <c r="AM908" s="306">
        <v>36533</v>
      </c>
      <c r="AN908" s="306">
        <v>9213.9699999999993</v>
      </c>
      <c r="AO908" s="306">
        <v>5131.33</v>
      </c>
      <c r="AP908" s="306">
        <v>2809.06</v>
      </c>
      <c r="AQ908" s="306">
        <v>16804.259999999998</v>
      </c>
      <c r="AR908" s="306"/>
      <c r="AS908" s="290"/>
      <c r="AT908" s="290"/>
      <c r="AU908" s="306">
        <v>297.01626016260201</v>
      </c>
      <c r="AV908" s="306">
        <v>78.751880341880295</v>
      </c>
      <c r="AW908" s="306">
        <v>46.648454545454499</v>
      </c>
      <c r="AX908" s="306">
        <v>25.536909090909099</v>
      </c>
      <c r="AY908" s="306">
        <v>142.40898305084701</v>
      </c>
      <c r="AZ908" s="306"/>
      <c r="BA908" s="4"/>
    </row>
    <row r="909" spans="2:53">
      <c r="B909" s="11" t="s">
        <v>450</v>
      </c>
      <c r="C909" s="11"/>
      <c r="D909" s="70" t="s">
        <v>55</v>
      </c>
      <c r="E909" s="11">
        <v>104</v>
      </c>
      <c r="F909" s="11">
        <v>62</v>
      </c>
      <c r="G909" s="11">
        <v>52</v>
      </c>
      <c r="H909" s="11">
        <v>31</v>
      </c>
      <c r="I909" s="11">
        <v>28</v>
      </c>
      <c r="J909" s="11"/>
      <c r="M909" s="287">
        <v>10147.86</v>
      </c>
      <c r="N909" s="287">
        <v>7541.09</v>
      </c>
      <c r="O909" s="287">
        <v>7307.53</v>
      </c>
      <c r="P909" s="287">
        <v>4785.8599999999997</v>
      </c>
      <c r="Q909" s="287">
        <v>22999.19</v>
      </c>
      <c r="R909" s="287"/>
      <c r="S909" s="290"/>
      <c r="T909" s="290"/>
      <c r="U909" s="287">
        <v>89.016315789473694</v>
      </c>
      <c r="V909" s="287">
        <v>61.812213114754101</v>
      </c>
      <c r="W909" s="287">
        <v>63.543739130434801</v>
      </c>
      <c r="X909" s="287">
        <v>39.882166666666699</v>
      </c>
      <c r="Y909" s="287">
        <v>181.09598425196901</v>
      </c>
      <c r="Z909" s="287"/>
      <c r="AA909" s="4"/>
      <c r="AB909" s="11" t="s">
        <v>530</v>
      </c>
      <c r="AC909" s="11"/>
      <c r="AD909" s="70" t="s">
        <v>121</v>
      </c>
      <c r="AE909" s="24">
        <v>417</v>
      </c>
      <c r="AF909" s="24">
        <v>125</v>
      </c>
      <c r="AG909" s="24">
        <v>56</v>
      </c>
      <c r="AH909" s="24">
        <v>38</v>
      </c>
      <c r="AI909" s="24">
        <v>34</v>
      </c>
      <c r="AJ909" s="24"/>
      <c r="AK909" s="4"/>
      <c r="AL909" s="4"/>
      <c r="AM909" s="306">
        <v>200986.5</v>
      </c>
      <c r="AN909" s="306">
        <v>30619.78</v>
      </c>
      <c r="AO909" s="306">
        <v>18590.009999999998</v>
      </c>
      <c r="AP909" s="306">
        <v>9616.43</v>
      </c>
      <c r="AQ909" s="306">
        <v>28311.27</v>
      </c>
      <c r="AR909" s="306"/>
      <c r="AS909" s="290"/>
      <c r="AT909" s="290"/>
      <c r="AU909" s="306">
        <v>475.14539007092202</v>
      </c>
      <c r="AV909" s="306">
        <v>74.864987775061095</v>
      </c>
      <c r="AW909" s="306">
        <v>47.3028244274809</v>
      </c>
      <c r="AX909" s="306">
        <v>24.1618844221106</v>
      </c>
      <c r="AY909" s="306">
        <v>67.088317535545002</v>
      </c>
      <c r="AZ909" s="306"/>
      <c r="BA909" s="4"/>
    </row>
    <row r="910" spans="2:53">
      <c r="B910" s="11" t="s">
        <v>451</v>
      </c>
      <c r="C910" s="11"/>
      <c r="D910" s="70" t="s">
        <v>167</v>
      </c>
      <c r="E910" s="11">
        <v>1</v>
      </c>
      <c r="F910" s="11"/>
      <c r="G910" s="11"/>
      <c r="H910" s="11"/>
      <c r="I910" s="11"/>
      <c r="J910" s="11"/>
      <c r="M910" s="287">
        <v>109.45</v>
      </c>
      <c r="N910" s="287">
        <v>0</v>
      </c>
      <c r="O910" s="287">
        <v>0</v>
      </c>
      <c r="P910" s="287">
        <v>0</v>
      </c>
      <c r="Q910" s="287">
        <v>0</v>
      </c>
      <c r="R910" s="287"/>
      <c r="S910" s="290"/>
      <c r="T910" s="290"/>
      <c r="U910" s="287">
        <v>109.45</v>
      </c>
      <c r="V910" s="287">
        <v>0</v>
      </c>
      <c r="W910" s="287">
        <v>0</v>
      </c>
      <c r="X910" s="287">
        <v>0</v>
      </c>
      <c r="Y910" s="287">
        <v>0</v>
      </c>
      <c r="Z910" s="287"/>
      <c r="AA910" s="4"/>
      <c r="AB910" s="11" t="s">
        <v>530</v>
      </c>
      <c r="AC910" s="11"/>
      <c r="AD910" s="70" t="s">
        <v>99</v>
      </c>
      <c r="AE910" s="24">
        <v>1</v>
      </c>
      <c r="AF910" s="24">
        <v>1</v>
      </c>
      <c r="AG910" s="24"/>
      <c r="AH910" s="24"/>
      <c r="AI910" s="24"/>
      <c r="AJ910" s="24"/>
      <c r="AK910" s="4"/>
      <c r="AL910" s="4"/>
      <c r="AM910" s="306">
        <v>321.97000000000003</v>
      </c>
      <c r="AN910" s="306">
        <v>365.66</v>
      </c>
      <c r="AO910" s="306">
        <v>0</v>
      </c>
      <c r="AP910" s="306">
        <v>0</v>
      </c>
      <c r="AQ910" s="306">
        <v>0</v>
      </c>
      <c r="AR910" s="306"/>
      <c r="AS910" s="290"/>
      <c r="AT910" s="290"/>
      <c r="AU910" s="306">
        <v>321.97000000000003</v>
      </c>
      <c r="AV910" s="306">
        <v>365.66</v>
      </c>
      <c r="AW910" s="306">
        <v>0</v>
      </c>
      <c r="AX910" s="306">
        <v>0</v>
      </c>
      <c r="AY910" s="306">
        <v>0</v>
      </c>
      <c r="AZ910" s="306"/>
      <c r="BA910" s="4"/>
    </row>
    <row r="911" spans="2:53">
      <c r="B911" s="11" t="s">
        <v>452</v>
      </c>
      <c r="C911" s="11"/>
      <c r="D911" s="70" t="s">
        <v>453</v>
      </c>
      <c r="E911" s="11">
        <v>672</v>
      </c>
      <c r="F911" s="11">
        <v>416</v>
      </c>
      <c r="G911" s="11">
        <v>287</v>
      </c>
      <c r="H911" s="11">
        <v>179</v>
      </c>
      <c r="I911" s="11">
        <v>155</v>
      </c>
      <c r="J911" s="11"/>
      <c r="M911" s="287">
        <v>75097.440000000002</v>
      </c>
      <c r="N911" s="287">
        <v>55473.82</v>
      </c>
      <c r="O911" s="287">
        <v>46290.83</v>
      </c>
      <c r="P911" s="287">
        <v>24106.41</v>
      </c>
      <c r="Q911" s="287">
        <v>39786.51</v>
      </c>
      <c r="R911" s="287"/>
      <c r="S911" s="290"/>
      <c r="T911" s="290"/>
      <c r="U911" s="287">
        <v>99.0731398416887</v>
      </c>
      <c r="V911" s="287">
        <v>74.162860962566796</v>
      </c>
      <c r="W911" s="287">
        <v>62.724701897019003</v>
      </c>
      <c r="X911" s="287">
        <v>33.250220689655201</v>
      </c>
      <c r="Y911" s="287">
        <v>53.4764919354838</v>
      </c>
      <c r="Z911" s="287"/>
      <c r="AA911" s="4"/>
      <c r="AB911" s="11" t="s">
        <v>534</v>
      </c>
      <c r="AC911" s="11"/>
      <c r="AD911" s="70" t="s">
        <v>535</v>
      </c>
      <c r="AE911" s="24">
        <v>46</v>
      </c>
      <c r="AF911" s="24">
        <v>32</v>
      </c>
      <c r="AG911" s="24">
        <v>13</v>
      </c>
      <c r="AH911" s="24">
        <v>7</v>
      </c>
      <c r="AI911" s="24">
        <v>7</v>
      </c>
      <c r="AJ911" s="24"/>
      <c r="AK911" s="4"/>
      <c r="AL911" s="4"/>
      <c r="AM911" s="306">
        <v>12435.12</v>
      </c>
      <c r="AN911" s="306">
        <v>8678.3700000000008</v>
      </c>
      <c r="AO911" s="306">
        <v>5309.7</v>
      </c>
      <c r="AP911" s="306">
        <v>3014.71</v>
      </c>
      <c r="AQ911" s="306">
        <v>13663.78</v>
      </c>
      <c r="AR911" s="306"/>
      <c r="AS911" s="290"/>
      <c r="AT911" s="290"/>
      <c r="AU911" s="306">
        <v>264.57702127659599</v>
      </c>
      <c r="AV911" s="306">
        <v>184.64617021276601</v>
      </c>
      <c r="AW911" s="306">
        <v>120.675</v>
      </c>
      <c r="AX911" s="306">
        <v>86.134571428571405</v>
      </c>
      <c r="AY911" s="306">
        <v>303.639555555556</v>
      </c>
      <c r="AZ911" s="306"/>
      <c r="BA911" s="4"/>
    </row>
    <row r="912" spans="2:53">
      <c r="B912" s="11" t="s">
        <v>454</v>
      </c>
      <c r="C912" s="11"/>
      <c r="D912" s="70" t="s">
        <v>62</v>
      </c>
      <c r="E912" s="11">
        <v>1</v>
      </c>
      <c r="F912" s="11"/>
      <c r="G912" s="11"/>
      <c r="H912" s="11"/>
      <c r="I912" s="11"/>
      <c r="J912" s="11"/>
      <c r="M912" s="287">
        <v>149.19999999999999</v>
      </c>
      <c r="N912" s="287">
        <v>0</v>
      </c>
      <c r="O912" s="287">
        <v>0</v>
      </c>
      <c r="P912" s="287">
        <v>0</v>
      </c>
      <c r="Q912" s="287">
        <v>0</v>
      </c>
      <c r="R912" s="287"/>
      <c r="S912" s="290"/>
      <c r="T912" s="290"/>
      <c r="U912" s="287">
        <v>149.19999999999999</v>
      </c>
      <c r="V912" s="287">
        <v>0</v>
      </c>
      <c r="W912" s="287">
        <v>0</v>
      </c>
      <c r="X912" s="287">
        <v>0</v>
      </c>
      <c r="Y912" s="287">
        <v>0</v>
      </c>
      <c r="Z912" s="287"/>
      <c r="AA912" s="4"/>
      <c r="AB912" s="11" t="s">
        <v>537</v>
      </c>
      <c r="AC912" s="11"/>
      <c r="AD912" s="70" t="s">
        <v>158</v>
      </c>
      <c r="AE912" s="24">
        <v>75</v>
      </c>
      <c r="AF912" s="24">
        <v>29</v>
      </c>
      <c r="AG912" s="24">
        <v>12</v>
      </c>
      <c r="AH912" s="24">
        <v>6</v>
      </c>
      <c r="AI912" s="24">
        <v>5</v>
      </c>
      <c r="AJ912" s="24"/>
      <c r="AK912" s="4"/>
      <c r="AL912" s="4"/>
      <c r="AM912" s="306">
        <v>13341.6</v>
      </c>
      <c r="AN912" s="306">
        <v>4666.0200000000004</v>
      </c>
      <c r="AO912" s="306">
        <v>1428.5</v>
      </c>
      <c r="AP912" s="306">
        <v>768.35</v>
      </c>
      <c r="AQ912" s="306">
        <v>2902.41</v>
      </c>
      <c r="AR912" s="306"/>
      <c r="AS912" s="290"/>
      <c r="AT912" s="290"/>
      <c r="AU912" s="306">
        <v>177.88800000000001</v>
      </c>
      <c r="AV912" s="306">
        <v>63.918082191780798</v>
      </c>
      <c r="AW912" s="306">
        <v>19.568493150684901</v>
      </c>
      <c r="AX912" s="306">
        <v>10.671527777777801</v>
      </c>
      <c r="AY912" s="306">
        <v>39.759041095890403</v>
      </c>
      <c r="AZ912" s="306"/>
      <c r="BA912" s="4"/>
    </row>
    <row r="913" spans="2:53">
      <c r="B913" s="11" t="s">
        <v>456</v>
      </c>
      <c r="C913" s="11"/>
      <c r="D913" s="70" t="s">
        <v>92</v>
      </c>
      <c r="E913" s="11">
        <v>2669</v>
      </c>
      <c r="F913" s="11">
        <v>1885</v>
      </c>
      <c r="G913" s="11">
        <v>1406</v>
      </c>
      <c r="H913" s="11">
        <v>896</v>
      </c>
      <c r="I913" s="11">
        <v>964</v>
      </c>
      <c r="J913" s="11"/>
      <c r="M913" s="287">
        <v>229137.59</v>
      </c>
      <c r="N913" s="287">
        <v>200325.77</v>
      </c>
      <c r="O913" s="287">
        <v>187526.22</v>
      </c>
      <c r="P913" s="287">
        <v>106019.33</v>
      </c>
      <c r="Q913" s="287">
        <v>294792.94</v>
      </c>
      <c r="R913" s="287"/>
      <c r="S913" s="290"/>
      <c r="T913" s="290"/>
      <c r="U913" s="287">
        <v>77.726455223880507</v>
      </c>
      <c r="V913" s="287">
        <v>70.388534785664106</v>
      </c>
      <c r="W913" s="287">
        <v>67.141503759398503</v>
      </c>
      <c r="X913" s="287">
        <v>39.222837587865399</v>
      </c>
      <c r="Y913" s="287">
        <v>99.4913736078298</v>
      </c>
      <c r="Z913" s="287"/>
      <c r="AA913" s="4"/>
      <c r="AB913" s="11" t="s">
        <v>538</v>
      </c>
      <c r="AC913" s="11"/>
      <c r="AD913" s="70" t="s">
        <v>80</v>
      </c>
      <c r="AE913" s="24">
        <v>25</v>
      </c>
      <c r="AF913" s="24">
        <v>17</v>
      </c>
      <c r="AG913" s="24">
        <v>12</v>
      </c>
      <c r="AH913" s="24">
        <v>8</v>
      </c>
      <c r="AI913" s="24">
        <v>8</v>
      </c>
      <c r="AJ913" s="24"/>
      <c r="AK913" s="4"/>
      <c r="AL913" s="4"/>
      <c r="AM913" s="306">
        <v>6415.77</v>
      </c>
      <c r="AN913" s="306">
        <v>5438.67</v>
      </c>
      <c r="AO913" s="306">
        <v>1323.02</v>
      </c>
      <c r="AP913" s="306">
        <v>683.25</v>
      </c>
      <c r="AQ913" s="306">
        <v>613.66</v>
      </c>
      <c r="AR913" s="306"/>
      <c r="AS913" s="290"/>
      <c r="AT913" s="290"/>
      <c r="AU913" s="306">
        <v>237.62111111111099</v>
      </c>
      <c r="AV913" s="306">
        <v>201.43222222222201</v>
      </c>
      <c r="AW913" s="306">
        <v>50.885384615384602</v>
      </c>
      <c r="AX913" s="306">
        <v>26.278846153846199</v>
      </c>
      <c r="AY913" s="306">
        <v>23.602307692307701</v>
      </c>
      <c r="AZ913" s="306"/>
      <c r="BA913" s="4"/>
    </row>
    <row r="914" spans="2:53">
      <c r="B914" s="11" t="s">
        <v>458</v>
      </c>
      <c r="C914" s="11"/>
      <c r="D914" s="70" t="s">
        <v>280</v>
      </c>
      <c r="E914" s="11">
        <v>240</v>
      </c>
      <c r="F914" s="11">
        <v>144</v>
      </c>
      <c r="G914" s="11">
        <v>92</v>
      </c>
      <c r="H914" s="11">
        <v>60</v>
      </c>
      <c r="I914" s="11">
        <v>52</v>
      </c>
      <c r="J914" s="11"/>
      <c r="M914" s="287">
        <v>24929.439999999999</v>
      </c>
      <c r="N914" s="287">
        <v>22059.05</v>
      </c>
      <c r="O914" s="287">
        <v>17028.54</v>
      </c>
      <c r="P914" s="287">
        <v>10275.959999999999</v>
      </c>
      <c r="Q914" s="287">
        <v>23350.65</v>
      </c>
      <c r="R914" s="287"/>
      <c r="S914" s="290"/>
      <c r="T914" s="290"/>
      <c r="U914" s="287">
        <v>93.719699248120307</v>
      </c>
      <c r="V914" s="287">
        <v>84.517432950191605</v>
      </c>
      <c r="W914" s="287">
        <v>66.517734375000003</v>
      </c>
      <c r="X914" s="287">
        <v>40.777619047618998</v>
      </c>
      <c r="Y914" s="287">
        <v>90.858560311284094</v>
      </c>
      <c r="Z914" s="287"/>
      <c r="AA914" s="4"/>
      <c r="AB914" s="11" t="s">
        <v>539</v>
      </c>
      <c r="AC914" s="11"/>
      <c r="AD914" s="70" t="s">
        <v>146</v>
      </c>
      <c r="AE914" s="24">
        <v>11</v>
      </c>
      <c r="AF914" s="24">
        <v>8</v>
      </c>
      <c r="AG914" s="24">
        <v>2</v>
      </c>
      <c r="AH914" s="24">
        <v>5</v>
      </c>
      <c r="AI914" s="24">
        <v>3</v>
      </c>
      <c r="AJ914" s="24"/>
      <c r="AK914" s="4"/>
      <c r="AL914" s="4"/>
      <c r="AM914" s="306">
        <v>4747.6000000000004</v>
      </c>
      <c r="AN914" s="306">
        <v>1678.59</v>
      </c>
      <c r="AO914" s="306">
        <v>117.13</v>
      </c>
      <c r="AP914" s="306">
        <v>236.16</v>
      </c>
      <c r="AQ914" s="306">
        <v>233.61</v>
      </c>
      <c r="AR914" s="306"/>
      <c r="AS914" s="290"/>
      <c r="AT914" s="290"/>
      <c r="AU914" s="306">
        <v>431.6</v>
      </c>
      <c r="AV914" s="306">
        <v>139.88249999999999</v>
      </c>
      <c r="AW914" s="306">
        <v>16.7328571428571</v>
      </c>
      <c r="AX914" s="306">
        <v>21.469090909090902</v>
      </c>
      <c r="AY914" s="306">
        <v>19.467500000000001</v>
      </c>
      <c r="AZ914" s="306"/>
      <c r="BA914" s="4"/>
    </row>
    <row r="915" spans="2:53">
      <c r="B915" s="11" t="s">
        <v>459</v>
      </c>
      <c r="C915" s="11"/>
      <c r="D915" s="70" t="s">
        <v>274</v>
      </c>
      <c r="E915" s="11">
        <v>2</v>
      </c>
      <c r="F915" s="11">
        <v>1</v>
      </c>
      <c r="G915" s="11">
        <v>2</v>
      </c>
      <c r="H915" s="11">
        <v>1</v>
      </c>
      <c r="I915" s="11">
        <v>1</v>
      </c>
      <c r="J915" s="11"/>
      <c r="M915" s="287">
        <v>85.59</v>
      </c>
      <c r="N915" s="287">
        <v>5.77</v>
      </c>
      <c r="O915" s="287">
        <v>32.479999999999997</v>
      </c>
      <c r="P915" s="287">
        <v>15</v>
      </c>
      <c r="Q915" s="287">
        <v>82.04</v>
      </c>
      <c r="R915" s="287"/>
      <c r="S915" s="290"/>
      <c r="T915" s="290"/>
      <c r="U915" s="287">
        <v>28.53</v>
      </c>
      <c r="V915" s="287">
        <v>1.92333333333333</v>
      </c>
      <c r="W915" s="287">
        <v>10.8266666666667</v>
      </c>
      <c r="X915" s="287">
        <v>5</v>
      </c>
      <c r="Y915" s="287">
        <v>27.3466666666667</v>
      </c>
      <c r="Z915" s="287"/>
      <c r="AA915" s="4"/>
      <c r="AB915" s="11" t="s">
        <v>540</v>
      </c>
      <c r="AC915" s="11"/>
      <c r="AD915" s="70" t="s">
        <v>337</v>
      </c>
      <c r="AE915" s="24">
        <v>37</v>
      </c>
      <c r="AF915" s="24">
        <v>12</v>
      </c>
      <c r="AG915" s="24">
        <v>5</v>
      </c>
      <c r="AH915" s="24">
        <v>4</v>
      </c>
      <c r="AI915" s="24">
        <v>4</v>
      </c>
      <c r="AJ915" s="24"/>
      <c r="AK915" s="4"/>
      <c r="AL915" s="4"/>
      <c r="AM915" s="306">
        <v>14846.09</v>
      </c>
      <c r="AN915" s="306">
        <v>1004.6</v>
      </c>
      <c r="AO915" s="306">
        <v>535.38</v>
      </c>
      <c r="AP915" s="306">
        <v>519.5</v>
      </c>
      <c r="AQ915" s="306">
        <v>593.4</v>
      </c>
      <c r="AR915" s="306"/>
      <c r="AS915" s="290"/>
      <c r="AT915" s="290"/>
      <c r="AU915" s="306">
        <v>390.68657894736799</v>
      </c>
      <c r="AV915" s="306">
        <v>26.436842105263199</v>
      </c>
      <c r="AW915" s="306">
        <v>14.8716666666667</v>
      </c>
      <c r="AX915" s="306">
        <v>14.4305555555556</v>
      </c>
      <c r="AY915" s="306">
        <v>16.9542857142857</v>
      </c>
      <c r="AZ915" s="306"/>
      <c r="BA915" s="4"/>
    </row>
    <row r="916" spans="2:53">
      <c r="B916" s="11" t="s">
        <v>460</v>
      </c>
      <c r="C916" s="11"/>
      <c r="D916" s="70" t="s">
        <v>461</v>
      </c>
      <c r="E916" s="11">
        <v>39</v>
      </c>
      <c r="F916" s="11">
        <v>22</v>
      </c>
      <c r="G916" s="11">
        <v>7</v>
      </c>
      <c r="H916" s="11">
        <v>15</v>
      </c>
      <c r="I916" s="11">
        <v>15</v>
      </c>
      <c r="J916" s="11"/>
      <c r="M916" s="287">
        <v>6447.87</v>
      </c>
      <c r="N916" s="287">
        <v>3895.11</v>
      </c>
      <c r="O916" s="287">
        <v>766.08</v>
      </c>
      <c r="P916" s="287">
        <v>3594.58</v>
      </c>
      <c r="Q916" s="287">
        <v>12098.18</v>
      </c>
      <c r="R916" s="287"/>
      <c r="S916" s="290"/>
      <c r="T916" s="290"/>
      <c r="U916" s="287">
        <v>143.286</v>
      </c>
      <c r="V916" s="287">
        <v>95.002682926829294</v>
      </c>
      <c r="W916" s="287">
        <v>47.88</v>
      </c>
      <c r="X916" s="287">
        <v>94.594210526315806</v>
      </c>
      <c r="Y916" s="287">
        <v>288.05190476190501</v>
      </c>
      <c r="Z916" s="287"/>
      <c r="AA916" s="4"/>
      <c r="AB916" s="11" t="s">
        <v>544</v>
      </c>
      <c r="AC916" s="11"/>
      <c r="AD916" s="70" t="s">
        <v>94</v>
      </c>
      <c r="AE916" s="24">
        <v>6</v>
      </c>
      <c r="AF916" s="24">
        <v>4</v>
      </c>
      <c r="AG916" s="24">
        <v>1</v>
      </c>
      <c r="AH916" s="24">
        <v>1</v>
      </c>
      <c r="AI916" s="24">
        <v>1</v>
      </c>
      <c r="AJ916" s="24"/>
      <c r="AK916" s="4"/>
      <c r="AL916" s="4"/>
      <c r="AM916" s="306">
        <v>966.91</v>
      </c>
      <c r="AN916" s="306">
        <v>83.48</v>
      </c>
      <c r="AO916" s="306">
        <v>11.29</v>
      </c>
      <c r="AP916" s="306">
        <v>10.62</v>
      </c>
      <c r="AQ916" s="306">
        <v>41.81</v>
      </c>
      <c r="AR916" s="306"/>
      <c r="AS916" s="290"/>
      <c r="AT916" s="290"/>
      <c r="AU916" s="306">
        <v>161.15166666666701</v>
      </c>
      <c r="AV916" s="306">
        <v>13.9133333333333</v>
      </c>
      <c r="AW916" s="306">
        <v>2.258</v>
      </c>
      <c r="AX916" s="306">
        <v>2.1240000000000001</v>
      </c>
      <c r="AY916" s="306">
        <v>6.9683333333333302</v>
      </c>
      <c r="AZ916" s="306"/>
      <c r="BA916" s="4"/>
    </row>
    <row r="917" spans="2:53">
      <c r="B917" s="11" t="s">
        <v>709</v>
      </c>
      <c r="C917" s="11"/>
      <c r="D917" s="70" t="s">
        <v>461</v>
      </c>
      <c r="E917" s="11">
        <v>2</v>
      </c>
      <c r="F917" s="11">
        <v>2</v>
      </c>
      <c r="G917" s="11"/>
      <c r="H917" s="11">
        <v>1</v>
      </c>
      <c r="I917" s="11"/>
      <c r="J917" s="11"/>
      <c r="M917" s="287">
        <v>198.42</v>
      </c>
      <c r="N917" s="287">
        <v>213.7</v>
      </c>
      <c r="O917" s="287"/>
      <c r="P917" s="287">
        <v>18.8</v>
      </c>
      <c r="Q917" s="287">
        <v>0</v>
      </c>
      <c r="R917" s="287"/>
      <c r="S917" s="290"/>
      <c r="T917" s="290"/>
      <c r="U917" s="287">
        <v>99.21</v>
      </c>
      <c r="V917" s="287">
        <v>106.85</v>
      </c>
      <c r="W917" s="287"/>
      <c r="X917" s="287">
        <v>9.4</v>
      </c>
      <c r="Y917" s="287">
        <v>0</v>
      </c>
      <c r="Z917" s="287"/>
      <c r="AA917" s="4"/>
      <c r="AB917" s="11" t="s">
        <v>546</v>
      </c>
      <c r="AC917" s="11"/>
      <c r="AD917" s="70" t="s">
        <v>182</v>
      </c>
      <c r="AE917" s="24">
        <v>32</v>
      </c>
      <c r="AF917" s="24">
        <v>18</v>
      </c>
      <c r="AG917" s="24">
        <v>10</v>
      </c>
      <c r="AH917" s="24">
        <v>7</v>
      </c>
      <c r="AI917" s="24">
        <v>5</v>
      </c>
      <c r="AJ917" s="24"/>
      <c r="AK917" s="4"/>
      <c r="AL917" s="4"/>
      <c r="AM917" s="306">
        <v>5003.3999999999996</v>
      </c>
      <c r="AN917" s="306">
        <v>2831.94</v>
      </c>
      <c r="AO917" s="306">
        <v>1459.35</v>
      </c>
      <c r="AP917" s="306">
        <v>361.6</v>
      </c>
      <c r="AQ917" s="306">
        <v>1400.45</v>
      </c>
      <c r="AR917" s="306"/>
      <c r="AS917" s="290"/>
      <c r="AT917" s="290"/>
      <c r="AU917" s="306">
        <v>156.35624999999999</v>
      </c>
      <c r="AV917" s="306">
        <v>91.352903225806401</v>
      </c>
      <c r="AW917" s="306">
        <v>54.05</v>
      </c>
      <c r="AX917" s="306">
        <v>11.6645161290323</v>
      </c>
      <c r="AY917" s="306">
        <v>46.6816666666667</v>
      </c>
      <c r="AZ917" s="306"/>
      <c r="BA917" s="4"/>
    </row>
    <row r="918" spans="2:53">
      <c r="B918" s="11" t="s">
        <v>462</v>
      </c>
      <c r="C918" s="11"/>
      <c r="D918" s="70" t="s">
        <v>124</v>
      </c>
      <c r="E918" s="11">
        <v>162</v>
      </c>
      <c r="F918" s="11">
        <v>114</v>
      </c>
      <c r="G918" s="11">
        <v>16</v>
      </c>
      <c r="H918" s="11">
        <v>64</v>
      </c>
      <c r="I918" s="11">
        <v>72</v>
      </c>
      <c r="J918" s="11"/>
      <c r="M918" s="287">
        <v>25490.53</v>
      </c>
      <c r="N918" s="287">
        <v>17805.099999999999</v>
      </c>
      <c r="O918" s="287">
        <v>1612.72</v>
      </c>
      <c r="P918" s="287">
        <v>12155.91</v>
      </c>
      <c r="Q918" s="287">
        <v>29763.3</v>
      </c>
      <c r="R918" s="287"/>
      <c r="S918" s="290"/>
      <c r="T918" s="290"/>
      <c r="U918" s="287">
        <v>140.05785714285699</v>
      </c>
      <c r="V918" s="287">
        <v>97.830219780219807</v>
      </c>
      <c r="W918" s="287">
        <v>37.505116279069803</v>
      </c>
      <c r="X918" s="287">
        <v>79.450392156862705</v>
      </c>
      <c r="Y918" s="287">
        <v>156.64894736842101</v>
      </c>
      <c r="Z918" s="287"/>
      <c r="AA918" s="4"/>
      <c r="AB918" s="11" t="s">
        <v>546</v>
      </c>
      <c r="AC918" s="11"/>
      <c r="AD918" s="70" t="s">
        <v>566</v>
      </c>
      <c r="AE918" s="24">
        <v>1</v>
      </c>
      <c r="AF918" s="24"/>
      <c r="AG918" s="24"/>
      <c r="AH918" s="24"/>
      <c r="AI918" s="24"/>
      <c r="AJ918" s="24"/>
      <c r="AK918" s="4"/>
      <c r="AL918" s="4"/>
      <c r="AM918" s="306">
        <v>34.340000000000003</v>
      </c>
      <c r="AN918" s="306">
        <v>0</v>
      </c>
      <c r="AO918" s="306">
        <v>0</v>
      </c>
      <c r="AP918" s="306">
        <v>0</v>
      </c>
      <c r="AQ918" s="306">
        <v>0</v>
      </c>
      <c r="AR918" s="306"/>
      <c r="AS918" s="290"/>
      <c r="AT918" s="290"/>
      <c r="AU918" s="306">
        <v>34.340000000000003</v>
      </c>
      <c r="AV918" s="306">
        <v>0</v>
      </c>
      <c r="AW918" s="306">
        <v>0</v>
      </c>
      <c r="AX918" s="306">
        <v>0</v>
      </c>
      <c r="AY918" s="306">
        <v>0</v>
      </c>
      <c r="AZ918" s="306"/>
      <c r="BA918" s="4"/>
    </row>
    <row r="919" spans="2:53">
      <c r="B919" s="11" t="s">
        <v>463</v>
      </c>
      <c r="C919" s="11"/>
      <c r="D919" s="70" t="s">
        <v>184</v>
      </c>
      <c r="E919" s="11">
        <v>96</v>
      </c>
      <c r="F919" s="11">
        <v>47</v>
      </c>
      <c r="G919" s="11">
        <v>30</v>
      </c>
      <c r="H919" s="11">
        <v>20</v>
      </c>
      <c r="I919" s="11">
        <v>14</v>
      </c>
      <c r="J919" s="11"/>
      <c r="M919" s="287">
        <v>14886.35</v>
      </c>
      <c r="N919" s="287">
        <v>8692.68</v>
      </c>
      <c r="O919" s="287">
        <v>6087.39</v>
      </c>
      <c r="P919" s="287">
        <v>5084.08</v>
      </c>
      <c r="Q919" s="287">
        <v>15494.96</v>
      </c>
      <c r="R919" s="287"/>
      <c r="S919" s="290"/>
      <c r="T919" s="290"/>
      <c r="U919" s="287">
        <v>140.43726415094301</v>
      </c>
      <c r="V919" s="287">
        <v>83.583461538461606</v>
      </c>
      <c r="W919" s="287">
        <v>60.271188118811899</v>
      </c>
      <c r="X919" s="287">
        <v>49.36</v>
      </c>
      <c r="Y919" s="287">
        <v>148.99</v>
      </c>
      <c r="Z919" s="287"/>
      <c r="AA919" s="4"/>
      <c r="AB919" s="11" t="s">
        <v>549</v>
      </c>
      <c r="AC919" s="11"/>
      <c r="AD919" s="70" t="s">
        <v>214</v>
      </c>
      <c r="AE919" s="24">
        <v>15</v>
      </c>
      <c r="AF919" s="24"/>
      <c r="AG919" s="24"/>
      <c r="AH919" s="24">
        <v>2</v>
      </c>
      <c r="AI919" s="24"/>
      <c r="AJ919" s="24"/>
      <c r="AK919" s="4"/>
      <c r="AL919" s="4"/>
      <c r="AM919" s="306">
        <v>3885.41</v>
      </c>
      <c r="AN919" s="306">
        <v>0</v>
      </c>
      <c r="AO919" s="306">
        <v>0</v>
      </c>
      <c r="AP919" s="306">
        <v>390.76</v>
      </c>
      <c r="AQ919" s="306">
        <v>0</v>
      </c>
      <c r="AR919" s="306"/>
      <c r="AS919" s="290"/>
      <c r="AT919" s="290"/>
      <c r="AU919" s="306">
        <v>242.83812499999999</v>
      </c>
      <c r="AV919" s="306">
        <v>0</v>
      </c>
      <c r="AW919" s="306">
        <v>0</v>
      </c>
      <c r="AX919" s="306">
        <v>22.9858823529412</v>
      </c>
      <c r="AY919" s="306">
        <v>0</v>
      </c>
      <c r="AZ919" s="306"/>
      <c r="BA919" s="4"/>
    </row>
    <row r="920" spans="2:53">
      <c r="B920" s="11" t="s">
        <v>464</v>
      </c>
      <c r="C920" s="11"/>
      <c r="D920" s="70" t="s">
        <v>465</v>
      </c>
      <c r="E920" s="11">
        <v>11</v>
      </c>
      <c r="F920" s="11">
        <v>10</v>
      </c>
      <c r="G920" s="11">
        <v>7</v>
      </c>
      <c r="H920" s="11">
        <v>5</v>
      </c>
      <c r="I920" s="11">
        <v>4</v>
      </c>
      <c r="J920" s="11"/>
      <c r="M920" s="287">
        <v>1031.5899999999999</v>
      </c>
      <c r="N920" s="287">
        <v>758.5</v>
      </c>
      <c r="O920" s="287">
        <v>829.88</v>
      </c>
      <c r="P920" s="287">
        <v>507.3</v>
      </c>
      <c r="Q920" s="287">
        <v>2647.16</v>
      </c>
      <c r="R920" s="287"/>
      <c r="S920" s="290"/>
      <c r="T920" s="290"/>
      <c r="U920" s="287">
        <v>85.965833333333407</v>
      </c>
      <c r="V920" s="287">
        <v>63.2083333333333</v>
      </c>
      <c r="W920" s="287">
        <v>69.156666666666695</v>
      </c>
      <c r="X920" s="287">
        <v>42.274999999999999</v>
      </c>
      <c r="Y920" s="287">
        <v>203.627692307692</v>
      </c>
      <c r="Z920" s="287"/>
      <c r="AA920" s="4"/>
      <c r="AB920" s="11" t="s">
        <v>552</v>
      </c>
      <c r="AC920" s="11"/>
      <c r="AD920" s="70" t="s">
        <v>60</v>
      </c>
      <c r="AE920" s="24">
        <v>1</v>
      </c>
      <c r="AF920" s="24">
        <v>1</v>
      </c>
      <c r="AG920" s="24"/>
      <c r="AH920" s="24"/>
      <c r="AI920" s="24">
        <v>1</v>
      </c>
      <c r="AJ920" s="24"/>
      <c r="AK920" s="4"/>
      <c r="AL920" s="4"/>
      <c r="AM920" s="306">
        <v>63.35</v>
      </c>
      <c r="AN920" s="306">
        <v>33.159999999999997</v>
      </c>
      <c r="AO920" s="306">
        <v>0</v>
      </c>
      <c r="AP920" s="306">
        <v>0</v>
      </c>
      <c r="AQ920" s="306">
        <v>59.79</v>
      </c>
      <c r="AR920" s="306"/>
      <c r="AS920" s="290"/>
      <c r="AT920" s="290"/>
      <c r="AU920" s="306">
        <v>63.35</v>
      </c>
      <c r="AV920" s="306">
        <v>33.159999999999997</v>
      </c>
      <c r="AW920" s="306">
        <v>0</v>
      </c>
      <c r="AX920" s="306">
        <v>0</v>
      </c>
      <c r="AY920" s="306">
        <v>29.895</v>
      </c>
      <c r="AZ920" s="306"/>
      <c r="BA920" s="4"/>
    </row>
    <row r="921" spans="2:53">
      <c r="B921" s="11" t="s">
        <v>646</v>
      </c>
      <c r="C921" s="11"/>
      <c r="D921" s="70" t="s">
        <v>465</v>
      </c>
      <c r="E921" s="11">
        <v>129</v>
      </c>
      <c r="F921" s="11">
        <v>77</v>
      </c>
      <c r="G921" s="11">
        <v>61</v>
      </c>
      <c r="H921" s="11">
        <v>40</v>
      </c>
      <c r="I921" s="11">
        <v>41</v>
      </c>
      <c r="J921" s="11"/>
      <c r="M921" s="287">
        <v>18558.93</v>
      </c>
      <c r="N921" s="287">
        <v>12930.01</v>
      </c>
      <c r="O921" s="287">
        <v>12033.69</v>
      </c>
      <c r="P921" s="287">
        <v>5994.19</v>
      </c>
      <c r="Q921" s="287">
        <v>14412.46</v>
      </c>
      <c r="R921" s="287"/>
      <c r="S921" s="290"/>
      <c r="T921" s="290"/>
      <c r="U921" s="287">
        <v>122.906821192053</v>
      </c>
      <c r="V921" s="287">
        <v>86.778590604026903</v>
      </c>
      <c r="W921" s="287">
        <v>82.422534246575296</v>
      </c>
      <c r="X921" s="287">
        <v>40.776802721088401</v>
      </c>
      <c r="Y921" s="287">
        <v>94.818815789473703</v>
      </c>
      <c r="Z921" s="287"/>
      <c r="AA921" s="4"/>
      <c r="AB921" s="11" t="s">
        <v>552</v>
      </c>
      <c r="AC921" s="11"/>
      <c r="AD921" s="70" t="s">
        <v>67</v>
      </c>
      <c r="AE921" s="24">
        <v>86</v>
      </c>
      <c r="AF921" s="24">
        <v>44</v>
      </c>
      <c r="AG921" s="24">
        <v>25</v>
      </c>
      <c r="AH921" s="24">
        <v>22</v>
      </c>
      <c r="AI921" s="24">
        <v>16</v>
      </c>
      <c r="AJ921" s="24"/>
      <c r="AK921" s="4"/>
      <c r="AL921" s="4"/>
      <c r="AM921" s="306">
        <v>36294.69</v>
      </c>
      <c r="AN921" s="306">
        <v>8486.9</v>
      </c>
      <c r="AO921" s="306">
        <v>4312.88</v>
      </c>
      <c r="AP921" s="306">
        <v>3081.39</v>
      </c>
      <c r="AQ921" s="306">
        <v>8994.16</v>
      </c>
      <c r="AR921" s="306"/>
      <c r="AS921" s="290"/>
      <c r="AT921" s="290"/>
      <c r="AU921" s="306">
        <v>417.180344827586</v>
      </c>
      <c r="AV921" s="306">
        <v>101.034523809524</v>
      </c>
      <c r="AW921" s="306">
        <v>53.911000000000001</v>
      </c>
      <c r="AX921" s="306">
        <v>38.041851851851902</v>
      </c>
      <c r="AY921" s="306">
        <v>112.42700000000001</v>
      </c>
      <c r="AZ921" s="306"/>
      <c r="BA921" s="4"/>
    </row>
    <row r="922" spans="2:53">
      <c r="B922" s="11" t="s">
        <v>468</v>
      </c>
      <c r="C922" s="11"/>
      <c r="D922" s="70" t="s">
        <v>433</v>
      </c>
      <c r="E922" s="11">
        <v>1</v>
      </c>
      <c r="F922" s="11">
        <v>1</v>
      </c>
      <c r="G922" s="11"/>
      <c r="H922" s="11">
        <v>1</v>
      </c>
      <c r="I922" s="11">
        <v>1</v>
      </c>
      <c r="J922" s="11"/>
      <c r="M922" s="287">
        <v>40.729999999999997</v>
      </c>
      <c r="N922" s="287">
        <v>14.7</v>
      </c>
      <c r="O922" s="287"/>
      <c r="P922" s="287">
        <v>17.5</v>
      </c>
      <c r="Q922" s="287">
        <v>290</v>
      </c>
      <c r="R922" s="287"/>
      <c r="S922" s="290"/>
      <c r="T922" s="290"/>
      <c r="U922" s="287">
        <v>40.729999999999997</v>
      </c>
      <c r="V922" s="287">
        <v>14.7</v>
      </c>
      <c r="W922" s="287"/>
      <c r="X922" s="287">
        <v>17.5</v>
      </c>
      <c r="Y922" s="287">
        <v>290</v>
      </c>
      <c r="Z922" s="287"/>
      <c r="AA922" s="4"/>
      <c r="AB922" s="11" t="s">
        <v>554</v>
      </c>
      <c r="AC922" s="11"/>
      <c r="AD922" s="70" t="s">
        <v>78</v>
      </c>
      <c r="AE922" s="24">
        <v>70</v>
      </c>
      <c r="AF922" s="24">
        <v>24</v>
      </c>
      <c r="AG922" s="24">
        <v>12</v>
      </c>
      <c r="AH922" s="24">
        <v>9</v>
      </c>
      <c r="AI922" s="24">
        <v>6</v>
      </c>
      <c r="AJ922" s="24"/>
      <c r="AK922" s="4"/>
      <c r="AL922" s="4"/>
      <c r="AM922" s="306">
        <v>9107.0300000000007</v>
      </c>
      <c r="AN922" s="306">
        <v>2292.25</v>
      </c>
      <c r="AO922" s="306">
        <v>706.12</v>
      </c>
      <c r="AP922" s="306">
        <v>464.98</v>
      </c>
      <c r="AQ922" s="306">
        <v>2180.67</v>
      </c>
      <c r="AR922" s="306"/>
      <c r="AS922" s="290"/>
      <c r="AT922" s="290"/>
      <c r="AU922" s="306">
        <v>130.10042857142901</v>
      </c>
      <c r="AV922" s="306">
        <v>34.212686567164198</v>
      </c>
      <c r="AW922" s="306">
        <v>10.5391044776119</v>
      </c>
      <c r="AX922" s="306">
        <v>6.94</v>
      </c>
      <c r="AY922" s="306">
        <v>33.548769230769203</v>
      </c>
      <c r="AZ922" s="306"/>
      <c r="BA922" s="4"/>
    </row>
    <row r="923" spans="2:53">
      <c r="B923" s="11" t="s">
        <v>469</v>
      </c>
      <c r="C923" s="11"/>
      <c r="D923" s="70" t="s">
        <v>60</v>
      </c>
      <c r="E923" s="11">
        <v>6</v>
      </c>
      <c r="F923" s="11">
        <v>4</v>
      </c>
      <c r="G923" s="11">
        <v>4</v>
      </c>
      <c r="H923" s="11">
        <v>3</v>
      </c>
      <c r="I923" s="11">
        <v>1</v>
      </c>
      <c r="J923" s="11"/>
      <c r="M923" s="287">
        <v>875.9</v>
      </c>
      <c r="N923" s="287">
        <v>697.81</v>
      </c>
      <c r="O923" s="287">
        <v>615.45000000000005</v>
      </c>
      <c r="P923" s="287">
        <v>242.77</v>
      </c>
      <c r="Q923" s="287">
        <v>122.12</v>
      </c>
      <c r="R923" s="287"/>
      <c r="S923" s="290"/>
      <c r="T923" s="290"/>
      <c r="U923" s="287">
        <v>125.12857142857099</v>
      </c>
      <c r="V923" s="287">
        <v>99.687142857142803</v>
      </c>
      <c r="W923" s="287">
        <v>87.921428571428606</v>
      </c>
      <c r="X923" s="287">
        <v>34.681428571428597</v>
      </c>
      <c r="Y923" s="287">
        <v>17.445714285714299</v>
      </c>
      <c r="Z923" s="287"/>
      <c r="AA923" s="4"/>
      <c r="AB923" s="11" t="s">
        <v>558</v>
      </c>
      <c r="AC923" s="11"/>
      <c r="AD923" s="70" t="s">
        <v>111</v>
      </c>
      <c r="AE923" s="24">
        <v>9</v>
      </c>
      <c r="AF923" s="24">
        <v>7</v>
      </c>
      <c r="AG923" s="24">
        <v>5</v>
      </c>
      <c r="AH923" s="24">
        <v>4</v>
      </c>
      <c r="AI923" s="24">
        <v>3</v>
      </c>
      <c r="AJ923" s="24"/>
      <c r="AK923" s="4"/>
      <c r="AL923" s="4"/>
      <c r="AM923" s="306">
        <v>195.59</v>
      </c>
      <c r="AN923" s="306">
        <v>159.72999999999999</v>
      </c>
      <c r="AO923" s="306">
        <v>1860.72</v>
      </c>
      <c r="AP923" s="306">
        <v>703.49</v>
      </c>
      <c r="AQ923" s="306">
        <v>506.88</v>
      </c>
      <c r="AR923" s="306"/>
      <c r="AS923" s="290"/>
      <c r="AT923" s="290"/>
      <c r="AU923" s="306">
        <v>17.780909090909098</v>
      </c>
      <c r="AV923" s="306">
        <v>13.310833333333299</v>
      </c>
      <c r="AW923" s="306">
        <v>169.15636363636401</v>
      </c>
      <c r="AX923" s="306">
        <v>63.953636363636399</v>
      </c>
      <c r="AY923" s="306">
        <v>50.688000000000002</v>
      </c>
      <c r="AZ923" s="306"/>
      <c r="BA923" s="4"/>
    </row>
    <row r="924" spans="2:53">
      <c r="B924" s="11" t="s">
        <v>469</v>
      </c>
      <c r="C924" s="11"/>
      <c r="D924" s="70" t="s">
        <v>145</v>
      </c>
      <c r="E924" s="11">
        <v>104</v>
      </c>
      <c r="F924" s="11">
        <v>64</v>
      </c>
      <c r="G924" s="11">
        <v>39</v>
      </c>
      <c r="H924" s="11">
        <v>28</v>
      </c>
      <c r="I924" s="11">
        <v>22</v>
      </c>
      <c r="J924" s="11"/>
      <c r="M924" s="287">
        <v>13888.07</v>
      </c>
      <c r="N924" s="287">
        <v>10110.82</v>
      </c>
      <c r="O924" s="287">
        <v>7430.92</v>
      </c>
      <c r="P924" s="287">
        <v>4415.25</v>
      </c>
      <c r="Q924" s="287">
        <v>14044.25</v>
      </c>
      <c r="R924" s="287"/>
      <c r="S924" s="290"/>
      <c r="T924" s="290"/>
      <c r="U924" s="287">
        <v>122.903274336283</v>
      </c>
      <c r="V924" s="287">
        <v>94.493644859813102</v>
      </c>
      <c r="W924" s="287">
        <v>71.451153846153801</v>
      </c>
      <c r="X924" s="287">
        <v>40.8819444444444</v>
      </c>
      <c r="Y924" s="287">
        <v>127.675</v>
      </c>
      <c r="Z924" s="287"/>
      <c r="AA924" s="4"/>
      <c r="AB924" s="11" t="s">
        <v>559</v>
      </c>
      <c r="AC924" s="11"/>
      <c r="AD924" s="70" t="s">
        <v>560</v>
      </c>
      <c r="AE924" s="24">
        <v>2</v>
      </c>
      <c r="AF924" s="24">
        <v>1</v>
      </c>
      <c r="AG924" s="24">
        <v>1</v>
      </c>
      <c r="AH924" s="24">
        <v>1</v>
      </c>
      <c r="AI924" s="24"/>
      <c r="AJ924" s="24"/>
      <c r="AK924" s="4"/>
      <c r="AL924" s="4"/>
      <c r="AM924" s="306">
        <v>422.73</v>
      </c>
      <c r="AN924" s="306">
        <v>202.01</v>
      </c>
      <c r="AO924" s="306">
        <v>497.56</v>
      </c>
      <c r="AP924" s="306">
        <v>26.54</v>
      </c>
      <c r="AQ924" s="306">
        <v>0</v>
      </c>
      <c r="AR924" s="306"/>
      <c r="AS924" s="290"/>
      <c r="AT924" s="290"/>
      <c r="AU924" s="306">
        <v>211.36500000000001</v>
      </c>
      <c r="AV924" s="306">
        <v>101.005</v>
      </c>
      <c r="AW924" s="306">
        <v>248.78</v>
      </c>
      <c r="AX924" s="306">
        <v>13.27</v>
      </c>
      <c r="AY924" s="306">
        <v>0</v>
      </c>
      <c r="AZ924" s="306"/>
      <c r="BA924" s="4"/>
    </row>
    <row r="925" spans="2:53">
      <c r="B925" s="11" t="s">
        <v>470</v>
      </c>
      <c r="C925" s="11"/>
      <c r="D925" s="70" t="s">
        <v>471</v>
      </c>
      <c r="E925" s="11">
        <v>25</v>
      </c>
      <c r="F925" s="11">
        <v>19</v>
      </c>
      <c r="G925" s="11">
        <v>11</v>
      </c>
      <c r="H925" s="11">
        <v>5</v>
      </c>
      <c r="I925" s="11">
        <v>9</v>
      </c>
      <c r="J925" s="11"/>
      <c r="M925" s="287">
        <v>3650.63</v>
      </c>
      <c r="N925" s="287">
        <v>4474.74</v>
      </c>
      <c r="O925" s="287">
        <v>2131.85</v>
      </c>
      <c r="P925" s="287">
        <v>1009.36</v>
      </c>
      <c r="Q925" s="287">
        <v>2992.18</v>
      </c>
      <c r="R925" s="287"/>
      <c r="S925" s="290"/>
      <c r="T925" s="290"/>
      <c r="U925" s="287">
        <v>117.762258064516</v>
      </c>
      <c r="V925" s="287">
        <v>144.346451612903</v>
      </c>
      <c r="W925" s="287">
        <v>71.061666666666696</v>
      </c>
      <c r="X925" s="287">
        <v>33.645333333333298</v>
      </c>
      <c r="Y925" s="287">
        <v>96.521935483871005</v>
      </c>
      <c r="Z925" s="287"/>
      <c r="AA925" s="4"/>
      <c r="AB925" s="11" t="s">
        <v>561</v>
      </c>
      <c r="AC925" s="11"/>
      <c r="AD925" s="70" t="s">
        <v>156</v>
      </c>
      <c r="AE925" s="24">
        <v>362</v>
      </c>
      <c r="AF925" s="24">
        <v>177</v>
      </c>
      <c r="AG925" s="24">
        <v>91</v>
      </c>
      <c r="AH925" s="24">
        <v>54</v>
      </c>
      <c r="AI925" s="24">
        <v>51</v>
      </c>
      <c r="AJ925" s="24"/>
      <c r="AK925" s="4"/>
      <c r="AL925" s="4"/>
      <c r="AM925" s="306">
        <v>120672.81</v>
      </c>
      <c r="AN925" s="306">
        <v>68838.320000000007</v>
      </c>
      <c r="AO925" s="306">
        <v>34815.97</v>
      </c>
      <c r="AP925" s="306">
        <v>18493.72</v>
      </c>
      <c r="AQ925" s="306">
        <v>29254.38</v>
      </c>
      <c r="AR925" s="306"/>
      <c r="AS925" s="290"/>
      <c r="AT925" s="290"/>
      <c r="AU925" s="306">
        <v>328.80874659400502</v>
      </c>
      <c r="AV925" s="306">
        <v>188.08284153005499</v>
      </c>
      <c r="AW925" s="306">
        <v>98.073154929577399</v>
      </c>
      <c r="AX925" s="306">
        <v>53.604985507246397</v>
      </c>
      <c r="AY925" s="306">
        <v>79.280162601626003</v>
      </c>
      <c r="AZ925" s="306"/>
      <c r="BA925" s="4"/>
    </row>
    <row r="926" spans="2:53">
      <c r="B926" s="11" t="s">
        <v>472</v>
      </c>
      <c r="C926" s="11"/>
      <c r="D926" s="70" t="s">
        <v>233</v>
      </c>
      <c r="E926" s="11">
        <v>391</v>
      </c>
      <c r="F926" s="11">
        <v>231</v>
      </c>
      <c r="G926" s="11">
        <v>181</v>
      </c>
      <c r="H926" s="11">
        <v>110</v>
      </c>
      <c r="I926" s="11">
        <v>111</v>
      </c>
      <c r="J926" s="11"/>
      <c r="M926" s="287">
        <v>42363.22</v>
      </c>
      <c r="N926" s="287">
        <v>29735.13</v>
      </c>
      <c r="O926" s="287">
        <v>30183.13</v>
      </c>
      <c r="P926" s="287">
        <v>13255.66</v>
      </c>
      <c r="Q926" s="287">
        <v>32058.57</v>
      </c>
      <c r="R926" s="287"/>
      <c r="S926" s="290"/>
      <c r="T926" s="290"/>
      <c r="U926" s="287">
        <v>96.061723356009097</v>
      </c>
      <c r="V926" s="287">
        <v>68.199839449541301</v>
      </c>
      <c r="W926" s="287">
        <v>69.868356481481499</v>
      </c>
      <c r="X926" s="287">
        <v>31.561095238095199</v>
      </c>
      <c r="Y926" s="287">
        <v>69.8443790849674</v>
      </c>
      <c r="Z926" s="287"/>
      <c r="AA926" s="4"/>
      <c r="AB926" s="11" t="s">
        <v>563</v>
      </c>
      <c r="AC926" s="11"/>
      <c r="AD926" s="70" t="s">
        <v>167</v>
      </c>
      <c r="AE926" s="24">
        <v>210</v>
      </c>
      <c r="AF926" s="24">
        <v>106</v>
      </c>
      <c r="AG926" s="24">
        <v>68</v>
      </c>
      <c r="AH926" s="24">
        <v>44</v>
      </c>
      <c r="AI926" s="24">
        <v>39</v>
      </c>
      <c r="AJ926" s="24"/>
      <c r="AK926" s="4"/>
      <c r="AL926" s="4"/>
      <c r="AM926" s="306">
        <v>84721.99</v>
      </c>
      <c r="AN926" s="306">
        <v>51567.19</v>
      </c>
      <c r="AO926" s="306">
        <v>9259.89</v>
      </c>
      <c r="AP926" s="306">
        <v>3999.72</v>
      </c>
      <c r="AQ926" s="306">
        <v>15579.06</v>
      </c>
      <c r="AR926" s="306"/>
      <c r="AS926" s="290"/>
      <c r="AT926" s="290"/>
      <c r="AU926" s="306">
        <v>397.755821596244</v>
      </c>
      <c r="AV926" s="306">
        <v>251.54726829268299</v>
      </c>
      <c r="AW926" s="306">
        <v>46.532110552763797</v>
      </c>
      <c r="AX926" s="306">
        <v>20.200606060606098</v>
      </c>
      <c r="AY926" s="306">
        <v>78.286733668341697</v>
      </c>
      <c r="AZ926" s="306"/>
      <c r="BA926" s="4"/>
    </row>
    <row r="927" spans="2:53">
      <c r="B927" s="11" t="s">
        <v>475</v>
      </c>
      <c r="C927" s="11"/>
      <c r="D927" s="70" t="s">
        <v>71</v>
      </c>
      <c r="E927" s="11">
        <v>21</v>
      </c>
      <c r="F927" s="11">
        <v>13</v>
      </c>
      <c r="G927" s="11">
        <v>10</v>
      </c>
      <c r="H927" s="11">
        <v>7</v>
      </c>
      <c r="I927" s="11">
        <v>7</v>
      </c>
      <c r="J927" s="11"/>
      <c r="M927" s="287">
        <v>2706.95</v>
      </c>
      <c r="N927" s="287">
        <v>1744.07</v>
      </c>
      <c r="O927" s="287">
        <v>3011.08</v>
      </c>
      <c r="P927" s="287">
        <v>1975.64</v>
      </c>
      <c r="Q927" s="287">
        <v>4500.3599999999997</v>
      </c>
      <c r="R927" s="287"/>
      <c r="S927" s="290"/>
      <c r="T927" s="290"/>
      <c r="U927" s="287">
        <v>104.113461538462</v>
      </c>
      <c r="V927" s="287">
        <v>67.079615384615394</v>
      </c>
      <c r="W927" s="287">
        <v>130.91652173912999</v>
      </c>
      <c r="X927" s="287">
        <v>85.897391304347806</v>
      </c>
      <c r="Y927" s="287">
        <v>173.09076923076901</v>
      </c>
      <c r="Z927" s="287"/>
      <c r="AA927" s="4"/>
      <c r="AB927" s="11" t="s">
        <v>564</v>
      </c>
      <c r="AC927" s="11"/>
      <c r="AD927" s="70" t="s">
        <v>274</v>
      </c>
      <c r="AE927" s="24">
        <v>11</v>
      </c>
      <c r="AF927" s="24">
        <v>6</v>
      </c>
      <c r="AG927" s="24">
        <v>3</v>
      </c>
      <c r="AH927" s="24">
        <v>3</v>
      </c>
      <c r="AI927" s="24">
        <v>3</v>
      </c>
      <c r="AJ927" s="24"/>
      <c r="AK927" s="4"/>
      <c r="AL927" s="4"/>
      <c r="AM927" s="306">
        <v>743.47</v>
      </c>
      <c r="AN927" s="306">
        <v>156.31</v>
      </c>
      <c r="AO927" s="306">
        <v>75.95</v>
      </c>
      <c r="AP927" s="306">
        <v>109.85</v>
      </c>
      <c r="AQ927" s="306">
        <v>746.86</v>
      </c>
      <c r="AR927" s="306"/>
      <c r="AS927" s="290"/>
      <c r="AT927" s="290"/>
      <c r="AU927" s="306">
        <v>67.588181818181795</v>
      </c>
      <c r="AV927" s="306">
        <v>15.631</v>
      </c>
      <c r="AW927" s="306">
        <v>8.43888888888889</v>
      </c>
      <c r="AX927" s="306">
        <v>10.984999999999999</v>
      </c>
      <c r="AY927" s="306">
        <v>74.686000000000007</v>
      </c>
      <c r="AZ927" s="306"/>
      <c r="BA927" s="4"/>
    </row>
    <row r="928" spans="2:53">
      <c r="B928" s="11" t="s">
        <v>476</v>
      </c>
      <c r="C928" s="11"/>
      <c r="D928" s="70" t="s">
        <v>206</v>
      </c>
      <c r="E928" s="11">
        <v>152</v>
      </c>
      <c r="F928" s="11">
        <v>86</v>
      </c>
      <c r="G928" s="11">
        <v>66</v>
      </c>
      <c r="H928" s="11">
        <v>44</v>
      </c>
      <c r="I928" s="11">
        <v>35</v>
      </c>
      <c r="J928" s="11"/>
      <c r="M928" s="287">
        <v>21712.57</v>
      </c>
      <c r="N928" s="287">
        <v>15607.06</v>
      </c>
      <c r="O928" s="287">
        <v>14767.01</v>
      </c>
      <c r="P928" s="287">
        <v>10566.91</v>
      </c>
      <c r="Q928" s="287">
        <v>14582</v>
      </c>
      <c r="R928" s="287"/>
      <c r="S928" s="290"/>
      <c r="T928" s="290"/>
      <c r="U928" s="287">
        <v>124.07182857142899</v>
      </c>
      <c r="V928" s="287">
        <v>91.269356725146196</v>
      </c>
      <c r="W928" s="287">
        <v>88.425209580838299</v>
      </c>
      <c r="X928" s="287">
        <v>64.041878787878801</v>
      </c>
      <c r="Y928" s="287">
        <v>87.317365269461106</v>
      </c>
      <c r="Z928" s="287"/>
      <c r="AA928" s="4"/>
      <c r="AB928" s="11" t="s">
        <v>651</v>
      </c>
      <c r="AC928" s="11"/>
      <c r="AD928" s="70" t="s">
        <v>566</v>
      </c>
      <c r="AE928" s="24">
        <v>19</v>
      </c>
      <c r="AF928" s="24">
        <v>22</v>
      </c>
      <c r="AG928" s="24">
        <v>20</v>
      </c>
      <c r="AH928" s="24">
        <v>12</v>
      </c>
      <c r="AI928" s="24">
        <v>15</v>
      </c>
      <c r="AJ928" s="24"/>
      <c r="AK928" s="4"/>
      <c r="AL928" s="4"/>
      <c r="AM928" s="306">
        <v>3010.31</v>
      </c>
      <c r="AN928" s="306">
        <v>2161.42</v>
      </c>
      <c r="AO928" s="306">
        <v>1407.3</v>
      </c>
      <c r="AP928" s="306">
        <v>4507.2</v>
      </c>
      <c r="AQ928" s="306">
        <v>17660.560000000001</v>
      </c>
      <c r="AR928" s="306"/>
      <c r="AS928" s="290"/>
      <c r="AT928" s="290"/>
      <c r="AU928" s="306">
        <v>158.43736842105301</v>
      </c>
      <c r="AV928" s="306">
        <v>90.059166666666698</v>
      </c>
      <c r="AW928" s="306">
        <v>56.292000000000002</v>
      </c>
      <c r="AX928" s="306">
        <v>180.28800000000001</v>
      </c>
      <c r="AY928" s="306">
        <v>706.42240000000004</v>
      </c>
      <c r="AZ928" s="306"/>
      <c r="BA928" s="4"/>
    </row>
    <row r="929" spans="2:53">
      <c r="B929" s="11" t="s">
        <v>477</v>
      </c>
      <c r="C929" s="11"/>
      <c r="D929" s="70" t="s">
        <v>153</v>
      </c>
      <c r="E929" s="11">
        <v>1103</v>
      </c>
      <c r="F929" s="11">
        <v>787</v>
      </c>
      <c r="G929" s="11">
        <v>579</v>
      </c>
      <c r="H929" s="11">
        <v>411</v>
      </c>
      <c r="I929" s="11">
        <v>455</v>
      </c>
      <c r="J929" s="11"/>
      <c r="M929" s="287">
        <v>124477.19</v>
      </c>
      <c r="N929" s="287">
        <v>104156.76</v>
      </c>
      <c r="O929" s="287">
        <v>82469.680000000095</v>
      </c>
      <c r="P929" s="287">
        <v>61955.81</v>
      </c>
      <c r="Q929" s="287">
        <v>178662.93</v>
      </c>
      <c r="R929" s="287"/>
      <c r="S929" s="290"/>
      <c r="T929" s="290"/>
      <c r="U929" s="287">
        <v>100.547003231018</v>
      </c>
      <c r="V929" s="287">
        <v>85.725728395061907</v>
      </c>
      <c r="W929" s="287">
        <v>70.426712211784903</v>
      </c>
      <c r="X929" s="287">
        <v>54.586616740088097</v>
      </c>
      <c r="Y929" s="287">
        <v>145.01861201298701</v>
      </c>
      <c r="Z929" s="287"/>
      <c r="AA929" s="4"/>
      <c r="AB929" s="11" t="s">
        <v>567</v>
      </c>
      <c r="AC929" s="11"/>
      <c r="AD929" s="70" t="s">
        <v>118</v>
      </c>
      <c r="AE929" s="24">
        <v>42</v>
      </c>
      <c r="AF929" s="24">
        <v>25</v>
      </c>
      <c r="AG929" s="24">
        <v>9</v>
      </c>
      <c r="AH929" s="24">
        <v>9</v>
      </c>
      <c r="AI929" s="24">
        <v>8</v>
      </c>
      <c r="AJ929" s="24"/>
      <c r="AK929" s="4"/>
      <c r="AL929" s="4"/>
      <c r="AM929" s="306">
        <v>5260.01</v>
      </c>
      <c r="AN929" s="306">
        <v>2324.2800000000002</v>
      </c>
      <c r="AO929" s="306">
        <v>615.89</v>
      </c>
      <c r="AP929" s="306">
        <v>530.74</v>
      </c>
      <c r="AQ929" s="306">
        <v>1878.76</v>
      </c>
      <c r="AR929" s="306"/>
      <c r="AS929" s="290"/>
      <c r="AT929" s="290"/>
      <c r="AU929" s="306">
        <v>122.32581395348799</v>
      </c>
      <c r="AV929" s="306">
        <v>54.053023255813898</v>
      </c>
      <c r="AW929" s="306">
        <v>15.021707317073201</v>
      </c>
      <c r="AX929" s="306">
        <v>12.944878048780501</v>
      </c>
      <c r="AY929" s="306">
        <v>45.823414634146303</v>
      </c>
      <c r="AZ929" s="306"/>
      <c r="BA929" s="4"/>
    </row>
    <row r="930" spans="2:53">
      <c r="B930" s="11" t="s">
        <v>479</v>
      </c>
      <c r="C930" s="11"/>
      <c r="D930" s="70" t="s">
        <v>69</v>
      </c>
      <c r="E930" s="11">
        <v>9</v>
      </c>
      <c r="F930" s="11">
        <v>7</v>
      </c>
      <c r="G930" s="11">
        <v>4</v>
      </c>
      <c r="H930" s="11">
        <v>3</v>
      </c>
      <c r="I930" s="11">
        <v>2</v>
      </c>
      <c r="J930" s="11"/>
      <c r="M930" s="287">
        <v>1174.82</v>
      </c>
      <c r="N930" s="287">
        <v>1292.8900000000001</v>
      </c>
      <c r="O930" s="287">
        <v>1209.1199999999999</v>
      </c>
      <c r="P930" s="287">
        <v>512.96</v>
      </c>
      <c r="Q930" s="287">
        <v>195.13</v>
      </c>
      <c r="R930" s="287"/>
      <c r="S930" s="290"/>
      <c r="T930" s="290"/>
      <c r="U930" s="287">
        <v>106.80181818181801</v>
      </c>
      <c r="V930" s="287">
        <v>129.28899999999999</v>
      </c>
      <c r="W930" s="287">
        <v>120.91200000000001</v>
      </c>
      <c r="X930" s="287">
        <v>51.295999999999999</v>
      </c>
      <c r="Y930" s="287">
        <v>19.513000000000002</v>
      </c>
      <c r="Z930" s="287"/>
      <c r="AA930" s="4"/>
      <c r="AB930" s="11" t="s">
        <v>571</v>
      </c>
      <c r="AC930" s="11"/>
      <c r="AD930" s="70" t="s">
        <v>216</v>
      </c>
      <c r="AE930" s="24">
        <v>1</v>
      </c>
      <c r="AF930" s="24"/>
      <c r="AG930" s="24"/>
      <c r="AH930" s="24"/>
      <c r="AI930" s="24"/>
      <c r="AJ930" s="24"/>
      <c r="AK930" s="4"/>
      <c r="AL930" s="4"/>
      <c r="AM930" s="306">
        <v>104.02</v>
      </c>
      <c r="AN930" s="306">
        <v>0</v>
      </c>
      <c r="AO930" s="306">
        <v>0</v>
      </c>
      <c r="AP930" s="306">
        <v>0</v>
      </c>
      <c r="AQ930" s="306">
        <v>0</v>
      </c>
      <c r="AR930" s="306"/>
      <c r="AS930" s="290"/>
      <c r="AT930" s="290"/>
      <c r="AU930" s="306">
        <v>104.02</v>
      </c>
      <c r="AV930" s="306">
        <v>0</v>
      </c>
      <c r="AW930" s="306">
        <v>0</v>
      </c>
      <c r="AX930" s="306">
        <v>0</v>
      </c>
      <c r="AY930" s="306">
        <v>0</v>
      </c>
      <c r="AZ930" s="306"/>
      <c r="BA930" s="4"/>
    </row>
    <row r="931" spans="2:53">
      <c r="B931" s="11" t="s">
        <v>479</v>
      </c>
      <c r="C931" s="11"/>
      <c r="D931" s="70" t="s">
        <v>480</v>
      </c>
      <c r="E931" s="11">
        <v>19</v>
      </c>
      <c r="F931" s="11">
        <v>19</v>
      </c>
      <c r="G931" s="11">
        <v>13</v>
      </c>
      <c r="H931" s="11">
        <v>5</v>
      </c>
      <c r="I931" s="11">
        <v>4</v>
      </c>
      <c r="J931" s="11"/>
      <c r="M931" s="287">
        <v>1997.96</v>
      </c>
      <c r="N931" s="287">
        <v>3411.56</v>
      </c>
      <c r="O931" s="287">
        <v>2862.85</v>
      </c>
      <c r="P931" s="287">
        <v>522.39</v>
      </c>
      <c r="Q931" s="287">
        <v>1103.17</v>
      </c>
      <c r="R931" s="287"/>
      <c r="S931" s="290"/>
      <c r="T931" s="290"/>
      <c r="U931" s="287">
        <v>76.844615384615395</v>
      </c>
      <c r="V931" s="287">
        <v>131.21384615384599</v>
      </c>
      <c r="W931" s="287">
        <v>114.514</v>
      </c>
      <c r="X931" s="287">
        <v>20.091923076923099</v>
      </c>
      <c r="Y931" s="287">
        <v>42.429615384615403</v>
      </c>
      <c r="Z931" s="287"/>
      <c r="AA931" s="4"/>
      <c r="AB931" s="11" t="s">
        <v>571</v>
      </c>
      <c r="AC931" s="11"/>
      <c r="AD931" s="70" t="s">
        <v>446</v>
      </c>
      <c r="AE931" s="24">
        <v>76</v>
      </c>
      <c r="AF931" s="24">
        <v>37</v>
      </c>
      <c r="AG931" s="24">
        <v>25</v>
      </c>
      <c r="AH931" s="24">
        <v>22</v>
      </c>
      <c r="AI931" s="24">
        <v>22</v>
      </c>
      <c r="AJ931" s="24"/>
      <c r="AK931" s="4"/>
      <c r="AL931" s="4"/>
      <c r="AM931" s="306">
        <v>45387.06</v>
      </c>
      <c r="AN931" s="306">
        <v>2583.5</v>
      </c>
      <c r="AO931" s="306">
        <v>1587.7</v>
      </c>
      <c r="AP931" s="306">
        <v>1697.76</v>
      </c>
      <c r="AQ931" s="306">
        <v>7854.98</v>
      </c>
      <c r="AR931" s="306"/>
      <c r="AS931" s="290"/>
      <c r="AT931" s="290"/>
      <c r="AU931" s="306">
        <v>597.19815789473705</v>
      </c>
      <c r="AV931" s="306">
        <v>31.1265060240964</v>
      </c>
      <c r="AW931" s="306">
        <v>20.355128205128199</v>
      </c>
      <c r="AX931" s="306">
        <v>21.4906329113924</v>
      </c>
      <c r="AY931" s="306">
        <v>96.975061728395104</v>
      </c>
      <c r="AZ931" s="306"/>
      <c r="BA931" s="4"/>
    </row>
    <row r="932" spans="2:53">
      <c r="B932" s="11" t="s">
        <v>479</v>
      </c>
      <c r="C932" s="11"/>
      <c r="D932" s="70" t="s">
        <v>111</v>
      </c>
      <c r="E932" s="11">
        <v>24</v>
      </c>
      <c r="F932" s="11">
        <v>11</v>
      </c>
      <c r="G932" s="11">
        <v>6</v>
      </c>
      <c r="H932" s="11">
        <v>7</v>
      </c>
      <c r="I932" s="11">
        <v>9</v>
      </c>
      <c r="J932" s="11"/>
      <c r="M932" s="287">
        <v>3942.28</v>
      </c>
      <c r="N932" s="287">
        <v>1803.62</v>
      </c>
      <c r="O932" s="287">
        <v>1205.3699999999999</v>
      </c>
      <c r="P932" s="287">
        <v>665</v>
      </c>
      <c r="Q932" s="287">
        <v>1527.44</v>
      </c>
      <c r="R932" s="287"/>
      <c r="S932" s="290"/>
      <c r="T932" s="290"/>
      <c r="U932" s="287">
        <v>151.62615384615401</v>
      </c>
      <c r="V932" s="287">
        <v>69.37</v>
      </c>
      <c r="W932" s="287">
        <v>48.214799999999997</v>
      </c>
      <c r="X932" s="287">
        <v>26.6</v>
      </c>
      <c r="Y932" s="287">
        <v>58.747692307692297</v>
      </c>
      <c r="Z932" s="287"/>
      <c r="AA932" s="4"/>
      <c r="AB932" s="11"/>
      <c r="AC932" s="11"/>
      <c r="AD932" s="70"/>
      <c r="AE932" s="24"/>
      <c r="AF932" s="24"/>
      <c r="AG932" s="24"/>
      <c r="AH932" s="24"/>
      <c r="AI932" s="24"/>
      <c r="AJ932" s="24"/>
      <c r="AK932" s="4"/>
      <c r="AL932" s="4"/>
      <c r="AM932" s="306"/>
      <c r="AN932" s="306"/>
      <c r="AO932" s="306"/>
      <c r="AP932" s="306"/>
      <c r="AQ932" s="306"/>
      <c r="AR932" s="306"/>
      <c r="AS932" s="290"/>
      <c r="AT932" s="290"/>
      <c r="AU932" s="306"/>
      <c r="AV932" s="306"/>
      <c r="AW932" s="306"/>
      <c r="AX932" s="306"/>
      <c r="AY932" s="306"/>
      <c r="AZ932" s="306"/>
      <c r="BA932" s="4"/>
    </row>
    <row r="933" spans="2:53">
      <c r="B933" s="11" t="s">
        <v>482</v>
      </c>
      <c r="C933" s="11"/>
      <c r="D933" s="70" t="s">
        <v>443</v>
      </c>
      <c r="E933" s="11">
        <v>284</v>
      </c>
      <c r="F933" s="11">
        <v>130</v>
      </c>
      <c r="G933" s="11">
        <v>58</v>
      </c>
      <c r="H933" s="11">
        <v>27</v>
      </c>
      <c r="I933" s="11">
        <v>22</v>
      </c>
      <c r="J933" s="11"/>
      <c r="M933" s="287">
        <v>20384.3</v>
      </c>
      <c r="N933" s="287">
        <v>21747.18</v>
      </c>
      <c r="O933" s="287">
        <v>10382.459999999999</v>
      </c>
      <c r="P933" s="287">
        <v>2495.0700000000002</v>
      </c>
      <c r="Q933" s="287">
        <v>4249.93</v>
      </c>
      <c r="R933" s="287"/>
      <c r="S933" s="290"/>
      <c r="T933" s="290"/>
      <c r="U933" s="287">
        <v>69.099322033898304</v>
      </c>
      <c r="V933" s="287">
        <v>77.117659574468107</v>
      </c>
      <c r="W933" s="287">
        <v>37.892189781021898</v>
      </c>
      <c r="X933" s="287">
        <v>9.2069003690036908</v>
      </c>
      <c r="Y933" s="287">
        <v>15.682398523985199</v>
      </c>
      <c r="Z933" s="287"/>
      <c r="AA933" s="4"/>
      <c r="AB933" s="11"/>
      <c r="AC933" s="11"/>
      <c r="AD933" s="70"/>
      <c r="AE933" s="24"/>
      <c r="AF933" s="24"/>
      <c r="AG933" s="24"/>
      <c r="AH933" s="24"/>
      <c r="AI933" s="24"/>
      <c r="AJ933" s="24"/>
      <c r="AK933" s="4"/>
      <c r="AL933" s="4"/>
      <c r="AM933" s="306"/>
      <c r="AN933" s="306"/>
      <c r="AO933" s="306"/>
      <c r="AP933" s="306"/>
      <c r="AQ933" s="306"/>
      <c r="AR933" s="306"/>
      <c r="AS933" s="290"/>
      <c r="AT933" s="290"/>
      <c r="AU933" s="306"/>
      <c r="AV933" s="306"/>
      <c r="AW933" s="306"/>
      <c r="AX933" s="306"/>
      <c r="AY933" s="306"/>
      <c r="AZ933" s="306"/>
      <c r="BA933" s="4"/>
    </row>
    <row r="934" spans="2:53">
      <c r="B934" s="11" t="s">
        <v>483</v>
      </c>
      <c r="C934" s="11"/>
      <c r="D934" s="70" t="s">
        <v>135</v>
      </c>
      <c r="E934" s="11">
        <v>2</v>
      </c>
      <c r="F934" s="11">
        <v>2</v>
      </c>
      <c r="G934" s="11">
        <v>1</v>
      </c>
      <c r="H934" s="11">
        <v>1</v>
      </c>
      <c r="I934" s="11">
        <v>2</v>
      </c>
      <c r="J934" s="11"/>
      <c r="M934" s="287">
        <v>229.46</v>
      </c>
      <c r="N934" s="287">
        <v>173.27</v>
      </c>
      <c r="O934" s="287">
        <v>183.85</v>
      </c>
      <c r="P934" s="287">
        <v>91.09</v>
      </c>
      <c r="Q934" s="287">
        <v>121.45</v>
      </c>
      <c r="R934" s="287"/>
      <c r="S934" s="290"/>
      <c r="T934" s="290"/>
      <c r="U934" s="287">
        <v>76.486666666666693</v>
      </c>
      <c r="V934" s="287">
        <v>57.756666666666703</v>
      </c>
      <c r="W934" s="287">
        <v>61.283333333333303</v>
      </c>
      <c r="X934" s="287">
        <v>45.545000000000002</v>
      </c>
      <c r="Y934" s="287">
        <v>30.362500000000001</v>
      </c>
      <c r="Z934" s="287"/>
      <c r="AA934" s="4"/>
      <c r="AB934" s="11"/>
      <c r="AC934" s="11"/>
      <c r="AD934" s="70"/>
      <c r="AE934" s="24"/>
      <c r="AF934" s="24"/>
      <c r="AG934" s="24"/>
      <c r="AH934" s="24"/>
      <c r="AI934" s="24"/>
      <c r="AJ934" s="24"/>
      <c r="AK934" s="4"/>
      <c r="AL934" s="4"/>
      <c r="AM934" s="306"/>
      <c r="AN934" s="306"/>
      <c r="AO934" s="306"/>
      <c r="AP934" s="306"/>
      <c r="AQ934" s="306"/>
      <c r="AR934" s="306"/>
      <c r="AS934" s="290"/>
      <c r="AT934" s="290"/>
      <c r="AU934" s="306"/>
      <c r="AV934" s="306"/>
      <c r="AW934" s="306"/>
      <c r="AX934" s="306"/>
      <c r="AY934" s="306"/>
      <c r="AZ934" s="306"/>
      <c r="BA934" s="4"/>
    </row>
    <row r="935" spans="2:53">
      <c r="B935" s="11" t="s">
        <v>484</v>
      </c>
      <c r="C935" s="11"/>
      <c r="D935" s="70" t="s">
        <v>55</v>
      </c>
      <c r="E935" s="11">
        <v>7</v>
      </c>
      <c r="F935" s="11">
        <v>4</v>
      </c>
      <c r="G935" s="11">
        <v>3</v>
      </c>
      <c r="H935" s="11">
        <v>2</v>
      </c>
      <c r="I935" s="11"/>
      <c r="J935" s="11"/>
      <c r="M935" s="287">
        <v>752.13</v>
      </c>
      <c r="N935" s="287">
        <v>496.09</v>
      </c>
      <c r="O935" s="287">
        <v>636.74</v>
      </c>
      <c r="P935" s="287">
        <v>363.36</v>
      </c>
      <c r="Q935" s="287">
        <v>0</v>
      </c>
      <c r="R935" s="287"/>
      <c r="S935" s="290"/>
      <c r="T935" s="290"/>
      <c r="U935" s="287">
        <v>107.44714285714301</v>
      </c>
      <c r="V935" s="287">
        <v>70.87</v>
      </c>
      <c r="W935" s="287">
        <v>90.962857142857104</v>
      </c>
      <c r="X935" s="287">
        <v>51.908571428571399</v>
      </c>
      <c r="Y935" s="287">
        <v>0</v>
      </c>
      <c r="Z935" s="287"/>
      <c r="AA935" s="4"/>
      <c r="AB935" s="11"/>
      <c r="AC935" s="11"/>
      <c r="AD935" s="70"/>
      <c r="AE935" s="24"/>
      <c r="AF935" s="24"/>
      <c r="AG935" s="24"/>
      <c r="AH935" s="24"/>
      <c r="AI935" s="24"/>
      <c r="AJ935" s="24"/>
      <c r="AK935" s="4"/>
      <c r="AL935" s="4"/>
      <c r="AM935" s="306"/>
      <c r="AN935" s="306"/>
      <c r="AO935" s="306"/>
      <c r="AP935" s="306"/>
      <c r="AQ935" s="306"/>
      <c r="AR935" s="306"/>
      <c r="AS935" s="290"/>
      <c r="AT935" s="290"/>
      <c r="AU935" s="306"/>
      <c r="AV935" s="306"/>
      <c r="AW935" s="306"/>
      <c r="AX935" s="306"/>
      <c r="AY935" s="306"/>
      <c r="AZ935" s="306"/>
      <c r="BA935" s="4"/>
    </row>
    <row r="936" spans="2:53">
      <c r="B936" s="11" t="s">
        <v>485</v>
      </c>
      <c r="C936" s="11"/>
      <c r="D936" s="70" t="s">
        <v>298</v>
      </c>
      <c r="E936" s="11">
        <v>192</v>
      </c>
      <c r="F936" s="11">
        <v>114</v>
      </c>
      <c r="G936" s="11">
        <v>69</v>
      </c>
      <c r="H936" s="11">
        <v>31</v>
      </c>
      <c r="I936" s="11">
        <v>25</v>
      </c>
      <c r="J936" s="11"/>
      <c r="M936" s="287">
        <v>27981.03</v>
      </c>
      <c r="N936" s="287">
        <v>20908.43</v>
      </c>
      <c r="O936" s="287">
        <v>14800.83</v>
      </c>
      <c r="P936" s="287">
        <v>4124.6099999999997</v>
      </c>
      <c r="Q936" s="287">
        <v>7608.97</v>
      </c>
      <c r="R936" s="287"/>
      <c r="S936" s="290"/>
      <c r="T936" s="290"/>
      <c r="U936" s="287">
        <v>130.14432558139501</v>
      </c>
      <c r="V936" s="287">
        <v>99.092085308056895</v>
      </c>
      <c r="W936" s="287">
        <v>71.157836538461495</v>
      </c>
      <c r="X936" s="287">
        <v>20.2186764705882</v>
      </c>
      <c r="Y936" s="287">
        <v>36.581586538461501</v>
      </c>
      <c r="Z936" s="287"/>
      <c r="AA936" s="4"/>
      <c r="AB936" s="11"/>
      <c r="AC936" s="11"/>
      <c r="AD936" s="70"/>
      <c r="AE936" s="24"/>
      <c r="AF936" s="24"/>
      <c r="AG936" s="24"/>
      <c r="AH936" s="24"/>
      <c r="AI936" s="24"/>
      <c r="AJ936" s="24"/>
      <c r="AK936" s="4"/>
      <c r="AL936" s="4"/>
      <c r="AM936" s="306"/>
      <c r="AN936" s="306"/>
      <c r="AO936" s="306"/>
      <c r="AP936" s="306"/>
      <c r="AQ936" s="306"/>
      <c r="AR936" s="306"/>
      <c r="AS936" s="290"/>
      <c r="AT936" s="290"/>
      <c r="AU936" s="306"/>
      <c r="AV936" s="306"/>
      <c r="AW936" s="306"/>
      <c r="AX936" s="306"/>
      <c r="AY936" s="306"/>
      <c r="AZ936" s="306"/>
      <c r="BA936" s="4"/>
    </row>
    <row r="937" spans="2:53">
      <c r="B937" s="11" t="s">
        <v>485</v>
      </c>
      <c r="C937" s="11"/>
      <c r="D937" s="70" t="s">
        <v>443</v>
      </c>
      <c r="E937" s="11">
        <v>1</v>
      </c>
      <c r="F937" s="11"/>
      <c r="G937" s="11"/>
      <c r="H937" s="11"/>
      <c r="I937" s="11"/>
      <c r="J937" s="11"/>
      <c r="M937" s="287">
        <v>101.3</v>
      </c>
      <c r="N937" s="287">
        <v>0</v>
      </c>
      <c r="O937" s="287">
        <v>0</v>
      </c>
      <c r="P937" s="287">
        <v>0</v>
      </c>
      <c r="Q937" s="287">
        <v>0</v>
      </c>
      <c r="R937" s="287"/>
      <c r="S937" s="290"/>
      <c r="T937" s="290"/>
      <c r="U937" s="287">
        <v>101.3</v>
      </c>
      <c r="V937" s="287">
        <v>0</v>
      </c>
      <c r="W937" s="287">
        <v>0</v>
      </c>
      <c r="X937" s="287">
        <v>0</v>
      </c>
      <c r="Y937" s="287">
        <v>0</v>
      </c>
      <c r="Z937" s="287"/>
      <c r="AA937" s="4"/>
      <c r="AB937" s="11"/>
      <c r="AC937" s="11"/>
      <c r="AD937" s="70"/>
      <c r="AE937" s="24"/>
      <c r="AF937" s="24"/>
      <c r="AG937" s="24"/>
      <c r="AH937" s="24"/>
      <c r="AI937" s="24"/>
      <c r="AJ937" s="24"/>
      <c r="AK937" s="4"/>
      <c r="AL937" s="4"/>
      <c r="AM937" s="306"/>
      <c r="AN937" s="306"/>
      <c r="AO937" s="306"/>
      <c r="AP937" s="306"/>
      <c r="AQ937" s="306"/>
      <c r="AR937" s="306"/>
      <c r="AS937" s="290"/>
      <c r="AT937" s="290"/>
      <c r="AU937" s="306"/>
      <c r="AV937" s="306"/>
      <c r="AW937" s="306"/>
      <c r="AX937" s="306"/>
      <c r="AY937" s="306"/>
      <c r="AZ937" s="306"/>
      <c r="BA937" s="4"/>
    </row>
    <row r="938" spans="2:53">
      <c r="B938" s="11" t="s">
        <v>486</v>
      </c>
      <c r="C938" s="11"/>
      <c r="D938" s="70" t="s">
        <v>99</v>
      </c>
      <c r="E938" s="11">
        <v>1487</v>
      </c>
      <c r="F938" s="11">
        <v>915</v>
      </c>
      <c r="G938" s="11">
        <v>603</v>
      </c>
      <c r="H938" s="11">
        <v>401</v>
      </c>
      <c r="I938" s="11">
        <v>327</v>
      </c>
      <c r="J938" s="11"/>
      <c r="M938" s="287">
        <v>186839.67</v>
      </c>
      <c r="N938" s="287">
        <v>160245.34</v>
      </c>
      <c r="O938" s="287">
        <v>122787.64</v>
      </c>
      <c r="P938" s="287">
        <v>67485.97</v>
      </c>
      <c r="Q938" s="287">
        <v>81866.929999999993</v>
      </c>
      <c r="R938" s="287"/>
      <c r="S938" s="290"/>
      <c r="T938" s="290"/>
      <c r="U938" s="287">
        <v>112.350974143115</v>
      </c>
      <c r="V938" s="287">
        <v>94.095913094539</v>
      </c>
      <c r="W938" s="287">
        <v>75.561624615384602</v>
      </c>
      <c r="X938" s="287">
        <v>40.629723058398497</v>
      </c>
      <c r="Y938" s="287">
        <v>47.514178757980297</v>
      </c>
      <c r="Z938" s="287"/>
      <c r="AA938" s="4"/>
      <c r="AB938" s="11"/>
      <c r="AC938" s="11"/>
      <c r="AD938" s="70"/>
      <c r="AE938" s="24"/>
      <c r="AF938" s="24"/>
      <c r="AG938" s="24"/>
      <c r="AH938" s="24"/>
      <c r="AI938" s="24"/>
      <c r="AJ938" s="24"/>
      <c r="AK938" s="4"/>
      <c r="AL938" s="4"/>
      <c r="AM938" s="306"/>
      <c r="AN938" s="306"/>
      <c r="AO938" s="306"/>
      <c r="AP938" s="306"/>
      <c r="AQ938" s="306"/>
      <c r="AR938" s="306"/>
      <c r="AS938" s="290"/>
      <c r="AT938" s="290"/>
      <c r="AU938" s="306"/>
      <c r="AV938" s="306"/>
      <c r="AW938" s="306"/>
      <c r="AX938" s="306"/>
      <c r="AY938" s="306"/>
      <c r="AZ938" s="306"/>
      <c r="BA938" s="4"/>
    </row>
    <row r="939" spans="2:53" ht="14.1" customHeight="1">
      <c r="B939" s="11" t="s">
        <v>489</v>
      </c>
      <c r="C939" s="11"/>
      <c r="D939" s="70" t="s">
        <v>446</v>
      </c>
      <c r="E939" s="11">
        <v>23</v>
      </c>
      <c r="F939" s="11">
        <v>12</v>
      </c>
      <c r="G939" s="11">
        <v>7</v>
      </c>
      <c r="H939" s="11">
        <v>7</v>
      </c>
      <c r="I939" s="11">
        <v>5</v>
      </c>
      <c r="J939" s="11"/>
      <c r="M939" s="287">
        <v>1807.12</v>
      </c>
      <c r="N939" s="287">
        <v>1373.02</v>
      </c>
      <c r="O939" s="287">
        <v>691.73</v>
      </c>
      <c r="P939" s="287">
        <v>833.09</v>
      </c>
      <c r="Q939" s="287">
        <v>635.04</v>
      </c>
      <c r="R939" s="287"/>
      <c r="S939" s="290"/>
      <c r="T939" s="290"/>
      <c r="U939" s="287">
        <v>75.296666666666695</v>
      </c>
      <c r="V939" s="287">
        <v>59.696521739130397</v>
      </c>
      <c r="W939" s="287">
        <v>30.075217391304299</v>
      </c>
      <c r="X939" s="287">
        <v>36.221304347826099</v>
      </c>
      <c r="Y939" s="287">
        <v>27.610434782608699</v>
      </c>
      <c r="Z939" s="287"/>
      <c r="AA939" s="4"/>
      <c r="AB939" s="11"/>
      <c r="AC939" s="11"/>
      <c r="AD939" s="70"/>
      <c r="AE939" s="24"/>
      <c r="AF939" s="24"/>
      <c r="AG939" s="24"/>
      <c r="AH939" s="24"/>
      <c r="AI939" s="24"/>
      <c r="AJ939" s="24"/>
      <c r="AK939" s="4"/>
      <c r="AL939" s="4"/>
      <c r="AM939" s="306"/>
      <c r="AN939" s="306"/>
      <c r="AO939" s="306"/>
      <c r="AP939" s="306"/>
      <c r="AQ939" s="306"/>
      <c r="AR939" s="306"/>
      <c r="AS939" s="290"/>
      <c r="AT939" s="290"/>
      <c r="AU939" s="306"/>
      <c r="AV939" s="306"/>
      <c r="AW939" s="306"/>
      <c r="AX939" s="306"/>
      <c r="AY939" s="306"/>
      <c r="AZ939" s="306"/>
      <c r="BA939" s="4"/>
    </row>
    <row r="940" spans="2:53" ht="14.1" customHeight="1">
      <c r="B940" s="11" t="s">
        <v>491</v>
      </c>
      <c r="C940" s="11"/>
      <c r="D940" s="70" t="s">
        <v>492</v>
      </c>
      <c r="E940" s="11">
        <v>48</v>
      </c>
      <c r="F940" s="11">
        <v>25</v>
      </c>
      <c r="G940" s="11">
        <v>18</v>
      </c>
      <c r="H940" s="11">
        <v>13</v>
      </c>
      <c r="I940" s="11">
        <v>12</v>
      </c>
      <c r="J940" s="11"/>
      <c r="M940" s="287">
        <v>5778.89</v>
      </c>
      <c r="N940" s="287">
        <v>5130.1400000000003</v>
      </c>
      <c r="O940" s="287">
        <v>3653.12</v>
      </c>
      <c r="P940" s="287">
        <v>3230.51</v>
      </c>
      <c r="Q940" s="287">
        <v>5054.17</v>
      </c>
      <c r="R940" s="287"/>
      <c r="S940" s="290"/>
      <c r="T940" s="290"/>
      <c r="U940" s="287">
        <v>109.035660377358</v>
      </c>
      <c r="V940" s="287">
        <v>98.656538461538503</v>
      </c>
      <c r="W940" s="287">
        <v>73.062399999999997</v>
      </c>
      <c r="X940" s="287">
        <v>67.302291666666704</v>
      </c>
      <c r="Y940" s="287">
        <v>95.361698113207595</v>
      </c>
      <c r="Z940" s="287"/>
      <c r="AA940" s="4"/>
      <c r="AB940" s="11"/>
      <c r="AC940" s="11"/>
      <c r="AD940" s="70"/>
      <c r="AE940" s="24"/>
      <c r="AF940" s="24"/>
      <c r="AG940" s="24"/>
      <c r="AH940" s="24"/>
      <c r="AI940" s="24"/>
      <c r="AJ940" s="24"/>
      <c r="AK940" s="4"/>
      <c r="AL940" s="4"/>
      <c r="AM940" s="306"/>
      <c r="AN940" s="306"/>
      <c r="AO940" s="306"/>
      <c r="AP940" s="306"/>
      <c r="AQ940" s="306"/>
      <c r="AR940" s="306"/>
      <c r="AS940" s="290"/>
      <c r="AT940" s="290"/>
      <c r="AU940" s="306"/>
      <c r="AV940" s="306"/>
      <c r="AW940" s="306"/>
      <c r="AX940" s="306"/>
      <c r="AY940" s="306"/>
      <c r="AZ940" s="306"/>
      <c r="BA940" s="4"/>
    </row>
    <row r="941" spans="2:53" ht="14.1" customHeight="1">
      <c r="B941" s="11" t="s">
        <v>493</v>
      </c>
      <c r="C941" s="11"/>
      <c r="D941" s="70" t="s">
        <v>96</v>
      </c>
      <c r="E941" s="11">
        <v>126</v>
      </c>
      <c r="F941" s="11">
        <v>62</v>
      </c>
      <c r="G941" s="11">
        <v>46</v>
      </c>
      <c r="H941" s="11">
        <v>34</v>
      </c>
      <c r="I941" s="11">
        <v>33</v>
      </c>
      <c r="J941" s="11"/>
      <c r="M941" s="287">
        <v>8163.71000000001</v>
      </c>
      <c r="N941" s="287">
        <v>8409.75</v>
      </c>
      <c r="O941" s="287">
        <v>5704.07</v>
      </c>
      <c r="P941" s="287">
        <v>2562.4</v>
      </c>
      <c r="Q941" s="287">
        <v>12297.3</v>
      </c>
      <c r="R941" s="287"/>
      <c r="S941" s="290"/>
      <c r="T941" s="290"/>
      <c r="U941" s="287">
        <v>60.923208955223899</v>
      </c>
      <c r="V941" s="287">
        <v>62.759328358208997</v>
      </c>
      <c r="W941" s="287">
        <v>44.563046874999998</v>
      </c>
      <c r="X941" s="287">
        <v>20.3365079365079</v>
      </c>
      <c r="Y941" s="287">
        <v>96.072656249999994</v>
      </c>
      <c r="Z941" s="287"/>
      <c r="AA941" s="4"/>
      <c r="AB941" s="11"/>
      <c r="AC941" s="11"/>
      <c r="AD941" s="70"/>
      <c r="AE941" s="24"/>
      <c r="AF941" s="24"/>
      <c r="AG941" s="24"/>
      <c r="AH941" s="24"/>
      <c r="AI941" s="24"/>
      <c r="AJ941" s="24"/>
      <c r="AK941" s="4"/>
      <c r="AL941" s="4"/>
      <c r="AM941" s="306"/>
      <c r="AN941" s="306"/>
      <c r="AO941" s="306"/>
      <c r="AP941" s="306"/>
      <c r="AQ941" s="306"/>
      <c r="AR941" s="306"/>
      <c r="AS941" s="290"/>
      <c r="AT941" s="290"/>
      <c r="AU941" s="306"/>
      <c r="AV941" s="306"/>
      <c r="AW941" s="306"/>
      <c r="AX941" s="306"/>
      <c r="AY941" s="306"/>
      <c r="AZ941" s="306"/>
      <c r="BA941" s="4"/>
    </row>
    <row r="942" spans="2:53" ht="14.1" customHeight="1">
      <c r="B942" s="11" t="s">
        <v>494</v>
      </c>
      <c r="C942" s="11"/>
      <c r="D942" s="70" t="s">
        <v>65</v>
      </c>
      <c r="E942" s="11">
        <v>3549</v>
      </c>
      <c r="F942" s="11">
        <v>2492</v>
      </c>
      <c r="G942" s="11">
        <v>1816</v>
      </c>
      <c r="H942" s="11">
        <v>1181</v>
      </c>
      <c r="I942" s="11">
        <v>1336</v>
      </c>
      <c r="J942" s="11"/>
      <c r="M942" s="287">
        <v>405158.34</v>
      </c>
      <c r="N942" s="287">
        <v>373957.36</v>
      </c>
      <c r="O942" s="287">
        <v>320790.26</v>
      </c>
      <c r="P942" s="287">
        <v>191957.1</v>
      </c>
      <c r="Q942" s="287">
        <v>541828.23</v>
      </c>
      <c r="R942" s="287"/>
      <c r="S942" s="290"/>
      <c r="T942" s="290"/>
      <c r="U942" s="287">
        <v>99.965048112509194</v>
      </c>
      <c r="V942" s="287">
        <v>93.279461212272395</v>
      </c>
      <c r="W942" s="287">
        <v>82.085532241555697</v>
      </c>
      <c r="X942" s="287">
        <v>49.665485122897699</v>
      </c>
      <c r="Y942" s="287">
        <v>123.761587482869</v>
      </c>
      <c r="Z942" s="287"/>
      <c r="AA942" s="4"/>
      <c r="AB942" s="11"/>
      <c r="AC942" s="11"/>
      <c r="AD942" s="70"/>
      <c r="AE942" s="24"/>
      <c r="AF942" s="24"/>
      <c r="AG942" s="24"/>
      <c r="AH942" s="24"/>
      <c r="AI942" s="24"/>
      <c r="AJ942" s="24"/>
      <c r="AK942" s="4"/>
      <c r="AL942" s="4"/>
      <c r="AM942" s="306"/>
      <c r="AN942" s="306"/>
      <c r="AO942" s="306"/>
      <c r="AP942" s="306"/>
      <c r="AQ942" s="306"/>
      <c r="AR942" s="306"/>
      <c r="AS942" s="290"/>
      <c r="AT942" s="290"/>
      <c r="AU942" s="306"/>
      <c r="AV942" s="306"/>
      <c r="AW942" s="306"/>
      <c r="AX942" s="306"/>
      <c r="AY942" s="306"/>
      <c r="AZ942" s="306"/>
      <c r="BA942" s="4"/>
    </row>
    <row r="943" spans="2:53" ht="14.1" customHeight="1">
      <c r="B943" s="11" t="s">
        <v>494</v>
      </c>
      <c r="C943" s="11"/>
      <c r="D943" s="70" t="s">
        <v>250</v>
      </c>
      <c r="E943" s="11">
        <v>1</v>
      </c>
      <c r="F943" s="11"/>
      <c r="G943" s="11"/>
      <c r="H943" s="11"/>
      <c r="I943" s="11">
        <v>1</v>
      </c>
      <c r="J943" s="11"/>
      <c r="M943" s="287">
        <v>113.5</v>
      </c>
      <c r="N943" s="287">
        <v>0</v>
      </c>
      <c r="O943" s="287">
        <v>0</v>
      </c>
      <c r="P943" s="287">
        <v>0</v>
      </c>
      <c r="Q943" s="287">
        <v>745.44</v>
      </c>
      <c r="R943" s="287"/>
      <c r="S943" s="290"/>
      <c r="T943" s="290"/>
      <c r="U943" s="287">
        <v>113.5</v>
      </c>
      <c r="V943" s="287">
        <v>0</v>
      </c>
      <c r="W943" s="287">
        <v>0</v>
      </c>
      <c r="X943" s="287">
        <v>0</v>
      </c>
      <c r="Y943" s="287">
        <v>745.44</v>
      </c>
      <c r="Z943" s="287"/>
      <c r="AA943" s="4"/>
      <c r="AB943" s="11"/>
      <c r="AC943" s="11"/>
      <c r="AD943" s="70"/>
      <c r="AE943" s="24"/>
      <c r="AF943" s="24"/>
      <c r="AG943" s="24"/>
      <c r="AH943" s="24"/>
      <c r="AI943" s="24"/>
      <c r="AJ943" s="24"/>
      <c r="AK943" s="4"/>
      <c r="AL943" s="4"/>
      <c r="AM943" s="306"/>
      <c r="AN943" s="306"/>
      <c r="AO943" s="306"/>
      <c r="AP943" s="306"/>
      <c r="AQ943" s="306"/>
      <c r="AR943" s="306"/>
      <c r="AS943" s="290"/>
      <c r="AT943" s="290"/>
      <c r="AU943" s="306"/>
      <c r="AV943" s="306"/>
      <c r="AW943" s="306"/>
      <c r="AX943" s="306"/>
      <c r="AY943" s="306"/>
      <c r="AZ943" s="306"/>
      <c r="BA943" s="4"/>
    </row>
    <row r="944" spans="2:53" ht="14.1" customHeight="1">
      <c r="B944" s="11" t="s">
        <v>496</v>
      </c>
      <c r="C944" s="11"/>
      <c r="D944" s="70" t="s">
        <v>55</v>
      </c>
      <c r="E944" s="11">
        <v>2</v>
      </c>
      <c r="F944" s="11">
        <v>2</v>
      </c>
      <c r="G944" s="11">
        <v>1</v>
      </c>
      <c r="H944" s="11"/>
      <c r="I944" s="11"/>
      <c r="J944" s="11"/>
      <c r="M944" s="287">
        <v>174.42</v>
      </c>
      <c r="N944" s="287">
        <v>268.77999999999997</v>
      </c>
      <c r="O944" s="287">
        <v>206.95</v>
      </c>
      <c r="P944" s="287">
        <v>0</v>
      </c>
      <c r="Q944" s="287">
        <v>0</v>
      </c>
      <c r="R944" s="287"/>
      <c r="S944" s="290"/>
      <c r="T944" s="290"/>
      <c r="U944" s="287">
        <v>43.604999999999997</v>
      </c>
      <c r="V944" s="287">
        <v>67.194999999999993</v>
      </c>
      <c r="W944" s="287">
        <v>51.737499999999997</v>
      </c>
      <c r="X944" s="287">
        <v>0</v>
      </c>
      <c r="Y944" s="287">
        <v>0</v>
      </c>
      <c r="Z944" s="287"/>
      <c r="AA944" s="4"/>
      <c r="AB944" s="11"/>
      <c r="AC944" s="11"/>
      <c r="AD944" s="70"/>
      <c r="AE944" s="24"/>
      <c r="AF944" s="24"/>
      <c r="AG944" s="24"/>
      <c r="AH944" s="24"/>
      <c r="AI944" s="24"/>
      <c r="AJ944" s="24"/>
      <c r="AK944" s="4"/>
      <c r="AL944" s="4"/>
      <c r="AM944" s="306"/>
      <c r="AN944" s="306"/>
      <c r="AO944" s="306"/>
      <c r="AP944" s="306"/>
      <c r="AQ944" s="306"/>
      <c r="AR944" s="306"/>
      <c r="AS944" s="290"/>
      <c r="AT944" s="290"/>
      <c r="AU944" s="306"/>
      <c r="AV944" s="306"/>
      <c r="AW944" s="306"/>
      <c r="AX944" s="306"/>
      <c r="AY944" s="306"/>
      <c r="AZ944" s="306"/>
      <c r="BA944" s="4"/>
    </row>
    <row r="945" spans="2:53" ht="14.1" customHeight="1">
      <c r="B945" s="11" t="s">
        <v>496</v>
      </c>
      <c r="C945" s="11"/>
      <c r="D945" s="70" t="s">
        <v>57</v>
      </c>
      <c r="E945" s="11">
        <v>445</v>
      </c>
      <c r="F945" s="11">
        <v>237</v>
      </c>
      <c r="G945" s="11">
        <v>160</v>
      </c>
      <c r="H945" s="11">
        <v>98</v>
      </c>
      <c r="I945" s="11">
        <v>84</v>
      </c>
      <c r="J945" s="11"/>
      <c r="M945" s="287">
        <v>49224.800000000003</v>
      </c>
      <c r="N945" s="287">
        <v>25668.15</v>
      </c>
      <c r="O945" s="287">
        <v>23409.45</v>
      </c>
      <c r="P945" s="287">
        <v>14431.27</v>
      </c>
      <c r="Q945" s="287">
        <v>27664.43</v>
      </c>
      <c r="R945" s="287"/>
      <c r="S945" s="290"/>
      <c r="T945" s="290"/>
      <c r="U945" s="287">
        <v>102.126141078838</v>
      </c>
      <c r="V945" s="287">
        <v>52.171036585365798</v>
      </c>
      <c r="W945" s="287">
        <v>48.167592592592598</v>
      </c>
      <c r="X945" s="287">
        <v>30.381621052631601</v>
      </c>
      <c r="Y945" s="287">
        <v>55.775060483871002</v>
      </c>
      <c r="Z945" s="287"/>
      <c r="AA945" s="4"/>
      <c r="AB945" s="11"/>
      <c r="AC945" s="11"/>
      <c r="AD945" s="70"/>
      <c r="AE945" s="24"/>
      <c r="AF945" s="24"/>
      <c r="AG945" s="24"/>
      <c r="AH945" s="24"/>
      <c r="AI945" s="24"/>
      <c r="AJ945" s="24"/>
      <c r="AK945" s="4"/>
      <c r="AL945" s="4"/>
      <c r="AM945" s="306"/>
      <c r="AN945" s="306"/>
      <c r="AO945" s="306"/>
      <c r="AP945" s="306"/>
      <c r="AQ945" s="306"/>
      <c r="AR945" s="306"/>
      <c r="AS945" s="290"/>
      <c r="AT945" s="290"/>
      <c r="AU945" s="306"/>
      <c r="AV945" s="306"/>
      <c r="AW945" s="306"/>
      <c r="AX945" s="306"/>
      <c r="AY945" s="306"/>
      <c r="AZ945" s="306"/>
      <c r="BA945" s="4"/>
    </row>
    <row r="946" spans="2:53" ht="14.1" customHeight="1">
      <c r="B946" s="11" t="s">
        <v>496</v>
      </c>
      <c r="C946" s="11"/>
      <c r="D946" s="70" t="s">
        <v>198</v>
      </c>
      <c r="E946" s="11">
        <v>1</v>
      </c>
      <c r="F946" s="11"/>
      <c r="G946" s="11"/>
      <c r="H946" s="11"/>
      <c r="I946" s="11">
        <v>2</v>
      </c>
      <c r="J946" s="11"/>
      <c r="M946" s="287">
        <v>258.52</v>
      </c>
      <c r="N946" s="287">
        <v>0</v>
      </c>
      <c r="O946" s="287">
        <v>0</v>
      </c>
      <c r="P946" s="287">
        <v>0</v>
      </c>
      <c r="Q946" s="287">
        <v>530.13</v>
      </c>
      <c r="R946" s="287"/>
      <c r="S946" s="290"/>
      <c r="T946" s="290"/>
      <c r="U946" s="287">
        <v>258.52</v>
      </c>
      <c r="V946" s="287">
        <v>0</v>
      </c>
      <c r="W946" s="287">
        <v>0</v>
      </c>
      <c r="X946" s="287">
        <v>0</v>
      </c>
      <c r="Y946" s="287">
        <v>176.71</v>
      </c>
      <c r="Z946" s="287"/>
      <c r="AA946" s="4"/>
      <c r="AB946" s="11"/>
      <c r="AC946" s="11"/>
      <c r="AD946" s="70"/>
      <c r="AE946" s="24"/>
      <c r="AF946" s="24"/>
      <c r="AG946" s="24"/>
      <c r="AH946" s="24"/>
      <c r="AI946" s="24"/>
      <c r="AJ946" s="24"/>
      <c r="AK946" s="4"/>
      <c r="AL946" s="4"/>
      <c r="AM946" s="306"/>
      <c r="AN946" s="306"/>
      <c r="AO946" s="306"/>
      <c r="AP946" s="306"/>
      <c r="AQ946" s="306"/>
      <c r="AR946" s="306"/>
      <c r="AS946" s="290"/>
      <c r="AT946" s="290"/>
      <c r="AU946" s="306"/>
      <c r="AV946" s="306"/>
      <c r="AW946" s="306"/>
      <c r="AX946" s="306"/>
      <c r="AY946" s="306"/>
      <c r="AZ946" s="306"/>
      <c r="BA946" s="4"/>
    </row>
    <row r="947" spans="2:53" ht="14.1" customHeight="1">
      <c r="B947" s="11" t="s">
        <v>497</v>
      </c>
      <c r="C947" s="11"/>
      <c r="D947" s="70" t="s">
        <v>320</v>
      </c>
      <c r="E947" s="11">
        <v>56</v>
      </c>
      <c r="F947" s="11">
        <v>35</v>
      </c>
      <c r="G947" s="11">
        <v>19</v>
      </c>
      <c r="H947" s="11">
        <v>10</v>
      </c>
      <c r="I947" s="11">
        <v>9</v>
      </c>
      <c r="J947" s="11"/>
      <c r="M947" s="287">
        <v>6309.49</v>
      </c>
      <c r="N947" s="287">
        <v>5361.6</v>
      </c>
      <c r="O947" s="287">
        <v>2158.59</v>
      </c>
      <c r="P947" s="287">
        <v>595.95000000000005</v>
      </c>
      <c r="Q947" s="287">
        <v>2196.98</v>
      </c>
      <c r="R947" s="287"/>
      <c r="S947" s="290"/>
      <c r="T947" s="290"/>
      <c r="U947" s="287">
        <v>98.585781249999997</v>
      </c>
      <c r="V947" s="287">
        <v>86.477419354838702</v>
      </c>
      <c r="W947" s="287">
        <v>34.815967741935502</v>
      </c>
      <c r="X947" s="287">
        <v>9.7696721311475407</v>
      </c>
      <c r="Y947" s="287">
        <v>33.799692307692297</v>
      </c>
      <c r="Z947" s="287"/>
      <c r="AA947" s="4"/>
      <c r="AB947" s="11"/>
      <c r="AC947" s="11"/>
      <c r="AD947" s="70"/>
      <c r="AE947" s="24"/>
      <c r="AF947" s="24"/>
      <c r="AG947" s="24"/>
      <c r="AH947" s="24"/>
      <c r="AI947" s="24"/>
      <c r="AJ947" s="24"/>
      <c r="AK947" s="4"/>
      <c r="AL947" s="4"/>
      <c r="AM947" s="306"/>
      <c r="AN947" s="306"/>
      <c r="AO947" s="306"/>
      <c r="AP947" s="306"/>
      <c r="AQ947" s="306"/>
      <c r="AR947" s="306"/>
      <c r="AS947" s="290"/>
      <c r="AT947" s="290"/>
      <c r="AU947" s="306"/>
      <c r="AV947" s="306"/>
      <c r="AW947" s="306"/>
      <c r="AX947" s="306"/>
      <c r="AY947" s="306"/>
      <c r="AZ947" s="306"/>
      <c r="BA947" s="4"/>
    </row>
    <row r="948" spans="2:53" ht="14.1" customHeight="1">
      <c r="B948" s="11" t="s">
        <v>498</v>
      </c>
      <c r="C948" s="11"/>
      <c r="D948" s="70" t="s">
        <v>356</v>
      </c>
      <c r="E948" s="11">
        <v>814</v>
      </c>
      <c r="F948" s="11">
        <v>566</v>
      </c>
      <c r="G948" s="11">
        <v>250</v>
      </c>
      <c r="H948" s="11">
        <v>155</v>
      </c>
      <c r="I948" s="11">
        <v>238</v>
      </c>
      <c r="J948" s="11"/>
      <c r="M948" s="287">
        <v>90221.75</v>
      </c>
      <c r="N948" s="287">
        <v>80737.680000000095</v>
      </c>
      <c r="O948" s="287">
        <v>32869.589999999997</v>
      </c>
      <c r="P948" s="287">
        <v>19010.75</v>
      </c>
      <c r="Q948" s="287">
        <v>59744.82</v>
      </c>
      <c r="R948" s="287"/>
      <c r="S948" s="290"/>
      <c r="T948" s="290"/>
      <c r="U948" s="287">
        <v>99.253850385038504</v>
      </c>
      <c r="V948" s="287">
        <v>91.023314543404794</v>
      </c>
      <c r="W948" s="287">
        <v>54.150889621087302</v>
      </c>
      <c r="X948" s="287">
        <v>37.570652173913103</v>
      </c>
      <c r="Y948" s="287">
        <v>67.432076749435694</v>
      </c>
      <c r="Z948" s="287"/>
      <c r="AA948" s="4"/>
      <c r="AB948" s="11"/>
      <c r="AC948" s="11"/>
      <c r="AD948" s="70"/>
      <c r="AE948" s="24"/>
      <c r="AF948" s="24"/>
      <c r="AG948" s="24"/>
      <c r="AH948" s="24"/>
      <c r="AI948" s="24"/>
      <c r="AJ948" s="24"/>
      <c r="AK948" s="4"/>
      <c r="AL948" s="4"/>
      <c r="AM948" s="306"/>
      <c r="AN948" s="306"/>
      <c r="AO948" s="306"/>
      <c r="AP948" s="306"/>
      <c r="AQ948" s="306"/>
      <c r="AR948" s="306"/>
      <c r="AS948" s="290"/>
      <c r="AT948" s="290"/>
      <c r="AU948" s="306"/>
      <c r="AV948" s="306"/>
      <c r="AW948" s="306"/>
      <c r="AX948" s="306"/>
      <c r="AY948" s="306"/>
      <c r="AZ948" s="306"/>
      <c r="BA948" s="4"/>
    </row>
    <row r="949" spans="2:53" ht="14.1" customHeight="1">
      <c r="B949" s="11" t="s">
        <v>500</v>
      </c>
      <c r="C949" s="11"/>
      <c r="D949" s="70" t="s">
        <v>501</v>
      </c>
      <c r="E949" s="11">
        <v>73</v>
      </c>
      <c r="F949" s="11">
        <v>41</v>
      </c>
      <c r="G949" s="11">
        <v>21</v>
      </c>
      <c r="H949" s="11">
        <v>17</v>
      </c>
      <c r="I949" s="11">
        <v>20</v>
      </c>
      <c r="J949" s="11"/>
      <c r="M949" s="287">
        <v>11492.04</v>
      </c>
      <c r="N949" s="287">
        <v>9802.07</v>
      </c>
      <c r="O949" s="287">
        <v>4486.71</v>
      </c>
      <c r="P949" s="287">
        <v>4204.33</v>
      </c>
      <c r="Q949" s="287">
        <v>7672.41</v>
      </c>
      <c r="R949" s="287"/>
      <c r="S949" s="290"/>
      <c r="T949" s="290"/>
      <c r="U949" s="287">
        <v>132.09241379310299</v>
      </c>
      <c r="V949" s="287">
        <v>121.013209876543</v>
      </c>
      <c r="W949" s="287">
        <v>54.056746987951797</v>
      </c>
      <c r="X949" s="287">
        <v>51.272317073170697</v>
      </c>
      <c r="Y949" s="287">
        <v>86.206853932584295</v>
      </c>
      <c r="Z949" s="287"/>
      <c r="AA949" s="4"/>
      <c r="AB949" s="11"/>
      <c r="AC949" s="11"/>
      <c r="AD949" s="70"/>
      <c r="AE949" s="24"/>
      <c r="AF949" s="24"/>
      <c r="AG949" s="24"/>
      <c r="AH949" s="24"/>
      <c r="AI949" s="24"/>
      <c r="AJ949" s="24"/>
      <c r="AK949" s="4"/>
      <c r="AL949" s="4"/>
      <c r="AM949" s="306"/>
      <c r="AN949" s="306"/>
      <c r="AO949" s="306"/>
      <c r="AP949" s="306"/>
      <c r="AQ949" s="306"/>
      <c r="AR949" s="306"/>
      <c r="AS949" s="290"/>
      <c r="AT949" s="290"/>
      <c r="AU949" s="306"/>
      <c r="AV949" s="306"/>
      <c r="AW949" s="306"/>
      <c r="AX949" s="306"/>
      <c r="AY949" s="306"/>
      <c r="AZ949" s="306"/>
      <c r="BA949" s="4"/>
    </row>
    <row r="950" spans="2:53" ht="14.1" customHeight="1">
      <c r="B950" s="11" t="s">
        <v>502</v>
      </c>
      <c r="C950" s="11"/>
      <c r="D950" s="70" t="s">
        <v>198</v>
      </c>
      <c r="E950" s="11">
        <v>4</v>
      </c>
      <c r="F950" s="11">
        <v>3</v>
      </c>
      <c r="G950" s="11">
        <v>2</v>
      </c>
      <c r="H950" s="11">
        <v>2</v>
      </c>
      <c r="I950" s="11">
        <v>2</v>
      </c>
      <c r="J950" s="11"/>
      <c r="M950" s="287">
        <v>261.29000000000002</v>
      </c>
      <c r="N950" s="287">
        <v>209.8</v>
      </c>
      <c r="O950" s="287">
        <v>156.71</v>
      </c>
      <c r="P950" s="287">
        <v>136.68</v>
      </c>
      <c r="Q950" s="287">
        <v>65.09</v>
      </c>
      <c r="R950" s="287"/>
      <c r="S950" s="290"/>
      <c r="T950" s="290"/>
      <c r="U950" s="287">
        <v>65.322500000000005</v>
      </c>
      <c r="V950" s="287">
        <v>52.45</v>
      </c>
      <c r="W950" s="287">
        <v>39.177500000000002</v>
      </c>
      <c r="X950" s="287">
        <v>34.17</v>
      </c>
      <c r="Y950" s="287">
        <v>16.272500000000001</v>
      </c>
      <c r="Z950" s="287"/>
      <c r="AA950" s="4"/>
      <c r="AB950" s="11"/>
      <c r="AC950" s="11"/>
      <c r="AD950" s="70"/>
      <c r="AE950" s="24"/>
      <c r="AF950" s="24"/>
      <c r="AG950" s="24"/>
      <c r="AH950" s="24"/>
      <c r="AI950" s="24"/>
      <c r="AJ950" s="24"/>
      <c r="AK950" s="4"/>
      <c r="AL950" s="4"/>
      <c r="AM950" s="306"/>
      <c r="AN950" s="306"/>
      <c r="AO950" s="306"/>
      <c r="AP950" s="306"/>
      <c r="AQ950" s="306"/>
      <c r="AR950" s="306"/>
      <c r="AS950" s="290"/>
      <c r="AT950" s="290"/>
      <c r="AU950" s="306"/>
      <c r="AV950" s="306"/>
      <c r="AW950" s="306"/>
      <c r="AX950" s="306"/>
      <c r="AY950" s="306"/>
      <c r="AZ950" s="306"/>
      <c r="BA950" s="4"/>
    </row>
    <row r="951" spans="2:53" ht="14.1" customHeight="1">
      <c r="B951" s="11" t="s">
        <v>503</v>
      </c>
      <c r="C951" s="11"/>
      <c r="D951" s="70" t="s">
        <v>311</v>
      </c>
      <c r="E951" s="11">
        <v>1</v>
      </c>
      <c r="F951" s="11"/>
      <c r="G951" s="11"/>
      <c r="H951" s="11"/>
      <c r="I951" s="11"/>
      <c r="J951" s="11"/>
      <c r="M951" s="287">
        <v>4.68</v>
      </c>
      <c r="N951" s="287">
        <v>0</v>
      </c>
      <c r="O951" s="287">
        <v>0</v>
      </c>
      <c r="P951" s="287">
        <v>0</v>
      </c>
      <c r="Q951" s="287">
        <v>0</v>
      </c>
      <c r="R951" s="287"/>
      <c r="S951" s="290"/>
      <c r="T951" s="290"/>
      <c r="U951" s="287">
        <v>4.68</v>
      </c>
      <c r="V951" s="287">
        <v>0</v>
      </c>
      <c r="W951" s="287">
        <v>0</v>
      </c>
      <c r="X951" s="287">
        <v>0</v>
      </c>
      <c r="Y951" s="287">
        <v>0</v>
      </c>
      <c r="Z951" s="287"/>
      <c r="AA951" s="4"/>
      <c r="AB951" s="11"/>
      <c r="AC951" s="11"/>
      <c r="AD951" s="70"/>
      <c r="AE951" s="24"/>
      <c r="AF951" s="24"/>
      <c r="AG951" s="24"/>
      <c r="AH951" s="24"/>
      <c r="AI951" s="24"/>
      <c r="AJ951" s="24"/>
      <c r="AK951" s="4"/>
      <c r="AL951" s="4"/>
      <c r="AM951" s="306"/>
      <c r="AN951" s="306"/>
      <c r="AO951" s="306"/>
      <c r="AP951" s="306"/>
      <c r="AQ951" s="306"/>
      <c r="AR951" s="306"/>
      <c r="AS951" s="290"/>
      <c r="AT951" s="290"/>
      <c r="AU951" s="306"/>
      <c r="AV951" s="306"/>
      <c r="AW951" s="306"/>
      <c r="AX951" s="306"/>
      <c r="AY951" s="306"/>
      <c r="AZ951" s="306"/>
      <c r="BA951" s="4"/>
    </row>
    <row r="952" spans="2:53" ht="14.1" customHeight="1">
      <c r="B952" s="11" t="s">
        <v>505</v>
      </c>
      <c r="C952" s="11"/>
      <c r="D952" s="70" t="s">
        <v>212</v>
      </c>
      <c r="E952" s="11">
        <v>73</v>
      </c>
      <c r="F952" s="11">
        <v>35</v>
      </c>
      <c r="G952" s="11">
        <v>24</v>
      </c>
      <c r="H952" s="11">
        <v>14</v>
      </c>
      <c r="I952" s="11">
        <v>16</v>
      </c>
      <c r="J952" s="11"/>
      <c r="M952" s="287">
        <v>10223.65</v>
      </c>
      <c r="N952" s="287">
        <v>6243.22</v>
      </c>
      <c r="O952" s="287">
        <v>5956.1</v>
      </c>
      <c r="P952" s="287">
        <v>3814.26</v>
      </c>
      <c r="Q952" s="287">
        <v>21224.639999999999</v>
      </c>
      <c r="R952" s="287"/>
      <c r="S952" s="290"/>
      <c r="T952" s="290"/>
      <c r="U952" s="287">
        <v>129.41329113923999</v>
      </c>
      <c r="V952" s="287">
        <v>90.481449275362294</v>
      </c>
      <c r="W952" s="287">
        <v>76.360256410256397</v>
      </c>
      <c r="X952" s="287">
        <v>50.8568</v>
      </c>
      <c r="Y952" s="287">
        <v>262.03259259259301</v>
      </c>
      <c r="Z952" s="287"/>
      <c r="AA952" s="4"/>
      <c r="AB952" s="11"/>
      <c r="AC952" s="11"/>
      <c r="AD952" s="70"/>
      <c r="AE952" s="24"/>
      <c r="AF952" s="24"/>
      <c r="AG952" s="24"/>
      <c r="AH952" s="24"/>
      <c r="AI952" s="24"/>
      <c r="AJ952" s="24"/>
      <c r="AK952" s="4"/>
      <c r="AL952" s="4"/>
      <c r="AM952" s="306"/>
      <c r="AN952" s="306"/>
      <c r="AO952" s="306"/>
      <c r="AP952" s="306"/>
      <c r="AQ952" s="306"/>
      <c r="AR952" s="306"/>
      <c r="AS952" s="290"/>
      <c r="AT952" s="290"/>
      <c r="AU952" s="306"/>
      <c r="AV952" s="306"/>
      <c r="AW952" s="306"/>
      <c r="AX952" s="306"/>
      <c r="AY952" s="306"/>
      <c r="AZ952" s="306"/>
      <c r="BA952" s="4"/>
    </row>
    <row r="953" spans="2:53" ht="14.1" customHeight="1">
      <c r="B953" s="11" t="s">
        <v>647</v>
      </c>
      <c r="C953" s="11"/>
      <c r="D953" s="70" t="s">
        <v>80</v>
      </c>
      <c r="E953" s="11">
        <v>24</v>
      </c>
      <c r="F953" s="11">
        <v>11</v>
      </c>
      <c r="G953" s="11">
        <v>5</v>
      </c>
      <c r="H953" s="11">
        <v>3</v>
      </c>
      <c r="I953" s="11">
        <v>8</v>
      </c>
      <c r="J953" s="11"/>
      <c r="M953" s="287">
        <v>4552.04</v>
      </c>
      <c r="N953" s="287">
        <v>3559.93</v>
      </c>
      <c r="O953" s="287">
        <v>1290.68</v>
      </c>
      <c r="P953" s="287">
        <v>697.8</v>
      </c>
      <c r="Q953" s="287">
        <v>2944.12</v>
      </c>
      <c r="R953" s="287"/>
      <c r="S953" s="290"/>
      <c r="T953" s="290"/>
      <c r="U953" s="287">
        <v>156.96689655172401</v>
      </c>
      <c r="V953" s="287">
        <v>127.140357142857</v>
      </c>
      <c r="W953" s="287">
        <v>46.095714285714301</v>
      </c>
      <c r="X953" s="287">
        <v>25.844444444444399</v>
      </c>
      <c r="Y953" s="287">
        <v>94.971612903225804</v>
      </c>
      <c r="Z953" s="287"/>
      <c r="AA953" s="4"/>
      <c r="AB953" s="11"/>
      <c r="AC953" s="11"/>
      <c r="AD953" s="70"/>
      <c r="AE953" s="24"/>
      <c r="AF953" s="24"/>
      <c r="AG953" s="24"/>
      <c r="AH953" s="24"/>
      <c r="AI953" s="24"/>
      <c r="AJ953" s="24"/>
      <c r="AK953" s="4"/>
      <c r="AL953" s="4"/>
      <c r="AM953" s="306"/>
      <c r="AN953" s="306"/>
      <c r="AO953" s="306"/>
      <c r="AP953" s="306"/>
      <c r="AQ953" s="306"/>
      <c r="AR953" s="306"/>
      <c r="AS953" s="290"/>
      <c r="AT953" s="290"/>
      <c r="AU953" s="306"/>
      <c r="AV953" s="306"/>
      <c r="AW953" s="306"/>
      <c r="AX953" s="306"/>
      <c r="AY953" s="306"/>
      <c r="AZ953" s="306"/>
      <c r="BA953" s="4"/>
    </row>
    <row r="954" spans="2:53" ht="14.1" customHeight="1">
      <c r="B954" s="11" t="s">
        <v>509</v>
      </c>
      <c r="C954" s="11"/>
      <c r="D954" s="70" t="s">
        <v>78</v>
      </c>
      <c r="E954" s="11">
        <v>17</v>
      </c>
      <c r="F954" s="11">
        <v>8</v>
      </c>
      <c r="G954" s="11">
        <v>7</v>
      </c>
      <c r="H954" s="11">
        <v>3</v>
      </c>
      <c r="I954" s="11">
        <v>2</v>
      </c>
      <c r="J954" s="11"/>
      <c r="M954" s="287">
        <v>1507.2</v>
      </c>
      <c r="N954" s="287">
        <v>923.18</v>
      </c>
      <c r="O954" s="287">
        <v>581.73</v>
      </c>
      <c r="P954" s="287">
        <v>262.08999999999997</v>
      </c>
      <c r="Q954" s="287">
        <v>177.05</v>
      </c>
      <c r="R954" s="287"/>
      <c r="S954" s="290"/>
      <c r="T954" s="290"/>
      <c r="U954" s="287">
        <v>83.733333333333306</v>
      </c>
      <c r="V954" s="287">
        <v>54.304705882352899</v>
      </c>
      <c r="W954" s="287">
        <v>34.219411764705903</v>
      </c>
      <c r="X954" s="287">
        <v>15.4170588235294</v>
      </c>
      <c r="Y954" s="287">
        <v>10.4147058823529</v>
      </c>
      <c r="Z954" s="287"/>
      <c r="AA954" s="4"/>
      <c r="AB954" s="11"/>
      <c r="AC954" s="11"/>
      <c r="AD954" s="70"/>
      <c r="AE954" s="24"/>
      <c r="AF954" s="24"/>
      <c r="AG954" s="24"/>
      <c r="AH954" s="24"/>
      <c r="AI954" s="24"/>
      <c r="AJ954" s="24"/>
      <c r="AK954" s="4"/>
      <c r="AL954" s="4"/>
      <c r="AM954" s="306"/>
      <c r="AN954" s="306"/>
      <c r="AO954" s="306"/>
      <c r="AP954" s="306"/>
      <c r="AQ954" s="306"/>
      <c r="AR954" s="306"/>
      <c r="AS954" s="290"/>
      <c r="AT954" s="290"/>
      <c r="AU954" s="306"/>
      <c r="AV954" s="306"/>
      <c r="AW954" s="306"/>
      <c r="AX954" s="306"/>
      <c r="AY954" s="306"/>
      <c r="AZ954" s="306"/>
      <c r="BA954" s="4"/>
    </row>
    <row r="955" spans="2:53" ht="14.1" customHeight="1">
      <c r="B955" s="11" t="s">
        <v>510</v>
      </c>
      <c r="C955" s="11"/>
      <c r="D955" s="70" t="s">
        <v>118</v>
      </c>
      <c r="E955" s="11">
        <v>12</v>
      </c>
      <c r="F955" s="11">
        <v>7</v>
      </c>
      <c r="G955" s="11">
        <v>3</v>
      </c>
      <c r="H955" s="11">
        <v>1</v>
      </c>
      <c r="I955" s="11">
        <v>1</v>
      </c>
      <c r="J955" s="11"/>
      <c r="M955" s="287">
        <v>1576.31</v>
      </c>
      <c r="N955" s="287">
        <v>1000.45</v>
      </c>
      <c r="O955" s="287">
        <v>413.68</v>
      </c>
      <c r="P955" s="287">
        <v>5.58</v>
      </c>
      <c r="Q955" s="287">
        <v>89.34</v>
      </c>
      <c r="R955" s="287"/>
      <c r="S955" s="290"/>
      <c r="T955" s="290"/>
      <c r="U955" s="287">
        <v>131.35916666666699</v>
      </c>
      <c r="V955" s="287">
        <v>83.370833333333294</v>
      </c>
      <c r="W955" s="287">
        <v>34.473333333333301</v>
      </c>
      <c r="X955" s="287">
        <v>0.46500000000000002</v>
      </c>
      <c r="Y955" s="287">
        <v>7.4450000000000003</v>
      </c>
      <c r="Z955" s="287"/>
      <c r="AA955" s="4"/>
      <c r="AB955" s="11"/>
      <c r="AC955" s="11"/>
      <c r="AD955" s="70"/>
      <c r="AE955" s="24"/>
      <c r="AF955" s="24"/>
      <c r="AG955" s="24"/>
      <c r="AH955" s="24"/>
      <c r="AI955" s="24"/>
      <c r="AJ955" s="24"/>
      <c r="AK955" s="4"/>
      <c r="AL955" s="4"/>
      <c r="AM955" s="306"/>
      <c r="AN955" s="306"/>
      <c r="AO955" s="306"/>
      <c r="AP955" s="306"/>
      <c r="AQ955" s="306"/>
      <c r="AR955" s="306"/>
      <c r="AS955" s="290"/>
      <c r="AT955" s="290"/>
      <c r="AU955" s="306"/>
      <c r="AV955" s="306"/>
      <c r="AW955" s="306"/>
      <c r="AX955" s="306"/>
      <c r="AY955" s="306"/>
      <c r="AZ955" s="306"/>
      <c r="BA955" s="4"/>
    </row>
    <row r="956" spans="2:53" ht="14.1" customHeight="1">
      <c r="B956" s="11" t="s">
        <v>511</v>
      </c>
      <c r="C956" s="11"/>
      <c r="D956" s="70" t="s">
        <v>69</v>
      </c>
      <c r="E956" s="11">
        <v>85</v>
      </c>
      <c r="F956" s="11">
        <v>61</v>
      </c>
      <c r="G956" s="11">
        <v>39</v>
      </c>
      <c r="H956" s="11">
        <v>14</v>
      </c>
      <c r="I956" s="11">
        <v>17</v>
      </c>
      <c r="J956" s="11"/>
      <c r="M956" s="287">
        <v>11020.92</v>
      </c>
      <c r="N956" s="287">
        <v>12166.06</v>
      </c>
      <c r="O956" s="287">
        <v>7468.76</v>
      </c>
      <c r="P956" s="287">
        <v>1707.55</v>
      </c>
      <c r="Q956" s="287">
        <v>3186.34</v>
      </c>
      <c r="R956" s="287"/>
      <c r="S956" s="290"/>
      <c r="T956" s="290"/>
      <c r="U956" s="287">
        <v>112.458367346939</v>
      </c>
      <c r="V956" s="287">
        <v>124.143469387755</v>
      </c>
      <c r="W956" s="287">
        <v>76.997525773195903</v>
      </c>
      <c r="X956" s="287">
        <v>18.9727777777778</v>
      </c>
      <c r="Y956" s="287">
        <v>32.848865979381401</v>
      </c>
      <c r="Z956" s="287"/>
      <c r="AA956" s="4"/>
      <c r="AB956" s="11"/>
      <c r="AC956" s="11"/>
      <c r="AD956" s="70"/>
      <c r="AE956" s="24"/>
      <c r="AF956" s="24"/>
      <c r="AG956" s="24"/>
      <c r="AH956" s="24"/>
      <c r="AI956" s="24"/>
      <c r="AJ956" s="24"/>
      <c r="AK956" s="4"/>
      <c r="AL956" s="4"/>
      <c r="AM956" s="306"/>
      <c r="AN956" s="306"/>
      <c r="AO956" s="306"/>
      <c r="AP956" s="306"/>
      <c r="AQ956" s="306"/>
      <c r="AR956" s="306"/>
      <c r="AS956" s="290"/>
      <c r="AT956" s="290"/>
      <c r="AU956" s="306"/>
      <c r="AV956" s="306"/>
      <c r="AW956" s="306"/>
      <c r="AX956" s="306"/>
      <c r="AY956" s="306"/>
      <c r="AZ956" s="306"/>
      <c r="BA956" s="4"/>
    </row>
    <row r="957" spans="2:53" ht="14.1" customHeight="1">
      <c r="B957" s="11" t="s">
        <v>512</v>
      </c>
      <c r="C957" s="11"/>
      <c r="D957" s="70" t="s">
        <v>513</v>
      </c>
      <c r="E957" s="11">
        <v>79</v>
      </c>
      <c r="F957" s="11">
        <v>41</v>
      </c>
      <c r="G957" s="11">
        <v>9</v>
      </c>
      <c r="H957" s="11">
        <v>13</v>
      </c>
      <c r="I957" s="11">
        <v>9</v>
      </c>
      <c r="J957" s="11"/>
      <c r="M957" s="287">
        <v>6828.67</v>
      </c>
      <c r="N957" s="287">
        <v>8887.9599999999991</v>
      </c>
      <c r="O957" s="287">
        <v>2931.18</v>
      </c>
      <c r="P957" s="287">
        <v>1992.23</v>
      </c>
      <c r="Q957" s="287">
        <v>4049.6</v>
      </c>
      <c r="R957" s="287"/>
      <c r="S957" s="290"/>
      <c r="T957" s="290"/>
      <c r="U957" s="287">
        <v>82.273132530120407</v>
      </c>
      <c r="V957" s="287">
        <v>112.50582278480999</v>
      </c>
      <c r="W957" s="287">
        <v>97.706000000000003</v>
      </c>
      <c r="X957" s="287">
        <v>34.348793103448301</v>
      </c>
      <c r="Y957" s="287">
        <v>57.0366197183099</v>
      </c>
      <c r="Z957" s="287"/>
      <c r="AA957" s="4"/>
      <c r="AB957" s="11"/>
      <c r="AC957" s="11"/>
      <c r="AD957" s="70"/>
      <c r="AE957" s="24"/>
      <c r="AF957" s="24"/>
      <c r="AG957" s="24"/>
      <c r="AH957" s="24"/>
      <c r="AI957" s="24"/>
      <c r="AJ957" s="24"/>
      <c r="AK957" s="4"/>
      <c r="AL957" s="4"/>
      <c r="AM957" s="306"/>
      <c r="AN957" s="306"/>
      <c r="AO957" s="306"/>
      <c r="AP957" s="306"/>
      <c r="AQ957" s="306"/>
      <c r="AR957" s="306"/>
      <c r="AS957" s="290"/>
      <c r="AT957" s="290"/>
      <c r="AU957" s="306"/>
      <c r="AV957" s="306"/>
      <c r="AW957" s="306"/>
      <c r="AX957" s="306"/>
      <c r="AY957" s="306"/>
      <c r="AZ957" s="306"/>
      <c r="BA957" s="4"/>
    </row>
    <row r="958" spans="2:53" ht="14.1" customHeight="1">
      <c r="B958" s="11" t="s">
        <v>514</v>
      </c>
      <c r="C958" s="11"/>
      <c r="D958" s="70" t="s">
        <v>135</v>
      </c>
      <c r="E958" s="11">
        <v>4</v>
      </c>
      <c r="F958" s="11">
        <v>2</v>
      </c>
      <c r="G958" s="11"/>
      <c r="H958" s="11"/>
      <c r="I958" s="11">
        <v>1</v>
      </c>
      <c r="J958" s="11"/>
      <c r="M958" s="287">
        <v>527.49</v>
      </c>
      <c r="N958" s="287">
        <v>435.32</v>
      </c>
      <c r="O958" s="287">
        <v>0</v>
      </c>
      <c r="P958" s="287">
        <v>0</v>
      </c>
      <c r="Q958" s="287">
        <v>121.43</v>
      </c>
      <c r="R958" s="287"/>
      <c r="S958" s="290"/>
      <c r="T958" s="290"/>
      <c r="U958" s="287">
        <v>131.8725</v>
      </c>
      <c r="V958" s="287">
        <v>108.83</v>
      </c>
      <c r="W958" s="287">
        <v>0</v>
      </c>
      <c r="X958" s="287">
        <v>0</v>
      </c>
      <c r="Y958" s="287">
        <v>30.357500000000002</v>
      </c>
      <c r="Z958" s="287"/>
      <c r="AA958" s="4"/>
      <c r="AB958" s="11"/>
      <c r="AC958" s="11"/>
      <c r="AD958" s="70"/>
      <c r="AE958" s="24"/>
      <c r="AF958" s="24"/>
      <c r="AG958" s="24"/>
      <c r="AH958" s="24"/>
      <c r="AI958" s="24"/>
      <c r="AJ958" s="24"/>
      <c r="AK958" s="4"/>
      <c r="AL958" s="4"/>
      <c r="AM958" s="306"/>
      <c r="AN958" s="306"/>
      <c r="AO958" s="306"/>
      <c r="AP958" s="306"/>
      <c r="AQ958" s="306"/>
      <c r="AR958" s="306"/>
      <c r="AS958" s="290"/>
      <c r="AT958" s="290"/>
      <c r="AU958" s="306"/>
      <c r="AV958" s="306"/>
      <c r="AW958" s="306"/>
      <c r="AX958" s="306"/>
      <c r="AY958" s="306"/>
      <c r="AZ958" s="306"/>
      <c r="BA958" s="4"/>
    </row>
    <row r="959" spans="2:53" ht="14.1" customHeight="1">
      <c r="B959" s="11" t="s">
        <v>515</v>
      </c>
      <c r="C959" s="11"/>
      <c r="D959" s="70" t="s">
        <v>487</v>
      </c>
      <c r="E959" s="11">
        <v>526</v>
      </c>
      <c r="F959" s="11">
        <v>365</v>
      </c>
      <c r="G959" s="11">
        <v>242</v>
      </c>
      <c r="H959" s="11">
        <v>135</v>
      </c>
      <c r="I959" s="11">
        <v>133</v>
      </c>
      <c r="J959" s="11"/>
      <c r="M959" s="287">
        <v>59203.42</v>
      </c>
      <c r="N959" s="287">
        <v>54871.68</v>
      </c>
      <c r="O959" s="287">
        <v>36099.760000000002</v>
      </c>
      <c r="P959" s="287">
        <v>17588.73</v>
      </c>
      <c r="Q959" s="287">
        <v>35285.800000000003</v>
      </c>
      <c r="R959" s="287"/>
      <c r="S959" s="290"/>
      <c r="T959" s="290"/>
      <c r="U959" s="287">
        <v>97.856892561983599</v>
      </c>
      <c r="V959" s="287">
        <v>92.376565656565603</v>
      </c>
      <c r="W959" s="287">
        <v>61.920686106346501</v>
      </c>
      <c r="X959" s="287">
        <v>31.020687830687798</v>
      </c>
      <c r="Y959" s="287">
        <v>59.907979626485499</v>
      </c>
      <c r="Z959" s="287"/>
      <c r="AA959" s="4"/>
      <c r="AB959" s="11"/>
      <c r="AC959" s="11"/>
      <c r="AD959" s="70"/>
      <c r="AE959" s="24"/>
      <c r="AF959" s="24"/>
      <c r="AG959" s="24"/>
      <c r="AH959" s="24"/>
      <c r="AI959" s="24"/>
      <c r="AJ959" s="24"/>
      <c r="AK959" s="4"/>
      <c r="AL959" s="4"/>
      <c r="AM959" s="306"/>
      <c r="AN959" s="306"/>
      <c r="AO959" s="306"/>
      <c r="AP959" s="306"/>
      <c r="AQ959" s="306"/>
      <c r="AR959" s="306"/>
      <c r="AS959" s="290"/>
      <c r="AT959" s="290"/>
      <c r="AU959" s="306"/>
      <c r="AV959" s="306"/>
      <c r="AW959" s="306"/>
      <c r="AX959" s="306"/>
      <c r="AY959" s="306"/>
      <c r="AZ959" s="306"/>
      <c r="BA959" s="4"/>
    </row>
    <row r="960" spans="2:53" ht="14.1" customHeight="1">
      <c r="B960" s="11" t="s">
        <v>516</v>
      </c>
      <c r="C960" s="11"/>
      <c r="D960" s="70" t="s">
        <v>517</v>
      </c>
      <c r="E960" s="11">
        <v>25</v>
      </c>
      <c r="F960" s="11">
        <v>11</v>
      </c>
      <c r="G960" s="11">
        <v>7</v>
      </c>
      <c r="H960" s="11">
        <v>5</v>
      </c>
      <c r="I960" s="11">
        <v>3</v>
      </c>
      <c r="J960" s="11"/>
      <c r="M960" s="287">
        <v>1888.51</v>
      </c>
      <c r="N960" s="287">
        <v>1034.67</v>
      </c>
      <c r="O960" s="287">
        <v>754.77</v>
      </c>
      <c r="P960" s="287">
        <v>362.01</v>
      </c>
      <c r="Q960" s="287">
        <v>672.74</v>
      </c>
      <c r="R960" s="287"/>
      <c r="S960" s="290"/>
      <c r="T960" s="290"/>
      <c r="U960" s="287">
        <v>69.944814814814805</v>
      </c>
      <c r="V960" s="287">
        <v>38.321111111111101</v>
      </c>
      <c r="W960" s="287">
        <v>29.029615384615401</v>
      </c>
      <c r="X960" s="287">
        <v>13.407777777777801</v>
      </c>
      <c r="Y960" s="287">
        <v>24.916296296296299</v>
      </c>
      <c r="Z960" s="287"/>
      <c r="AA960" s="4"/>
      <c r="AB960" s="11"/>
      <c r="AC960" s="11"/>
      <c r="AD960" s="70"/>
      <c r="AE960" s="24"/>
      <c r="AF960" s="24"/>
      <c r="AG960" s="24"/>
      <c r="AH960" s="24"/>
      <c r="AI960" s="24"/>
      <c r="AJ960" s="24"/>
      <c r="AK960" s="4"/>
      <c r="AL960" s="4"/>
      <c r="AM960" s="306"/>
      <c r="AN960" s="306"/>
      <c r="AO960" s="306"/>
      <c r="AP960" s="306"/>
      <c r="AQ960" s="306"/>
      <c r="AR960" s="306"/>
      <c r="AS960" s="290"/>
      <c r="AT960" s="290"/>
      <c r="AU960" s="306"/>
      <c r="AV960" s="306"/>
      <c r="AW960" s="306"/>
      <c r="AX960" s="306"/>
      <c r="AY960" s="306"/>
      <c r="AZ960" s="306"/>
      <c r="BA960" s="4"/>
    </row>
    <row r="961" spans="2:53" ht="14.1" customHeight="1">
      <c r="B961" s="11" t="s">
        <v>518</v>
      </c>
      <c r="C961" s="11"/>
      <c r="D961" s="70" t="s">
        <v>96</v>
      </c>
      <c r="E961" s="11">
        <v>113</v>
      </c>
      <c r="F961" s="11">
        <v>54</v>
      </c>
      <c r="G961" s="11">
        <v>31</v>
      </c>
      <c r="H961" s="11">
        <v>14</v>
      </c>
      <c r="I961" s="11">
        <v>13</v>
      </c>
      <c r="J961" s="11"/>
      <c r="M961" s="287">
        <v>8529.1199999999899</v>
      </c>
      <c r="N961" s="287">
        <v>8215.89</v>
      </c>
      <c r="O961" s="287">
        <v>5705.72</v>
      </c>
      <c r="P961" s="287">
        <v>900.58</v>
      </c>
      <c r="Q961" s="287">
        <v>1862.94</v>
      </c>
      <c r="R961" s="287"/>
      <c r="S961" s="290"/>
      <c r="T961" s="290"/>
      <c r="U961" s="287">
        <v>70.488595041322299</v>
      </c>
      <c r="V961" s="287">
        <v>70.221282051282003</v>
      </c>
      <c r="W961" s="287">
        <v>50.493097345132703</v>
      </c>
      <c r="X961" s="287">
        <v>8.3387037037037093</v>
      </c>
      <c r="Y961" s="287">
        <v>16.633392857142901</v>
      </c>
      <c r="Z961" s="287"/>
      <c r="AA961" s="4"/>
      <c r="AB961" s="11"/>
      <c r="AC961" s="11"/>
      <c r="AD961" s="70"/>
      <c r="AE961" s="24"/>
      <c r="AF961" s="24"/>
      <c r="AG961" s="24"/>
      <c r="AH961" s="24"/>
      <c r="AI961" s="24"/>
      <c r="AJ961" s="24"/>
      <c r="AK961" s="4"/>
      <c r="AL961" s="4"/>
      <c r="AM961" s="306"/>
      <c r="AN961" s="306"/>
      <c r="AO961" s="306"/>
      <c r="AP961" s="306"/>
      <c r="AQ961" s="306"/>
      <c r="AR961" s="306"/>
      <c r="AS961" s="290"/>
      <c r="AT961" s="290"/>
      <c r="AU961" s="306"/>
      <c r="AV961" s="306"/>
      <c r="AW961" s="306"/>
      <c r="AX961" s="306"/>
      <c r="AY961" s="306"/>
      <c r="AZ961" s="306"/>
      <c r="BA961" s="4"/>
    </row>
    <row r="962" spans="2:53" ht="14.1" customHeight="1">
      <c r="B962" s="11" t="s">
        <v>519</v>
      </c>
      <c r="C962" s="11"/>
      <c r="D962" s="70" t="s">
        <v>89</v>
      </c>
      <c r="E962" s="11">
        <v>102</v>
      </c>
      <c r="F962" s="11">
        <v>60</v>
      </c>
      <c r="G962" s="11">
        <v>41</v>
      </c>
      <c r="H962" s="11">
        <v>26</v>
      </c>
      <c r="I962" s="11">
        <v>9</v>
      </c>
      <c r="J962" s="11"/>
      <c r="M962" s="287">
        <v>11648.81</v>
      </c>
      <c r="N962" s="287">
        <v>11129.35</v>
      </c>
      <c r="O962" s="287">
        <v>10376.370000000001</v>
      </c>
      <c r="P962" s="287">
        <v>5437.68</v>
      </c>
      <c r="Q962" s="287">
        <v>3169.96</v>
      </c>
      <c r="R962" s="287"/>
      <c r="S962" s="290"/>
      <c r="T962" s="290"/>
      <c r="U962" s="287">
        <v>102.182543859649</v>
      </c>
      <c r="V962" s="287">
        <v>96.776956521739095</v>
      </c>
      <c r="W962" s="287">
        <v>89.451465517241402</v>
      </c>
      <c r="X962" s="287">
        <v>47.284173913043503</v>
      </c>
      <c r="Y962" s="287">
        <v>27.093675213675201</v>
      </c>
      <c r="Z962" s="287"/>
      <c r="AA962" s="4"/>
      <c r="AB962" s="11"/>
      <c r="AC962" s="11"/>
      <c r="AD962" s="70"/>
      <c r="AE962" s="24"/>
      <c r="AF962" s="24"/>
      <c r="AG962" s="24"/>
      <c r="AH962" s="24"/>
      <c r="AI962" s="24"/>
      <c r="AJ962" s="24"/>
      <c r="AK962" s="4"/>
      <c r="AL962" s="4"/>
      <c r="AM962" s="306"/>
      <c r="AN962" s="306"/>
      <c r="AO962" s="306"/>
      <c r="AP962" s="306"/>
      <c r="AQ962" s="306"/>
      <c r="AR962" s="306"/>
      <c r="AS962" s="290"/>
      <c r="AT962" s="290"/>
      <c r="AU962" s="306"/>
      <c r="AV962" s="306"/>
      <c r="AW962" s="306"/>
      <c r="AX962" s="306"/>
      <c r="AY962" s="306"/>
      <c r="AZ962" s="306"/>
      <c r="BA962" s="4"/>
    </row>
    <row r="963" spans="2:53" ht="14.1" customHeight="1">
      <c r="B963" s="11" t="s">
        <v>520</v>
      </c>
      <c r="C963" s="11"/>
      <c r="D963" s="70" t="s">
        <v>82</v>
      </c>
      <c r="E963" s="11">
        <v>1036</v>
      </c>
      <c r="F963" s="11">
        <v>663</v>
      </c>
      <c r="G963" s="11">
        <v>430</v>
      </c>
      <c r="H963" s="11">
        <v>220</v>
      </c>
      <c r="I963" s="11">
        <v>234</v>
      </c>
      <c r="J963" s="11"/>
      <c r="M963" s="287">
        <v>157946.29</v>
      </c>
      <c r="N963" s="287">
        <v>127894.48</v>
      </c>
      <c r="O963" s="287">
        <v>87661.550000000105</v>
      </c>
      <c r="P963" s="287">
        <v>29120.95</v>
      </c>
      <c r="Q963" s="287">
        <v>73849.490000000107</v>
      </c>
      <c r="R963" s="287"/>
      <c r="S963" s="290"/>
      <c r="T963" s="290"/>
      <c r="U963" s="287">
        <v>131.95178780283999</v>
      </c>
      <c r="V963" s="287">
        <v>108.939080068143</v>
      </c>
      <c r="W963" s="287">
        <v>76.227434782608796</v>
      </c>
      <c r="X963" s="287">
        <v>26.497679708826201</v>
      </c>
      <c r="Y963" s="287">
        <v>61.954270134228203</v>
      </c>
      <c r="Z963" s="287"/>
      <c r="AA963" s="4"/>
      <c r="AB963" s="11"/>
      <c r="AC963" s="11"/>
      <c r="AD963" s="70"/>
      <c r="AE963" s="24"/>
      <c r="AF963" s="24"/>
      <c r="AG963" s="24"/>
      <c r="AH963" s="24"/>
      <c r="AI963" s="24"/>
      <c r="AJ963" s="24"/>
      <c r="AK963" s="4"/>
      <c r="AL963" s="4"/>
      <c r="AM963" s="306"/>
      <c r="AN963" s="306"/>
      <c r="AO963" s="306"/>
      <c r="AP963" s="306"/>
      <c r="AQ963" s="306"/>
      <c r="AR963" s="306"/>
      <c r="AS963" s="290"/>
      <c r="AT963" s="290"/>
      <c r="AU963" s="306"/>
      <c r="AV963" s="306"/>
      <c r="AW963" s="306"/>
      <c r="AX963" s="306"/>
      <c r="AY963" s="306"/>
      <c r="AZ963" s="306"/>
      <c r="BA963" s="4"/>
    </row>
    <row r="964" spans="2:53" ht="14.1" customHeight="1">
      <c r="B964" s="11" t="s">
        <v>521</v>
      </c>
      <c r="C964" s="11"/>
      <c r="D964" s="70" t="s">
        <v>71</v>
      </c>
      <c r="E964" s="11">
        <v>71</v>
      </c>
      <c r="F964" s="11">
        <v>41</v>
      </c>
      <c r="G964" s="11">
        <v>23</v>
      </c>
      <c r="H964" s="11">
        <v>12</v>
      </c>
      <c r="I964" s="11">
        <v>17</v>
      </c>
      <c r="J964" s="11"/>
      <c r="M964" s="287">
        <v>8604.5499999999993</v>
      </c>
      <c r="N964" s="287">
        <v>7097.72</v>
      </c>
      <c r="O964" s="287">
        <v>4461.49</v>
      </c>
      <c r="P964" s="287">
        <v>657.39</v>
      </c>
      <c r="Q964" s="287">
        <v>12526.22</v>
      </c>
      <c r="R964" s="287"/>
      <c r="S964" s="290"/>
      <c r="T964" s="290"/>
      <c r="U964" s="287">
        <v>107.55687500000001</v>
      </c>
      <c r="V964" s="287">
        <v>88.721500000000006</v>
      </c>
      <c r="W964" s="287">
        <v>58.703815789473701</v>
      </c>
      <c r="X964" s="287">
        <v>8.6498684210526307</v>
      </c>
      <c r="Y964" s="287">
        <v>152.75878048780501</v>
      </c>
      <c r="Z964" s="287"/>
      <c r="AA964" s="4"/>
      <c r="AB964" s="11"/>
      <c r="AC964" s="11"/>
      <c r="AD964" s="70"/>
      <c r="AE964" s="24"/>
      <c r="AF964" s="24"/>
      <c r="AG964" s="24"/>
      <c r="AH964" s="24"/>
      <c r="AI964" s="24"/>
      <c r="AJ964" s="24"/>
      <c r="AK964" s="4"/>
      <c r="AL964" s="4"/>
      <c r="AM964" s="306"/>
      <c r="AN964" s="306"/>
      <c r="AO964" s="306"/>
      <c r="AP964" s="306"/>
      <c r="AQ964" s="306"/>
      <c r="AR964" s="306"/>
      <c r="AS964" s="290"/>
      <c r="AT964" s="290"/>
      <c r="AU964" s="306"/>
      <c r="AV964" s="306"/>
      <c r="AW964" s="306"/>
      <c r="AX964" s="306"/>
      <c r="AY964" s="306"/>
      <c r="AZ964" s="306"/>
      <c r="BA964" s="4"/>
    </row>
    <row r="965" spans="2:53" ht="14.1" customHeight="1">
      <c r="B965" s="11" t="s">
        <v>523</v>
      </c>
      <c r="C965" s="11"/>
      <c r="D965" s="70" t="s">
        <v>73</v>
      </c>
      <c r="E965" s="11">
        <v>1</v>
      </c>
      <c r="F965" s="11">
        <v>1</v>
      </c>
      <c r="G965" s="11">
        <v>1</v>
      </c>
      <c r="H965" s="11">
        <v>1</v>
      </c>
      <c r="I965" s="11">
        <v>1</v>
      </c>
      <c r="J965" s="11"/>
      <c r="M965" s="287">
        <v>53.11</v>
      </c>
      <c r="N965" s="287">
        <v>59.61</v>
      </c>
      <c r="O965" s="287">
        <v>91.39</v>
      </c>
      <c r="P965" s="287">
        <v>107.8</v>
      </c>
      <c r="Q965" s="287">
        <v>184.5</v>
      </c>
      <c r="R965" s="287"/>
      <c r="S965" s="290"/>
      <c r="T965" s="290"/>
      <c r="U965" s="287">
        <v>53.11</v>
      </c>
      <c r="V965" s="287">
        <v>59.61</v>
      </c>
      <c r="W965" s="287">
        <v>91.39</v>
      </c>
      <c r="X965" s="287">
        <v>107.8</v>
      </c>
      <c r="Y965" s="287">
        <v>184.5</v>
      </c>
      <c r="Z965" s="287"/>
      <c r="AA965" s="4"/>
      <c r="AB965" s="11"/>
      <c r="AC965" s="11"/>
      <c r="AD965" s="70"/>
      <c r="AE965" s="24"/>
      <c r="AF965" s="24"/>
      <c r="AG965" s="24"/>
      <c r="AH965" s="24"/>
      <c r="AI965" s="24"/>
      <c r="AJ965" s="24"/>
      <c r="AK965" s="4"/>
      <c r="AL965" s="4"/>
      <c r="AM965" s="306"/>
      <c r="AN965" s="306"/>
      <c r="AO965" s="306"/>
      <c r="AP965" s="306"/>
      <c r="AQ965" s="306"/>
      <c r="AR965" s="306"/>
      <c r="AS965" s="290"/>
      <c r="AT965" s="290"/>
      <c r="AU965" s="306"/>
      <c r="AV965" s="306"/>
      <c r="AW965" s="306"/>
      <c r="AX965" s="306"/>
      <c r="AY965" s="306"/>
      <c r="AZ965" s="306"/>
      <c r="BA965" s="4"/>
    </row>
    <row r="966" spans="2:53" ht="14.1" customHeight="1">
      <c r="B966" s="11" t="s">
        <v>523</v>
      </c>
      <c r="C966" s="11"/>
      <c r="D966" s="70" t="s">
        <v>60</v>
      </c>
      <c r="E966" s="11">
        <v>190</v>
      </c>
      <c r="F966" s="11">
        <v>118</v>
      </c>
      <c r="G966" s="11">
        <v>73</v>
      </c>
      <c r="H966" s="11">
        <v>43</v>
      </c>
      <c r="I966" s="11">
        <v>43</v>
      </c>
      <c r="J966" s="11"/>
      <c r="M966" s="287">
        <v>19378.39</v>
      </c>
      <c r="N966" s="287">
        <v>17406.18</v>
      </c>
      <c r="O966" s="287">
        <v>10028.68</v>
      </c>
      <c r="P966" s="287">
        <v>5155.07</v>
      </c>
      <c r="Q966" s="287">
        <v>12391.8</v>
      </c>
      <c r="R966" s="287"/>
      <c r="S966" s="290"/>
      <c r="T966" s="290"/>
      <c r="U966" s="287">
        <v>92.278047619047598</v>
      </c>
      <c r="V966" s="287">
        <v>84.908195121951195</v>
      </c>
      <c r="W966" s="287">
        <v>53.061798941798898</v>
      </c>
      <c r="X966" s="287">
        <v>26.301377551020401</v>
      </c>
      <c r="Y966" s="287">
        <v>59.0085714285714</v>
      </c>
      <c r="Z966" s="287"/>
      <c r="AA966" s="4"/>
      <c r="AB966" s="11"/>
      <c r="AC966" s="11"/>
      <c r="AD966" s="70"/>
      <c r="AE966" s="24"/>
      <c r="AF966" s="24"/>
      <c r="AG966" s="24"/>
      <c r="AH966" s="24"/>
      <c r="AI966" s="24"/>
      <c r="AJ966" s="24"/>
      <c r="AK966" s="4"/>
      <c r="AL966" s="4"/>
      <c r="AM966" s="306"/>
      <c r="AN966" s="306"/>
      <c r="AO966" s="306"/>
      <c r="AP966" s="306"/>
      <c r="AQ966" s="306"/>
      <c r="AR966" s="306"/>
      <c r="AS966" s="290"/>
      <c r="AT966" s="290"/>
      <c r="AU966" s="306"/>
      <c r="AV966" s="306"/>
      <c r="AW966" s="306"/>
      <c r="AX966" s="306"/>
      <c r="AY966" s="306"/>
      <c r="AZ966" s="306"/>
      <c r="BA966" s="4"/>
    </row>
    <row r="967" spans="2:53" ht="14.1" customHeight="1">
      <c r="B967" s="11" t="s">
        <v>525</v>
      </c>
      <c r="C967" s="11"/>
      <c r="D967" s="70" t="s">
        <v>56</v>
      </c>
      <c r="E967" s="11">
        <v>29</v>
      </c>
      <c r="F967" s="11">
        <v>8</v>
      </c>
      <c r="G967" s="11">
        <v>4</v>
      </c>
      <c r="H967" s="11">
        <v>2</v>
      </c>
      <c r="I967" s="11">
        <v>1</v>
      </c>
      <c r="J967" s="11"/>
      <c r="M967" s="287">
        <v>2438.17</v>
      </c>
      <c r="N967" s="287">
        <v>858.5</v>
      </c>
      <c r="O967" s="287">
        <v>344.6</v>
      </c>
      <c r="P967" s="287">
        <v>133.49</v>
      </c>
      <c r="Q967" s="287">
        <v>58.55</v>
      </c>
      <c r="R967" s="287"/>
      <c r="S967" s="290"/>
      <c r="T967" s="290"/>
      <c r="U967" s="287">
        <v>84.074827586206894</v>
      </c>
      <c r="V967" s="287">
        <v>30.660714285714299</v>
      </c>
      <c r="W967" s="287">
        <v>12.762962962963</v>
      </c>
      <c r="X967" s="287">
        <v>4.9440740740740701</v>
      </c>
      <c r="Y967" s="287">
        <v>2.1685185185185198</v>
      </c>
      <c r="Z967" s="287"/>
      <c r="AA967" s="4"/>
      <c r="AB967" s="11"/>
      <c r="AC967" s="11"/>
      <c r="AD967" s="70"/>
      <c r="AE967" s="24"/>
      <c r="AF967" s="24"/>
      <c r="AG967" s="24"/>
      <c r="AH967" s="24"/>
      <c r="AI967" s="24"/>
      <c r="AJ967" s="24"/>
      <c r="AK967" s="4"/>
      <c r="AL967" s="4"/>
      <c r="AM967" s="306"/>
      <c r="AN967" s="306"/>
      <c r="AO967" s="306"/>
      <c r="AP967" s="306"/>
      <c r="AQ967" s="306"/>
      <c r="AR967" s="306"/>
      <c r="AS967" s="290"/>
      <c r="AT967" s="290"/>
      <c r="AU967" s="306"/>
      <c r="AV967" s="306"/>
      <c r="AW967" s="306"/>
      <c r="AX967" s="306"/>
      <c r="AY967" s="306"/>
      <c r="AZ967" s="306"/>
      <c r="BA967" s="4"/>
    </row>
    <row r="968" spans="2:53" ht="14.1" customHeight="1">
      <c r="B968" s="11" t="s">
        <v>710</v>
      </c>
      <c r="C968" s="11"/>
      <c r="D968" s="70" t="s">
        <v>56</v>
      </c>
      <c r="E968" s="11"/>
      <c r="F968" s="11"/>
      <c r="G968" s="11"/>
      <c r="H968" s="11"/>
      <c r="I968" s="11">
        <v>1</v>
      </c>
      <c r="J968" s="11"/>
      <c r="M968" s="287">
        <v>0</v>
      </c>
      <c r="N968" s="287">
        <v>0</v>
      </c>
      <c r="O968" s="287">
        <v>0</v>
      </c>
      <c r="P968" s="287">
        <v>0</v>
      </c>
      <c r="Q968" s="287">
        <v>0.96</v>
      </c>
      <c r="R968" s="287"/>
      <c r="S968" s="290"/>
      <c r="T968" s="290"/>
      <c r="U968" s="287">
        <v>0</v>
      </c>
      <c r="V968" s="287">
        <v>0</v>
      </c>
      <c r="W968" s="287">
        <v>0</v>
      </c>
      <c r="X968" s="287">
        <v>0</v>
      </c>
      <c r="Y968" s="287">
        <v>0.96</v>
      </c>
      <c r="Z968" s="287"/>
      <c r="AA968" s="4"/>
      <c r="AB968" s="11"/>
      <c r="AC968" s="11"/>
      <c r="AD968" s="70"/>
      <c r="AE968" s="24"/>
      <c r="AF968" s="24"/>
      <c r="AG968" s="24"/>
      <c r="AH968" s="24"/>
      <c r="AI968" s="24"/>
      <c r="AJ968" s="24"/>
      <c r="AK968" s="4"/>
      <c r="AL968" s="4"/>
      <c r="AM968" s="306"/>
      <c r="AN968" s="306"/>
      <c r="AO968" s="306"/>
      <c r="AP968" s="306"/>
      <c r="AQ968" s="306"/>
      <c r="AR968" s="306"/>
      <c r="AS968" s="290"/>
      <c r="AT968" s="290"/>
      <c r="AU968" s="306"/>
      <c r="AV968" s="306"/>
      <c r="AW968" s="306"/>
      <c r="AX968" s="306"/>
      <c r="AY968" s="306"/>
      <c r="AZ968" s="306"/>
      <c r="BA968" s="4"/>
    </row>
    <row r="969" spans="2:53" ht="14.1" customHeight="1">
      <c r="B969" s="11" t="s">
        <v>527</v>
      </c>
      <c r="C969" s="11"/>
      <c r="D969" s="70" t="s">
        <v>528</v>
      </c>
      <c r="E969" s="11">
        <v>54</v>
      </c>
      <c r="F969" s="11">
        <v>37</v>
      </c>
      <c r="G969" s="11">
        <v>18</v>
      </c>
      <c r="H969" s="11">
        <v>9</v>
      </c>
      <c r="I969" s="11">
        <v>10</v>
      </c>
      <c r="J969" s="11"/>
      <c r="M969" s="287">
        <v>7877.85</v>
      </c>
      <c r="N969" s="287">
        <v>7342.17</v>
      </c>
      <c r="O969" s="287">
        <v>3770.03</v>
      </c>
      <c r="P969" s="287">
        <v>1469.87</v>
      </c>
      <c r="Q969" s="287">
        <v>3118.81</v>
      </c>
      <c r="R969" s="287"/>
      <c r="S969" s="290"/>
      <c r="T969" s="290"/>
      <c r="U969" s="287">
        <v>133.52288135593199</v>
      </c>
      <c r="V969" s="287">
        <v>126.589137931035</v>
      </c>
      <c r="W969" s="287">
        <v>62.833833333333303</v>
      </c>
      <c r="X969" s="287">
        <v>24.4978333333333</v>
      </c>
      <c r="Y969" s="287">
        <v>51.1280327868852</v>
      </c>
      <c r="Z969" s="287"/>
      <c r="AA969" s="4"/>
      <c r="AB969" s="11"/>
      <c r="AC969" s="11"/>
      <c r="AD969" s="70"/>
      <c r="AE969" s="24"/>
      <c r="AF969" s="24"/>
      <c r="AG969" s="24"/>
      <c r="AH969" s="24"/>
      <c r="AI969" s="24"/>
      <c r="AJ969" s="24"/>
      <c r="AK969" s="4"/>
      <c r="AL969" s="4"/>
      <c r="AM969" s="306"/>
      <c r="AN969" s="306"/>
      <c r="AO969" s="306"/>
      <c r="AP969" s="306"/>
      <c r="AQ969" s="306"/>
      <c r="AR969" s="306"/>
      <c r="AS969" s="290"/>
      <c r="AT969" s="290"/>
      <c r="AU969" s="306"/>
      <c r="AV969" s="306"/>
      <c r="AW969" s="306"/>
      <c r="AX969" s="306"/>
      <c r="AY969" s="306"/>
      <c r="AZ969" s="306"/>
      <c r="BA969" s="4"/>
    </row>
    <row r="970" spans="2:53" ht="14.1" customHeight="1">
      <c r="B970" s="11" t="s">
        <v>527</v>
      </c>
      <c r="C970" s="11"/>
      <c r="D970" s="70" t="s">
        <v>158</v>
      </c>
      <c r="E970" s="11">
        <v>1</v>
      </c>
      <c r="F970" s="11"/>
      <c r="G970" s="11"/>
      <c r="H970" s="11"/>
      <c r="I970" s="11"/>
      <c r="J970" s="11"/>
      <c r="M970" s="287">
        <v>21.27</v>
      </c>
      <c r="N970" s="287">
        <v>0</v>
      </c>
      <c r="O970" s="287">
        <v>0</v>
      </c>
      <c r="P970" s="287">
        <v>0</v>
      </c>
      <c r="Q970" s="287">
        <v>0</v>
      </c>
      <c r="R970" s="287"/>
      <c r="S970" s="290"/>
      <c r="T970" s="290"/>
      <c r="U970" s="287">
        <v>21.27</v>
      </c>
      <c r="V970" s="287">
        <v>0</v>
      </c>
      <c r="W970" s="287">
        <v>0</v>
      </c>
      <c r="X970" s="287">
        <v>0</v>
      </c>
      <c r="Y970" s="287">
        <v>0</v>
      </c>
      <c r="Z970" s="287"/>
      <c r="AA970" s="4"/>
      <c r="AB970" s="11"/>
      <c r="AC970" s="11"/>
      <c r="AD970" s="70"/>
      <c r="AE970" s="24"/>
      <c r="AF970" s="24"/>
      <c r="AG970" s="24"/>
      <c r="AH970" s="24"/>
      <c r="AI970" s="24"/>
      <c r="AJ970" s="24"/>
      <c r="AK970" s="4"/>
      <c r="AL970" s="4"/>
      <c r="AM970" s="306"/>
      <c r="AN970" s="306"/>
      <c r="AO970" s="306"/>
      <c r="AP970" s="306"/>
      <c r="AQ970" s="306"/>
      <c r="AR970" s="306"/>
      <c r="AS970" s="290"/>
      <c r="AT970" s="290"/>
      <c r="AU970" s="306"/>
      <c r="AV970" s="306"/>
      <c r="AW970" s="306"/>
      <c r="AX970" s="306"/>
      <c r="AY970" s="306"/>
      <c r="AZ970" s="306"/>
      <c r="BA970" s="4"/>
    </row>
    <row r="971" spans="2:53" ht="14.1" customHeight="1">
      <c r="B971" s="11" t="s">
        <v>527</v>
      </c>
      <c r="C971" s="11"/>
      <c r="D971" s="70" t="s">
        <v>118</v>
      </c>
      <c r="E971" s="11"/>
      <c r="F971" s="11">
        <v>1</v>
      </c>
      <c r="G971" s="11">
        <v>1</v>
      </c>
      <c r="H971" s="11">
        <v>1</v>
      </c>
      <c r="I971" s="11">
        <v>1</v>
      </c>
      <c r="J971" s="11"/>
      <c r="M971" s="287">
        <v>0</v>
      </c>
      <c r="N971" s="287">
        <v>100.24</v>
      </c>
      <c r="O971" s="287">
        <v>146.19</v>
      </c>
      <c r="P971" s="287">
        <v>40.56</v>
      </c>
      <c r="Q971" s="287">
        <v>710.54</v>
      </c>
      <c r="R971" s="287"/>
      <c r="S971" s="290"/>
      <c r="T971" s="290"/>
      <c r="U971" s="287">
        <v>0</v>
      </c>
      <c r="V971" s="287">
        <v>100.24</v>
      </c>
      <c r="W971" s="287">
        <v>146.19</v>
      </c>
      <c r="X971" s="287">
        <v>40.56</v>
      </c>
      <c r="Y971" s="287">
        <v>710.54</v>
      </c>
      <c r="Z971" s="287"/>
      <c r="AA971" s="4"/>
      <c r="AB971" s="11"/>
      <c r="AC971" s="11"/>
      <c r="AD971" s="70"/>
      <c r="AE971" s="24"/>
      <c r="AF971" s="24"/>
      <c r="AG971" s="24"/>
      <c r="AH971" s="24"/>
      <c r="AI971" s="24"/>
      <c r="AJ971" s="24"/>
      <c r="AK971" s="4"/>
      <c r="AL971" s="4"/>
      <c r="AM971" s="306"/>
      <c r="AN971" s="306"/>
      <c r="AO971" s="306"/>
      <c r="AP971" s="306"/>
      <c r="AQ971" s="306"/>
      <c r="AR971" s="306"/>
      <c r="AS971" s="290"/>
      <c r="AT971" s="290"/>
      <c r="AU971" s="306"/>
      <c r="AV971" s="306"/>
      <c r="AW971" s="306"/>
      <c r="AX971" s="306"/>
      <c r="AY971" s="306"/>
      <c r="AZ971" s="306"/>
      <c r="BA971" s="4"/>
    </row>
    <row r="972" spans="2:53" ht="14.1" customHeight="1">
      <c r="B972" s="11" t="s">
        <v>529</v>
      </c>
      <c r="C972" s="11"/>
      <c r="D972" s="70" t="s">
        <v>324</v>
      </c>
      <c r="E972" s="11">
        <v>2287</v>
      </c>
      <c r="F972" s="11">
        <v>1516</v>
      </c>
      <c r="G972" s="11">
        <v>1098</v>
      </c>
      <c r="H972" s="11">
        <v>700</v>
      </c>
      <c r="I972" s="11">
        <v>606</v>
      </c>
      <c r="J972" s="11"/>
      <c r="M972" s="287">
        <v>216689.649999999</v>
      </c>
      <c r="N972" s="287">
        <v>182992.23</v>
      </c>
      <c r="O972" s="287">
        <v>173514.19</v>
      </c>
      <c r="P972" s="287">
        <v>101453.37</v>
      </c>
      <c r="Q972" s="287">
        <v>154341.85999999999</v>
      </c>
      <c r="R972" s="287"/>
      <c r="S972" s="290"/>
      <c r="T972" s="290"/>
      <c r="U972" s="287">
        <v>84.843245888801604</v>
      </c>
      <c r="V972" s="287">
        <v>67.499900405754204</v>
      </c>
      <c r="W972" s="287">
        <v>64.671707044353198</v>
      </c>
      <c r="X972" s="287">
        <v>38.400215745647202</v>
      </c>
      <c r="Y972" s="287">
        <v>55.220701252236097</v>
      </c>
      <c r="Z972" s="287"/>
      <c r="AA972" s="4"/>
      <c r="AB972" s="11"/>
      <c r="AC972" s="11"/>
      <c r="AD972" s="70"/>
      <c r="AE972" s="24"/>
      <c r="AF972" s="24"/>
      <c r="AG972" s="24"/>
      <c r="AH972" s="24"/>
      <c r="AI972" s="24"/>
      <c r="AJ972" s="24"/>
      <c r="AK972" s="4"/>
      <c r="AL972" s="4"/>
      <c r="AM972" s="306"/>
      <c r="AN972" s="306"/>
      <c r="AO972" s="306"/>
      <c r="AP972" s="306"/>
      <c r="AQ972" s="306"/>
      <c r="AR972" s="306"/>
      <c r="AS972" s="290"/>
      <c r="AT972" s="290"/>
      <c r="AU972" s="306"/>
      <c r="AV972" s="306"/>
      <c r="AW972" s="306"/>
      <c r="AX972" s="306"/>
      <c r="AY972" s="306"/>
      <c r="AZ972" s="306"/>
      <c r="BA972" s="4"/>
    </row>
    <row r="973" spans="2:53" ht="14.1" customHeight="1">
      <c r="B973" s="11" t="s">
        <v>530</v>
      </c>
      <c r="C973" s="11"/>
      <c r="D973" s="70" t="s">
        <v>121</v>
      </c>
      <c r="E973" s="11">
        <v>1725</v>
      </c>
      <c r="F973" s="11">
        <v>959</v>
      </c>
      <c r="G973" s="11">
        <v>596</v>
      </c>
      <c r="H973" s="11">
        <v>388</v>
      </c>
      <c r="I973" s="11">
        <v>336</v>
      </c>
      <c r="J973" s="11"/>
      <c r="M973" s="287">
        <v>256040.83</v>
      </c>
      <c r="N973" s="287">
        <v>183786.53</v>
      </c>
      <c r="O973" s="287">
        <v>120123.16</v>
      </c>
      <c r="P973" s="287">
        <v>81964.600000000006</v>
      </c>
      <c r="Q973" s="287">
        <v>109034.44</v>
      </c>
      <c r="R973" s="287"/>
      <c r="S973" s="290"/>
      <c r="T973" s="290"/>
      <c r="U973" s="287">
        <v>132.73241575946099</v>
      </c>
      <c r="V973" s="287">
        <v>93.816503318019301</v>
      </c>
      <c r="W973" s="287">
        <v>64.651862217438094</v>
      </c>
      <c r="X973" s="287">
        <v>42.468704663212499</v>
      </c>
      <c r="Y973" s="287">
        <v>54.004180287270998</v>
      </c>
      <c r="Z973" s="287"/>
      <c r="AA973" s="4"/>
      <c r="AB973" s="11"/>
      <c r="AC973" s="11"/>
      <c r="AD973" s="70"/>
      <c r="AE973" s="24"/>
      <c r="AF973" s="24"/>
      <c r="AG973" s="24"/>
      <c r="AH973" s="24"/>
      <c r="AI973" s="24"/>
      <c r="AJ973" s="24"/>
      <c r="AK973" s="4"/>
      <c r="AL973" s="4"/>
      <c r="AM973" s="306"/>
      <c r="AN973" s="306"/>
      <c r="AO973" s="306"/>
      <c r="AP973" s="306"/>
      <c r="AQ973" s="306"/>
      <c r="AR973" s="306"/>
      <c r="AS973" s="290"/>
      <c r="AT973" s="290"/>
      <c r="AU973" s="306"/>
      <c r="AV973" s="306"/>
      <c r="AW973" s="306"/>
      <c r="AX973" s="306"/>
      <c r="AY973" s="306"/>
      <c r="AZ973" s="306"/>
      <c r="BA973" s="4"/>
    </row>
    <row r="974" spans="2:53" ht="14.1" customHeight="1">
      <c r="B974" s="11" t="s">
        <v>711</v>
      </c>
      <c r="C974" s="11"/>
      <c r="D974" s="70" t="s">
        <v>221</v>
      </c>
      <c r="E974" s="11"/>
      <c r="F974" s="11"/>
      <c r="G974" s="11"/>
      <c r="H974" s="11"/>
      <c r="I974" s="11">
        <v>1</v>
      </c>
      <c r="J974" s="11"/>
      <c r="M974" s="287"/>
      <c r="N974" s="287"/>
      <c r="O974" s="287"/>
      <c r="P974" s="287"/>
      <c r="Q974" s="287">
        <v>968.91</v>
      </c>
      <c r="R974" s="287"/>
      <c r="S974" s="290"/>
      <c r="T974" s="290"/>
      <c r="U974" s="287"/>
      <c r="V974" s="287"/>
      <c r="W974" s="287"/>
      <c r="X974" s="287"/>
      <c r="Y974" s="287">
        <v>968.91</v>
      </c>
      <c r="Z974" s="287"/>
      <c r="AA974" s="4"/>
      <c r="AB974" s="11"/>
      <c r="AC974" s="11"/>
      <c r="AD974" s="70"/>
      <c r="AE974" s="24"/>
      <c r="AF974" s="24"/>
      <c r="AG974" s="24"/>
      <c r="AH974" s="24"/>
      <c r="AI974" s="24"/>
      <c r="AJ974" s="24"/>
      <c r="AK974" s="4"/>
      <c r="AL974" s="4"/>
      <c r="AM974" s="306"/>
      <c r="AN974" s="306"/>
      <c r="AO974" s="306"/>
      <c r="AP974" s="306"/>
      <c r="AQ974" s="306"/>
      <c r="AR974" s="306"/>
      <c r="AS974" s="290"/>
      <c r="AT974" s="290"/>
      <c r="AU974" s="306"/>
      <c r="AV974" s="306"/>
      <c r="AW974" s="306"/>
      <c r="AX974" s="306"/>
      <c r="AY974" s="306"/>
      <c r="AZ974" s="306"/>
      <c r="BA974" s="4"/>
    </row>
    <row r="975" spans="2:53" ht="14.1" customHeight="1">
      <c r="B975" s="11" t="s">
        <v>648</v>
      </c>
      <c r="C975" s="11"/>
      <c r="D975" s="70" t="s">
        <v>135</v>
      </c>
      <c r="E975" s="11">
        <v>6</v>
      </c>
      <c r="F975" s="11">
        <v>5</v>
      </c>
      <c r="G975" s="11">
        <v>3</v>
      </c>
      <c r="H975" s="11">
        <v>1</v>
      </c>
      <c r="I975" s="11">
        <v>1</v>
      </c>
      <c r="J975" s="11"/>
      <c r="M975" s="287">
        <v>1099.04</v>
      </c>
      <c r="N975" s="287">
        <v>1104.1099999999999</v>
      </c>
      <c r="O975" s="287">
        <v>910.04</v>
      </c>
      <c r="P975" s="287">
        <v>233.62</v>
      </c>
      <c r="Q975" s="287">
        <v>298.62</v>
      </c>
      <c r="R975" s="287"/>
      <c r="S975" s="290"/>
      <c r="T975" s="290"/>
      <c r="U975" s="287">
        <v>183.17333333333301</v>
      </c>
      <c r="V975" s="287">
        <v>184.018333333333</v>
      </c>
      <c r="W975" s="287">
        <v>151.67333333333301</v>
      </c>
      <c r="X975" s="287">
        <v>46.723999999999997</v>
      </c>
      <c r="Y975" s="287">
        <v>59.723999999999997</v>
      </c>
      <c r="Z975" s="287"/>
      <c r="AA975" s="4"/>
      <c r="AB975" s="11"/>
      <c r="AC975" s="11"/>
      <c r="AD975" s="70"/>
      <c r="AE975" s="24"/>
      <c r="AF975" s="24"/>
      <c r="AG975" s="24"/>
      <c r="AH975" s="24"/>
      <c r="AI975" s="24"/>
      <c r="AJ975" s="24"/>
      <c r="AK975" s="4"/>
      <c r="AL975" s="4"/>
      <c r="AM975" s="306"/>
      <c r="AN975" s="306"/>
      <c r="AO975" s="306"/>
      <c r="AP975" s="306"/>
      <c r="AQ975" s="306"/>
      <c r="AR975" s="306"/>
      <c r="AS975" s="290"/>
      <c r="AT975" s="290"/>
      <c r="AU975" s="306"/>
      <c r="AV975" s="306"/>
      <c r="AW975" s="306"/>
      <c r="AX975" s="306"/>
      <c r="AY975" s="306"/>
      <c r="AZ975" s="306"/>
      <c r="BA975" s="4"/>
    </row>
    <row r="976" spans="2:53" ht="14.1" customHeight="1">
      <c r="B976" s="11" t="s">
        <v>692</v>
      </c>
      <c r="C976" s="11"/>
      <c r="D976" s="70" t="s">
        <v>535</v>
      </c>
      <c r="E976" s="11">
        <v>1</v>
      </c>
      <c r="F976" s="11"/>
      <c r="G976" s="11"/>
      <c r="H976" s="11"/>
      <c r="I976" s="11"/>
      <c r="J976" s="11"/>
      <c r="M976" s="287">
        <v>26.48</v>
      </c>
      <c r="N976" s="287">
        <v>0</v>
      </c>
      <c r="O976" s="287">
        <v>0</v>
      </c>
      <c r="P976" s="287">
        <v>0</v>
      </c>
      <c r="Q976" s="287">
        <v>0</v>
      </c>
      <c r="R976" s="287"/>
      <c r="S976" s="290"/>
      <c r="T976" s="290"/>
      <c r="U976" s="287">
        <v>26.48</v>
      </c>
      <c r="V976" s="287">
        <v>0</v>
      </c>
      <c r="W976" s="287">
        <v>0</v>
      </c>
      <c r="X976" s="287">
        <v>0</v>
      </c>
      <c r="Y976" s="287">
        <v>0</v>
      </c>
      <c r="Z976" s="287"/>
      <c r="AA976" s="4"/>
      <c r="AB976" s="11"/>
      <c r="AC976" s="11"/>
      <c r="AD976" s="70"/>
      <c r="AE976" s="24"/>
      <c r="AF976" s="24"/>
      <c r="AG976" s="24"/>
      <c r="AH976" s="24"/>
      <c r="AI976" s="24"/>
      <c r="AJ976" s="24"/>
      <c r="AK976" s="4"/>
      <c r="AL976" s="4"/>
      <c r="AM976" s="306"/>
      <c r="AN976" s="306"/>
      <c r="AO976" s="306"/>
      <c r="AP976" s="306"/>
      <c r="AQ976" s="306"/>
      <c r="AR976" s="306"/>
      <c r="AS976" s="290"/>
      <c r="AT976" s="290"/>
      <c r="AU976" s="306"/>
      <c r="AV976" s="306"/>
      <c r="AW976" s="306"/>
      <c r="AX976" s="306"/>
      <c r="AY976" s="306"/>
      <c r="AZ976" s="306"/>
      <c r="BA976" s="4"/>
    </row>
    <row r="977" spans="2:53" ht="14.1" customHeight="1">
      <c r="B977" s="11" t="s">
        <v>534</v>
      </c>
      <c r="C977" s="11"/>
      <c r="D977" s="70" t="s">
        <v>535</v>
      </c>
      <c r="E977" s="11">
        <v>829</v>
      </c>
      <c r="F977" s="11">
        <v>598</v>
      </c>
      <c r="G977" s="11">
        <v>384</v>
      </c>
      <c r="H977" s="11">
        <v>209</v>
      </c>
      <c r="I977" s="11">
        <v>226</v>
      </c>
      <c r="J977" s="11"/>
      <c r="M977" s="287">
        <v>73738.570000000094</v>
      </c>
      <c r="N977" s="287">
        <v>83657.87</v>
      </c>
      <c r="O977" s="287">
        <v>49351.25</v>
      </c>
      <c r="P977" s="287">
        <v>13163.13</v>
      </c>
      <c r="Q977" s="287">
        <v>55920.08</v>
      </c>
      <c r="R977" s="287"/>
      <c r="S977" s="290"/>
      <c r="T977" s="290"/>
      <c r="U977" s="287">
        <v>81.120539053905404</v>
      </c>
      <c r="V977" s="287">
        <v>93.577035794183502</v>
      </c>
      <c r="W977" s="287">
        <v>56.790851553509803</v>
      </c>
      <c r="X977" s="287">
        <v>16.8326470588235</v>
      </c>
      <c r="Y977" s="287">
        <v>65.023348837209298</v>
      </c>
      <c r="Z977" s="287"/>
      <c r="AA977" s="4"/>
      <c r="AB977" s="11"/>
      <c r="AC977" s="11"/>
      <c r="AD977" s="70"/>
      <c r="AE977" s="24"/>
      <c r="AF977" s="24"/>
      <c r="AG977" s="24"/>
      <c r="AH977" s="24"/>
      <c r="AI977" s="24"/>
      <c r="AJ977" s="24"/>
      <c r="AK977" s="4"/>
      <c r="AL977" s="4"/>
      <c r="AM977" s="306"/>
      <c r="AN977" s="306"/>
      <c r="AO977" s="306"/>
      <c r="AP977" s="306"/>
      <c r="AQ977" s="306"/>
      <c r="AR977" s="306"/>
      <c r="AS977" s="290"/>
      <c r="AT977" s="290"/>
      <c r="AU977" s="306"/>
      <c r="AV977" s="306"/>
      <c r="AW977" s="306"/>
      <c r="AX977" s="306"/>
      <c r="AY977" s="306"/>
      <c r="AZ977" s="306"/>
      <c r="BA977" s="4"/>
    </row>
    <row r="978" spans="2:53" ht="14.1" customHeight="1">
      <c r="B978" s="11" t="s">
        <v>537</v>
      </c>
      <c r="C978" s="11"/>
      <c r="D978" s="70" t="s">
        <v>158</v>
      </c>
      <c r="E978" s="11">
        <v>900</v>
      </c>
      <c r="F978" s="11">
        <v>522</v>
      </c>
      <c r="G978" s="11">
        <v>361</v>
      </c>
      <c r="H978" s="11">
        <v>205</v>
      </c>
      <c r="I978" s="11">
        <v>241</v>
      </c>
      <c r="J978" s="11"/>
      <c r="M978" s="287">
        <v>92079.16</v>
      </c>
      <c r="N978" s="287">
        <v>71549.879999999903</v>
      </c>
      <c r="O978" s="287">
        <v>73578.69</v>
      </c>
      <c r="P978" s="287">
        <v>23733.07</v>
      </c>
      <c r="Q978" s="287">
        <v>107197.14</v>
      </c>
      <c r="R978" s="287"/>
      <c r="S978" s="290"/>
      <c r="T978" s="290"/>
      <c r="U978" s="287">
        <v>90.362276741903898</v>
      </c>
      <c r="V978" s="287">
        <v>71.765175526579696</v>
      </c>
      <c r="W978" s="287">
        <v>74.775091463414597</v>
      </c>
      <c r="X978" s="287">
        <v>24.416738683127601</v>
      </c>
      <c r="Y978" s="287">
        <v>103.572115942029</v>
      </c>
      <c r="Z978" s="287"/>
      <c r="AA978" s="4"/>
      <c r="AB978" s="11"/>
      <c r="AC978" s="11"/>
      <c r="AD978" s="70"/>
      <c r="AE978" s="24"/>
      <c r="AF978" s="24"/>
      <c r="AG978" s="24"/>
      <c r="AH978" s="24"/>
      <c r="AI978" s="24"/>
      <c r="AJ978" s="24"/>
      <c r="AK978" s="4"/>
      <c r="AL978" s="4"/>
      <c r="AM978" s="306"/>
      <c r="AN978" s="306"/>
      <c r="AO978" s="306"/>
      <c r="AP978" s="306"/>
      <c r="AQ978" s="306"/>
      <c r="AR978" s="306"/>
      <c r="AS978" s="290"/>
      <c r="AT978" s="290"/>
      <c r="AU978" s="306"/>
      <c r="AV978" s="306"/>
      <c r="AW978" s="306"/>
      <c r="AX978" s="306"/>
      <c r="AY978" s="306"/>
      <c r="AZ978" s="306"/>
      <c r="BA978" s="4"/>
    </row>
    <row r="979" spans="2:53" ht="14.1" customHeight="1">
      <c r="B979" s="11" t="s">
        <v>538</v>
      </c>
      <c r="C979" s="11"/>
      <c r="D979" s="70" t="s">
        <v>80</v>
      </c>
      <c r="E979" s="11">
        <v>296</v>
      </c>
      <c r="F979" s="11">
        <v>176</v>
      </c>
      <c r="G979" s="11">
        <v>101</v>
      </c>
      <c r="H979" s="11">
        <v>62</v>
      </c>
      <c r="I979" s="11">
        <v>58</v>
      </c>
      <c r="J979" s="11"/>
      <c r="M979" s="287">
        <v>51079.98</v>
      </c>
      <c r="N979" s="287">
        <v>39603.03</v>
      </c>
      <c r="O979" s="287">
        <v>20159.62</v>
      </c>
      <c r="P979" s="287">
        <v>11498.31</v>
      </c>
      <c r="Q979" s="287">
        <v>48225.7</v>
      </c>
      <c r="R979" s="287"/>
      <c r="S979" s="290"/>
      <c r="T979" s="290"/>
      <c r="U979" s="287">
        <v>145.52700854700899</v>
      </c>
      <c r="V979" s="287">
        <v>115.125087209302</v>
      </c>
      <c r="W979" s="287">
        <v>62.029600000000002</v>
      </c>
      <c r="X979" s="287">
        <v>34.221160714285702</v>
      </c>
      <c r="Y979" s="287">
        <v>139.78463768115901</v>
      </c>
      <c r="Z979" s="287"/>
      <c r="AA979" s="4"/>
      <c r="AB979" s="11"/>
      <c r="AC979" s="11"/>
      <c r="AD979" s="70"/>
      <c r="AE979" s="24"/>
      <c r="AF979" s="24"/>
      <c r="AG979" s="24"/>
      <c r="AH979" s="24"/>
      <c r="AI979" s="24"/>
      <c r="AJ979" s="24"/>
      <c r="AK979" s="4"/>
      <c r="AL979" s="4"/>
      <c r="AM979" s="306"/>
      <c r="AN979" s="306"/>
      <c r="AO979" s="306"/>
      <c r="AP979" s="306"/>
      <c r="AQ979" s="306"/>
      <c r="AR979" s="306"/>
      <c r="AS979" s="290"/>
      <c r="AT979" s="290"/>
      <c r="AU979" s="306"/>
      <c r="AV979" s="306"/>
      <c r="AW979" s="306"/>
      <c r="AX979" s="306"/>
      <c r="AY979" s="306"/>
      <c r="AZ979" s="306"/>
      <c r="BA979" s="4"/>
    </row>
    <row r="980" spans="2:53" ht="14.1" customHeight="1">
      <c r="B980" s="11" t="s">
        <v>539</v>
      </c>
      <c r="C980" s="11"/>
      <c r="D980" s="70" t="s">
        <v>146</v>
      </c>
      <c r="E980" s="11">
        <v>126</v>
      </c>
      <c r="F980" s="11">
        <v>87</v>
      </c>
      <c r="G980" s="11">
        <v>49</v>
      </c>
      <c r="H980" s="11">
        <v>30</v>
      </c>
      <c r="I980" s="11">
        <v>41</v>
      </c>
      <c r="J980" s="11"/>
      <c r="M980" s="287">
        <v>18441.89</v>
      </c>
      <c r="N980" s="287">
        <v>17963</v>
      </c>
      <c r="O980" s="287">
        <v>10585.61</v>
      </c>
      <c r="P980" s="287">
        <v>5178.29</v>
      </c>
      <c r="Q980" s="287">
        <v>18913.63</v>
      </c>
      <c r="R980" s="287"/>
      <c r="S980" s="290"/>
      <c r="T980" s="290"/>
      <c r="U980" s="287">
        <v>130.79354609929101</v>
      </c>
      <c r="V980" s="287">
        <v>126.5</v>
      </c>
      <c r="W980" s="287">
        <v>93.677964601769901</v>
      </c>
      <c r="X980" s="287">
        <v>38.075661764705899</v>
      </c>
      <c r="Y980" s="287">
        <v>125.255827814569</v>
      </c>
      <c r="Z980" s="287"/>
      <c r="AA980" s="4"/>
      <c r="AB980" s="11"/>
      <c r="AC980" s="11"/>
      <c r="AD980" s="70"/>
      <c r="AE980" s="24"/>
      <c r="AF980" s="24"/>
      <c r="AG980" s="24"/>
      <c r="AH980" s="24"/>
      <c r="AI980" s="24"/>
      <c r="AJ980" s="24"/>
      <c r="AK980" s="4"/>
      <c r="AL980" s="4"/>
      <c r="AM980" s="306"/>
      <c r="AN980" s="306"/>
      <c r="AO980" s="306"/>
      <c r="AP980" s="306"/>
      <c r="AQ980" s="306"/>
      <c r="AR980" s="306"/>
      <c r="AS980" s="290"/>
      <c r="AT980" s="290"/>
      <c r="AU980" s="306"/>
      <c r="AV980" s="306"/>
      <c r="AW980" s="306"/>
      <c r="AX980" s="306"/>
      <c r="AY980" s="306"/>
      <c r="AZ980" s="306"/>
      <c r="BA980" s="4"/>
    </row>
    <row r="981" spans="2:53" ht="14.1" customHeight="1">
      <c r="B981" s="11" t="s">
        <v>539</v>
      </c>
      <c r="C981" s="11"/>
      <c r="D981" s="70" t="s">
        <v>90</v>
      </c>
      <c r="E981" s="11">
        <v>1</v>
      </c>
      <c r="F981" s="11">
        <v>1</v>
      </c>
      <c r="G981" s="11"/>
      <c r="H981" s="11"/>
      <c r="I981" s="11"/>
      <c r="J981" s="11"/>
      <c r="M981" s="287">
        <v>89.33</v>
      </c>
      <c r="N981" s="287">
        <v>98.76</v>
      </c>
      <c r="O981" s="287">
        <v>0</v>
      </c>
      <c r="P981" s="287">
        <v>0</v>
      </c>
      <c r="Q981" s="287">
        <v>0</v>
      </c>
      <c r="R981" s="287"/>
      <c r="S981" s="290"/>
      <c r="T981" s="290"/>
      <c r="U981" s="287">
        <v>89.33</v>
      </c>
      <c r="V981" s="287">
        <v>98.76</v>
      </c>
      <c r="W981" s="287">
        <v>0</v>
      </c>
      <c r="X981" s="287">
        <v>0</v>
      </c>
      <c r="Y981" s="287">
        <v>0</v>
      </c>
      <c r="Z981" s="287"/>
      <c r="AA981" s="4"/>
      <c r="AB981" s="11"/>
      <c r="AC981" s="11"/>
      <c r="AD981" s="70"/>
      <c r="AE981" s="24"/>
      <c r="AF981" s="24"/>
      <c r="AG981" s="24"/>
      <c r="AH981" s="24"/>
      <c r="AI981" s="24"/>
      <c r="AJ981" s="24"/>
      <c r="AK981" s="4"/>
      <c r="AL981" s="4"/>
      <c r="AM981" s="306"/>
      <c r="AN981" s="306"/>
      <c r="AO981" s="306"/>
      <c r="AP981" s="306"/>
      <c r="AQ981" s="306"/>
      <c r="AR981" s="306"/>
      <c r="AS981" s="290"/>
      <c r="AT981" s="290"/>
      <c r="AU981" s="306"/>
      <c r="AV981" s="306"/>
      <c r="AW981" s="306"/>
      <c r="AX981" s="306"/>
      <c r="AY981" s="306"/>
      <c r="AZ981" s="306"/>
      <c r="BA981" s="4"/>
    </row>
    <row r="982" spans="2:53" ht="14.1" customHeight="1">
      <c r="B982" s="11" t="s">
        <v>649</v>
      </c>
      <c r="C982" s="11"/>
      <c r="D982" s="70" t="s">
        <v>337</v>
      </c>
      <c r="E982" s="11">
        <v>6</v>
      </c>
      <c r="F982" s="11">
        <v>1</v>
      </c>
      <c r="G982" s="11">
        <v>1</v>
      </c>
      <c r="H982" s="11"/>
      <c r="I982" s="11"/>
      <c r="J982" s="11"/>
      <c r="M982" s="287">
        <v>612.51</v>
      </c>
      <c r="N982" s="287">
        <v>279.57</v>
      </c>
      <c r="O982" s="287">
        <v>15.54</v>
      </c>
      <c r="P982" s="287">
        <v>0</v>
      </c>
      <c r="Q982" s="287">
        <v>0</v>
      </c>
      <c r="R982" s="287"/>
      <c r="S982" s="290"/>
      <c r="T982" s="290"/>
      <c r="U982" s="287">
        <v>102.08499999999999</v>
      </c>
      <c r="V982" s="287">
        <v>46.594999999999999</v>
      </c>
      <c r="W982" s="287">
        <v>2.59</v>
      </c>
      <c r="X982" s="287">
        <v>0</v>
      </c>
      <c r="Y982" s="287">
        <v>0</v>
      </c>
      <c r="Z982" s="287"/>
      <c r="AA982" s="4"/>
      <c r="AB982" s="11"/>
      <c r="AC982" s="11"/>
      <c r="AD982" s="70"/>
      <c r="AE982" s="24"/>
      <c r="AF982" s="24"/>
      <c r="AG982" s="24"/>
      <c r="AH982" s="24"/>
      <c r="AI982" s="24"/>
      <c r="AJ982" s="24"/>
      <c r="AK982" s="4"/>
      <c r="AL982" s="4"/>
      <c r="AM982" s="306"/>
      <c r="AN982" s="306"/>
      <c r="AO982" s="306"/>
      <c r="AP982" s="306"/>
      <c r="AQ982" s="306"/>
      <c r="AR982" s="306"/>
      <c r="AS982" s="290"/>
      <c r="AT982" s="290"/>
      <c r="AU982" s="306"/>
      <c r="AV982" s="306"/>
      <c r="AW982" s="306"/>
      <c r="AX982" s="306"/>
      <c r="AY982" s="306"/>
      <c r="AZ982" s="306"/>
      <c r="BA982" s="4"/>
    </row>
    <row r="983" spans="2:53">
      <c r="B983" s="11" t="s">
        <v>540</v>
      </c>
      <c r="C983" s="11"/>
      <c r="D983" s="70" t="s">
        <v>337</v>
      </c>
      <c r="E983" s="11">
        <v>64</v>
      </c>
      <c r="F983" s="11">
        <v>40</v>
      </c>
      <c r="G983" s="11">
        <v>20</v>
      </c>
      <c r="H983" s="11">
        <v>6</v>
      </c>
      <c r="I983" s="11">
        <v>5</v>
      </c>
      <c r="J983" s="11"/>
      <c r="M983" s="287">
        <v>11223.24</v>
      </c>
      <c r="N983" s="287">
        <v>7898.68</v>
      </c>
      <c r="O983" s="287">
        <v>3756.14</v>
      </c>
      <c r="P983" s="287">
        <v>1694.74</v>
      </c>
      <c r="Q983" s="287">
        <v>2226.1999999999998</v>
      </c>
      <c r="R983" s="287"/>
      <c r="S983" s="290"/>
      <c r="T983" s="290"/>
      <c r="U983" s="287">
        <v>160.33199999999999</v>
      </c>
      <c r="V983" s="287">
        <v>111.249014084507</v>
      </c>
      <c r="W983" s="287">
        <v>52.903380281690097</v>
      </c>
      <c r="X983" s="287">
        <v>24.210571428571399</v>
      </c>
      <c r="Y983" s="287">
        <v>31.354929577464802</v>
      </c>
      <c r="Z983" s="287"/>
      <c r="AA983" s="4"/>
      <c r="AB983" s="11"/>
      <c r="AC983" s="11"/>
      <c r="AD983" s="70"/>
      <c r="AE983" s="24"/>
      <c r="AF983" s="24"/>
      <c r="AG983" s="24"/>
      <c r="AH983" s="24"/>
      <c r="AI983" s="24"/>
      <c r="AJ983" s="24"/>
      <c r="AK983" s="4"/>
      <c r="AL983" s="4"/>
      <c r="AM983" s="306"/>
      <c r="AN983" s="306"/>
      <c r="AO983" s="306"/>
      <c r="AP983" s="306"/>
      <c r="AQ983" s="306"/>
      <c r="AR983" s="306"/>
      <c r="AS983" s="290"/>
      <c r="AT983" s="290"/>
      <c r="AU983" s="306"/>
      <c r="AV983" s="306"/>
      <c r="AW983" s="306"/>
      <c r="AX983" s="306"/>
      <c r="AY983" s="306"/>
      <c r="AZ983" s="306"/>
      <c r="BA983" s="4"/>
    </row>
    <row r="984" spans="2:53">
      <c r="B984" s="11" t="s">
        <v>543</v>
      </c>
      <c r="C984" s="11"/>
      <c r="D984" s="70" t="s">
        <v>198</v>
      </c>
      <c r="E984" s="11">
        <v>2</v>
      </c>
      <c r="F984" s="11"/>
      <c r="G984" s="11"/>
      <c r="H984" s="11"/>
      <c r="I984" s="11"/>
      <c r="J984" s="11"/>
      <c r="M984" s="287">
        <v>37.479999999999997</v>
      </c>
      <c r="N984" s="287"/>
      <c r="O984" s="287"/>
      <c r="P984" s="287"/>
      <c r="Q984" s="287"/>
      <c r="R984" s="287"/>
      <c r="S984" s="290"/>
      <c r="T984" s="290"/>
      <c r="U984" s="287">
        <v>18.739999999999998</v>
      </c>
      <c r="V984" s="287"/>
      <c r="W984" s="287"/>
      <c r="X984" s="287"/>
      <c r="Y984" s="287"/>
      <c r="Z984" s="287"/>
      <c r="AA984" s="4"/>
      <c r="AB984" s="11"/>
      <c r="AC984" s="11"/>
      <c r="AD984" s="70"/>
      <c r="AE984" s="24"/>
      <c r="AF984" s="24"/>
      <c r="AG984" s="24"/>
      <c r="AH984" s="24"/>
      <c r="AI984" s="24"/>
      <c r="AJ984" s="24"/>
      <c r="AK984" s="4"/>
      <c r="AL984" s="4"/>
      <c r="AM984" s="306"/>
      <c r="AN984" s="306"/>
      <c r="AO984" s="306"/>
      <c r="AP984" s="306"/>
      <c r="AQ984" s="306"/>
      <c r="AR984" s="306"/>
      <c r="AS984" s="290"/>
      <c r="AT984" s="290"/>
      <c r="AU984" s="306"/>
      <c r="AV984" s="306"/>
      <c r="AW984" s="306"/>
      <c r="AX984" s="306"/>
      <c r="AY984" s="306"/>
      <c r="AZ984" s="306"/>
      <c r="BA984" s="4"/>
    </row>
    <row r="985" spans="2:53">
      <c r="B985" s="11" t="s">
        <v>544</v>
      </c>
      <c r="C985" s="11"/>
      <c r="D985" s="70" t="s">
        <v>94</v>
      </c>
      <c r="E985" s="11">
        <v>15</v>
      </c>
      <c r="F985" s="11">
        <v>8</v>
      </c>
      <c r="G985" s="11">
        <v>8</v>
      </c>
      <c r="H985" s="11">
        <v>3</v>
      </c>
      <c r="I985" s="11">
        <v>5</v>
      </c>
      <c r="J985" s="11"/>
      <c r="M985" s="287">
        <v>2734.58</v>
      </c>
      <c r="N985" s="287">
        <v>1561.77</v>
      </c>
      <c r="O985" s="287">
        <v>1435.28</v>
      </c>
      <c r="P985" s="287">
        <v>881.75</v>
      </c>
      <c r="Q985" s="287">
        <v>1186.8499999999999</v>
      </c>
      <c r="R985" s="287"/>
      <c r="S985" s="290"/>
      <c r="T985" s="290"/>
      <c r="U985" s="287">
        <v>151.921111111111</v>
      </c>
      <c r="V985" s="287">
        <v>91.868823529411799</v>
      </c>
      <c r="W985" s="287">
        <v>84.428235294117599</v>
      </c>
      <c r="X985" s="287">
        <v>51.867647058823501</v>
      </c>
      <c r="Y985" s="287">
        <v>69.814705882352996</v>
      </c>
      <c r="Z985" s="287"/>
      <c r="AA985" s="4"/>
      <c r="AB985" s="11"/>
      <c r="AC985" s="11"/>
      <c r="AD985" s="70"/>
      <c r="AE985" s="24"/>
      <c r="AF985" s="24"/>
      <c r="AG985" s="24"/>
      <c r="AH985" s="24"/>
      <c r="AI985" s="24"/>
      <c r="AJ985" s="24"/>
      <c r="AK985" s="4"/>
      <c r="AL985" s="4"/>
      <c r="AM985" s="306"/>
      <c r="AN985" s="306"/>
      <c r="AO985" s="306"/>
      <c r="AP985" s="306"/>
      <c r="AQ985" s="306"/>
      <c r="AR985" s="306"/>
      <c r="AS985" s="290"/>
      <c r="AT985" s="290"/>
      <c r="AU985" s="306"/>
      <c r="AV985" s="306"/>
      <c r="AW985" s="306"/>
      <c r="AX985" s="306"/>
      <c r="AY985" s="306"/>
      <c r="AZ985" s="306"/>
      <c r="BA985" s="4"/>
    </row>
    <row r="986" spans="2:53">
      <c r="B986" s="11" t="s">
        <v>546</v>
      </c>
      <c r="C986" s="11"/>
      <c r="D986" s="70" t="s">
        <v>182</v>
      </c>
      <c r="E986" s="11">
        <v>203</v>
      </c>
      <c r="F986" s="11">
        <v>126</v>
      </c>
      <c r="G986" s="11">
        <v>84</v>
      </c>
      <c r="H986" s="11">
        <v>48</v>
      </c>
      <c r="I986" s="11">
        <v>53</v>
      </c>
      <c r="J986" s="11"/>
      <c r="M986" s="287">
        <v>27888.83</v>
      </c>
      <c r="N986" s="287">
        <v>19667.77</v>
      </c>
      <c r="O986" s="287">
        <v>15658.42</v>
      </c>
      <c r="P986" s="287">
        <v>8654.8799999999992</v>
      </c>
      <c r="Q986" s="287">
        <v>26641.32</v>
      </c>
      <c r="R986" s="287"/>
      <c r="S986" s="290"/>
      <c r="T986" s="290"/>
      <c r="U986" s="287">
        <v>119.183034188034</v>
      </c>
      <c r="V986" s="287">
        <v>86.262149122807003</v>
      </c>
      <c r="W986" s="287">
        <v>69.903660714285706</v>
      </c>
      <c r="X986" s="287">
        <v>38.811121076233199</v>
      </c>
      <c r="Y986" s="287">
        <v>111.93831932773099</v>
      </c>
      <c r="Z986" s="287"/>
      <c r="AA986" s="4"/>
      <c r="AB986" s="11"/>
      <c r="AC986" s="11"/>
      <c r="AD986" s="70"/>
      <c r="AE986" s="24"/>
      <c r="AF986" s="24"/>
      <c r="AG986" s="24"/>
      <c r="AH986" s="24"/>
      <c r="AI986" s="24"/>
      <c r="AJ986" s="24"/>
      <c r="AK986" s="4"/>
      <c r="AL986" s="4"/>
      <c r="AM986" s="306"/>
      <c r="AN986" s="306"/>
      <c r="AO986" s="306"/>
      <c r="AP986" s="306"/>
      <c r="AQ986" s="306"/>
      <c r="AR986" s="306"/>
      <c r="AS986" s="290"/>
      <c r="AT986" s="290"/>
      <c r="AU986" s="306"/>
      <c r="AV986" s="306"/>
      <c r="AW986" s="306"/>
      <c r="AX986" s="306"/>
      <c r="AY986" s="306"/>
      <c r="AZ986" s="306"/>
      <c r="BA986" s="4"/>
    </row>
    <row r="987" spans="2:53">
      <c r="B987" s="11" t="s">
        <v>704</v>
      </c>
      <c r="C987" s="11"/>
      <c r="D987" s="70" t="s">
        <v>182</v>
      </c>
      <c r="E987" s="11">
        <v>1</v>
      </c>
      <c r="F987" s="11"/>
      <c r="G987" s="11">
        <v>1</v>
      </c>
      <c r="H987" s="11"/>
      <c r="I987" s="11"/>
      <c r="J987" s="11"/>
      <c r="M987" s="287">
        <v>236</v>
      </c>
      <c r="N987" s="287">
        <v>0</v>
      </c>
      <c r="O987" s="287">
        <v>184.81</v>
      </c>
      <c r="P987" s="287">
        <v>0</v>
      </c>
      <c r="Q987" s="287">
        <v>0</v>
      </c>
      <c r="R987" s="287"/>
      <c r="S987" s="290"/>
      <c r="T987" s="290"/>
      <c r="U987" s="287">
        <v>236</v>
      </c>
      <c r="V987" s="287">
        <v>0</v>
      </c>
      <c r="W987" s="287">
        <v>184.81</v>
      </c>
      <c r="X987" s="287">
        <v>0</v>
      </c>
      <c r="Y987" s="287">
        <v>0</v>
      </c>
      <c r="Z987" s="287"/>
      <c r="AA987" s="4"/>
      <c r="AB987" s="11"/>
      <c r="AC987" s="11"/>
      <c r="AD987" s="70"/>
      <c r="AE987" s="24"/>
      <c r="AF987" s="24"/>
      <c r="AG987" s="24"/>
      <c r="AH987" s="24"/>
      <c r="AI987" s="24"/>
      <c r="AJ987" s="24"/>
      <c r="AK987" s="4"/>
      <c r="AL987" s="4"/>
      <c r="AM987" s="306"/>
      <c r="AN987" s="306"/>
      <c r="AO987" s="306"/>
      <c r="AP987" s="306"/>
      <c r="AQ987" s="306"/>
      <c r="AR987" s="306"/>
      <c r="AS987" s="290"/>
      <c r="AT987" s="290"/>
      <c r="AU987" s="306"/>
      <c r="AV987" s="306"/>
      <c r="AW987" s="306"/>
      <c r="AX987" s="306"/>
      <c r="AY987" s="306"/>
      <c r="AZ987" s="306"/>
      <c r="BA987" s="4"/>
    </row>
    <row r="988" spans="2:53">
      <c r="B988" s="11" t="s">
        <v>658</v>
      </c>
      <c r="C988" s="11"/>
      <c r="D988" s="70" t="s">
        <v>121</v>
      </c>
      <c r="E988" s="11">
        <v>2</v>
      </c>
      <c r="F988" s="11">
        <v>2</v>
      </c>
      <c r="G988" s="11">
        <v>2</v>
      </c>
      <c r="H988" s="11">
        <v>2</v>
      </c>
      <c r="I988" s="11"/>
      <c r="J988" s="11"/>
      <c r="M988" s="287">
        <v>227.89</v>
      </c>
      <c r="N988" s="287">
        <v>465.65</v>
      </c>
      <c r="O988" s="287">
        <v>545.32000000000005</v>
      </c>
      <c r="P988" s="287">
        <v>715.6</v>
      </c>
      <c r="Q988" s="287">
        <v>0</v>
      </c>
      <c r="R988" s="287"/>
      <c r="S988" s="290"/>
      <c r="T988" s="290"/>
      <c r="U988" s="287">
        <v>113.94499999999999</v>
      </c>
      <c r="V988" s="287">
        <v>232.82499999999999</v>
      </c>
      <c r="W988" s="287">
        <v>272.66000000000003</v>
      </c>
      <c r="X988" s="287">
        <v>357.8</v>
      </c>
      <c r="Y988" s="287">
        <v>0</v>
      </c>
      <c r="Z988" s="287"/>
      <c r="AA988" s="4"/>
      <c r="AB988" s="11"/>
      <c r="AC988" s="11"/>
      <c r="AD988" s="70"/>
      <c r="AE988" s="24"/>
      <c r="AF988" s="24"/>
      <c r="AG988" s="24"/>
      <c r="AH988" s="24"/>
      <c r="AI988" s="24"/>
      <c r="AJ988" s="24"/>
      <c r="AK988" s="4"/>
      <c r="AL988" s="4"/>
      <c r="AM988" s="306"/>
      <c r="AN988" s="306"/>
      <c r="AO988" s="306"/>
      <c r="AP988" s="306"/>
      <c r="AQ988" s="306"/>
      <c r="AR988" s="306"/>
      <c r="AS988" s="290"/>
      <c r="AT988" s="290"/>
      <c r="AU988" s="306"/>
      <c r="AV988" s="306"/>
      <c r="AW988" s="306"/>
      <c r="AX988" s="306"/>
      <c r="AY988" s="306"/>
      <c r="AZ988" s="306"/>
      <c r="BA988" s="4"/>
    </row>
    <row r="989" spans="2:53">
      <c r="B989" s="11" t="s">
        <v>548</v>
      </c>
      <c r="C989" s="11"/>
      <c r="D989" s="70" t="s">
        <v>198</v>
      </c>
      <c r="E989" s="11">
        <v>10</v>
      </c>
      <c r="F989" s="11">
        <v>11</v>
      </c>
      <c r="G989" s="11">
        <v>8</v>
      </c>
      <c r="H989" s="11">
        <v>6</v>
      </c>
      <c r="I989" s="11">
        <v>6</v>
      </c>
      <c r="J989" s="11"/>
      <c r="M989" s="287">
        <v>1056.8399999999999</v>
      </c>
      <c r="N989" s="287">
        <v>1524.58</v>
      </c>
      <c r="O989" s="287">
        <v>1300.8900000000001</v>
      </c>
      <c r="P989" s="287">
        <v>1179.6400000000001</v>
      </c>
      <c r="Q989" s="287">
        <v>2088.12</v>
      </c>
      <c r="R989" s="287"/>
      <c r="S989" s="290"/>
      <c r="T989" s="290"/>
      <c r="U989" s="287">
        <v>75.488571428571404</v>
      </c>
      <c r="V989" s="287">
        <v>108.898571428571</v>
      </c>
      <c r="W989" s="287">
        <v>92.920714285714297</v>
      </c>
      <c r="X989" s="287">
        <v>90.741538461538497</v>
      </c>
      <c r="Y989" s="287">
        <v>149.15142857142899</v>
      </c>
      <c r="Z989" s="287"/>
      <c r="AA989" s="4"/>
      <c r="AB989" s="11"/>
      <c r="AC989" s="11"/>
      <c r="AD989" s="70"/>
      <c r="AE989" s="24"/>
      <c r="AF989" s="24"/>
      <c r="AG989" s="24"/>
      <c r="AH989" s="24"/>
      <c r="AI989" s="24"/>
      <c r="AJ989" s="24"/>
      <c r="AK989" s="4"/>
      <c r="AL989" s="4"/>
      <c r="AM989" s="306"/>
      <c r="AN989" s="306"/>
      <c r="AO989" s="306"/>
      <c r="AP989" s="306"/>
      <c r="AQ989" s="306"/>
      <c r="AR989" s="306"/>
      <c r="AS989" s="290"/>
      <c r="AT989" s="290"/>
      <c r="AU989" s="306"/>
      <c r="AV989" s="306"/>
      <c r="AW989" s="306"/>
      <c r="AX989" s="306"/>
      <c r="AY989" s="306"/>
      <c r="AZ989" s="306"/>
      <c r="BA989" s="4"/>
    </row>
    <row r="990" spans="2:53">
      <c r="B990" s="11" t="s">
        <v>549</v>
      </c>
      <c r="C990" s="11"/>
      <c r="D990" s="70" t="s">
        <v>214</v>
      </c>
      <c r="E990" s="11">
        <v>420</v>
      </c>
      <c r="F990" s="11">
        <v>299</v>
      </c>
      <c r="G990" s="11">
        <v>190</v>
      </c>
      <c r="H990" s="11">
        <v>111</v>
      </c>
      <c r="I990" s="11">
        <v>100</v>
      </c>
      <c r="J990" s="11"/>
      <c r="M990" s="287">
        <v>56619.91</v>
      </c>
      <c r="N990" s="287">
        <v>56312.37</v>
      </c>
      <c r="O990" s="287">
        <v>37007.19</v>
      </c>
      <c r="P990" s="287">
        <v>17527.41</v>
      </c>
      <c r="Q990" s="287">
        <v>33423.1</v>
      </c>
      <c r="R990" s="287"/>
      <c r="S990" s="290"/>
      <c r="T990" s="290"/>
      <c r="U990" s="287">
        <v>119.70382663847801</v>
      </c>
      <c r="V990" s="287">
        <v>120.32557692307699</v>
      </c>
      <c r="W990" s="287">
        <v>81.156118421052696</v>
      </c>
      <c r="X990" s="287">
        <v>38.437302631579001</v>
      </c>
      <c r="Y990" s="287">
        <v>70.216596638655503</v>
      </c>
      <c r="Z990" s="287"/>
      <c r="AA990" s="4"/>
      <c r="AB990" s="11"/>
      <c r="AC990" s="11"/>
      <c r="AD990" s="70"/>
      <c r="AE990" s="24"/>
      <c r="AF990" s="24"/>
      <c r="AG990" s="24"/>
      <c r="AH990" s="24"/>
      <c r="AI990" s="24"/>
      <c r="AJ990" s="24"/>
      <c r="AK990" s="4"/>
      <c r="AL990" s="4"/>
      <c r="AM990" s="306"/>
      <c r="AN990" s="306"/>
      <c r="AO990" s="306"/>
      <c r="AP990" s="306"/>
      <c r="AQ990" s="306"/>
      <c r="AR990" s="306"/>
      <c r="AS990" s="290"/>
      <c r="AT990" s="290"/>
      <c r="AU990" s="306"/>
      <c r="AV990" s="306"/>
      <c r="AW990" s="306"/>
      <c r="AX990" s="306"/>
      <c r="AY990" s="306"/>
      <c r="AZ990" s="306"/>
      <c r="BA990" s="4"/>
    </row>
    <row r="991" spans="2:53">
      <c r="B991" s="11" t="s">
        <v>550</v>
      </c>
      <c r="C991" s="11"/>
      <c r="D991" s="70" t="s">
        <v>73</v>
      </c>
      <c r="E991" s="11">
        <v>3</v>
      </c>
      <c r="F991" s="11">
        <v>2</v>
      </c>
      <c r="G991" s="11">
        <v>2</v>
      </c>
      <c r="H991" s="11">
        <v>1</v>
      </c>
      <c r="I991" s="11"/>
      <c r="J991" s="11"/>
      <c r="M991" s="287">
        <v>289.77999999999997</v>
      </c>
      <c r="N991" s="287">
        <v>157.82</v>
      </c>
      <c r="O991" s="287">
        <v>38.880000000000003</v>
      </c>
      <c r="P991" s="287">
        <v>16.84</v>
      </c>
      <c r="Q991" s="287">
        <v>0</v>
      </c>
      <c r="R991" s="287"/>
      <c r="S991" s="290"/>
      <c r="T991" s="290"/>
      <c r="U991" s="287">
        <v>96.593333333333305</v>
      </c>
      <c r="V991" s="287">
        <v>52.606666666666698</v>
      </c>
      <c r="W991" s="287">
        <v>12.96</v>
      </c>
      <c r="X991" s="287">
        <v>5.6133333333333297</v>
      </c>
      <c r="Y991" s="287">
        <v>0</v>
      </c>
      <c r="Z991" s="287"/>
      <c r="AA991" s="4"/>
      <c r="AB991" s="11"/>
      <c r="AC991" s="11"/>
      <c r="AD991" s="70"/>
      <c r="AE991" s="24"/>
      <c r="AF991" s="24"/>
      <c r="AG991" s="24"/>
      <c r="AH991" s="24"/>
      <c r="AI991" s="24"/>
      <c r="AJ991" s="24"/>
      <c r="AK991" s="4"/>
      <c r="AL991" s="4"/>
      <c r="AM991" s="306"/>
      <c r="AN991" s="306"/>
      <c r="AO991" s="306"/>
      <c r="AP991" s="306"/>
      <c r="AQ991" s="306"/>
      <c r="AR991" s="306"/>
      <c r="AS991" s="290"/>
      <c r="AT991" s="290"/>
      <c r="AU991" s="306"/>
      <c r="AV991" s="306"/>
      <c r="AW991" s="306"/>
      <c r="AX991" s="306"/>
      <c r="AY991" s="306"/>
      <c r="AZ991" s="306"/>
      <c r="BA991" s="4"/>
    </row>
    <row r="992" spans="2:53">
      <c r="B992" s="11" t="s">
        <v>551</v>
      </c>
      <c r="C992" s="11"/>
      <c r="D992" s="70" t="s">
        <v>92</v>
      </c>
      <c r="E992" s="11">
        <v>7</v>
      </c>
      <c r="F992" s="11">
        <v>1</v>
      </c>
      <c r="G992" s="11">
        <v>1</v>
      </c>
      <c r="H992" s="11">
        <v>1</v>
      </c>
      <c r="I992" s="11">
        <v>2</v>
      </c>
      <c r="J992" s="11"/>
      <c r="M992" s="287">
        <v>704.76</v>
      </c>
      <c r="N992" s="287">
        <v>160.74</v>
      </c>
      <c r="O992" s="287">
        <v>319.05</v>
      </c>
      <c r="P992" s="287">
        <v>340.2</v>
      </c>
      <c r="Q992" s="287">
        <v>2342.54</v>
      </c>
      <c r="R992" s="287"/>
      <c r="S992" s="290"/>
      <c r="T992" s="290"/>
      <c r="U992" s="287">
        <v>100.68</v>
      </c>
      <c r="V992" s="287">
        <v>22.9628571428571</v>
      </c>
      <c r="W992" s="287">
        <v>53.174999999999997</v>
      </c>
      <c r="X992" s="287">
        <v>56.7</v>
      </c>
      <c r="Y992" s="287">
        <v>390.42333333333301</v>
      </c>
      <c r="Z992" s="287"/>
      <c r="AA992" s="4"/>
      <c r="AB992" s="11"/>
      <c r="AC992" s="11"/>
      <c r="AD992" s="70"/>
      <c r="AE992" s="24"/>
      <c r="AF992" s="24"/>
      <c r="AG992" s="24"/>
      <c r="AH992" s="24"/>
      <c r="AI992" s="24"/>
      <c r="AJ992" s="24"/>
      <c r="AK992" s="4"/>
      <c r="AL992" s="4"/>
      <c r="AM992" s="306"/>
      <c r="AN992" s="306"/>
      <c r="AO992" s="306"/>
      <c r="AP992" s="306"/>
      <c r="AQ992" s="306"/>
      <c r="AR992" s="306"/>
      <c r="AS992" s="290"/>
      <c r="AT992" s="290"/>
      <c r="AU992" s="306"/>
      <c r="AV992" s="306"/>
      <c r="AW992" s="306"/>
      <c r="AX992" s="306"/>
      <c r="AY992" s="306"/>
      <c r="AZ992" s="306"/>
      <c r="BA992" s="4"/>
    </row>
    <row r="993" spans="2:53">
      <c r="B993" s="11" t="s">
        <v>552</v>
      </c>
      <c r="C993" s="11"/>
      <c r="D993" s="70" t="s">
        <v>67</v>
      </c>
      <c r="E993" s="11">
        <v>395</v>
      </c>
      <c r="F993" s="11">
        <v>237</v>
      </c>
      <c r="G993" s="11">
        <v>147</v>
      </c>
      <c r="H993" s="11">
        <v>83</v>
      </c>
      <c r="I993" s="11">
        <v>79</v>
      </c>
      <c r="J993" s="11"/>
      <c r="M993" s="287">
        <v>53018.8</v>
      </c>
      <c r="N993" s="287">
        <v>43088.55</v>
      </c>
      <c r="O993" s="287">
        <v>28879.74</v>
      </c>
      <c r="P993" s="287">
        <v>13197.69</v>
      </c>
      <c r="Q993" s="287">
        <v>30695.439999999999</v>
      </c>
      <c r="R993" s="287"/>
      <c r="S993" s="290"/>
      <c r="T993" s="290"/>
      <c r="U993" s="287">
        <v>117.81955555555599</v>
      </c>
      <c r="V993" s="287">
        <v>98.375684931506797</v>
      </c>
      <c r="W993" s="287">
        <v>66.851249999999993</v>
      </c>
      <c r="X993" s="287">
        <v>30.692302325581402</v>
      </c>
      <c r="Y993" s="287">
        <v>69.289932279909706</v>
      </c>
      <c r="Z993" s="287"/>
      <c r="AA993" s="4"/>
      <c r="AB993" s="11"/>
      <c r="AC993" s="11"/>
      <c r="AD993" s="70"/>
      <c r="AE993" s="24"/>
      <c r="AF993" s="24"/>
      <c r="AG993" s="24"/>
      <c r="AH993" s="24"/>
      <c r="AI993" s="24"/>
      <c r="AJ993" s="24"/>
      <c r="AK993" s="4"/>
      <c r="AL993" s="4"/>
      <c r="AM993" s="306"/>
      <c r="AN993" s="306"/>
      <c r="AO993" s="306"/>
      <c r="AP993" s="306"/>
      <c r="AQ993" s="306"/>
      <c r="AR993" s="306"/>
      <c r="AS993" s="290"/>
      <c r="AT993" s="290"/>
      <c r="AU993" s="306"/>
      <c r="AV993" s="306"/>
      <c r="AW993" s="306"/>
      <c r="AX993" s="306"/>
      <c r="AY993" s="306"/>
      <c r="AZ993" s="306"/>
      <c r="BA993" s="4"/>
    </row>
    <row r="994" spans="2:53">
      <c r="B994" s="11" t="s">
        <v>553</v>
      </c>
      <c r="C994" s="11"/>
      <c r="D994" s="70" t="s">
        <v>56</v>
      </c>
      <c r="E994" s="11">
        <v>13</v>
      </c>
      <c r="F994" s="11">
        <v>6</v>
      </c>
      <c r="G994" s="11">
        <v>2</v>
      </c>
      <c r="H994" s="11">
        <v>2</v>
      </c>
      <c r="I994" s="11">
        <v>2</v>
      </c>
      <c r="J994" s="11"/>
      <c r="M994" s="287">
        <v>648.84</v>
      </c>
      <c r="N994" s="287">
        <v>662.98</v>
      </c>
      <c r="O994" s="287">
        <v>390.85</v>
      </c>
      <c r="P994" s="287">
        <v>289.11</v>
      </c>
      <c r="Q994" s="287">
        <v>491.06</v>
      </c>
      <c r="R994" s="287"/>
      <c r="S994" s="290"/>
      <c r="T994" s="290"/>
      <c r="U994" s="287">
        <v>49.910769230769198</v>
      </c>
      <c r="V994" s="287">
        <v>50.998461538461498</v>
      </c>
      <c r="W994" s="287">
        <v>35.531818181818203</v>
      </c>
      <c r="X994" s="287">
        <v>26.2827272727273</v>
      </c>
      <c r="Y994" s="287">
        <v>44.641818181818202</v>
      </c>
      <c r="Z994" s="287"/>
      <c r="AA994" s="4"/>
      <c r="AB994" s="11"/>
      <c r="AC994" s="11"/>
      <c r="AD994" s="70"/>
      <c r="AE994" s="24"/>
      <c r="AF994" s="24"/>
      <c r="AG994" s="24"/>
      <c r="AH994" s="24"/>
      <c r="AI994" s="24"/>
      <c r="AJ994" s="24"/>
      <c r="AK994" s="4"/>
      <c r="AL994" s="4"/>
      <c r="AM994" s="306"/>
      <c r="AN994" s="306"/>
      <c r="AO994" s="306"/>
      <c r="AP994" s="306"/>
      <c r="AQ994" s="306"/>
      <c r="AR994" s="306"/>
      <c r="AS994" s="290"/>
      <c r="AT994" s="290"/>
      <c r="AU994" s="306"/>
      <c r="AV994" s="306"/>
      <c r="AW994" s="306"/>
      <c r="AX994" s="306"/>
      <c r="AY994" s="306"/>
      <c r="AZ994" s="306"/>
      <c r="BA994" s="4"/>
    </row>
    <row r="995" spans="2:53">
      <c r="B995" s="11" t="s">
        <v>554</v>
      </c>
      <c r="C995" s="11"/>
      <c r="D995" s="70" t="s">
        <v>78</v>
      </c>
      <c r="E995" s="11">
        <v>220</v>
      </c>
      <c r="F995" s="11">
        <v>117</v>
      </c>
      <c r="G995" s="11">
        <v>80</v>
      </c>
      <c r="H995" s="11">
        <v>50</v>
      </c>
      <c r="I995" s="11">
        <v>42</v>
      </c>
      <c r="J995" s="11"/>
      <c r="M995" s="287">
        <v>20385.87</v>
      </c>
      <c r="N995" s="287">
        <v>12252.74</v>
      </c>
      <c r="O995" s="287">
        <v>10699.23</v>
      </c>
      <c r="P995" s="287">
        <v>6550.35</v>
      </c>
      <c r="Q995" s="287">
        <v>20036.64</v>
      </c>
      <c r="R995" s="287"/>
      <c r="S995" s="290"/>
      <c r="T995" s="290"/>
      <c r="U995" s="287">
        <v>86.016329113924101</v>
      </c>
      <c r="V995" s="287">
        <v>52.362136752136799</v>
      </c>
      <c r="W995" s="287">
        <v>46.721528384279502</v>
      </c>
      <c r="X995" s="287">
        <v>28.856167400881102</v>
      </c>
      <c r="Y995" s="287">
        <v>83.835313807531406</v>
      </c>
      <c r="Z995" s="287"/>
      <c r="AA995" s="4"/>
      <c r="AB995" s="11"/>
      <c r="AC995" s="11"/>
      <c r="AD995" s="70"/>
      <c r="AE995" s="24"/>
      <c r="AF995" s="24"/>
      <c r="AG995" s="24"/>
      <c r="AH995" s="24"/>
      <c r="AI995" s="24"/>
      <c r="AJ995" s="24"/>
      <c r="AK995" s="4"/>
      <c r="AL995" s="4"/>
      <c r="AM995" s="306"/>
      <c r="AN995" s="306"/>
      <c r="AO995" s="306"/>
      <c r="AP995" s="306"/>
      <c r="AQ995" s="306"/>
      <c r="AR995" s="306"/>
      <c r="AS995" s="290"/>
      <c r="AT995" s="290"/>
      <c r="AU995" s="306"/>
      <c r="AV995" s="306"/>
      <c r="AW995" s="306"/>
      <c r="AX995" s="306"/>
      <c r="AY995" s="306"/>
      <c r="AZ995" s="306"/>
      <c r="BA995" s="4"/>
    </row>
    <row r="996" spans="2:53">
      <c r="B996" s="11" t="s">
        <v>556</v>
      </c>
      <c r="C996" s="11"/>
      <c r="D996" s="70" t="s">
        <v>324</v>
      </c>
      <c r="E996" s="11">
        <v>12</v>
      </c>
      <c r="F996" s="11">
        <v>6</v>
      </c>
      <c r="G996" s="11">
        <v>3</v>
      </c>
      <c r="H996" s="11">
        <v>3</v>
      </c>
      <c r="I996" s="11">
        <v>4</v>
      </c>
      <c r="J996" s="11"/>
      <c r="M996" s="287">
        <v>1314.47</v>
      </c>
      <c r="N996" s="287">
        <v>908.27</v>
      </c>
      <c r="O996" s="287">
        <v>431.47</v>
      </c>
      <c r="P996" s="287">
        <v>485.2</v>
      </c>
      <c r="Q996" s="287">
        <v>3150.39</v>
      </c>
      <c r="R996" s="287"/>
      <c r="S996" s="290"/>
      <c r="T996" s="290"/>
      <c r="U996" s="287">
        <v>93.890714285714296</v>
      </c>
      <c r="V996" s="287">
        <v>69.866923076923101</v>
      </c>
      <c r="W996" s="287">
        <v>35.955833333333302</v>
      </c>
      <c r="X996" s="287">
        <v>40.433333333333302</v>
      </c>
      <c r="Y996" s="287">
        <v>242.33769230769201</v>
      </c>
      <c r="Z996" s="287"/>
      <c r="AA996" s="4"/>
      <c r="AB996" s="11"/>
      <c r="AC996" s="11"/>
      <c r="AD996" s="70"/>
      <c r="AE996" s="24"/>
      <c r="AF996" s="24"/>
      <c r="AG996" s="24"/>
      <c r="AH996" s="24"/>
      <c r="AI996" s="24"/>
      <c r="AJ996" s="24"/>
      <c r="AK996" s="4"/>
      <c r="AL996" s="4"/>
      <c r="AM996" s="306"/>
      <c r="AN996" s="306"/>
      <c r="AO996" s="306"/>
      <c r="AP996" s="306"/>
      <c r="AQ996" s="306"/>
      <c r="AR996" s="306"/>
      <c r="AS996" s="290"/>
      <c r="AT996" s="290"/>
      <c r="AU996" s="306"/>
      <c r="AV996" s="306"/>
      <c r="AW996" s="306"/>
      <c r="AX996" s="306"/>
      <c r="AY996" s="306"/>
      <c r="AZ996" s="306"/>
      <c r="BA996" s="4"/>
    </row>
    <row r="997" spans="2:53">
      <c r="B997" s="11" t="s">
        <v>557</v>
      </c>
      <c r="C997" s="11"/>
      <c r="D997" s="70" t="s">
        <v>156</v>
      </c>
      <c r="E997" s="11">
        <v>11</v>
      </c>
      <c r="F997" s="11">
        <v>3</v>
      </c>
      <c r="G997" s="11">
        <v>3</v>
      </c>
      <c r="H997" s="11"/>
      <c r="I997" s="11"/>
      <c r="J997" s="11"/>
      <c r="M997" s="287">
        <v>577.67999999999995</v>
      </c>
      <c r="N997" s="287">
        <v>527.23</v>
      </c>
      <c r="O997" s="287">
        <v>319.89</v>
      </c>
      <c r="P997" s="287">
        <v>0</v>
      </c>
      <c r="Q997" s="287">
        <v>0</v>
      </c>
      <c r="R997" s="287"/>
      <c r="S997" s="290"/>
      <c r="T997" s="290"/>
      <c r="U997" s="287">
        <v>52.5163636363636</v>
      </c>
      <c r="V997" s="287">
        <v>52.722999999999999</v>
      </c>
      <c r="W997" s="287">
        <v>31.989000000000001</v>
      </c>
      <c r="X997" s="287">
        <v>0</v>
      </c>
      <c r="Y997" s="287">
        <v>0</v>
      </c>
      <c r="Z997" s="287"/>
      <c r="AA997" s="4"/>
      <c r="AB997" s="11"/>
      <c r="AC997" s="11"/>
      <c r="AD997" s="70"/>
      <c r="AE997" s="24"/>
      <c r="AF997" s="24"/>
      <c r="AG997" s="24"/>
      <c r="AH997" s="24"/>
      <c r="AI997" s="24"/>
      <c r="AJ997" s="24"/>
      <c r="AK997" s="4"/>
      <c r="AL997" s="4"/>
      <c r="AM997" s="306"/>
      <c r="AN997" s="306"/>
      <c r="AO997" s="306"/>
      <c r="AP997" s="306"/>
      <c r="AQ997" s="306"/>
      <c r="AR997" s="306"/>
      <c r="AS997" s="290"/>
      <c r="AT997" s="290"/>
      <c r="AU997" s="306"/>
      <c r="AV997" s="306"/>
      <c r="AW997" s="306"/>
      <c r="AX997" s="306"/>
      <c r="AY997" s="306"/>
      <c r="AZ997" s="306"/>
      <c r="BA997" s="4"/>
    </row>
    <row r="998" spans="2:53">
      <c r="B998" s="11" t="s">
        <v>558</v>
      </c>
      <c r="C998" s="11"/>
      <c r="D998" s="70" t="s">
        <v>111</v>
      </c>
      <c r="E998" s="11">
        <v>146</v>
      </c>
      <c r="F998" s="11">
        <v>78</v>
      </c>
      <c r="G998" s="11">
        <v>59</v>
      </c>
      <c r="H998" s="11">
        <v>35</v>
      </c>
      <c r="I998" s="11">
        <v>40</v>
      </c>
      <c r="J998" s="11"/>
      <c r="M998" s="287">
        <v>18744.93</v>
      </c>
      <c r="N998" s="287">
        <v>17991.919999999998</v>
      </c>
      <c r="O998" s="287">
        <v>8946.65</v>
      </c>
      <c r="P998" s="287">
        <v>9237.9500000000007</v>
      </c>
      <c r="Q998" s="287">
        <v>13296.63</v>
      </c>
      <c r="R998" s="287"/>
      <c r="S998" s="290"/>
      <c r="T998" s="290"/>
      <c r="U998" s="287">
        <v>117.892641509434</v>
      </c>
      <c r="V998" s="287">
        <v>116.07690322580601</v>
      </c>
      <c r="W998" s="287">
        <v>58.095129870129902</v>
      </c>
      <c r="X998" s="287">
        <v>62.843197278911603</v>
      </c>
      <c r="Y998" s="287">
        <v>88.057152317880806</v>
      </c>
      <c r="Z998" s="287"/>
      <c r="AA998" s="4"/>
      <c r="AB998" s="11"/>
      <c r="AC998" s="11"/>
      <c r="AD998" s="70"/>
      <c r="AE998" s="24"/>
      <c r="AF998" s="24"/>
      <c r="AG998" s="24"/>
      <c r="AH998" s="24"/>
      <c r="AI998" s="24"/>
      <c r="AJ998" s="24"/>
      <c r="AK998" s="4"/>
      <c r="AL998" s="4"/>
      <c r="AM998" s="306"/>
      <c r="AN998" s="306"/>
      <c r="AO998" s="306"/>
      <c r="AP998" s="306"/>
      <c r="AQ998" s="306"/>
      <c r="AR998" s="306"/>
      <c r="AS998" s="290"/>
      <c r="AT998" s="290"/>
      <c r="AU998" s="306"/>
      <c r="AV998" s="306"/>
      <c r="AW998" s="306"/>
      <c r="AX998" s="306"/>
      <c r="AY998" s="306"/>
      <c r="AZ998" s="306"/>
      <c r="BA998" s="4"/>
    </row>
    <row r="999" spans="2:53">
      <c r="B999" s="11" t="s">
        <v>559</v>
      </c>
      <c r="C999" s="11"/>
      <c r="D999" s="70" t="s">
        <v>89</v>
      </c>
      <c r="E999" s="11">
        <v>2</v>
      </c>
      <c r="F999" s="11">
        <v>1</v>
      </c>
      <c r="G999" s="11">
        <v>1</v>
      </c>
      <c r="H999" s="11"/>
      <c r="I999" s="11"/>
      <c r="J999" s="11"/>
      <c r="M999" s="287">
        <v>128.30000000000001</v>
      </c>
      <c r="N999" s="287">
        <v>100.34</v>
      </c>
      <c r="O999" s="287">
        <v>106.2</v>
      </c>
      <c r="P999" s="287">
        <v>0</v>
      </c>
      <c r="Q999" s="287">
        <v>0</v>
      </c>
      <c r="R999" s="287"/>
      <c r="S999" s="290"/>
      <c r="T999" s="290"/>
      <c r="U999" s="287">
        <v>64.150000000000006</v>
      </c>
      <c r="V999" s="287">
        <v>50.17</v>
      </c>
      <c r="W999" s="287">
        <v>53.1</v>
      </c>
      <c r="X999" s="287">
        <v>0</v>
      </c>
      <c r="Y999" s="287">
        <v>0</v>
      </c>
      <c r="Z999" s="287"/>
      <c r="AA999" s="4"/>
      <c r="AB999" s="11"/>
      <c r="AC999" s="11"/>
      <c r="AD999" s="70"/>
      <c r="AE999" s="24"/>
      <c r="AF999" s="24"/>
      <c r="AG999" s="24"/>
      <c r="AH999" s="24"/>
      <c r="AI999" s="24"/>
      <c r="AJ999" s="24"/>
      <c r="AK999" s="4"/>
      <c r="AL999" s="4"/>
      <c r="AM999" s="306"/>
      <c r="AN999" s="306"/>
      <c r="AO999" s="306"/>
      <c r="AP999" s="306"/>
      <c r="AQ999" s="306"/>
      <c r="AR999" s="306"/>
      <c r="AS999" s="290"/>
      <c r="AT999" s="290"/>
      <c r="AU999" s="306"/>
      <c r="AV999" s="306"/>
      <c r="AW999" s="306"/>
      <c r="AX999" s="306"/>
      <c r="AY999" s="306"/>
      <c r="AZ999" s="306"/>
      <c r="BA999" s="4"/>
    </row>
    <row r="1000" spans="2:53">
      <c r="B1000" s="11" t="s">
        <v>559</v>
      </c>
      <c r="C1000" s="11"/>
      <c r="D1000" s="70" t="s">
        <v>560</v>
      </c>
      <c r="E1000" s="11">
        <v>144</v>
      </c>
      <c r="F1000" s="11">
        <v>99</v>
      </c>
      <c r="G1000" s="11">
        <v>69</v>
      </c>
      <c r="H1000" s="11">
        <v>51</v>
      </c>
      <c r="I1000" s="11">
        <v>66</v>
      </c>
      <c r="J1000" s="11"/>
      <c r="M1000" s="287">
        <v>16702.5</v>
      </c>
      <c r="N1000" s="287">
        <v>14069.77</v>
      </c>
      <c r="O1000" s="287">
        <v>33011.620000000003</v>
      </c>
      <c r="P1000" s="287">
        <v>9330.4</v>
      </c>
      <c r="Q1000" s="287">
        <v>27106.92</v>
      </c>
      <c r="R1000" s="287"/>
      <c r="S1000" s="290"/>
      <c r="T1000" s="290"/>
      <c r="U1000" s="287">
        <v>96.546242774566494</v>
      </c>
      <c r="V1000" s="287">
        <v>83.748630952380907</v>
      </c>
      <c r="W1000" s="287">
        <v>200.070424242424</v>
      </c>
      <c r="X1000" s="287">
        <v>57.241717791410998</v>
      </c>
      <c r="Y1000" s="287">
        <v>150.59399999999999</v>
      </c>
      <c r="Z1000" s="287"/>
      <c r="AA1000" s="4"/>
      <c r="AB1000" s="11"/>
      <c r="AC1000" s="11"/>
      <c r="AD1000" s="70"/>
      <c r="AE1000" s="24"/>
      <c r="AF1000" s="24"/>
      <c r="AG1000" s="24"/>
      <c r="AH1000" s="24"/>
      <c r="AI1000" s="24"/>
      <c r="AJ1000" s="24"/>
      <c r="AK1000" s="4"/>
      <c r="AL1000" s="4"/>
      <c r="AM1000" s="306"/>
      <c r="AN1000" s="306"/>
      <c r="AO1000" s="306"/>
      <c r="AP1000" s="306"/>
      <c r="AQ1000" s="306"/>
      <c r="AR1000" s="306"/>
      <c r="AS1000" s="290"/>
      <c r="AT1000" s="290"/>
      <c r="AU1000" s="306"/>
      <c r="AV1000" s="306"/>
      <c r="AW1000" s="306"/>
      <c r="AX1000" s="306"/>
      <c r="AY1000" s="306"/>
      <c r="AZ1000" s="306"/>
      <c r="BA1000" s="4"/>
    </row>
    <row r="1001" spans="2:53">
      <c r="B1001" s="11" t="s">
        <v>561</v>
      </c>
      <c r="C1001" s="11"/>
      <c r="D1001" s="70" t="s">
        <v>156</v>
      </c>
      <c r="E1001" s="11">
        <v>1740</v>
      </c>
      <c r="F1001" s="11">
        <v>1100</v>
      </c>
      <c r="G1001" s="11">
        <v>582</v>
      </c>
      <c r="H1001" s="11">
        <v>366</v>
      </c>
      <c r="I1001" s="11">
        <v>398</v>
      </c>
      <c r="J1001" s="11"/>
      <c r="M1001" s="287">
        <v>140927.16</v>
      </c>
      <c r="N1001" s="287">
        <v>144697.63</v>
      </c>
      <c r="O1001" s="287">
        <v>72180.789999999994</v>
      </c>
      <c r="P1001" s="287">
        <v>33649.129999999997</v>
      </c>
      <c r="Q1001" s="287">
        <v>81536.25</v>
      </c>
      <c r="R1001" s="287"/>
      <c r="S1001" s="290"/>
      <c r="T1001" s="290"/>
      <c r="U1001" s="287">
        <v>75.808047337278197</v>
      </c>
      <c r="V1001" s="287">
        <v>80.836664804469294</v>
      </c>
      <c r="W1001" s="287">
        <v>45.655148640101203</v>
      </c>
      <c r="X1001" s="287">
        <v>21.556137091607901</v>
      </c>
      <c r="Y1001" s="287">
        <v>45.601929530201403</v>
      </c>
      <c r="Z1001" s="287"/>
      <c r="AA1001" s="4"/>
      <c r="AB1001" s="11"/>
      <c r="AC1001" s="11"/>
      <c r="AD1001" s="70"/>
      <c r="AE1001" s="24"/>
      <c r="AF1001" s="24"/>
      <c r="AG1001" s="24"/>
      <c r="AH1001" s="24"/>
      <c r="AI1001" s="24"/>
      <c r="AJ1001" s="24"/>
      <c r="AK1001" s="4"/>
      <c r="AL1001" s="4"/>
      <c r="AM1001" s="306"/>
      <c r="AN1001" s="306"/>
      <c r="AO1001" s="306"/>
      <c r="AP1001" s="306"/>
      <c r="AQ1001" s="306"/>
      <c r="AR1001" s="306"/>
      <c r="AS1001" s="290"/>
      <c r="AT1001" s="290"/>
      <c r="AU1001" s="306"/>
      <c r="AV1001" s="306"/>
      <c r="AW1001" s="306"/>
      <c r="AX1001" s="306"/>
      <c r="AY1001" s="306"/>
      <c r="AZ1001" s="306"/>
      <c r="BA1001" s="4"/>
    </row>
    <row r="1002" spans="2:53">
      <c r="B1002" s="11" t="s">
        <v>694</v>
      </c>
      <c r="C1002" s="11"/>
      <c r="D1002" s="70" t="s">
        <v>156</v>
      </c>
      <c r="E1002" s="11">
        <v>6</v>
      </c>
      <c r="F1002" s="11">
        <v>3</v>
      </c>
      <c r="G1002" s="11">
        <v>2</v>
      </c>
      <c r="H1002" s="11"/>
      <c r="I1002" s="11"/>
      <c r="J1002" s="11"/>
      <c r="M1002" s="287">
        <v>344.89</v>
      </c>
      <c r="N1002" s="287">
        <v>270.04000000000002</v>
      </c>
      <c r="O1002" s="287">
        <v>149.43</v>
      </c>
      <c r="P1002" s="287">
        <v>0</v>
      </c>
      <c r="Q1002" s="287">
        <v>0</v>
      </c>
      <c r="R1002" s="287"/>
      <c r="S1002" s="290"/>
      <c r="T1002" s="290"/>
      <c r="U1002" s="287">
        <v>57.481666666666698</v>
      </c>
      <c r="V1002" s="287">
        <v>45.006666666666703</v>
      </c>
      <c r="W1002" s="287">
        <v>24.905000000000001</v>
      </c>
      <c r="X1002" s="287">
        <v>0</v>
      </c>
      <c r="Y1002" s="287">
        <v>0</v>
      </c>
      <c r="Z1002" s="287"/>
      <c r="AA1002" s="4"/>
      <c r="AB1002" s="11"/>
      <c r="AC1002" s="11"/>
      <c r="AD1002" s="70"/>
      <c r="AE1002" s="24"/>
      <c r="AF1002" s="24"/>
      <c r="AG1002" s="24"/>
      <c r="AH1002" s="24"/>
      <c r="AI1002" s="24"/>
      <c r="AJ1002" s="24"/>
      <c r="AK1002" s="4"/>
      <c r="AL1002" s="4"/>
      <c r="AM1002" s="306"/>
      <c r="AN1002" s="306"/>
      <c r="AO1002" s="306"/>
      <c r="AP1002" s="306"/>
      <c r="AQ1002" s="306"/>
      <c r="AR1002" s="306"/>
      <c r="AS1002" s="290"/>
      <c r="AT1002" s="290"/>
      <c r="AU1002" s="306"/>
      <c r="AV1002" s="306"/>
      <c r="AW1002" s="306"/>
      <c r="AX1002" s="306"/>
      <c r="AY1002" s="306"/>
      <c r="AZ1002" s="306"/>
      <c r="BA1002" s="4"/>
    </row>
    <row r="1003" spans="2:53">
      <c r="B1003" s="11" t="s">
        <v>563</v>
      </c>
      <c r="C1003" s="11"/>
      <c r="D1003" s="70" t="s">
        <v>167</v>
      </c>
      <c r="E1003" s="11">
        <v>3230</v>
      </c>
      <c r="F1003" s="11">
        <v>1920</v>
      </c>
      <c r="G1003" s="11">
        <v>1364</v>
      </c>
      <c r="H1003" s="11">
        <v>838</v>
      </c>
      <c r="I1003" s="11">
        <v>779</v>
      </c>
      <c r="J1003" s="11"/>
      <c r="M1003" s="287">
        <v>400886.00000000099</v>
      </c>
      <c r="N1003" s="287">
        <v>296518.74</v>
      </c>
      <c r="O1003" s="287">
        <v>234241.05</v>
      </c>
      <c r="P1003" s="287">
        <v>125896.78</v>
      </c>
      <c r="Q1003" s="287">
        <v>281168.84999999998</v>
      </c>
      <c r="R1003" s="287"/>
      <c r="S1003" s="290"/>
      <c r="T1003" s="290"/>
      <c r="U1003" s="287">
        <v>110.467346376412</v>
      </c>
      <c r="V1003" s="287">
        <v>88.671872009569498</v>
      </c>
      <c r="W1003" s="287">
        <v>67.252670111972407</v>
      </c>
      <c r="X1003" s="287">
        <v>37.358094955489598</v>
      </c>
      <c r="Y1003" s="287">
        <v>79.002205675751696</v>
      </c>
      <c r="Z1003" s="287"/>
      <c r="AA1003" s="4"/>
      <c r="AB1003" s="11"/>
      <c r="AC1003" s="11"/>
      <c r="AD1003" s="70"/>
      <c r="AE1003" s="24"/>
      <c r="AF1003" s="24"/>
      <c r="AG1003" s="24"/>
      <c r="AH1003" s="24"/>
      <c r="AI1003" s="24"/>
      <c r="AJ1003" s="24"/>
      <c r="AK1003" s="4"/>
      <c r="AL1003" s="4"/>
      <c r="AM1003" s="306"/>
      <c r="AN1003" s="306"/>
      <c r="AO1003" s="306"/>
      <c r="AP1003" s="306"/>
      <c r="AQ1003" s="306"/>
      <c r="AR1003" s="306"/>
      <c r="AS1003" s="290"/>
      <c r="AT1003" s="290"/>
      <c r="AU1003" s="306"/>
      <c r="AV1003" s="306"/>
      <c r="AW1003" s="306"/>
      <c r="AX1003" s="306"/>
      <c r="AY1003" s="306"/>
      <c r="AZ1003" s="306"/>
      <c r="BA1003" s="4"/>
    </row>
    <row r="1004" spans="2:53">
      <c r="B1004" s="11" t="s">
        <v>564</v>
      </c>
      <c r="C1004" s="11"/>
      <c r="D1004" s="70" t="s">
        <v>62</v>
      </c>
      <c r="E1004" s="11">
        <v>1</v>
      </c>
      <c r="F1004" s="11">
        <v>1</v>
      </c>
      <c r="G1004" s="11"/>
      <c r="H1004" s="11"/>
      <c r="I1004" s="11"/>
      <c r="J1004" s="11"/>
      <c r="M1004" s="287">
        <v>22.09</v>
      </c>
      <c r="N1004" s="287">
        <v>51.98</v>
      </c>
      <c r="O1004" s="287">
        <v>0</v>
      </c>
      <c r="P1004" s="287">
        <v>0</v>
      </c>
      <c r="Q1004" s="287">
        <v>0</v>
      </c>
      <c r="R1004" s="287"/>
      <c r="S1004" s="290"/>
      <c r="T1004" s="290"/>
      <c r="U1004" s="287">
        <v>22.09</v>
      </c>
      <c r="V1004" s="287">
        <v>51.98</v>
      </c>
      <c r="W1004" s="287">
        <v>0</v>
      </c>
      <c r="X1004" s="287">
        <v>0</v>
      </c>
      <c r="Y1004" s="287">
        <v>0</v>
      </c>
      <c r="Z1004" s="287"/>
      <c r="AA1004" s="4"/>
      <c r="AB1004" s="11"/>
      <c r="AC1004" s="11"/>
      <c r="AD1004" s="70"/>
      <c r="AE1004" s="24"/>
      <c r="AF1004" s="24"/>
      <c r="AG1004" s="24"/>
      <c r="AH1004" s="24"/>
      <c r="AI1004" s="24"/>
      <c r="AJ1004" s="24"/>
      <c r="AK1004" s="4"/>
      <c r="AL1004" s="4"/>
      <c r="AM1004" s="306"/>
      <c r="AN1004" s="306"/>
      <c r="AO1004" s="306"/>
      <c r="AP1004" s="306"/>
      <c r="AQ1004" s="306"/>
      <c r="AR1004" s="306"/>
      <c r="AS1004" s="290"/>
      <c r="AT1004" s="290"/>
      <c r="AU1004" s="306"/>
      <c r="AV1004" s="306"/>
      <c r="AW1004" s="306"/>
      <c r="AX1004" s="306"/>
      <c r="AY1004" s="306"/>
      <c r="AZ1004" s="306"/>
      <c r="BA1004" s="4"/>
    </row>
    <row r="1005" spans="2:53">
      <c r="B1005" s="11" t="s">
        <v>564</v>
      </c>
      <c r="C1005" s="11"/>
      <c r="D1005" s="70" t="s">
        <v>274</v>
      </c>
      <c r="E1005" s="11">
        <v>63</v>
      </c>
      <c r="F1005" s="11">
        <v>36</v>
      </c>
      <c r="G1005" s="11">
        <v>25</v>
      </c>
      <c r="H1005" s="11">
        <v>7</v>
      </c>
      <c r="I1005" s="11">
        <v>7</v>
      </c>
      <c r="J1005" s="11"/>
      <c r="M1005" s="287">
        <v>7274.48</v>
      </c>
      <c r="N1005" s="287">
        <v>5526.82</v>
      </c>
      <c r="O1005" s="287">
        <v>4088.12</v>
      </c>
      <c r="P1005" s="287">
        <v>858.62</v>
      </c>
      <c r="Q1005" s="287">
        <v>4205.2700000000004</v>
      </c>
      <c r="R1005" s="287"/>
      <c r="S1005" s="290"/>
      <c r="T1005" s="290"/>
      <c r="U1005" s="287">
        <v>99.650410958904203</v>
      </c>
      <c r="V1005" s="287">
        <v>76.761388888888902</v>
      </c>
      <c r="W1005" s="287">
        <v>56.779444444444401</v>
      </c>
      <c r="X1005" s="287">
        <v>13.2095384615385</v>
      </c>
      <c r="Y1005" s="287">
        <v>60.945942028985499</v>
      </c>
      <c r="Z1005" s="287"/>
      <c r="AA1005" s="4"/>
      <c r="AB1005" s="11"/>
      <c r="AC1005" s="11"/>
      <c r="AD1005" s="70"/>
      <c r="AE1005" s="24"/>
      <c r="AF1005" s="24"/>
      <c r="AG1005" s="24"/>
      <c r="AH1005" s="24"/>
      <c r="AI1005" s="24"/>
      <c r="AJ1005" s="24"/>
      <c r="AK1005" s="4"/>
      <c r="AL1005" s="4"/>
      <c r="AM1005" s="306"/>
      <c r="AN1005" s="306"/>
      <c r="AO1005" s="306"/>
      <c r="AP1005" s="306"/>
      <c r="AQ1005" s="306"/>
      <c r="AR1005" s="306"/>
      <c r="AS1005" s="290"/>
      <c r="AT1005" s="290"/>
      <c r="AU1005" s="306"/>
      <c r="AV1005" s="306"/>
      <c r="AW1005" s="306"/>
      <c r="AX1005" s="306"/>
      <c r="AY1005" s="306"/>
      <c r="AZ1005" s="306"/>
      <c r="BA1005" s="4"/>
    </row>
    <row r="1006" spans="2:53">
      <c r="B1006" s="11" t="s">
        <v>651</v>
      </c>
      <c r="C1006" s="11"/>
      <c r="D1006" s="70" t="s">
        <v>566</v>
      </c>
      <c r="E1006" s="11">
        <v>63</v>
      </c>
      <c r="F1006" s="11">
        <v>32</v>
      </c>
      <c r="G1006" s="11">
        <v>22</v>
      </c>
      <c r="H1006" s="11">
        <v>14</v>
      </c>
      <c r="I1006" s="11">
        <v>17</v>
      </c>
      <c r="J1006" s="11"/>
      <c r="M1006" s="287">
        <v>7752.52</v>
      </c>
      <c r="N1006" s="287">
        <v>4219</v>
      </c>
      <c r="O1006" s="287">
        <v>3557.9</v>
      </c>
      <c r="P1006" s="287">
        <v>1685.85</v>
      </c>
      <c r="Q1006" s="287">
        <v>5041.96</v>
      </c>
      <c r="R1006" s="287"/>
      <c r="S1006" s="290"/>
      <c r="T1006" s="290"/>
      <c r="U1006" s="287">
        <v>114.00764705882401</v>
      </c>
      <c r="V1006" s="287">
        <v>63.924242424242401</v>
      </c>
      <c r="W1006" s="287">
        <v>53.9075757575757</v>
      </c>
      <c r="X1006" s="287">
        <v>25.161940298507499</v>
      </c>
      <c r="Y1006" s="287">
        <v>69.067945205479504</v>
      </c>
      <c r="Z1006" s="287"/>
      <c r="AA1006" s="4"/>
      <c r="AB1006" s="11"/>
      <c r="AC1006" s="11"/>
      <c r="AD1006" s="70"/>
      <c r="AE1006" s="24"/>
      <c r="AF1006" s="24"/>
      <c r="AG1006" s="24"/>
      <c r="AH1006" s="24"/>
      <c r="AI1006" s="24"/>
      <c r="AJ1006" s="24"/>
      <c r="AK1006" s="4"/>
      <c r="AL1006" s="4"/>
      <c r="AM1006" s="306"/>
      <c r="AN1006" s="306"/>
      <c r="AO1006" s="306"/>
      <c r="AP1006" s="306"/>
      <c r="AQ1006" s="306"/>
      <c r="AR1006" s="306"/>
      <c r="AS1006" s="290"/>
      <c r="AT1006" s="290"/>
      <c r="AU1006" s="306"/>
      <c r="AV1006" s="306"/>
      <c r="AW1006" s="306"/>
      <c r="AX1006" s="306"/>
      <c r="AY1006" s="306"/>
      <c r="AZ1006" s="306"/>
      <c r="BA1006" s="4"/>
    </row>
    <row r="1007" spans="2:53">
      <c r="B1007" s="11" t="s">
        <v>567</v>
      </c>
      <c r="C1007" s="11"/>
      <c r="D1007" s="70" t="s">
        <v>118</v>
      </c>
      <c r="E1007" s="11">
        <v>352</v>
      </c>
      <c r="F1007" s="11">
        <v>239</v>
      </c>
      <c r="G1007" s="11">
        <v>166</v>
      </c>
      <c r="H1007" s="11">
        <v>106</v>
      </c>
      <c r="I1007" s="11">
        <v>116</v>
      </c>
      <c r="J1007" s="11"/>
      <c r="M1007" s="287">
        <v>32901.43</v>
      </c>
      <c r="N1007" s="287">
        <v>27871.59</v>
      </c>
      <c r="O1007" s="287">
        <v>24135.03</v>
      </c>
      <c r="P1007" s="287">
        <v>9857.99</v>
      </c>
      <c r="Q1007" s="287">
        <v>66453.990000000005</v>
      </c>
      <c r="R1007" s="287"/>
      <c r="S1007" s="290"/>
      <c r="T1007" s="290"/>
      <c r="U1007" s="287">
        <v>83.294759493670895</v>
      </c>
      <c r="V1007" s="287">
        <v>71.833994845360806</v>
      </c>
      <c r="W1007" s="287">
        <v>63.5132368421053</v>
      </c>
      <c r="X1007" s="287">
        <v>26.218058510638301</v>
      </c>
      <c r="Y1007" s="287">
        <v>169.95905370844</v>
      </c>
      <c r="Z1007" s="287"/>
      <c r="AA1007" s="4"/>
      <c r="AB1007" s="11"/>
      <c r="AC1007" s="11"/>
      <c r="AD1007" s="70"/>
      <c r="AE1007" s="24"/>
      <c r="AF1007" s="24"/>
      <c r="AG1007" s="24"/>
      <c r="AH1007" s="24"/>
      <c r="AI1007" s="24"/>
      <c r="AJ1007" s="24"/>
      <c r="AK1007" s="4"/>
      <c r="AL1007" s="4"/>
      <c r="AM1007" s="306"/>
      <c r="AN1007" s="306"/>
      <c r="AO1007" s="306"/>
      <c r="AP1007" s="306"/>
      <c r="AQ1007" s="306"/>
      <c r="AR1007" s="306"/>
      <c r="AS1007" s="290"/>
      <c r="AT1007" s="290"/>
      <c r="AU1007" s="306"/>
      <c r="AV1007" s="306"/>
      <c r="AW1007" s="306"/>
      <c r="AX1007" s="306"/>
      <c r="AY1007" s="306"/>
      <c r="AZ1007" s="306"/>
      <c r="BA1007" s="4"/>
    </row>
    <row r="1008" spans="2:53">
      <c r="B1008" s="11" t="s">
        <v>568</v>
      </c>
      <c r="C1008" s="11"/>
      <c r="D1008" s="70" t="s">
        <v>569</v>
      </c>
      <c r="E1008" s="11">
        <v>1</v>
      </c>
      <c r="F1008" s="11">
        <v>1</v>
      </c>
      <c r="G1008" s="11"/>
      <c r="H1008" s="11"/>
      <c r="I1008" s="11"/>
      <c r="J1008" s="11"/>
      <c r="M1008" s="287">
        <v>89.51</v>
      </c>
      <c r="N1008" s="305">
        <v>53.88</v>
      </c>
      <c r="O1008" s="287">
        <v>0</v>
      </c>
      <c r="P1008" s="287">
        <v>0</v>
      </c>
      <c r="Q1008" s="287">
        <v>0</v>
      </c>
      <c r="R1008" s="287"/>
      <c r="S1008" s="290"/>
      <c r="T1008" s="290"/>
      <c r="U1008" s="287">
        <v>89.51</v>
      </c>
      <c r="V1008" s="287">
        <v>53.88</v>
      </c>
      <c r="W1008" s="287">
        <v>0</v>
      </c>
      <c r="X1008" s="287">
        <v>0</v>
      </c>
      <c r="Y1008" s="287">
        <v>0</v>
      </c>
      <c r="Z1008" s="287"/>
      <c r="AA1008" s="4"/>
      <c r="AB1008" s="11"/>
      <c r="AC1008" s="11"/>
      <c r="AD1008" s="70"/>
      <c r="AE1008" s="24"/>
      <c r="AF1008" s="24"/>
      <c r="AG1008" s="24"/>
      <c r="AH1008" s="24"/>
      <c r="AI1008" s="24"/>
      <c r="AJ1008" s="24"/>
      <c r="AK1008" s="4"/>
      <c r="AL1008" s="4"/>
      <c r="AM1008" s="306"/>
      <c r="AN1008" s="306"/>
      <c r="AO1008" s="306"/>
      <c r="AP1008" s="306"/>
      <c r="AQ1008" s="306"/>
      <c r="AR1008" s="306"/>
      <c r="AS1008" s="290"/>
      <c r="AT1008" s="290"/>
      <c r="AU1008" s="306"/>
      <c r="AV1008" s="306"/>
      <c r="AW1008" s="306"/>
      <c r="AX1008" s="306"/>
      <c r="AY1008" s="306"/>
      <c r="AZ1008" s="306"/>
      <c r="BA1008" s="4"/>
    </row>
    <row r="1009" spans="2:61">
      <c r="B1009" s="11" t="s">
        <v>571</v>
      </c>
      <c r="C1009" s="11"/>
      <c r="D1009" s="70" t="s">
        <v>446</v>
      </c>
      <c r="E1009" s="11">
        <v>573</v>
      </c>
      <c r="F1009" s="11">
        <v>323</v>
      </c>
      <c r="G1009" s="11">
        <v>206</v>
      </c>
      <c r="H1009" s="11">
        <v>129</v>
      </c>
      <c r="I1009" s="11">
        <v>136</v>
      </c>
      <c r="J1009" s="11"/>
      <c r="M1009" s="287">
        <v>68085.380000000107</v>
      </c>
      <c r="N1009" s="305">
        <v>47036.2</v>
      </c>
      <c r="O1009" s="287">
        <v>32778.480000000003</v>
      </c>
      <c r="P1009" s="287">
        <v>17317.099999999999</v>
      </c>
      <c r="Q1009" s="287">
        <v>44985.88</v>
      </c>
      <c r="R1009" s="287"/>
      <c r="S1009" s="290"/>
      <c r="T1009" s="290"/>
      <c r="U1009" s="287">
        <v>107.39018927444801</v>
      </c>
      <c r="V1009" s="287">
        <v>75.987399030694704</v>
      </c>
      <c r="W1009" s="287">
        <v>53.647266775777403</v>
      </c>
      <c r="X1009" s="287">
        <v>29.055536912751698</v>
      </c>
      <c r="Y1009" s="287">
        <v>72.557870967741906</v>
      </c>
      <c r="Z1009" s="287"/>
      <c r="AA1009" s="4"/>
      <c r="AB1009" s="11"/>
      <c r="AC1009" s="11"/>
      <c r="AD1009" s="70"/>
      <c r="AE1009" s="24"/>
      <c r="AF1009" s="24"/>
      <c r="AG1009" s="24"/>
      <c r="AH1009" s="24"/>
      <c r="AI1009" s="24"/>
      <c r="AJ1009" s="24"/>
      <c r="AK1009" s="4"/>
      <c r="AL1009" s="4"/>
      <c r="AM1009" s="306"/>
      <c r="AN1009" s="306"/>
      <c r="AO1009" s="306"/>
      <c r="AP1009" s="306"/>
      <c r="AQ1009" s="306"/>
      <c r="AR1009" s="306"/>
      <c r="AS1009" s="290"/>
      <c r="AT1009" s="290"/>
      <c r="AU1009" s="306"/>
      <c r="AV1009" s="306"/>
      <c r="AW1009" s="306"/>
      <c r="AX1009" s="306"/>
      <c r="AY1009" s="306"/>
      <c r="AZ1009" s="306"/>
      <c r="BA1009" s="4"/>
    </row>
    <row r="1010" spans="2:61">
      <c r="B1010" s="11" t="s">
        <v>573</v>
      </c>
      <c r="C1010" s="11"/>
      <c r="D1010" s="70" t="s">
        <v>446</v>
      </c>
      <c r="E1010" s="11">
        <v>3</v>
      </c>
      <c r="F1010" s="11">
        <v>2</v>
      </c>
      <c r="G1010" s="11">
        <v>2</v>
      </c>
      <c r="H1010" s="11">
        <v>2</v>
      </c>
      <c r="I1010" s="11">
        <v>2</v>
      </c>
      <c r="J1010" s="11"/>
      <c r="M1010" s="287">
        <v>63.7</v>
      </c>
      <c r="N1010" s="305">
        <v>48.63</v>
      </c>
      <c r="O1010" s="287">
        <v>57.74</v>
      </c>
      <c r="P1010" s="287">
        <v>53.89</v>
      </c>
      <c r="Q1010" s="287">
        <v>484.14</v>
      </c>
      <c r="R1010" s="287"/>
      <c r="S1010" s="290"/>
      <c r="T1010" s="290"/>
      <c r="U1010" s="287">
        <v>21.233333333333299</v>
      </c>
      <c r="V1010" s="287">
        <v>16.21</v>
      </c>
      <c r="W1010" s="287">
        <v>19.246666666666702</v>
      </c>
      <c r="X1010" s="287">
        <v>17.963333333333299</v>
      </c>
      <c r="Y1010" s="287">
        <v>161.38</v>
      </c>
      <c r="Z1010" s="287"/>
      <c r="AA1010" s="4"/>
      <c r="AB1010" s="11"/>
      <c r="AC1010" s="11"/>
      <c r="AD1010" s="70"/>
      <c r="AE1010" s="24"/>
      <c r="AF1010" s="24"/>
      <c r="AG1010" s="24"/>
      <c r="AH1010" s="24"/>
      <c r="AI1010" s="24"/>
      <c r="AJ1010" s="24"/>
      <c r="AK1010" s="4"/>
      <c r="AL1010" s="4"/>
      <c r="AM1010" s="306"/>
      <c r="AN1010" s="306"/>
      <c r="AO1010" s="306"/>
      <c r="AP1010" s="306"/>
      <c r="AQ1010" s="306"/>
      <c r="AR1010" s="306"/>
      <c r="AS1010" s="290"/>
      <c r="AT1010" s="290"/>
      <c r="AU1010" s="306"/>
      <c r="AV1010" s="306"/>
      <c r="AW1010" s="306"/>
      <c r="AX1010" s="306"/>
      <c r="AY1010" s="306"/>
      <c r="AZ1010" s="306"/>
      <c r="BA1010" s="4"/>
    </row>
    <row r="1011" spans="2:61">
      <c r="B1011" s="11"/>
      <c r="C1011" s="11"/>
      <c r="D1011" s="70"/>
      <c r="E1011" s="11"/>
      <c r="F1011" s="11"/>
      <c r="G1011" s="11"/>
      <c r="H1011" s="11"/>
      <c r="I1011" s="11"/>
      <c r="J1011" s="11"/>
      <c r="M1011" s="287"/>
      <c r="N1011" s="305"/>
      <c r="O1011" s="287"/>
      <c r="P1011" s="287"/>
      <c r="Q1011" s="287"/>
      <c r="R1011" s="287"/>
      <c r="S1011" s="290"/>
      <c r="T1011" s="290"/>
      <c r="U1011" s="287"/>
      <c r="V1011" s="287"/>
      <c r="W1011" s="287"/>
      <c r="X1011" s="287"/>
      <c r="Y1011" s="287"/>
      <c r="Z1011" s="287"/>
      <c r="AA1011" s="4"/>
      <c r="AB1011" s="11"/>
      <c r="AC1011" s="11"/>
      <c r="AD1011" s="70"/>
      <c r="AE1011" s="24"/>
      <c r="AF1011" s="24"/>
      <c r="AG1011" s="24"/>
      <c r="AH1011" s="24"/>
      <c r="AI1011" s="24"/>
      <c r="AJ1011" s="24"/>
      <c r="AK1011" s="4"/>
      <c r="AL1011" s="4"/>
      <c r="AM1011" s="306"/>
      <c r="AN1011" s="306"/>
      <c r="AO1011" s="306"/>
      <c r="AP1011" s="306"/>
      <c r="AQ1011" s="306"/>
      <c r="AR1011" s="306"/>
      <c r="AS1011" s="290"/>
      <c r="AT1011" s="290"/>
      <c r="AU1011" s="306"/>
      <c r="AV1011" s="306"/>
      <c r="AW1011" s="306"/>
      <c r="AX1011" s="306"/>
      <c r="AY1011" s="306"/>
      <c r="AZ1011" s="306"/>
      <c r="BA1011" s="4"/>
    </row>
    <row r="1012" spans="2:61">
      <c r="B1012" s="11"/>
      <c r="C1012" s="11"/>
      <c r="D1012" s="70"/>
      <c r="E1012" s="11"/>
      <c r="F1012" s="11"/>
      <c r="G1012" s="11"/>
      <c r="H1012" s="11"/>
      <c r="I1012" s="11"/>
      <c r="J1012" s="11"/>
      <c r="M1012" s="287"/>
      <c r="N1012" s="305"/>
      <c r="O1012" s="287"/>
      <c r="P1012" s="287"/>
      <c r="Q1012" s="287"/>
      <c r="R1012" s="287"/>
      <c r="S1012" s="290"/>
      <c r="T1012" s="290"/>
      <c r="U1012" s="287"/>
      <c r="V1012" s="287"/>
      <c r="W1012" s="287"/>
      <c r="X1012" s="287"/>
      <c r="Y1012" s="287"/>
      <c r="Z1012" s="287"/>
      <c r="AA1012" s="4"/>
      <c r="AB1012" s="11"/>
      <c r="AC1012" s="11"/>
      <c r="AD1012" s="70"/>
      <c r="AE1012" s="24"/>
      <c r="AF1012" s="24"/>
      <c r="AG1012" s="24"/>
      <c r="AH1012" s="24"/>
      <c r="AI1012" s="24"/>
      <c r="AJ1012" s="24"/>
      <c r="AK1012" s="4"/>
      <c r="AL1012" s="4"/>
      <c r="AM1012" s="306"/>
      <c r="AN1012" s="306"/>
      <c r="AO1012" s="306"/>
      <c r="AP1012" s="306"/>
      <c r="AQ1012" s="306"/>
      <c r="AR1012" s="306"/>
      <c r="AS1012" s="290"/>
      <c r="AT1012" s="290"/>
      <c r="AU1012" s="306"/>
      <c r="AV1012" s="306"/>
      <c r="AW1012" s="306"/>
      <c r="AX1012" s="306"/>
      <c r="AY1012" s="306"/>
      <c r="AZ1012" s="306"/>
      <c r="BA1012" s="4"/>
    </row>
    <row r="1013" spans="2:61">
      <c r="B1013" s="11"/>
      <c r="C1013" s="11"/>
      <c r="D1013" s="70"/>
      <c r="E1013" s="11"/>
      <c r="F1013" s="11"/>
      <c r="G1013" s="11"/>
      <c r="H1013" s="11"/>
      <c r="I1013" s="11"/>
      <c r="J1013" s="11"/>
      <c r="M1013" s="287"/>
      <c r="N1013" s="305"/>
      <c r="O1013" s="287"/>
      <c r="P1013" s="287"/>
      <c r="Q1013" s="287"/>
      <c r="R1013" s="287"/>
      <c r="S1013" s="290"/>
      <c r="T1013" s="290"/>
      <c r="U1013" s="287"/>
      <c r="V1013" s="287"/>
      <c r="W1013" s="287"/>
      <c r="X1013" s="287"/>
      <c r="Y1013" s="287"/>
      <c r="Z1013" s="287"/>
      <c r="AA1013" s="4"/>
      <c r="AB1013" s="11"/>
      <c r="AC1013" s="11"/>
      <c r="AD1013" s="70"/>
      <c r="AE1013" s="24"/>
      <c r="AF1013" s="24"/>
      <c r="AG1013" s="24"/>
      <c r="AH1013" s="24"/>
      <c r="AI1013" s="24"/>
      <c r="AJ1013" s="24"/>
      <c r="AK1013" s="4"/>
      <c r="AL1013" s="4"/>
      <c r="AM1013" s="306"/>
      <c r="AN1013" s="306"/>
      <c r="AO1013" s="306"/>
      <c r="AP1013" s="306"/>
      <c r="AQ1013" s="306"/>
      <c r="AR1013" s="306"/>
      <c r="AS1013" s="290"/>
      <c r="AT1013" s="290"/>
      <c r="AU1013" s="306"/>
      <c r="AV1013" s="306"/>
      <c r="AW1013" s="306"/>
      <c r="AX1013" s="306"/>
      <c r="AY1013" s="306"/>
      <c r="AZ1013" s="306"/>
      <c r="BA1013" s="4"/>
    </row>
    <row r="1014" spans="2:61">
      <c r="B1014" s="11"/>
      <c r="C1014" s="11"/>
      <c r="D1014" s="70"/>
      <c r="E1014" s="11"/>
      <c r="F1014" s="11"/>
      <c r="G1014" s="11"/>
      <c r="H1014" s="11"/>
      <c r="I1014" s="11"/>
      <c r="J1014" s="11"/>
      <c r="M1014" s="287"/>
      <c r="N1014" s="305"/>
      <c r="O1014" s="287"/>
      <c r="P1014" s="287"/>
      <c r="Q1014" s="287"/>
      <c r="R1014" s="287"/>
      <c r="S1014" s="290"/>
      <c r="T1014" s="290"/>
      <c r="U1014" s="287"/>
      <c r="V1014" s="287"/>
      <c r="W1014" s="287"/>
      <c r="X1014" s="287"/>
      <c r="Y1014" s="287"/>
      <c r="Z1014" s="287"/>
      <c r="AA1014" s="4"/>
      <c r="AB1014" s="11"/>
      <c r="AC1014" s="11"/>
      <c r="AD1014" s="70"/>
      <c r="AE1014" s="24"/>
      <c r="AF1014" s="24"/>
      <c r="AG1014" s="24"/>
      <c r="AH1014" s="24"/>
      <c r="AI1014" s="24"/>
      <c r="AJ1014" s="24"/>
      <c r="AK1014" s="4"/>
      <c r="AL1014" s="4"/>
      <c r="AM1014" s="306"/>
      <c r="AN1014" s="306"/>
      <c r="AO1014" s="306"/>
      <c r="AP1014" s="306"/>
      <c r="AQ1014" s="306"/>
      <c r="AR1014" s="306"/>
      <c r="AS1014" s="290"/>
      <c r="AT1014" s="290"/>
      <c r="AU1014" s="306"/>
      <c r="AV1014" s="306"/>
      <c r="AW1014" s="306"/>
      <c r="AX1014" s="306"/>
      <c r="AY1014" s="306"/>
      <c r="AZ1014" s="306"/>
      <c r="BA1014" s="4"/>
    </row>
    <row r="1015" spans="2:61">
      <c r="B1015" s="11"/>
      <c r="C1015" s="11"/>
      <c r="D1015" s="70"/>
      <c r="E1015" s="11"/>
      <c r="F1015" s="11"/>
      <c r="G1015" s="11"/>
      <c r="H1015" s="11"/>
      <c r="I1015" s="11"/>
      <c r="J1015" s="11"/>
      <c r="M1015" s="287"/>
      <c r="N1015" s="305"/>
      <c r="O1015" s="287"/>
      <c r="P1015" s="287"/>
      <c r="Q1015" s="287"/>
      <c r="R1015" s="287"/>
      <c r="S1015" s="290"/>
      <c r="T1015" s="290"/>
      <c r="U1015" s="287"/>
      <c r="V1015" s="287"/>
      <c r="W1015" s="287"/>
      <c r="X1015" s="287"/>
      <c r="Y1015" s="287"/>
      <c r="Z1015" s="287"/>
      <c r="AA1015" s="4"/>
      <c r="AB1015" s="11"/>
      <c r="AC1015" s="11"/>
      <c r="AD1015" s="70"/>
      <c r="AE1015" s="24"/>
      <c r="AF1015" s="24"/>
      <c r="AG1015" s="24"/>
      <c r="AH1015" s="24"/>
      <c r="AI1015" s="24"/>
      <c r="AJ1015" s="24"/>
      <c r="AK1015" s="4"/>
      <c r="AL1015" s="4"/>
      <c r="AM1015" s="306"/>
      <c r="AN1015" s="306"/>
      <c r="AO1015" s="306"/>
      <c r="AP1015" s="306"/>
      <c r="AQ1015" s="306"/>
      <c r="AR1015" s="306"/>
      <c r="AS1015" s="290"/>
      <c r="AT1015" s="290"/>
      <c r="AU1015" s="306"/>
      <c r="AV1015" s="306"/>
      <c r="AW1015" s="306"/>
      <c r="AX1015" s="306"/>
      <c r="AY1015" s="306"/>
      <c r="AZ1015" s="306"/>
      <c r="BA1015" s="4"/>
    </row>
    <row r="1016" spans="2:61">
      <c r="B1016" s="11"/>
      <c r="C1016" s="11"/>
      <c r="D1016" s="70"/>
      <c r="E1016" s="11"/>
      <c r="F1016" s="11"/>
      <c r="G1016" s="11"/>
      <c r="H1016" s="11"/>
      <c r="I1016" s="11"/>
      <c r="J1016" s="11"/>
      <c r="M1016" s="287"/>
      <c r="N1016" s="305"/>
      <c r="O1016" s="287"/>
      <c r="P1016" s="287"/>
      <c r="Q1016" s="287"/>
      <c r="R1016" s="287"/>
      <c r="S1016" s="290"/>
      <c r="T1016" s="290"/>
      <c r="U1016" s="287"/>
      <c r="V1016" s="287"/>
      <c r="W1016" s="287"/>
      <c r="X1016" s="287"/>
      <c r="Y1016" s="287"/>
      <c r="Z1016" s="287"/>
      <c r="AA1016" s="4"/>
      <c r="AB1016" s="11"/>
      <c r="AC1016" s="11"/>
      <c r="AD1016" s="70"/>
      <c r="AE1016" s="24"/>
      <c r="AF1016" s="24"/>
      <c r="AG1016" s="24"/>
      <c r="AH1016" s="24"/>
      <c r="AI1016" s="24"/>
      <c r="AJ1016" s="24"/>
      <c r="AK1016" s="4"/>
      <c r="AL1016" s="4"/>
      <c r="AM1016" s="306"/>
      <c r="AN1016" s="306"/>
      <c r="AO1016" s="306"/>
      <c r="AP1016" s="306"/>
      <c r="AQ1016" s="306"/>
      <c r="AR1016" s="306"/>
      <c r="AS1016" s="290"/>
      <c r="AT1016" s="290"/>
      <c r="AU1016" s="306"/>
      <c r="AV1016" s="306"/>
      <c r="AW1016" s="306"/>
      <c r="AX1016" s="306"/>
      <c r="AY1016" s="306"/>
      <c r="AZ1016" s="306"/>
      <c r="BA1016" s="4"/>
    </row>
    <row r="1017" spans="2:61" ht="13.8" thickBot="1">
      <c r="B1017" s="11"/>
      <c r="C1017" s="11"/>
      <c r="D1017" s="70"/>
      <c r="E1017" s="11"/>
      <c r="F1017" s="11"/>
      <c r="G1017" s="11"/>
      <c r="H1017" s="11"/>
      <c r="I1017" s="11"/>
      <c r="J1017" s="11"/>
      <c r="M1017" s="291"/>
      <c r="N1017" s="305"/>
      <c r="O1017" s="287"/>
      <c r="P1017" s="287"/>
      <c r="Q1017" s="287"/>
      <c r="R1017" s="287"/>
      <c r="S1017" s="290"/>
      <c r="T1017" s="290"/>
      <c r="U1017" s="292"/>
      <c r="V1017" s="287"/>
      <c r="W1017" s="287"/>
      <c r="X1017" s="287"/>
      <c r="Y1017" s="287"/>
      <c r="Z1017" s="287"/>
      <c r="AA1017" s="4"/>
      <c r="AB1017" s="93"/>
      <c r="AC1017" s="93"/>
      <c r="AD1017" s="85"/>
      <c r="AE1017" s="24"/>
      <c r="AF1017" s="24"/>
      <c r="AG1017" s="24"/>
      <c r="AH1017" s="24"/>
      <c r="AI1017" s="24"/>
      <c r="AJ1017" s="24"/>
      <c r="AK1017" s="4"/>
      <c r="AL1017" s="4"/>
      <c r="AM1017" s="307"/>
      <c r="AN1017" s="306"/>
      <c r="AO1017" s="306"/>
      <c r="AP1017" s="306"/>
      <c r="AQ1017" s="306"/>
      <c r="AR1017" s="306"/>
      <c r="AS1017" s="290"/>
      <c r="AT1017" s="290"/>
      <c r="AU1017" s="307"/>
      <c r="AV1017" s="306"/>
      <c r="AW1017" s="306"/>
      <c r="AX1017" s="306"/>
      <c r="AY1017" s="306"/>
      <c r="AZ1017" s="306"/>
      <c r="BA1017" s="4"/>
    </row>
    <row r="1018" spans="2:61" ht="13.8" thickBot="1">
      <c r="B1018" s="94" t="s">
        <v>695</v>
      </c>
      <c r="C1018" s="101"/>
      <c r="D1018" s="107"/>
      <c r="E1018" s="96">
        <f>SUM(E683:E1010)</f>
        <v>89431</v>
      </c>
      <c r="F1018" s="96">
        <f t="shared" ref="F1018:I1018" si="6">SUM(F683:F1010)</f>
        <v>57627</v>
      </c>
      <c r="G1018" s="96">
        <f t="shared" si="6"/>
        <v>38890</v>
      </c>
      <c r="H1018" s="96">
        <f t="shared" si="6"/>
        <v>25045</v>
      </c>
      <c r="I1018" s="96">
        <f t="shared" si="6"/>
        <v>25917</v>
      </c>
      <c r="J1018" s="97"/>
      <c r="L1018" s="145" t="s">
        <v>696</v>
      </c>
      <c r="M1018" s="293">
        <f t="shared" ref="M1018:Q1018" si="7">SUM(M683:M1010)</f>
        <v>10030365.460000001</v>
      </c>
      <c r="N1018" s="293">
        <f t="shared" si="7"/>
        <v>8479199.3000000007</v>
      </c>
      <c r="O1018" s="293">
        <f t="shared" si="7"/>
        <v>6389871.629999999</v>
      </c>
      <c r="P1018" s="293">
        <f t="shared" si="7"/>
        <v>3526005.0700000012</v>
      </c>
      <c r="Q1018" s="293">
        <f t="shared" si="7"/>
        <v>8833723.6399999969</v>
      </c>
      <c r="R1018" s="299"/>
      <c r="S1018" s="290"/>
      <c r="T1018" s="297" t="s">
        <v>697</v>
      </c>
      <c r="U1018" s="303">
        <f t="shared" ref="U1018:Y1018" si="8">SUM(U683:U1010)</f>
        <v>35198.662564328428</v>
      </c>
      <c r="V1018" s="303">
        <f t="shared" si="8"/>
        <v>26945.799860968717</v>
      </c>
      <c r="W1018" s="303">
        <f t="shared" si="8"/>
        <v>19800.755171750912</v>
      </c>
      <c r="X1018" s="303">
        <f t="shared" si="8"/>
        <v>12554.16202400914</v>
      </c>
      <c r="Y1018" s="303">
        <f t="shared" si="8"/>
        <v>29454.918370360276</v>
      </c>
      <c r="Z1018" s="299"/>
      <c r="AA1018" s="4"/>
      <c r="AB1018" s="94" t="s">
        <v>695</v>
      </c>
      <c r="AC1018" s="101"/>
      <c r="AD1018" s="107"/>
      <c r="AE1018" s="104">
        <f>SUM(AE683:AE1010)</f>
        <v>9380</v>
      </c>
      <c r="AF1018" s="104">
        <f>SUM(AF683:AF1010)</f>
        <v>4282</v>
      </c>
      <c r="AG1018" s="104">
        <f>SUM(AG683:AG1010)</f>
        <v>2572</v>
      </c>
      <c r="AH1018" s="104">
        <f>SUM(AH683:AH1010)</f>
        <v>1696</v>
      </c>
      <c r="AI1018" s="104">
        <f>SUM(AI683:AI1010)</f>
        <v>1520</v>
      </c>
      <c r="AJ1018" s="106"/>
      <c r="AK1018" s="4"/>
      <c r="AL1018" s="145" t="s">
        <v>696</v>
      </c>
      <c r="AM1018" s="309">
        <f>SUM(AM683:AM1010)</f>
        <v>3280616.78</v>
      </c>
      <c r="AN1018" s="309">
        <f>SUM(AN683:AN1010)</f>
        <v>1251427.0400000005</v>
      </c>
      <c r="AO1018" s="309">
        <f>SUM(AO683:AO1010)</f>
        <v>553926.94999999984</v>
      </c>
      <c r="AP1018" s="309">
        <f>SUM(AP683:AP1010)</f>
        <v>293935.38999999996</v>
      </c>
      <c r="AQ1018" s="309">
        <f>SUM(AQ683:AQ1010)</f>
        <v>911214.82000000007</v>
      </c>
      <c r="AR1018" s="311"/>
      <c r="AS1018" s="290"/>
      <c r="AT1018" s="297" t="s">
        <v>697</v>
      </c>
      <c r="AU1018" s="309">
        <f>SUM(AU683:AU1010)</f>
        <v>68544.595421427133</v>
      </c>
      <c r="AV1018" s="309">
        <f>SUM(AV683:AV1010)</f>
        <v>25039.634489887489</v>
      </c>
      <c r="AW1018" s="309">
        <f>SUM(AW683:AW1010)</f>
        <v>11796.135141965391</v>
      </c>
      <c r="AX1018" s="309">
        <f>SUM(AX683:AX1010)</f>
        <v>5532.9821474100954</v>
      </c>
      <c r="AY1018" s="309">
        <f>SUM(AY683:AY1010)</f>
        <v>22450.369323693048</v>
      </c>
      <c r="AZ1018" s="311"/>
      <c r="BA1018" s="4"/>
    </row>
    <row r="1019" spans="2:61" s="4" customFormat="1"/>
    <row r="1020" spans="2:61" hidden="1">
      <c r="AZ1020" s="4"/>
      <c r="BA1020" s="4"/>
      <c r="BI1020" s="4"/>
    </row>
    <row r="1021" spans="2:61"/>
    <row r="1022" spans="2:61"/>
    <row r="1023" spans="2:61"/>
    <row r="1024" spans="2:61"/>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sheetData>
  <mergeCells count="20">
    <mergeCell ref="AE16:AJ16"/>
    <mergeCell ref="AM16:AR16"/>
    <mergeCell ref="AM359:AR359"/>
    <mergeCell ref="AM681:AR681"/>
    <mergeCell ref="AU16:AZ16"/>
    <mergeCell ref="AU359:AZ359"/>
    <mergeCell ref="AU681:AZ681"/>
    <mergeCell ref="E681:J681"/>
    <mergeCell ref="AE359:AJ359"/>
    <mergeCell ref="AE681:AJ681"/>
    <mergeCell ref="M359:R359"/>
    <mergeCell ref="M681:R681"/>
    <mergeCell ref="U359:Z359"/>
    <mergeCell ref="U681:Z681"/>
    <mergeCell ref="U16:Z16"/>
    <mergeCell ref="A2:E3"/>
    <mergeCell ref="E16:J16"/>
    <mergeCell ref="H2:O3"/>
    <mergeCell ref="E359:J35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02"/>
  <sheetViews>
    <sheetView zoomScale="70" zoomScaleNormal="70" zoomScaleSheetLayoutView="40" zoomScalePageLayoutView="55" workbookViewId="0">
      <pane xSplit="1" topLeftCell="B1" activePane="topRight" state="frozen"/>
      <selection pane="topRight" activeCell="B8" sqref="B8"/>
    </sheetView>
  </sheetViews>
  <sheetFormatPr defaultColWidth="0" defaultRowHeight="14.4" zeroHeight="1"/>
  <cols>
    <col min="1" max="1" width="23.88671875" style="4" customWidth="1"/>
    <col min="2" max="2" width="18.88671875" style="5" customWidth="1"/>
    <col min="3" max="3" width="25" style="5" customWidth="1"/>
    <col min="4"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c r="A1" s="60" t="s">
        <v>712</v>
      </c>
      <c r="B1" s="4"/>
      <c r="C1" s="4"/>
      <c r="D1" s="4"/>
      <c r="E1" s="4"/>
      <c r="F1" s="4"/>
      <c r="G1" s="17"/>
      <c r="H1" s="4"/>
      <c r="I1" s="4"/>
      <c r="J1" s="4"/>
      <c r="L1" s="60" t="s">
        <v>713</v>
      </c>
      <c r="M1" s="17"/>
      <c r="N1" s="17"/>
      <c r="O1" s="4"/>
      <c r="P1" s="4"/>
      <c r="Q1" s="4"/>
      <c r="R1" s="4"/>
      <c r="S1" s="4"/>
      <c r="T1" s="4"/>
      <c r="V1" s="60" t="s">
        <v>714</v>
      </c>
      <c r="W1" s="4"/>
      <c r="X1" s="4"/>
      <c r="Y1" s="4"/>
      <c r="Z1" s="4"/>
      <c r="AA1" s="4"/>
      <c r="AB1" s="4"/>
      <c r="AC1" s="4"/>
      <c r="AD1" s="4"/>
    </row>
    <row r="2" spans="1:30" ht="78" customHeight="1" thickBot="1">
      <c r="A2" s="417" t="s">
        <v>715</v>
      </c>
      <c r="B2" s="418"/>
      <c r="C2" s="418"/>
      <c r="D2" s="419"/>
      <c r="E2" s="108"/>
      <c r="F2" s="108"/>
      <c r="G2" s="108"/>
      <c r="H2" s="108"/>
      <c r="I2" s="4"/>
      <c r="J2" s="4"/>
      <c r="L2" s="420" t="s">
        <v>716</v>
      </c>
      <c r="M2" s="421"/>
      <c r="N2" s="422"/>
      <c r="O2" s="19"/>
      <c r="P2" s="19"/>
      <c r="Q2" s="19"/>
      <c r="R2" s="4"/>
      <c r="S2" s="4"/>
      <c r="T2" s="4"/>
      <c r="V2" s="420" t="s">
        <v>717</v>
      </c>
      <c r="W2" s="421"/>
      <c r="X2" s="421"/>
      <c r="Y2" s="422"/>
      <c r="Z2" s="19"/>
      <c r="AA2" s="19"/>
      <c r="AB2" s="19"/>
      <c r="AC2" s="4"/>
      <c r="AD2" s="4"/>
    </row>
    <row r="3" spans="1:30">
      <c r="A3" s="152"/>
      <c r="B3" s="152"/>
      <c r="C3" s="152"/>
      <c r="D3" s="152"/>
      <c r="E3" s="108"/>
      <c r="F3" s="108"/>
      <c r="G3" s="108"/>
      <c r="H3" s="108"/>
      <c r="I3" s="4"/>
      <c r="J3" s="4"/>
      <c r="L3" s="153"/>
      <c r="M3" s="64"/>
      <c r="N3" s="64"/>
      <c r="O3" s="19"/>
      <c r="P3" s="19"/>
      <c r="Q3" s="19"/>
      <c r="R3" s="4"/>
      <c r="S3" s="4"/>
      <c r="T3" s="4"/>
      <c r="V3" s="153"/>
      <c r="W3" s="64"/>
      <c r="X3" s="64"/>
      <c r="Y3" s="64"/>
      <c r="Z3" s="19"/>
      <c r="AA3" s="19"/>
      <c r="AB3" s="19"/>
      <c r="AC3" s="4"/>
      <c r="AD3" s="4"/>
    </row>
    <row r="4" spans="1:30">
      <c r="A4" s="6" t="s">
        <v>14</v>
      </c>
      <c r="B4" s="62"/>
      <c r="C4" s="62"/>
      <c r="D4" s="62"/>
      <c r="E4" s="62"/>
      <c r="F4" s="6"/>
      <c r="G4" s="6"/>
      <c r="H4" s="6"/>
      <c r="I4" s="4"/>
      <c r="J4" s="4"/>
      <c r="L4" s="51" t="s">
        <v>16</v>
      </c>
      <c r="M4" s="4"/>
      <c r="N4" s="4"/>
      <c r="O4" s="4"/>
      <c r="P4" s="4"/>
      <c r="Q4" s="4"/>
      <c r="R4" s="4"/>
      <c r="S4" s="4"/>
      <c r="T4" s="4"/>
      <c r="V4" s="51" t="s">
        <v>718</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16</v>
      </c>
      <c r="B6" s="4"/>
      <c r="C6" s="4"/>
      <c r="D6" s="4"/>
      <c r="E6" s="4"/>
      <c r="F6" s="4"/>
      <c r="G6" s="4"/>
      <c r="H6" s="4"/>
      <c r="I6" s="4"/>
      <c r="J6" s="4"/>
      <c r="L6" s="51"/>
      <c r="M6" s="4"/>
      <c r="N6" s="4"/>
      <c r="O6" s="4"/>
      <c r="P6" s="4"/>
      <c r="Q6" s="4"/>
      <c r="R6" s="4"/>
      <c r="S6" s="4"/>
      <c r="T6" s="4"/>
      <c r="V6" s="90" t="s">
        <v>18</v>
      </c>
      <c r="W6" s="4" t="s">
        <v>719</v>
      </c>
      <c r="X6" s="4"/>
      <c r="Y6" s="4"/>
      <c r="Z6" s="4"/>
      <c r="AA6" s="4"/>
      <c r="AB6" s="4"/>
      <c r="AC6" s="4"/>
      <c r="AD6" s="4"/>
    </row>
    <row r="7" spans="1:30">
      <c r="B7" s="4"/>
      <c r="C7" s="4"/>
      <c r="D7" s="4"/>
      <c r="E7" s="4"/>
      <c r="F7" s="4"/>
      <c r="G7" s="4"/>
      <c r="H7" s="4"/>
      <c r="I7" s="4"/>
      <c r="J7" s="4"/>
      <c r="M7" s="4"/>
      <c r="N7" s="4"/>
      <c r="O7" s="4"/>
      <c r="P7" s="4"/>
      <c r="Q7" s="4"/>
      <c r="R7" s="4"/>
      <c r="S7" s="4"/>
      <c r="T7" s="4"/>
      <c r="V7" s="51"/>
      <c r="W7" s="4" t="s">
        <v>720</v>
      </c>
      <c r="X7" s="4"/>
      <c r="Y7" s="4"/>
      <c r="Z7" s="4"/>
      <c r="AA7" s="4"/>
      <c r="AB7" s="4"/>
      <c r="AC7" s="4"/>
      <c r="AD7" s="4"/>
    </row>
    <row r="8" spans="1:30">
      <c r="B8" s="4"/>
      <c r="C8" s="4"/>
      <c r="D8" s="4"/>
      <c r="E8" s="4"/>
      <c r="F8" s="4"/>
      <c r="G8" s="4"/>
      <c r="H8" s="4"/>
      <c r="I8" s="4"/>
      <c r="J8" s="4"/>
      <c r="L8" s="51"/>
      <c r="M8" s="4"/>
      <c r="N8" s="4"/>
      <c r="O8" s="4"/>
      <c r="P8" s="4"/>
      <c r="Q8" s="4"/>
      <c r="R8" s="4"/>
      <c r="S8" s="4"/>
      <c r="T8" s="4"/>
      <c r="V8" s="51"/>
      <c r="W8" s="4" t="s">
        <v>721</v>
      </c>
      <c r="X8" s="4"/>
      <c r="Y8" s="4"/>
      <c r="Z8" s="4"/>
      <c r="AA8" s="4"/>
      <c r="AB8" s="4"/>
      <c r="AC8" s="4"/>
      <c r="AD8" s="4"/>
    </row>
    <row r="9" spans="1:30">
      <c r="B9" s="4"/>
      <c r="C9" s="4"/>
      <c r="D9" s="4"/>
      <c r="E9" s="4"/>
      <c r="F9" s="4"/>
      <c r="G9" s="4"/>
      <c r="H9" s="4"/>
      <c r="I9" s="4"/>
      <c r="J9" s="123" t="s">
        <v>28</v>
      </c>
      <c r="L9" s="51"/>
      <c r="M9" s="4"/>
      <c r="N9" s="4"/>
      <c r="O9" s="4"/>
      <c r="P9" s="4"/>
      <c r="Q9" s="4"/>
      <c r="R9" s="4"/>
      <c r="S9" s="4"/>
      <c r="T9" s="123" t="s">
        <v>28</v>
      </c>
      <c r="V9" s="51"/>
      <c r="W9" s="4"/>
      <c r="X9" s="4"/>
      <c r="Y9" s="4"/>
      <c r="Z9" s="4"/>
      <c r="AA9" s="4"/>
      <c r="AB9" s="4"/>
      <c r="AC9" s="4"/>
      <c r="AD9" s="4"/>
    </row>
    <row r="10" spans="1:30">
      <c r="A10" s="141" t="str">
        <f>Arrearages!A16</f>
        <v>[Name of Utility]</v>
      </c>
      <c r="B10" s="4"/>
      <c r="C10" s="4"/>
      <c r="D10" s="4"/>
      <c r="E10" s="4"/>
      <c r="F10" s="4"/>
      <c r="H10" s="4"/>
      <c r="I10" s="4"/>
      <c r="L10" s="51"/>
      <c r="M10" s="4"/>
      <c r="N10" s="4"/>
      <c r="O10" s="4"/>
      <c r="V10" s="51"/>
      <c r="W10" s="4"/>
      <c r="AB10" s="4"/>
      <c r="AC10" s="4"/>
      <c r="AD10" s="4"/>
    </row>
    <row r="11" spans="1:30" ht="66">
      <c r="A11" s="56" t="s">
        <v>624</v>
      </c>
      <c r="B11" s="67" t="s">
        <v>722</v>
      </c>
      <c r="C11" s="67" t="s">
        <v>36</v>
      </c>
      <c r="D11" s="67" t="s">
        <v>37</v>
      </c>
      <c r="E11" s="67" t="s">
        <v>38</v>
      </c>
      <c r="F11" s="68" t="s">
        <v>723</v>
      </c>
      <c r="G11" s="68" t="s">
        <v>724</v>
      </c>
      <c r="H11" s="68" t="s">
        <v>725</v>
      </c>
      <c r="I11" s="68" t="s">
        <v>726</v>
      </c>
      <c r="J11" s="68" t="s">
        <v>727</v>
      </c>
      <c r="K11" s="71"/>
      <c r="L11" s="68" t="s">
        <v>728</v>
      </c>
      <c r="M11" s="68" t="s">
        <v>729</v>
      </c>
      <c r="N11" s="68" t="s">
        <v>730</v>
      </c>
      <c r="O11" s="68" t="s">
        <v>731</v>
      </c>
      <c r="P11" s="68" t="s">
        <v>732</v>
      </c>
      <c r="Q11" s="68" t="s">
        <v>733</v>
      </c>
      <c r="R11" s="68" t="s">
        <v>734</v>
      </c>
      <c r="S11" s="68" t="s">
        <v>735</v>
      </c>
      <c r="T11" s="68" t="s">
        <v>736</v>
      </c>
      <c r="U11" s="71"/>
      <c r="V11" s="68" t="s">
        <v>737</v>
      </c>
      <c r="W11" s="68" t="s">
        <v>738</v>
      </c>
      <c r="X11" s="68" t="s">
        <v>739</v>
      </c>
      <c r="Y11" s="68" t="s">
        <v>740</v>
      </c>
      <c r="Z11" s="68" t="s">
        <v>741</v>
      </c>
      <c r="AA11" s="68" t="s">
        <v>742</v>
      </c>
      <c r="AB11" s="68" t="s">
        <v>743</v>
      </c>
      <c r="AC11" s="68" t="s">
        <v>744</v>
      </c>
      <c r="AD11" s="68" t="s">
        <v>745</v>
      </c>
    </row>
    <row r="12" spans="1:30">
      <c r="A12" s="56"/>
      <c r="B12" s="11"/>
      <c r="C12" s="11" t="s">
        <v>54</v>
      </c>
      <c r="D12" s="11"/>
      <c r="E12" s="11" t="s">
        <v>55</v>
      </c>
      <c r="F12" s="11">
        <v>171</v>
      </c>
      <c r="G12" s="287">
        <v>1471.40786324786</v>
      </c>
      <c r="H12" s="287">
        <v>172154.72</v>
      </c>
      <c r="I12" s="287">
        <v>1006.75274853801</v>
      </c>
      <c r="J12" s="11">
        <v>12.029239766081901</v>
      </c>
      <c r="L12" s="11">
        <v>117</v>
      </c>
      <c r="M12" s="287">
        <v>69384.12</v>
      </c>
      <c r="N12" s="287">
        <v>1284.8911111111099</v>
      </c>
      <c r="O12" s="11">
        <v>2</v>
      </c>
      <c r="P12" s="287">
        <v>1439.36</v>
      </c>
      <c r="Q12" s="287">
        <v>719.68</v>
      </c>
      <c r="R12" s="11">
        <v>169</v>
      </c>
      <c r="S12" s="287">
        <v>170715.36</v>
      </c>
      <c r="T12" s="287">
        <v>1010.1500591716</v>
      </c>
      <c r="V12" s="11"/>
      <c r="W12" s="11"/>
      <c r="X12" s="11"/>
      <c r="Y12" s="11"/>
      <c r="Z12" s="11"/>
      <c r="AA12" s="11"/>
      <c r="AB12" s="11"/>
      <c r="AC12" s="11"/>
      <c r="AD12" s="11"/>
    </row>
    <row r="13" spans="1:30">
      <c r="A13" s="56"/>
      <c r="B13" s="11"/>
      <c r="C13" s="11" t="s">
        <v>54</v>
      </c>
      <c r="D13" s="11"/>
      <c r="E13" s="11" t="s">
        <v>57</v>
      </c>
      <c r="F13" s="11">
        <v>205</v>
      </c>
      <c r="G13" s="287">
        <v>1870.47318965517</v>
      </c>
      <c r="H13" s="287">
        <v>216974.89</v>
      </c>
      <c r="I13" s="287">
        <v>1058.4140975609801</v>
      </c>
      <c r="J13" s="11">
        <v>11.8926829268293</v>
      </c>
      <c r="L13" s="11">
        <v>116</v>
      </c>
      <c r="M13" s="287">
        <v>104185.2</v>
      </c>
      <c r="N13" s="287">
        <v>1170.6202247191</v>
      </c>
      <c r="O13" s="11">
        <v>3</v>
      </c>
      <c r="P13" s="287">
        <v>2504.1999999999998</v>
      </c>
      <c r="Q13" s="287">
        <v>834.73333333333301</v>
      </c>
      <c r="R13" s="11">
        <v>202</v>
      </c>
      <c r="S13" s="287">
        <v>214470.69</v>
      </c>
      <c r="T13" s="287">
        <v>1061.7360891089099</v>
      </c>
      <c r="V13" s="11"/>
      <c r="W13" s="11"/>
      <c r="X13" s="11"/>
      <c r="Y13" s="11"/>
      <c r="Z13" s="11"/>
      <c r="AA13" s="11"/>
      <c r="AB13" s="11"/>
      <c r="AC13" s="11"/>
      <c r="AD13" s="11"/>
    </row>
    <row r="14" spans="1:30">
      <c r="A14" s="56"/>
      <c r="B14" s="11"/>
      <c r="C14" s="11" t="s">
        <v>58</v>
      </c>
      <c r="D14" s="11"/>
      <c r="E14" s="11" t="s">
        <v>55</v>
      </c>
      <c r="F14" s="11">
        <v>34</v>
      </c>
      <c r="G14" s="287">
        <v>2667.26</v>
      </c>
      <c r="H14" s="287">
        <v>53345.2</v>
      </c>
      <c r="I14" s="287">
        <v>1568.9764705882401</v>
      </c>
      <c r="J14" s="11">
        <v>12.323529411764699</v>
      </c>
      <c r="L14" s="11">
        <v>20</v>
      </c>
      <c r="M14" s="287">
        <v>36945.949999999997</v>
      </c>
      <c r="N14" s="287">
        <v>2638.99642857143</v>
      </c>
      <c r="O14" s="11"/>
      <c r="P14" s="287"/>
      <c r="Q14" s="287"/>
      <c r="R14" s="11">
        <v>34</v>
      </c>
      <c r="S14" s="287">
        <v>53345.2</v>
      </c>
      <c r="T14" s="287">
        <v>1568.9764705882401</v>
      </c>
      <c r="V14" s="11"/>
      <c r="W14" s="11"/>
      <c r="X14" s="11"/>
      <c r="Y14" s="11"/>
      <c r="Z14" s="11"/>
      <c r="AA14" s="11"/>
      <c r="AB14" s="11"/>
      <c r="AC14" s="11"/>
      <c r="AD14" s="11"/>
    </row>
    <row r="15" spans="1:30">
      <c r="A15" s="56"/>
      <c r="B15" s="11"/>
      <c r="C15" s="11" t="s">
        <v>58</v>
      </c>
      <c r="D15" s="11"/>
      <c r="E15" s="11" t="s">
        <v>57</v>
      </c>
      <c r="F15" s="11">
        <v>1</v>
      </c>
      <c r="G15" s="287"/>
      <c r="H15" s="287">
        <v>603.80999999999995</v>
      </c>
      <c r="I15" s="287">
        <v>603.80999999999995</v>
      </c>
      <c r="J15" s="11">
        <v>12</v>
      </c>
      <c r="L15" s="11"/>
      <c r="M15" s="287">
        <v>603.80999999999995</v>
      </c>
      <c r="N15" s="287">
        <v>603.80999999999995</v>
      </c>
      <c r="O15" s="11"/>
      <c r="P15" s="287"/>
      <c r="Q15" s="287"/>
      <c r="R15" s="11">
        <v>1</v>
      </c>
      <c r="S15" s="287">
        <v>603.80999999999995</v>
      </c>
      <c r="T15" s="287">
        <v>603.80999999999995</v>
      </c>
      <c r="V15" s="11"/>
      <c r="W15" s="11"/>
      <c r="X15" s="11"/>
      <c r="Y15" s="11"/>
      <c r="Z15" s="11"/>
      <c r="AA15" s="11"/>
      <c r="AB15" s="11"/>
      <c r="AC15" s="11"/>
      <c r="AD15" s="11"/>
    </row>
    <row r="16" spans="1:30">
      <c r="A16" s="56"/>
      <c r="B16" s="11"/>
      <c r="C16" s="11" t="s">
        <v>59</v>
      </c>
      <c r="D16" s="11"/>
      <c r="E16" s="11" t="s">
        <v>60</v>
      </c>
      <c r="F16" s="11">
        <v>14</v>
      </c>
      <c r="G16" s="287">
        <v>1493.5820000000001</v>
      </c>
      <c r="H16" s="287">
        <v>14935.82</v>
      </c>
      <c r="I16" s="287">
        <v>1066.84428571429</v>
      </c>
      <c r="J16" s="11">
        <v>13.0714285714286</v>
      </c>
      <c r="L16" s="11">
        <v>10</v>
      </c>
      <c r="M16" s="287">
        <v>9471.36</v>
      </c>
      <c r="N16" s="287">
        <v>2367.84</v>
      </c>
      <c r="O16" s="11"/>
      <c r="P16" s="287"/>
      <c r="Q16" s="287"/>
      <c r="R16" s="11">
        <v>14</v>
      </c>
      <c r="S16" s="287">
        <v>14935.82</v>
      </c>
      <c r="T16" s="287">
        <v>1066.84428571429</v>
      </c>
      <c r="V16" s="11"/>
      <c r="W16" s="11"/>
      <c r="X16" s="11"/>
      <c r="Y16" s="11"/>
      <c r="Z16" s="11"/>
      <c r="AA16" s="11"/>
      <c r="AB16" s="11"/>
      <c r="AC16" s="11"/>
      <c r="AD16" s="11"/>
    </row>
    <row r="17" spans="1:30">
      <c r="A17" s="56"/>
      <c r="B17" s="11"/>
      <c r="C17" s="11" t="s">
        <v>63</v>
      </c>
      <c r="D17" s="11"/>
      <c r="E17" s="11" t="s">
        <v>64</v>
      </c>
      <c r="F17" s="11">
        <v>20</v>
      </c>
      <c r="G17" s="287">
        <v>2676.6619999999998</v>
      </c>
      <c r="H17" s="287">
        <v>40149.93</v>
      </c>
      <c r="I17" s="287">
        <v>2007.4965</v>
      </c>
      <c r="J17" s="11">
        <v>13.2</v>
      </c>
      <c r="L17" s="11">
        <v>15</v>
      </c>
      <c r="M17" s="287">
        <v>18747.88</v>
      </c>
      <c r="N17" s="287">
        <v>3749.576</v>
      </c>
      <c r="O17" s="11"/>
      <c r="P17" s="287"/>
      <c r="Q17" s="287"/>
      <c r="R17" s="11">
        <v>20</v>
      </c>
      <c r="S17" s="287">
        <v>40149.93</v>
      </c>
      <c r="T17" s="287">
        <v>2007.4965</v>
      </c>
      <c r="V17" s="11"/>
      <c r="W17" s="11"/>
      <c r="X17" s="11"/>
      <c r="Y17" s="11"/>
      <c r="Z17" s="11"/>
      <c r="AA17" s="11"/>
      <c r="AB17" s="11"/>
      <c r="AC17" s="11"/>
      <c r="AD17" s="11"/>
    </row>
    <row r="18" spans="1:30">
      <c r="A18" s="56"/>
      <c r="B18" s="11"/>
      <c r="C18" s="11" t="s">
        <v>70</v>
      </c>
      <c r="D18" s="11"/>
      <c r="E18" s="11" t="s">
        <v>71</v>
      </c>
      <c r="F18" s="11">
        <v>3</v>
      </c>
      <c r="G18" s="287">
        <v>8681.16</v>
      </c>
      <c r="H18" s="287">
        <v>17362.32</v>
      </c>
      <c r="I18" s="287">
        <v>5787.44</v>
      </c>
      <c r="J18" s="11">
        <v>23</v>
      </c>
      <c r="L18" s="11">
        <v>2</v>
      </c>
      <c r="M18" s="287">
        <v>14794.97</v>
      </c>
      <c r="N18" s="287">
        <v>14794.97</v>
      </c>
      <c r="O18" s="11"/>
      <c r="P18" s="287"/>
      <c r="Q18" s="287"/>
      <c r="R18" s="11">
        <v>3</v>
      </c>
      <c r="S18" s="287">
        <v>17362.32</v>
      </c>
      <c r="T18" s="287">
        <v>5787.44</v>
      </c>
      <c r="V18" s="11"/>
      <c r="W18" s="11"/>
      <c r="X18" s="11"/>
      <c r="Y18" s="11"/>
      <c r="Z18" s="11"/>
      <c r="AA18" s="11"/>
      <c r="AB18" s="11"/>
      <c r="AC18" s="11"/>
      <c r="AD18" s="11"/>
    </row>
    <row r="19" spans="1:30">
      <c r="A19" s="56"/>
      <c r="B19" s="11"/>
      <c r="C19" s="11" t="s">
        <v>72</v>
      </c>
      <c r="D19" s="11"/>
      <c r="E19" s="11" t="s">
        <v>73</v>
      </c>
      <c r="F19" s="11">
        <v>194</v>
      </c>
      <c r="G19" s="287">
        <v>2863.7581034482801</v>
      </c>
      <c r="H19" s="287">
        <v>332195.94</v>
      </c>
      <c r="I19" s="287">
        <v>1712.35020618557</v>
      </c>
      <c r="J19" s="11">
        <v>12.7577319587629</v>
      </c>
      <c r="L19" s="11">
        <v>116</v>
      </c>
      <c r="M19" s="287">
        <v>171261.02</v>
      </c>
      <c r="N19" s="287">
        <v>2195.6541025641</v>
      </c>
      <c r="O19" s="11">
        <v>2</v>
      </c>
      <c r="P19" s="287">
        <v>1076.79</v>
      </c>
      <c r="Q19" s="287">
        <v>538.39499999999998</v>
      </c>
      <c r="R19" s="11">
        <v>192</v>
      </c>
      <c r="S19" s="287">
        <v>331119.15000000002</v>
      </c>
      <c r="T19" s="287">
        <v>1724.57890625</v>
      </c>
      <c r="V19" s="11"/>
      <c r="W19" s="11"/>
      <c r="X19" s="11"/>
      <c r="Y19" s="11"/>
      <c r="Z19" s="11"/>
      <c r="AA19" s="11"/>
      <c r="AB19" s="11"/>
      <c r="AC19" s="11"/>
      <c r="AD19" s="11"/>
    </row>
    <row r="20" spans="1:30">
      <c r="A20" s="56"/>
      <c r="B20" s="11"/>
      <c r="C20" s="11" t="s">
        <v>74</v>
      </c>
      <c r="D20" s="11"/>
      <c r="E20" s="11" t="s">
        <v>92</v>
      </c>
      <c r="F20" s="11">
        <v>1</v>
      </c>
      <c r="G20" s="287">
        <v>323.88</v>
      </c>
      <c r="H20" s="287">
        <v>323.88</v>
      </c>
      <c r="I20" s="287">
        <v>323.88</v>
      </c>
      <c r="J20" s="11">
        <v>12</v>
      </c>
      <c r="L20" s="11">
        <v>1</v>
      </c>
      <c r="M20" s="287"/>
      <c r="N20" s="287"/>
      <c r="O20" s="11"/>
      <c r="P20" s="287"/>
      <c r="Q20" s="287"/>
      <c r="R20" s="11">
        <v>1</v>
      </c>
      <c r="S20" s="287">
        <v>323.88</v>
      </c>
      <c r="T20" s="287">
        <v>323.88</v>
      </c>
      <c r="V20" s="11"/>
      <c r="W20" s="11"/>
      <c r="X20" s="11"/>
      <c r="Y20" s="11"/>
      <c r="Z20" s="11"/>
      <c r="AA20" s="11"/>
      <c r="AB20" s="11"/>
      <c r="AC20" s="11"/>
      <c r="AD20" s="11"/>
    </row>
    <row r="21" spans="1:30">
      <c r="A21" s="56"/>
      <c r="B21" s="11"/>
      <c r="C21" s="11" t="s">
        <v>74</v>
      </c>
      <c r="D21" s="11"/>
      <c r="E21" s="11" t="s">
        <v>75</v>
      </c>
      <c r="F21" s="11">
        <v>540</v>
      </c>
      <c r="G21" s="287">
        <v>1783.02006079027</v>
      </c>
      <c r="H21" s="287">
        <v>586613.6</v>
      </c>
      <c r="I21" s="287">
        <v>1086.3214814814801</v>
      </c>
      <c r="J21" s="11">
        <v>12.351851851851899</v>
      </c>
      <c r="L21" s="11">
        <v>329</v>
      </c>
      <c r="M21" s="287">
        <v>266598.96999999997</v>
      </c>
      <c r="N21" s="287">
        <v>1263.5022274881501</v>
      </c>
      <c r="O21" s="11">
        <v>6</v>
      </c>
      <c r="P21" s="287">
        <v>5599.31</v>
      </c>
      <c r="Q21" s="287">
        <v>933.21833333333302</v>
      </c>
      <c r="R21" s="11">
        <v>534</v>
      </c>
      <c r="S21" s="287">
        <v>581014.29</v>
      </c>
      <c r="T21" s="287">
        <v>1088.0417415730301</v>
      </c>
      <c r="V21" s="11"/>
      <c r="W21" s="11"/>
      <c r="X21" s="11"/>
      <c r="Y21" s="11"/>
      <c r="Z21" s="11"/>
      <c r="AA21" s="11"/>
      <c r="AB21" s="11"/>
      <c r="AC21" s="11"/>
      <c r="AD21" s="11"/>
    </row>
    <row r="22" spans="1:30">
      <c r="A22" s="56"/>
      <c r="B22" s="11"/>
      <c r="C22" s="11" t="s">
        <v>81</v>
      </c>
      <c r="D22" s="11"/>
      <c r="E22" s="11" t="s">
        <v>82</v>
      </c>
      <c r="F22" s="11">
        <v>1</v>
      </c>
      <c r="G22" s="287"/>
      <c r="H22" s="287">
        <v>2687.95</v>
      </c>
      <c r="I22" s="287">
        <v>2687.95</v>
      </c>
      <c r="J22" s="11">
        <v>13</v>
      </c>
      <c r="L22" s="11"/>
      <c r="M22" s="287">
        <v>2687.95</v>
      </c>
      <c r="N22" s="287">
        <v>2687.95</v>
      </c>
      <c r="O22" s="11"/>
      <c r="P22" s="287"/>
      <c r="Q22" s="287"/>
      <c r="R22" s="11">
        <v>1</v>
      </c>
      <c r="S22" s="287">
        <v>2687.95</v>
      </c>
      <c r="T22" s="287">
        <v>2687.95</v>
      </c>
      <c r="V22" s="11"/>
      <c r="W22" s="11"/>
      <c r="X22" s="11"/>
      <c r="Y22" s="11"/>
      <c r="Z22" s="11"/>
      <c r="AA22" s="11"/>
      <c r="AB22" s="11"/>
      <c r="AC22" s="11"/>
      <c r="AD22" s="11"/>
    </row>
    <row r="23" spans="1:30">
      <c r="A23" s="56"/>
      <c r="B23" s="11"/>
      <c r="C23" s="11" t="s">
        <v>83</v>
      </c>
      <c r="D23" s="11"/>
      <c r="E23" s="11" t="s">
        <v>84</v>
      </c>
      <c r="F23" s="11">
        <v>2</v>
      </c>
      <c r="G23" s="287">
        <v>2324.4699999999998</v>
      </c>
      <c r="H23" s="287">
        <v>2324.4699999999998</v>
      </c>
      <c r="I23" s="287">
        <v>1162.2349999999999</v>
      </c>
      <c r="J23" s="11">
        <v>7</v>
      </c>
      <c r="L23" s="11">
        <v>1</v>
      </c>
      <c r="M23" s="287">
        <v>1064.92</v>
      </c>
      <c r="N23" s="287">
        <v>1064.92</v>
      </c>
      <c r="O23" s="11"/>
      <c r="P23" s="287"/>
      <c r="Q23" s="287"/>
      <c r="R23" s="11">
        <v>2</v>
      </c>
      <c r="S23" s="287">
        <v>2324.4699999999998</v>
      </c>
      <c r="T23" s="287">
        <v>1162.2349999999999</v>
      </c>
      <c r="V23" s="11"/>
      <c r="W23" s="11"/>
      <c r="X23" s="11"/>
      <c r="Y23" s="11"/>
      <c r="Z23" s="11"/>
      <c r="AA23" s="11"/>
      <c r="AB23" s="11"/>
      <c r="AC23" s="11"/>
      <c r="AD23" s="11"/>
    </row>
    <row r="24" spans="1:30">
      <c r="A24" s="56"/>
      <c r="B24" s="11"/>
      <c r="C24" s="11" t="s">
        <v>86</v>
      </c>
      <c r="D24" s="11"/>
      <c r="E24" s="11" t="s">
        <v>88</v>
      </c>
      <c r="F24" s="11">
        <v>14</v>
      </c>
      <c r="G24" s="287">
        <v>2216.3049999999998</v>
      </c>
      <c r="H24" s="287">
        <v>17730.439999999999</v>
      </c>
      <c r="I24" s="287">
        <v>1266.46</v>
      </c>
      <c r="J24" s="11">
        <v>11.4285714285714</v>
      </c>
      <c r="L24" s="11">
        <v>8</v>
      </c>
      <c r="M24" s="287">
        <v>11526.29</v>
      </c>
      <c r="N24" s="287">
        <v>1921.04833333333</v>
      </c>
      <c r="O24" s="11"/>
      <c r="P24" s="287"/>
      <c r="Q24" s="287"/>
      <c r="R24" s="11">
        <v>14</v>
      </c>
      <c r="S24" s="287">
        <v>17730.439999999999</v>
      </c>
      <c r="T24" s="287">
        <v>1266.46</v>
      </c>
      <c r="V24" s="11"/>
      <c r="W24" s="11"/>
      <c r="X24" s="11"/>
      <c r="Y24" s="11"/>
      <c r="Z24" s="11"/>
      <c r="AA24" s="11"/>
      <c r="AB24" s="11"/>
      <c r="AC24" s="11"/>
      <c r="AD24" s="11"/>
    </row>
    <row r="25" spans="1:30">
      <c r="A25" s="56"/>
      <c r="B25" s="11"/>
      <c r="C25" s="11" t="s">
        <v>91</v>
      </c>
      <c r="D25" s="11"/>
      <c r="E25" s="11" t="s">
        <v>69</v>
      </c>
      <c r="F25" s="11">
        <v>162</v>
      </c>
      <c r="G25" s="287">
        <v>2199.0585000000001</v>
      </c>
      <c r="H25" s="287">
        <v>219905.85</v>
      </c>
      <c r="I25" s="287">
        <v>1357.44351851852</v>
      </c>
      <c r="J25" s="11">
        <v>12.6234567901235</v>
      </c>
      <c r="L25" s="11">
        <v>100</v>
      </c>
      <c r="M25" s="287">
        <v>119747.84</v>
      </c>
      <c r="N25" s="287">
        <v>1931.4167741935501</v>
      </c>
      <c r="O25" s="11">
        <v>1</v>
      </c>
      <c r="P25" s="287">
        <v>2088.1799999999998</v>
      </c>
      <c r="Q25" s="287">
        <v>2088.1799999999998</v>
      </c>
      <c r="R25" s="11">
        <v>161</v>
      </c>
      <c r="S25" s="287">
        <v>217817.67</v>
      </c>
      <c r="T25" s="287">
        <v>1352.9047826087001</v>
      </c>
      <c r="V25" s="11"/>
      <c r="W25" s="11"/>
      <c r="X25" s="11"/>
      <c r="Y25" s="11"/>
      <c r="Z25" s="11"/>
      <c r="AA25" s="11"/>
      <c r="AB25" s="11"/>
      <c r="AC25" s="11"/>
      <c r="AD25" s="11"/>
    </row>
    <row r="26" spans="1:30">
      <c r="A26" s="56"/>
      <c r="B26" s="11"/>
      <c r="C26" s="11" t="s">
        <v>93</v>
      </c>
      <c r="D26" s="11"/>
      <c r="E26" s="11" t="s">
        <v>94</v>
      </c>
      <c r="F26" s="11">
        <v>49</v>
      </c>
      <c r="G26" s="287">
        <v>1607.3068421052601</v>
      </c>
      <c r="H26" s="287">
        <v>61077.66</v>
      </c>
      <c r="I26" s="287">
        <v>1246.48285714286</v>
      </c>
      <c r="J26" s="11">
        <v>12.6326530612245</v>
      </c>
      <c r="L26" s="11">
        <v>38</v>
      </c>
      <c r="M26" s="287">
        <v>20791.72</v>
      </c>
      <c r="N26" s="287">
        <v>1890.1563636363601</v>
      </c>
      <c r="O26" s="11"/>
      <c r="P26" s="287"/>
      <c r="Q26" s="287"/>
      <c r="R26" s="11">
        <v>49</v>
      </c>
      <c r="S26" s="287">
        <v>61077.66</v>
      </c>
      <c r="T26" s="287">
        <v>1246.48285714286</v>
      </c>
      <c r="V26" s="11"/>
      <c r="W26" s="11"/>
      <c r="X26" s="11"/>
      <c r="Y26" s="11"/>
      <c r="Z26" s="11"/>
      <c r="AA26" s="11"/>
      <c r="AB26" s="11"/>
      <c r="AC26" s="11"/>
      <c r="AD26" s="11"/>
    </row>
    <row r="27" spans="1:30">
      <c r="A27" s="56"/>
      <c r="B27" s="11"/>
      <c r="C27" s="11" t="s">
        <v>93</v>
      </c>
      <c r="D27" s="11"/>
      <c r="E27" s="11" t="s">
        <v>95</v>
      </c>
      <c r="F27" s="11">
        <v>3</v>
      </c>
      <c r="G27" s="287">
        <v>2072.4</v>
      </c>
      <c r="H27" s="287">
        <v>2072.4</v>
      </c>
      <c r="I27" s="287">
        <v>690.8</v>
      </c>
      <c r="J27" s="11">
        <v>10.6666666666667</v>
      </c>
      <c r="L27" s="11">
        <v>1</v>
      </c>
      <c r="M27" s="287">
        <v>1140.02</v>
      </c>
      <c r="N27" s="287">
        <v>570.01</v>
      </c>
      <c r="O27" s="11"/>
      <c r="P27" s="287"/>
      <c r="Q27" s="287"/>
      <c r="R27" s="11">
        <v>3</v>
      </c>
      <c r="S27" s="287">
        <v>2072.4</v>
      </c>
      <c r="T27" s="287">
        <v>690.8</v>
      </c>
      <c r="V27" s="11"/>
      <c r="W27" s="11"/>
      <c r="X27" s="11"/>
      <c r="Y27" s="11"/>
      <c r="Z27" s="11"/>
      <c r="AA27" s="11"/>
      <c r="AB27" s="11"/>
      <c r="AC27" s="11"/>
      <c r="AD27" s="11"/>
    </row>
    <row r="28" spans="1:30">
      <c r="A28" s="56"/>
      <c r="B28" s="11"/>
      <c r="C28" s="11" t="s">
        <v>93</v>
      </c>
      <c r="D28" s="11"/>
      <c r="E28" s="11" t="s">
        <v>96</v>
      </c>
      <c r="F28" s="11">
        <v>1</v>
      </c>
      <c r="G28" s="287"/>
      <c r="H28" s="287">
        <v>1016</v>
      </c>
      <c r="I28" s="287">
        <v>1016</v>
      </c>
      <c r="J28" s="11">
        <v>7</v>
      </c>
      <c r="L28" s="11"/>
      <c r="M28" s="287">
        <v>1016</v>
      </c>
      <c r="N28" s="287">
        <v>1016</v>
      </c>
      <c r="O28" s="11"/>
      <c r="P28" s="287"/>
      <c r="Q28" s="287"/>
      <c r="R28" s="11">
        <v>1</v>
      </c>
      <c r="S28" s="287">
        <v>1016</v>
      </c>
      <c r="T28" s="287">
        <v>1016</v>
      </c>
      <c r="V28" s="11"/>
      <c r="W28" s="11"/>
      <c r="X28" s="11"/>
      <c r="Y28" s="11"/>
      <c r="Z28" s="11"/>
      <c r="AA28" s="11"/>
      <c r="AB28" s="11"/>
      <c r="AC28" s="11"/>
      <c r="AD28" s="11"/>
    </row>
    <row r="29" spans="1:30">
      <c r="A29" s="56"/>
      <c r="B29" s="11"/>
      <c r="C29" s="11" t="s">
        <v>98</v>
      </c>
      <c r="D29" s="11"/>
      <c r="E29" s="11" t="s">
        <v>99</v>
      </c>
      <c r="F29" s="11">
        <v>12</v>
      </c>
      <c r="G29" s="287">
        <v>1821.749</v>
      </c>
      <c r="H29" s="287">
        <v>18217.490000000002</v>
      </c>
      <c r="I29" s="287">
        <v>1518.1241666666699</v>
      </c>
      <c r="J29" s="11">
        <v>13.6666666666667</v>
      </c>
      <c r="L29" s="11">
        <v>10</v>
      </c>
      <c r="M29" s="287">
        <v>2362.37</v>
      </c>
      <c r="N29" s="287">
        <v>1181.1849999999999</v>
      </c>
      <c r="O29" s="11"/>
      <c r="P29" s="287"/>
      <c r="Q29" s="287"/>
      <c r="R29" s="11">
        <v>12</v>
      </c>
      <c r="S29" s="287">
        <v>18217.490000000002</v>
      </c>
      <c r="T29" s="287">
        <v>1518.1241666666699</v>
      </c>
      <c r="V29" s="11"/>
      <c r="W29" s="11"/>
      <c r="X29" s="11"/>
      <c r="Y29" s="11"/>
      <c r="Z29" s="11"/>
      <c r="AA29" s="11"/>
      <c r="AB29" s="11"/>
      <c r="AC29" s="11"/>
      <c r="AD29" s="11"/>
    </row>
    <row r="30" spans="1:30">
      <c r="A30" s="56"/>
      <c r="B30" s="11"/>
      <c r="C30" s="11" t="s">
        <v>104</v>
      </c>
      <c r="D30" s="11"/>
      <c r="E30" s="11" t="s">
        <v>96</v>
      </c>
      <c r="F30" s="11">
        <v>18</v>
      </c>
      <c r="G30" s="287">
        <v>1044.26583333333</v>
      </c>
      <c r="H30" s="287">
        <v>12531.19</v>
      </c>
      <c r="I30" s="287">
        <v>696.17722222222199</v>
      </c>
      <c r="J30" s="11">
        <v>11.3888888888889</v>
      </c>
      <c r="L30" s="11">
        <v>12</v>
      </c>
      <c r="M30" s="287">
        <v>4477.1400000000003</v>
      </c>
      <c r="N30" s="287">
        <v>746.19</v>
      </c>
      <c r="O30" s="11"/>
      <c r="P30" s="287"/>
      <c r="Q30" s="287"/>
      <c r="R30" s="11">
        <v>18</v>
      </c>
      <c r="S30" s="287">
        <v>12531.19</v>
      </c>
      <c r="T30" s="287">
        <v>696.17722222222199</v>
      </c>
      <c r="V30" s="11"/>
      <c r="W30" s="11"/>
      <c r="X30" s="11"/>
      <c r="Y30" s="11"/>
      <c r="Z30" s="11"/>
      <c r="AA30" s="11"/>
      <c r="AB30" s="11"/>
      <c r="AC30" s="11"/>
      <c r="AD30" s="11"/>
    </row>
    <row r="31" spans="1:30">
      <c r="A31" s="56"/>
      <c r="B31" s="11"/>
      <c r="C31" s="11" t="s">
        <v>104</v>
      </c>
      <c r="D31" s="11"/>
      <c r="E31" s="11" t="s">
        <v>97</v>
      </c>
      <c r="F31" s="11">
        <v>40</v>
      </c>
      <c r="G31" s="287">
        <v>1377.2743333333301</v>
      </c>
      <c r="H31" s="287">
        <v>41318.230000000003</v>
      </c>
      <c r="I31" s="287">
        <v>1032.9557500000001</v>
      </c>
      <c r="J31" s="11">
        <v>13.375</v>
      </c>
      <c r="L31" s="11">
        <v>30</v>
      </c>
      <c r="M31" s="287">
        <v>14528.24</v>
      </c>
      <c r="N31" s="287">
        <v>1452.8240000000001</v>
      </c>
      <c r="O31" s="11"/>
      <c r="P31" s="287"/>
      <c r="Q31" s="287"/>
      <c r="R31" s="11">
        <v>40</v>
      </c>
      <c r="S31" s="287">
        <v>41318.230000000003</v>
      </c>
      <c r="T31" s="287">
        <v>1032.9557500000001</v>
      </c>
      <c r="V31" s="11"/>
      <c r="W31" s="11"/>
      <c r="X31" s="11"/>
      <c r="Y31" s="11"/>
      <c r="Z31" s="11"/>
      <c r="AA31" s="11"/>
      <c r="AB31" s="11"/>
      <c r="AC31" s="11"/>
      <c r="AD31" s="11"/>
    </row>
    <row r="32" spans="1:30">
      <c r="A32" s="56"/>
      <c r="B32" s="11"/>
      <c r="C32" s="11" t="s">
        <v>114</v>
      </c>
      <c r="D32" s="11"/>
      <c r="E32" s="11" t="s">
        <v>115</v>
      </c>
      <c r="F32" s="11">
        <v>1</v>
      </c>
      <c r="G32" s="287">
        <v>2143.16</v>
      </c>
      <c r="H32" s="287">
        <v>2143.16</v>
      </c>
      <c r="I32" s="287">
        <v>2143.16</v>
      </c>
      <c r="J32" s="11">
        <v>13</v>
      </c>
      <c r="L32" s="11">
        <v>1</v>
      </c>
      <c r="M32" s="287"/>
      <c r="N32" s="287"/>
      <c r="O32" s="11"/>
      <c r="P32" s="287"/>
      <c r="Q32" s="287"/>
      <c r="R32" s="11">
        <v>1</v>
      </c>
      <c r="S32" s="287">
        <v>2143.16</v>
      </c>
      <c r="T32" s="287">
        <v>2143.16</v>
      </c>
      <c r="V32" s="11"/>
      <c r="W32" s="11"/>
      <c r="X32" s="11"/>
      <c r="Y32" s="11"/>
      <c r="Z32" s="11"/>
      <c r="AA32" s="11"/>
      <c r="AB32" s="11"/>
      <c r="AC32" s="11"/>
      <c r="AD32" s="11"/>
    </row>
    <row r="33" spans="1:30">
      <c r="A33" s="56"/>
      <c r="B33" s="11"/>
      <c r="C33" s="11" t="s">
        <v>116</v>
      </c>
      <c r="D33" s="11"/>
      <c r="E33" s="11" t="s">
        <v>111</v>
      </c>
      <c r="F33" s="11">
        <v>7</v>
      </c>
      <c r="G33" s="287">
        <v>1053.84428571429</v>
      </c>
      <c r="H33" s="287">
        <v>7376.91</v>
      </c>
      <c r="I33" s="287">
        <v>1053.84428571429</v>
      </c>
      <c r="J33" s="11">
        <v>13.4285714285714</v>
      </c>
      <c r="L33" s="11">
        <v>7</v>
      </c>
      <c r="M33" s="287"/>
      <c r="N33" s="287"/>
      <c r="O33" s="11"/>
      <c r="P33" s="287"/>
      <c r="Q33" s="287"/>
      <c r="R33" s="11">
        <v>7</v>
      </c>
      <c r="S33" s="287">
        <v>7376.91</v>
      </c>
      <c r="T33" s="287">
        <v>1053.84428571429</v>
      </c>
      <c r="V33" s="11"/>
      <c r="W33" s="11"/>
      <c r="X33" s="11"/>
      <c r="Y33" s="11"/>
      <c r="Z33" s="11"/>
      <c r="AA33" s="11"/>
      <c r="AB33" s="11"/>
      <c r="AC33" s="11"/>
      <c r="AD33" s="11"/>
    </row>
    <row r="34" spans="1:30">
      <c r="A34" s="56"/>
      <c r="B34" s="11"/>
      <c r="C34" s="11" t="s">
        <v>117</v>
      </c>
      <c r="D34" s="11"/>
      <c r="E34" s="11" t="s">
        <v>118</v>
      </c>
      <c r="F34" s="11">
        <v>13</v>
      </c>
      <c r="G34" s="287">
        <v>1574.4418181818201</v>
      </c>
      <c r="H34" s="287">
        <v>17318.86</v>
      </c>
      <c r="I34" s="287">
        <v>1332.22</v>
      </c>
      <c r="J34" s="11">
        <v>13.846153846153801</v>
      </c>
      <c r="L34" s="11">
        <v>11</v>
      </c>
      <c r="M34" s="287">
        <v>3949.01</v>
      </c>
      <c r="N34" s="287">
        <v>1974.5050000000001</v>
      </c>
      <c r="O34" s="11"/>
      <c r="P34" s="287"/>
      <c r="Q34" s="287"/>
      <c r="R34" s="11">
        <v>13</v>
      </c>
      <c r="S34" s="287">
        <v>17318.86</v>
      </c>
      <c r="T34" s="287">
        <v>1332.22</v>
      </c>
      <c r="V34" s="11"/>
      <c r="W34" s="11"/>
      <c r="X34" s="11"/>
      <c r="Y34" s="11"/>
      <c r="Z34" s="11"/>
      <c r="AA34" s="11"/>
      <c r="AB34" s="11"/>
      <c r="AC34" s="11"/>
      <c r="AD34" s="11"/>
    </row>
    <row r="35" spans="1:30">
      <c r="A35" s="56"/>
      <c r="B35" s="11"/>
      <c r="C35" s="11" t="s">
        <v>119</v>
      </c>
      <c r="D35" s="11"/>
      <c r="E35" s="11" t="s">
        <v>60</v>
      </c>
      <c r="F35" s="11">
        <v>170</v>
      </c>
      <c r="G35" s="287">
        <v>1806.4416363636401</v>
      </c>
      <c r="H35" s="287">
        <v>198708.58</v>
      </c>
      <c r="I35" s="287">
        <v>1168.874</v>
      </c>
      <c r="J35" s="11">
        <v>12</v>
      </c>
      <c r="L35" s="11">
        <v>110</v>
      </c>
      <c r="M35" s="287">
        <v>69382.27</v>
      </c>
      <c r="N35" s="287">
        <v>1156.37116666667</v>
      </c>
      <c r="O35" s="11">
        <v>3</v>
      </c>
      <c r="P35" s="287">
        <v>2057.6799999999998</v>
      </c>
      <c r="Q35" s="287">
        <v>685.89333333333298</v>
      </c>
      <c r="R35" s="11">
        <v>167</v>
      </c>
      <c r="S35" s="287">
        <v>196650.9</v>
      </c>
      <c r="T35" s="287">
        <v>1177.5502994011999</v>
      </c>
      <c r="V35" s="11"/>
      <c r="W35" s="11"/>
      <c r="X35" s="11"/>
      <c r="Y35" s="11"/>
      <c r="Z35" s="11"/>
      <c r="AA35" s="11"/>
      <c r="AB35" s="11"/>
      <c r="AC35" s="11"/>
      <c r="AD35" s="11"/>
    </row>
    <row r="36" spans="1:30">
      <c r="A36" s="56"/>
      <c r="B36" s="11"/>
      <c r="C36" s="11" t="s">
        <v>125</v>
      </c>
      <c r="D36" s="11"/>
      <c r="E36" s="11" t="s">
        <v>121</v>
      </c>
      <c r="F36" s="11">
        <v>119</v>
      </c>
      <c r="G36" s="287">
        <v>1594.42256756757</v>
      </c>
      <c r="H36" s="287">
        <v>117987.27</v>
      </c>
      <c r="I36" s="287">
        <v>991.48966386554605</v>
      </c>
      <c r="J36" s="11">
        <v>11.605042016806699</v>
      </c>
      <c r="L36" s="11">
        <v>74</v>
      </c>
      <c r="M36" s="287">
        <v>61989.1</v>
      </c>
      <c r="N36" s="287">
        <v>1377.53555555556</v>
      </c>
      <c r="O36" s="11">
        <v>3</v>
      </c>
      <c r="P36" s="287">
        <v>978.6</v>
      </c>
      <c r="Q36" s="287">
        <v>326.2</v>
      </c>
      <c r="R36" s="11">
        <v>116</v>
      </c>
      <c r="S36" s="287">
        <v>117008.67</v>
      </c>
      <c r="T36" s="287">
        <v>1008.69543103448</v>
      </c>
      <c r="V36" s="11"/>
      <c r="W36" s="11"/>
      <c r="X36" s="11"/>
      <c r="Y36" s="11"/>
      <c r="Z36" s="11"/>
      <c r="AA36" s="11"/>
      <c r="AB36" s="11"/>
      <c r="AC36" s="11"/>
      <c r="AD36" s="11"/>
    </row>
    <row r="37" spans="1:30">
      <c r="A37" s="56"/>
      <c r="B37" s="11"/>
      <c r="C37" s="11" t="s">
        <v>125</v>
      </c>
      <c r="D37" s="11"/>
      <c r="E37" s="11" t="s">
        <v>65</v>
      </c>
      <c r="F37" s="11">
        <v>1</v>
      </c>
      <c r="G37" s="287"/>
      <c r="H37" s="287">
        <v>643.13</v>
      </c>
      <c r="I37" s="287">
        <v>643.13</v>
      </c>
      <c r="J37" s="11">
        <v>13</v>
      </c>
      <c r="L37" s="11"/>
      <c r="M37" s="287">
        <v>643.13</v>
      </c>
      <c r="N37" s="287">
        <v>643.13</v>
      </c>
      <c r="O37" s="11"/>
      <c r="P37" s="287"/>
      <c r="Q37" s="287"/>
      <c r="R37" s="11">
        <v>1</v>
      </c>
      <c r="S37" s="287">
        <v>643.13</v>
      </c>
      <c r="T37" s="287">
        <v>643.13</v>
      </c>
      <c r="V37" s="11"/>
      <c r="W37" s="11"/>
      <c r="X37" s="11"/>
      <c r="Y37" s="11"/>
      <c r="Z37" s="11"/>
      <c r="AA37" s="11"/>
      <c r="AB37" s="11"/>
      <c r="AC37" s="11"/>
      <c r="AD37" s="11"/>
    </row>
    <row r="38" spans="1:30">
      <c r="A38" s="56"/>
      <c r="B38" s="11"/>
      <c r="C38" s="11" t="s">
        <v>126</v>
      </c>
      <c r="D38" s="11"/>
      <c r="E38" s="11" t="s">
        <v>71</v>
      </c>
      <c r="F38" s="11">
        <v>19</v>
      </c>
      <c r="G38" s="287">
        <v>2593.5349999999999</v>
      </c>
      <c r="H38" s="287">
        <v>31122.42</v>
      </c>
      <c r="I38" s="287">
        <v>1638.02210526316</v>
      </c>
      <c r="J38" s="11">
        <v>12.6315789473684</v>
      </c>
      <c r="L38" s="11">
        <v>12</v>
      </c>
      <c r="M38" s="287">
        <v>17534.23</v>
      </c>
      <c r="N38" s="287">
        <v>2504.89</v>
      </c>
      <c r="O38" s="11"/>
      <c r="P38" s="287"/>
      <c r="Q38" s="287"/>
      <c r="R38" s="11">
        <v>19</v>
      </c>
      <c r="S38" s="287">
        <v>31122.42</v>
      </c>
      <c r="T38" s="287">
        <v>1638.02210526316</v>
      </c>
      <c r="V38" s="11"/>
      <c r="W38" s="11"/>
      <c r="X38" s="11"/>
      <c r="Y38" s="11"/>
      <c r="Z38" s="11"/>
      <c r="AA38" s="11"/>
      <c r="AB38" s="11"/>
      <c r="AC38" s="11"/>
      <c r="AD38" s="11"/>
    </row>
    <row r="39" spans="1:30">
      <c r="A39" s="56"/>
      <c r="B39" s="11"/>
      <c r="C39" s="11" t="s">
        <v>128</v>
      </c>
      <c r="D39" s="11"/>
      <c r="E39" s="11" t="s">
        <v>71</v>
      </c>
      <c r="F39" s="11">
        <v>3</v>
      </c>
      <c r="G39" s="287">
        <v>4954.3500000000004</v>
      </c>
      <c r="H39" s="287">
        <v>4954.3500000000004</v>
      </c>
      <c r="I39" s="287">
        <v>1651.45</v>
      </c>
      <c r="J39" s="11">
        <v>12.3333333333333</v>
      </c>
      <c r="L39" s="11">
        <v>1</v>
      </c>
      <c r="M39" s="287">
        <v>4748.13</v>
      </c>
      <c r="N39" s="287">
        <v>2374.0650000000001</v>
      </c>
      <c r="O39" s="11"/>
      <c r="P39" s="287"/>
      <c r="Q39" s="287"/>
      <c r="R39" s="11">
        <v>3</v>
      </c>
      <c r="S39" s="287">
        <v>4954.3500000000004</v>
      </c>
      <c r="T39" s="287">
        <v>1651.45</v>
      </c>
      <c r="V39" s="11"/>
      <c r="W39" s="11"/>
      <c r="X39" s="11"/>
      <c r="Y39" s="11"/>
      <c r="Z39" s="11"/>
      <c r="AA39" s="11"/>
      <c r="AB39" s="11"/>
      <c r="AC39" s="11"/>
      <c r="AD39" s="11"/>
    </row>
    <row r="40" spans="1:30">
      <c r="A40" s="56"/>
      <c r="B40" s="11"/>
      <c r="C40" s="11" t="s">
        <v>129</v>
      </c>
      <c r="D40" s="11"/>
      <c r="E40" s="11" t="s">
        <v>130</v>
      </c>
      <c r="F40" s="11">
        <v>1</v>
      </c>
      <c r="G40" s="287"/>
      <c r="H40" s="287">
        <v>1664.69</v>
      </c>
      <c r="I40" s="287">
        <v>1664.69</v>
      </c>
      <c r="J40" s="11">
        <v>7</v>
      </c>
      <c r="L40" s="11"/>
      <c r="M40" s="287">
        <v>1664.69</v>
      </c>
      <c r="N40" s="287">
        <v>1664.69</v>
      </c>
      <c r="O40" s="11"/>
      <c r="P40" s="287"/>
      <c r="Q40" s="287"/>
      <c r="R40" s="11">
        <v>1</v>
      </c>
      <c r="S40" s="287">
        <v>1664.69</v>
      </c>
      <c r="T40" s="287">
        <v>1664.69</v>
      </c>
      <c r="V40" s="11"/>
      <c r="W40" s="11"/>
      <c r="X40" s="11"/>
      <c r="Y40" s="11"/>
      <c r="Z40" s="11"/>
      <c r="AA40" s="11"/>
      <c r="AB40" s="11"/>
      <c r="AC40" s="11"/>
      <c r="AD40" s="11"/>
    </row>
    <row r="41" spans="1:30">
      <c r="A41" s="56"/>
      <c r="B41" s="11"/>
      <c r="C41" s="11" t="s">
        <v>131</v>
      </c>
      <c r="D41" s="11"/>
      <c r="E41" s="11" t="s">
        <v>96</v>
      </c>
      <c r="F41" s="11">
        <v>8</v>
      </c>
      <c r="G41" s="287">
        <v>1945.11333333333</v>
      </c>
      <c r="H41" s="287">
        <v>5835.34</v>
      </c>
      <c r="I41" s="287">
        <v>729.41750000000002</v>
      </c>
      <c r="J41" s="11">
        <v>11.5</v>
      </c>
      <c r="L41" s="11">
        <v>3</v>
      </c>
      <c r="M41" s="287">
        <v>3992.75</v>
      </c>
      <c r="N41" s="287">
        <v>798.55</v>
      </c>
      <c r="O41" s="11"/>
      <c r="P41" s="287"/>
      <c r="Q41" s="287"/>
      <c r="R41" s="11">
        <v>8</v>
      </c>
      <c r="S41" s="287">
        <v>5835.34</v>
      </c>
      <c r="T41" s="287">
        <v>729.41750000000002</v>
      </c>
      <c r="V41" s="11"/>
      <c r="W41" s="11"/>
      <c r="X41" s="11"/>
      <c r="Y41" s="11"/>
      <c r="Z41" s="11"/>
      <c r="AA41" s="11"/>
      <c r="AB41" s="11"/>
      <c r="AC41" s="11"/>
      <c r="AD41" s="11"/>
    </row>
    <row r="42" spans="1:30">
      <c r="A42" s="56"/>
      <c r="B42" s="11"/>
      <c r="C42" s="11" t="s">
        <v>132</v>
      </c>
      <c r="D42" s="11"/>
      <c r="E42" s="11" t="s">
        <v>133</v>
      </c>
      <c r="F42" s="11">
        <v>15</v>
      </c>
      <c r="G42" s="287">
        <v>2629.3919999999998</v>
      </c>
      <c r="H42" s="287">
        <v>26293.919999999998</v>
      </c>
      <c r="I42" s="287">
        <v>1752.9280000000001</v>
      </c>
      <c r="J42" s="11">
        <v>11.6666666666667</v>
      </c>
      <c r="L42" s="11">
        <v>10</v>
      </c>
      <c r="M42" s="287">
        <v>14024.43</v>
      </c>
      <c r="N42" s="287">
        <v>2804.886</v>
      </c>
      <c r="O42" s="11"/>
      <c r="P42" s="287"/>
      <c r="Q42" s="287"/>
      <c r="R42" s="11">
        <v>15</v>
      </c>
      <c r="S42" s="287">
        <v>26293.919999999998</v>
      </c>
      <c r="T42" s="287">
        <v>1752.9280000000001</v>
      </c>
      <c r="V42" s="11"/>
      <c r="W42" s="11"/>
      <c r="X42" s="11"/>
      <c r="Y42" s="11"/>
      <c r="Z42" s="11"/>
      <c r="AA42" s="11"/>
      <c r="AB42" s="11"/>
      <c r="AC42" s="11"/>
      <c r="AD42" s="11"/>
    </row>
    <row r="43" spans="1:30">
      <c r="A43" s="56"/>
      <c r="B43" s="11"/>
      <c r="C43" s="11" t="s">
        <v>134</v>
      </c>
      <c r="D43" s="11"/>
      <c r="E43" s="11" t="s">
        <v>135</v>
      </c>
      <c r="F43" s="11">
        <v>538</v>
      </c>
      <c r="G43" s="287">
        <v>2436.6625867507901</v>
      </c>
      <c r="H43" s="287">
        <v>772422.04</v>
      </c>
      <c r="I43" s="287">
        <v>1435.72869888476</v>
      </c>
      <c r="J43" s="11">
        <v>13.0111524163569</v>
      </c>
      <c r="L43" s="11">
        <v>317</v>
      </c>
      <c r="M43" s="287">
        <v>360346.7</v>
      </c>
      <c r="N43" s="287">
        <v>1630.52805429864</v>
      </c>
      <c r="O43" s="11">
        <v>14</v>
      </c>
      <c r="P43" s="287">
        <v>24566.51</v>
      </c>
      <c r="Q43" s="287">
        <v>1754.75071428571</v>
      </c>
      <c r="R43" s="11">
        <v>524</v>
      </c>
      <c r="S43" s="287">
        <v>747855.53</v>
      </c>
      <c r="T43" s="287">
        <v>1427.20520992366</v>
      </c>
      <c r="V43" s="11"/>
      <c r="W43" s="11"/>
      <c r="X43" s="11"/>
      <c r="Y43" s="11"/>
      <c r="Z43" s="11"/>
      <c r="AA43" s="11"/>
      <c r="AB43" s="11"/>
      <c r="AC43" s="11"/>
      <c r="AD43" s="11"/>
    </row>
    <row r="44" spans="1:30">
      <c r="A44" s="56"/>
      <c r="B44" s="11"/>
      <c r="C44" s="11" t="s">
        <v>136</v>
      </c>
      <c r="D44" s="11"/>
      <c r="E44" s="11" t="s">
        <v>138</v>
      </c>
      <c r="F44" s="11">
        <v>60</v>
      </c>
      <c r="G44" s="287">
        <v>1254.1059523809499</v>
      </c>
      <c r="H44" s="287">
        <v>52672.45</v>
      </c>
      <c r="I44" s="287">
        <v>877.87416666666695</v>
      </c>
      <c r="J44" s="11">
        <v>12.033333333333299</v>
      </c>
      <c r="L44" s="11">
        <v>42</v>
      </c>
      <c r="M44" s="287">
        <v>22304.65</v>
      </c>
      <c r="N44" s="287">
        <v>1239.1472222222201</v>
      </c>
      <c r="O44" s="11">
        <v>2</v>
      </c>
      <c r="P44" s="287">
        <v>1246.54</v>
      </c>
      <c r="Q44" s="287">
        <v>623.27</v>
      </c>
      <c r="R44" s="11">
        <v>58</v>
      </c>
      <c r="S44" s="287">
        <v>51425.91</v>
      </c>
      <c r="T44" s="287">
        <v>886.65362068965499</v>
      </c>
      <c r="V44" s="11"/>
      <c r="W44" s="11"/>
      <c r="X44" s="11"/>
      <c r="Y44" s="11"/>
      <c r="Z44" s="11"/>
      <c r="AA44" s="11"/>
      <c r="AB44" s="11"/>
      <c r="AC44" s="11"/>
      <c r="AD44" s="11"/>
    </row>
    <row r="45" spans="1:30">
      <c r="A45" s="56"/>
      <c r="B45" s="11"/>
      <c r="C45" s="11" t="s">
        <v>142</v>
      </c>
      <c r="D45" s="11"/>
      <c r="E45" s="11" t="s">
        <v>143</v>
      </c>
      <c r="F45" s="11">
        <v>26</v>
      </c>
      <c r="G45" s="287">
        <v>1855.56421052632</v>
      </c>
      <c r="H45" s="287">
        <v>35255.72</v>
      </c>
      <c r="I45" s="287">
        <v>1355.9892307692301</v>
      </c>
      <c r="J45" s="11">
        <v>12.7307692307692</v>
      </c>
      <c r="L45" s="11">
        <v>19</v>
      </c>
      <c r="M45" s="287">
        <v>18942.939999999999</v>
      </c>
      <c r="N45" s="287">
        <v>2706.1342857142899</v>
      </c>
      <c r="O45" s="11">
        <v>1</v>
      </c>
      <c r="P45" s="287">
        <v>416.56</v>
      </c>
      <c r="Q45" s="287">
        <v>416.56</v>
      </c>
      <c r="R45" s="11">
        <v>25</v>
      </c>
      <c r="S45" s="287">
        <v>34839.160000000003</v>
      </c>
      <c r="T45" s="287">
        <v>1393.5663999999999</v>
      </c>
      <c r="V45" s="11"/>
      <c r="W45" s="11"/>
      <c r="X45" s="11"/>
      <c r="Y45" s="11"/>
      <c r="Z45" s="11"/>
      <c r="AA45" s="11"/>
      <c r="AB45" s="11"/>
      <c r="AC45" s="11"/>
      <c r="AD45" s="11"/>
    </row>
    <row r="46" spans="1:30">
      <c r="A46" s="56"/>
      <c r="B46" s="11"/>
      <c r="C46" s="11" t="s">
        <v>142</v>
      </c>
      <c r="D46" s="11"/>
      <c r="E46" s="11" t="s">
        <v>144</v>
      </c>
      <c r="F46" s="11">
        <v>1</v>
      </c>
      <c r="G46" s="287"/>
      <c r="H46" s="287">
        <v>2336.81</v>
      </c>
      <c r="I46" s="287">
        <v>2336.81</v>
      </c>
      <c r="J46" s="11">
        <v>6</v>
      </c>
      <c r="L46" s="11"/>
      <c r="M46" s="287">
        <v>2336.81</v>
      </c>
      <c r="N46" s="287">
        <v>2336.81</v>
      </c>
      <c r="O46" s="11"/>
      <c r="P46" s="287"/>
      <c r="Q46" s="287"/>
      <c r="R46" s="11">
        <v>1</v>
      </c>
      <c r="S46" s="287">
        <v>2336.81</v>
      </c>
      <c r="T46" s="287">
        <v>2336.81</v>
      </c>
      <c r="V46" s="11"/>
      <c r="W46" s="11"/>
      <c r="X46" s="11"/>
      <c r="Y46" s="11"/>
      <c r="Z46" s="11"/>
      <c r="AA46" s="11"/>
      <c r="AB46" s="11"/>
      <c r="AC46" s="11"/>
      <c r="AD46" s="11"/>
    </row>
    <row r="47" spans="1:30">
      <c r="A47" s="56"/>
      <c r="B47" s="11"/>
      <c r="C47" s="11" t="s">
        <v>147</v>
      </c>
      <c r="D47" s="11"/>
      <c r="E47" s="11" t="s">
        <v>143</v>
      </c>
      <c r="F47" s="11">
        <v>3</v>
      </c>
      <c r="G47" s="287">
        <v>3448.5450000000001</v>
      </c>
      <c r="H47" s="287">
        <v>6897.09</v>
      </c>
      <c r="I47" s="287">
        <v>2299.0300000000002</v>
      </c>
      <c r="J47" s="11">
        <v>18.3333333333333</v>
      </c>
      <c r="L47" s="11">
        <v>2</v>
      </c>
      <c r="M47" s="287">
        <v>1626.29</v>
      </c>
      <c r="N47" s="287">
        <v>1626.29</v>
      </c>
      <c r="O47" s="11"/>
      <c r="P47" s="287"/>
      <c r="Q47" s="287"/>
      <c r="R47" s="11">
        <v>3</v>
      </c>
      <c r="S47" s="287">
        <v>6897.09</v>
      </c>
      <c r="T47" s="287">
        <v>2299.0300000000002</v>
      </c>
      <c r="V47" s="11"/>
      <c r="W47" s="11"/>
      <c r="X47" s="11"/>
      <c r="Y47" s="11"/>
      <c r="Z47" s="11"/>
      <c r="AA47" s="11"/>
      <c r="AB47" s="11"/>
      <c r="AC47" s="11"/>
      <c r="AD47" s="11"/>
    </row>
    <row r="48" spans="1:30">
      <c r="A48" s="56"/>
      <c r="B48" s="11"/>
      <c r="C48" s="11" t="s">
        <v>149</v>
      </c>
      <c r="D48" s="11"/>
      <c r="E48" s="11" t="s">
        <v>89</v>
      </c>
      <c r="F48" s="11">
        <v>17</v>
      </c>
      <c r="G48" s="287">
        <v>2670.4822222222201</v>
      </c>
      <c r="H48" s="287">
        <v>24034.34</v>
      </c>
      <c r="I48" s="287">
        <v>1413.78470588235</v>
      </c>
      <c r="J48" s="11">
        <v>13.647058823529401</v>
      </c>
      <c r="L48" s="11">
        <v>9</v>
      </c>
      <c r="M48" s="287">
        <v>7491.28</v>
      </c>
      <c r="N48" s="287">
        <v>936.41</v>
      </c>
      <c r="O48" s="11"/>
      <c r="P48" s="287"/>
      <c r="Q48" s="287"/>
      <c r="R48" s="11">
        <v>17</v>
      </c>
      <c r="S48" s="287">
        <v>24034.34</v>
      </c>
      <c r="T48" s="287">
        <v>1413.78470588235</v>
      </c>
      <c r="V48" s="11"/>
      <c r="W48" s="11"/>
      <c r="X48" s="11"/>
      <c r="Y48" s="11"/>
      <c r="Z48" s="11"/>
      <c r="AA48" s="11"/>
      <c r="AB48" s="11"/>
      <c r="AC48" s="11"/>
      <c r="AD48" s="11"/>
    </row>
    <row r="49" spans="1:30">
      <c r="A49" s="56"/>
      <c r="B49" s="11"/>
      <c r="C49" s="11" t="s">
        <v>154</v>
      </c>
      <c r="D49" s="11"/>
      <c r="E49" s="11" t="s">
        <v>56</v>
      </c>
      <c r="F49" s="11">
        <v>68</v>
      </c>
      <c r="G49" s="287">
        <v>1531.87884615385</v>
      </c>
      <c r="H49" s="287">
        <v>79657.7</v>
      </c>
      <c r="I49" s="287">
        <v>1171.43676470588</v>
      </c>
      <c r="J49" s="11">
        <v>12.632352941176499</v>
      </c>
      <c r="L49" s="11">
        <v>52</v>
      </c>
      <c r="M49" s="287">
        <v>18568.25</v>
      </c>
      <c r="N49" s="287">
        <v>1160.515625</v>
      </c>
      <c r="O49" s="11">
        <v>2</v>
      </c>
      <c r="P49" s="287">
        <v>953.41</v>
      </c>
      <c r="Q49" s="287">
        <v>476.70499999999998</v>
      </c>
      <c r="R49" s="11">
        <v>66</v>
      </c>
      <c r="S49" s="287">
        <v>78704.289999999994</v>
      </c>
      <c r="T49" s="287">
        <v>1192.48924242424</v>
      </c>
      <c r="V49" s="11"/>
      <c r="W49" s="11"/>
      <c r="X49" s="11"/>
      <c r="Y49" s="11"/>
      <c r="Z49" s="11"/>
      <c r="AA49" s="11"/>
      <c r="AB49" s="11"/>
      <c r="AC49" s="11"/>
      <c r="AD49" s="11"/>
    </row>
    <row r="50" spans="1:30">
      <c r="A50" s="56"/>
      <c r="B50" s="11"/>
      <c r="C50" s="11" t="s">
        <v>159</v>
      </c>
      <c r="D50" s="11"/>
      <c r="E50" s="11" t="s">
        <v>89</v>
      </c>
      <c r="F50" s="11">
        <v>79</v>
      </c>
      <c r="G50" s="287">
        <v>1961.78576923077</v>
      </c>
      <c r="H50" s="287">
        <v>102012.86</v>
      </c>
      <c r="I50" s="287">
        <v>1291.30202531646</v>
      </c>
      <c r="J50" s="11">
        <v>12</v>
      </c>
      <c r="L50" s="11">
        <v>52</v>
      </c>
      <c r="M50" s="287">
        <v>29827.64</v>
      </c>
      <c r="N50" s="287">
        <v>1104.7274074074101</v>
      </c>
      <c r="O50" s="11">
        <v>1</v>
      </c>
      <c r="P50" s="287">
        <v>2819.99</v>
      </c>
      <c r="Q50" s="287">
        <v>2819.99</v>
      </c>
      <c r="R50" s="11">
        <v>78</v>
      </c>
      <c r="S50" s="287">
        <v>99192.87</v>
      </c>
      <c r="T50" s="287">
        <v>1271.70346153846</v>
      </c>
      <c r="V50" s="11"/>
      <c r="W50" s="11"/>
      <c r="X50" s="11"/>
      <c r="Y50" s="11"/>
      <c r="Z50" s="11"/>
      <c r="AA50" s="11"/>
      <c r="AB50" s="11"/>
      <c r="AC50" s="11"/>
      <c r="AD50" s="11"/>
    </row>
    <row r="51" spans="1:30">
      <c r="A51" s="56"/>
      <c r="B51" s="11"/>
      <c r="C51" s="11" t="s">
        <v>160</v>
      </c>
      <c r="D51" s="11"/>
      <c r="E51" s="11" t="s">
        <v>155</v>
      </c>
      <c r="F51" s="11">
        <v>1</v>
      </c>
      <c r="G51" s="287">
        <v>785.75</v>
      </c>
      <c r="H51" s="287">
        <v>785.75</v>
      </c>
      <c r="I51" s="287">
        <v>785.75</v>
      </c>
      <c r="J51" s="11">
        <v>13</v>
      </c>
      <c r="L51" s="11">
        <v>1</v>
      </c>
      <c r="M51" s="287"/>
      <c r="N51" s="287"/>
      <c r="O51" s="11"/>
      <c r="P51" s="287"/>
      <c r="Q51" s="287"/>
      <c r="R51" s="11">
        <v>1</v>
      </c>
      <c r="S51" s="287">
        <v>785.75</v>
      </c>
      <c r="T51" s="287">
        <v>785.75</v>
      </c>
      <c r="V51" s="11"/>
      <c r="W51" s="11"/>
      <c r="X51" s="11"/>
      <c r="Y51" s="11"/>
      <c r="Z51" s="11"/>
      <c r="AA51" s="11"/>
      <c r="AB51" s="11"/>
      <c r="AC51" s="11"/>
      <c r="AD51" s="11"/>
    </row>
    <row r="52" spans="1:30">
      <c r="A52" s="56"/>
      <c r="B52" s="11"/>
      <c r="C52" s="11" t="s">
        <v>161</v>
      </c>
      <c r="D52" s="11"/>
      <c r="E52" s="11" t="s">
        <v>92</v>
      </c>
      <c r="F52" s="11">
        <v>9</v>
      </c>
      <c r="G52" s="287">
        <v>1592.0025000000001</v>
      </c>
      <c r="H52" s="287">
        <v>6368.01</v>
      </c>
      <c r="I52" s="287">
        <v>707.55666666666696</v>
      </c>
      <c r="J52" s="11">
        <v>8.7777777777777803</v>
      </c>
      <c r="L52" s="11">
        <v>4</v>
      </c>
      <c r="M52" s="287">
        <v>3007.64</v>
      </c>
      <c r="N52" s="287">
        <v>601.52800000000002</v>
      </c>
      <c r="O52" s="11"/>
      <c r="P52" s="287"/>
      <c r="Q52" s="287"/>
      <c r="R52" s="11">
        <v>9</v>
      </c>
      <c r="S52" s="287">
        <v>6368.01</v>
      </c>
      <c r="T52" s="287">
        <v>707.55666666666696</v>
      </c>
      <c r="V52" s="11"/>
      <c r="W52" s="11"/>
      <c r="X52" s="11"/>
      <c r="Y52" s="11"/>
      <c r="Z52" s="11"/>
      <c r="AA52" s="11"/>
      <c r="AB52" s="11"/>
      <c r="AC52" s="11"/>
      <c r="AD52" s="11"/>
    </row>
    <row r="53" spans="1:30">
      <c r="A53" s="56"/>
      <c r="B53" s="11"/>
      <c r="C53" s="11" t="s">
        <v>161</v>
      </c>
      <c r="D53" s="11"/>
      <c r="E53" s="11" t="s">
        <v>69</v>
      </c>
      <c r="F53" s="11">
        <v>16</v>
      </c>
      <c r="G53" s="287">
        <v>1742.8</v>
      </c>
      <c r="H53" s="287">
        <v>19170.8</v>
      </c>
      <c r="I53" s="287">
        <v>1198.175</v>
      </c>
      <c r="J53" s="11">
        <v>16.75</v>
      </c>
      <c r="L53" s="11">
        <v>11</v>
      </c>
      <c r="M53" s="287">
        <v>7138.64</v>
      </c>
      <c r="N53" s="287">
        <v>1427.7280000000001</v>
      </c>
      <c r="O53" s="11">
        <v>2</v>
      </c>
      <c r="P53" s="287">
        <v>1586.68</v>
      </c>
      <c r="Q53" s="287">
        <v>793.34</v>
      </c>
      <c r="R53" s="11">
        <v>14</v>
      </c>
      <c r="S53" s="287">
        <v>17584.12</v>
      </c>
      <c r="T53" s="287">
        <v>1256.0085714285699</v>
      </c>
      <c r="V53" s="11"/>
      <c r="W53" s="11"/>
      <c r="X53" s="11"/>
      <c r="Y53" s="11"/>
      <c r="Z53" s="11"/>
      <c r="AA53" s="11"/>
      <c r="AB53" s="11"/>
      <c r="AC53" s="11"/>
      <c r="AD53" s="11"/>
    </row>
    <row r="54" spans="1:30">
      <c r="A54" s="56"/>
      <c r="B54" s="11"/>
      <c r="C54" s="11" t="s">
        <v>162</v>
      </c>
      <c r="D54" s="11"/>
      <c r="E54" s="11" t="s">
        <v>163</v>
      </c>
      <c r="F54" s="11">
        <v>4</v>
      </c>
      <c r="G54" s="287">
        <v>5896.73</v>
      </c>
      <c r="H54" s="287">
        <v>17690.189999999999</v>
      </c>
      <c r="I54" s="287">
        <v>4422.5474999999997</v>
      </c>
      <c r="J54" s="11">
        <v>21.75</v>
      </c>
      <c r="L54" s="11">
        <v>3</v>
      </c>
      <c r="M54" s="287">
        <v>6439.4</v>
      </c>
      <c r="N54" s="287">
        <v>6439.4</v>
      </c>
      <c r="O54" s="11"/>
      <c r="P54" s="287"/>
      <c r="Q54" s="287"/>
      <c r="R54" s="11">
        <v>4</v>
      </c>
      <c r="S54" s="287">
        <v>17690.189999999999</v>
      </c>
      <c r="T54" s="287">
        <v>4422.5474999999997</v>
      </c>
      <c r="V54" s="11"/>
      <c r="W54" s="11"/>
      <c r="X54" s="11"/>
      <c r="Y54" s="11"/>
      <c r="Z54" s="11"/>
      <c r="AA54" s="11"/>
      <c r="AB54" s="11"/>
      <c r="AC54" s="11"/>
      <c r="AD54" s="11"/>
    </row>
    <row r="55" spans="1:30">
      <c r="A55" s="56"/>
      <c r="B55" s="11"/>
      <c r="C55" s="11" t="s">
        <v>164</v>
      </c>
      <c r="D55" s="11"/>
      <c r="E55" s="11" t="s">
        <v>165</v>
      </c>
      <c r="F55" s="11">
        <v>149</v>
      </c>
      <c r="G55" s="287">
        <v>1474.6460952381001</v>
      </c>
      <c r="H55" s="287">
        <v>154837.84</v>
      </c>
      <c r="I55" s="287">
        <v>1039.1801342281899</v>
      </c>
      <c r="J55" s="11">
        <v>12.275167785234901</v>
      </c>
      <c r="L55" s="11">
        <v>105</v>
      </c>
      <c r="M55" s="287">
        <v>54712.24</v>
      </c>
      <c r="N55" s="287">
        <v>1243.46</v>
      </c>
      <c r="O55" s="11">
        <v>2</v>
      </c>
      <c r="P55" s="287">
        <v>573.62</v>
      </c>
      <c r="Q55" s="287">
        <v>286.81</v>
      </c>
      <c r="R55" s="11">
        <v>147</v>
      </c>
      <c r="S55" s="287">
        <v>154264.22</v>
      </c>
      <c r="T55" s="287">
        <v>1049.4164625850301</v>
      </c>
      <c r="V55" s="11"/>
      <c r="W55" s="11"/>
      <c r="X55" s="11"/>
      <c r="Y55" s="11"/>
      <c r="Z55" s="11"/>
      <c r="AA55" s="11"/>
      <c r="AB55" s="11"/>
      <c r="AC55" s="11"/>
      <c r="AD55" s="11"/>
    </row>
    <row r="56" spans="1:30">
      <c r="A56" s="56"/>
      <c r="B56" s="11"/>
      <c r="C56" s="11" t="s">
        <v>166</v>
      </c>
      <c r="D56" s="11"/>
      <c r="E56" s="11" t="s">
        <v>167</v>
      </c>
      <c r="F56" s="11">
        <v>25</v>
      </c>
      <c r="G56" s="287">
        <v>2266.8000000000002</v>
      </c>
      <c r="H56" s="287">
        <v>29468.400000000001</v>
      </c>
      <c r="I56" s="287">
        <v>1178.7360000000001</v>
      </c>
      <c r="J56" s="11">
        <v>11.72</v>
      </c>
      <c r="L56" s="11">
        <v>13</v>
      </c>
      <c r="M56" s="287">
        <v>12252.87</v>
      </c>
      <c r="N56" s="287">
        <v>1021.0725</v>
      </c>
      <c r="O56" s="11"/>
      <c r="P56" s="287"/>
      <c r="Q56" s="287"/>
      <c r="R56" s="11">
        <v>25</v>
      </c>
      <c r="S56" s="287">
        <v>29468.400000000001</v>
      </c>
      <c r="T56" s="287">
        <v>1178.7360000000001</v>
      </c>
      <c r="V56" s="11"/>
      <c r="W56" s="11"/>
      <c r="X56" s="11"/>
      <c r="Y56" s="11"/>
      <c r="Z56" s="11"/>
      <c r="AA56" s="11"/>
      <c r="AB56" s="11"/>
      <c r="AC56" s="11"/>
      <c r="AD56" s="11"/>
    </row>
    <row r="57" spans="1:30">
      <c r="A57" s="56"/>
      <c r="B57" s="11"/>
      <c r="C57" s="11" t="s">
        <v>169</v>
      </c>
      <c r="D57" s="11"/>
      <c r="E57" s="11" t="s">
        <v>170</v>
      </c>
      <c r="F57" s="11">
        <v>76</v>
      </c>
      <c r="G57" s="287">
        <v>2855.50723404255</v>
      </c>
      <c r="H57" s="287">
        <v>134208.84</v>
      </c>
      <c r="I57" s="287">
        <v>1765.90578947368</v>
      </c>
      <c r="J57" s="11">
        <v>13.907894736842101</v>
      </c>
      <c r="L57" s="11">
        <v>47</v>
      </c>
      <c r="M57" s="287">
        <v>52118.84</v>
      </c>
      <c r="N57" s="287">
        <v>1797.2013793103399</v>
      </c>
      <c r="O57" s="11">
        <v>2</v>
      </c>
      <c r="P57" s="287">
        <v>7066.49</v>
      </c>
      <c r="Q57" s="287">
        <v>3533.2449999999999</v>
      </c>
      <c r="R57" s="11">
        <v>74</v>
      </c>
      <c r="S57" s="287">
        <v>127142.35</v>
      </c>
      <c r="T57" s="287">
        <v>1718.1398648648701</v>
      </c>
      <c r="V57" s="11"/>
      <c r="W57" s="11"/>
      <c r="X57" s="11"/>
      <c r="Y57" s="11"/>
      <c r="Z57" s="11"/>
      <c r="AA57" s="11"/>
      <c r="AB57" s="11"/>
      <c r="AC57" s="11"/>
      <c r="AD57" s="11"/>
    </row>
    <row r="58" spans="1:30">
      <c r="A58" s="56"/>
      <c r="B58" s="11"/>
      <c r="C58" s="11" t="s">
        <v>171</v>
      </c>
      <c r="D58" s="11"/>
      <c r="E58" s="11" t="s">
        <v>78</v>
      </c>
      <c r="F58" s="11">
        <v>10</v>
      </c>
      <c r="G58" s="287">
        <v>2444.1320000000001</v>
      </c>
      <c r="H58" s="287">
        <v>12220.66</v>
      </c>
      <c r="I58" s="287">
        <v>1222.066</v>
      </c>
      <c r="J58" s="11">
        <v>10.8</v>
      </c>
      <c r="L58" s="11">
        <v>5</v>
      </c>
      <c r="M58" s="287">
        <v>6564</v>
      </c>
      <c r="N58" s="287">
        <v>1312.8</v>
      </c>
      <c r="O58" s="11">
        <v>1</v>
      </c>
      <c r="P58" s="287">
        <v>838.98</v>
      </c>
      <c r="Q58" s="287">
        <v>838.98</v>
      </c>
      <c r="R58" s="11">
        <v>9</v>
      </c>
      <c r="S58" s="287">
        <v>11381.68</v>
      </c>
      <c r="T58" s="287">
        <v>1264.6311111111099</v>
      </c>
      <c r="V58" s="11"/>
      <c r="W58" s="11"/>
      <c r="X58" s="11"/>
      <c r="Y58" s="11"/>
      <c r="Z58" s="11"/>
      <c r="AA58" s="11"/>
      <c r="AB58" s="11"/>
      <c r="AC58" s="11"/>
      <c r="AD58" s="11"/>
    </row>
    <row r="59" spans="1:30">
      <c r="A59" s="56"/>
      <c r="B59" s="11"/>
      <c r="C59" s="11" t="s">
        <v>172</v>
      </c>
      <c r="D59" s="11"/>
      <c r="E59" s="11" t="s">
        <v>173</v>
      </c>
      <c r="F59" s="11">
        <v>44</v>
      </c>
      <c r="G59" s="287">
        <v>4202.71583333333</v>
      </c>
      <c r="H59" s="287">
        <v>100865.18</v>
      </c>
      <c r="I59" s="287">
        <v>2292.3904545454502</v>
      </c>
      <c r="J59" s="11">
        <v>14.590909090909101</v>
      </c>
      <c r="L59" s="11">
        <v>24</v>
      </c>
      <c r="M59" s="287">
        <v>72184.95</v>
      </c>
      <c r="N59" s="287">
        <v>3609.2474999999999</v>
      </c>
      <c r="O59" s="11">
        <v>1</v>
      </c>
      <c r="P59" s="287">
        <v>1386.01</v>
      </c>
      <c r="Q59" s="287">
        <v>1386.01</v>
      </c>
      <c r="R59" s="11">
        <v>43</v>
      </c>
      <c r="S59" s="287">
        <v>99479.17</v>
      </c>
      <c r="T59" s="287">
        <v>2313.46906976744</v>
      </c>
      <c r="V59" s="11"/>
      <c r="W59" s="11"/>
      <c r="X59" s="11"/>
      <c r="Y59" s="11"/>
      <c r="Z59" s="11"/>
      <c r="AA59" s="11"/>
      <c r="AB59" s="11"/>
      <c r="AC59" s="11"/>
      <c r="AD59" s="11"/>
    </row>
    <row r="60" spans="1:30">
      <c r="A60" s="56"/>
      <c r="B60" s="11"/>
      <c r="C60" s="11" t="s">
        <v>177</v>
      </c>
      <c r="D60" s="11"/>
      <c r="E60" s="11" t="s">
        <v>62</v>
      </c>
      <c r="F60" s="11">
        <v>9</v>
      </c>
      <c r="G60" s="287">
        <v>2966.5450000000001</v>
      </c>
      <c r="H60" s="287">
        <v>11866.18</v>
      </c>
      <c r="I60" s="287">
        <v>1318.46444444444</v>
      </c>
      <c r="J60" s="11">
        <v>14.8888888888889</v>
      </c>
      <c r="L60" s="11">
        <v>4</v>
      </c>
      <c r="M60" s="287">
        <v>8895.7999999999993</v>
      </c>
      <c r="N60" s="287">
        <v>1779.16</v>
      </c>
      <c r="O60" s="11"/>
      <c r="P60" s="287"/>
      <c r="Q60" s="287"/>
      <c r="R60" s="11">
        <v>9</v>
      </c>
      <c r="S60" s="287">
        <v>11866.18</v>
      </c>
      <c r="T60" s="287">
        <v>1318.46444444444</v>
      </c>
      <c r="V60" s="11"/>
      <c r="W60" s="11"/>
      <c r="X60" s="11"/>
      <c r="Y60" s="11"/>
      <c r="Z60" s="11"/>
      <c r="AA60" s="11"/>
      <c r="AB60" s="11"/>
      <c r="AC60" s="11"/>
      <c r="AD60" s="11"/>
    </row>
    <row r="61" spans="1:30">
      <c r="A61" s="56"/>
      <c r="B61" s="11"/>
      <c r="C61" s="11" t="s">
        <v>179</v>
      </c>
      <c r="D61" s="11"/>
      <c r="E61" s="11" t="s">
        <v>180</v>
      </c>
      <c r="F61" s="11">
        <v>9</v>
      </c>
      <c r="G61" s="287">
        <v>1476.4833333333299</v>
      </c>
      <c r="H61" s="287">
        <v>8858.9</v>
      </c>
      <c r="I61" s="287">
        <v>984.32222222222197</v>
      </c>
      <c r="J61" s="11">
        <v>13.8888888888889</v>
      </c>
      <c r="L61" s="11">
        <v>6</v>
      </c>
      <c r="M61" s="287">
        <v>4352.17</v>
      </c>
      <c r="N61" s="287">
        <v>1450.7233333333299</v>
      </c>
      <c r="O61" s="11"/>
      <c r="P61" s="287"/>
      <c r="Q61" s="287"/>
      <c r="R61" s="11">
        <v>9</v>
      </c>
      <c r="S61" s="287">
        <v>8858.9</v>
      </c>
      <c r="T61" s="287">
        <v>984.32222222222197</v>
      </c>
      <c r="V61" s="11"/>
      <c r="W61" s="11"/>
      <c r="X61" s="11"/>
      <c r="Y61" s="11"/>
      <c r="Z61" s="11"/>
      <c r="AA61" s="11"/>
      <c r="AB61" s="11"/>
      <c r="AC61" s="11"/>
      <c r="AD61" s="11"/>
    </row>
    <row r="62" spans="1:30">
      <c r="A62" s="56"/>
      <c r="B62" s="11"/>
      <c r="C62" s="11" t="s">
        <v>181</v>
      </c>
      <c r="D62" s="11"/>
      <c r="E62" s="11" t="s">
        <v>182</v>
      </c>
      <c r="F62" s="11">
        <v>27</v>
      </c>
      <c r="G62" s="287">
        <v>3245.3094736842099</v>
      </c>
      <c r="H62" s="287">
        <v>61660.88</v>
      </c>
      <c r="I62" s="287">
        <v>2283.7362962963002</v>
      </c>
      <c r="J62" s="11">
        <v>14.4814814814815</v>
      </c>
      <c r="L62" s="11">
        <v>19</v>
      </c>
      <c r="M62" s="287">
        <v>26752.799999999999</v>
      </c>
      <c r="N62" s="287">
        <v>3344.1</v>
      </c>
      <c r="O62" s="11"/>
      <c r="P62" s="287"/>
      <c r="Q62" s="287"/>
      <c r="R62" s="11">
        <v>27</v>
      </c>
      <c r="S62" s="287">
        <v>61660.88</v>
      </c>
      <c r="T62" s="287">
        <v>2283.7362962963002</v>
      </c>
      <c r="V62" s="11"/>
      <c r="W62" s="11"/>
      <c r="X62" s="11"/>
      <c r="Y62" s="11"/>
      <c r="Z62" s="11"/>
      <c r="AA62" s="11"/>
      <c r="AB62" s="11"/>
      <c r="AC62" s="11"/>
      <c r="AD62" s="11"/>
    </row>
    <row r="63" spans="1:30">
      <c r="A63" s="56"/>
      <c r="B63" s="11"/>
      <c r="C63" s="11" t="s">
        <v>185</v>
      </c>
      <c r="D63" s="11"/>
      <c r="E63" s="11" t="s">
        <v>186</v>
      </c>
      <c r="F63" s="11">
        <v>26</v>
      </c>
      <c r="G63" s="287">
        <v>1906.1115789473699</v>
      </c>
      <c r="H63" s="287">
        <v>36216.120000000003</v>
      </c>
      <c r="I63" s="287">
        <v>1392.92769230769</v>
      </c>
      <c r="J63" s="11">
        <v>12.038461538461499</v>
      </c>
      <c r="L63" s="11">
        <v>19</v>
      </c>
      <c r="M63" s="287">
        <v>6931</v>
      </c>
      <c r="N63" s="287">
        <v>990.142857142857</v>
      </c>
      <c r="O63" s="11"/>
      <c r="P63" s="287"/>
      <c r="Q63" s="287"/>
      <c r="R63" s="11">
        <v>26</v>
      </c>
      <c r="S63" s="287">
        <v>36216.120000000003</v>
      </c>
      <c r="T63" s="287">
        <v>1392.92769230769</v>
      </c>
      <c r="V63" s="11"/>
      <c r="W63" s="11"/>
      <c r="X63" s="11"/>
      <c r="Y63" s="11"/>
      <c r="Z63" s="11"/>
      <c r="AA63" s="11"/>
      <c r="AB63" s="11"/>
      <c r="AC63" s="11"/>
      <c r="AD63" s="11"/>
    </row>
    <row r="64" spans="1:30">
      <c r="A64" s="56"/>
      <c r="B64" s="11"/>
      <c r="C64" s="11" t="s">
        <v>187</v>
      </c>
      <c r="D64" s="11"/>
      <c r="E64" s="11" t="s">
        <v>188</v>
      </c>
      <c r="F64" s="11">
        <v>161</v>
      </c>
      <c r="G64" s="287">
        <v>1646.8183185840701</v>
      </c>
      <c r="H64" s="287">
        <v>186090.47</v>
      </c>
      <c r="I64" s="287">
        <v>1155.84142857143</v>
      </c>
      <c r="J64" s="11">
        <v>12.3850931677019</v>
      </c>
      <c r="L64" s="11">
        <v>113</v>
      </c>
      <c r="M64" s="287">
        <v>60313.18</v>
      </c>
      <c r="N64" s="287">
        <v>1256.5245833333299</v>
      </c>
      <c r="O64" s="11">
        <v>2</v>
      </c>
      <c r="P64" s="287">
        <v>2217.7199999999998</v>
      </c>
      <c r="Q64" s="287">
        <v>1108.8599999999999</v>
      </c>
      <c r="R64" s="11">
        <v>159</v>
      </c>
      <c r="S64" s="287">
        <v>183872.75</v>
      </c>
      <c r="T64" s="287">
        <v>1156.43238993711</v>
      </c>
      <c r="V64" s="11"/>
      <c r="W64" s="11"/>
      <c r="X64" s="11"/>
      <c r="Y64" s="11"/>
      <c r="Z64" s="11"/>
      <c r="AA64" s="11"/>
      <c r="AB64" s="11"/>
      <c r="AC64" s="11"/>
      <c r="AD64" s="11"/>
    </row>
    <row r="65" spans="1:30">
      <c r="A65" s="56"/>
      <c r="B65" s="11"/>
      <c r="C65" s="11" t="s">
        <v>190</v>
      </c>
      <c r="D65" s="11"/>
      <c r="E65" s="11" t="s">
        <v>191</v>
      </c>
      <c r="F65" s="11">
        <v>436</v>
      </c>
      <c r="G65" s="287">
        <v>1900.42512544803</v>
      </c>
      <c r="H65" s="287">
        <v>530218.61</v>
      </c>
      <c r="I65" s="287">
        <v>1216.0977293578001</v>
      </c>
      <c r="J65" s="11">
        <v>12.098623853211</v>
      </c>
      <c r="L65" s="11">
        <v>279</v>
      </c>
      <c r="M65" s="287">
        <v>260985.7</v>
      </c>
      <c r="N65" s="287">
        <v>1662.32929936306</v>
      </c>
      <c r="O65" s="11">
        <v>10</v>
      </c>
      <c r="P65" s="287">
        <v>5913.17</v>
      </c>
      <c r="Q65" s="287">
        <v>591.31700000000001</v>
      </c>
      <c r="R65" s="11">
        <v>426</v>
      </c>
      <c r="S65" s="287">
        <v>524305.43999999994</v>
      </c>
      <c r="T65" s="287">
        <v>1230.76394366197</v>
      </c>
      <c r="V65" s="11"/>
      <c r="W65" s="11"/>
      <c r="X65" s="11"/>
      <c r="Y65" s="11"/>
      <c r="Z65" s="11"/>
      <c r="AA65" s="11"/>
      <c r="AB65" s="11"/>
      <c r="AC65" s="11"/>
      <c r="AD65" s="11"/>
    </row>
    <row r="66" spans="1:30">
      <c r="A66" s="56"/>
      <c r="B66" s="11"/>
      <c r="C66" s="11" t="s">
        <v>192</v>
      </c>
      <c r="D66" s="11"/>
      <c r="E66" s="11" t="s">
        <v>89</v>
      </c>
      <c r="F66" s="11">
        <v>7</v>
      </c>
      <c r="G66" s="287">
        <v>1251.18</v>
      </c>
      <c r="H66" s="287">
        <v>6255.9</v>
      </c>
      <c r="I66" s="287">
        <v>893.7</v>
      </c>
      <c r="J66" s="11">
        <v>11.714285714285699</v>
      </c>
      <c r="L66" s="11">
        <v>5</v>
      </c>
      <c r="M66" s="287">
        <v>1205.72</v>
      </c>
      <c r="N66" s="287">
        <v>602.86</v>
      </c>
      <c r="O66" s="11"/>
      <c r="P66" s="287"/>
      <c r="Q66" s="287"/>
      <c r="R66" s="11">
        <v>7</v>
      </c>
      <c r="S66" s="287">
        <v>6255.9</v>
      </c>
      <c r="T66" s="287">
        <v>893.7</v>
      </c>
      <c r="V66" s="11"/>
      <c r="W66" s="11"/>
      <c r="X66" s="11"/>
      <c r="Y66" s="11"/>
      <c r="Z66" s="11"/>
      <c r="AA66" s="11"/>
      <c r="AB66" s="11"/>
      <c r="AC66" s="11"/>
      <c r="AD66" s="11"/>
    </row>
    <row r="67" spans="1:30">
      <c r="A67" s="56"/>
      <c r="B67" s="11"/>
      <c r="C67" s="11" t="s">
        <v>194</v>
      </c>
      <c r="D67" s="11"/>
      <c r="E67" s="11" t="s">
        <v>56</v>
      </c>
      <c r="F67" s="11">
        <v>19</v>
      </c>
      <c r="G67" s="287">
        <v>1473.7433333333299</v>
      </c>
      <c r="H67" s="287">
        <v>17684.919999999998</v>
      </c>
      <c r="I67" s="287">
        <v>930.78526315789497</v>
      </c>
      <c r="J67" s="11">
        <v>12.9473684210526</v>
      </c>
      <c r="L67" s="11">
        <v>12</v>
      </c>
      <c r="M67" s="287">
        <v>7868.11</v>
      </c>
      <c r="N67" s="287">
        <v>1124.0157142857099</v>
      </c>
      <c r="O67" s="11"/>
      <c r="P67" s="287"/>
      <c r="Q67" s="287"/>
      <c r="R67" s="11">
        <v>19</v>
      </c>
      <c r="S67" s="287">
        <v>17684.919999999998</v>
      </c>
      <c r="T67" s="287">
        <v>930.78526315789497</v>
      </c>
      <c r="V67" s="11"/>
      <c r="W67" s="11"/>
      <c r="X67" s="11"/>
      <c r="Y67" s="11"/>
      <c r="Z67" s="11"/>
      <c r="AA67" s="11"/>
      <c r="AB67" s="11"/>
      <c r="AC67" s="11"/>
      <c r="AD67" s="11"/>
    </row>
    <row r="68" spans="1:30">
      <c r="A68" s="56"/>
      <c r="B68" s="11"/>
      <c r="C68" s="11" t="s">
        <v>195</v>
      </c>
      <c r="D68" s="11"/>
      <c r="E68" s="11" t="s">
        <v>167</v>
      </c>
      <c r="F68" s="11">
        <v>46</v>
      </c>
      <c r="G68" s="287">
        <v>1521.0113793103401</v>
      </c>
      <c r="H68" s="287">
        <v>44109.33</v>
      </c>
      <c r="I68" s="287">
        <v>958.89847826086998</v>
      </c>
      <c r="J68" s="11">
        <v>11.7173913043478</v>
      </c>
      <c r="L68" s="11">
        <v>29</v>
      </c>
      <c r="M68" s="287">
        <v>14965.17</v>
      </c>
      <c r="N68" s="287">
        <v>880.304117647059</v>
      </c>
      <c r="O68" s="11"/>
      <c r="P68" s="287"/>
      <c r="Q68" s="287"/>
      <c r="R68" s="11">
        <v>46</v>
      </c>
      <c r="S68" s="287">
        <v>44109.33</v>
      </c>
      <c r="T68" s="287">
        <v>958.89847826086998</v>
      </c>
      <c r="V68" s="11"/>
      <c r="W68" s="11"/>
      <c r="X68" s="11"/>
      <c r="Y68" s="11"/>
      <c r="Z68" s="11"/>
      <c r="AA68" s="11"/>
      <c r="AB68" s="11"/>
      <c r="AC68" s="11"/>
      <c r="AD68" s="11"/>
    </row>
    <row r="69" spans="1:30">
      <c r="A69" s="56"/>
      <c r="B69" s="11"/>
      <c r="C69" s="11" t="s">
        <v>196</v>
      </c>
      <c r="D69" s="11"/>
      <c r="E69" s="11" t="s">
        <v>197</v>
      </c>
      <c r="F69" s="11">
        <v>11</v>
      </c>
      <c r="G69" s="287">
        <v>6716.6440000000002</v>
      </c>
      <c r="H69" s="287">
        <v>33583.22</v>
      </c>
      <c r="I69" s="287">
        <v>3053.02</v>
      </c>
      <c r="J69" s="11">
        <v>13.090909090909101</v>
      </c>
      <c r="L69" s="11">
        <v>5</v>
      </c>
      <c r="M69" s="287">
        <v>28875.09</v>
      </c>
      <c r="N69" s="287">
        <v>4812.5150000000003</v>
      </c>
      <c r="O69" s="11">
        <v>1</v>
      </c>
      <c r="P69" s="287">
        <v>2261.4899999999998</v>
      </c>
      <c r="Q69" s="287">
        <v>2261.4899999999998</v>
      </c>
      <c r="R69" s="11">
        <v>10</v>
      </c>
      <c r="S69" s="287">
        <v>31321.73</v>
      </c>
      <c r="T69" s="287">
        <v>3132.1729999999998</v>
      </c>
      <c r="V69" s="11"/>
      <c r="W69" s="11"/>
      <c r="X69" s="11"/>
      <c r="Y69" s="11"/>
      <c r="Z69" s="11"/>
      <c r="AA69" s="11"/>
      <c r="AB69" s="11"/>
      <c r="AC69" s="11"/>
      <c r="AD69" s="11"/>
    </row>
    <row r="70" spans="1:30">
      <c r="A70" s="56"/>
      <c r="B70" s="11"/>
      <c r="C70" s="11" t="s">
        <v>200</v>
      </c>
      <c r="D70" s="11"/>
      <c r="E70" s="11" t="s">
        <v>118</v>
      </c>
      <c r="F70" s="11">
        <v>8</v>
      </c>
      <c r="G70" s="287">
        <v>2036.72166666667</v>
      </c>
      <c r="H70" s="287">
        <v>12220.33</v>
      </c>
      <c r="I70" s="287">
        <v>1527.54125</v>
      </c>
      <c r="J70" s="11">
        <v>14.75</v>
      </c>
      <c r="L70" s="11">
        <v>6</v>
      </c>
      <c r="M70" s="287">
        <v>1367.02</v>
      </c>
      <c r="N70" s="287">
        <v>683.51</v>
      </c>
      <c r="O70" s="11"/>
      <c r="P70" s="287"/>
      <c r="Q70" s="287"/>
      <c r="R70" s="11">
        <v>8</v>
      </c>
      <c r="S70" s="287">
        <v>12220.33</v>
      </c>
      <c r="T70" s="287">
        <v>1527.54125</v>
      </c>
      <c r="V70" s="11"/>
      <c r="W70" s="11"/>
      <c r="X70" s="11"/>
      <c r="Y70" s="11"/>
      <c r="Z70" s="11"/>
      <c r="AA70" s="11"/>
      <c r="AB70" s="11"/>
      <c r="AC70" s="11"/>
      <c r="AD70" s="11"/>
    </row>
    <row r="71" spans="1:30">
      <c r="A71" s="56"/>
      <c r="B71" s="11"/>
      <c r="C71" s="11" t="s">
        <v>203</v>
      </c>
      <c r="D71" s="11"/>
      <c r="E71" s="11" t="s">
        <v>137</v>
      </c>
      <c r="F71" s="11">
        <v>10</v>
      </c>
      <c r="G71" s="287">
        <v>4229.8680000000004</v>
      </c>
      <c r="H71" s="287">
        <v>21149.34</v>
      </c>
      <c r="I71" s="287">
        <v>2114.9340000000002</v>
      </c>
      <c r="J71" s="11">
        <v>11.5</v>
      </c>
      <c r="L71" s="11">
        <v>5</v>
      </c>
      <c r="M71" s="287">
        <v>14973.66</v>
      </c>
      <c r="N71" s="287">
        <v>2994.732</v>
      </c>
      <c r="O71" s="11"/>
      <c r="P71" s="287"/>
      <c r="Q71" s="287"/>
      <c r="R71" s="11">
        <v>10</v>
      </c>
      <c r="S71" s="287">
        <v>21149.34</v>
      </c>
      <c r="T71" s="287">
        <v>2114.9340000000002</v>
      </c>
      <c r="V71" s="11"/>
      <c r="W71" s="11"/>
      <c r="X71" s="11"/>
      <c r="Y71" s="11"/>
      <c r="Z71" s="11"/>
      <c r="AA71" s="11"/>
      <c r="AB71" s="11"/>
      <c r="AC71" s="11"/>
      <c r="AD71" s="11"/>
    </row>
    <row r="72" spans="1:30">
      <c r="A72" s="56"/>
      <c r="B72" s="11"/>
      <c r="C72" s="11" t="s">
        <v>204</v>
      </c>
      <c r="D72" s="11"/>
      <c r="E72" s="11" t="s">
        <v>205</v>
      </c>
      <c r="F72" s="11">
        <v>6</v>
      </c>
      <c r="G72" s="287">
        <v>935.81</v>
      </c>
      <c r="H72" s="287">
        <v>4679.05</v>
      </c>
      <c r="I72" s="287">
        <v>779.84166666666704</v>
      </c>
      <c r="J72" s="11">
        <v>10.8333333333333</v>
      </c>
      <c r="L72" s="11">
        <v>5</v>
      </c>
      <c r="M72" s="287">
        <v>872.05</v>
      </c>
      <c r="N72" s="287">
        <v>872.05</v>
      </c>
      <c r="O72" s="11"/>
      <c r="P72" s="287"/>
      <c r="Q72" s="287"/>
      <c r="R72" s="11">
        <v>6</v>
      </c>
      <c r="S72" s="287">
        <v>4679.05</v>
      </c>
      <c r="T72" s="287">
        <v>779.84166666666704</v>
      </c>
      <c r="V72" s="11"/>
      <c r="W72" s="11"/>
      <c r="X72" s="11"/>
      <c r="Y72" s="11"/>
      <c r="Z72" s="11"/>
      <c r="AA72" s="11"/>
      <c r="AB72" s="11"/>
      <c r="AC72" s="11"/>
      <c r="AD72" s="11"/>
    </row>
    <row r="73" spans="1:30">
      <c r="A73" s="56"/>
      <c r="B73" s="11"/>
      <c r="C73" s="11" t="s">
        <v>207</v>
      </c>
      <c r="D73" s="11"/>
      <c r="E73" s="11" t="s">
        <v>158</v>
      </c>
      <c r="F73" s="11">
        <v>21</v>
      </c>
      <c r="G73" s="287">
        <v>2165.2046666666702</v>
      </c>
      <c r="H73" s="287">
        <v>32478.07</v>
      </c>
      <c r="I73" s="287">
        <v>1546.57476190476</v>
      </c>
      <c r="J73" s="11">
        <v>12.9047619047619</v>
      </c>
      <c r="L73" s="11">
        <v>15</v>
      </c>
      <c r="M73" s="287">
        <v>6267.37</v>
      </c>
      <c r="N73" s="287">
        <v>1044.5616666666699</v>
      </c>
      <c r="O73" s="11"/>
      <c r="P73" s="287"/>
      <c r="Q73" s="287"/>
      <c r="R73" s="11">
        <v>21</v>
      </c>
      <c r="S73" s="287">
        <v>32478.07</v>
      </c>
      <c r="T73" s="287">
        <v>1546.57476190476</v>
      </c>
      <c r="V73" s="11"/>
      <c r="W73" s="11"/>
      <c r="X73" s="11"/>
      <c r="Y73" s="11"/>
      <c r="Z73" s="11"/>
      <c r="AA73" s="11"/>
      <c r="AB73" s="11"/>
      <c r="AC73" s="11"/>
      <c r="AD73" s="11"/>
    </row>
    <row r="74" spans="1:30">
      <c r="A74" s="56"/>
      <c r="B74" s="11"/>
      <c r="C74" s="11" t="s">
        <v>208</v>
      </c>
      <c r="D74" s="11"/>
      <c r="E74" s="11" t="s">
        <v>209</v>
      </c>
      <c r="F74" s="11">
        <v>4</v>
      </c>
      <c r="G74" s="287">
        <v>1448.66</v>
      </c>
      <c r="H74" s="287">
        <v>2897.32</v>
      </c>
      <c r="I74" s="287">
        <v>724.33</v>
      </c>
      <c r="J74" s="11">
        <v>6.75</v>
      </c>
      <c r="L74" s="11">
        <v>2</v>
      </c>
      <c r="M74" s="287">
        <v>1051.43</v>
      </c>
      <c r="N74" s="287">
        <v>525.71500000000003</v>
      </c>
      <c r="O74" s="11"/>
      <c r="P74" s="287"/>
      <c r="Q74" s="287"/>
      <c r="R74" s="11">
        <v>4</v>
      </c>
      <c r="S74" s="287">
        <v>2897.32</v>
      </c>
      <c r="T74" s="287">
        <v>724.33</v>
      </c>
      <c r="V74" s="11"/>
      <c r="W74" s="11"/>
      <c r="X74" s="11"/>
      <c r="Y74" s="11"/>
      <c r="Z74" s="11"/>
      <c r="AA74" s="11"/>
      <c r="AB74" s="11"/>
      <c r="AC74" s="11"/>
      <c r="AD74" s="11"/>
    </row>
    <row r="75" spans="1:30">
      <c r="A75" s="56"/>
      <c r="B75" s="11"/>
      <c r="C75" s="11" t="s">
        <v>210</v>
      </c>
      <c r="D75" s="11"/>
      <c r="E75" s="11" t="s">
        <v>211</v>
      </c>
      <c r="F75" s="11">
        <v>16</v>
      </c>
      <c r="G75" s="287">
        <v>1650.8520000000001</v>
      </c>
      <c r="H75" s="287">
        <v>16508.52</v>
      </c>
      <c r="I75" s="287">
        <v>1031.7825</v>
      </c>
      <c r="J75" s="11">
        <v>12.75</v>
      </c>
      <c r="L75" s="11">
        <v>10</v>
      </c>
      <c r="M75" s="287">
        <v>8765.57</v>
      </c>
      <c r="N75" s="287">
        <v>1460.9283333333301</v>
      </c>
      <c r="O75" s="11"/>
      <c r="P75" s="287"/>
      <c r="Q75" s="287"/>
      <c r="R75" s="11">
        <v>16</v>
      </c>
      <c r="S75" s="287">
        <v>16508.52</v>
      </c>
      <c r="T75" s="287">
        <v>1031.7825</v>
      </c>
      <c r="V75" s="11"/>
      <c r="W75" s="11"/>
      <c r="X75" s="11"/>
      <c r="Y75" s="11"/>
      <c r="Z75" s="11"/>
      <c r="AA75" s="11"/>
      <c r="AB75" s="11"/>
      <c r="AC75" s="11"/>
      <c r="AD75" s="11"/>
    </row>
    <row r="76" spans="1:30">
      <c r="A76" s="56"/>
      <c r="B76" s="11"/>
      <c r="C76" s="11" t="s">
        <v>217</v>
      </c>
      <c r="D76" s="11"/>
      <c r="E76" s="11" t="s">
        <v>198</v>
      </c>
      <c r="F76" s="11">
        <v>23</v>
      </c>
      <c r="G76" s="287">
        <v>1367.36705882353</v>
      </c>
      <c r="H76" s="287">
        <v>23245.24</v>
      </c>
      <c r="I76" s="287">
        <v>1010.66260869565</v>
      </c>
      <c r="J76" s="11">
        <v>12.3913043478261</v>
      </c>
      <c r="L76" s="11">
        <v>17</v>
      </c>
      <c r="M76" s="287">
        <v>11368.45</v>
      </c>
      <c r="N76" s="287">
        <v>1894.74166666667</v>
      </c>
      <c r="O76" s="11"/>
      <c r="P76" s="287"/>
      <c r="Q76" s="287"/>
      <c r="R76" s="11">
        <v>23</v>
      </c>
      <c r="S76" s="287">
        <v>23245.24</v>
      </c>
      <c r="T76" s="287">
        <v>1010.66260869565</v>
      </c>
      <c r="V76" s="11"/>
      <c r="W76" s="11"/>
      <c r="X76" s="11"/>
      <c r="Y76" s="11"/>
      <c r="Z76" s="11"/>
      <c r="AA76" s="11"/>
      <c r="AB76" s="11"/>
      <c r="AC76" s="11"/>
      <c r="AD76" s="11"/>
    </row>
    <row r="77" spans="1:30">
      <c r="A77" s="56"/>
      <c r="B77" s="11"/>
      <c r="C77" s="11" t="s">
        <v>220</v>
      </c>
      <c r="D77" s="11"/>
      <c r="E77" s="11" t="s">
        <v>222</v>
      </c>
      <c r="F77" s="11">
        <v>11</v>
      </c>
      <c r="G77" s="287">
        <v>2296.5057142857099</v>
      </c>
      <c r="H77" s="287">
        <v>16075.54</v>
      </c>
      <c r="I77" s="287">
        <v>1461.4127272727301</v>
      </c>
      <c r="J77" s="11">
        <v>15.090909090909101</v>
      </c>
      <c r="L77" s="11">
        <v>7</v>
      </c>
      <c r="M77" s="287">
        <v>6531.52</v>
      </c>
      <c r="N77" s="287">
        <v>1632.88</v>
      </c>
      <c r="O77" s="11"/>
      <c r="P77" s="287"/>
      <c r="Q77" s="287"/>
      <c r="R77" s="11">
        <v>11</v>
      </c>
      <c r="S77" s="287">
        <v>16075.54</v>
      </c>
      <c r="T77" s="287">
        <v>1461.4127272727301</v>
      </c>
      <c r="V77" s="11"/>
      <c r="W77" s="11"/>
      <c r="X77" s="11"/>
      <c r="Y77" s="11"/>
      <c r="Z77" s="11"/>
      <c r="AA77" s="11"/>
      <c r="AB77" s="11"/>
      <c r="AC77" s="11"/>
      <c r="AD77" s="11"/>
    </row>
    <row r="78" spans="1:30">
      <c r="A78" s="56"/>
      <c r="B78" s="11"/>
      <c r="C78" s="11" t="s">
        <v>223</v>
      </c>
      <c r="D78" s="11"/>
      <c r="E78" s="11" t="s">
        <v>224</v>
      </c>
      <c r="F78" s="11">
        <v>13</v>
      </c>
      <c r="G78" s="287">
        <v>4106.80375</v>
      </c>
      <c r="H78" s="287">
        <v>32854.43</v>
      </c>
      <c r="I78" s="287">
        <v>2527.26384615385</v>
      </c>
      <c r="J78" s="11">
        <v>16.923076923076898</v>
      </c>
      <c r="L78" s="11">
        <v>8</v>
      </c>
      <c r="M78" s="287">
        <v>12810.48</v>
      </c>
      <c r="N78" s="287">
        <v>2562.096</v>
      </c>
      <c r="O78" s="11"/>
      <c r="P78" s="287"/>
      <c r="Q78" s="287"/>
      <c r="R78" s="11">
        <v>13</v>
      </c>
      <c r="S78" s="287">
        <v>32854.43</v>
      </c>
      <c r="T78" s="287">
        <v>2527.26384615385</v>
      </c>
      <c r="V78" s="11"/>
      <c r="W78" s="11"/>
      <c r="X78" s="11"/>
      <c r="Y78" s="11"/>
      <c r="Z78" s="11"/>
      <c r="AA78" s="11"/>
      <c r="AB78" s="11"/>
      <c r="AC78" s="11"/>
      <c r="AD78" s="11"/>
    </row>
    <row r="79" spans="1:30">
      <c r="A79" s="56"/>
      <c r="B79" s="11"/>
      <c r="C79" s="11" t="s">
        <v>225</v>
      </c>
      <c r="D79" s="11"/>
      <c r="E79" s="11" t="s">
        <v>226</v>
      </c>
      <c r="F79" s="11">
        <v>19</v>
      </c>
      <c r="G79" s="287">
        <v>1820.9559999999999</v>
      </c>
      <c r="H79" s="287">
        <v>27314.34</v>
      </c>
      <c r="I79" s="287">
        <v>1437.5968421052601</v>
      </c>
      <c r="J79" s="11">
        <v>14.842105263157899</v>
      </c>
      <c r="L79" s="11">
        <v>15</v>
      </c>
      <c r="M79" s="287">
        <v>7060.84</v>
      </c>
      <c r="N79" s="287">
        <v>1765.21</v>
      </c>
      <c r="O79" s="11">
        <v>1</v>
      </c>
      <c r="P79" s="287">
        <v>1643.18</v>
      </c>
      <c r="Q79" s="287">
        <v>1643.18</v>
      </c>
      <c r="R79" s="11">
        <v>18</v>
      </c>
      <c r="S79" s="287">
        <v>25671.16</v>
      </c>
      <c r="T79" s="287">
        <v>1426.1755555555601</v>
      </c>
      <c r="V79" s="11"/>
      <c r="W79" s="11"/>
      <c r="X79" s="11"/>
      <c r="Y79" s="11"/>
      <c r="Z79" s="11"/>
      <c r="AA79" s="11"/>
      <c r="AB79" s="11"/>
      <c r="AC79" s="11"/>
      <c r="AD79" s="11"/>
    </row>
    <row r="80" spans="1:30">
      <c r="A80" s="56"/>
      <c r="B80" s="11"/>
      <c r="C80" s="11" t="s">
        <v>225</v>
      </c>
      <c r="D80" s="11"/>
      <c r="E80" s="11" t="s">
        <v>111</v>
      </c>
      <c r="F80" s="11">
        <v>1</v>
      </c>
      <c r="G80" s="287"/>
      <c r="H80" s="287">
        <v>1512.63</v>
      </c>
      <c r="I80" s="287">
        <v>1512.63</v>
      </c>
      <c r="J80" s="11">
        <v>13</v>
      </c>
      <c r="L80" s="11"/>
      <c r="M80" s="287">
        <v>1512.63</v>
      </c>
      <c r="N80" s="287">
        <v>1512.63</v>
      </c>
      <c r="O80" s="11"/>
      <c r="P80" s="287"/>
      <c r="Q80" s="287"/>
      <c r="R80" s="11">
        <v>1</v>
      </c>
      <c r="S80" s="287">
        <v>1512.63</v>
      </c>
      <c r="T80" s="287">
        <v>1512.63</v>
      </c>
      <c r="V80" s="11"/>
      <c r="W80" s="11"/>
      <c r="X80" s="11"/>
      <c r="Y80" s="11"/>
      <c r="Z80" s="11"/>
      <c r="AA80" s="11"/>
      <c r="AB80" s="11"/>
      <c r="AC80" s="11"/>
      <c r="AD80" s="11"/>
    </row>
    <row r="81" spans="1:30">
      <c r="A81" s="56"/>
      <c r="B81" s="11"/>
      <c r="C81" s="11" t="s">
        <v>633</v>
      </c>
      <c r="D81" s="11"/>
      <c r="E81" s="11" t="s">
        <v>198</v>
      </c>
      <c r="F81" s="11">
        <v>16</v>
      </c>
      <c r="G81" s="287">
        <v>1780.9242857142899</v>
      </c>
      <c r="H81" s="287">
        <v>12466.47</v>
      </c>
      <c r="I81" s="287">
        <v>779.15437499999996</v>
      </c>
      <c r="J81" s="11">
        <v>11.3125</v>
      </c>
      <c r="L81" s="11">
        <v>7</v>
      </c>
      <c r="M81" s="287">
        <v>4684.8999999999996</v>
      </c>
      <c r="N81" s="287">
        <v>520.54444444444403</v>
      </c>
      <c r="O81" s="11"/>
      <c r="P81" s="287"/>
      <c r="Q81" s="287"/>
      <c r="R81" s="11">
        <v>16</v>
      </c>
      <c r="S81" s="287">
        <v>12466.47</v>
      </c>
      <c r="T81" s="287">
        <v>779.15437499999996</v>
      </c>
      <c r="V81" s="11"/>
      <c r="W81" s="11"/>
      <c r="X81" s="11"/>
      <c r="Y81" s="11"/>
      <c r="Z81" s="11"/>
      <c r="AA81" s="11"/>
      <c r="AB81" s="11"/>
      <c r="AC81" s="11"/>
      <c r="AD81" s="11"/>
    </row>
    <row r="82" spans="1:30">
      <c r="A82" s="56"/>
      <c r="B82" s="11"/>
      <c r="C82" s="11" t="s">
        <v>633</v>
      </c>
      <c r="D82" s="11"/>
      <c r="E82" s="11" t="s">
        <v>69</v>
      </c>
      <c r="F82" s="11">
        <v>28</v>
      </c>
      <c r="G82" s="287">
        <v>1578.56421052632</v>
      </c>
      <c r="H82" s="287">
        <v>29992.720000000001</v>
      </c>
      <c r="I82" s="287">
        <v>1071.16857142857</v>
      </c>
      <c r="J82" s="11">
        <v>13.3571428571429</v>
      </c>
      <c r="L82" s="11">
        <v>19</v>
      </c>
      <c r="M82" s="287">
        <v>9600.49</v>
      </c>
      <c r="N82" s="287">
        <v>1066.7211111111101</v>
      </c>
      <c r="O82" s="11"/>
      <c r="P82" s="287"/>
      <c r="Q82" s="287"/>
      <c r="R82" s="11">
        <v>28</v>
      </c>
      <c r="S82" s="287">
        <v>29992.720000000001</v>
      </c>
      <c r="T82" s="287">
        <v>1071.16857142857</v>
      </c>
      <c r="V82" s="11"/>
      <c r="W82" s="11"/>
      <c r="X82" s="11"/>
      <c r="Y82" s="11"/>
      <c r="Z82" s="11"/>
      <c r="AA82" s="11"/>
      <c r="AB82" s="11"/>
      <c r="AC82" s="11"/>
      <c r="AD82" s="11"/>
    </row>
    <row r="83" spans="1:30">
      <c r="A83" s="56"/>
      <c r="B83" s="11"/>
      <c r="C83" s="11" t="s">
        <v>634</v>
      </c>
      <c r="D83" s="11"/>
      <c r="E83" s="11" t="s">
        <v>198</v>
      </c>
      <c r="F83" s="11">
        <v>104</v>
      </c>
      <c r="G83" s="287">
        <v>2215.3110666666698</v>
      </c>
      <c r="H83" s="287">
        <v>166148.32999999999</v>
      </c>
      <c r="I83" s="287">
        <v>1597.58009615385</v>
      </c>
      <c r="J83" s="11">
        <v>13.278846153846199</v>
      </c>
      <c r="L83" s="11">
        <v>75</v>
      </c>
      <c r="M83" s="287">
        <v>69711.25</v>
      </c>
      <c r="N83" s="287">
        <v>2403.8362068965498</v>
      </c>
      <c r="O83" s="11"/>
      <c r="P83" s="287"/>
      <c r="Q83" s="287"/>
      <c r="R83" s="11">
        <v>104</v>
      </c>
      <c r="S83" s="287">
        <v>166148.32999999999</v>
      </c>
      <c r="T83" s="287">
        <v>1597.58009615385</v>
      </c>
      <c r="V83" s="11"/>
      <c r="W83" s="11"/>
      <c r="X83" s="11"/>
      <c r="Y83" s="11"/>
      <c r="Z83" s="11"/>
      <c r="AA83" s="11"/>
      <c r="AB83" s="11"/>
      <c r="AC83" s="11"/>
      <c r="AD83" s="11"/>
    </row>
    <row r="84" spans="1:30">
      <c r="A84" s="56"/>
      <c r="B84" s="11"/>
      <c r="C84" s="11" t="s">
        <v>635</v>
      </c>
      <c r="D84" s="11"/>
      <c r="E84" s="11" t="s">
        <v>69</v>
      </c>
      <c r="F84" s="11">
        <v>253</v>
      </c>
      <c r="G84" s="287">
        <v>1517.96081871345</v>
      </c>
      <c r="H84" s="287">
        <v>259571.3</v>
      </c>
      <c r="I84" s="287">
        <v>1025.97351778656</v>
      </c>
      <c r="J84" s="11">
        <v>12.0118577075099</v>
      </c>
      <c r="L84" s="11">
        <v>171</v>
      </c>
      <c r="M84" s="287">
        <v>127000.83</v>
      </c>
      <c r="N84" s="287">
        <v>1548.7906097560999</v>
      </c>
      <c r="O84" s="11">
        <v>5</v>
      </c>
      <c r="P84" s="287">
        <v>7027.34</v>
      </c>
      <c r="Q84" s="287">
        <v>1405.4680000000001</v>
      </c>
      <c r="R84" s="11">
        <v>248</v>
      </c>
      <c r="S84" s="287">
        <v>252543.96</v>
      </c>
      <c r="T84" s="287">
        <v>1018.32241935484</v>
      </c>
      <c r="V84" s="11"/>
      <c r="W84" s="11"/>
      <c r="X84" s="11"/>
      <c r="Y84" s="11"/>
      <c r="Z84" s="11"/>
      <c r="AA84" s="11"/>
      <c r="AB84" s="11"/>
      <c r="AC84" s="11"/>
      <c r="AD84" s="11"/>
    </row>
    <row r="85" spans="1:30">
      <c r="A85" s="56"/>
      <c r="B85" s="11"/>
      <c r="C85" s="11" t="s">
        <v>636</v>
      </c>
      <c r="D85" s="11"/>
      <c r="E85" s="11" t="s">
        <v>69</v>
      </c>
      <c r="F85" s="11">
        <v>3</v>
      </c>
      <c r="G85" s="287">
        <v>2045.44</v>
      </c>
      <c r="H85" s="287">
        <v>4090.88</v>
      </c>
      <c r="I85" s="287">
        <v>1363.62666666667</v>
      </c>
      <c r="J85" s="11">
        <v>14.3333333333333</v>
      </c>
      <c r="L85" s="11">
        <v>2</v>
      </c>
      <c r="M85" s="287">
        <v>3350.21</v>
      </c>
      <c r="N85" s="287">
        <v>3350.21</v>
      </c>
      <c r="O85" s="11"/>
      <c r="P85" s="287"/>
      <c r="Q85" s="287"/>
      <c r="R85" s="11">
        <v>3</v>
      </c>
      <c r="S85" s="287">
        <v>4090.88</v>
      </c>
      <c r="T85" s="287">
        <v>1363.62666666667</v>
      </c>
      <c r="V85" s="11"/>
      <c r="W85" s="11"/>
      <c r="X85" s="11"/>
      <c r="Y85" s="11"/>
      <c r="Z85" s="11"/>
      <c r="AA85" s="11"/>
      <c r="AB85" s="11"/>
      <c r="AC85" s="11"/>
      <c r="AD85" s="11"/>
    </row>
    <row r="86" spans="1:30">
      <c r="A86" s="56"/>
      <c r="B86" s="11"/>
      <c r="C86" s="11" t="s">
        <v>637</v>
      </c>
      <c r="D86" s="11"/>
      <c r="E86" s="11" t="s">
        <v>69</v>
      </c>
      <c r="F86" s="11">
        <v>2</v>
      </c>
      <c r="G86" s="287">
        <v>581.74</v>
      </c>
      <c r="H86" s="287">
        <v>1163.48</v>
      </c>
      <c r="I86" s="287">
        <v>581.74</v>
      </c>
      <c r="J86" s="11">
        <v>13</v>
      </c>
      <c r="L86" s="11">
        <v>2</v>
      </c>
      <c r="M86" s="287"/>
      <c r="N86" s="287"/>
      <c r="O86" s="11"/>
      <c r="P86" s="287"/>
      <c r="Q86" s="287"/>
      <c r="R86" s="11">
        <v>2</v>
      </c>
      <c r="S86" s="287">
        <v>1163.48</v>
      </c>
      <c r="T86" s="287">
        <v>581.74</v>
      </c>
      <c r="V86" s="11"/>
      <c r="W86" s="11"/>
      <c r="X86" s="11"/>
      <c r="Y86" s="11"/>
      <c r="Z86" s="11"/>
      <c r="AA86" s="11"/>
      <c r="AB86" s="11"/>
      <c r="AC86" s="11"/>
      <c r="AD86" s="11"/>
    </row>
    <row r="87" spans="1:30">
      <c r="A87" s="56"/>
      <c r="B87" s="11"/>
      <c r="C87" s="11" t="s">
        <v>236</v>
      </c>
      <c r="D87" s="11"/>
      <c r="E87" s="11" t="s">
        <v>118</v>
      </c>
      <c r="F87" s="11">
        <v>4</v>
      </c>
      <c r="G87" s="287">
        <v>1909.68</v>
      </c>
      <c r="H87" s="287">
        <v>3819.36</v>
      </c>
      <c r="I87" s="287">
        <v>954.84</v>
      </c>
      <c r="J87" s="11">
        <v>11.5</v>
      </c>
      <c r="L87" s="11">
        <v>2</v>
      </c>
      <c r="M87" s="287">
        <v>1532.33</v>
      </c>
      <c r="N87" s="287">
        <v>766.16499999999996</v>
      </c>
      <c r="O87" s="11"/>
      <c r="P87" s="287"/>
      <c r="Q87" s="287"/>
      <c r="R87" s="11">
        <v>4</v>
      </c>
      <c r="S87" s="287">
        <v>3819.36</v>
      </c>
      <c r="T87" s="287">
        <v>954.84</v>
      </c>
      <c r="V87" s="11"/>
      <c r="W87" s="11"/>
      <c r="X87" s="11"/>
      <c r="Y87" s="11"/>
      <c r="Z87" s="11"/>
      <c r="AA87" s="11"/>
      <c r="AB87" s="11"/>
      <c r="AC87" s="11"/>
      <c r="AD87" s="11"/>
    </row>
    <row r="88" spans="1:30">
      <c r="A88" s="56"/>
      <c r="B88" s="11"/>
      <c r="C88" s="11" t="s">
        <v>238</v>
      </c>
      <c r="D88" s="11"/>
      <c r="E88" s="11" t="s">
        <v>71</v>
      </c>
      <c r="F88" s="11">
        <v>8</v>
      </c>
      <c r="G88" s="287">
        <v>753.8</v>
      </c>
      <c r="H88" s="287">
        <v>3769</v>
      </c>
      <c r="I88" s="287">
        <v>471.125</v>
      </c>
      <c r="J88" s="11">
        <v>9.625</v>
      </c>
      <c r="L88" s="11">
        <v>5</v>
      </c>
      <c r="M88" s="287">
        <v>1910.24</v>
      </c>
      <c r="N88" s="287">
        <v>636.74666666666701</v>
      </c>
      <c r="O88" s="11"/>
      <c r="P88" s="287"/>
      <c r="Q88" s="287"/>
      <c r="R88" s="11">
        <v>8</v>
      </c>
      <c r="S88" s="287">
        <v>3769</v>
      </c>
      <c r="T88" s="287">
        <v>471.125</v>
      </c>
      <c r="V88" s="11"/>
      <c r="W88" s="11"/>
      <c r="X88" s="11"/>
      <c r="Y88" s="11"/>
      <c r="Z88" s="11"/>
      <c r="AA88" s="11"/>
      <c r="AB88" s="11"/>
      <c r="AC88" s="11"/>
      <c r="AD88" s="11"/>
    </row>
    <row r="89" spans="1:30">
      <c r="A89" s="56"/>
      <c r="B89" s="11"/>
      <c r="C89" s="11" t="s">
        <v>239</v>
      </c>
      <c r="D89" s="11"/>
      <c r="E89" s="11" t="s">
        <v>62</v>
      </c>
      <c r="F89" s="11">
        <v>100</v>
      </c>
      <c r="G89" s="287">
        <v>2585.1344827586199</v>
      </c>
      <c r="H89" s="287">
        <v>149937.79999999999</v>
      </c>
      <c r="I89" s="287">
        <v>1499.3779999999999</v>
      </c>
      <c r="J89" s="11">
        <v>12.99</v>
      </c>
      <c r="L89" s="11">
        <v>58</v>
      </c>
      <c r="M89" s="287">
        <v>68338.490000000005</v>
      </c>
      <c r="N89" s="287">
        <v>1627.1069047619001</v>
      </c>
      <c r="O89" s="11">
        <v>1</v>
      </c>
      <c r="P89" s="287">
        <v>343.57</v>
      </c>
      <c r="Q89" s="287">
        <v>343.57</v>
      </c>
      <c r="R89" s="11">
        <v>99</v>
      </c>
      <c r="S89" s="287">
        <v>149594.23000000001</v>
      </c>
      <c r="T89" s="287">
        <v>1511.05282828283</v>
      </c>
      <c r="V89" s="11"/>
      <c r="W89" s="11"/>
      <c r="X89" s="11"/>
      <c r="Y89" s="11"/>
      <c r="Z89" s="11"/>
      <c r="AA89" s="11"/>
      <c r="AB89" s="11"/>
      <c r="AC89" s="11"/>
      <c r="AD89" s="11"/>
    </row>
    <row r="90" spans="1:30">
      <c r="A90" s="56"/>
      <c r="B90" s="11"/>
      <c r="C90" s="11" t="s">
        <v>242</v>
      </c>
      <c r="D90" s="11"/>
      <c r="E90" s="11" t="s">
        <v>243</v>
      </c>
      <c r="F90" s="11">
        <v>29</v>
      </c>
      <c r="G90" s="287">
        <v>1995.8889999999999</v>
      </c>
      <c r="H90" s="287">
        <v>39917.78</v>
      </c>
      <c r="I90" s="287">
        <v>1376.47517241379</v>
      </c>
      <c r="J90" s="11">
        <v>14.2758620689655</v>
      </c>
      <c r="L90" s="11">
        <v>20</v>
      </c>
      <c r="M90" s="287">
        <v>17488.21</v>
      </c>
      <c r="N90" s="287">
        <v>1943.1344444444401</v>
      </c>
      <c r="O90" s="11"/>
      <c r="P90" s="287"/>
      <c r="Q90" s="287"/>
      <c r="R90" s="11">
        <v>29</v>
      </c>
      <c r="S90" s="287">
        <v>39917.78</v>
      </c>
      <c r="T90" s="287">
        <v>1376.47517241379</v>
      </c>
      <c r="V90" s="11"/>
      <c r="W90" s="11"/>
      <c r="X90" s="11"/>
      <c r="Y90" s="11"/>
      <c r="Z90" s="11"/>
      <c r="AA90" s="11"/>
      <c r="AB90" s="11"/>
      <c r="AC90" s="11"/>
      <c r="AD90" s="11"/>
    </row>
    <row r="91" spans="1:30">
      <c r="A91" s="56"/>
      <c r="B91" s="11"/>
      <c r="C91" s="11" t="s">
        <v>247</v>
      </c>
      <c r="D91" s="11"/>
      <c r="E91" s="11" t="s">
        <v>69</v>
      </c>
      <c r="F91" s="11">
        <v>5</v>
      </c>
      <c r="G91" s="287">
        <v>1217.67</v>
      </c>
      <c r="H91" s="287">
        <v>3653.01</v>
      </c>
      <c r="I91" s="287">
        <v>730.60199999999998</v>
      </c>
      <c r="J91" s="11">
        <v>9.4</v>
      </c>
      <c r="L91" s="11">
        <v>3</v>
      </c>
      <c r="M91" s="287">
        <v>1063.73</v>
      </c>
      <c r="N91" s="287">
        <v>531.86500000000001</v>
      </c>
      <c r="O91" s="11"/>
      <c r="P91" s="287"/>
      <c r="Q91" s="287"/>
      <c r="R91" s="11">
        <v>5</v>
      </c>
      <c r="S91" s="287">
        <v>3653.01</v>
      </c>
      <c r="T91" s="287">
        <v>730.60199999999998</v>
      </c>
      <c r="V91" s="11"/>
      <c r="W91" s="11"/>
      <c r="X91" s="11"/>
      <c r="Y91" s="11"/>
      <c r="Z91" s="11"/>
      <c r="AA91" s="11"/>
      <c r="AB91" s="11"/>
      <c r="AC91" s="11"/>
      <c r="AD91" s="11"/>
    </row>
    <row r="92" spans="1:30">
      <c r="A92" s="56"/>
      <c r="B92" s="11"/>
      <c r="C92" s="11" t="s">
        <v>247</v>
      </c>
      <c r="D92" s="11"/>
      <c r="E92" s="11" t="s">
        <v>111</v>
      </c>
      <c r="F92" s="11">
        <v>10</v>
      </c>
      <c r="G92" s="287">
        <v>939.78125</v>
      </c>
      <c r="H92" s="287">
        <v>7518.25</v>
      </c>
      <c r="I92" s="287">
        <v>751.82500000000005</v>
      </c>
      <c r="J92" s="11">
        <v>10.8</v>
      </c>
      <c r="L92" s="11">
        <v>8</v>
      </c>
      <c r="M92" s="287">
        <v>4186.28</v>
      </c>
      <c r="N92" s="287">
        <v>2093.14</v>
      </c>
      <c r="O92" s="11"/>
      <c r="P92" s="287"/>
      <c r="Q92" s="287"/>
      <c r="R92" s="11">
        <v>10</v>
      </c>
      <c r="S92" s="287">
        <v>7518.25</v>
      </c>
      <c r="T92" s="287">
        <v>751.82500000000005</v>
      </c>
      <c r="V92" s="11"/>
      <c r="W92" s="11"/>
      <c r="X92" s="11"/>
      <c r="Y92" s="11"/>
      <c r="Z92" s="11"/>
      <c r="AA92" s="11"/>
      <c r="AB92" s="11"/>
      <c r="AC92" s="11"/>
      <c r="AD92" s="11"/>
    </row>
    <row r="93" spans="1:30">
      <c r="A93" s="56"/>
      <c r="B93" s="11"/>
      <c r="C93" s="11" t="s">
        <v>248</v>
      </c>
      <c r="D93" s="11"/>
      <c r="E93" s="11" t="s">
        <v>65</v>
      </c>
      <c r="F93" s="11">
        <v>313</v>
      </c>
      <c r="G93" s="287">
        <v>2108.9270270270299</v>
      </c>
      <c r="H93" s="287">
        <v>390151.5</v>
      </c>
      <c r="I93" s="287">
        <v>1246.4904153354601</v>
      </c>
      <c r="J93" s="11">
        <v>12.661341853035101</v>
      </c>
      <c r="L93" s="11">
        <v>185</v>
      </c>
      <c r="M93" s="287">
        <v>209517.95</v>
      </c>
      <c r="N93" s="287">
        <v>1636.8589843750001</v>
      </c>
      <c r="O93" s="11">
        <v>3</v>
      </c>
      <c r="P93" s="287">
        <v>3812.8</v>
      </c>
      <c r="Q93" s="287">
        <v>1270.93333333333</v>
      </c>
      <c r="R93" s="11">
        <v>310</v>
      </c>
      <c r="S93" s="287">
        <v>386338.7</v>
      </c>
      <c r="T93" s="287">
        <v>1246.2538709677401</v>
      </c>
      <c r="V93" s="11"/>
      <c r="W93" s="11"/>
      <c r="X93" s="11"/>
      <c r="Y93" s="11"/>
      <c r="Z93" s="11"/>
      <c r="AA93" s="11"/>
      <c r="AB93" s="11"/>
      <c r="AC93" s="11"/>
      <c r="AD93" s="11"/>
    </row>
    <row r="94" spans="1:30">
      <c r="A94" s="56"/>
      <c r="B94" s="11"/>
      <c r="C94" s="11" t="s">
        <v>251</v>
      </c>
      <c r="D94" s="11"/>
      <c r="E94" s="11" t="s">
        <v>56</v>
      </c>
      <c r="F94" s="11">
        <v>31</v>
      </c>
      <c r="G94" s="287">
        <v>2164.08235294118</v>
      </c>
      <c r="H94" s="287">
        <v>36789.4</v>
      </c>
      <c r="I94" s="287">
        <v>1186.7548387096799</v>
      </c>
      <c r="J94" s="11">
        <v>10.8387096774194</v>
      </c>
      <c r="L94" s="11">
        <v>17</v>
      </c>
      <c r="M94" s="287">
        <v>22107.7</v>
      </c>
      <c r="N94" s="287">
        <v>1579.12142857143</v>
      </c>
      <c r="O94" s="11"/>
      <c r="P94" s="287"/>
      <c r="Q94" s="287"/>
      <c r="R94" s="11">
        <v>31</v>
      </c>
      <c r="S94" s="287">
        <v>36789.4</v>
      </c>
      <c r="T94" s="287">
        <v>1186.7548387096799</v>
      </c>
      <c r="V94" s="11"/>
      <c r="W94" s="11"/>
      <c r="X94" s="11"/>
      <c r="Y94" s="11"/>
      <c r="Z94" s="11"/>
      <c r="AA94" s="11"/>
      <c r="AB94" s="11"/>
      <c r="AC94" s="11"/>
      <c r="AD94" s="11"/>
    </row>
    <row r="95" spans="1:30">
      <c r="A95" s="56"/>
      <c r="B95" s="11"/>
      <c r="C95" s="11" t="s">
        <v>253</v>
      </c>
      <c r="D95" s="11"/>
      <c r="E95" s="11" t="s">
        <v>254</v>
      </c>
      <c r="F95" s="11">
        <v>15</v>
      </c>
      <c r="G95" s="287">
        <v>1827.2774999999999</v>
      </c>
      <c r="H95" s="287">
        <v>21927.33</v>
      </c>
      <c r="I95" s="287">
        <v>1461.8219999999999</v>
      </c>
      <c r="J95" s="11">
        <v>12.8</v>
      </c>
      <c r="L95" s="11">
        <v>12</v>
      </c>
      <c r="M95" s="287">
        <v>3712.88</v>
      </c>
      <c r="N95" s="287">
        <v>1237.62666666667</v>
      </c>
      <c r="O95" s="11"/>
      <c r="P95" s="287"/>
      <c r="Q95" s="287"/>
      <c r="R95" s="11">
        <v>15</v>
      </c>
      <c r="S95" s="287">
        <v>21927.33</v>
      </c>
      <c r="T95" s="287">
        <v>1461.8219999999999</v>
      </c>
      <c r="V95" s="11"/>
      <c r="W95" s="11"/>
      <c r="X95" s="11"/>
      <c r="Y95" s="11"/>
      <c r="Z95" s="11"/>
      <c r="AA95" s="11"/>
      <c r="AB95" s="11"/>
      <c r="AC95" s="11"/>
      <c r="AD95" s="11"/>
    </row>
    <row r="96" spans="1:30">
      <c r="A96" s="56"/>
      <c r="B96" s="11"/>
      <c r="C96" s="11" t="s">
        <v>683</v>
      </c>
      <c r="D96" s="11"/>
      <c r="E96" s="11" t="s">
        <v>111</v>
      </c>
      <c r="F96" s="11">
        <v>1</v>
      </c>
      <c r="G96" s="287"/>
      <c r="H96" s="287">
        <v>1433.16</v>
      </c>
      <c r="I96" s="287">
        <v>1433.16</v>
      </c>
      <c r="J96" s="11">
        <v>7</v>
      </c>
      <c r="L96" s="11"/>
      <c r="M96" s="287">
        <v>1433.16</v>
      </c>
      <c r="N96" s="287">
        <v>1433.16</v>
      </c>
      <c r="O96" s="11"/>
      <c r="P96" s="287"/>
      <c r="Q96" s="287"/>
      <c r="R96" s="11">
        <v>1</v>
      </c>
      <c r="S96" s="287">
        <v>1433.16</v>
      </c>
      <c r="T96" s="287">
        <v>1433.16</v>
      </c>
      <c r="V96" s="11"/>
      <c r="W96" s="11"/>
      <c r="X96" s="11"/>
      <c r="Y96" s="11"/>
      <c r="Z96" s="11"/>
      <c r="AA96" s="11"/>
      <c r="AB96" s="11"/>
      <c r="AC96" s="11"/>
      <c r="AD96" s="11"/>
    </row>
    <row r="97" spans="1:30">
      <c r="A97" s="56"/>
      <c r="B97" s="11"/>
      <c r="C97" s="11" t="s">
        <v>255</v>
      </c>
      <c r="D97" s="11"/>
      <c r="E97" s="11" t="s">
        <v>256</v>
      </c>
      <c r="F97" s="11">
        <v>3</v>
      </c>
      <c r="G97" s="287">
        <v>2247.5050000000001</v>
      </c>
      <c r="H97" s="287">
        <v>4495.01</v>
      </c>
      <c r="I97" s="287">
        <v>1498.33666666667</v>
      </c>
      <c r="J97" s="11">
        <v>15</v>
      </c>
      <c r="L97" s="11">
        <v>2</v>
      </c>
      <c r="M97" s="287">
        <v>357.23</v>
      </c>
      <c r="N97" s="287">
        <v>357.23</v>
      </c>
      <c r="O97" s="11"/>
      <c r="P97" s="287"/>
      <c r="Q97" s="287"/>
      <c r="R97" s="11">
        <v>3</v>
      </c>
      <c r="S97" s="287">
        <v>4495.01</v>
      </c>
      <c r="T97" s="287">
        <v>1498.33666666667</v>
      </c>
      <c r="V97" s="11"/>
      <c r="W97" s="11"/>
      <c r="X97" s="11"/>
      <c r="Y97" s="11"/>
      <c r="Z97" s="11"/>
      <c r="AA97" s="11"/>
      <c r="AB97" s="11"/>
      <c r="AC97" s="11"/>
      <c r="AD97" s="11"/>
    </row>
    <row r="98" spans="1:30">
      <c r="A98" s="56"/>
      <c r="B98" s="11"/>
      <c r="C98" s="11" t="s">
        <v>257</v>
      </c>
      <c r="D98" s="11"/>
      <c r="E98" s="11" t="s">
        <v>135</v>
      </c>
      <c r="F98" s="11">
        <v>11</v>
      </c>
      <c r="G98" s="287">
        <v>647.30600000000004</v>
      </c>
      <c r="H98" s="287">
        <v>6473.06</v>
      </c>
      <c r="I98" s="287">
        <v>588.46</v>
      </c>
      <c r="J98" s="11">
        <v>12.090909090909101</v>
      </c>
      <c r="L98" s="11">
        <v>10</v>
      </c>
      <c r="M98" s="287">
        <v>839.11</v>
      </c>
      <c r="N98" s="287">
        <v>839.11</v>
      </c>
      <c r="O98" s="11"/>
      <c r="P98" s="287"/>
      <c r="Q98" s="287"/>
      <c r="R98" s="11">
        <v>11</v>
      </c>
      <c r="S98" s="287">
        <v>6473.06</v>
      </c>
      <c r="T98" s="287">
        <v>588.46</v>
      </c>
      <c r="V98" s="11"/>
      <c r="W98" s="11"/>
      <c r="X98" s="11"/>
      <c r="Y98" s="11"/>
      <c r="Z98" s="11"/>
      <c r="AA98" s="11"/>
      <c r="AB98" s="11"/>
      <c r="AC98" s="11"/>
      <c r="AD98" s="11"/>
    </row>
    <row r="99" spans="1:30">
      <c r="A99" s="56"/>
      <c r="B99" s="11"/>
      <c r="C99" s="11" t="s">
        <v>260</v>
      </c>
      <c r="D99" s="11"/>
      <c r="E99" s="11" t="s">
        <v>259</v>
      </c>
      <c r="F99" s="11">
        <v>11</v>
      </c>
      <c r="G99" s="287">
        <v>1405.42</v>
      </c>
      <c r="H99" s="287">
        <v>11243.36</v>
      </c>
      <c r="I99" s="287">
        <v>1022.12363636364</v>
      </c>
      <c r="J99" s="11">
        <v>11.636363636363599</v>
      </c>
      <c r="L99" s="11">
        <v>8</v>
      </c>
      <c r="M99" s="287">
        <v>3705.42</v>
      </c>
      <c r="N99" s="287">
        <v>1235.1400000000001</v>
      </c>
      <c r="O99" s="11"/>
      <c r="P99" s="287"/>
      <c r="Q99" s="287"/>
      <c r="R99" s="11">
        <v>11</v>
      </c>
      <c r="S99" s="287">
        <v>11243.36</v>
      </c>
      <c r="T99" s="287">
        <v>1022.12363636364</v>
      </c>
      <c r="V99" s="11"/>
      <c r="W99" s="11"/>
      <c r="X99" s="11"/>
      <c r="Y99" s="11"/>
      <c r="Z99" s="11"/>
      <c r="AA99" s="11"/>
      <c r="AB99" s="11"/>
      <c r="AC99" s="11"/>
      <c r="AD99" s="11"/>
    </row>
    <row r="100" spans="1:30">
      <c r="A100" s="56"/>
      <c r="B100" s="11"/>
      <c r="C100" s="11" t="s">
        <v>262</v>
      </c>
      <c r="D100" s="11"/>
      <c r="E100" s="11" t="s">
        <v>92</v>
      </c>
      <c r="F100" s="11">
        <v>1</v>
      </c>
      <c r="G100" s="287"/>
      <c r="H100" s="287">
        <v>611.79999999999995</v>
      </c>
      <c r="I100" s="287">
        <v>611.79999999999995</v>
      </c>
      <c r="J100" s="11">
        <v>7</v>
      </c>
      <c r="L100" s="11"/>
      <c r="M100" s="287">
        <v>611.79999999999995</v>
      </c>
      <c r="N100" s="287">
        <v>611.79999999999995</v>
      </c>
      <c r="O100" s="11"/>
      <c r="P100" s="287"/>
      <c r="Q100" s="287"/>
      <c r="R100" s="11">
        <v>1</v>
      </c>
      <c r="S100" s="287">
        <v>611.79999999999995</v>
      </c>
      <c r="T100" s="287">
        <v>611.79999999999995</v>
      </c>
      <c r="V100" s="11"/>
      <c r="W100" s="11"/>
      <c r="X100" s="11"/>
      <c r="Y100" s="11"/>
      <c r="Z100" s="11"/>
      <c r="AA100" s="11"/>
      <c r="AB100" s="11"/>
      <c r="AC100" s="11"/>
      <c r="AD100" s="11"/>
    </row>
    <row r="101" spans="1:30">
      <c r="A101" s="56"/>
      <c r="B101" s="11"/>
      <c r="C101" s="11" t="s">
        <v>267</v>
      </c>
      <c r="D101" s="11"/>
      <c r="E101" s="11" t="s">
        <v>56</v>
      </c>
      <c r="F101" s="11">
        <v>16</v>
      </c>
      <c r="G101" s="287">
        <v>1450.5274999999999</v>
      </c>
      <c r="H101" s="287">
        <v>17406.330000000002</v>
      </c>
      <c r="I101" s="287">
        <v>1087.8956250000001</v>
      </c>
      <c r="J101" s="11">
        <v>11.5</v>
      </c>
      <c r="L101" s="11">
        <v>12</v>
      </c>
      <c r="M101" s="287">
        <v>6932.86</v>
      </c>
      <c r="N101" s="287">
        <v>1733.2149999999999</v>
      </c>
      <c r="O101" s="11">
        <v>1</v>
      </c>
      <c r="P101" s="287">
        <v>451.85</v>
      </c>
      <c r="Q101" s="287">
        <v>451.85</v>
      </c>
      <c r="R101" s="11">
        <v>15</v>
      </c>
      <c r="S101" s="287">
        <v>16954.48</v>
      </c>
      <c r="T101" s="287">
        <v>1130.29866666667</v>
      </c>
      <c r="V101" s="11"/>
      <c r="W101" s="11"/>
      <c r="X101" s="11"/>
      <c r="Y101" s="11"/>
      <c r="Z101" s="11"/>
      <c r="AA101" s="11"/>
      <c r="AB101" s="11"/>
      <c r="AC101" s="11"/>
      <c r="AD101" s="11"/>
    </row>
    <row r="102" spans="1:30">
      <c r="A102" s="56"/>
      <c r="B102" s="11"/>
      <c r="C102" s="11" t="s">
        <v>269</v>
      </c>
      <c r="D102" s="11"/>
      <c r="E102" s="11" t="s">
        <v>71</v>
      </c>
      <c r="F102" s="11">
        <v>11</v>
      </c>
      <c r="G102" s="287">
        <v>3404.94</v>
      </c>
      <c r="H102" s="287">
        <v>27239.52</v>
      </c>
      <c r="I102" s="287">
        <v>2476.3200000000002</v>
      </c>
      <c r="J102" s="11">
        <v>10.7272727272727</v>
      </c>
      <c r="L102" s="11">
        <v>8</v>
      </c>
      <c r="M102" s="287">
        <v>15224.03</v>
      </c>
      <c r="N102" s="287">
        <v>5074.6766666666699</v>
      </c>
      <c r="O102" s="11"/>
      <c r="P102" s="287"/>
      <c r="Q102" s="287"/>
      <c r="R102" s="11">
        <v>11</v>
      </c>
      <c r="S102" s="287">
        <v>27239.52</v>
      </c>
      <c r="T102" s="287">
        <v>2476.3200000000002</v>
      </c>
      <c r="V102" s="11"/>
      <c r="W102" s="11"/>
      <c r="X102" s="11"/>
      <c r="Y102" s="11"/>
      <c r="Z102" s="11"/>
      <c r="AA102" s="11"/>
      <c r="AB102" s="11"/>
      <c r="AC102" s="11"/>
      <c r="AD102" s="11"/>
    </row>
    <row r="103" spans="1:30">
      <c r="A103" s="56"/>
      <c r="B103" s="11"/>
      <c r="C103" s="11" t="s">
        <v>271</v>
      </c>
      <c r="D103" s="11"/>
      <c r="E103" s="11" t="s">
        <v>272</v>
      </c>
      <c r="F103" s="11">
        <v>3</v>
      </c>
      <c r="G103" s="287">
        <v>403.97333333333302</v>
      </c>
      <c r="H103" s="287">
        <v>1211.92</v>
      </c>
      <c r="I103" s="287">
        <v>403.97333333333302</v>
      </c>
      <c r="J103" s="11">
        <v>11.3333333333333</v>
      </c>
      <c r="L103" s="11">
        <v>3</v>
      </c>
      <c r="M103" s="287"/>
      <c r="N103" s="287"/>
      <c r="O103" s="11"/>
      <c r="P103" s="287"/>
      <c r="Q103" s="287"/>
      <c r="R103" s="11">
        <v>3</v>
      </c>
      <c r="S103" s="287">
        <v>1211.92</v>
      </c>
      <c r="T103" s="287">
        <v>403.97333333333302</v>
      </c>
      <c r="V103" s="11"/>
      <c r="W103" s="11"/>
      <c r="X103" s="11"/>
      <c r="Y103" s="11"/>
      <c r="Z103" s="11"/>
      <c r="AA103" s="11"/>
      <c r="AB103" s="11"/>
      <c r="AC103" s="11"/>
      <c r="AD103" s="11"/>
    </row>
    <row r="104" spans="1:30">
      <c r="A104" s="56"/>
      <c r="B104" s="11"/>
      <c r="C104" s="11" t="s">
        <v>276</v>
      </c>
      <c r="D104" s="11"/>
      <c r="E104" s="11" t="s">
        <v>189</v>
      </c>
      <c r="F104" s="11">
        <v>176</v>
      </c>
      <c r="G104" s="287">
        <v>2510.2283760683799</v>
      </c>
      <c r="H104" s="287">
        <v>293696.71999999997</v>
      </c>
      <c r="I104" s="287">
        <v>1668.7313636363599</v>
      </c>
      <c r="J104" s="11">
        <v>13.556818181818199</v>
      </c>
      <c r="L104" s="11">
        <v>117</v>
      </c>
      <c r="M104" s="287">
        <v>115705.97</v>
      </c>
      <c r="N104" s="287">
        <v>1961.1181355932199</v>
      </c>
      <c r="O104" s="11">
        <v>2</v>
      </c>
      <c r="P104" s="287">
        <v>2627.85</v>
      </c>
      <c r="Q104" s="287">
        <v>1313.925</v>
      </c>
      <c r="R104" s="11">
        <v>174</v>
      </c>
      <c r="S104" s="287">
        <v>291068.87</v>
      </c>
      <c r="T104" s="287">
        <v>1672.8095977011501</v>
      </c>
      <c r="V104" s="11"/>
      <c r="W104" s="11"/>
      <c r="X104" s="11"/>
      <c r="Y104" s="11"/>
      <c r="Z104" s="11"/>
      <c r="AA104" s="11"/>
      <c r="AB104" s="11"/>
      <c r="AC104" s="11"/>
      <c r="AD104" s="11"/>
    </row>
    <row r="105" spans="1:30">
      <c r="A105" s="56"/>
      <c r="B105" s="11"/>
      <c r="C105" s="11" t="s">
        <v>278</v>
      </c>
      <c r="D105" s="11"/>
      <c r="E105" s="11" t="s">
        <v>57</v>
      </c>
      <c r="F105" s="11">
        <v>13</v>
      </c>
      <c r="G105" s="287">
        <v>1617.3916666666701</v>
      </c>
      <c r="H105" s="287">
        <v>9704.35</v>
      </c>
      <c r="I105" s="287">
        <v>746.48846153846205</v>
      </c>
      <c r="J105" s="11">
        <v>12.846153846153801</v>
      </c>
      <c r="L105" s="11">
        <v>6</v>
      </c>
      <c r="M105" s="287">
        <v>6228.33</v>
      </c>
      <c r="N105" s="287">
        <v>889.76142857142895</v>
      </c>
      <c r="O105" s="11"/>
      <c r="P105" s="287"/>
      <c r="Q105" s="287"/>
      <c r="R105" s="11">
        <v>13</v>
      </c>
      <c r="S105" s="287">
        <v>9704.35</v>
      </c>
      <c r="T105" s="287">
        <v>746.48846153846205</v>
      </c>
      <c r="V105" s="11"/>
      <c r="W105" s="11"/>
      <c r="X105" s="11"/>
      <c r="Y105" s="11"/>
      <c r="Z105" s="11"/>
      <c r="AA105" s="11"/>
      <c r="AB105" s="11"/>
      <c r="AC105" s="11"/>
      <c r="AD105" s="11"/>
    </row>
    <row r="106" spans="1:30">
      <c r="A106" s="56"/>
      <c r="B106" s="11"/>
      <c r="C106" s="11" t="s">
        <v>281</v>
      </c>
      <c r="D106" s="11"/>
      <c r="E106" s="11" t="s">
        <v>282</v>
      </c>
      <c r="F106" s="11">
        <v>1</v>
      </c>
      <c r="G106" s="287">
        <v>1850.89</v>
      </c>
      <c r="H106" s="287">
        <v>1850.89</v>
      </c>
      <c r="I106" s="287">
        <v>1850.89</v>
      </c>
      <c r="J106" s="11">
        <v>12</v>
      </c>
      <c r="L106" s="11">
        <v>1</v>
      </c>
      <c r="M106" s="287"/>
      <c r="N106" s="287"/>
      <c r="O106" s="11"/>
      <c r="P106" s="287"/>
      <c r="Q106" s="287"/>
      <c r="R106" s="11">
        <v>1</v>
      </c>
      <c r="S106" s="287">
        <v>1850.89</v>
      </c>
      <c r="T106" s="287">
        <v>1850.89</v>
      </c>
      <c r="V106" s="11"/>
      <c r="W106" s="11"/>
      <c r="X106" s="11"/>
      <c r="Y106" s="11"/>
      <c r="Z106" s="11"/>
      <c r="AA106" s="11"/>
      <c r="AB106" s="11"/>
      <c r="AC106" s="11"/>
      <c r="AD106" s="11"/>
    </row>
    <row r="107" spans="1:30">
      <c r="A107" s="56"/>
      <c r="B107" s="11"/>
      <c r="C107" s="11" t="s">
        <v>283</v>
      </c>
      <c r="D107" s="11"/>
      <c r="E107" s="11" t="s">
        <v>198</v>
      </c>
      <c r="F107" s="11">
        <v>14</v>
      </c>
      <c r="G107" s="287">
        <v>1418.6763636363601</v>
      </c>
      <c r="H107" s="287">
        <v>15605.44</v>
      </c>
      <c r="I107" s="287">
        <v>1114.6742857142899</v>
      </c>
      <c r="J107" s="11">
        <v>10.714285714285699</v>
      </c>
      <c r="L107" s="11">
        <v>11</v>
      </c>
      <c r="M107" s="287">
        <v>8305.07</v>
      </c>
      <c r="N107" s="287">
        <v>2768.3566666666702</v>
      </c>
      <c r="O107" s="11"/>
      <c r="P107" s="287"/>
      <c r="Q107" s="287"/>
      <c r="R107" s="11">
        <v>14</v>
      </c>
      <c r="S107" s="287">
        <v>15605.44</v>
      </c>
      <c r="T107" s="287">
        <v>1114.6742857142899</v>
      </c>
      <c r="V107" s="11"/>
      <c r="W107" s="11"/>
      <c r="X107" s="11"/>
      <c r="Y107" s="11"/>
      <c r="Z107" s="11"/>
      <c r="AA107" s="11"/>
      <c r="AB107" s="11"/>
      <c r="AC107" s="11"/>
      <c r="AD107" s="11"/>
    </row>
    <row r="108" spans="1:30">
      <c r="A108" s="56"/>
      <c r="B108" s="11"/>
      <c r="C108" s="11" t="s">
        <v>284</v>
      </c>
      <c r="D108" s="11"/>
      <c r="E108" s="11" t="s">
        <v>285</v>
      </c>
      <c r="F108" s="11">
        <v>19</v>
      </c>
      <c r="G108" s="287">
        <v>3578.6675</v>
      </c>
      <c r="H108" s="287">
        <v>28629.34</v>
      </c>
      <c r="I108" s="287">
        <v>1506.8073684210499</v>
      </c>
      <c r="J108" s="11">
        <v>12.526315789473699</v>
      </c>
      <c r="L108" s="11">
        <v>8</v>
      </c>
      <c r="M108" s="287">
        <v>15264.23</v>
      </c>
      <c r="N108" s="287">
        <v>1387.6572727272701</v>
      </c>
      <c r="O108" s="11"/>
      <c r="P108" s="287"/>
      <c r="Q108" s="287"/>
      <c r="R108" s="11">
        <v>19</v>
      </c>
      <c r="S108" s="287">
        <v>28629.34</v>
      </c>
      <c r="T108" s="287">
        <v>1506.8073684210499</v>
      </c>
      <c r="V108" s="11"/>
      <c r="W108" s="11"/>
      <c r="X108" s="11"/>
      <c r="Y108" s="11"/>
      <c r="Z108" s="11"/>
      <c r="AA108" s="11"/>
      <c r="AB108" s="11"/>
      <c r="AC108" s="11"/>
      <c r="AD108" s="11"/>
    </row>
    <row r="109" spans="1:30">
      <c r="A109" s="56"/>
      <c r="B109" s="11"/>
      <c r="C109" s="11" t="s">
        <v>286</v>
      </c>
      <c r="D109" s="11"/>
      <c r="E109" s="11" t="s">
        <v>287</v>
      </c>
      <c r="F109" s="11">
        <v>73</v>
      </c>
      <c r="G109" s="287">
        <v>1712.0125490196101</v>
      </c>
      <c r="H109" s="287">
        <v>87312.639999999999</v>
      </c>
      <c r="I109" s="287">
        <v>1196.0635616438401</v>
      </c>
      <c r="J109" s="11">
        <v>13</v>
      </c>
      <c r="L109" s="11">
        <v>51</v>
      </c>
      <c r="M109" s="287">
        <v>33295.769999999997</v>
      </c>
      <c r="N109" s="287">
        <v>1513.4440909090899</v>
      </c>
      <c r="O109" s="11">
        <v>1</v>
      </c>
      <c r="P109" s="287">
        <v>460.73</v>
      </c>
      <c r="Q109" s="287">
        <v>460.73</v>
      </c>
      <c r="R109" s="11">
        <v>72</v>
      </c>
      <c r="S109" s="287">
        <v>86851.91</v>
      </c>
      <c r="T109" s="287">
        <v>1206.2765277777801</v>
      </c>
      <c r="V109" s="11"/>
      <c r="W109" s="11"/>
      <c r="X109" s="11"/>
      <c r="Y109" s="11"/>
      <c r="Z109" s="11"/>
      <c r="AA109" s="11"/>
      <c r="AB109" s="11"/>
      <c r="AC109" s="11"/>
      <c r="AD109" s="11"/>
    </row>
    <row r="110" spans="1:30">
      <c r="A110" s="56"/>
      <c r="B110" s="11"/>
      <c r="C110" s="11" t="s">
        <v>288</v>
      </c>
      <c r="D110" s="11"/>
      <c r="E110" s="11" t="s">
        <v>84</v>
      </c>
      <c r="F110" s="11">
        <v>242</v>
      </c>
      <c r="G110" s="287">
        <v>1987.12765957447</v>
      </c>
      <c r="H110" s="287">
        <v>280185</v>
      </c>
      <c r="I110" s="287">
        <v>1157.7892561983499</v>
      </c>
      <c r="J110" s="11">
        <v>11.880165289256199</v>
      </c>
      <c r="L110" s="11">
        <v>141</v>
      </c>
      <c r="M110" s="287">
        <v>133917.71</v>
      </c>
      <c r="N110" s="287">
        <v>1325.9179207920799</v>
      </c>
      <c r="O110" s="11">
        <v>6</v>
      </c>
      <c r="P110" s="287">
        <v>5982.44</v>
      </c>
      <c r="Q110" s="287">
        <v>997.07333333333304</v>
      </c>
      <c r="R110" s="11">
        <v>236</v>
      </c>
      <c r="S110" s="287">
        <v>274202.56</v>
      </c>
      <c r="T110" s="287">
        <v>1161.8752542372899</v>
      </c>
      <c r="V110" s="11"/>
      <c r="W110" s="11"/>
      <c r="X110" s="11"/>
      <c r="Y110" s="11"/>
      <c r="Z110" s="11"/>
      <c r="AA110" s="11"/>
      <c r="AB110" s="11"/>
      <c r="AC110" s="11"/>
      <c r="AD110" s="11"/>
    </row>
    <row r="111" spans="1:30">
      <c r="A111" s="56"/>
      <c r="B111" s="11"/>
      <c r="C111" s="11" t="s">
        <v>290</v>
      </c>
      <c r="D111" s="11"/>
      <c r="E111" s="11" t="s">
        <v>291</v>
      </c>
      <c r="F111" s="11">
        <v>5</v>
      </c>
      <c r="G111" s="287">
        <v>1341.335</v>
      </c>
      <c r="H111" s="287">
        <v>5365.34</v>
      </c>
      <c r="I111" s="287">
        <v>1073.068</v>
      </c>
      <c r="J111" s="11">
        <v>10.199999999999999</v>
      </c>
      <c r="L111" s="11">
        <v>4</v>
      </c>
      <c r="M111" s="287">
        <v>1310.03</v>
      </c>
      <c r="N111" s="287">
        <v>1310.03</v>
      </c>
      <c r="O111" s="11"/>
      <c r="P111" s="287"/>
      <c r="Q111" s="287"/>
      <c r="R111" s="11">
        <v>5</v>
      </c>
      <c r="S111" s="287">
        <v>5365.34</v>
      </c>
      <c r="T111" s="287">
        <v>1073.068</v>
      </c>
      <c r="V111" s="11"/>
      <c r="W111" s="11"/>
      <c r="X111" s="11"/>
      <c r="Y111" s="11"/>
      <c r="Z111" s="11"/>
      <c r="AA111" s="11"/>
      <c r="AB111" s="11"/>
      <c r="AC111" s="11"/>
      <c r="AD111" s="11"/>
    </row>
    <row r="112" spans="1:30">
      <c r="A112" s="56"/>
      <c r="B112" s="11"/>
      <c r="C112" s="11" t="s">
        <v>294</v>
      </c>
      <c r="D112" s="11"/>
      <c r="E112" s="11" t="s">
        <v>198</v>
      </c>
      <c r="F112" s="11">
        <v>4</v>
      </c>
      <c r="G112" s="287">
        <v>1167.4649999999999</v>
      </c>
      <c r="H112" s="287">
        <v>2334.9299999999998</v>
      </c>
      <c r="I112" s="287">
        <v>583.73249999999996</v>
      </c>
      <c r="J112" s="11">
        <v>11.25</v>
      </c>
      <c r="L112" s="11">
        <v>2</v>
      </c>
      <c r="M112" s="287">
        <v>1407.31</v>
      </c>
      <c r="N112" s="287">
        <v>703.65499999999997</v>
      </c>
      <c r="O112" s="11"/>
      <c r="P112" s="287"/>
      <c r="Q112" s="287"/>
      <c r="R112" s="11">
        <v>4</v>
      </c>
      <c r="S112" s="287">
        <v>2334.9299999999998</v>
      </c>
      <c r="T112" s="287">
        <v>583.73249999999996</v>
      </c>
      <c r="V112" s="11"/>
      <c r="W112" s="11"/>
      <c r="X112" s="11"/>
      <c r="Y112" s="11"/>
      <c r="Z112" s="11"/>
      <c r="AA112" s="11"/>
      <c r="AB112" s="11"/>
      <c r="AC112" s="11"/>
      <c r="AD112" s="11"/>
    </row>
    <row r="113" spans="1:30">
      <c r="A113" s="56"/>
      <c r="B113" s="11"/>
      <c r="C113" s="11" t="s">
        <v>295</v>
      </c>
      <c r="D113" s="11"/>
      <c r="E113" s="11" t="s">
        <v>296</v>
      </c>
      <c r="F113" s="11">
        <v>20</v>
      </c>
      <c r="G113" s="287">
        <v>1039.7592857142899</v>
      </c>
      <c r="H113" s="287">
        <v>14556.63</v>
      </c>
      <c r="I113" s="287">
        <v>727.83150000000001</v>
      </c>
      <c r="J113" s="11">
        <v>11.75</v>
      </c>
      <c r="L113" s="11">
        <v>14</v>
      </c>
      <c r="M113" s="287">
        <v>5255.9</v>
      </c>
      <c r="N113" s="287">
        <v>875.98333333333301</v>
      </c>
      <c r="O113" s="11"/>
      <c r="P113" s="287"/>
      <c r="Q113" s="287"/>
      <c r="R113" s="11">
        <v>20</v>
      </c>
      <c r="S113" s="287">
        <v>14556.63</v>
      </c>
      <c r="T113" s="287">
        <v>727.83150000000001</v>
      </c>
      <c r="V113" s="11"/>
      <c r="W113" s="11"/>
      <c r="X113" s="11"/>
      <c r="Y113" s="11"/>
      <c r="Z113" s="11"/>
      <c r="AA113" s="11"/>
      <c r="AB113" s="11"/>
      <c r="AC113" s="11"/>
      <c r="AD113" s="11"/>
    </row>
    <row r="114" spans="1:30">
      <c r="A114" s="56"/>
      <c r="B114" s="11"/>
      <c r="C114" s="11" t="s">
        <v>299</v>
      </c>
      <c r="D114" s="11"/>
      <c r="E114" s="11" t="s">
        <v>300</v>
      </c>
      <c r="F114" s="11">
        <v>12</v>
      </c>
      <c r="G114" s="287">
        <v>2799.20166666667</v>
      </c>
      <c r="H114" s="287">
        <v>16795.21</v>
      </c>
      <c r="I114" s="287">
        <v>1399.60083333333</v>
      </c>
      <c r="J114" s="11">
        <v>11.25</v>
      </c>
      <c r="L114" s="11">
        <v>6</v>
      </c>
      <c r="M114" s="287">
        <v>10443.89</v>
      </c>
      <c r="N114" s="287">
        <v>1740.6483333333299</v>
      </c>
      <c r="O114" s="11">
        <v>1</v>
      </c>
      <c r="P114" s="287">
        <v>1042.4100000000001</v>
      </c>
      <c r="Q114" s="287">
        <v>1042.4100000000001</v>
      </c>
      <c r="R114" s="11">
        <v>11</v>
      </c>
      <c r="S114" s="287">
        <v>15752.8</v>
      </c>
      <c r="T114" s="287">
        <v>1432.0727272727299</v>
      </c>
      <c r="V114" s="11"/>
      <c r="W114" s="11"/>
      <c r="X114" s="11"/>
      <c r="Y114" s="11"/>
      <c r="Z114" s="11"/>
      <c r="AA114" s="11"/>
      <c r="AB114" s="11"/>
      <c r="AC114" s="11"/>
      <c r="AD114" s="11"/>
    </row>
    <row r="115" spans="1:30">
      <c r="A115" s="56"/>
      <c r="B115" s="11"/>
      <c r="C115" s="11" t="s">
        <v>301</v>
      </c>
      <c r="D115" s="11"/>
      <c r="E115" s="11" t="s">
        <v>302</v>
      </c>
      <c r="F115" s="11">
        <v>8</v>
      </c>
      <c r="G115" s="287">
        <v>1571.64</v>
      </c>
      <c r="H115" s="287">
        <v>7858.2</v>
      </c>
      <c r="I115" s="287">
        <v>982.27499999999998</v>
      </c>
      <c r="J115" s="11">
        <v>13.25</v>
      </c>
      <c r="L115" s="11">
        <v>5</v>
      </c>
      <c r="M115" s="287">
        <v>3144.11</v>
      </c>
      <c r="N115" s="287">
        <v>1048.03666666667</v>
      </c>
      <c r="O115" s="11"/>
      <c r="P115" s="287"/>
      <c r="Q115" s="287"/>
      <c r="R115" s="11">
        <v>8</v>
      </c>
      <c r="S115" s="287">
        <v>7858.2</v>
      </c>
      <c r="T115" s="287">
        <v>982.27499999999998</v>
      </c>
      <c r="V115" s="11"/>
      <c r="W115" s="11"/>
      <c r="X115" s="11"/>
      <c r="Y115" s="11"/>
      <c r="Z115" s="11"/>
      <c r="AA115" s="11"/>
      <c r="AB115" s="11"/>
      <c r="AC115" s="11"/>
      <c r="AD115" s="11"/>
    </row>
    <row r="116" spans="1:30">
      <c r="A116" s="56"/>
      <c r="B116" s="11"/>
      <c r="C116" s="11" t="s">
        <v>304</v>
      </c>
      <c r="D116" s="11"/>
      <c r="E116" s="11" t="s">
        <v>71</v>
      </c>
      <c r="F116" s="11">
        <v>201</v>
      </c>
      <c r="G116" s="287">
        <v>1899.56510204082</v>
      </c>
      <c r="H116" s="287">
        <v>279236.07</v>
      </c>
      <c r="I116" s="287">
        <v>1389.2341791044801</v>
      </c>
      <c r="J116" s="11">
        <v>12.3482587064677</v>
      </c>
      <c r="L116" s="11">
        <v>147</v>
      </c>
      <c r="M116" s="287">
        <v>105533.51</v>
      </c>
      <c r="N116" s="287">
        <v>1954.3242592592601</v>
      </c>
      <c r="O116" s="11">
        <v>1</v>
      </c>
      <c r="P116" s="287">
        <v>391.15</v>
      </c>
      <c r="Q116" s="287">
        <v>391.15</v>
      </c>
      <c r="R116" s="11">
        <v>200</v>
      </c>
      <c r="S116" s="287">
        <v>278844.92</v>
      </c>
      <c r="T116" s="287">
        <v>1394.2246</v>
      </c>
      <c r="V116" s="11"/>
      <c r="W116" s="11"/>
      <c r="X116" s="11"/>
      <c r="Y116" s="11"/>
      <c r="Z116" s="11"/>
      <c r="AA116" s="11"/>
      <c r="AB116" s="11"/>
      <c r="AC116" s="11"/>
      <c r="AD116" s="11"/>
    </row>
    <row r="117" spans="1:30">
      <c r="A117" s="56"/>
      <c r="B117" s="11"/>
      <c r="C117" s="11" t="s">
        <v>305</v>
      </c>
      <c r="D117" s="11"/>
      <c r="E117" s="11" t="s">
        <v>306</v>
      </c>
      <c r="F117" s="11">
        <v>9</v>
      </c>
      <c r="G117" s="287">
        <v>2188.0360000000001</v>
      </c>
      <c r="H117" s="287">
        <v>10940.18</v>
      </c>
      <c r="I117" s="287">
        <v>1215.57555555556</v>
      </c>
      <c r="J117" s="11">
        <v>11</v>
      </c>
      <c r="L117" s="11">
        <v>5</v>
      </c>
      <c r="M117" s="287">
        <v>7248.19</v>
      </c>
      <c r="N117" s="287">
        <v>1812.0474999999999</v>
      </c>
      <c r="O117" s="11"/>
      <c r="P117" s="287"/>
      <c r="Q117" s="287"/>
      <c r="R117" s="11">
        <v>9</v>
      </c>
      <c r="S117" s="287">
        <v>10940.18</v>
      </c>
      <c r="T117" s="287">
        <v>1215.57555555556</v>
      </c>
      <c r="V117" s="11"/>
      <c r="W117" s="11"/>
      <c r="X117" s="11"/>
      <c r="Y117" s="11"/>
      <c r="Z117" s="11"/>
      <c r="AA117" s="11"/>
      <c r="AB117" s="11"/>
      <c r="AC117" s="11"/>
      <c r="AD117" s="11"/>
    </row>
    <row r="118" spans="1:30">
      <c r="A118" s="56"/>
      <c r="B118" s="11"/>
      <c r="C118" s="11" t="s">
        <v>307</v>
      </c>
      <c r="D118" s="11"/>
      <c r="E118" s="11" t="s">
        <v>274</v>
      </c>
      <c r="F118" s="11">
        <v>2</v>
      </c>
      <c r="G118" s="287">
        <v>2268.37</v>
      </c>
      <c r="H118" s="287">
        <v>2268.37</v>
      </c>
      <c r="I118" s="287">
        <v>1134.1849999999999</v>
      </c>
      <c r="J118" s="11">
        <v>18.5</v>
      </c>
      <c r="L118" s="11">
        <v>1</v>
      </c>
      <c r="M118" s="287">
        <v>1655.43</v>
      </c>
      <c r="N118" s="287">
        <v>1655.43</v>
      </c>
      <c r="O118" s="11"/>
      <c r="P118" s="287"/>
      <c r="Q118" s="287"/>
      <c r="R118" s="11">
        <v>2</v>
      </c>
      <c r="S118" s="287">
        <v>2268.37</v>
      </c>
      <c r="T118" s="287">
        <v>1134.1849999999999</v>
      </c>
      <c r="V118" s="11"/>
      <c r="W118" s="11"/>
      <c r="X118" s="11"/>
      <c r="Y118" s="11"/>
      <c r="Z118" s="11"/>
      <c r="AA118" s="11"/>
      <c r="AB118" s="11"/>
      <c r="AC118" s="11"/>
      <c r="AD118" s="11"/>
    </row>
    <row r="119" spans="1:30">
      <c r="A119" s="56"/>
      <c r="B119" s="11"/>
      <c r="C119" s="11" t="s">
        <v>312</v>
      </c>
      <c r="D119" s="11"/>
      <c r="E119" s="11" t="s">
        <v>313</v>
      </c>
      <c r="F119" s="11">
        <v>7</v>
      </c>
      <c r="G119" s="287">
        <v>4379.8675000000003</v>
      </c>
      <c r="H119" s="287">
        <v>17519.47</v>
      </c>
      <c r="I119" s="287">
        <v>2502.7814285714298</v>
      </c>
      <c r="J119" s="11">
        <v>11.8571428571429</v>
      </c>
      <c r="L119" s="11">
        <v>4</v>
      </c>
      <c r="M119" s="287">
        <v>10148.299999999999</v>
      </c>
      <c r="N119" s="287">
        <v>3382.7666666666701</v>
      </c>
      <c r="O119" s="11"/>
      <c r="P119" s="287"/>
      <c r="Q119" s="287"/>
      <c r="R119" s="11">
        <v>7</v>
      </c>
      <c r="S119" s="287">
        <v>17519.47</v>
      </c>
      <c r="T119" s="287">
        <v>2502.7814285714298</v>
      </c>
      <c r="V119" s="11"/>
      <c r="W119" s="11"/>
      <c r="X119" s="11"/>
      <c r="Y119" s="11"/>
      <c r="Z119" s="11"/>
      <c r="AA119" s="11"/>
      <c r="AB119" s="11"/>
      <c r="AC119" s="11"/>
      <c r="AD119" s="11"/>
    </row>
    <row r="120" spans="1:30">
      <c r="A120" s="56"/>
      <c r="B120" s="11"/>
      <c r="C120" s="11" t="s">
        <v>314</v>
      </c>
      <c r="D120" s="11"/>
      <c r="E120" s="11" t="s">
        <v>96</v>
      </c>
      <c r="F120" s="11">
        <v>1</v>
      </c>
      <c r="G120" s="287">
        <v>4118.1899999999996</v>
      </c>
      <c r="H120" s="287">
        <v>4118.1899999999996</v>
      </c>
      <c r="I120" s="287">
        <v>4118.1899999999996</v>
      </c>
      <c r="J120" s="11">
        <v>25</v>
      </c>
      <c r="L120" s="11">
        <v>1</v>
      </c>
      <c r="M120" s="287"/>
      <c r="N120" s="287"/>
      <c r="O120" s="11"/>
      <c r="P120" s="287"/>
      <c r="Q120" s="287"/>
      <c r="R120" s="11">
        <v>1</v>
      </c>
      <c r="S120" s="287">
        <v>4118.1899999999996</v>
      </c>
      <c r="T120" s="287">
        <v>4118.1899999999996</v>
      </c>
      <c r="V120" s="11"/>
      <c r="W120" s="11"/>
      <c r="X120" s="11"/>
      <c r="Y120" s="11"/>
      <c r="Z120" s="11"/>
      <c r="AA120" s="11"/>
      <c r="AB120" s="11"/>
      <c r="AC120" s="11"/>
      <c r="AD120" s="11"/>
    </row>
    <row r="121" spans="1:30">
      <c r="A121" s="56"/>
      <c r="B121" s="11"/>
      <c r="C121" s="11" t="s">
        <v>317</v>
      </c>
      <c r="D121" s="11"/>
      <c r="E121" s="11" t="s">
        <v>318</v>
      </c>
      <c r="F121" s="11">
        <v>12</v>
      </c>
      <c r="G121" s="287">
        <v>1809.91888888889</v>
      </c>
      <c r="H121" s="287">
        <v>16289.27</v>
      </c>
      <c r="I121" s="287">
        <v>1357.43916666667</v>
      </c>
      <c r="J121" s="11">
        <v>13</v>
      </c>
      <c r="L121" s="11">
        <v>9</v>
      </c>
      <c r="M121" s="287">
        <v>9583.5400000000009</v>
      </c>
      <c r="N121" s="287">
        <v>3194.5133333333301</v>
      </c>
      <c r="O121" s="11"/>
      <c r="P121" s="287"/>
      <c r="Q121" s="287"/>
      <c r="R121" s="11">
        <v>12</v>
      </c>
      <c r="S121" s="287">
        <v>16289.27</v>
      </c>
      <c r="T121" s="287">
        <v>1357.43916666667</v>
      </c>
      <c r="V121" s="11"/>
      <c r="W121" s="11"/>
      <c r="X121" s="11"/>
      <c r="Y121" s="11"/>
      <c r="Z121" s="11"/>
      <c r="AA121" s="11"/>
      <c r="AB121" s="11"/>
      <c r="AC121" s="11"/>
      <c r="AD121" s="11"/>
    </row>
    <row r="122" spans="1:30">
      <c r="A122" s="56"/>
      <c r="B122" s="11"/>
      <c r="C122" s="11" t="s">
        <v>319</v>
      </c>
      <c r="D122" s="11"/>
      <c r="E122" s="11" t="s">
        <v>320</v>
      </c>
      <c r="F122" s="11">
        <v>18</v>
      </c>
      <c r="G122" s="287">
        <v>1222.9522222222199</v>
      </c>
      <c r="H122" s="287">
        <v>11006.57</v>
      </c>
      <c r="I122" s="287">
        <v>611.47611111111098</v>
      </c>
      <c r="J122" s="11">
        <v>10.0555555555556</v>
      </c>
      <c r="L122" s="11">
        <v>9</v>
      </c>
      <c r="M122" s="287">
        <v>6034.8</v>
      </c>
      <c r="N122" s="287">
        <v>670.53333333333296</v>
      </c>
      <c r="O122" s="11">
        <v>1</v>
      </c>
      <c r="P122" s="287">
        <v>103.55</v>
      </c>
      <c r="Q122" s="287">
        <v>103.55</v>
      </c>
      <c r="R122" s="11">
        <v>17</v>
      </c>
      <c r="S122" s="287">
        <v>10903.02</v>
      </c>
      <c r="T122" s="287">
        <v>641.35411764705896</v>
      </c>
      <c r="V122" s="11"/>
      <c r="W122" s="11"/>
      <c r="X122" s="11"/>
      <c r="Y122" s="11"/>
      <c r="Z122" s="11"/>
      <c r="AA122" s="11"/>
      <c r="AB122" s="11"/>
      <c r="AC122" s="11"/>
      <c r="AD122" s="11"/>
    </row>
    <row r="123" spans="1:30">
      <c r="A123" s="56"/>
      <c r="B123" s="11"/>
      <c r="C123" s="11" t="s">
        <v>321</v>
      </c>
      <c r="D123" s="11"/>
      <c r="E123" s="11" t="s">
        <v>96</v>
      </c>
      <c r="F123" s="11">
        <v>1</v>
      </c>
      <c r="G123" s="287"/>
      <c r="H123" s="287">
        <v>1663.5</v>
      </c>
      <c r="I123" s="287">
        <v>1663.5</v>
      </c>
      <c r="J123" s="11">
        <v>12</v>
      </c>
      <c r="L123" s="11"/>
      <c r="M123" s="287">
        <v>1663.5</v>
      </c>
      <c r="N123" s="287">
        <v>1663.5</v>
      </c>
      <c r="O123" s="11"/>
      <c r="P123" s="287"/>
      <c r="Q123" s="287"/>
      <c r="R123" s="11">
        <v>1</v>
      </c>
      <c r="S123" s="287">
        <v>1663.5</v>
      </c>
      <c r="T123" s="287">
        <v>1663.5</v>
      </c>
      <c r="V123" s="11"/>
      <c r="W123" s="11"/>
      <c r="X123" s="11"/>
      <c r="Y123" s="11"/>
      <c r="Z123" s="11"/>
      <c r="AA123" s="11"/>
      <c r="AB123" s="11"/>
      <c r="AC123" s="11"/>
      <c r="AD123" s="11"/>
    </row>
    <row r="124" spans="1:30">
      <c r="A124" s="56"/>
      <c r="B124" s="11"/>
      <c r="C124" s="11" t="s">
        <v>329</v>
      </c>
      <c r="D124" s="11"/>
      <c r="E124" s="11" t="s">
        <v>80</v>
      </c>
      <c r="F124" s="11">
        <v>54</v>
      </c>
      <c r="G124" s="287">
        <v>1579.3451219512201</v>
      </c>
      <c r="H124" s="287">
        <v>64753.15</v>
      </c>
      <c r="I124" s="287">
        <v>1199.13240740741</v>
      </c>
      <c r="J124" s="11">
        <v>12.537037037037001</v>
      </c>
      <c r="L124" s="11">
        <v>41</v>
      </c>
      <c r="M124" s="287">
        <v>21775.46</v>
      </c>
      <c r="N124" s="287">
        <v>1675.0353846153801</v>
      </c>
      <c r="O124" s="11"/>
      <c r="P124" s="287"/>
      <c r="Q124" s="287"/>
      <c r="R124" s="11">
        <v>54</v>
      </c>
      <c r="S124" s="287">
        <v>64753.15</v>
      </c>
      <c r="T124" s="287">
        <v>1199.13240740741</v>
      </c>
      <c r="V124" s="11"/>
      <c r="W124" s="11"/>
      <c r="X124" s="11"/>
      <c r="Y124" s="11"/>
      <c r="Z124" s="11"/>
      <c r="AA124" s="11"/>
      <c r="AB124" s="11"/>
      <c r="AC124" s="11"/>
      <c r="AD124" s="11"/>
    </row>
    <row r="125" spans="1:30">
      <c r="A125" s="56"/>
      <c r="B125" s="11"/>
      <c r="C125" s="11" t="s">
        <v>332</v>
      </c>
      <c r="D125" s="11"/>
      <c r="E125" s="11" t="s">
        <v>99</v>
      </c>
      <c r="F125" s="11">
        <v>2</v>
      </c>
      <c r="G125" s="287">
        <v>5457.92</v>
      </c>
      <c r="H125" s="287">
        <v>10915.84</v>
      </c>
      <c r="I125" s="287">
        <v>5457.92</v>
      </c>
      <c r="J125" s="11">
        <v>24.5</v>
      </c>
      <c r="L125" s="11">
        <v>2</v>
      </c>
      <c r="M125" s="287"/>
      <c r="N125" s="287"/>
      <c r="O125" s="11"/>
      <c r="P125" s="287"/>
      <c r="Q125" s="287"/>
      <c r="R125" s="11">
        <v>2</v>
      </c>
      <c r="S125" s="287">
        <v>10915.84</v>
      </c>
      <c r="T125" s="287">
        <v>5457.92</v>
      </c>
      <c r="V125" s="11"/>
      <c r="W125" s="11"/>
      <c r="X125" s="11"/>
      <c r="Y125" s="11"/>
      <c r="Z125" s="11"/>
      <c r="AA125" s="11"/>
      <c r="AB125" s="11"/>
      <c r="AC125" s="11"/>
      <c r="AD125" s="11"/>
    </row>
    <row r="126" spans="1:30">
      <c r="A126" s="56"/>
      <c r="B126" s="11"/>
      <c r="C126" s="11" t="s">
        <v>336</v>
      </c>
      <c r="D126" s="11"/>
      <c r="E126" s="11" t="s">
        <v>337</v>
      </c>
      <c r="F126" s="11">
        <v>33</v>
      </c>
      <c r="G126" s="287">
        <v>1485.4857894736799</v>
      </c>
      <c r="H126" s="287">
        <v>28224.23</v>
      </c>
      <c r="I126" s="287">
        <v>855.27969696969706</v>
      </c>
      <c r="J126" s="11">
        <v>12</v>
      </c>
      <c r="L126" s="11">
        <v>19</v>
      </c>
      <c r="M126" s="287">
        <v>12813.6</v>
      </c>
      <c r="N126" s="287">
        <v>915.25714285714298</v>
      </c>
      <c r="O126" s="11"/>
      <c r="P126" s="287"/>
      <c r="Q126" s="287"/>
      <c r="R126" s="11">
        <v>33</v>
      </c>
      <c r="S126" s="287">
        <v>28224.23</v>
      </c>
      <c r="T126" s="287">
        <v>855.27969696969706</v>
      </c>
      <c r="V126" s="11"/>
      <c r="W126" s="11"/>
      <c r="X126" s="11"/>
      <c r="Y126" s="11"/>
      <c r="Z126" s="11"/>
      <c r="AA126" s="11"/>
      <c r="AB126" s="11"/>
      <c r="AC126" s="11"/>
      <c r="AD126" s="11"/>
    </row>
    <row r="127" spans="1:30">
      <c r="A127" s="56"/>
      <c r="B127" s="11"/>
      <c r="C127" s="11" t="s">
        <v>338</v>
      </c>
      <c r="D127" s="11"/>
      <c r="E127" s="11" t="s">
        <v>175</v>
      </c>
      <c r="F127" s="11">
        <v>28</v>
      </c>
      <c r="G127" s="287">
        <v>3115.9741176470602</v>
      </c>
      <c r="H127" s="287">
        <v>52971.56</v>
      </c>
      <c r="I127" s="287">
        <v>1891.84142857143</v>
      </c>
      <c r="J127" s="11">
        <v>12.1785714285714</v>
      </c>
      <c r="L127" s="11">
        <v>17</v>
      </c>
      <c r="M127" s="287">
        <v>26996.05</v>
      </c>
      <c r="N127" s="287">
        <v>2454.1863636363601</v>
      </c>
      <c r="O127" s="11"/>
      <c r="P127" s="287"/>
      <c r="Q127" s="287"/>
      <c r="R127" s="11">
        <v>28</v>
      </c>
      <c r="S127" s="287">
        <v>52971.56</v>
      </c>
      <c r="T127" s="287">
        <v>1891.84142857143</v>
      </c>
      <c r="V127" s="11"/>
      <c r="W127" s="11"/>
      <c r="X127" s="11"/>
      <c r="Y127" s="11"/>
      <c r="Z127" s="11"/>
      <c r="AA127" s="11"/>
      <c r="AB127" s="11"/>
      <c r="AC127" s="11"/>
      <c r="AD127" s="11"/>
    </row>
    <row r="128" spans="1:30">
      <c r="A128" s="56"/>
      <c r="B128" s="11"/>
      <c r="C128" s="11" t="s">
        <v>342</v>
      </c>
      <c r="D128" s="11"/>
      <c r="E128" s="11" t="s">
        <v>144</v>
      </c>
      <c r="F128" s="11">
        <v>25</v>
      </c>
      <c r="G128" s="287">
        <v>2492.9593333333301</v>
      </c>
      <c r="H128" s="287">
        <v>37394.39</v>
      </c>
      <c r="I128" s="287">
        <v>1495.7755999999999</v>
      </c>
      <c r="J128" s="11">
        <v>12.28</v>
      </c>
      <c r="L128" s="11">
        <v>15</v>
      </c>
      <c r="M128" s="287">
        <v>25588.76</v>
      </c>
      <c r="N128" s="287">
        <v>2558.8760000000002</v>
      </c>
      <c r="O128" s="11">
        <v>2</v>
      </c>
      <c r="P128" s="287">
        <v>974.58</v>
      </c>
      <c r="Q128" s="287">
        <v>487.29</v>
      </c>
      <c r="R128" s="11">
        <v>23</v>
      </c>
      <c r="S128" s="287">
        <v>36419.81</v>
      </c>
      <c r="T128" s="287">
        <v>1583.47</v>
      </c>
      <c r="V128" s="11"/>
      <c r="W128" s="11"/>
      <c r="X128" s="11"/>
      <c r="Y128" s="11"/>
      <c r="Z128" s="11"/>
      <c r="AA128" s="11"/>
      <c r="AB128" s="11"/>
      <c r="AC128" s="11"/>
      <c r="AD128" s="11"/>
    </row>
    <row r="129" spans="1:30">
      <c r="A129" s="56"/>
      <c r="B129" s="11"/>
      <c r="C129" s="11" t="s">
        <v>343</v>
      </c>
      <c r="D129" s="11"/>
      <c r="E129" s="11" t="s">
        <v>163</v>
      </c>
      <c r="F129" s="11">
        <v>92</v>
      </c>
      <c r="G129" s="287">
        <v>2160.1675862069001</v>
      </c>
      <c r="H129" s="287">
        <v>125289.72</v>
      </c>
      <c r="I129" s="287">
        <v>1361.8447826086999</v>
      </c>
      <c r="J129" s="11">
        <v>13.2608695652174</v>
      </c>
      <c r="L129" s="11">
        <v>58</v>
      </c>
      <c r="M129" s="287">
        <v>59079.63</v>
      </c>
      <c r="N129" s="287">
        <v>1737.63617647059</v>
      </c>
      <c r="O129" s="11"/>
      <c r="P129" s="287"/>
      <c r="Q129" s="287"/>
      <c r="R129" s="11">
        <v>92</v>
      </c>
      <c r="S129" s="287">
        <v>125289.72</v>
      </c>
      <c r="T129" s="287">
        <v>1361.8447826086999</v>
      </c>
      <c r="V129" s="11"/>
      <c r="W129" s="11"/>
      <c r="X129" s="11"/>
      <c r="Y129" s="11"/>
      <c r="Z129" s="11"/>
      <c r="AA129" s="11"/>
      <c r="AB129" s="11"/>
      <c r="AC129" s="11"/>
      <c r="AD129" s="11"/>
    </row>
    <row r="130" spans="1:30">
      <c r="A130" s="56"/>
      <c r="B130" s="11"/>
      <c r="C130" s="11" t="s">
        <v>344</v>
      </c>
      <c r="D130" s="11"/>
      <c r="E130" s="11" t="s">
        <v>191</v>
      </c>
      <c r="F130" s="11">
        <v>52</v>
      </c>
      <c r="G130" s="287">
        <v>2411.2148484848499</v>
      </c>
      <c r="H130" s="287">
        <v>79570.09</v>
      </c>
      <c r="I130" s="287">
        <v>1530.19403846154</v>
      </c>
      <c r="J130" s="11">
        <v>11.807692307692299</v>
      </c>
      <c r="L130" s="11">
        <v>33</v>
      </c>
      <c r="M130" s="287">
        <v>50026.86</v>
      </c>
      <c r="N130" s="287">
        <v>2632.9926315789498</v>
      </c>
      <c r="O130" s="11">
        <v>1</v>
      </c>
      <c r="P130" s="287">
        <v>555.4</v>
      </c>
      <c r="Q130" s="287">
        <v>555.4</v>
      </c>
      <c r="R130" s="11">
        <v>51</v>
      </c>
      <c r="S130" s="287">
        <v>79014.69</v>
      </c>
      <c r="T130" s="287">
        <v>1549.3076470588201</v>
      </c>
      <c r="V130" s="11"/>
      <c r="W130" s="11"/>
      <c r="X130" s="11"/>
      <c r="Y130" s="11"/>
      <c r="Z130" s="11"/>
      <c r="AA130" s="11"/>
      <c r="AB130" s="11"/>
      <c r="AC130" s="11"/>
      <c r="AD130" s="11"/>
    </row>
    <row r="131" spans="1:30">
      <c r="A131" s="56"/>
      <c r="B131" s="11"/>
      <c r="C131" s="11" t="s">
        <v>346</v>
      </c>
      <c r="D131" s="11"/>
      <c r="E131" s="11" t="s">
        <v>347</v>
      </c>
      <c r="F131" s="11">
        <v>5</v>
      </c>
      <c r="G131" s="287">
        <v>825.69749999999999</v>
      </c>
      <c r="H131" s="287">
        <v>3302.79</v>
      </c>
      <c r="I131" s="287">
        <v>660.55799999999999</v>
      </c>
      <c r="J131" s="11">
        <v>10.4</v>
      </c>
      <c r="L131" s="11">
        <v>4</v>
      </c>
      <c r="M131" s="287">
        <v>615.37</v>
      </c>
      <c r="N131" s="287">
        <v>615.37</v>
      </c>
      <c r="O131" s="11"/>
      <c r="P131" s="287"/>
      <c r="Q131" s="287"/>
      <c r="R131" s="11">
        <v>5</v>
      </c>
      <c r="S131" s="287">
        <v>3302.79</v>
      </c>
      <c r="T131" s="287">
        <v>660.55799999999999</v>
      </c>
      <c r="V131" s="11"/>
      <c r="W131" s="11"/>
      <c r="X131" s="11"/>
      <c r="Y131" s="11"/>
      <c r="Z131" s="11"/>
      <c r="AA131" s="11"/>
      <c r="AB131" s="11"/>
      <c r="AC131" s="11"/>
      <c r="AD131" s="11"/>
    </row>
    <row r="132" spans="1:30">
      <c r="A132" s="56"/>
      <c r="B132" s="11"/>
      <c r="C132" s="11" t="s">
        <v>349</v>
      </c>
      <c r="D132" s="11"/>
      <c r="E132" s="11" t="s">
        <v>351</v>
      </c>
      <c r="F132" s="11">
        <v>18</v>
      </c>
      <c r="G132" s="287">
        <v>1123.7553846153801</v>
      </c>
      <c r="H132" s="287">
        <v>14608.82</v>
      </c>
      <c r="I132" s="287">
        <v>811.60111111111098</v>
      </c>
      <c r="J132" s="11">
        <v>11.8333333333333</v>
      </c>
      <c r="L132" s="11">
        <v>13</v>
      </c>
      <c r="M132" s="287">
        <v>6674.47</v>
      </c>
      <c r="N132" s="287">
        <v>1334.894</v>
      </c>
      <c r="O132" s="11"/>
      <c r="P132" s="287"/>
      <c r="Q132" s="287"/>
      <c r="R132" s="11">
        <v>18</v>
      </c>
      <c r="S132" s="287">
        <v>14608.82</v>
      </c>
      <c r="T132" s="287">
        <v>811.60111111111098</v>
      </c>
      <c r="V132" s="11"/>
      <c r="W132" s="11"/>
      <c r="X132" s="11"/>
      <c r="Y132" s="11"/>
      <c r="Z132" s="11"/>
      <c r="AA132" s="11"/>
      <c r="AB132" s="11"/>
      <c r="AC132" s="11"/>
      <c r="AD132" s="11"/>
    </row>
    <row r="133" spans="1:30">
      <c r="A133" s="56"/>
      <c r="B133" s="11"/>
      <c r="C133" s="11" t="s">
        <v>352</v>
      </c>
      <c r="D133" s="11"/>
      <c r="E133" s="11" t="s">
        <v>191</v>
      </c>
      <c r="F133" s="11">
        <v>575</v>
      </c>
      <c r="G133" s="287">
        <v>1629.5174934725901</v>
      </c>
      <c r="H133" s="287">
        <v>624105.19999999995</v>
      </c>
      <c r="I133" s="287">
        <v>1085.40034782609</v>
      </c>
      <c r="J133" s="11">
        <v>12.224347826087</v>
      </c>
      <c r="L133" s="11">
        <v>383</v>
      </c>
      <c r="M133" s="287">
        <v>283534.46000000002</v>
      </c>
      <c r="N133" s="287">
        <v>1476.74197916667</v>
      </c>
      <c r="O133" s="11">
        <v>11</v>
      </c>
      <c r="P133" s="287">
        <v>10661.51</v>
      </c>
      <c r="Q133" s="287">
        <v>969.22818181818195</v>
      </c>
      <c r="R133" s="11">
        <v>564</v>
      </c>
      <c r="S133" s="287">
        <v>613443.68999999994</v>
      </c>
      <c r="T133" s="287">
        <v>1087.6661170212799</v>
      </c>
      <c r="V133" s="11"/>
      <c r="W133" s="11"/>
      <c r="X133" s="11"/>
      <c r="Y133" s="11"/>
      <c r="Z133" s="11"/>
      <c r="AA133" s="11"/>
      <c r="AB133" s="11"/>
      <c r="AC133" s="11"/>
      <c r="AD133" s="11"/>
    </row>
    <row r="134" spans="1:30">
      <c r="A134" s="56"/>
      <c r="B134" s="11"/>
      <c r="C134" s="11" t="s">
        <v>354</v>
      </c>
      <c r="D134" s="11"/>
      <c r="E134" s="11" t="s">
        <v>355</v>
      </c>
      <c r="F134" s="11">
        <v>54</v>
      </c>
      <c r="G134" s="287">
        <v>2252.4269444444399</v>
      </c>
      <c r="H134" s="287">
        <v>81087.37</v>
      </c>
      <c r="I134" s="287">
        <v>1501.6179629629601</v>
      </c>
      <c r="J134" s="11">
        <v>13.0185185185185</v>
      </c>
      <c r="L134" s="11">
        <v>36</v>
      </c>
      <c r="M134" s="287">
        <v>33366.120000000003</v>
      </c>
      <c r="N134" s="287">
        <v>1853.67333333333</v>
      </c>
      <c r="O134" s="11">
        <v>1</v>
      </c>
      <c r="P134" s="287">
        <v>2341.8000000000002</v>
      </c>
      <c r="Q134" s="287">
        <v>2341.8000000000002</v>
      </c>
      <c r="R134" s="11">
        <v>53</v>
      </c>
      <c r="S134" s="287">
        <v>78745.570000000007</v>
      </c>
      <c r="T134" s="287">
        <v>1485.7654716981101</v>
      </c>
      <c r="V134" s="11"/>
      <c r="W134" s="11"/>
      <c r="X134" s="11"/>
      <c r="Y134" s="11"/>
      <c r="Z134" s="11"/>
      <c r="AA134" s="11"/>
      <c r="AB134" s="11"/>
      <c r="AC134" s="11"/>
      <c r="AD134" s="11"/>
    </row>
    <row r="135" spans="1:30">
      <c r="A135" s="56"/>
      <c r="B135" s="11"/>
      <c r="C135" s="11" t="s">
        <v>640</v>
      </c>
      <c r="D135" s="11"/>
      <c r="E135" s="11" t="s">
        <v>324</v>
      </c>
      <c r="F135" s="11">
        <v>2</v>
      </c>
      <c r="G135" s="287">
        <v>911.71500000000003</v>
      </c>
      <c r="H135" s="287">
        <v>1823.43</v>
      </c>
      <c r="I135" s="287">
        <v>911.71500000000003</v>
      </c>
      <c r="J135" s="11">
        <v>12.5</v>
      </c>
      <c r="L135" s="11">
        <v>2</v>
      </c>
      <c r="M135" s="287"/>
      <c r="N135" s="287"/>
      <c r="O135" s="11"/>
      <c r="P135" s="287"/>
      <c r="Q135" s="287"/>
      <c r="R135" s="11">
        <v>2</v>
      </c>
      <c r="S135" s="287">
        <v>1823.43</v>
      </c>
      <c r="T135" s="287">
        <v>911.71500000000003</v>
      </c>
      <c r="V135" s="11"/>
      <c r="W135" s="11"/>
      <c r="X135" s="11"/>
      <c r="Y135" s="11"/>
      <c r="Z135" s="11"/>
      <c r="AA135" s="11"/>
      <c r="AB135" s="11"/>
      <c r="AC135" s="11"/>
      <c r="AD135" s="11"/>
    </row>
    <row r="136" spans="1:30">
      <c r="A136" s="56"/>
      <c r="B136" s="11"/>
      <c r="C136" s="11" t="s">
        <v>359</v>
      </c>
      <c r="D136" s="11"/>
      <c r="E136" s="11" t="s">
        <v>96</v>
      </c>
      <c r="F136" s="11">
        <v>6</v>
      </c>
      <c r="G136" s="287">
        <v>540.93399999999997</v>
      </c>
      <c r="H136" s="287">
        <v>2704.67</v>
      </c>
      <c r="I136" s="287">
        <v>450.77833333333302</v>
      </c>
      <c r="J136" s="11">
        <v>12.6666666666667</v>
      </c>
      <c r="L136" s="11">
        <v>5</v>
      </c>
      <c r="M136" s="287">
        <v>389.92</v>
      </c>
      <c r="N136" s="287">
        <v>389.92</v>
      </c>
      <c r="O136" s="11"/>
      <c r="P136" s="287"/>
      <c r="Q136" s="287"/>
      <c r="R136" s="11">
        <v>6</v>
      </c>
      <c r="S136" s="287">
        <v>2704.67</v>
      </c>
      <c r="T136" s="287">
        <v>450.77833333333302</v>
      </c>
      <c r="V136" s="11"/>
      <c r="W136" s="11"/>
      <c r="X136" s="11"/>
      <c r="Y136" s="11"/>
      <c r="Z136" s="11"/>
      <c r="AA136" s="11"/>
      <c r="AB136" s="11"/>
      <c r="AC136" s="11"/>
      <c r="AD136" s="11"/>
    </row>
    <row r="137" spans="1:30">
      <c r="A137" s="56"/>
      <c r="B137" s="11"/>
      <c r="C137" s="11" t="s">
        <v>360</v>
      </c>
      <c r="D137" s="11"/>
      <c r="E137" s="11" t="s">
        <v>361</v>
      </c>
      <c r="F137" s="11">
        <v>6</v>
      </c>
      <c r="G137" s="287">
        <v>4076.38666666667</v>
      </c>
      <c r="H137" s="287">
        <v>12229.16</v>
      </c>
      <c r="I137" s="287">
        <v>2038.19333333333</v>
      </c>
      <c r="J137" s="11">
        <v>12.1666666666667</v>
      </c>
      <c r="L137" s="11">
        <v>3</v>
      </c>
      <c r="M137" s="287">
        <v>6408.98</v>
      </c>
      <c r="N137" s="287">
        <v>2136.32666666667</v>
      </c>
      <c r="O137" s="11"/>
      <c r="P137" s="287"/>
      <c r="Q137" s="287"/>
      <c r="R137" s="11">
        <v>6</v>
      </c>
      <c r="S137" s="287">
        <v>12229.16</v>
      </c>
      <c r="T137" s="287">
        <v>2038.19333333333</v>
      </c>
      <c r="V137" s="11"/>
      <c r="W137" s="11"/>
      <c r="X137" s="11"/>
      <c r="Y137" s="11"/>
      <c r="Z137" s="11"/>
      <c r="AA137" s="11"/>
      <c r="AB137" s="11"/>
      <c r="AC137" s="11"/>
      <c r="AD137" s="11"/>
    </row>
    <row r="138" spans="1:30">
      <c r="A138" s="56"/>
      <c r="B138" s="11"/>
      <c r="C138" s="11" t="s">
        <v>362</v>
      </c>
      <c r="D138" s="11"/>
      <c r="E138" s="11" t="s">
        <v>96</v>
      </c>
      <c r="F138" s="11">
        <v>4</v>
      </c>
      <c r="G138" s="287">
        <v>826.95500000000004</v>
      </c>
      <c r="H138" s="287">
        <v>3307.82</v>
      </c>
      <c r="I138" s="287">
        <v>826.95500000000004</v>
      </c>
      <c r="J138" s="11">
        <v>8.25</v>
      </c>
      <c r="L138" s="11">
        <v>4</v>
      </c>
      <c r="M138" s="287"/>
      <c r="N138" s="287"/>
      <c r="O138" s="11"/>
      <c r="P138" s="287"/>
      <c r="Q138" s="287"/>
      <c r="R138" s="11">
        <v>4</v>
      </c>
      <c r="S138" s="287">
        <v>3307.82</v>
      </c>
      <c r="T138" s="287">
        <v>826.95500000000004</v>
      </c>
      <c r="V138" s="11"/>
      <c r="W138" s="11"/>
      <c r="X138" s="11"/>
      <c r="Y138" s="11"/>
      <c r="Z138" s="11"/>
      <c r="AA138" s="11"/>
      <c r="AB138" s="11"/>
      <c r="AC138" s="11"/>
      <c r="AD138" s="11"/>
    </row>
    <row r="139" spans="1:30">
      <c r="A139" s="56"/>
      <c r="B139" s="11"/>
      <c r="C139" s="11" t="s">
        <v>363</v>
      </c>
      <c r="D139" s="11"/>
      <c r="E139" s="11" t="s">
        <v>198</v>
      </c>
      <c r="F139" s="11">
        <v>3</v>
      </c>
      <c r="G139" s="287">
        <v>1779.8133333333301</v>
      </c>
      <c r="H139" s="287">
        <v>5339.44</v>
      </c>
      <c r="I139" s="287">
        <v>1779.8133333333301</v>
      </c>
      <c r="J139" s="11">
        <v>16.6666666666667</v>
      </c>
      <c r="L139" s="11">
        <v>3</v>
      </c>
      <c r="M139" s="287"/>
      <c r="N139" s="287"/>
      <c r="O139" s="11"/>
      <c r="P139" s="287"/>
      <c r="Q139" s="287"/>
      <c r="R139" s="11">
        <v>3</v>
      </c>
      <c r="S139" s="287">
        <v>5339.44</v>
      </c>
      <c r="T139" s="287">
        <v>1779.8133333333301</v>
      </c>
      <c r="V139" s="11"/>
      <c r="W139" s="11"/>
      <c r="X139" s="11"/>
      <c r="Y139" s="11"/>
      <c r="Z139" s="11"/>
      <c r="AA139" s="11"/>
      <c r="AB139" s="11"/>
      <c r="AC139" s="11"/>
      <c r="AD139" s="11"/>
    </row>
    <row r="140" spans="1:30">
      <c r="A140" s="56"/>
      <c r="B140" s="11"/>
      <c r="C140" s="11" t="s">
        <v>364</v>
      </c>
      <c r="D140" s="11"/>
      <c r="E140" s="11" t="s">
        <v>289</v>
      </c>
      <c r="F140" s="11">
        <v>38</v>
      </c>
      <c r="G140" s="287">
        <v>2559.89777777778</v>
      </c>
      <c r="H140" s="287">
        <v>69117.240000000005</v>
      </c>
      <c r="I140" s="287">
        <v>1818.87473684211</v>
      </c>
      <c r="J140" s="11">
        <v>12.342105263157899</v>
      </c>
      <c r="L140" s="11">
        <v>27</v>
      </c>
      <c r="M140" s="287">
        <v>31461.13</v>
      </c>
      <c r="N140" s="287">
        <v>2860.1027272727301</v>
      </c>
      <c r="O140" s="11"/>
      <c r="P140" s="287"/>
      <c r="Q140" s="287"/>
      <c r="R140" s="11">
        <v>38</v>
      </c>
      <c r="S140" s="287">
        <v>69117.240000000005</v>
      </c>
      <c r="T140" s="287">
        <v>1818.87473684211</v>
      </c>
      <c r="V140" s="11"/>
      <c r="W140" s="11"/>
      <c r="X140" s="11"/>
      <c r="Y140" s="11"/>
      <c r="Z140" s="11"/>
      <c r="AA140" s="11"/>
      <c r="AB140" s="11"/>
      <c r="AC140" s="11"/>
      <c r="AD140" s="11"/>
    </row>
    <row r="141" spans="1:30">
      <c r="A141" s="56"/>
      <c r="B141" s="11"/>
      <c r="C141" s="11" t="s">
        <v>365</v>
      </c>
      <c r="D141" s="11"/>
      <c r="E141" s="11" t="s">
        <v>97</v>
      </c>
      <c r="F141" s="11">
        <v>315</v>
      </c>
      <c r="G141" s="287">
        <v>1913.2085353535399</v>
      </c>
      <c r="H141" s="287">
        <v>378815.29</v>
      </c>
      <c r="I141" s="287">
        <v>1202.5882222222201</v>
      </c>
      <c r="J141" s="11">
        <v>11.898412698412701</v>
      </c>
      <c r="L141" s="11">
        <v>198</v>
      </c>
      <c r="M141" s="287">
        <v>194913.81</v>
      </c>
      <c r="N141" s="287">
        <v>1665.93</v>
      </c>
      <c r="O141" s="11">
        <v>5</v>
      </c>
      <c r="P141" s="287">
        <v>2226.48</v>
      </c>
      <c r="Q141" s="287">
        <v>445.29599999999999</v>
      </c>
      <c r="R141" s="11">
        <v>310</v>
      </c>
      <c r="S141" s="287">
        <v>376588.81</v>
      </c>
      <c r="T141" s="287">
        <v>1214.8026129032301</v>
      </c>
      <c r="V141" s="11"/>
      <c r="W141" s="11"/>
      <c r="X141" s="11"/>
      <c r="Y141" s="11"/>
      <c r="Z141" s="11"/>
      <c r="AA141" s="11"/>
      <c r="AB141" s="11"/>
      <c r="AC141" s="11"/>
      <c r="AD141" s="11"/>
    </row>
    <row r="142" spans="1:30">
      <c r="A142" s="56"/>
      <c r="B142" s="11"/>
      <c r="C142" s="11" t="s">
        <v>366</v>
      </c>
      <c r="D142" s="11"/>
      <c r="E142" s="11" t="s">
        <v>153</v>
      </c>
      <c r="F142" s="11">
        <v>12</v>
      </c>
      <c r="G142" s="287">
        <v>2533.21</v>
      </c>
      <c r="H142" s="287">
        <v>22798.89</v>
      </c>
      <c r="I142" s="287">
        <v>1899.9075</v>
      </c>
      <c r="J142" s="11">
        <v>13.5</v>
      </c>
      <c r="L142" s="11">
        <v>9</v>
      </c>
      <c r="M142" s="287">
        <v>4479.6099999999997</v>
      </c>
      <c r="N142" s="287">
        <v>1493.20333333333</v>
      </c>
      <c r="O142" s="11"/>
      <c r="P142" s="287"/>
      <c r="Q142" s="287"/>
      <c r="R142" s="11">
        <v>12</v>
      </c>
      <c r="S142" s="287">
        <v>22798.89</v>
      </c>
      <c r="T142" s="287">
        <v>1899.9075</v>
      </c>
      <c r="V142" s="11"/>
      <c r="W142" s="11"/>
      <c r="X142" s="11"/>
      <c r="Y142" s="11"/>
      <c r="Z142" s="11"/>
      <c r="AA142" s="11"/>
      <c r="AB142" s="11"/>
      <c r="AC142" s="11"/>
      <c r="AD142" s="11"/>
    </row>
    <row r="143" spans="1:30">
      <c r="A143" s="56"/>
      <c r="B143" s="11"/>
      <c r="C143" s="11" t="s">
        <v>367</v>
      </c>
      <c r="D143" s="11"/>
      <c r="E143" s="11" t="s">
        <v>368</v>
      </c>
      <c r="F143" s="11">
        <v>151</v>
      </c>
      <c r="G143" s="287">
        <v>1841.69730769231</v>
      </c>
      <c r="H143" s="287">
        <v>191536.52</v>
      </c>
      <c r="I143" s="287">
        <v>1268.4537748344401</v>
      </c>
      <c r="J143" s="11">
        <v>12.251655629139099</v>
      </c>
      <c r="L143" s="11">
        <v>104</v>
      </c>
      <c r="M143" s="287">
        <v>78585.53</v>
      </c>
      <c r="N143" s="287">
        <v>1672.03255319149</v>
      </c>
      <c r="O143" s="11">
        <v>4</v>
      </c>
      <c r="P143" s="287">
        <v>5975.51</v>
      </c>
      <c r="Q143" s="287">
        <v>1493.8775000000001</v>
      </c>
      <c r="R143" s="11">
        <v>147</v>
      </c>
      <c r="S143" s="287">
        <v>185561.01</v>
      </c>
      <c r="T143" s="287">
        <v>1262.3197959183699</v>
      </c>
      <c r="V143" s="11"/>
      <c r="W143" s="11"/>
      <c r="X143" s="11"/>
      <c r="Y143" s="11"/>
      <c r="Z143" s="11"/>
      <c r="AA143" s="11"/>
      <c r="AB143" s="11"/>
      <c r="AC143" s="11"/>
      <c r="AD143" s="11"/>
    </row>
    <row r="144" spans="1:30">
      <c r="A144" s="56"/>
      <c r="B144" s="11"/>
      <c r="C144" s="11" t="s">
        <v>367</v>
      </c>
      <c r="D144" s="11"/>
      <c r="E144" s="11" t="s">
        <v>369</v>
      </c>
      <c r="F144" s="11">
        <v>3</v>
      </c>
      <c r="G144" s="287">
        <v>479.83</v>
      </c>
      <c r="H144" s="287">
        <v>959.66</v>
      </c>
      <c r="I144" s="287">
        <v>319.886666666667</v>
      </c>
      <c r="J144" s="11">
        <v>10</v>
      </c>
      <c r="L144" s="11">
        <v>2</v>
      </c>
      <c r="M144" s="287">
        <v>444.73</v>
      </c>
      <c r="N144" s="287">
        <v>444.73</v>
      </c>
      <c r="O144" s="11"/>
      <c r="P144" s="287"/>
      <c r="Q144" s="287"/>
      <c r="R144" s="11">
        <v>3</v>
      </c>
      <c r="S144" s="287">
        <v>959.66</v>
      </c>
      <c r="T144" s="287">
        <v>319.886666666667</v>
      </c>
      <c r="V144" s="11"/>
      <c r="W144" s="11"/>
      <c r="X144" s="11"/>
      <c r="Y144" s="11"/>
      <c r="Z144" s="11"/>
      <c r="AA144" s="11"/>
      <c r="AB144" s="11"/>
      <c r="AC144" s="11"/>
      <c r="AD144" s="11"/>
    </row>
    <row r="145" spans="1:30">
      <c r="A145" s="56"/>
      <c r="B145" s="11"/>
      <c r="C145" s="11" t="s">
        <v>641</v>
      </c>
      <c r="D145" s="11"/>
      <c r="E145" s="11" t="s">
        <v>76</v>
      </c>
      <c r="F145" s="11">
        <v>39</v>
      </c>
      <c r="G145" s="287">
        <v>1336.415</v>
      </c>
      <c r="H145" s="287">
        <v>40092.449999999997</v>
      </c>
      <c r="I145" s="287">
        <v>1028.0115384615401</v>
      </c>
      <c r="J145" s="11">
        <v>12.3333333333333</v>
      </c>
      <c r="L145" s="11">
        <v>30</v>
      </c>
      <c r="M145" s="287">
        <v>11936.59</v>
      </c>
      <c r="N145" s="287">
        <v>1326.2877777777801</v>
      </c>
      <c r="O145" s="11"/>
      <c r="P145" s="287"/>
      <c r="Q145" s="287"/>
      <c r="R145" s="11">
        <v>39</v>
      </c>
      <c r="S145" s="287">
        <v>40092.449999999997</v>
      </c>
      <c r="T145" s="287">
        <v>1028.0115384615401</v>
      </c>
      <c r="V145" s="11"/>
      <c r="W145" s="11"/>
      <c r="X145" s="11"/>
      <c r="Y145" s="11"/>
      <c r="Z145" s="11"/>
      <c r="AA145" s="11"/>
      <c r="AB145" s="11"/>
      <c r="AC145" s="11"/>
      <c r="AD145" s="11"/>
    </row>
    <row r="146" spans="1:30">
      <c r="A146" s="56"/>
      <c r="B146" s="11"/>
      <c r="C146" s="11" t="s">
        <v>372</v>
      </c>
      <c r="D146" s="11"/>
      <c r="E146" s="11" t="s">
        <v>175</v>
      </c>
      <c r="F146" s="11">
        <v>93</v>
      </c>
      <c r="G146" s="287">
        <v>1581.8413043478299</v>
      </c>
      <c r="H146" s="287">
        <v>109147.05</v>
      </c>
      <c r="I146" s="287">
        <v>1173.6241935483899</v>
      </c>
      <c r="J146" s="11">
        <v>12.4838709677419</v>
      </c>
      <c r="L146" s="11">
        <v>69</v>
      </c>
      <c r="M146" s="287">
        <v>27207.9</v>
      </c>
      <c r="N146" s="287">
        <v>1133.6624999999999</v>
      </c>
      <c r="O146" s="11">
        <v>3</v>
      </c>
      <c r="P146" s="287">
        <v>1831.02</v>
      </c>
      <c r="Q146" s="287">
        <v>610.34</v>
      </c>
      <c r="R146" s="11">
        <v>90</v>
      </c>
      <c r="S146" s="287">
        <v>107316.03</v>
      </c>
      <c r="T146" s="287">
        <v>1192.4003333333301</v>
      </c>
      <c r="V146" s="11"/>
      <c r="W146" s="11"/>
      <c r="X146" s="11"/>
      <c r="Y146" s="11"/>
      <c r="Z146" s="11"/>
      <c r="AA146" s="11"/>
      <c r="AB146" s="11"/>
      <c r="AC146" s="11"/>
      <c r="AD146" s="11"/>
    </row>
    <row r="147" spans="1:30">
      <c r="A147" s="56"/>
      <c r="B147" s="11"/>
      <c r="C147" s="11" t="s">
        <v>374</v>
      </c>
      <c r="D147" s="11"/>
      <c r="E147" s="11" t="s">
        <v>115</v>
      </c>
      <c r="F147" s="11">
        <v>23</v>
      </c>
      <c r="G147" s="287">
        <v>1072.5880952381001</v>
      </c>
      <c r="H147" s="287">
        <v>22524.35</v>
      </c>
      <c r="I147" s="287">
        <v>979.31956521739096</v>
      </c>
      <c r="J147" s="11">
        <v>13.3913043478261</v>
      </c>
      <c r="L147" s="11">
        <v>21</v>
      </c>
      <c r="M147" s="287">
        <v>2094.4899999999998</v>
      </c>
      <c r="N147" s="287">
        <v>1047.2449999999999</v>
      </c>
      <c r="O147" s="11">
        <v>1</v>
      </c>
      <c r="P147" s="287">
        <v>1042.6199999999999</v>
      </c>
      <c r="Q147" s="287">
        <v>1042.6199999999999</v>
      </c>
      <c r="R147" s="11">
        <v>22</v>
      </c>
      <c r="S147" s="287">
        <v>21481.73</v>
      </c>
      <c r="T147" s="287">
        <v>976.44227272727301</v>
      </c>
      <c r="V147" s="11"/>
      <c r="W147" s="11"/>
      <c r="X147" s="11"/>
      <c r="Y147" s="11"/>
      <c r="Z147" s="11"/>
      <c r="AA147" s="11"/>
      <c r="AB147" s="11"/>
      <c r="AC147" s="11"/>
      <c r="AD147" s="11"/>
    </row>
    <row r="148" spans="1:30">
      <c r="A148" s="56"/>
      <c r="B148" s="11"/>
      <c r="C148" s="11" t="s">
        <v>379</v>
      </c>
      <c r="D148" s="11"/>
      <c r="E148" s="11" t="s">
        <v>78</v>
      </c>
      <c r="F148" s="11">
        <v>6</v>
      </c>
      <c r="G148" s="287">
        <v>3061.0166666666701</v>
      </c>
      <c r="H148" s="287">
        <v>9183.0499999999993</v>
      </c>
      <c r="I148" s="287">
        <v>1530.50833333333</v>
      </c>
      <c r="J148" s="11">
        <v>11.8333333333333</v>
      </c>
      <c r="L148" s="11">
        <v>3</v>
      </c>
      <c r="M148" s="287">
        <v>4674.7</v>
      </c>
      <c r="N148" s="287">
        <v>1558.2333333333299</v>
      </c>
      <c r="O148" s="11"/>
      <c r="P148" s="287"/>
      <c r="Q148" s="287"/>
      <c r="R148" s="11">
        <v>6</v>
      </c>
      <c r="S148" s="287">
        <v>9183.0499999999993</v>
      </c>
      <c r="T148" s="287">
        <v>1530.50833333333</v>
      </c>
      <c r="V148" s="11"/>
      <c r="W148" s="11"/>
      <c r="X148" s="11"/>
      <c r="Y148" s="11"/>
      <c r="Z148" s="11"/>
      <c r="AA148" s="11"/>
      <c r="AB148" s="11"/>
      <c r="AC148" s="11"/>
      <c r="AD148" s="11"/>
    </row>
    <row r="149" spans="1:30">
      <c r="A149" s="56"/>
      <c r="B149" s="11"/>
      <c r="C149" s="11" t="s">
        <v>380</v>
      </c>
      <c r="D149" s="11"/>
      <c r="E149" s="11" t="s">
        <v>55</v>
      </c>
      <c r="F149" s="11">
        <v>1</v>
      </c>
      <c r="G149" s="287">
        <v>665.13</v>
      </c>
      <c r="H149" s="287">
        <v>665.13</v>
      </c>
      <c r="I149" s="287">
        <v>665.13</v>
      </c>
      <c r="J149" s="11">
        <v>7</v>
      </c>
      <c r="L149" s="11">
        <v>1</v>
      </c>
      <c r="M149" s="287"/>
      <c r="N149" s="287"/>
      <c r="O149" s="11"/>
      <c r="P149" s="287"/>
      <c r="Q149" s="287"/>
      <c r="R149" s="11">
        <v>1</v>
      </c>
      <c r="S149" s="287">
        <v>665.13</v>
      </c>
      <c r="T149" s="287">
        <v>665.13</v>
      </c>
      <c r="V149" s="11"/>
      <c r="W149" s="11"/>
      <c r="X149" s="11"/>
      <c r="Y149" s="11"/>
      <c r="Z149" s="11"/>
      <c r="AA149" s="11"/>
      <c r="AB149" s="11"/>
      <c r="AC149" s="11"/>
      <c r="AD149" s="11"/>
    </row>
    <row r="150" spans="1:30">
      <c r="A150" s="56"/>
      <c r="B150" s="11"/>
      <c r="C150" s="11" t="s">
        <v>380</v>
      </c>
      <c r="D150" s="11"/>
      <c r="E150" s="11" t="s">
        <v>111</v>
      </c>
      <c r="F150" s="11">
        <v>426</v>
      </c>
      <c r="G150" s="287">
        <v>2056.7348754448399</v>
      </c>
      <c r="H150" s="287">
        <v>577942.5</v>
      </c>
      <c r="I150" s="287">
        <v>1356.6725352112701</v>
      </c>
      <c r="J150" s="11">
        <v>12.5868544600939</v>
      </c>
      <c r="L150" s="11">
        <v>281</v>
      </c>
      <c r="M150" s="287">
        <v>211278.07</v>
      </c>
      <c r="N150" s="287">
        <v>1457.0901379310301</v>
      </c>
      <c r="O150" s="11">
        <v>11</v>
      </c>
      <c r="P150" s="287">
        <v>12488.37</v>
      </c>
      <c r="Q150" s="287">
        <v>1135.3063636363599</v>
      </c>
      <c r="R150" s="11">
        <v>415</v>
      </c>
      <c r="S150" s="287">
        <v>565454.13</v>
      </c>
      <c r="T150" s="287">
        <v>1362.54007228916</v>
      </c>
      <c r="V150" s="11"/>
      <c r="W150" s="11"/>
      <c r="X150" s="11"/>
      <c r="Y150" s="11"/>
      <c r="Z150" s="11"/>
      <c r="AA150" s="11"/>
      <c r="AB150" s="11"/>
      <c r="AC150" s="11"/>
      <c r="AD150" s="11"/>
    </row>
    <row r="151" spans="1:30">
      <c r="A151" s="56"/>
      <c r="B151" s="11"/>
      <c r="C151" s="11" t="s">
        <v>381</v>
      </c>
      <c r="D151" s="11"/>
      <c r="E151" s="11" t="s">
        <v>89</v>
      </c>
      <c r="F151" s="11">
        <v>19</v>
      </c>
      <c r="G151" s="287">
        <v>1805.99</v>
      </c>
      <c r="H151" s="287">
        <v>21671.88</v>
      </c>
      <c r="I151" s="287">
        <v>1140.62526315789</v>
      </c>
      <c r="J151" s="11">
        <v>13.210526315789499</v>
      </c>
      <c r="L151" s="11">
        <v>12</v>
      </c>
      <c r="M151" s="287">
        <v>11333.28</v>
      </c>
      <c r="N151" s="287">
        <v>1619.04</v>
      </c>
      <c r="O151" s="11"/>
      <c r="P151" s="287"/>
      <c r="Q151" s="287"/>
      <c r="R151" s="11">
        <v>19</v>
      </c>
      <c r="S151" s="287">
        <v>21671.88</v>
      </c>
      <c r="T151" s="287">
        <v>1140.62526315789</v>
      </c>
      <c r="V151" s="11"/>
      <c r="W151" s="11"/>
      <c r="X151" s="11"/>
      <c r="Y151" s="11"/>
      <c r="Z151" s="11"/>
      <c r="AA151" s="11"/>
      <c r="AB151" s="11"/>
      <c r="AC151" s="11"/>
      <c r="AD151" s="11"/>
    </row>
    <row r="152" spans="1:30">
      <c r="A152" s="56"/>
      <c r="B152" s="11"/>
      <c r="C152" s="11" t="s">
        <v>382</v>
      </c>
      <c r="D152" s="11"/>
      <c r="E152" s="11" t="s">
        <v>92</v>
      </c>
      <c r="F152" s="11">
        <v>1</v>
      </c>
      <c r="G152" s="287">
        <v>272.35000000000002</v>
      </c>
      <c r="H152" s="287">
        <v>272.35000000000002</v>
      </c>
      <c r="I152" s="287">
        <v>272.35000000000002</v>
      </c>
      <c r="J152" s="11">
        <v>6</v>
      </c>
      <c r="L152" s="11">
        <v>1</v>
      </c>
      <c r="M152" s="287"/>
      <c r="N152" s="287"/>
      <c r="O152" s="11"/>
      <c r="P152" s="287"/>
      <c r="Q152" s="287"/>
      <c r="R152" s="11">
        <v>1</v>
      </c>
      <c r="S152" s="287">
        <v>272.35000000000002</v>
      </c>
      <c r="T152" s="287">
        <v>272.35000000000002</v>
      </c>
      <c r="V152" s="11"/>
      <c r="W152" s="11"/>
      <c r="X152" s="11"/>
      <c r="Y152" s="11"/>
      <c r="Z152" s="11"/>
      <c r="AA152" s="11"/>
      <c r="AB152" s="11"/>
      <c r="AC152" s="11"/>
      <c r="AD152" s="11"/>
    </row>
    <row r="153" spans="1:30">
      <c r="A153" s="56"/>
      <c r="B153" s="11"/>
      <c r="C153" s="11" t="s">
        <v>382</v>
      </c>
      <c r="D153" s="11"/>
      <c r="E153" s="11" t="s">
        <v>69</v>
      </c>
      <c r="F153" s="11">
        <v>127</v>
      </c>
      <c r="G153" s="287">
        <v>1730.07293478261</v>
      </c>
      <c r="H153" s="287">
        <v>159166.71</v>
      </c>
      <c r="I153" s="287">
        <v>1253.2811811023601</v>
      </c>
      <c r="J153" s="11">
        <v>12.393700787401601</v>
      </c>
      <c r="L153" s="11">
        <v>92</v>
      </c>
      <c r="M153" s="287">
        <v>56047.31</v>
      </c>
      <c r="N153" s="287">
        <v>1601.3517142857099</v>
      </c>
      <c r="O153" s="11"/>
      <c r="P153" s="287"/>
      <c r="Q153" s="287"/>
      <c r="R153" s="11">
        <v>127</v>
      </c>
      <c r="S153" s="287">
        <v>159166.71</v>
      </c>
      <c r="T153" s="287">
        <v>1253.2811811023601</v>
      </c>
      <c r="V153" s="11"/>
      <c r="W153" s="11"/>
      <c r="X153" s="11"/>
      <c r="Y153" s="11"/>
      <c r="Z153" s="11"/>
      <c r="AA153" s="11"/>
      <c r="AB153" s="11"/>
      <c r="AC153" s="11"/>
      <c r="AD153" s="11"/>
    </row>
    <row r="154" spans="1:30">
      <c r="A154" s="56"/>
      <c r="B154" s="11"/>
      <c r="C154" s="11" t="s">
        <v>383</v>
      </c>
      <c r="D154" s="11"/>
      <c r="E154" s="11" t="s">
        <v>373</v>
      </c>
      <c r="F154" s="11">
        <v>45</v>
      </c>
      <c r="G154" s="287">
        <v>2000.49275862069</v>
      </c>
      <c r="H154" s="287">
        <v>58014.29</v>
      </c>
      <c r="I154" s="287">
        <v>1289.20644444444</v>
      </c>
      <c r="J154" s="11">
        <v>11.8</v>
      </c>
      <c r="L154" s="11">
        <v>29</v>
      </c>
      <c r="M154" s="287">
        <v>24937.09</v>
      </c>
      <c r="N154" s="287">
        <v>1558.568125</v>
      </c>
      <c r="O154" s="11"/>
      <c r="P154" s="287"/>
      <c r="Q154" s="287"/>
      <c r="R154" s="11">
        <v>45</v>
      </c>
      <c r="S154" s="287">
        <v>58014.29</v>
      </c>
      <c r="T154" s="287">
        <v>1289.20644444444</v>
      </c>
      <c r="V154" s="11"/>
      <c r="W154" s="11"/>
      <c r="X154" s="11"/>
      <c r="Y154" s="11"/>
      <c r="Z154" s="11"/>
      <c r="AA154" s="11"/>
      <c r="AB154" s="11"/>
      <c r="AC154" s="11"/>
      <c r="AD154" s="11"/>
    </row>
    <row r="155" spans="1:30">
      <c r="A155" s="56"/>
      <c r="B155" s="11"/>
      <c r="C155" s="11" t="s">
        <v>384</v>
      </c>
      <c r="D155" s="11"/>
      <c r="E155" s="11" t="s">
        <v>369</v>
      </c>
      <c r="F155" s="11">
        <v>29</v>
      </c>
      <c r="G155" s="287">
        <v>1057.2775999999999</v>
      </c>
      <c r="H155" s="287">
        <v>26431.94</v>
      </c>
      <c r="I155" s="287">
        <v>911.44620689655198</v>
      </c>
      <c r="J155" s="11">
        <v>11.137931034482801</v>
      </c>
      <c r="L155" s="11">
        <v>25</v>
      </c>
      <c r="M155" s="287">
        <v>4208.12</v>
      </c>
      <c r="N155" s="287">
        <v>1052.03</v>
      </c>
      <c r="O155" s="11"/>
      <c r="P155" s="287"/>
      <c r="Q155" s="287"/>
      <c r="R155" s="11">
        <v>29</v>
      </c>
      <c r="S155" s="287">
        <v>26431.94</v>
      </c>
      <c r="T155" s="287">
        <v>911.44620689655198</v>
      </c>
      <c r="V155" s="11"/>
      <c r="W155" s="11"/>
      <c r="X155" s="11"/>
      <c r="Y155" s="11"/>
      <c r="Z155" s="11"/>
      <c r="AA155" s="11"/>
      <c r="AB155" s="11"/>
      <c r="AC155" s="11"/>
      <c r="AD155" s="11"/>
    </row>
    <row r="156" spans="1:30">
      <c r="A156" s="56"/>
      <c r="B156" s="11"/>
      <c r="C156" s="11" t="s">
        <v>385</v>
      </c>
      <c r="D156" s="11"/>
      <c r="E156" s="11" t="s">
        <v>163</v>
      </c>
      <c r="F156" s="11">
        <v>578</v>
      </c>
      <c r="G156" s="287">
        <v>2033.0723743016799</v>
      </c>
      <c r="H156" s="287">
        <v>727839.91</v>
      </c>
      <c r="I156" s="287">
        <v>1259.23859861592</v>
      </c>
      <c r="J156" s="11">
        <v>12.4913494809689</v>
      </c>
      <c r="L156" s="11">
        <v>358</v>
      </c>
      <c r="M156" s="287">
        <v>383629.38</v>
      </c>
      <c r="N156" s="287">
        <v>1743.76990909091</v>
      </c>
      <c r="O156" s="11">
        <v>10</v>
      </c>
      <c r="P156" s="287">
        <v>6901.57</v>
      </c>
      <c r="Q156" s="287">
        <v>690.15700000000004</v>
      </c>
      <c r="R156" s="11">
        <v>568</v>
      </c>
      <c r="S156" s="287">
        <v>720938.34000000102</v>
      </c>
      <c r="T156" s="287">
        <v>1269.25764084507</v>
      </c>
      <c r="V156" s="11"/>
      <c r="W156" s="11"/>
      <c r="X156" s="11"/>
      <c r="Y156" s="11"/>
      <c r="Z156" s="11"/>
      <c r="AA156" s="11"/>
      <c r="AB156" s="11"/>
      <c r="AC156" s="11"/>
      <c r="AD156" s="11"/>
    </row>
    <row r="157" spans="1:30">
      <c r="A157" s="56"/>
      <c r="B157" s="11"/>
      <c r="C157" s="11" t="s">
        <v>387</v>
      </c>
      <c r="D157" s="11"/>
      <c r="E157" s="11" t="s">
        <v>388</v>
      </c>
      <c r="F157" s="11">
        <v>9</v>
      </c>
      <c r="G157" s="287">
        <v>3894.5316666666699</v>
      </c>
      <c r="H157" s="287">
        <v>23367.19</v>
      </c>
      <c r="I157" s="287">
        <v>2596.3544444444401</v>
      </c>
      <c r="J157" s="11">
        <v>18.6666666666667</v>
      </c>
      <c r="L157" s="11">
        <v>6</v>
      </c>
      <c r="M157" s="287">
        <v>13396.8</v>
      </c>
      <c r="N157" s="287">
        <v>4465.6000000000004</v>
      </c>
      <c r="O157" s="11">
        <v>1</v>
      </c>
      <c r="P157" s="287">
        <v>321.8</v>
      </c>
      <c r="Q157" s="287">
        <v>321.8</v>
      </c>
      <c r="R157" s="11">
        <v>8</v>
      </c>
      <c r="S157" s="287">
        <v>23045.39</v>
      </c>
      <c r="T157" s="287">
        <v>2880.6737499999999</v>
      </c>
      <c r="V157" s="11"/>
      <c r="W157" s="11"/>
      <c r="X157" s="11"/>
      <c r="Y157" s="11"/>
      <c r="Z157" s="11"/>
      <c r="AA157" s="11"/>
      <c r="AB157" s="11"/>
      <c r="AC157" s="11"/>
      <c r="AD157" s="11"/>
    </row>
    <row r="158" spans="1:30">
      <c r="A158" s="56"/>
      <c r="B158" s="11"/>
      <c r="C158" s="11" t="s">
        <v>390</v>
      </c>
      <c r="D158" s="11"/>
      <c r="E158" s="11" t="s">
        <v>391</v>
      </c>
      <c r="F158" s="11">
        <v>38</v>
      </c>
      <c r="G158" s="287">
        <v>2199.4113043478301</v>
      </c>
      <c r="H158" s="287">
        <v>50586.46</v>
      </c>
      <c r="I158" s="287">
        <v>1331.2226315789501</v>
      </c>
      <c r="J158" s="11">
        <v>13.789473684210501</v>
      </c>
      <c r="L158" s="11">
        <v>23</v>
      </c>
      <c r="M158" s="287">
        <v>31044.7</v>
      </c>
      <c r="N158" s="287">
        <v>2069.6466666666702</v>
      </c>
      <c r="O158" s="11"/>
      <c r="P158" s="287"/>
      <c r="Q158" s="287"/>
      <c r="R158" s="11">
        <v>38</v>
      </c>
      <c r="S158" s="287">
        <v>50586.46</v>
      </c>
      <c r="T158" s="287">
        <v>1331.2226315789501</v>
      </c>
      <c r="V158" s="11"/>
      <c r="W158" s="11"/>
      <c r="X158" s="11"/>
      <c r="Y158" s="11"/>
      <c r="Z158" s="11"/>
      <c r="AA158" s="11"/>
      <c r="AB158" s="11"/>
      <c r="AC158" s="11"/>
      <c r="AD158" s="11"/>
    </row>
    <row r="159" spans="1:30">
      <c r="A159" s="56"/>
      <c r="B159" s="11"/>
      <c r="C159" s="11" t="s">
        <v>392</v>
      </c>
      <c r="D159" s="11"/>
      <c r="E159" s="11" t="s">
        <v>393</v>
      </c>
      <c r="F159" s="11">
        <v>24</v>
      </c>
      <c r="G159" s="287">
        <v>2161.5147368421099</v>
      </c>
      <c r="H159" s="287">
        <v>41068.78</v>
      </c>
      <c r="I159" s="287">
        <v>1711.19916666667</v>
      </c>
      <c r="J159" s="11">
        <v>14.7083333333333</v>
      </c>
      <c r="L159" s="11">
        <v>19</v>
      </c>
      <c r="M159" s="287">
        <v>6991.4</v>
      </c>
      <c r="N159" s="287">
        <v>1398.28</v>
      </c>
      <c r="O159" s="11"/>
      <c r="P159" s="287"/>
      <c r="Q159" s="287"/>
      <c r="R159" s="11">
        <v>24</v>
      </c>
      <c r="S159" s="287">
        <v>41068.78</v>
      </c>
      <c r="T159" s="287">
        <v>1711.19916666667</v>
      </c>
      <c r="V159" s="11"/>
      <c r="W159" s="11"/>
      <c r="X159" s="11"/>
      <c r="Y159" s="11"/>
      <c r="Z159" s="11"/>
      <c r="AA159" s="11"/>
      <c r="AB159" s="11"/>
      <c r="AC159" s="11"/>
      <c r="AD159" s="11"/>
    </row>
    <row r="160" spans="1:30">
      <c r="A160" s="56"/>
      <c r="B160" s="11"/>
      <c r="C160" s="11" t="s">
        <v>394</v>
      </c>
      <c r="D160" s="11"/>
      <c r="E160" s="11" t="s">
        <v>85</v>
      </c>
      <c r="F160" s="11">
        <v>32</v>
      </c>
      <c r="G160" s="287">
        <v>2051.9520833333299</v>
      </c>
      <c r="H160" s="287">
        <v>49246.85</v>
      </c>
      <c r="I160" s="287">
        <v>1538.9640625</v>
      </c>
      <c r="J160" s="11">
        <v>14.40625</v>
      </c>
      <c r="L160" s="11">
        <v>24</v>
      </c>
      <c r="M160" s="287">
        <v>17461.86</v>
      </c>
      <c r="N160" s="287">
        <v>2182.7325000000001</v>
      </c>
      <c r="O160" s="11"/>
      <c r="P160" s="287"/>
      <c r="Q160" s="287"/>
      <c r="R160" s="11">
        <v>32</v>
      </c>
      <c r="S160" s="287">
        <v>49246.85</v>
      </c>
      <c r="T160" s="287">
        <v>1538.9640625</v>
      </c>
      <c r="V160" s="11"/>
      <c r="W160" s="11"/>
      <c r="X160" s="11"/>
      <c r="Y160" s="11"/>
      <c r="Z160" s="11"/>
      <c r="AA160" s="11"/>
      <c r="AB160" s="11"/>
      <c r="AC160" s="11"/>
      <c r="AD160" s="11"/>
    </row>
    <row r="161" spans="1:30">
      <c r="A161" s="56"/>
      <c r="B161" s="11"/>
      <c r="C161" s="11" t="s">
        <v>396</v>
      </c>
      <c r="D161" s="11"/>
      <c r="E161" s="11" t="s">
        <v>397</v>
      </c>
      <c r="F161" s="11">
        <v>39</v>
      </c>
      <c r="G161" s="287">
        <v>1995.01</v>
      </c>
      <c r="H161" s="287">
        <v>51870.26</v>
      </c>
      <c r="I161" s="287">
        <v>1330.0066666666701</v>
      </c>
      <c r="J161" s="11">
        <v>12.1025641025641</v>
      </c>
      <c r="L161" s="11">
        <v>26</v>
      </c>
      <c r="M161" s="287">
        <v>20533.71</v>
      </c>
      <c r="N161" s="287">
        <v>1579.51615384615</v>
      </c>
      <c r="O161" s="11">
        <v>1</v>
      </c>
      <c r="P161" s="287">
        <v>569.05999999999995</v>
      </c>
      <c r="Q161" s="287">
        <v>569.05999999999995</v>
      </c>
      <c r="R161" s="11">
        <v>38</v>
      </c>
      <c r="S161" s="287">
        <v>51301.2</v>
      </c>
      <c r="T161" s="287">
        <v>1350.03157894737</v>
      </c>
      <c r="V161" s="11"/>
      <c r="W161" s="11"/>
      <c r="X161" s="11"/>
      <c r="Y161" s="11"/>
      <c r="Z161" s="11"/>
      <c r="AA161" s="11"/>
      <c r="AB161" s="11"/>
      <c r="AC161" s="11"/>
      <c r="AD161" s="11"/>
    </row>
    <row r="162" spans="1:30">
      <c r="A162" s="56"/>
      <c r="B162" s="11"/>
      <c r="C162" s="11" t="s">
        <v>642</v>
      </c>
      <c r="D162" s="11"/>
      <c r="E162" s="11" t="s">
        <v>397</v>
      </c>
      <c r="F162" s="11">
        <v>1</v>
      </c>
      <c r="G162" s="287"/>
      <c r="H162" s="287">
        <v>578.73</v>
      </c>
      <c r="I162" s="287">
        <v>578.73</v>
      </c>
      <c r="J162" s="11">
        <v>4</v>
      </c>
      <c r="L162" s="11"/>
      <c r="M162" s="287">
        <v>578.73</v>
      </c>
      <c r="N162" s="287">
        <v>578.73</v>
      </c>
      <c r="O162" s="11"/>
      <c r="P162" s="287"/>
      <c r="Q162" s="287"/>
      <c r="R162" s="11">
        <v>1</v>
      </c>
      <c r="S162" s="287">
        <v>578.73</v>
      </c>
      <c r="T162" s="287">
        <v>578.73</v>
      </c>
      <c r="V162" s="11"/>
      <c r="W162" s="11"/>
      <c r="X162" s="11"/>
      <c r="Y162" s="11"/>
      <c r="Z162" s="11"/>
      <c r="AA162" s="11"/>
      <c r="AB162" s="11"/>
      <c r="AC162" s="11"/>
      <c r="AD162" s="11"/>
    </row>
    <row r="163" spans="1:30">
      <c r="A163" s="56"/>
      <c r="B163" s="11"/>
      <c r="C163" s="11" t="s">
        <v>398</v>
      </c>
      <c r="D163" s="11"/>
      <c r="E163" s="11" t="s">
        <v>311</v>
      </c>
      <c r="F163" s="11">
        <v>105</v>
      </c>
      <c r="G163" s="287">
        <v>2733.11107692308</v>
      </c>
      <c r="H163" s="287">
        <v>177652.22</v>
      </c>
      <c r="I163" s="287">
        <v>1691.92590476191</v>
      </c>
      <c r="J163" s="11">
        <v>13.1428571428571</v>
      </c>
      <c r="L163" s="11">
        <v>65</v>
      </c>
      <c r="M163" s="287">
        <v>60059.98</v>
      </c>
      <c r="N163" s="287">
        <v>1501.4994999999999</v>
      </c>
      <c r="O163" s="11">
        <v>1</v>
      </c>
      <c r="P163" s="287">
        <v>664.79</v>
      </c>
      <c r="Q163" s="287">
        <v>664.79</v>
      </c>
      <c r="R163" s="11">
        <v>104</v>
      </c>
      <c r="S163" s="287">
        <v>176987.43</v>
      </c>
      <c r="T163" s="287">
        <v>1701.8022115384599</v>
      </c>
      <c r="V163" s="11"/>
      <c r="W163" s="11"/>
      <c r="X163" s="11"/>
      <c r="Y163" s="11"/>
      <c r="Z163" s="11"/>
      <c r="AA163" s="11"/>
      <c r="AB163" s="11"/>
      <c r="AC163" s="11"/>
      <c r="AD163" s="11"/>
    </row>
    <row r="164" spans="1:30">
      <c r="A164" s="56"/>
      <c r="B164" s="11"/>
      <c r="C164" s="11" t="s">
        <v>399</v>
      </c>
      <c r="D164" s="11"/>
      <c r="E164" s="11" t="s">
        <v>324</v>
      </c>
      <c r="F164" s="11">
        <v>1</v>
      </c>
      <c r="G164" s="287">
        <v>769.66</v>
      </c>
      <c r="H164" s="287">
        <v>769.66</v>
      </c>
      <c r="I164" s="287">
        <v>769.66</v>
      </c>
      <c r="J164" s="11">
        <v>5</v>
      </c>
      <c r="L164" s="11">
        <v>1</v>
      </c>
      <c r="M164" s="287"/>
      <c r="N164" s="287"/>
      <c r="O164" s="11"/>
      <c r="P164" s="287"/>
      <c r="Q164" s="287"/>
      <c r="R164" s="11">
        <v>1</v>
      </c>
      <c r="S164" s="287">
        <v>769.66</v>
      </c>
      <c r="T164" s="287">
        <v>769.66</v>
      </c>
      <c r="V164" s="11"/>
      <c r="W164" s="11"/>
      <c r="X164" s="11"/>
      <c r="Y164" s="11"/>
      <c r="Z164" s="11"/>
      <c r="AA164" s="11"/>
      <c r="AB164" s="11"/>
      <c r="AC164" s="11"/>
      <c r="AD164" s="11"/>
    </row>
    <row r="165" spans="1:30">
      <c r="A165" s="56"/>
      <c r="B165" s="11"/>
      <c r="C165" s="11" t="s">
        <v>643</v>
      </c>
      <c r="D165" s="11"/>
      <c r="E165" s="11" t="s">
        <v>324</v>
      </c>
      <c r="F165" s="11">
        <v>16</v>
      </c>
      <c r="G165" s="287">
        <v>1426.8307692307701</v>
      </c>
      <c r="H165" s="287">
        <v>18548.8</v>
      </c>
      <c r="I165" s="287">
        <v>1159.3</v>
      </c>
      <c r="J165" s="11">
        <v>13.75</v>
      </c>
      <c r="L165" s="11">
        <v>13</v>
      </c>
      <c r="M165" s="287">
        <v>1955.6</v>
      </c>
      <c r="N165" s="287">
        <v>651.86666666666702</v>
      </c>
      <c r="O165" s="11"/>
      <c r="P165" s="287"/>
      <c r="Q165" s="287"/>
      <c r="R165" s="11">
        <v>16</v>
      </c>
      <c r="S165" s="287">
        <v>18548.8</v>
      </c>
      <c r="T165" s="287">
        <v>1159.3</v>
      </c>
      <c r="V165" s="11"/>
      <c r="W165" s="11"/>
      <c r="X165" s="11"/>
      <c r="Y165" s="11"/>
      <c r="Z165" s="11"/>
      <c r="AA165" s="11"/>
      <c r="AB165" s="11"/>
      <c r="AC165" s="11"/>
      <c r="AD165" s="11"/>
    </row>
    <row r="166" spans="1:30">
      <c r="A166" s="56"/>
      <c r="B166" s="11"/>
      <c r="C166" s="11" t="s">
        <v>400</v>
      </c>
      <c r="D166" s="11"/>
      <c r="E166" s="11" t="s">
        <v>71</v>
      </c>
      <c r="F166" s="11">
        <v>11</v>
      </c>
      <c r="G166" s="287">
        <v>3583.6862500000002</v>
      </c>
      <c r="H166" s="287">
        <v>28669.49</v>
      </c>
      <c r="I166" s="287">
        <v>2606.3172727272699</v>
      </c>
      <c r="J166" s="11">
        <v>15.7272727272727</v>
      </c>
      <c r="L166" s="11">
        <v>8</v>
      </c>
      <c r="M166" s="287">
        <v>4102.38</v>
      </c>
      <c r="N166" s="287">
        <v>1367.46</v>
      </c>
      <c r="O166" s="11"/>
      <c r="P166" s="287"/>
      <c r="Q166" s="287"/>
      <c r="R166" s="11">
        <v>11</v>
      </c>
      <c r="S166" s="287">
        <v>28669.49</v>
      </c>
      <c r="T166" s="287">
        <v>2606.3172727272699</v>
      </c>
      <c r="V166" s="11"/>
      <c r="W166" s="11"/>
      <c r="X166" s="11"/>
      <c r="Y166" s="11"/>
      <c r="Z166" s="11"/>
      <c r="AA166" s="11"/>
      <c r="AB166" s="11"/>
      <c r="AC166" s="11"/>
      <c r="AD166" s="11"/>
    </row>
    <row r="167" spans="1:30">
      <c r="A167" s="56"/>
      <c r="B167" s="11"/>
      <c r="C167" s="11" t="s">
        <v>402</v>
      </c>
      <c r="D167" s="11"/>
      <c r="E167" s="11" t="s">
        <v>101</v>
      </c>
      <c r="F167" s="11">
        <v>17</v>
      </c>
      <c r="G167" s="287">
        <v>1440.806</v>
      </c>
      <c r="H167" s="287">
        <v>21612.09</v>
      </c>
      <c r="I167" s="287">
        <v>1271.2994117647099</v>
      </c>
      <c r="J167" s="11">
        <v>13.9411764705882</v>
      </c>
      <c r="L167" s="11">
        <v>15</v>
      </c>
      <c r="M167" s="287">
        <v>1987.47</v>
      </c>
      <c r="N167" s="287">
        <v>993.73500000000001</v>
      </c>
      <c r="O167" s="11"/>
      <c r="P167" s="287"/>
      <c r="Q167" s="287"/>
      <c r="R167" s="11">
        <v>17</v>
      </c>
      <c r="S167" s="287">
        <v>21612.09</v>
      </c>
      <c r="T167" s="287">
        <v>1271.2994117647099</v>
      </c>
      <c r="V167" s="11"/>
      <c r="W167" s="11"/>
      <c r="X167" s="11"/>
      <c r="Y167" s="11"/>
      <c r="Z167" s="11"/>
      <c r="AA167" s="11"/>
      <c r="AB167" s="11"/>
      <c r="AC167" s="11"/>
      <c r="AD167" s="11"/>
    </row>
    <row r="168" spans="1:30">
      <c r="A168" s="56"/>
      <c r="B168" s="11"/>
      <c r="C168" s="11" t="s">
        <v>403</v>
      </c>
      <c r="D168" s="11"/>
      <c r="E168" s="11" t="s">
        <v>274</v>
      </c>
      <c r="F168" s="11">
        <v>92</v>
      </c>
      <c r="G168" s="287">
        <v>2084.9529230769199</v>
      </c>
      <c r="H168" s="287">
        <v>135521.94</v>
      </c>
      <c r="I168" s="287">
        <v>1473.0645652173901</v>
      </c>
      <c r="J168" s="11">
        <v>13.7608695652174</v>
      </c>
      <c r="L168" s="11">
        <v>65</v>
      </c>
      <c r="M168" s="287">
        <v>55599.65</v>
      </c>
      <c r="N168" s="287">
        <v>2059.2462962963</v>
      </c>
      <c r="O168" s="11">
        <v>2</v>
      </c>
      <c r="P168" s="287">
        <v>710.24</v>
      </c>
      <c r="Q168" s="287">
        <v>355.12</v>
      </c>
      <c r="R168" s="11">
        <v>90</v>
      </c>
      <c r="S168" s="287">
        <v>134811.70000000001</v>
      </c>
      <c r="T168" s="287">
        <v>1497.90777777778</v>
      </c>
      <c r="V168" s="11"/>
      <c r="W168" s="11"/>
      <c r="X168" s="11"/>
      <c r="Y168" s="11"/>
      <c r="Z168" s="11"/>
      <c r="AA168" s="11"/>
      <c r="AB168" s="11"/>
      <c r="AC168" s="11"/>
      <c r="AD168" s="11"/>
    </row>
    <row r="169" spans="1:30">
      <c r="A169" s="56"/>
      <c r="B169" s="11"/>
      <c r="C169" s="11" t="s">
        <v>404</v>
      </c>
      <c r="D169" s="11"/>
      <c r="E169" s="11" t="s">
        <v>282</v>
      </c>
      <c r="F169" s="11">
        <v>13</v>
      </c>
      <c r="G169" s="287">
        <v>2244.7420000000002</v>
      </c>
      <c r="H169" s="287">
        <v>22447.42</v>
      </c>
      <c r="I169" s="287">
        <v>1726.7246153846199</v>
      </c>
      <c r="J169" s="11">
        <v>14.692307692307701</v>
      </c>
      <c r="L169" s="11">
        <v>10</v>
      </c>
      <c r="M169" s="287">
        <v>2359.6</v>
      </c>
      <c r="N169" s="287">
        <v>786.53333333333296</v>
      </c>
      <c r="O169" s="11"/>
      <c r="P169" s="287"/>
      <c r="Q169" s="287"/>
      <c r="R169" s="11">
        <v>13</v>
      </c>
      <c r="S169" s="287">
        <v>22447.42</v>
      </c>
      <c r="T169" s="287">
        <v>1726.7246153846199</v>
      </c>
      <c r="V169" s="11"/>
      <c r="W169" s="11"/>
      <c r="X169" s="11"/>
      <c r="Y169" s="11"/>
      <c r="Z169" s="11"/>
      <c r="AA169" s="11"/>
      <c r="AB169" s="11"/>
      <c r="AC169" s="11"/>
      <c r="AD169" s="11"/>
    </row>
    <row r="170" spans="1:30">
      <c r="A170" s="56"/>
      <c r="B170" s="11"/>
      <c r="C170" s="11" t="s">
        <v>405</v>
      </c>
      <c r="D170" s="11"/>
      <c r="E170" s="11" t="s">
        <v>407</v>
      </c>
      <c r="F170" s="11">
        <v>36</v>
      </c>
      <c r="G170" s="287">
        <v>1934.1380952381</v>
      </c>
      <c r="H170" s="287">
        <v>40616.9</v>
      </c>
      <c r="I170" s="287">
        <v>1128.24722222222</v>
      </c>
      <c r="J170" s="11">
        <v>12.1944444444444</v>
      </c>
      <c r="L170" s="11">
        <v>21</v>
      </c>
      <c r="M170" s="287">
        <v>28143.21</v>
      </c>
      <c r="N170" s="287">
        <v>1876.2139999999999</v>
      </c>
      <c r="O170" s="11"/>
      <c r="P170" s="287"/>
      <c r="Q170" s="287"/>
      <c r="R170" s="11">
        <v>36</v>
      </c>
      <c r="S170" s="287">
        <v>40616.9</v>
      </c>
      <c r="T170" s="287">
        <v>1128.24722222222</v>
      </c>
      <c r="V170" s="11"/>
      <c r="W170" s="11"/>
      <c r="X170" s="11"/>
      <c r="Y170" s="11"/>
      <c r="Z170" s="11"/>
      <c r="AA170" s="11"/>
      <c r="AB170" s="11"/>
      <c r="AC170" s="11"/>
      <c r="AD170" s="11"/>
    </row>
    <row r="171" spans="1:30">
      <c r="A171" s="56"/>
      <c r="B171" s="11"/>
      <c r="C171" s="11" t="s">
        <v>408</v>
      </c>
      <c r="D171" s="11"/>
      <c r="E171" s="11" t="s">
        <v>409</v>
      </c>
      <c r="F171" s="11">
        <v>17</v>
      </c>
      <c r="G171" s="287">
        <v>2892.4540000000002</v>
      </c>
      <c r="H171" s="287">
        <v>28924.54</v>
      </c>
      <c r="I171" s="287">
        <v>1701.44352941176</v>
      </c>
      <c r="J171" s="11">
        <v>12.647058823529401</v>
      </c>
      <c r="L171" s="11">
        <v>10</v>
      </c>
      <c r="M171" s="287">
        <v>14928.17</v>
      </c>
      <c r="N171" s="287">
        <v>2132.5957142857101</v>
      </c>
      <c r="O171" s="11">
        <v>1</v>
      </c>
      <c r="P171" s="287">
        <v>1081.0899999999999</v>
      </c>
      <c r="Q171" s="287">
        <v>1081.0899999999999</v>
      </c>
      <c r="R171" s="11">
        <v>16</v>
      </c>
      <c r="S171" s="287">
        <v>27843.45</v>
      </c>
      <c r="T171" s="287">
        <v>1740.215625</v>
      </c>
      <c r="V171" s="11"/>
      <c r="W171" s="11"/>
      <c r="X171" s="11"/>
      <c r="Y171" s="11"/>
      <c r="Z171" s="11"/>
      <c r="AA171" s="11"/>
      <c r="AB171" s="11"/>
      <c r="AC171" s="11"/>
      <c r="AD171" s="11"/>
    </row>
    <row r="172" spans="1:30">
      <c r="A172" s="56"/>
      <c r="B172" s="11"/>
      <c r="C172" s="11" t="s">
        <v>414</v>
      </c>
      <c r="D172" s="11"/>
      <c r="E172" s="11" t="s">
        <v>156</v>
      </c>
      <c r="F172" s="11">
        <v>1</v>
      </c>
      <c r="G172" s="287">
        <v>112.71</v>
      </c>
      <c r="H172" s="287">
        <v>112.71</v>
      </c>
      <c r="I172" s="287">
        <v>112.71</v>
      </c>
      <c r="J172" s="11">
        <v>13</v>
      </c>
      <c r="L172" s="11">
        <v>1</v>
      </c>
      <c r="M172" s="287"/>
      <c r="N172" s="287"/>
      <c r="O172" s="11"/>
      <c r="P172" s="287"/>
      <c r="Q172" s="287"/>
      <c r="R172" s="11">
        <v>1</v>
      </c>
      <c r="S172" s="287">
        <v>112.71</v>
      </c>
      <c r="T172" s="287">
        <v>112.71</v>
      </c>
      <c r="V172" s="11"/>
      <c r="W172" s="11"/>
      <c r="X172" s="11"/>
      <c r="Y172" s="11"/>
      <c r="Z172" s="11"/>
      <c r="AA172" s="11"/>
      <c r="AB172" s="11"/>
      <c r="AC172" s="11"/>
      <c r="AD172" s="11"/>
    </row>
    <row r="173" spans="1:30">
      <c r="A173" s="56"/>
      <c r="B173" s="11"/>
      <c r="C173" s="11" t="s">
        <v>416</v>
      </c>
      <c r="D173" s="11"/>
      <c r="E173" s="11" t="s">
        <v>417</v>
      </c>
      <c r="F173" s="11">
        <v>87</v>
      </c>
      <c r="G173" s="287">
        <v>1918.05418181818</v>
      </c>
      <c r="H173" s="287">
        <v>105492.98</v>
      </c>
      <c r="I173" s="287">
        <v>1212.5629885057499</v>
      </c>
      <c r="J173" s="11">
        <v>11.954022988505701</v>
      </c>
      <c r="L173" s="11">
        <v>55</v>
      </c>
      <c r="M173" s="287">
        <v>42420.69</v>
      </c>
      <c r="N173" s="287">
        <v>1325.6465625000001</v>
      </c>
      <c r="O173" s="11"/>
      <c r="P173" s="287"/>
      <c r="Q173" s="287"/>
      <c r="R173" s="11">
        <v>87</v>
      </c>
      <c r="S173" s="287">
        <v>105492.98</v>
      </c>
      <c r="T173" s="287">
        <v>1212.5629885057499</v>
      </c>
      <c r="V173" s="11"/>
      <c r="W173" s="11"/>
      <c r="X173" s="11"/>
      <c r="Y173" s="11"/>
      <c r="Z173" s="11"/>
      <c r="AA173" s="11"/>
      <c r="AB173" s="11"/>
      <c r="AC173" s="11"/>
      <c r="AD173" s="11"/>
    </row>
    <row r="174" spans="1:30">
      <c r="A174" s="56"/>
      <c r="B174" s="11"/>
      <c r="C174" s="11" t="s">
        <v>644</v>
      </c>
      <c r="D174" s="11"/>
      <c r="E174" s="11" t="s">
        <v>645</v>
      </c>
      <c r="F174" s="11">
        <v>1</v>
      </c>
      <c r="G174" s="287"/>
      <c r="H174" s="287">
        <v>2182.37</v>
      </c>
      <c r="I174" s="287">
        <v>2182.37</v>
      </c>
      <c r="J174" s="11">
        <v>25</v>
      </c>
      <c r="L174" s="11"/>
      <c r="M174" s="287">
        <v>2182.37</v>
      </c>
      <c r="N174" s="287">
        <v>2182.37</v>
      </c>
      <c r="O174" s="11"/>
      <c r="P174" s="287"/>
      <c r="Q174" s="287"/>
      <c r="R174" s="11">
        <v>1</v>
      </c>
      <c r="S174" s="287">
        <v>2182.37</v>
      </c>
      <c r="T174" s="287">
        <v>2182.37</v>
      </c>
      <c r="V174" s="11"/>
      <c r="W174" s="11"/>
      <c r="X174" s="11"/>
      <c r="Y174" s="11"/>
      <c r="Z174" s="11"/>
      <c r="AA174" s="11"/>
      <c r="AB174" s="11"/>
      <c r="AC174" s="11"/>
      <c r="AD174" s="11"/>
    </row>
    <row r="175" spans="1:30">
      <c r="A175" s="56"/>
      <c r="B175" s="11"/>
      <c r="C175" s="11" t="s">
        <v>421</v>
      </c>
      <c r="D175" s="11"/>
      <c r="E175" s="11" t="s">
        <v>375</v>
      </c>
      <c r="F175" s="11">
        <v>78</v>
      </c>
      <c r="G175" s="287">
        <v>1541.39413043478</v>
      </c>
      <c r="H175" s="287">
        <v>70904.13</v>
      </c>
      <c r="I175" s="287">
        <v>909.027307692308</v>
      </c>
      <c r="J175" s="11">
        <v>11.884615384615399</v>
      </c>
      <c r="L175" s="11">
        <v>46</v>
      </c>
      <c r="M175" s="287">
        <v>30138.99</v>
      </c>
      <c r="N175" s="287">
        <v>941.84343750000005</v>
      </c>
      <c r="O175" s="11">
        <v>1</v>
      </c>
      <c r="P175" s="287">
        <v>257.45</v>
      </c>
      <c r="Q175" s="287">
        <v>257.45</v>
      </c>
      <c r="R175" s="11">
        <v>77</v>
      </c>
      <c r="S175" s="287">
        <v>70646.679999999993</v>
      </c>
      <c r="T175" s="287">
        <v>917.48935064935097</v>
      </c>
      <c r="V175" s="11"/>
      <c r="W175" s="11"/>
      <c r="X175" s="11"/>
      <c r="Y175" s="11"/>
      <c r="Z175" s="11"/>
      <c r="AA175" s="11"/>
      <c r="AB175" s="11"/>
      <c r="AC175" s="11"/>
      <c r="AD175" s="11"/>
    </row>
    <row r="176" spans="1:30">
      <c r="A176" s="56"/>
      <c r="B176" s="11"/>
      <c r="C176" s="11" t="s">
        <v>423</v>
      </c>
      <c r="D176" s="11"/>
      <c r="E176" s="11" t="s">
        <v>298</v>
      </c>
      <c r="F176" s="11">
        <v>14</v>
      </c>
      <c r="G176" s="287">
        <v>1133.3927272727301</v>
      </c>
      <c r="H176" s="287">
        <v>12467.32</v>
      </c>
      <c r="I176" s="287">
        <v>890.52285714285699</v>
      </c>
      <c r="J176" s="11">
        <v>10</v>
      </c>
      <c r="L176" s="11">
        <v>11</v>
      </c>
      <c r="M176" s="287">
        <v>3241.67</v>
      </c>
      <c r="N176" s="287">
        <v>1080.55666666667</v>
      </c>
      <c r="O176" s="11"/>
      <c r="P176" s="287"/>
      <c r="Q176" s="287"/>
      <c r="R176" s="11">
        <v>14</v>
      </c>
      <c r="S176" s="287">
        <v>12467.32</v>
      </c>
      <c r="T176" s="287">
        <v>890.52285714285699</v>
      </c>
      <c r="V176" s="11"/>
      <c r="W176" s="11"/>
      <c r="X176" s="11"/>
      <c r="Y176" s="11"/>
      <c r="Z176" s="11"/>
      <c r="AA176" s="11"/>
      <c r="AB176" s="11"/>
      <c r="AC176" s="11"/>
      <c r="AD176" s="11"/>
    </row>
    <row r="177" spans="1:30">
      <c r="A177" s="56"/>
      <c r="B177" s="11"/>
      <c r="C177" s="11" t="s">
        <v>424</v>
      </c>
      <c r="D177" s="11"/>
      <c r="E177" s="11" t="s">
        <v>279</v>
      </c>
      <c r="F177" s="11">
        <v>7</v>
      </c>
      <c r="G177" s="287">
        <v>2118.92333333333</v>
      </c>
      <c r="H177" s="287">
        <v>12713.54</v>
      </c>
      <c r="I177" s="287">
        <v>1816.22</v>
      </c>
      <c r="J177" s="11">
        <v>11.8571428571429</v>
      </c>
      <c r="L177" s="11">
        <v>6</v>
      </c>
      <c r="M177" s="287">
        <v>9508.2099999999991</v>
      </c>
      <c r="N177" s="287">
        <v>9508.2099999999991</v>
      </c>
      <c r="O177" s="11"/>
      <c r="P177" s="287"/>
      <c r="Q177" s="287"/>
      <c r="R177" s="11">
        <v>7</v>
      </c>
      <c r="S177" s="287">
        <v>12713.54</v>
      </c>
      <c r="T177" s="287">
        <v>1816.22</v>
      </c>
      <c r="V177" s="11"/>
      <c r="W177" s="11"/>
      <c r="X177" s="11"/>
      <c r="Y177" s="11"/>
      <c r="Z177" s="11"/>
      <c r="AA177" s="11"/>
      <c r="AB177" s="11"/>
      <c r="AC177" s="11"/>
      <c r="AD177" s="11"/>
    </row>
    <row r="178" spans="1:30">
      <c r="A178" s="56"/>
      <c r="B178" s="11"/>
      <c r="C178" s="11" t="s">
        <v>429</v>
      </c>
      <c r="D178" s="11"/>
      <c r="E178" s="11" t="s">
        <v>115</v>
      </c>
      <c r="F178" s="11">
        <v>18</v>
      </c>
      <c r="G178" s="287">
        <v>2596.58833333333</v>
      </c>
      <c r="H178" s="287">
        <v>31159.06</v>
      </c>
      <c r="I178" s="287">
        <v>1731.0588888888899</v>
      </c>
      <c r="J178" s="11">
        <v>14.7222222222222</v>
      </c>
      <c r="L178" s="11">
        <v>12</v>
      </c>
      <c r="M178" s="287">
        <v>6024.04</v>
      </c>
      <c r="N178" s="287">
        <v>1004.00666666667</v>
      </c>
      <c r="O178" s="11"/>
      <c r="P178" s="287"/>
      <c r="Q178" s="287"/>
      <c r="R178" s="11">
        <v>18</v>
      </c>
      <c r="S178" s="287">
        <v>31159.06</v>
      </c>
      <c r="T178" s="287">
        <v>1731.0588888888899</v>
      </c>
      <c r="V178" s="11"/>
      <c r="W178" s="11"/>
      <c r="X178" s="11"/>
      <c r="Y178" s="11"/>
      <c r="Z178" s="11"/>
      <c r="AA178" s="11"/>
      <c r="AB178" s="11"/>
      <c r="AC178" s="11"/>
      <c r="AD178" s="11"/>
    </row>
    <row r="179" spans="1:30">
      <c r="A179" s="56"/>
      <c r="B179" s="11"/>
      <c r="C179" s="11" t="s">
        <v>430</v>
      </c>
      <c r="D179" s="11"/>
      <c r="E179" s="11" t="s">
        <v>324</v>
      </c>
      <c r="F179" s="11">
        <v>27</v>
      </c>
      <c r="G179" s="287">
        <v>1918.1305</v>
      </c>
      <c r="H179" s="287">
        <v>38362.61</v>
      </c>
      <c r="I179" s="287">
        <v>1420.83740740741</v>
      </c>
      <c r="J179" s="11">
        <v>16.037037037036999</v>
      </c>
      <c r="L179" s="11">
        <v>20</v>
      </c>
      <c r="M179" s="287">
        <v>11426.44</v>
      </c>
      <c r="N179" s="287">
        <v>1632.34857142857</v>
      </c>
      <c r="O179" s="11"/>
      <c r="P179" s="287"/>
      <c r="Q179" s="287"/>
      <c r="R179" s="11">
        <v>27</v>
      </c>
      <c r="S179" s="287">
        <v>38362.61</v>
      </c>
      <c r="T179" s="287">
        <v>1420.83740740741</v>
      </c>
      <c r="V179" s="11"/>
      <c r="W179" s="11"/>
      <c r="X179" s="11"/>
      <c r="Y179" s="11"/>
      <c r="Z179" s="11"/>
      <c r="AA179" s="11"/>
      <c r="AB179" s="11"/>
      <c r="AC179" s="11"/>
      <c r="AD179" s="11"/>
    </row>
    <row r="180" spans="1:30">
      <c r="A180" s="56"/>
      <c r="B180" s="11"/>
      <c r="C180" s="11" t="s">
        <v>432</v>
      </c>
      <c r="D180" s="11"/>
      <c r="E180" s="11" t="s">
        <v>433</v>
      </c>
      <c r="F180" s="11">
        <v>184</v>
      </c>
      <c r="G180" s="287">
        <v>2208.0510714285701</v>
      </c>
      <c r="H180" s="287">
        <v>247301.72</v>
      </c>
      <c r="I180" s="287">
        <v>1344.0310869565201</v>
      </c>
      <c r="J180" s="11">
        <v>13.1521739130435</v>
      </c>
      <c r="L180" s="11">
        <v>112</v>
      </c>
      <c r="M180" s="287">
        <v>114311.63</v>
      </c>
      <c r="N180" s="287">
        <v>1587.6615277777801</v>
      </c>
      <c r="O180" s="11">
        <v>3</v>
      </c>
      <c r="P180" s="287">
        <v>5874.9</v>
      </c>
      <c r="Q180" s="287">
        <v>1958.3</v>
      </c>
      <c r="R180" s="11">
        <v>181</v>
      </c>
      <c r="S180" s="287">
        <v>241426.82</v>
      </c>
      <c r="T180" s="287">
        <v>1333.84983425414</v>
      </c>
      <c r="V180" s="11"/>
      <c r="W180" s="11"/>
      <c r="X180" s="11"/>
      <c r="Y180" s="11"/>
      <c r="Z180" s="11"/>
      <c r="AA180" s="11"/>
      <c r="AB180" s="11"/>
      <c r="AC180" s="11"/>
      <c r="AD180" s="11"/>
    </row>
    <row r="181" spans="1:30">
      <c r="A181" s="56"/>
      <c r="B181" s="11"/>
      <c r="C181" s="11" t="s">
        <v>434</v>
      </c>
      <c r="D181" s="11"/>
      <c r="E181" s="11" t="s">
        <v>435</v>
      </c>
      <c r="F181" s="11">
        <v>25</v>
      </c>
      <c r="G181" s="287">
        <v>2613.61375</v>
      </c>
      <c r="H181" s="287">
        <v>41817.82</v>
      </c>
      <c r="I181" s="287">
        <v>1672.7128</v>
      </c>
      <c r="J181" s="11">
        <v>13.8</v>
      </c>
      <c r="L181" s="11">
        <v>16</v>
      </c>
      <c r="M181" s="287">
        <v>14369.63</v>
      </c>
      <c r="N181" s="287">
        <v>1596.6255555555599</v>
      </c>
      <c r="O181" s="11">
        <v>1</v>
      </c>
      <c r="P181" s="287">
        <v>767.37</v>
      </c>
      <c r="Q181" s="287">
        <v>767.37</v>
      </c>
      <c r="R181" s="11">
        <v>24</v>
      </c>
      <c r="S181" s="287">
        <v>41050.449999999997</v>
      </c>
      <c r="T181" s="287">
        <v>1710.4354166666701</v>
      </c>
      <c r="V181" s="11"/>
      <c r="W181" s="11"/>
      <c r="X181" s="11"/>
      <c r="Y181" s="11"/>
      <c r="Z181" s="11"/>
      <c r="AA181" s="11"/>
      <c r="AB181" s="11"/>
      <c r="AC181" s="11"/>
      <c r="AD181" s="11"/>
    </row>
    <row r="182" spans="1:30">
      <c r="A182" s="56"/>
      <c r="B182" s="11"/>
      <c r="C182" s="11" t="s">
        <v>437</v>
      </c>
      <c r="D182" s="11"/>
      <c r="E182" s="11" t="s">
        <v>165</v>
      </c>
      <c r="F182" s="11">
        <v>147</v>
      </c>
      <c r="G182" s="287">
        <v>2168.1880000000001</v>
      </c>
      <c r="H182" s="287">
        <v>184295.98</v>
      </c>
      <c r="I182" s="287">
        <v>1253.7141496598599</v>
      </c>
      <c r="J182" s="11">
        <v>12.8843537414966</v>
      </c>
      <c r="L182" s="11">
        <v>85</v>
      </c>
      <c r="M182" s="287">
        <v>86806.7</v>
      </c>
      <c r="N182" s="287">
        <v>1400.1080645161301</v>
      </c>
      <c r="O182" s="11">
        <v>1</v>
      </c>
      <c r="P182" s="287">
        <v>485.42</v>
      </c>
      <c r="Q182" s="287">
        <v>485.42</v>
      </c>
      <c r="R182" s="11">
        <v>146</v>
      </c>
      <c r="S182" s="287">
        <v>183810.56</v>
      </c>
      <c r="T182" s="287">
        <v>1258.9764383561701</v>
      </c>
      <c r="V182" s="11"/>
      <c r="W182" s="11"/>
      <c r="X182" s="11"/>
      <c r="Y182" s="11"/>
      <c r="Z182" s="11"/>
      <c r="AA182" s="11"/>
      <c r="AB182" s="11"/>
      <c r="AC182" s="11"/>
      <c r="AD182" s="11"/>
    </row>
    <row r="183" spans="1:30">
      <c r="A183" s="56"/>
      <c r="B183" s="11"/>
      <c r="C183" s="11" t="s">
        <v>438</v>
      </c>
      <c r="D183" s="11"/>
      <c r="E183" s="11" t="s">
        <v>439</v>
      </c>
      <c r="F183" s="11">
        <v>247</v>
      </c>
      <c r="G183" s="287">
        <v>1699.75871794872</v>
      </c>
      <c r="H183" s="287">
        <v>265162.36</v>
      </c>
      <c r="I183" s="287">
        <v>1073.5318218623499</v>
      </c>
      <c r="J183" s="11">
        <v>11.777327935222701</v>
      </c>
      <c r="L183" s="11">
        <v>156</v>
      </c>
      <c r="M183" s="287">
        <v>129447.89</v>
      </c>
      <c r="N183" s="287">
        <v>1422.5042857142901</v>
      </c>
      <c r="O183" s="11">
        <v>5</v>
      </c>
      <c r="P183" s="287">
        <v>8327.11</v>
      </c>
      <c r="Q183" s="287">
        <v>1665.422</v>
      </c>
      <c r="R183" s="11">
        <v>242</v>
      </c>
      <c r="S183" s="287">
        <v>256835.25</v>
      </c>
      <c r="T183" s="287">
        <v>1061.30268595041</v>
      </c>
      <c r="V183" s="11"/>
      <c r="W183" s="11"/>
      <c r="X183" s="11"/>
      <c r="Y183" s="11"/>
      <c r="Z183" s="11"/>
      <c r="AA183" s="11"/>
      <c r="AB183" s="11"/>
      <c r="AC183" s="11"/>
      <c r="AD183" s="11"/>
    </row>
    <row r="184" spans="1:30">
      <c r="A184" s="56"/>
      <c r="B184" s="11"/>
      <c r="C184" s="11" t="s">
        <v>442</v>
      </c>
      <c r="D184" s="11"/>
      <c r="E184" s="11" t="s">
        <v>118</v>
      </c>
      <c r="F184" s="11">
        <v>17</v>
      </c>
      <c r="G184" s="287">
        <v>2579.6975000000002</v>
      </c>
      <c r="H184" s="287">
        <v>30956.37</v>
      </c>
      <c r="I184" s="287">
        <v>1820.9629411764699</v>
      </c>
      <c r="J184" s="11">
        <v>14.5294117647059</v>
      </c>
      <c r="L184" s="11">
        <v>12</v>
      </c>
      <c r="M184" s="287">
        <v>13697.83</v>
      </c>
      <c r="N184" s="287">
        <v>2739.5659999999998</v>
      </c>
      <c r="O184" s="11"/>
      <c r="P184" s="287"/>
      <c r="Q184" s="287"/>
      <c r="R184" s="11">
        <v>17</v>
      </c>
      <c r="S184" s="287">
        <v>30956.37</v>
      </c>
      <c r="T184" s="287">
        <v>1820.9629411764699</v>
      </c>
      <c r="V184" s="11"/>
      <c r="W184" s="11"/>
      <c r="X184" s="11"/>
      <c r="Y184" s="11"/>
      <c r="Z184" s="11"/>
      <c r="AA184" s="11"/>
      <c r="AB184" s="11"/>
      <c r="AC184" s="11"/>
      <c r="AD184" s="11"/>
    </row>
    <row r="185" spans="1:30">
      <c r="A185" s="56"/>
      <c r="B185" s="11"/>
      <c r="C185" s="11" t="s">
        <v>445</v>
      </c>
      <c r="D185" s="11"/>
      <c r="E185" s="11" t="s">
        <v>446</v>
      </c>
      <c r="F185" s="11">
        <v>4</v>
      </c>
      <c r="G185" s="287">
        <v>1888.32</v>
      </c>
      <c r="H185" s="287">
        <v>3776.64</v>
      </c>
      <c r="I185" s="287">
        <v>944.16</v>
      </c>
      <c r="J185" s="11">
        <v>12.5</v>
      </c>
      <c r="L185" s="11">
        <v>2</v>
      </c>
      <c r="M185" s="287">
        <v>3388.58</v>
      </c>
      <c r="N185" s="287">
        <v>1694.29</v>
      </c>
      <c r="O185" s="11"/>
      <c r="P185" s="287"/>
      <c r="Q185" s="287"/>
      <c r="R185" s="11">
        <v>4</v>
      </c>
      <c r="S185" s="287">
        <v>3776.64</v>
      </c>
      <c r="T185" s="287">
        <v>944.16</v>
      </c>
      <c r="V185" s="11"/>
      <c r="W185" s="11"/>
      <c r="X185" s="11"/>
      <c r="Y185" s="11"/>
      <c r="Z185" s="11"/>
      <c r="AA185" s="11"/>
      <c r="AB185" s="11"/>
      <c r="AC185" s="11"/>
      <c r="AD185" s="11"/>
    </row>
    <row r="186" spans="1:30">
      <c r="A186" s="56"/>
      <c r="B186" s="11"/>
      <c r="C186" s="11" t="s">
        <v>447</v>
      </c>
      <c r="D186" s="11"/>
      <c r="E186" s="11" t="s">
        <v>191</v>
      </c>
      <c r="F186" s="11">
        <v>245</v>
      </c>
      <c r="G186" s="287">
        <v>2098.7552272727298</v>
      </c>
      <c r="H186" s="287">
        <v>277035.69</v>
      </c>
      <c r="I186" s="287">
        <v>1130.7579183673499</v>
      </c>
      <c r="J186" s="11">
        <v>12.0081632653061</v>
      </c>
      <c r="L186" s="11">
        <v>132</v>
      </c>
      <c r="M186" s="287">
        <v>167881.14</v>
      </c>
      <c r="N186" s="287">
        <v>1485.6738053097299</v>
      </c>
      <c r="O186" s="11">
        <v>6</v>
      </c>
      <c r="P186" s="287">
        <v>6562.2</v>
      </c>
      <c r="Q186" s="287">
        <v>1093.7</v>
      </c>
      <c r="R186" s="11">
        <v>239</v>
      </c>
      <c r="S186" s="287">
        <v>270473.49</v>
      </c>
      <c r="T186" s="287">
        <v>1131.68824267782</v>
      </c>
      <c r="V186" s="11"/>
      <c r="W186" s="11"/>
      <c r="X186" s="11"/>
      <c r="Y186" s="11"/>
      <c r="Z186" s="11"/>
      <c r="AA186" s="11"/>
      <c r="AB186" s="11"/>
      <c r="AC186" s="11"/>
      <c r="AD186" s="11"/>
    </row>
    <row r="187" spans="1:30">
      <c r="A187" s="56"/>
      <c r="B187" s="11"/>
      <c r="C187" s="11" t="s">
        <v>450</v>
      </c>
      <c r="D187" s="11"/>
      <c r="E187" s="11" t="s">
        <v>55</v>
      </c>
      <c r="F187" s="11">
        <v>12</v>
      </c>
      <c r="G187" s="287">
        <v>3931.2624999999998</v>
      </c>
      <c r="H187" s="287">
        <v>15725.05</v>
      </c>
      <c r="I187" s="287">
        <v>1310.4208333333299</v>
      </c>
      <c r="J187" s="11">
        <v>17.9166666666667</v>
      </c>
      <c r="L187" s="11">
        <v>4</v>
      </c>
      <c r="M187" s="287">
        <v>8816.0499999999993</v>
      </c>
      <c r="N187" s="287">
        <v>1102.0062499999999</v>
      </c>
      <c r="O187" s="11"/>
      <c r="P187" s="287"/>
      <c r="Q187" s="287"/>
      <c r="R187" s="11">
        <v>12</v>
      </c>
      <c r="S187" s="287">
        <v>15725.05</v>
      </c>
      <c r="T187" s="287">
        <v>1310.4208333333299</v>
      </c>
      <c r="V187" s="11"/>
      <c r="W187" s="11"/>
      <c r="X187" s="11"/>
      <c r="Y187" s="11"/>
      <c r="Z187" s="11"/>
      <c r="AA187" s="11"/>
      <c r="AB187" s="11"/>
      <c r="AC187" s="11"/>
      <c r="AD187" s="11"/>
    </row>
    <row r="188" spans="1:30">
      <c r="A188" s="56"/>
      <c r="B188" s="11"/>
      <c r="C188" s="11" t="s">
        <v>451</v>
      </c>
      <c r="D188" s="11"/>
      <c r="E188" s="11" t="s">
        <v>167</v>
      </c>
      <c r="F188" s="11">
        <v>1</v>
      </c>
      <c r="G188" s="287">
        <v>390.04</v>
      </c>
      <c r="H188" s="287">
        <v>390.04</v>
      </c>
      <c r="I188" s="287">
        <v>390.04</v>
      </c>
      <c r="J188" s="11">
        <v>12</v>
      </c>
      <c r="L188" s="11">
        <v>1</v>
      </c>
      <c r="M188" s="287"/>
      <c r="N188" s="287"/>
      <c r="O188" s="11"/>
      <c r="P188" s="287"/>
      <c r="Q188" s="287"/>
      <c r="R188" s="11">
        <v>1</v>
      </c>
      <c r="S188" s="287">
        <v>390.04</v>
      </c>
      <c r="T188" s="287">
        <v>390.04</v>
      </c>
      <c r="V188" s="11"/>
      <c r="W188" s="11"/>
      <c r="X188" s="11"/>
      <c r="Y188" s="11"/>
      <c r="Z188" s="11"/>
      <c r="AA188" s="11"/>
      <c r="AB188" s="11"/>
      <c r="AC188" s="11"/>
      <c r="AD188" s="11"/>
    </row>
    <row r="189" spans="1:30">
      <c r="A189" s="56"/>
      <c r="B189" s="11"/>
      <c r="C189" s="11" t="s">
        <v>452</v>
      </c>
      <c r="D189" s="11"/>
      <c r="E189" s="11" t="s">
        <v>453</v>
      </c>
      <c r="F189" s="11">
        <v>116</v>
      </c>
      <c r="G189" s="287">
        <v>1550.9761538461501</v>
      </c>
      <c r="H189" s="287">
        <v>120976.14</v>
      </c>
      <c r="I189" s="287">
        <v>1042.89775862069</v>
      </c>
      <c r="J189" s="11">
        <v>12.0258620689655</v>
      </c>
      <c r="L189" s="11">
        <v>78</v>
      </c>
      <c r="M189" s="287">
        <v>44040.08</v>
      </c>
      <c r="N189" s="287">
        <v>1158.94947368421</v>
      </c>
      <c r="O189" s="11">
        <v>4</v>
      </c>
      <c r="P189" s="287">
        <v>10252.08</v>
      </c>
      <c r="Q189" s="287">
        <v>2563.02</v>
      </c>
      <c r="R189" s="11">
        <v>112</v>
      </c>
      <c r="S189" s="287">
        <v>110724.06</v>
      </c>
      <c r="T189" s="287">
        <v>988.60767857142798</v>
      </c>
      <c r="V189" s="11"/>
      <c r="W189" s="11"/>
      <c r="X189" s="11"/>
      <c r="Y189" s="11"/>
      <c r="Z189" s="11"/>
      <c r="AA189" s="11"/>
      <c r="AB189" s="11"/>
      <c r="AC189" s="11"/>
      <c r="AD189" s="11"/>
    </row>
    <row r="190" spans="1:30">
      <c r="A190" s="56"/>
      <c r="B190" s="11"/>
      <c r="C190" s="11" t="s">
        <v>454</v>
      </c>
      <c r="D190" s="11"/>
      <c r="E190" s="11" t="s">
        <v>62</v>
      </c>
      <c r="F190" s="11">
        <v>1</v>
      </c>
      <c r="G190" s="287">
        <v>789.33</v>
      </c>
      <c r="H190" s="287">
        <v>789.33</v>
      </c>
      <c r="I190" s="287">
        <v>789.33</v>
      </c>
      <c r="J190" s="11">
        <v>13</v>
      </c>
      <c r="L190" s="11">
        <v>1</v>
      </c>
      <c r="M190" s="287"/>
      <c r="N190" s="287"/>
      <c r="O190" s="11"/>
      <c r="P190" s="287"/>
      <c r="Q190" s="287"/>
      <c r="R190" s="11">
        <v>1</v>
      </c>
      <c r="S190" s="287">
        <v>789.33</v>
      </c>
      <c r="T190" s="287">
        <v>789.33</v>
      </c>
      <c r="V190" s="11"/>
      <c r="W190" s="11"/>
      <c r="X190" s="11"/>
      <c r="Y190" s="11"/>
      <c r="Z190" s="11"/>
      <c r="AA190" s="11"/>
      <c r="AB190" s="11"/>
      <c r="AC190" s="11"/>
      <c r="AD190" s="11"/>
    </row>
    <row r="191" spans="1:30">
      <c r="A191" s="56"/>
      <c r="B191" s="11"/>
      <c r="C191" s="11" t="s">
        <v>456</v>
      </c>
      <c r="D191" s="11"/>
      <c r="E191" s="11" t="s">
        <v>92</v>
      </c>
      <c r="F191" s="11">
        <v>315</v>
      </c>
      <c r="G191" s="287">
        <v>1900.3193000000001</v>
      </c>
      <c r="H191" s="287">
        <v>380063.86</v>
      </c>
      <c r="I191" s="287">
        <v>1206.5519365079399</v>
      </c>
      <c r="J191" s="11">
        <v>13.0698412698413</v>
      </c>
      <c r="L191" s="11">
        <v>200</v>
      </c>
      <c r="M191" s="287">
        <v>185050.12</v>
      </c>
      <c r="N191" s="287">
        <v>1609.1314782608699</v>
      </c>
      <c r="O191" s="11">
        <v>3</v>
      </c>
      <c r="P191" s="287">
        <v>5057.5</v>
      </c>
      <c r="Q191" s="287">
        <v>1685.8333333333301</v>
      </c>
      <c r="R191" s="11">
        <v>312</v>
      </c>
      <c r="S191" s="287">
        <v>375006.36</v>
      </c>
      <c r="T191" s="287">
        <v>1201.94346153846</v>
      </c>
      <c r="V191" s="11"/>
      <c r="W191" s="11"/>
      <c r="X191" s="11"/>
      <c r="Y191" s="11"/>
      <c r="Z191" s="11"/>
      <c r="AA191" s="11"/>
      <c r="AB191" s="11"/>
      <c r="AC191" s="11"/>
      <c r="AD191" s="11"/>
    </row>
    <row r="192" spans="1:30">
      <c r="A192" s="56"/>
      <c r="B192" s="11"/>
      <c r="C192" s="11" t="s">
        <v>458</v>
      </c>
      <c r="D192" s="11"/>
      <c r="E192" s="11" t="s">
        <v>55</v>
      </c>
      <c r="F192" s="11">
        <v>1</v>
      </c>
      <c r="G192" s="287">
        <v>346.68</v>
      </c>
      <c r="H192" s="287">
        <v>346.68</v>
      </c>
      <c r="I192" s="287">
        <v>346.68</v>
      </c>
      <c r="J192" s="11">
        <v>12</v>
      </c>
      <c r="L192" s="11">
        <v>1</v>
      </c>
      <c r="M192" s="287"/>
      <c r="N192" s="287"/>
      <c r="O192" s="11"/>
      <c r="P192" s="287"/>
      <c r="Q192" s="287"/>
      <c r="R192" s="11">
        <v>1</v>
      </c>
      <c r="S192" s="287">
        <v>346.68</v>
      </c>
      <c r="T192" s="287">
        <v>346.68</v>
      </c>
      <c r="V192" s="11"/>
      <c r="W192" s="11"/>
      <c r="X192" s="11"/>
      <c r="Y192" s="11"/>
      <c r="Z192" s="11"/>
      <c r="AA192" s="11"/>
      <c r="AB192" s="11"/>
      <c r="AC192" s="11"/>
      <c r="AD192" s="11"/>
    </row>
    <row r="193" spans="1:30">
      <c r="A193" s="56"/>
      <c r="B193" s="11"/>
      <c r="C193" s="11" t="s">
        <v>458</v>
      </c>
      <c r="D193" s="11"/>
      <c r="E193" s="11" t="s">
        <v>280</v>
      </c>
      <c r="F193" s="11">
        <v>36</v>
      </c>
      <c r="G193" s="287">
        <v>2769.7620000000002</v>
      </c>
      <c r="H193" s="287">
        <v>55395.24</v>
      </c>
      <c r="I193" s="287">
        <v>1538.7566666666701</v>
      </c>
      <c r="J193" s="11">
        <v>10.8888888888889</v>
      </c>
      <c r="L193" s="11">
        <v>20</v>
      </c>
      <c r="M193" s="287">
        <v>39602.39</v>
      </c>
      <c r="N193" s="287">
        <v>2475.149375</v>
      </c>
      <c r="O193" s="11"/>
      <c r="P193" s="287"/>
      <c r="Q193" s="287"/>
      <c r="R193" s="11">
        <v>36</v>
      </c>
      <c r="S193" s="287">
        <v>55395.24</v>
      </c>
      <c r="T193" s="287">
        <v>1538.7566666666701</v>
      </c>
      <c r="V193" s="11"/>
      <c r="W193" s="11"/>
      <c r="X193" s="11"/>
      <c r="Y193" s="11"/>
      <c r="Z193" s="11"/>
      <c r="AA193" s="11"/>
      <c r="AB193" s="11"/>
      <c r="AC193" s="11"/>
      <c r="AD193" s="11"/>
    </row>
    <row r="194" spans="1:30">
      <c r="A194" s="56"/>
      <c r="B194" s="11"/>
      <c r="C194" s="11" t="s">
        <v>459</v>
      </c>
      <c r="D194" s="11"/>
      <c r="E194" s="11" t="s">
        <v>274</v>
      </c>
      <c r="F194" s="11">
        <v>1</v>
      </c>
      <c r="G194" s="287"/>
      <c r="H194" s="287">
        <v>1490.85</v>
      </c>
      <c r="I194" s="287">
        <v>1490.85</v>
      </c>
      <c r="J194" s="11">
        <v>13</v>
      </c>
      <c r="L194" s="11"/>
      <c r="M194" s="287">
        <v>1490.85</v>
      </c>
      <c r="N194" s="287">
        <v>1490.85</v>
      </c>
      <c r="O194" s="11"/>
      <c r="P194" s="287"/>
      <c r="Q194" s="287"/>
      <c r="R194" s="11">
        <v>1</v>
      </c>
      <c r="S194" s="287">
        <v>1490.85</v>
      </c>
      <c r="T194" s="287">
        <v>1490.85</v>
      </c>
      <c r="V194" s="11"/>
      <c r="W194" s="11"/>
      <c r="X194" s="11"/>
      <c r="Y194" s="11"/>
      <c r="Z194" s="11"/>
      <c r="AA194" s="11"/>
      <c r="AB194" s="11"/>
      <c r="AC194" s="11"/>
      <c r="AD194" s="11"/>
    </row>
    <row r="195" spans="1:30">
      <c r="A195" s="56"/>
      <c r="B195" s="11"/>
      <c r="C195" s="11" t="s">
        <v>460</v>
      </c>
      <c r="D195" s="11"/>
      <c r="E195" s="11" t="s">
        <v>461</v>
      </c>
      <c r="F195" s="11">
        <v>7</v>
      </c>
      <c r="G195" s="287">
        <v>2694.2539999999999</v>
      </c>
      <c r="H195" s="287">
        <v>13471.27</v>
      </c>
      <c r="I195" s="287">
        <v>1924.4671428571401</v>
      </c>
      <c r="J195" s="11">
        <v>24.714285714285701</v>
      </c>
      <c r="L195" s="11">
        <v>5</v>
      </c>
      <c r="M195" s="287">
        <v>2404.0100000000002</v>
      </c>
      <c r="N195" s="287">
        <v>1202.0050000000001</v>
      </c>
      <c r="O195" s="11"/>
      <c r="P195" s="287"/>
      <c r="Q195" s="287"/>
      <c r="R195" s="11">
        <v>7</v>
      </c>
      <c r="S195" s="287">
        <v>13471.27</v>
      </c>
      <c r="T195" s="287">
        <v>1924.4671428571401</v>
      </c>
      <c r="V195" s="11"/>
      <c r="W195" s="11"/>
      <c r="X195" s="11"/>
      <c r="Y195" s="11"/>
      <c r="Z195" s="11"/>
      <c r="AA195" s="11"/>
      <c r="AB195" s="11"/>
      <c r="AC195" s="11"/>
      <c r="AD195" s="11"/>
    </row>
    <row r="196" spans="1:30">
      <c r="A196" s="56"/>
      <c r="B196" s="11"/>
      <c r="C196" s="11" t="s">
        <v>462</v>
      </c>
      <c r="D196" s="11"/>
      <c r="E196" s="11" t="s">
        <v>124</v>
      </c>
      <c r="F196" s="11">
        <v>34</v>
      </c>
      <c r="G196" s="287">
        <v>2455.8716666666701</v>
      </c>
      <c r="H196" s="287">
        <v>58940.92</v>
      </c>
      <c r="I196" s="287">
        <v>1733.55647058824</v>
      </c>
      <c r="J196" s="11">
        <v>13.823529411764699</v>
      </c>
      <c r="L196" s="11">
        <v>24</v>
      </c>
      <c r="M196" s="287">
        <v>32634.93</v>
      </c>
      <c r="N196" s="287">
        <v>3263.4929999999999</v>
      </c>
      <c r="O196" s="11">
        <v>1</v>
      </c>
      <c r="P196" s="287">
        <v>2047.6</v>
      </c>
      <c r="Q196" s="287">
        <v>2047.6</v>
      </c>
      <c r="R196" s="11">
        <v>33</v>
      </c>
      <c r="S196" s="287">
        <v>56893.32</v>
      </c>
      <c r="T196" s="287">
        <v>1724.04</v>
      </c>
      <c r="V196" s="11"/>
      <c r="W196" s="11"/>
      <c r="X196" s="11"/>
      <c r="Y196" s="11"/>
      <c r="Z196" s="11"/>
      <c r="AA196" s="11"/>
      <c r="AB196" s="11"/>
      <c r="AC196" s="11"/>
      <c r="AD196" s="11"/>
    </row>
    <row r="197" spans="1:30">
      <c r="A197" s="56"/>
      <c r="B197" s="11"/>
      <c r="C197" s="11" t="s">
        <v>463</v>
      </c>
      <c r="D197" s="11"/>
      <c r="E197" s="11" t="s">
        <v>184</v>
      </c>
      <c r="F197" s="11">
        <v>15</v>
      </c>
      <c r="G197" s="287">
        <v>2560.7888888888901</v>
      </c>
      <c r="H197" s="287">
        <v>23047.1</v>
      </c>
      <c r="I197" s="287">
        <v>1536.4733333333299</v>
      </c>
      <c r="J197" s="11">
        <v>15.6666666666667</v>
      </c>
      <c r="L197" s="11">
        <v>9</v>
      </c>
      <c r="M197" s="287">
        <v>9316.2000000000007</v>
      </c>
      <c r="N197" s="287">
        <v>1552.7</v>
      </c>
      <c r="O197" s="11"/>
      <c r="P197" s="287"/>
      <c r="Q197" s="287"/>
      <c r="R197" s="11">
        <v>15</v>
      </c>
      <c r="S197" s="287">
        <v>23047.1</v>
      </c>
      <c r="T197" s="287">
        <v>1536.4733333333299</v>
      </c>
      <c r="V197" s="11"/>
      <c r="W197" s="11"/>
      <c r="X197" s="11"/>
      <c r="Y197" s="11"/>
      <c r="Z197" s="11"/>
      <c r="AA197" s="11"/>
      <c r="AB197" s="11"/>
      <c r="AC197" s="11"/>
      <c r="AD197" s="11"/>
    </row>
    <row r="198" spans="1:30">
      <c r="A198" s="56"/>
      <c r="B198" s="11"/>
      <c r="C198" s="11" t="s">
        <v>646</v>
      </c>
      <c r="D198" s="11"/>
      <c r="E198" s="11" t="s">
        <v>465</v>
      </c>
      <c r="F198" s="11">
        <v>26</v>
      </c>
      <c r="G198" s="287">
        <v>1613.5173684210499</v>
      </c>
      <c r="H198" s="287">
        <v>30656.83</v>
      </c>
      <c r="I198" s="287">
        <v>1179.10884615385</v>
      </c>
      <c r="J198" s="11">
        <v>12.461538461538501</v>
      </c>
      <c r="L198" s="11">
        <v>19</v>
      </c>
      <c r="M198" s="287">
        <v>6220.55</v>
      </c>
      <c r="N198" s="287">
        <v>888.65</v>
      </c>
      <c r="O198" s="11"/>
      <c r="P198" s="287"/>
      <c r="Q198" s="287"/>
      <c r="R198" s="11">
        <v>26</v>
      </c>
      <c r="S198" s="287">
        <v>30656.83</v>
      </c>
      <c r="T198" s="287">
        <v>1179.10884615385</v>
      </c>
      <c r="V198" s="11"/>
      <c r="W198" s="11"/>
      <c r="X198" s="11"/>
      <c r="Y198" s="11"/>
      <c r="Z198" s="11"/>
      <c r="AA198" s="11"/>
      <c r="AB198" s="11"/>
      <c r="AC198" s="11"/>
      <c r="AD198" s="11"/>
    </row>
    <row r="199" spans="1:30">
      <c r="A199" s="56"/>
      <c r="B199" s="11"/>
      <c r="C199" s="11" t="s">
        <v>469</v>
      </c>
      <c r="D199" s="11"/>
      <c r="E199" s="11" t="s">
        <v>145</v>
      </c>
      <c r="F199" s="11">
        <v>14</v>
      </c>
      <c r="G199" s="287">
        <v>1384.5</v>
      </c>
      <c r="H199" s="287">
        <v>13845</v>
      </c>
      <c r="I199" s="287">
        <v>988.92857142857099</v>
      </c>
      <c r="J199" s="11">
        <v>12.6428571428571</v>
      </c>
      <c r="L199" s="11">
        <v>10</v>
      </c>
      <c r="M199" s="287">
        <v>6646.27</v>
      </c>
      <c r="N199" s="287">
        <v>1661.5675000000001</v>
      </c>
      <c r="O199" s="11"/>
      <c r="P199" s="287"/>
      <c r="Q199" s="287"/>
      <c r="R199" s="11">
        <v>14</v>
      </c>
      <c r="S199" s="287">
        <v>13845</v>
      </c>
      <c r="T199" s="287">
        <v>988.92857142857099</v>
      </c>
      <c r="V199" s="11"/>
      <c r="W199" s="11"/>
      <c r="X199" s="11"/>
      <c r="Y199" s="11"/>
      <c r="Z199" s="11"/>
      <c r="AA199" s="11"/>
      <c r="AB199" s="11"/>
      <c r="AC199" s="11"/>
      <c r="AD199" s="11"/>
    </row>
    <row r="200" spans="1:30">
      <c r="A200" s="56"/>
      <c r="B200" s="11"/>
      <c r="C200" s="11" t="s">
        <v>470</v>
      </c>
      <c r="D200" s="11"/>
      <c r="E200" s="11" t="s">
        <v>471</v>
      </c>
      <c r="F200" s="11">
        <v>5</v>
      </c>
      <c r="G200" s="287">
        <v>2585.58</v>
      </c>
      <c r="H200" s="287">
        <v>7756.74</v>
      </c>
      <c r="I200" s="287">
        <v>1551.348</v>
      </c>
      <c r="J200" s="11">
        <v>17.2</v>
      </c>
      <c r="L200" s="11">
        <v>3</v>
      </c>
      <c r="M200" s="287">
        <v>4438.63</v>
      </c>
      <c r="N200" s="287">
        <v>2219.3150000000001</v>
      </c>
      <c r="O200" s="11"/>
      <c r="P200" s="287"/>
      <c r="Q200" s="287"/>
      <c r="R200" s="11">
        <v>5</v>
      </c>
      <c r="S200" s="287">
        <v>7756.74</v>
      </c>
      <c r="T200" s="287">
        <v>1551.348</v>
      </c>
      <c r="V200" s="11"/>
      <c r="W200" s="11"/>
      <c r="X200" s="11"/>
      <c r="Y200" s="11"/>
      <c r="Z200" s="11"/>
      <c r="AA200" s="11"/>
      <c r="AB200" s="11"/>
      <c r="AC200" s="11"/>
      <c r="AD200" s="11"/>
    </row>
    <row r="201" spans="1:30">
      <c r="A201" s="56"/>
      <c r="B201" s="11"/>
      <c r="C201" s="11" t="s">
        <v>472</v>
      </c>
      <c r="D201" s="11"/>
      <c r="E201" s="11" t="s">
        <v>233</v>
      </c>
      <c r="F201" s="11">
        <v>46</v>
      </c>
      <c r="G201" s="287">
        <v>1852.1837037037001</v>
      </c>
      <c r="H201" s="287">
        <v>50008.959999999999</v>
      </c>
      <c r="I201" s="287">
        <v>1087.1513043478301</v>
      </c>
      <c r="J201" s="11">
        <v>12.5</v>
      </c>
      <c r="L201" s="11">
        <v>27</v>
      </c>
      <c r="M201" s="287">
        <v>26191.54</v>
      </c>
      <c r="N201" s="287">
        <v>1378.50210526316</v>
      </c>
      <c r="O201" s="11">
        <v>1</v>
      </c>
      <c r="P201" s="287">
        <v>9041.59</v>
      </c>
      <c r="Q201" s="287">
        <v>9041.59</v>
      </c>
      <c r="R201" s="11">
        <v>45</v>
      </c>
      <c r="S201" s="287">
        <v>40967.370000000003</v>
      </c>
      <c r="T201" s="287">
        <v>910.38599999999997</v>
      </c>
      <c r="V201" s="11"/>
      <c r="W201" s="11"/>
      <c r="X201" s="11"/>
      <c r="Y201" s="11"/>
      <c r="Z201" s="11"/>
      <c r="AA201" s="11"/>
      <c r="AB201" s="11"/>
      <c r="AC201" s="11"/>
      <c r="AD201" s="11"/>
    </row>
    <row r="202" spans="1:30">
      <c r="A202" s="56"/>
      <c r="B202" s="11"/>
      <c r="C202" s="11" t="s">
        <v>475</v>
      </c>
      <c r="D202" s="11"/>
      <c r="E202" s="11" t="s">
        <v>71</v>
      </c>
      <c r="F202" s="11">
        <v>5</v>
      </c>
      <c r="G202" s="287">
        <v>2790.0733333333301</v>
      </c>
      <c r="H202" s="287">
        <v>8370.2199999999993</v>
      </c>
      <c r="I202" s="287">
        <v>1674.0440000000001</v>
      </c>
      <c r="J202" s="11">
        <v>15.2</v>
      </c>
      <c r="L202" s="11">
        <v>3</v>
      </c>
      <c r="M202" s="287">
        <v>1441.57</v>
      </c>
      <c r="N202" s="287">
        <v>720.78499999999997</v>
      </c>
      <c r="O202" s="11"/>
      <c r="P202" s="287"/>
      <c r="Q202" s="287"/>
      <c r="R202" s="11">
        <v>5</v>
      </c>
      <c r="S202" s="287">
        <v>8370.2199999999993</v>
      </c>
      <c r="T202" s="287">
        <v>1674.0440000000001</v>
      </c>
      <c r="V202" s="11"/>
      <c r="W202" s="11"/>
      <c r="X202" s="11"/>
      <c r="Y202" s="11"/>
      <c r="Z202" s="11"/>
      <c r="AA202" s="11"/>
      <c r="AB202" s="11"/>
      <c r="AC202" s="11"/>
      <c r="AD202" s="11"/>
    </row>
    <row r="203" spans="1:30">
      <c r="A203" s="56"/>
      <c r="B203" s="11"/>
      <c r="C203" s="11" t="s">
        <v>476</v>
      </c>
      <c r="D203" s="11"/>
      <c r="E203" s="11" t="s">
        <v>206</v>
      </c>
      <c r="F203" s="11">
        <v>29</v>
      </c>
      <c r="G203" s="287">
        <v>2586.4639999999999</v>
      </c>
      <c r="H203" s="287">
        <v>51729.279999999999</v>
      </c>
      <c r="I203" s="287">
        <v>1783.7682758620699</v>
      </c>
      <c r="J203" s="11">
        <v>14.1034482758621</v>
      </c>
      <c r="L203" s="11">
        <v>20</v>
      </c>
      <c r="M203" s="287">
        <v>14266.53</v>
      </c>
      <c r="N203" s="287">
        <v>1585.17</v>
      </c>
      <c r="O203" s="11"/>
      <c r="P203" s="287"/>
      <c r="Q203" s="287"/>
      <c r="R203" s="11">
        <v>29</v>
      </c>
      <c r="S203" s="287">
        <v>51729.279999999999</v>
      </c>
      <c r="T203" s="287">
        <v>1783.7682758620699</v>
      </c>
      <c r="V203" s="11"/>
      <c r="W203" s="11"/>
      <c r="X203" s="11"/>
      <c r="Y203" s="11"/>
      <c r="Z203" s="11"/>
      <c r="AA203" s="11"/>
      <c r="AB203" s="11"/>
      <c r="AC203" s="11"/>
      <c r="AD203" s="11"/>
    </row>
    <row r="204" spans="1:30">
      <c r="A204" s="56"/>
      <c r="B204" s="11"/>
      <c r="C204" s="11" t="s">
        <v>477</v>
      </c>
      <c r="D204" s="11"/>
      <c r="E204" s="11" t="s">
        <v>153</v>
      </c>
      <c r="F204" s="11">
        <v>175</v>
      </c>
      <c r="G204" s="287">
        <v>2889.67520408163</v>
      </c>
      <c r="H204" s="287">
        <v>283188.17</v>
      </c>
      <c r="I204" s="287">
        <v>1618.21811428571</v>
      </c>
      <c r="J204" s="11">
        <v>12.7885714285714</v>
      </c>
      <c r="L204" s="11">
        <v>98</v>
      </c>
      <c r="M204" s="287">
        <v>156656.01</v>
      </c>
      <c r="N204" s="287">
        <v>2034.49363636364</v>
      </c>
      <c r="O204" s="11">
        <v>5</v>
      </c>
      <c r="P204" s="287">
        <v>6965.42</v>
      </c>
      <c r="Q204" s="287">
        <v>1393.0840000000001</v>
      </c>
      <c r="R204" s="11">
        <v>170</v>
      </c>
      <c r="S204" s="287">
        <v>276222.75</v>
      </c>
      <c r="T204" s="287">
        <v>1624.83970588235</v>
      </c>
      <c r="V204" s="11"/>
      <c r="W204" s="11"/>
      <c r="X204" s="11"/>
      <c r="Y204" s="11"/>
      <c r="Z204" s="11"/>
      <c r="AA204" s="11"/>
      <c r="AB204" s="11"/>
      <c r="AC204" s="11"/>
      <c r="AD204" s="11"/>
    </row>
    <row r="205" spans="1:30">
      <c r="A205" s="56"/>
      <c r="B205" s="11"/>
      <c r="C205" s="11" t="s">
        <v>479</v>
      </c>
      <c r="D205" s="11"/>
      <c r="E205" s="11" t="s">
        <v>69</v>
      </c>
      <c r="F205" s="11">
        <v>4</v>
      </c>
      <c r="G205" s="287">
        <v>15501.71</v>
      </c>
      <c r="H205" s="287">
        <v>15501.71</v>
      </c>
      <c r="I205" s="287">
        <v>3875.4274999999998</v>
      </c>
      <c r="J205" s="11">
        <v>18.5</v>
      </c>
      <c r="L205" s="11">
        <v>1</v>
      </c>
      <c r="M205" s="287">
        <v>13567.89</v>
      </c>
      <c r="N205" s="287">
        <v>4522.63</v>
      </c>
      <c r="O205" s="11"/>
      <c r="P205" s="287"/>
      <c r="Q205" s="287"/>
      <c r="R205" s="11">
        <v>4</v>
      </c>
      <c r="S205" s="287">
        <v>15501.71</v>
      </c>
      <c r="T205" s="287">
        <v>3875.4274999999998</v>
      </c>
      <c r="V205" s="11"/>
      <c r="W205" s="11"/>
      <c r="X205" s="11"/>
      <c r="Y205" s="11"/>
      <c r="Z205" s="11"/>
      <c r="AA205" s="11"/>
      <c r="AB205" s="11"/>
      <c r="AC205" s="11"/>
      <c r="AD205" s="11"/>
    </row>
    <row r="206" spans="1:30">
      <c r="A206" s="56"/>
      <c r="B206" s="11"/>
      <c r="C206" s="11" t="s">
        <v>479</v>
      </c>
      <c r="D206" s="11"/>
      <c r="E206" s="11" t="s">
        <v>480</v>
      </c>
      <c r="F206" s="11">
        <v>1</v>
      </c>
      <c r="G206" s="287">
        <v>1093.6199999999999</v>
      </c>
      <c r="H206" s="287">
        <v>1093.6199999999999</v>
      </c>
      <c r="I206" s="287">
        <v>1093.6199999999999</v>
      </c>
      <c r="J206" s="11">
        <v>19</v>
      </c>
      <c r="L206" s="11">
        <v>1</v>
      </c>
      <c r="M206" s="287"/>
      <c r="N206" s="287"/>
      <c r="O206" s="11"/>
      <c r="P206" s="287"/>
      <c r="Q206" s="287"/>
      <c r="R206" s="11">
        <v>1</v>
      </c>
      <c r="S206" s="287">
        <v>1093.6199999999999</v>
      </c>
      <c r="T206" s="287">
        <v>1093.6199999999999</v>
      </c>
      <c r="V206" s="11"/>
      <c r="W206" s="11"/>
      <c r="X206" s="11"/>
      <c r="Y206" s="11"/>
      <c r="Z206" s="11"/>
      <c r="AA206" s="11"/>
      <c r="AB206" s="11"/>
      <c r="AC206" s="11"/>
      <c r="AD206" s="11"/>
    </row>
    <row r="207" spans="1:30">
      <c r="A207" s="56"/>
      <c r="B207" s="11"/>
      <c r="C207" s="11" t="s">
        <v>479</v>
      </c>
      <c r="D207" s="11"/>
      <c r="E207" s="11" t="s">
        <v>111</v>
      </c>
      <c r="F207" s="11">
        <v>3</v>
      </c>
      <c r="G207" s="287">
        <v>1003.40333333333</v>
      </c>
      <c r="H207" s="287">
        <v>3010.21</v>
      </c>
      <c r="I207" s="287">
        <v>1003.40333333333</v>
      </c>
      <c r="J207" s="11">
        <v>14.6666666666667</v>
      </c>
      <c r="L207" s="11">
        <v>3</v>
      </c>
      <c r="M207" s="287"/>
      <c r="N207" s="287"/>
      <c r="O207" s="11"/>
      <c r="P207" s="287"/>
      <c r="Q207" s="287"/>
      <c r="R207" s="11">
        <v>3</v>
      </c>
      <c r="S207" s="287">
        <v>3010.21</v>
      </c>
      <c r="T207" s="287">
        <v>1003.40333333333</v>
      </c>
      <c r="V207" s="11"/>
      <c r="W207" s="11"/>
      <c r="X207" s="11"/>
      <c r="Y207" s="11"/>
      <c r="Z207" s="11"/>
      <c r="AA207" s="11"/>
      <c r="AB207" s="11"/>
      <c r="AC207" s="11"/>
      <c r="AD207" s="11"/>
    </row>
    <row r="208" spans="1:30">
      <c r="A208" s="56"/>
      <c r="B208" s="11"/>
      <c r="C208" s="11" t="s">
        <v>482</v>
      </c>
      <c r="D208" s="11"/>
      <c r="E208" s="11" t="s">
        <v>443</v>
      </c>
      <c r="F208" s="11">
        <v>12</v>
      </c>
      <c r="G208" s="287">
        <v>1248.0414285714301</v>
      </c>
      <c r="H208" s="287">
        <v>8736.2900000000009</v>
      </c>
      <c r="I208" s="287">
        <v>728.02416666666704</v>
      </c>
      <c r="J208" s="11">
        <v>10.9166666666667</v>
      </c>
      <c r="L208" s="11">
        <v>7</v>
      </c>
      <c r="M208" s="287">
        <v>3392.36</v>
      </c>
      <c r="N208" s="287">
        <v>678.47199999999998</v>
      </c>
      <c r="O208" s="11"/>
      <c r="P208" s="287"/>
      <c r="Q208" s="287"/>
      <c r="R208" s="11">
        <v>12</v>
      </c>
      <c r="S208" s="287">
        <v>8736.2900000000009</v>
      </c>
      <c r="T208" s="287">
        <v>728.02416666666704</v>
      </c>
      <c r="V208" s="11"/>
      <c r="W208" s="11"/>
      <c r="X208" s="11"/>
      <c r="Y208" s="11"/>
      <c r="Z208" s="11"/>
      <c r="AA208" s="11"/>
      <c r="AB208" s="11"/>
      <c r="AC208" s="11"/>
      <c r="AD208" s="11"/>
    </row>
    <row r="209" spans="1:30">
      <c r="A209" s="56"/>
      <c r="B209" s="11"/>
      <c r="C209" s="11" t="s">
        <v>484</v>
      </c>
      <c r="D209" s="11"/>
      <c r="E209" s="11" t="s">
        <v>55</v>
      </c>
      <c r="F209" s="11">
        <v>1</v>
      </c>
      <c r="G209" s="287"/>
      <c r="H209" s="287">
        <v>1067.1300000000001</v>
      </c>
      <c r="I209" s="287">
        <v>1067.1300000000001</v>
      </c>
      <c r="J209" s="11">
        <v>13</v>
      </c>
      <c r="L209" s="11"/>
      <c r="M209" s="287">
        <v>1067.1300000000001</v>
      </c>
      <c r="N209" s="287">
        <v>1067.1300000000001</v>
      </c>
      <c r="O209" s="11"/>
      <c r="P209" s="287"/>
      <c r="Q209" s="287"/>
      <c r="R209" s="11">
        <v>1</v>
      </c>
      <c r="S209" s="287">
        <v>1067.1300000000001</v>
      </c>
      <c r="T209" s="287">
        <v>1067.1300000000001</v>
      </c>
      <c r="V209" s="11"/>
      <c r="W209" s="11"/>
      <c r="X209" s="11"/>
      <c r="Y209" s="11"/>
      <c r="Z209" s="11"/>
      <c r="AA209" s="11"/>
      <c r="AB209" s="11"/>
      <c r="AC209" s="11"/>
      <c r="AD209" s="11"/>
    </row>
    <row r="210" spans="1:30">
      <c r="A210" s="56"/>
      <c r="B210" s="11"/>
      <c r="C210" s="11" t="s">
        <v>485</v>
      </c>
      <c r="D210" s="11"/>
      <c r="E210" s="11" t="s">
        <v>298</v>
      </c>
      <c r="F210" s="11">
        <v>28</v>
      </c>
      <c r="G210" s="287">
        <v>1685.2715000000001</v>
      </c>
      <c r="H210" s="287">
        <v>33705.43</v>
      </c>
      <c r="I210" s="287">
        <v>1203.76535714286</v>
      </c>
      <c r="J210" s="11">
        <v>11.9285714285714</v>
      </c>
      <c r="L210" s="11">
        <v>20</v>
      </c>
      <c r="M210" s="287">
        <v>15533.33</v>
      </c>
      <c r="N210" s="287">
        <v>1941.66625</v>
      </c>
      <c r="O210" s="11">
        <v>1</v>
      </c>
      <c r="P210" s="287">
        <v>3750.81</v>
      </c>
      <c r="Q210" s="287">
        <v>3750.81</v>
      </c>
      <c r="R210" s="11">
        <v>27</v>
      </c>
      <c r="S210" s="287">
        <v>29954.62</v>
      </c>
      <c r="T210" s="287">
        <v>1109.4303703703699</v>
      </c>
      <c r="V210" s="11"/>
      <c r="W210" s="11"/>
      <c r="X210" s="11"/>
      <c r="Y210" s="11"/>
      <c r="Z210" s="11"/>
      <c r="AA210" s="11"/>
      <c r="AB210" s="11"/>
      <c r="AC210" s="11"/>
      <c r="AD210" s="11"/>
    </row>
    <row r="211" spans="1:30">
      <c r="A211" s="56"/>
      <c r="B211" s="11"/>
      <c r="C211" s="11" t="s">
        <v>486</v>
      </c>
      <c r="D211" s="11"/>
      <c r="E211" s="11" t="s">
        <v>99</v>
      </c>
      <c r="F211" s="11">
        <v>243</v>
      </c>
      <c r="G211" s="287">
        <v>1755.6720359281401</v>
      </c>
      <c r="H211" s="287">
        <v>293197.23</v>
      </c>
      <c r="I211" s="287">
        <v>1206.57296296296</v>
      </c>
      <c r="J211" s="11">
        <v>12.395061728395101</v>
      </c>
      <c r="L211" s="11">
        <v>167</v>
      </c>
      <c r="M211" s="287">
        <v>117860.5</v>
      </c>
      <c r="N211" s="287">
        <v>1550.7960526315801</v>
      </c>
      <c r="O211" s="11">
        <v>1</v>
      </c>
      <c r="P211" s="287">
        <v>961.37</v>
      </c>
      <c r="Q211" s="287">
        <v>961.37</v>
      </c>
      <c r="R211" s="11">
        <v>242</v>
      </c>
      <c r="S211" s="287">
        <v>292235.86</v>
      </c>
      <c r="T211" s="287">
        <v>1207.58619834711</v>
      </c>
      <c r="V211" s="11"/>
      <c r="W211" s="11"/>
      <c r="X211" s="11"/>
      <c r="Y211" s="11"/>
      <c r="Z211" s="11"/>
      <c r="AA211" s="11"/>
      <c r="AB211" s="11"/>
      <c r="AC211" s="11"/>
      <c r="AD211" s="11"/>
    </row>
    <row r="212" spans="1:30">
      <c r="A212" s="56"/>
      <c r="B212" s="11"/>
      <c r="C212" s="11" t="s">
        <v>489</v>
      </c>
      <c r="D212" s="11"/>
      <c r="E212" s="11" t="s">
        <v>446</v>
      </c>
      <c r="F212" s="11">
        <v>1</v>
      </c>
      <c r="G212" s="287">
        <v>149.22999999999999</v>
      </c>
      <c r="H212" s="287">
        <v>149.22999999999999</v>
      </c>
      <c r="I212" s="287">
        <v>149.22999999999999</v>
      </c>
      <c r="J212" s="11">
        <v>12</v>
      </c>
      <c r="L212" s="11">
        <v>1</v>
      </c>
      <c r="M212" s="287"/>
      <c r="N212" s="287"/>
      <c r="O212" s="11"/>
      <c r="P212" s="287"/>
      <c r="Q212" s="287"/>
      <c r="R212" s="11">
        <v>1</v>
      </c>
      <c r="S212" s="287">
        <v>149.22999999999999</v>
      </c>
      <c r="T212" s="287">
        <v>149.22999999999999</v>
      </c>
      <c r="V212" s="11"/>
      <c r="W212" s="11"/>
      <c r="X212" s="11"/>
      <c r="Y212" s="11"/>
      <c r="Z212" s="11"/>
      <c r="AA212" s="11"/>
      <c r="AB212" s="11"/>
      <c r="AC212" s="11"/>
      <c r="AD212" s="11"/>
    </row>
    <row r="213" spans="1:30">
      <c r="A213" s="56"/>
      <c r="B213" s="11"/>
      <c r="C213" s="11" t="s">
        <v>491</v>
      </c>
      <c r="D213" s="11"/>
      <c r="E213" s="11" t="s">
        <v>492</v>
      </c>
      <c r="F213" s="11">
        <v>3</v>
      </c>
      <c r="G213" s="287">
        <v>1687.3133333333301</v>
      </c>
      <c r="H213" s="287">
        <v>5061.9399999999996</v>
      </c>
      <c r="I213" s="287">
        <v>1687.3133333333301</v>
      </c>
      <c r="J213" s="11">
        <v>13.3333333333333</v>
      </c>
      <c r="L213" s="11">
        <v>3</v>
      </c>
      <c r="M213" s="287"/>
      <c r="N213" s="287"/>
      <c r="O213" s="11"/>
      <c r="P213" s="287"/>
      <c r="Q213" s="287"/>
      <c r="R213" s="11">
        <v>3</v>
      </c>
      <c r="S213" s="287">
        <v>5061.9399999999996</v>
      </c>
      <c r="T213" s="287">
        <v>1687.3133333333301</v>
      </c>
      <c r="V213" s="11"/>
      <c r="W213" s="11"/>
      <c r="X213" s="11"/>
      <c r="Y213" s="11"/>
      <c r="Z213" s="11"/>
      <c r="AA213" s="11"/>
      <c r="AB213" s="11"/>
      <c r="AC213" s="11"/>
      <c r="AD213" s="11"/>
    </row>
    <row r="214" spans="1:30">
      <c r="A214" s="56"/>
      <c r="B214" s="11"/>
      <c r="C214" s="11" t="s">
        <v>493</v>
      </c>
      <c r="D214" s="11"/>
      <c r="E214" s="11" t="s">
        <v>96</v>
      </c>
      <c r="F214" s="11">
        <v>9</v>
      </c>
      <c r="G214" s="287">
        <v>2266.86</v>
      </c>
      <c r="H214" s="287">
        <v>15868.02</v>
      </c>
      <c r="I214" s="287">
        <v>1763.11333333333</v>
      </c>
      <c r="J214" s="11">
        <v>13.6666666666667</v>
      </c>
      <c r="L214" s="11">
        <v>7</v>
      </c>
      <c r="M214" s="287">
        <v>967.01</v>
      </c>
      <c r="N214" s="287">
        <v>483.505</v>
      </c>
      <c r="O214" s="11"/>
      <c r="P214" s="287"/>
      <c r="Q214" s="287"/>
      <c r="R214" s="11">
        <v>9</v>
      </c>
      <c r="S214" s="287">
        <v>15868.02</v>
      </c>
      <c r="T214" s="287">
        <v>1763.11333333333</v>
      </c>
      <c r="V214" s="11"/>
      <c r="W214" s="11"/>
      <c r="X214" s="11"/>
      <c r="Y214" s="11"/>
      <c r="Z214" s="11"/>
      <c r="AA214" s="11"/>
      <c r="AB214" s="11"/>
      <c r="AC214" s="11"/>
      <c r="AD214" s="11"/>
    </row>
    <row r="215" spans="1:30">
      <c r="A215" s="56"/>
      <c r="B215" s="11"/>
      <c r="C215" s="11" t="s">
        <v>494</v>
      </c>
      <c r="D215" s="11"/>
      <c r="E215" s="11" t="s">
        <v>65</v>
      </c>
      <c r="F215" s="11">
        <v>623</v>
      </c>
      <c r="G215" s="287">
        <v>2243.39738095238</v>
      </c>
      <c r="H215" s="287">
        <v>848004.21</v>
      </c>
      <c r="I215" s="287">
        <v>1361.16245585875</v>
      </c>
      <c r="J215" s="11">
        <v>12.8619582664526</v>
      </c>
      <c r="L215" s="11">
        <v>378</v>
      </c>
      <c r="M215" s="287">
        <v>423231.6</v>
      </c>
      <c r="N215" s="287">
        <v>1727.47591836735</v>
      </c>
      <c r="O215" s="11">
        <v>7</v>
      </c>
      <c r="P215" s="287">
        <v>5784.45</v>
      </c>
      <c r="Q215" s="287">
        <v>826.35</v>
      </c>
      <c r="R215" s="11">
        <v>616</v>
      </c>
      <c r="S215" s="287">
        <v>842219.76</v>
      </c>
      <c r="T215" s="287">
        <v>1367.23987012987</v>
      </c>
      <c r="V215" s="11"/>
      <c r="W215" s="11"/>
      <c r="X215" s="11"/>
      <c r="Y215" s="11"/>
      <c r="Z215" s="11"/>
      <c r="AA215" s="11"/>
      <c r="AB215" s="11"/>
      <c r="AC215" s="11"/>
      <c r="AD215" s="11"/>
    </row>
    <row r="216" spans="1:30">
      <c r="A216" s="56"/>
      <c r="B216" s="11"/>
      <c r="C216" s="11" t="s">
        <v>494</v>
      </c>
      <c r="D216" s="11"/>
      <c r="E216" s="11" t="s">
        <v>250</v>
      </c>
      <c r="F216" s="11">
        <v>1</v>
      </c>
      <c r="G216" s="287"/>
      <c r="H216" s="287">
        <v>6596.64</v>
      </c>
      <c r="I216" s="287">
        <v>6596.64</v>
      </c>
      <c r="J216" s="11">
        <v>13</v>
      </c>
      <c r="L216" s="11"/>
      <c r="M216" s="287">
        <v>6596.64</v>
      </c>
      <c r="N216" s="287">
        <v>6596.64</v>
      </c>
      <c r="O216" s="11"/>
      <c r="P216" s="287"/>
      <c r="Q216" s="287"/>
      <c r="R216" s="11">
        <v>1</v>
      </c>
      <c r="S216" s="287">
        <v>6596.64</v>
      </c>
      <c r="T216" s="287">
        <v>6596.64</v>
      </c>
      <c r="V216" s="11"/>
      <c r="W216" s="11"/>
      <c r="X216" s="11"/>
      <c r="Y216" s="11"/>
      <c r="Z216" s="11"/>
      <c r="AA216" s="11"/>
      <c r="AB216" s="11"/>
      <c r="AC216" s="11"/>
      <c r="AD216" s="11"/>
    </row>
    <row r="217" spans="1:30">
      <c r="A217" s="56"/>
      <c r="B217" s="11"/>
      <c r="C217" s="11" t="s">
        <v>496</v>
      </c>
      <c r="D217" s="11"/>
      <c r="E217" s="11" t="s">
        <v>57</v>
      </c>
      <c r="F217" s="11">
        <v>47</v>
      </c>
      <c r="G217" s="287">
        <v>1222.0961764705901</v>
      </c>
      <c r="H217" s="287">
        <v>41551.269999999997</v>
      </c>
      <c r="I217" s="287">
        <v>884.06957446808497</v>
      </c>
      <c r="J217" s="11">
        <v>12.5744680851064</v>
      </c>
      <c r="L217" s="11">
        <v>34</v>
      </c>
      <c r="M217" s="287">
        <v>14420.86</v>
      </c>
      <c r="N217" s="287">
        <v>1109.2969230769199</v>
      </c>
      <c r="O217" s="11"/>
      <c r="P217" s="287"/>
      <c r="Q217" s="287"/>
      <c r="R217" s="11">
        <v>47</v>
      </c>
      <c r="S217" s="287">
        <v>41551.269999999997</v>
      </c>
      <c r="T217" s="287">
        <v>884.06957446808497</v>
      </c>
      <c r="V217" s="11"/>
      <c r="W217" s="11"/>
      <c r="X217" s="11"/>
      <c r="Y217" s="11"/>
      <c r="Z217" s="11"/>
      <c r="AA217" s="11"/>
      <c r="AB217" s="11"/>
      <c r="AC217" s="11"/>
      <c r="AD217" s="11"/>
    </row>
    <row r="218" spans="1:30">
      <c r="A218" s="56"/>
      <c r="B218" s="11"/>
      <c r="C218" s="11" t="s">
        <v>496</v>
      </c>
      <c r="D218" s="11"/>
      <c r="E218" s="11" t="s">
        <v>198</v>
      </c>
      <c r="F218" s="11">
        <v>1</v>
      </c>
      <c r="G218" s="287"/>
      <c r="H218" s="287">
        <v>796.72</v>
      </c>
      <c r="I218" s="287">
        <v>796.72</v>
      </c>
      <c r="J218" s="11">
        <v>12</v>
      </c>
      <c r="L218" s="11"/>
      <c r="M218" s="287">
        <v>796.72</v>
      </c>
      <c r="N218" s="287">
        <v>796.72</v>
      </c>
      <c r="O218" s="11"/>
      <c r="P218" s="287"/>
      <c r="Q218" s="287"/>
      <c r="R218" s="11">
        <v>1</v>
      </c>
      <c r="S218" s="287">
        <v>796.72</v>
      </c>
      <c r="T218" s="287">
        <v>796.72</v>
      </c>
      <c r="V218" s="11"/>
      <c r="W218" s="11"/>
      <c r="X218" s="11"/>
      <c r="Y218" s="11"/>
      <c r="Z218" s="11"/>
      <c r="AA218" s="11"/>
      <c r="AB218" s="11"/>
      <c r="AC218" s="11"/>
      <c r="AD218" s="11"/>
    </row>
    <row r="219" spans="1:30">
      <c r="A219" s="56"/>
      <c r="B219" s="11"/>
      <c r="C219" s="11" t="s">
        <v>497</v>
      </c>
      <c r="D219" s="11"/>
      <c r="E219" s="11" t="s">
        <v>320</v>
      </c>
      <c r="F219" s="11">
        <v>4</v>
      </c>
      <c r="G219" s="287">
        <v>451.8075</v>
      </c>
      <c r="H219" s="287">
        <v>1807.23</v>
      </c>
      <c r="I219" s="287">
        <v>451.8075</v>
      </c>
      <c r="J219" s="11">
        <v>12.5</v>
      </c>
      <c r="L219" s="11">
        <v>4</v>
      </c>
      <c r="M219" s="287"/>
      <c r="N219" s="287"/>
      <c r="O219" s="11"/>
      <c r="P219" s="287"/>
      <c r="Q219" s="287"/>
      <c r="R219" s="11">
        <v>4</v>
      </c>
      <c r="S219" s="287">
        <v>1807.23</v>
      </c>
      <c r="T219" s="287">
        <v>451.8075</v>
      </c>
      <c r="V219" s="11"/>
      <c r="W219" s="11"/>
      <c r="X219" s="11"/>
      <c r="Y219" s="11"/>
      <c r="Z219" s="11"/>
      <c r="AA219" s="11"/>
      <c r="AB219" s="11"/>
      <c r="AC219" s="11"/>
      <c r="AD219" s="11"/>
    </row>
    <row r="220" spans="1:30">
      <c r="A220" s="56"/>
      <c r="B220" s="11"/>
      <c r="C220" s="11" t="s">
        <v>498</v>
      </c>
      <c r="D220" s="11"/>
      <c r="E220" s="11" t="s">
        <v>356</v>
      </c>
      <c r="F220" s="11">
        <v>110</v>
      </c>
      <c r="G220" s="287">
        <v>1248.7916666666699</v>
      </c>
      <c r="H220" s="287">
        <v>89913</v>
      </c>
      <c r="I220" s="287">
        <v>817.39090909090896</v>
      </c>
      <c r="J220" s="11">
        <v>11.527272727272701</v>
      </c>
      <c r="L220" s="11">
        <v>72</v>
      </c>
      <c r="M220" s="287">
        <v>39574.019999999997</v>
      </c>
      <c r="N220" s="287">
        <v>1041.4215789473701</v>
      </c>
      <c r="O220" s="11">
        <v>2</v>
      </c>
      <c r="P220" s="287">
        <v>1151.17</v>
      </c>
      <c r="Q220" s="287">
        <v>575.58500000000004</v>
      </c>
      <c r="R220" s="11">
        <v>108</v>
      </c>
      <c r="S220" s="287">
        <v>88761.83</v>
      </c>
      <c r="T220" s="287">
        <v>821.86879629629595</v>
      </c>
      <c r="V220" s="11"/>
      <c r="W220" s="11"/>
      <c r="X220" s="11"/>
      <c r="Y220" s="11"/>
      <c r="Z220" s="11"/>
      <c r="AA220" s="11"/>
      <c r="AB220" s="11"/>
      <c r="AC220" s="11"/>
      <c r="AD220" s="11"/>
    </row>
    <row r="221" spans="1:30">
      <c r="A221" s="56"/>
      <c r="B221" s="11"/>
      <c r="C221" s="11" t="s">
        <v>500</v>
      </c>
      <c r="D221" s="11"/>
      <c r="E221" s="11" t="s">
        <v>501</v>
      </c>
      <c r="F221" s="11">
        <v>13</v>
      </c>
      <c r="G221" s="287">
        <v>1581.7380000000001</v>
      </c>
      <c r="H221" s="287">
        <v>15817.38</v>
      </c>
      <c r="I221" s="287">
        <v>1216.7215384615399</v>
      </c>
      <c r="J221" s="11">
        <v>13.2307692307692</v>
      </c>
      <c r="L221" s="11">
        <v>10</v>
      </c>
      <c r="M221" s="287">
        <v>2307.48</v>
      </c>
      <c r="N221" s="287">
        <v>769.16</v>
      </c>
      <c r="O221" s="11"/>
      <c r="P221" s="287"/>
      <c r="Q221" s="287"/>
      <c r="R221" s="11">
        <v>13</v>
      </c>
      <c r="S221" s="287">
        <v>15817.38</v>
      </c>
      <c r="T221" s="287">
        <v>1216.7215384615399</v>
      </c>
      <c r="V221" s="11"/>
      <c r="W221" s="11"/>
      <c r="X221" s="11"/>
      <c r="Y221" s="11"/>
      <c r="Z221" s="11"/>
      <c r="AA221" s="11"/>
      <c r="AB221" s="11"/>
      <c r="AC221" s="11"/>
      <c r="AD221" s="11"/>
    </row>
    <row r="222" spans="1:30">
      <c r="A222" s="56"/>
      <c r="B222" s="11"/>
      <c r="C222" s="11" t="s">
        <v>505</v>
      </c>
      <c r="D222" s="11"/>
      <c r="E222" s="11" t="s">
        <v>212</v>
      </c>
      <c r="F222" s="11">
        <v>7</v>
      </c>
      <c r="G222" s="287">
        <v>4943.2766666666703</v>
      </c>
      <c r="H222" s="287">
        <v>14829.83</v>
      </c>
      <c r="I222" s="287">
        <v>2118.54714285714</v>
      </c>
      <c r="J222" s="11">
        <v>13.714285714285699</v>
      </c>
      <c r="L222" s="11">
        <v>3</v>
      </c>
      <c r="M222" s="287">
        <v>8774.74</v>
      </c>
      <c r="N222" s="287">
        <v>2193.6849999999999</v>
      </c>
      <c r="O222" s="11"/>
      <c r="P222" s="287"/>
      <c r="Q222" s="287"/>
      <c r="R222" s="11">
        <v>7</v>
      </c>
      <c r="S222" s="287">
        <v>14829.83</v>
      </c>
      <c r="T222" s="287">
        <v>2118.54714285714</v>
      </c>
      <c r="V222" s="11"/>
      <c r="W222" s="11"/>
      <c r="X222" s="11"/>
      <c r="Y222" s="11"/>
      <c r="Z222" s="11"/>
      <c r="AA222" s="11"/>
      <c r="AB222" s="11"/>
      <c r="AC222" s="11"/>
      <c r="AD222" s="11"/>
    </row>
    <row r="223" spans="1:30">
      <c r="A223" s="56"/>
      <c r="B223" s="11"/>
      <c r="C223" s="11" t="s">
        <v>647</v>
      </c>
      <c r="D223" s="11"/>
      <c r="E223" s="11" t="s">
        <v>80</v>
      </c>
      <c r="F223" s="11">
        <v>4</v>
      </c>
      <c r="G223" s="287">
        <v>3850.99</v>
      </c>
      <c r="H223" s="287">
        <v>3850.99</v>
      </c>
      <c r="I223" s="287">
        <v>962.74749999999995</v>
      </c>
      <c r="J223" s="11">
        <v>12.5</v>
      </c>
      <c r="L223" s="11">
        <v>1</v>
      </c>
      <c r="M223" s="287">
        <v>2911.81</v>
      </c>
      <c r="N223" s="287">
        <v>970.60333333333301</v>
      </c>
      <c r="O223" s="11"/>
      <c r="P223" s="287"/>
      <c r="Q223" s="287"/>
      <c r="R223" s="11">
        <v>4</v>
      </c>
      <c r="S223" s="287">
        <v>3850.99</v>
      </c>
      <c r="T223" s="287">
        <v>962.74749999999995</v>
      </c>
      <c r="V223" s="11"/>
      <c r="W223" s="11"/>
      <c r="X223" s="11"/>
      <c r="Y223" s="11"/>
      <c r="Z223" s="11"/>
      <c r="AA223" s="11"/>
      <c r="AB223" s="11"/>
      <c r="AC223" s="11"/>
      <c r="AD223" s="11"/>
    </row>
    <row r="224" spans="1:30">
      <c r="A224" s="56"/>
      <c r="B224" s="11"/>
      <c r="C224" s="11" t="s">
        <v>509</v>
      </c>
      <c r="D224" s="11"/>
      <c r="E224" s="11" t="s">
        <v>78</v>
      </c>
      <c r="F224" s="11">
        <v>1</v>
      </c>
      <c r="G224" s="287"/>
      <c r="H224" s="287">
        <v>3866.88</v>
      </c>
      <c r="I224" s="287">
        <v>3866.88</v>
      </c>
      <c r="J224" s="11">
        <v>13</v>
      </c>
      <c r="L224" s="11"/>
      <c r="M224" s="287">
        <v>3866.88</v>
      </c>
      <c r="N224" s="287">
        <v>3866.88</v>
      </c>
      <c r="O224" s="11"/>
      <c r="P224" s="287"/>
      <c r="Q224" s="287"/>
      <c r="R224" s="11">
        <v>1</v>
      </c>
      <c r="S224" s="287">
        <v>3866.88</v>
      </c>
      <c r="T224" s="287">
        <v>3866.88</v>
      </c>
      <c r="V224" s="11"/>
      <c r="W224" s="11"/>
      <c r="X224" s="11"/>
      <c r="Y224" s="11"/>
      <c r="Z224" s="11"/>
      <c r="AA224" s="11"/>
      <c r="AB224" s="11"/>
      <c r="AC224" s="11"/>
      <c r="AD224" s="11"/>
    </row>
    <row r="225" spans="1:30">
      <c r="A225" s="56"/>
      <c r="B225" s="11"/>
      <c r="C225" s="11" t="s">
        <v>510</v>
      </c>
      <c r="D225" s="11"/>
      <c r="E225" s="11" t="s">
        <v>118</v>
      </c>
      <c r="F225" s="11">
        <v>1</v>
      </c>
      <c r="G225" s="287"/>
      <c r="H225" s="287">
        <v>4411.68</v>
      </c>
      <c r="I225" s="287">
        <v>4411.68</v>
      </c>
      <c r="J225" s="11">
        <v>25</v>
      </c>
      <c r="L225" s="11"/>
      <c r="M225" s="287">
        <v>4411.68</v>
      </c>
      <c r="N225" s="287">
        <v>4411.68</v>
      </c>
      <c r="O225" s="11"/>
      <c r="P225" s="287"/>
      <c r="Q225" s="287"/>
      <c r="R225" s="11">
        <v>1</v>
      </c>
      <c r="S225" s="287">
        <v>4411.68</v>
      </c>
      <c r="T225" s="287">
        <v>4411.68</v>
      </c>
      <c r="V225" s="11"/>
      <c r="W225" s="11"/>
      <c r="X225" s="11"/>
      <c r="Y225" s="11"/>
      <c r="Z225" s="11"/>
      <c r="AA225" s="11"/>
      <c r="AB225" s="11"/>
      <c r="AC225" s="11"/>
      <c r="AD225" s="11"/>
    </row>
    <row r="226" spans="1:30">
      <c r="A226" s="56"/>
      <c r="B226" s="11"/>
      <c r="C226" s="11" t="s">
        <v>511</v>
      </c>
      <c r="D226" s="11"/>
      <c r="E226" s="11" t="s">
        <v>69</v>
      </c>
      <c r="F226" s="11">
        <v>13</v>
      </c>
      <c r="G226" s="287">
        <v>1587.6569999999999</v>
      </c>
      <c r="H226" s="287">
        <v>15876.57</v>
      </c>
      <c r="I226" s="287">
        <v>1221.2746153846199</v>
      </c>
      <c r="J226" s="11">
        <v>11.153846153846199</v>
      </c>
      <c r="L226" s="11">
        <v>10</v>
      </c>
      <c r="M226" s="287">
        <v>3316.52</v>
      </c>
      <c r="N226" s="287">
        <v>1105.5066666666701</v>
      </c>
      <c r="O226" s="11"/>
      <c r="P226" s="287"/>
      <c r="Q226" s="287"/>
      <c r="R226" s="11">
        <v>13</v>
      </c>
      <c r="S226" s="287">
        <v>15876.57</v>
      </c>
      <c r="T226" s="287">
        <v>1221.2746153846199</v>
      </c>
      <c r="V226" s="11"/>
      <c r="W226" s="11"/>
      <c r="X226" s="11"/>
      <c r="Y226" s="11"/>
      <c r="Z226" s="11"/>
      <c r="AA226" s="11"/>
      <c r="AB226" s="11"/>
      <c r="AC226" s="11"/>
      <c r="AD226" s="11"/>
    </row>
    <row r="227" spans="1:30">
      <c r="A227" s="56"/>
      <c r="B227" s="11"/>
      <c r="C227" s="11" t="s">
        <v>512</v>
      </c>
      <c r="D227" s="11"/>
      <c r="E227" s="11" t="s">
        <v>513</v>
      </c>
      <c r="F227" s="11">
        <v>1</v>
      </c>
      <c r="G227" s="287"/>
      <c r="H227" s="287">
        <v>524.5</v>
      </c>
      <c r="I227" s="287">
        <v>524.5</v>
      </c>
      <c r="J227" s="11">
        <v>7</v>
      </c>
      <c r="L227" s="11"/>
      <c r="M227" s="287">
        <v>524.5</v>
      </c>
      <c r="N227" s="287">
        <v>524.5</v>
      </c>
      <c r="O227" s="11"/>
      <c r="P227" s="287"/>
      <c r="Q227" s="287"/>
      <c r="R227" s="11">
        <v>1</v>
      </c>
      <c r="S227" s="287">
        <v>524.5</v>
      </c>
      <c r="T227" s="287">
        <v>524.5</v>
      </c>
      <c r="V227" s="11"/>
      <c r="W227" s="11"/>
      <c r="X227" s="11"/>
      <c r="Y227" s="11"/>
      <c r="Z227" s="11"/>
      <c r="AA227" s="11"/>
      <c r="AB227" s="11"/>
      <c r="AC227" s="11"/>
      <c r="AD227" s="11"/>
    </row>
    <row r="228" spans="1:30">
      <c r="A228" s="56"/>
      <c r="B228" s="11"/>
      <c r="C228" s="11" t="s">
        <v>515</v>
      </c>
      <c r="D228" s="11"/>
      <c r="E228" s="11" t="s">
        <v>487</v>
      </c>
      <c r="F228" s="11">
        <v>107</v>
      </c>
      <c r="G228" s="287">
        <v>2022.5565624999999</v>
      </c>
      <c r="H228" s="287">
        <v>129443.62</v>
      </c>
      <c r="I228" s="287">
        <v>1209.75345794393</v>
      </c>
      <c r="J228" s="11">
        <v>11.4485981308411</v>
      </c>
      <c r="L228" s="11">
        <v>64</v>
      </c>
      <c r="M228" s="287">
        <v>68554.37</v>
      </c>
      <c r="N228" s="287">
        <v>1594.2876744186001</v>
      </c>
      <c r="O228" s="11">
        <v>3</v>
      </c>
      <c r="P228" s="287">
        <v>1925.08</v>
      </c>
      <c r="Q228" s="287">
        <v>641.69333333333304</v>
      </c>
      <c r="R228" s="11">
        <v>104</v>
      </c>
      <c r="S228" s="287">
        <v>127518.54</v>
      </c>
      <c r="T228" s="287">
        <v>1226.1398076923099</v>
      </c>
      <c r="V228" s="11"/>
      <c r="W228" s="11"/>
      <c r="X228" s="11"/>
      <c r="Y228" s="11"/>
      <c r="Z228" s="11"/>
      <c r="AA228" s="11"/>
      <c r="AB228" s="11"/>
      <c r="AC228" s="11"/>
      <c r="AD228" s="11"/>
    </row>
    <row r="229" spans="1:30">
      <c r="A229" s="56"/>
      <c r="B229" s="11"/>
      <c r="C229" s="11" t="s">
        <v>518</v>
      </c>
      <c r="D229" s="11"/>
      <c r="E229" s="11" t="s">
        <v>96</v>
      </c>
      <c r="F229" s="11">
        <v>7</v>
      </c>
      <c r="G229" s="287">
        <v>1021.9425</v>
      </c>
      <c r="H229" s="287">
        <v>4087.77</v>
      </c>
      <c r="I229" s="287">
        <v>583.96714285714302</v>
      </c>
      <c r="J229" s="11">
        <v>12.4285714285714</v>
      </c>
      <c r="L229" s="11">
        <v>4</v>
      </c>
      <c r="M229" s="287">
        <v>2536.36</v>
      </c>
      <c r="N229" s="287">
        <v>845.45333333333303</v>
      </c>
      <c r="O229" s="11"/>
      <c r="P229" s="287"/>
      <c r="Q229" s="287"/>
      <c r="R229" s="11">
        <v>7</v>
      </c>
      <c r="S229" s="287">
        <v>4087.77</v>
      </c>
      <c r="T229" s="287">
        <v>583.96714285714302</v>
      </c>
      <c r="V229" s="11"/>
      <c r="W229" s="11"/>
      <c r="X229" s="11"/>
      <c r="Y229" s="11"/>
      <c r="Z229" s="11"/>
      <c r="AA229" s="11"/>
      <c r="AB229" s="11"/>
      <c r="AC229" s="11"/>
      <c r="AD229" s="11"/>
    </row>
    <row r="230" spans="1:30">
      <c r="A230" s="56"/>
      <c r="B230" s="11"/>
      <c r="C230" s="11" t="s">
        <v>519</v>
      </c>
      <c r="D230" s="11"/>
      <c r="E230" s="11" t="s">
        <v>89</v>
      </c>
      <c r="F230" s="11">
        <v>12</v>
      </c>
      <c r="G230" s="287">
        <v>3237.1633333333298</v>
      </c>
      <c r="H230" s="287">
        <v>19422.98</v>
      </c>
      <c r="I230" s="287">
        <v>1618.5816666666699</v>
      </c>
      <c r="J230" s="11">
        <v>12.6666666666667</v>
      </c>
      <c r="L230" s="11">
        <v>6</v>
      </c>
      <c r="M230" s="287">
        <v>7045.64</v>
      </c>
      <c r="N230" s="287">
        <v>1174.2733333333299</v>
      </c>
      <c r="O230" s="11"/>
      <c r="P230" s="287"/>
      <c r="Q230" s="287"/>
      <c r="R230" s="11">
        <v>12</v>
      </c>
      <c r="S230" s="287">
        <v>19422.98</v>
      </c>
      <c r="T230" s="287">
        <v>1618.5816666666699</v>
      </c>
      <c r="V230" s="11"/>
      <c r="W230" s="11"/>
      <c r="X230" s="11"/>
      <c r="Y230" s="11"/>
      <c r="Z230" s="11"/>
      <c r="AA230" s="11"/>
      <c r="AB230" s="11"/>
      <c r="AC230" s="11"/>
      <c r="AD230" s="11"/>
    </row>
    <row r="231" spans="1:30">
      <c r="A231" s="56"/>
      <c r="B231" s="11"/>
      <c r="C231" s="11" t="s">
        <v>520</v>
      </c>
      <c r="D231" s="11"/>
      <c r="E231" s="11" t="s">
        <v>82</v>
      </c>
      <c r="F231" s="11">
        <v>247</v>
      </c>
      <c r="G231" s="287">
        <v>2384.0010126582301</v>
      </c>
      <c r="H231" s="287">
        <v>376672.16</v>
      </c>
      <c r="I231" s="287">
        <v>1524.98850202429</v>
      </c>
      <c r="J231" s="11">
        <v>12.6275303643725</v>
      </c>
      <c r="L231" s="11">
        <v>158</v>
      </c>
      <c r="M231" s="287">
        <v>186211.09</v>
      </c>
      <c r="N231" s="287">
        <v>2092.2594382022498</v>
      </c>
      <c r="O231" s="11">
        <v>5</v>
      </c>
      <c r="P231" s="287">
        <v>3298.64</v>
      </c>
      <c r="Q231" s="287">
        <v>659.72799999999995</v>
      </c>
      <c r="R231" s="11">
        <v>242</v>
      </c>
      <c r="S231" s="287">
        <v>373373.52</v>
      </c>
      <c r="T231" s="287">
        <v>1542.86578512397</v>
      </c>
      <c r="V231" s="11"/>
      <c r="W231" s="11"/>
      <c r="X231" s="11"/>
      <c r="Y231" s="11"/>
      <c r="Z231" s="11"/>
      <c r="AA231" s="11"/>
      <c r="AB231" s="11"/>
      <c r="AC231" s="11"/>
      <c r="AD231" s="11"/>
    </row>
    <row r="232" spans="1:30">
      <c r="A232" s="56"/>
      <c r="B232" s="11"/>
      <c r="C232" s="11" t="s">
        <v>521</v>
      </c>
      <c r="D232" s="11"/>
      <c r="E232" s="11" t="s">
        <v>71</v>
      </c>
      <c r="F232" s="11">
        <v>8</v>
      </c>
      <c r="G232" s="287">
        <v>1265.77</v>
      </c>
      <c r="H232" s="287">
        <v>7594.62</v>
      </c>
      <c r="I232" s="287">
        <v>949.32749999999999</v>
      </c>
      <c r="J232" s="11">
        <v>11.5</v>
      </c>
      <c r="L232" s="11">
        <v>6</v>
      </c>
      <c r="M232" s="287">
        <v>3553.96</v>
      </c>
      <c r="N232" s="287">
        <v>1776.98</v>
      </c>
      <c r="O232" s="11"/>
      <c r="P232" s="287"/>
      <c r="Q232" s="287"/>
      <c r="R232" s="11">
        <v>8</v>
      </c>
      <c r="S232" s="287">
        <v>7594.62</v>
      </c>
      <c r="T232" s="287">
        <v>949.32749999999999</v>
      </c>
      <c r="V232" s="11"/>
      <c r="W232" s="11"/>
      <c r="X232" s="11"/>
      <c r="Y232" s="11"/>
      <c r="Z232" s="11"/>
      <c r="AA232" s="11"/>
      <c r="AB232" s="11"/>
      <c r="AC232" s="11"/>
      <c r="AD232" s="11"/>
    </row>
    <row r="233" spans="1:30">
      <c r="A233" s="56"/>
      <c r="B233" s="11"/>
      <c r="C233" s="11" t="s">
        <v>523</v>
      </c>
      <c r="D233" s="11"/>
      <c r="E233" s="11" t="s">
        <v>60</v>
      </c>
      <c r="F233" s="11">
        <v>35</v>
      </c>
      <c r="G233" s="287">
        <v>1606.45583333333</v>
      </c>
      <c r="H233" s="287">
        <v>38554.94</v>
      </c>
      <c r="I233" s="287">
        <v>1101.56971428571</v>
      </c>
      <c r="J233" s="11">
        <v>13.0857142857143</v>
      </c>
      <c r="L233" s="11">
        <v>24</v>
      </c>
      <c r="M233" s="287">
        <v>10641.17</v>
      </c>
      <c r="N233" s="287">
        <v>967.37909090909102</v>
      </c>
      <c r="O233" s="11">
        <v>2</v>
      </c>
      <c r="P233" s="287">
        <v>1052.43</v>
      </c>
      <c r="Q233" s="287">
        <v>526.21500000000003</v>
      </c>
      <c r="R233" s="11">
        <v>33</v>
      </c>
      <c r="S233" s="287">
        <v>37502.51</v>
      </c>
      <c r="T233" s="287">
        <v>1136.4396969697</v>
      </c>
      <c r="V233" s="11"/>
      <c r="W233" s="11"/>
      <c r="X233" s="11"/>
      <c r="Y233" s="11"/>
      <c r="Z233" s="11"/>
      <c r="AA233" s="11"/>
      <c r="AB233" s="11"/>
      <c r="AC233" s="11"/>
      <c r="AD233" s="11"/>
    </row>
    <row r="234" spans="1:30">
      <c r="A234" s="56"/>
      <c r="B234" s="11"/>
      <c r="C234" s="11" t="s">
        <v>525</v>
      </c>
      <c r="D234" s="11"/>
      <c r="E234" s="11" t="s">
        <v>56</v>
      </c>
      <c r="F234" s="11">
        <v>3</v>
      </c>
      <c r="G234" s="287">
        <v>2821.5</v>
      </c>
      <c r="H234" s="287">
        <v>5643</v>
      </c>
      <c r="I234" s="287">
        <v>1881</v>
      </c>
      <c r="J234" s="11">
        <v>12.6666666666667</v>
      </c>
      <c r="L234" s="11">
        <v>2</v>
      </c>
      <c r="M234" s="287">
        <v>2509.2800000000002</v>
      </c>
      <c r="N234" s="287">
        <v>2509.2800000000002</v>
      </c>
      <c r="O234" s="11">
        <v>1</v>
      </c>
      <c r="P234" s="287">
        <v>2509.2800000000002</v>
      </c>
      <c r="Q234" s="287">
        <v>2509.2800000000002</v>
      </c>
      <c r="R234" s="11">
        <v>2</v>
      </c>
      <c r="S234" s="287">
        <v>3133.72</v>
      </c>
      <c r="T234" s="287">
        <v>1566.86</v>
      </c>
      <c r="V234" s="11"/>
      <c r="W234" s="11"/>
      <c r="X234" s="11"/>
      <c r="Y234" s="11"/>
      <c r="Z234" s="11"/>
      <c r="AA234" s="11"/>
      <c r="AB234" s="11"/>
      <c r="AC234" s="11"/>
      <c r="AD234" s="11"/>
    </row>
    <row r="235" spans="1:30">
      <c r="A235" s="56"/>
      <c r="B235" s="11"/>
      <c r="C235" s="11" t="s">
        <v>527</v>
      </c>
      <c r="D235" s="11"/>
      <c r="E235" s="11" t="s">
        <v>528</v>
      </c>
      <c r="F235" s="11">
        <v>11</v>
      </c>
      <c r="G235" s="287">
        <v>1359.3287499999999</v>
      </c>
      <c r="H235" s="287">
        <v>10874.63</v>
      </c>
      <c r="I235" s="287">
        <v>988.60272727272695</v>
      </c>
      <c r="J235" s="11">
        <v>13.181818181818199</v>
      </c>
      <c r="L235" s="11">
        <v>8</v>
      </c>
      <c r="M235" s="287">
        <v>1939.07</v>
      </c>
      <c r="N235" s="287">
        <v>646.35666666666702</v>
      </c>
      <c r="O235" s="11"/>
      <c r="P235" s="287"/>
      <c r="Q235" s="287"/>
      <c r="R235" s="11">
        <v>11</v>
      </c>
      <c r="S235" s="287">
        <v>10874.63</v>
      </c>
      <c r="T235" s="287">
        <v>988.60272727272695</v>
      </c>
      <c r="V235" s="11"/>
      <c r="W235" s="11"/>
      <c r="X235" s="11"/>
      <c r="Y235" s="11"/>
      <c r="Z235" s="11"/>
      <c r="AA235" s="11"/>
      <c r="AB235" s="11"/>
      <c r="AC235" s="11"/>
      <c r="AD235" s="11"/>
    </row>
    <row r="236" spans="1:30">
      <c r="A236" s="56"/>
      <c r="B236" s="11"/>
      <c r="C236" s="11" t="s">
        <v>529</v>
      </c>
      <c r="D236" s="11"/>
      <c r="E236" s="11" t="s">
        <v>324</v>
      </c>
      <c r="F236" s="11">
        <v>378</v>
      </c>
      <c r="G236" s="287">
        <v>1735.31957805907</v>
      </c>
      <c r="H236" s="287">
        <v>411270.74</v>
      </c>
      <c r="I236" s="287">
        <v>1088.0178306878299</v>
      </c>
      <c r="J236" s="11">
        <v>12.171957671957699</v>
      </c>
      <c r="L236" s="11">
        <v>237</v>
      </c>
      <c r="M236" s="287">
        <v>211947.66</v>
      </c>
      <c r="N236" s="287">
        <v>1503.17489361702</v>
      </c>
      <c r="O236" s="11">
        <v>5</v>
      </c>
      <c r="P236" s="287">
        <v>6223.85</v>
      </c>
      <c r="Q236" s="287">
        <v>1244.77</v>
      </c>
      <c r="R236" s="11">
        <v>373</v>
      </c>
      <c r="S236" s="287">
        <v>405046.89</v>
      </c>
      <c r="T236" s="287">
        <v>1085.91659517426</v>
      </c>
      <c r="V236" s="11"/>
      <c r="W236" s="11"/>
      <c r="X236" s="11"/>
      <c r="Y236" s="11"/>
      <c r="Z236" s="11"/>
      <c r="AA236" s="11"/>
      <c r="AB236" s="11"/>
      <c r="AC236" s="11"/>
      <c r="AD236" s="11"/>
    </row>
    <row r="237" spans="1:30">
      <c r="A237" s="56"/>
      <c r="B237" s="11"/>
      <c r="C237" s="11" t="s">
        <v>530</v>
      </c>
      <c r="D237" s="11"/>
      <c r="E237" s="11" t="s">
        <v>121</v>
      </c>
      <c r="F237" s="11">
        <v>279</v>
      </c>
      <c r="G237" s="287">
        <v>2050.71988700565</v>
      </c>
      <c r="H237" s="287">
        <v>362977.42</v>
      </c>
      <c r="I237" s="287">
        <v>1300.9943369175601</v>
      </c>
      <c r="J237" s="11">
        <v>12.655913978494601</v>
      </c>
      <c r="L237" s="11">
        <v>177</v>
      </c>
      <c r="M237" s="287">
        <v>183798.14</v>
      </c>
      <c r="N237" s="287">
        <v>1801.9425490196099</v>
      </c>
      <c r="O237" s="11">
        <v>3</v>
      </c>
      <c r="P237" s="287">
        <v>3360.96</v>
      </c>
      <c r="Q237" s="287">
        <v>1120.32</v>
      </c>
      <c r="R237" s="11">
        <v>276</v>
      </c>
      <c r="S237" s="287">
        <v>359616.46</v>
      </c>
      <c r="T237" s="287">
        <v>1302.9581884058</v>
      </c>
      <c r="V237" s="11"/>
      <c r="W237" s="11"/>
      <c r="X237" s="11"/>
      <c r="Y237" s="11"/>
      <c r="Z237" s="11"/>
      <c r="AA237" s="11"/>
      <c r="AB237" s="11"/>
      <c r="AC237" s="11"/>
      <c r="AD237" s="11"/>
    </row>
    <row r="238" spans="1:30">
      <c r="A238" s="56"/>
      <c r="B238" s="11"/>
      <c r="C238" s="11" t="s">
        <v>648</v>
      </c>
      <c r="D238" s="11"/>
      <c r="E238" s="11" t="s">
        <v>135</v>
      </c>
      <c r="F238" s="11">
        <v>4</v>
      </c>
      <c r="G238" s="287">
        <v>317.49</v>
      </c>
      <c r="H238" s="287">
        <v>1269.96</v>
      </c>
      <c r="I238" s="287">
        <v>317.49</v>
      </c>
      <c r="J238" s="11">
        <v>8.75</v>
      </c>
      <c r="L238" s="11">
        <v>4</v>
      </c>
      <c r="M238" s="287"/>
      <c r="N238" s="287"/>
      <c r="O238" s="11"/>
      <c r="P238" s="287"/>
      <c r="Q238" s="287"/>
      <c r="R238" s="11">
        <v>4</v>
      </c>
      <c r="S238" s="287">
        <v>1269.96</v>
      </c>
      <c r="T238" s="287">
        <v>317.49</v>
      </c>
      <c r="V238" s="11"/>
      <c r="W238" s="11"/>
      <c r="X238" s="11"/>
      <c r="Y238" s="11"/>
      <c r="Z238" s="11"/>
      <c r="AA238" s="11"/>
      <c r="AB238" s="11"/>
      <c r="AC238" s="11"/>
      <c r="AD238" s="11"/>
    </row>
    <row r="239" spans="1:30">
      <c r="A239" s="56"/>
      <c r="B239" s="11"/>
      <c r="C239" s="11" t="s">
        <v>692</v>
      </c>
      <c r="D239" s="11"/>
      <c r="E239" s="11" t="s">
        <v>535</v>
      </c>
      <c r="F239" s="11">
        <v>2</v>
      </c>
      <c r="G239" s="287">
        <v>214.535</v>
      </c>
      <c r="H239" s="287">
        <v>429.07</v>
      </c>
      <c r="I239" s="287">
        <v>214.535</v>
      </c>
      <c r="J239" s="11">
        <v>16</v>
      </c>
      <c r="L239" s="11">
        <v>2</v>
      </c>
      <c r="M239" s="287"/>
      <c r="N239" s="287"/>
      <c r="O239" s="11"/>
      <c r="P239" s="287"/>
      <c r="Q239" s="287"/>
      <c r="R239" s="11">
        <v>2</v>
      </c>
      <c r="S239" s="287">
        <v>429.07</v>
      </c>
      <c r="T239" s="287">
        <v>214.535</v>
      </c>
      <c r="V239" s="11"/>
      <c r="W239" s="11"/>
      <c r="X239" s="11"/>
      <c r="Y239" s="11"/>
      <c r="Z239" s="11"/>
      <c r="AA239" s="11"/>
      <c r="AB239" s="11"/>
      <c r="AC239" s="11"/>
      <c r="AD239" s="11"/>
    </row>
    <row r="240" spans="1:30">
      <c r="A240" s="56"/>
      <c r="B240" s="11"/>
      <c r="C240" s="11" t="s">
        <v>534</v>
      </c>
      <c r="D240" s="11"/>
      <c r="E240" s="11" t="s">
        <v>535</v>
      </c>
      <c r="F240" s="11">
        <v>102</v>
      </c>
      <c r="G240" s="287">
        <v>1444.8201369863</v>
      </c>
      <c r="H240" s="287">
        <v>105471.87</v>
      </c>
      <c r="I240" s="287">
        <v>1034.03794117647</v>
      </c>
      <c r="J240" s="11">
        <v>12.656862745098</v>
      </c>
      <c r="L240" s="11">
        <v>73</v>
      </c>
      <c r="M240" s="287">
        <v>26619.279999999999</v>
      </c>
      <c r="N240" s="287">
        <v>917.90620689655202</v>
      </c>
      <c r="O240" s="11">
        <v>2</v>
      </c>
      <c r="P240" s="287">
        <v>3713.7</v>
      </c>
      <c r="Q240" s="287">
        <v>1856.85</v>
      </c>
      <c r="R240" s="11">
        <v>100</v>
      </c>
      <c r="S240" s="287">
        <v>101758.17</v>
      </c>
      <c r="T240" s="287">
        <v>1017.5817</v>
      </c>
      <c r="V240" s="11"/>
      <c r="W240" s="11"/>
      <c r="X240" s="11"/>
      <c r="Y240" s="11"/>
      <c r="Z240" s="11"/>
      <c r="AA240" s="11"/>
      <c r="AB240" s="11"/>
      <c r="AC240" s="11"/>
      <c r="AD240" s="11"/>
    </row>
    <row r="241" spans="1:30">
      <c r="A241" s="56"/>
      <c r="B241" s="11"/>
      <c r="C241" s="11" t="s">
        <v>537</v>
      </c>
      <c r="D241" s="11"/>
      <c r="E241" s="11" t="s">
        <v>158</v>
      </c>
      <c r="F241" s="11">
        <v>105</v>
      </c>
      <c r="G241" s="287">
        <v>1443.4967999999999</v>
      </c>
      <c r="H241" s="287">
        <v>108262.26</v>
      </c>
      <c r="I241" s="287">
        <v>1031.0691428571399</v>
      </c>
      <c r="J241" s="11">
        <v>12.8190476190476</v>
      </c>
      <c r="L241" s="11">
        <v>75</v>
      </c>
      <c r="M241" s="287">
        <v>35430.21</v>
      </c>
      <c r="N241" s="287">
        <v>1181.0070000000001</v>
      </c>
      <c r="O241" s="11">
        <v>1</v>
      </c>
      <c r="P241" s="287">
        <v>652.02</v>
      </c>
      <c r="Q241" s="287">
        <v>652.02</v>
      </c>
      <c r="R241" s="11">
        <v>104</v>
      </c>
      <c r="S241" s="287">
        <v>107610.24000000001</v>
      </c>
      <c r="T241" s="287">
        <v>1034.71384615385</v>
      </c>
      <c r="V241" s="11"/>
      <c r="W241" s="11"/>
      <c r="X241" s="11"/>
      <c r="Y241" s="11"/>
      <c r="Z241" s="11"/>
      <c r="AA241" s="11"/>
      <c r="AB241" s="11"/>
      <c r="AC241" s="11"/>
      <c r="AD241" s="11"/>
    </row>
    <row r="242" spans="1:30">
      <c r="A242" s="56"/>
      <c r="B242" s="11"/>
      <c r="C242" s="11" t="s">
        <v>538</v>
      </c>
      <c r="D242" s="11"/>
      <c r="E242" s="11" t="s">
        <v>80</v>
      </c>
      <c r="F242" s="11">
        <v>66</v>
      </c>
      <c r="G242" s="287">
        <v>1965.2508510638299</v>
      </c>
      <c r="H242" s="287">
        <v>92366.79</v>
      </c>
      <c r="I242" s="287">
        <v>1399.4968181818199</v>
      </c>
      <c r="J242" s="11">
        <v>13.590909090909101</v>
      </c>
      <c r="L242" s="11">
        <v>47</v>
      </c>
      <c r="M242" s="287">
        <v>33847.17</v>
      </c>
      <c r="N242" s="287">
        <v>1781.43</v>
      </c>
      <c r="O242" s="11"/>
      <c r="P242" s="287"/>
      <c r="Q242" s="287"/>
      <c r="R242" s="11">
        <v>66</v>
      </c>
      <c r="S242" s="287">
        <v>92366.79</v>
      </c>
      <c r="T242" s="287">
        <v>1399.4968181818199</v>
      </c>
      <c r="V242" s="11"/>
      <c r="W242" s="11"/>
      <c r="X242" s="11"/>
      <c r="Y242" s="11"/>
      <c r="Z242" s="11"/>
      <c r="AA242" s="11"/>
      <c r="AB242" s="11"/>
      <c r="AC242" s="11"/>
      <c r="AD242" s="11"/>
    </row>
    <row r="243" spans="1:30">
      <c r="A243" s="56"/>
      <c r="B243" s="11"/>
      <c r="C243" s="11" t="s">
        <v>539</v>
      </c>
      <c r="D243" s="11"/>
      <c r="E243" s="11" t="s">
        <v>146</v>
      </c>
      <c r="F243" s="11">
        <v>25</v>
      </c>
      <c r="G243" s="287">
        <v>1230</v>
      </c>
      <c r="H243" s="287">
        <v>20910</v>
      </c>
      <c r="I243" s="287">
        <v>836.4</v>
      </c>
      <c r="J243" s="11">
        <v>11.72</v>
      </c>
      <c r="L243" s="11">
        <v>17</v>
      </c>
      <c r="M243" s="287">
        <v>6851.84</v>
      </c>
      <c r="N243" s="287">
        <v>856.48</v>
      </c>
      <c r="O243" s="11"/>
      <c r="P243" s="287"/>
      <c r="Q243" s="287"/>
      <c r="R243" s="11">
        <v>25</v>
      </c>
      <c r="S243" s="287">
        <v>20910</v>
      </c>
      <c r="T243" s="287">
        <v>836.4</v>
      </c>
      <c r="V243" s="11"/>
      <c r="W243" s="11"/>
      <c r="X243" s="11"/>
      <c r="Y243" s="11"/>
      <c r="Z243" s="11"/>
      <c r="AA243" s="11"/>
      <c r="AB243" s="11"/>
      <c r="AC243" s="11"/>
      <c r="AD243" s="11"/>
    </row>
    <row r="244" spans="1:30">
      <c r="A244" s="56"/>
      <c r="B244" s="11"/>
      <c r="C244" s="11" t="s">
        <v>649</v>
      </c>
      <c r="D244" s="11"/>
      <c r="E244" s="11" t="s">
        <v>337</v>
      </c>
      <c r="F244" s="11">
        <v>2</v>
      </c>
      <c r="G244" s="287">
        <v>643.45000000000005</v>
      </c>
      <c r="H244" s="287">
        <v>1286.9000000000001</v>
      </c>
      <c r="I244" s="287">
        <v>643.45000000000005</v>
      </c>
      <c r="J244" s="11">
        <v>12.5</v>
      </c>
      <c r="L244" s="11">
        <v>2</v>
      </c>
      <c r="M244" s="287"/>
      <c r="N244" s="287"/>
      <c r="O244" s="11"/>
      <c r="P244" s="287"/>
      <c r="Q244" s="287"/>
      <c r="R244" s="11">
        <v>2</v>
      </c>
      <c r="S244" s="287">
        <v>1286.9000000000001</v>
      </c>
      <c r="T244" s="287">
        <v>643.45000000000005</v>
      </c>
      <c r="V244" s="11"/>
      <c r="W244" s="11"/>
      <c r="X244" s="11"/>
      <c r="Y244" s="11"/>
      <c r="Z244" s="11"/>
      <c r="AA244" s="11"/>
      <c r="AB244" s="11"/>
      <c r="AC244" s="11"/>
      <c r="AD244" s="11"/>
    </row>
    <row r="245" spans="1:30">
      <c r="A245" s="56"/>
      <c r="B245" s="11"/>
      <c r="C245" s="11" t="s">
        <v>540</v>
      </c>
      <c r="D245" s="11"/>
      <c r="E245" s="11" t="s">
        <v>337</v>
      </c>
      <c r="F245" s="11">
        <v>12</v>
      </c>
      <c r="G245" s="287">
        <v>1697.9255555555601</v>
      </c>
      <c r="H245" s="287">
        <v>15281.33</v>
      </c>
      <c r="I245" s="287">
        <v>1273.4441666666701</v>
      </c>
      <c r="J245" s="11">
        <v>11.5833333333333</v>
      </c>
      <c r="L245" s="11">
        <v>9</v>
      </c>
      <c r="M245" s="287">
        <v>1877.69</v>
      </c>
      <c r="N245" s="287">
        <v>625.89666666666699</v>
      </c>
      <c r="O245" s="11">
        <v>1</v>
      </c>
      <c r="P245" s="287">
        <v>2155.71</v>
      </c>
      <c r="Q245" s="287">
        <v>2155.71</v>
      </c>
      <c r="R245" s="11">
        <v>11</v>
      </c>
      <c r="S245" s="287">
        <v>13125.62</v>
      </c>
      <c r="T245" s="287">
        <v>1193.23818181818</v>
      </c>
      <c r="V245" s="11"/>
      <c r="W245" s="11"/>
      <c r="X245" s="11"/>
      <c r="Y245" s="11"/>
      <c r="Z245" s="11"/>
      <c r="AA245" s="11"/>
      <c r="AB245" s="11"/>
      <c r="AC245" s="11"/>
      <c r="AD245" s="11"/>
    </row>
    <row r="246" spans="1:30">
      <c r="A246" s="56"/>
      <c r="B246" s="11"/>
      <c r="C246" s="11" t="s">
        <v>544</v>
      </c>
      <c r="D246" s="11"/>
      <c r="E246" s="11" t="s">
        <v>94</v>
      </c>
      <c r="F246" s="11">
        <v>6</v>
      </c>
      <c r="G246" s="287">
        <v>2255.3679999999999</v>
      </c>
      <c r="H246" s="287">
        <v>11276.84</v>
      </c>
      <c r="I246" s="287">
        <v>1879.4733333333299</v>
      </c>
      <c r="J246" s="11">
        <v>14</v>
      </c>
      <c r="L246" s="11">
        <v>5</v>
      </c>
      <c r="M246" s="287">
        <v>1608.17</v>
      </c>
      <c r="N246" s="287">
        <v>1608.17</v>
      </c>
      <c r="O246" s="11">
        <v>1</v>
      </c>
      <c r="P246" s="287">
        <v>330.11</v>
      </c>
      <c r="Q246" s="287">
        <v>330.11</v>
      </c>
      <c r="R246" s="11">
        <v>5</v>
      </c>
      <c r="S246" s="287">
        <v>10946.73</v>
      </c>
      <c r="T246" s="287">
        <v>2189.346</v>
      </c>
      <c r="V246" s="11"/>
      <c r="W246" s="11"/>
      <c r="X246" s="11"/>
      <c r="Y246" s="11"/>
      <c r="Z246" s="11"/>
      <c r="AA246" s="11"/>
      <c r="AB246" s="11"/>
      <c r="AC246" s="11"/>
      <c r="AD246" s="11"/>
    </row>
    <row r="247" spans="1:30">
      <c r="A247" s="56"/>
      <c r="B247" s="11"/>
      <c r="C247" s="11" t="s">
        <v>650</v>
      </c>
      <c r="D247" s="11"/>
      <c r="E247" s="11" t="s">
        <v>99</v>
      </c>
      <c r="F247" s="11">
        <v>1</v>
      </c>
      <c r="G247" s="287"/>
      <c r="H247" s="287">
        <v>404.66</v>
      </c>
      <c r="I247" s="287">
        <v>404.66</v>
      </c>
      <c r="J247" s="11">
        <v>13</v>
      </c>
      <c r="L247" s="11"/>
      <c r="M247" s="287">
        <v>404.66</v>
      </c>
      <c r="N247" s="287">
        <v>404.66</v>
      </c>
      <c r="O247" s="11"/>
      <c r="P247" s="287"/>
      <c r="Q247" s="287"/>
      <c r="R247" s="11">
        <v>1</v>
      </c>
      <c r="S247" s="287">
        <v>404.66</v>
      </c>
      <c r="T247" s="287">
        <v>404.66</v>
      </c>
      <c r="V247" s="11"/>
      <c r="W247" s="11"/>
      <c r="X247" s="11"/>
      <c r="Y247" s="11"/>
      <c r="Z247" s="11"/>
      <c r="AA247" s="11"/>
      <c r="AB247" s="11"/>
      <c r="AC247" s="11"/>
      <c r="AD247" s="11"/>
    </row>
    <row r="248" spans="1:30">
      <c r="A248" s="56"/>
      <c r="B248" s="11"/>
      <c r="C248" s="11" t="s">
        <v>546</v>
      </c>
      <c r="D248" s="11"/>
      <c r="E248" s="11" t="s">
        <v>182</v>
      </c>
      <c r="F248" s="11">
        <v>39</v>
      </c>
      <c r="G248" s="287">
        <v>2190.0604347826102</v>
      </c>
      <c r="H248" s="287">
        <v>50371.39</v>
      </c>
      <c r="I248" s="287">
        <v>1291.5741025641</v>
      </c>
      <c r="J248" s="11">
        <v>11.9230769230769</v>
      </c>
      <c r="L248" s="11">
        <v>23</v>
      </c>
      <c r="M248" s="287">
        <v>23049.87</v>
      </c>
      <c r="N248" s="287">
        <v>1440.6168749999999</v>
      </c>
      <c r="O248" s="11">
        <v>1</v>
      </c>
      <c r="P248" s="287">
        <v>1132.72</v>
      </c>
      <c r="Q248" s="287">
        <v>1132.72</v>
      </c>
      <c r="R248" s="11">
        <v>38</v>
      </c>
      <c r="S248" s="287">
        <v>49238.67</v>
      </c>
      <c r="T248" s="287">
        <v>1295.7544736842101</v>
      </c>
      <c r="V248" s="11"/>
      <c r="W248" s="11"/>
      <c r="X248" s="11"/>
      <c r="Y248" s="11"/>
      <c r="Z248" s="11"/>
      <c r="AA248" s="11"/>
      <c r="AB248" s="11"/>
      <c r="AC248" s="11"/>
      <c r="AD248" s="11"/>
    </row>
    <row r="249" spans="1:30">
      <c r="A249" s="56"/>
      <c r="B249" s="11"/>
      <c r="C249" s="11" t="s">
        <v>548</v>
      </c>
      <c r="D249" s="11"/>
      <c r="E249" s="11" t="s">
        <v>198</v>
      </c>
      <c r="F249" s="11">
        <v>3</v>
      </c>
      <c r="G249" s="287">
        <v>2993.45</v>
      </c>
      <c r="H249" s="287">
        <v>5986.9</v>
      </c>
      <c r="I249" s="287">
        <v>1995.63333333333</v>
      </c>
      <c r="J249" s="11">
        <v>16.3333333333333</v>
      </c>
      <c r="L249" s="11">
        <v>2</v>
      </c>
      <c r="M249" s="287">
        <v>429.86</v>
      </c>
      <c r="N249" s="287">
        <v>429.86</v>
      </c>
      <c r="O249" s="11"/>
      <c r="P249" s="287"/>
      <c r="Q249" s="287"/>
      <c r="R249" s="11">
        <v>3</v>
      </c>
      <c r="S249" s="287">
        <v>5986.9</v>
      </c>
      <c r="T249" s="287">
        <v>1995.63333333333</v>
      </c>
      <c r="V249" s="11"/>
      <c r="W249" s="11"/>
      <c r="X249" s="11"/>
      <c r="Y249" s="11"/>
      <c r="Z249" s="11"/>
      <c r="AA249" s="11"/>
      <c r="AB249" s="11"/>
      <c r="AC249" s="11"/>
      <c r="AD249" s="11"/>
    </row>
    <row r="250" spans="1:30">
      <c r="A250" s="56"/>
      <c r="B250" s="11"/>
      <c r="C250" s="11" t="s">
        <v>549</v>
      </c>
      <c r="D250" s="11"/>
      <c r="E250" s="11" t="s">
        <v>214</v>
      </c>
      <c r="F250" s="11">
        <v>87</v>
      </c>
      <c r="G250" s="287">
        <v>2083.8610169491499</v>
      </c>
      <c r="H250" s="287">
        <v>122947.8</v>
      </c>
      <c r="I250" s="287">
        <v>1413.19310344828</v>
      </c>
      <c r="J250" s="11">
        <v>13.241379310344801</v>
      </c>
      <c r="L250" s="11">
        <v>59</v>
      </c>
      <c r="M250" s="287">
        <v>45139.5</v>
      </c>
      <c r="N250" s="287">
        <v>1612.125</v>
      </c>
      <c r="O250" s="11">
        <v>1</v>
      </c>
      <c r="P250" s="287">
        <v>3167.18</v>
      </c>
      <c r="Q250" s="287">
        <v>3167.18</v>
      </c>
      <c r="R250" s="11">
        <v>86</v>
      </c>
      <c r="S250" s="287">
        <v>119780.62</v>
      </c>
      <c r="T250" s="287">
        <v>1392.79790697674</v>
      </c>
      <c r="V250" s="11"/>
      <c r="W250" s="11"/>
      <c r="X250" s="11"/>
      <c r="Y250" s="11"/>
      <c r="Z250" s="11"/>
      <c r="AA250" s="11"/>
      <c r="AB250" s="11"/>
      <c r="AC250" s="11"/>
      <c r="AD250" s="11"/>
    </row>
    <row r="251" spans="1:30">
      <c r="A251" s="56"/>
      <c r="B251" s="11"/>
      <c r="C251" s="11" t="s">
        <v>552</v>
      </c>
      <c r="D251" s="11"/>
      <c r="E251" s="11" t="s">
        <v>67</v>
      </c>
      <c r="F251" s="11">
        <v>81</v>
      </c>
      <c r="G251" s="287">
        <v>1690.26727272727</v>
      </c>
      <c r="H251" s="287">
        <v>92964.7</v>
      </c>
      <c r="I251" s="287">
        <v>1147.71234567901</v>
      </c>
      <c r="J251" s="11">
        <v>12.1234567901235</v>
      </c>
      <c r="L251" s="11">
        <v>55</v>
      </c>
      <c r="M251" s="287">
        <v>35401.93</v>
      </c>
      <c r="N251" s="287">
        <v>1361.6126923076899</v>
      </c>
      <c r="O251" s="11">
        <v>3</v>
      </c>
      <c r="P251" s="287">
        <v>7824.53</v>
      </c>
      <c r="Q251" s="287">
        <v>2608.1766666666699</v>
      </c>
      <c r="R251" s="11">
        <v>78</v>
      </c>
      <c r="S251" s="287">
        <v>85140.17</v>
      </c>
      <c r="T251" s="287">
        <v>1091.5406410256401</v>
      </c>
      <c r="V251" s="11"/>
      <c r="W251" s="11"/>
      <c r="X251" s="11"/>
      <c r="Y251" s="11"/>
      <c r="Z251" s="11"/>
      <c r="AA251" s="11"/>
      <c r="AB251" s="11"/>
      <c r="AC251" s="11"/>
      <c r="AD251" s="11"/>
    </row>
    <row r="252" spans="1:30">
      <c r="A252" s="56"/>
      <c r="B252" s="11"/>
      <c r="C252" s="11" t="s">
        <v>554</v>
      </c>
      <c r="D252" s="11"/>
      <c r="E252" s="11" t="s">
        <v>78</v>
      </c>
      <c r="F252" s="11">
        <v>20</v>
      </c>
      <c r="G252" s="287">
        <v>1604.0362500000001</v>
      </c>
      <c r="H252" s="287">
        <v>25664.58</v>
      </c>
      <c r="I252" s="287">
        <v>1283.229</v>
      </c>
      <c r="J252" s="11">
        <v>12.6</v>
      </c>
      <c r="L252" s="11">
        <v>16</v>
      </c>
      <c r="M252" s="287">
        <v>8975.48</v>
      </c>
      <c r="N252" s="287">
        <v>2243.87</v>
      </c>
      <c r="O252" s="11"/>
      <c r="P252" s="287"/>
      <c r="Q252" s="287"/>
      <c r="R252" s="11">
        <v>20</v>
      </c>
      <c r="S252" s="287">
        <v>25664.58</v>
      </c>
      <c r="T252" s="287">
        <v>1283.229</v>
      </c>
      <c r="V252" s="11"/>
      <c r="W252" s="11"/>
      <c r="X252" s="11"/>
      <c r="Y252" s="11"/>
      <c r="Z252" s="11"/>
      <c r="AA252" s="11"/>
      <c r="AB252" s="11"/>
      <c r="AC252" s="11"/>
      <c r="AD252" s="11"/>
    </row>
    <row r="253" spans="1:30">
      <c r="A253" s="56"/>
      <c r="B253" s="11"/>
      <c r="C253" s="11" t="s">
        <v>556</v>
      </c>
      <c r="D253" s="11"/>
      <c r="E253" s="11" t="s">
        <v>324</v>
      </c>
      <c r="F253" s="11">
        <v>1</v>
      </c>
      <c r="G253" s="287">
        <v>3024.74</v>
      </c>
      <c r="H253" s="287">
        <v>3024.74</v>
      </c>
      <c r="I253" s="287">
        <v>3024.74</v>
      </c>
      <c r="J253" s="11">
        <v>37</v>
      </c>
      <c r="L253" s="11">
        <v>1</v>
      </c>
      <c r="M253" s="287"/>
      <c r="N253" s="287"/>
      <c r="O253" s="11"/>
      <c r="P253" s="287"/>
      <c r="Q253" s="287"/>
      <c r="R253" s="11">
        <v>1</v>
      </c>
      <c r="S253" s="287">
        <v>3024.74</v>
      </c>
      <c r="T253" s="287">
        <v>3024.74</v>
      </c>
      <c r="V253" s="11"/>
      <c r="W253" s="11"/>
      <c r="X253" s="11"/>
      <c r="Y253" s="11"/>
      <c r="Z253" s="11"/>
      <c r="AA253" s="11"/>
      <c r="AB253" s="11"/>
      <c r="AC253" s="11"/>
      <c r="AD253" s="11"/>
    </row>
    <row r="254" spans="1:30">
      <c r="A254" s="56"/>
      <c r="B254" s="11"/>
      <c r="C254" s="11" t="s">
        <v>557</v>
      </c>
      <c r="D254" s="11"/>
      <c r="E254" s="11" t="s">
        <v>156</v>
      </c>
      <c r="F254" s="11">
        <v>2</v>
      </c>
      <c r="G254" s="287">
        <v>857.60500000000002</v>
      </c>
      <c r="H254" s="287">
        <v>1715.21</v>
      </c>
      <c r="I254" s="287">
        <v>857.60500000000002</v>
      </c>
      <c r="J254" s="11">
        <v>6</v>
      </c>
      <c r="L254" s="11">
        <v>2</v>
      </c>
      <c r="M254" s="287"/>
      <c r="N254" s="287"/>
      <c r="O254" s="11"/>
      <c r="P254" s="287"/>
      <c r="Q254" s="287"/>
      <c r="R254" s="11">
        <v>2</v>
      </c>
      <c r="S254" s="287">
        <v>1715.21</v>
      </c>
      <c r="T254" s="287">
        <v>857.60500000000002</v>
      </c>
      <c r="V254" s="11"/>
      <c r="W254" s="11"/>
      <c r="X254" s="11"/>
      <c r="Y254" s="11"/>
      <c r="Z254" s="11"/>
      <c r="AA254" s="11"/>
      <c r="AB254" s="11"/>
      <c r="AC254" s="11"/>
      <c r="AD254" s="11"/>
    </row>
    <row r="255" spans="1:30">
      <c r="A255" s="56"/>
      <c r="B255" s="11"/>
      <c r="C255" s="11" t="s">
        <v>558</v>
      </c>
      <c r="D255" s="11"/>
      <c r="E255" s="11" t="s">
        <v>111</v>
      </c>
      <c r="F255" s="11">
        <v>26</v>
      </c>
      <c r="G255" s="287">
        <v>3969.8121428571399</v>
      </c>
      <c r="H255" s="287">
        <v>55577.37</v>
      </c>
      <c r="I255" s="287">
        <v>2137.5911538461501</v>
      </c>
      <c r="J255" s="11">
        <v>14.461538461538501</v>
      </c>
      <c r="L255" s="11">
        <v>14</v>
      </c>
      <c r="M255" s="287">
        <v>31905.97</v>
      </c>
      <c r="N255" s="287">
        <v>2658.8308333333298</v>
      </c>
      <c r="O255" s="11">
        <v>1</v>
      </c>
      <c r="P255" s="287">
        <v>1053.73</v>
      </c>
      <c r="Q255" s="287">
        <v>1053.73</v>
      </c>
      <c r="R255" s="11">
        <v>25</v>
      </c>
      <c r="S255" s="287">
        <v>54523.64</v>
      </c>
      <c r="T255" s="287">
        <v>2180.9456</v>
      </c>
      <c r="V255" s="11"/>
      <c r="W255" s="11"/>
      <c r="X255" s="11"/>
      <c r="Y255" s="11"/>
      <c r="Z255" s="11"/>
      <c r="AA255" s="11"/>
      <c r="AB255" s="11"/>
      <c r="AC255" s="11"/>
      <c r="AD255" s="11"/>
    </row>
    <row r="256" spans="1:30">
      <c r="A256" s="56"/>
      <c r="B256" s="11"/>
      <c r="C256" s="11" t="s">
        <v>559</v>
      </c>
      <c r="D256" s="11"/>
      <c r="E256" s="11" t="s">
        <v>560</v>
      </c>
      <c r="F256" s="11">
        <v>16</v>
      </c>
      <c r="G256" s="287">
        <v>1297.6563636363601</v>
      </c>
      <c r="H256" s="287">
        <v>14274.22</v>
      </c>
      <c r="I256" s="287">
        <v>892.13874999999996</v>
      </c>
      <c r="J256" s="11">
        <v>13.3125</v>
      </c>
      <c r="L256" s="11">
        <v>11</v>
      </c>
      <c r="M256" s="287">
        <v>5095.1899999999996</v>
      </c>
      <c r="N256" s="287">
        <v>1019.038</v>
      </c>
      <c r="O256" s="11">
        <v>1</v>
      </c>
      <c r="P256" s="287">
        <v>1712.48</v>
      </c>
      <c r="Q256" s="287">
        <v>1712.48</v>
      </c>
      <c r="R256" s="11">
        <v>15</v>
      </c>
      <c r="S256" s="287">
        <v>12561.74</v>
      </c>
      <c r="T256" s="287">
        <v>837.44933333333302</v>
      </c>
      <c r="V256" s="11"/>
      <c r="W256" s="11"/>
      <c r="X256" s="11"/>
      <c r="Y256" s="11"/>
      <c r="Z256" s="11"/>
      <c r="AA256" s="11"/>
      <c r="AB256" s="11"/>
      <c r="AC256" s="11"/>
      <c r="AD256" s="11"/>
    </row>
    <row r="257" spans="1:30">
      <c r="A257" s="56"/>
      <c r="B257" s="11"/>
      <c r="C257" s="11" t="s">
        <v>561</v>
      </c>
      <c r="D257" s="11"/>
      <c r="E257" s="11" t="s">
        <v>156</v>
      </c>
      <c r="F257" s="11">
        <v>161</v>
      </c>
      <c r="G257" s="287">
        <v>1354.37953271028</v>
      </c>
      <c r="H257" s="287">
        <v>144918.60999999999</v>
      </c>
      <c r="I257" s="287">
        <v>900.11559006211201</v>
      </c>
      <c r="J257" s="11">
        <v>11.7391304347826</v>
      </c>
      <c r="L257" s="11">
        <v>107</v>
      </c>
      <c r="M257" s="287">
        <v>60642.81</v>
      </c>
      <c r="N257" s="287">
        <v>1123.0150000000001</v>
      </c>
      <c r="O257" s="11"/>
      <c r="P257" s="287"/>
      <c r="Q257" s="287"/>
      <c r="R257" s="11">
        <v>161</v>
      </c>
      <c r="S257" s="287">
        <v>144918.60999999999</v>
      </c>
      <c r="T257" s="287">
        <v>900.11559006211201</v>
      </c>
      <c r="V257" s="11"/>
      <c r="W257" s="11"/>
      <c r="X257" s="11"/>
      <c r="Y257" s="11"/>
      <c r="Z257" s="11"/>
      <c r="AA257" s="11"/>
      <c r="AB257" s="11"/>
      <c r="AC257" s="11"/>
      <c r="AD257" s="11"/>
    </row>
    <row r="258" spans="1:30">
      <c r="A258" s="56"/>
      <c r="B258" s="11"/>
      <c r="C258" s="11" t="s">
        <v>694</v>
      </c>
      <c r="D258" s="11"/>
      <c r="E258" s="11" t="s">
        <v>156</v>
      </c>
      <c r="F258" s="11">
        <v>1</v>
      </c>
      <c r="G258" s="287">
        <v>456.74</v>
      </c>
      <c r="H258" s="287">
        <v>456.74</v>
      </c>
      <c r="I258" s="287">
        <v>456.74</v>
      </c>
      <c r="J258" s="11">
        <v>7</v>
      </c>
      <c r="L258" s="11">
        <v>1</v>
      </c>
      <c r="M258" s="287"/>
      <c r="N258" s="287"/>
      <c r="O258" s="11"/>
      <c r="P258" s="287"/>
      <c r="Q258" s="287"/>
      <c r="R258" s="11">
        <v>1</v>
      </c>
      <c r="S258" s="287">
        <v>456.74</v>
      </c>
      <c r="T258" s="287">
        <v>456.74</v>
      </c>
      <c r="V258" s="11"/>
      <c r="W258" s="11"/>
      <c r="X258" s="11"/>
      <c r="Y258" s="11"/>
      <c r="Z258" s="11"/>
      <c r="AA258" s="11"/>
      <c r="AB258" s="11"/>
      <c r="AC258" s="11"/>
      <c r="AD258" s="11"/>
    </row>
    <row r="259" spans="1:30">
      <c r="A259" s="56"/>
      <c r="B259" s="11"/>
      <c r="C259" s="11" t="s">
        <v>563</v>
      </c>
      <c r="D259" s="11"/>
      <c r="E259" s="11" t="s">
        <v>167</v>
      </c>
      <c r="F259" s="11">
        <v>558</v>
      </c>
      <c r="G259" s="287">
        <v>1944.6702387267901</v>
      </c>
      <c r="H259" s="287">
        <v>733140.68</v>
      </c>
      <c r="I259" s="287">
        <v>1313.8721863799301</v>
      </c>
      <c r="J259" s="11">
        <v>12.7060931899642</v>
      </c>
      <c r="L259" s="11">
        <v>377</v>
      </c>
      <c r="M259" s="287">
        <v>277236.59999999998</v>
      </c>
      <c r="N259" s="287">
        <v>1531.6939226519301</v>
      </c>
      <c r="O259" s="11">
        <v>12</v>
      </c>
      <c r="P259" s="287">
        <v>11586.53</v>
      </c>
      <c r="Q259" s="287">
        <v>965.54416666666702</v>
      </c>
      <c r="R259" s="11">
        <v>546</v>
      </c>
      <c r="S259" s="287">
        <v>721554.15000000095</v>
      </c>
      <c r="T259" s="287">
        <v>1321.52774725275</v>
      </c>
      <c r="V259" s="11"/>
      <c r="W259" s="11"/>
      <c r="X259" s="11"/>
      <c r="Y259" s="11"/>
      <c r="Z259" s="11"/>
      <c r="AA259" s="11"/>
      <c r="AB259" s="11"/>
      <c r="AC259" s="11"/>
      <c r="AD259" s="11"/>
    </row>
    <row r="260" spans="1:30">
      <c r="A260" s="56"/>
      <c r="B260" s="11"/>
      <c r="C260" s="11" t="s">
        <v>564</v>
      </c>
      <c r="D260" s="11"/>
      <c r="E260" s="11" t="s">
        <v>274</v>
      </c>
      <c r="F260" s="11">
        <v>8</v>
      </c>
      <c r="G260" s="287">
        <v>1685.8616666666701</v>
      </c>
      <c r="H260" s="287">
        <v>10115.17</v>
      </c>
      <c r="I260" s="287">
        <v>1264.39625</v>
      </c>
      <c r="J260" s="11">
        <v>11.25</v>
      </c>
      <c r="L260" s="11">
        <v>6</v>
      </c>
      <c r="M260" s="287">
        <v>5508.36</v>
      </c>
      <c r="N260" s="287">
        <v>2754.18</v>
      </c>
      <c r="O260" s="11"/>
      <c r="P260" s="287"/>
      <c r="Q260" s="287"/>
      <c r="R260" s="11">
        <v>8</v>
      </c>
      <c r="S260" s="287">
        <v>10115.17</v>
      </c>
      <c r="T260" s="287">
        <v>1264.39625</v>
      </c>
      <c r="V260" s="11"/>
      <c r="W260" s="11"/>
      <c r="X260" s="11"/>
      <c r="Y260" s="11"/>
      <c r="Z260" s="11"/>
      <c r="AA260" s="11"/>
      <c r="AB260" s="11"/>
      <c r="AC260" s="11"/>
      <c r="AD260" s="11"/>
    </row>
    <row r="261" spans="1:30">
      <c r="A261" s="56"/>
      <c r="B261" s="11"/>
      <c r="C261" s="11" t="s">
        <v>651</v>
      </c>
      <c r="D261" s="11"/>
      <c r="E261" s="11" t="s">
        <v>566</v>
      </c>
      <c r="F261" s="11">
        <v>10</v>
      </c>
      <c r="G261" s="287">
        <v>1954.2425000000001</v>
      </c>
      <c r="H261" s="287">
        <v>15633.94</v>
      </c>
      <c r="I261" s="287">
        <v>1563.394</v>
      </c>
      <c r="J261" s="11">
        <v>15.7</v>
      </c>
      <c r="L261" s="11">
        <v>8</v>
      </c>
      <c r="M261" s="287">
        <v>9823.82</v>
      </c>
      <c r="N261" s="287">
        <v>4911.91</v>
      </c>
      <c r="O261" s="11"/>
      <c r="P261" s="287"/>
      <c r="Q261" s="287"/>
      <c r="R261" s="11">
        <v>10</v>
      </c>
      <c r="S261" s="287">
        <v>15633.94</v>
      </c>
      <c r="T261" s="287">
        <v>1563.394</v>
      </c>
      <c r="V261" s="11"/>
      <c r="W261" s="11"/>
      <c r="X261" s="11"/>
      <c r="Y261" s="11"/>
      <c r="Z261" s="11"/>
      <c r="AA261" s="11"/>
      <c r="AB261" s="11"/>
      <c r="AC261" s="11"/>
      <c r="AD261" s="11"/>
    </row>
    <row r="262" spans="1:30">
      <c r="A262" s="56"/>
      <c r="B262" s="11"/>
      <c r="C262" s="11" t="s">
        <v>567</v>
      </c>
      <c r="D262" s="11"/>
      <c r="E262" s="11" t="s">
        <v>118</v>
      </c>
      <c r="F262" s="11">
        <v>49</v>
      </c>
      <c r="G262" s="287">
        <v>3473.14366666667</v>
      </c>
      <c r="H262" s="287">
        <v>104194.31</v>
      </c>
      <c r="I262" s="287">
        <v>2126.41448979592</v>
      </c>
      <c r="J262" s="11">
        <v>15.6734693877551</v>
      </c>
      <c r="L262" s="11">
        <v>30</v>
      </c>
      <c r="M262" s="287">
        <v>26857.51</v>
      </c>
      <c r="N262" s="287">
        <v>1413.55315789474</v>
      </c>
      <c r="O262" s="11"/>
      <c r="P262" s="287"/>
      <c r="Q262" s="287"/>
      <c r="R262" s="11">
        <v>49</v>
      </c>
      <c r="S262" s="287">
        <v>104194.31</v>
      </c>
      <c r="T262" s="287">
        <v>2126.41448979592</v>
      </c>
      <c r="V262" s="11"/>
      <c r="W262" s="11"/>
      <c r="X262" s="11"/>
      <c r="Y262" s="11"/>
      <c r="Z262" s="11"/>
      <c r="AA262" s="11"/>
      <c r="AB262" s="11"/>
      <c r="AC262" s="11"/>
      <c r="AD262" s="11"/>
    </row>
    <row r="263" spans="1:30">
      <c r="A263" s="56"/>
      <c r="B263" s="11"/>
      <c r="C263" s="11" t="s">
        <v>571</v>
      </c>
      <c r="D263" s="11"/>
      <c r="E263" s="11" t="s">
        <v>446</v>
      </c>
      <c r="F263" s="11">
        <v>91</v>
      </c>
      <c r="G263" s="287">
        <v>1868.5</v>
      </c>
      <c r="H263" s="287">
        <v>113978.5</v>
      </c>
      <c r="I263" s="287">
        <v>1252.51098901099</v>
      </c>
      <c r="J263" s="11">
        <v>13.219780219780199</v>
      </c>
      <c r="L263" s="11">
        <v>61</v>
      </c>
      <c r="M263" s="287">
        <v>50843.040000000001</v>
      </c>
      <c r="N263" s="287">
        <v>1694.768</v>
      </c>
      <c r="O263" s="11">
        <v>1</v>
      </c>
      <c r="P263" s="287">
        <v>744.54</v>
      </c>
      <c r="Q263" s="287">
        <v>744.54</v>
      </c>
      <c r="R263" s="11">
        <v>90</v>
      </c>
      <c r="S263" s="287">
        <v>113233.96</v>
      </c>
      <c r="T263" s="287">
        <v>1258.15511111111</v>
      </c>
      <c r="V263" s="11"/>
      <c r="W263" s="11"/>
      <c r="X263" s="11"/>
      <c r="Y263" s="11"/>
      <c r="Z263" s="11"/>
      <c r="AA263" s="11"/>
      <c r="AB263" s="11"/>
      <c r="AC263" s="11"/>
      <c r="AD263" s="11"/>
    </row>
    <row r="264" spans="1:30" ht="15" thickBot="1">
      <c r="A264" s="56"/>
      <c r="B264" s="11"/>
      <c r="C264" s="11" t="s">
        <v>573</v>
      </c>
      <c r="D264" s="11"/>
      <c r="E264" s="11" t="s">
        <v>446</v>
      </c>
      <c r="F264" s="11">
        <v>1</v>
      </c>
      <c r="G264" s="287">
        <v>186.18</v>
      </c>
      <c r="H264" s="287">
        <v>186.18</v>
      </c>
      <c r="I264" s="287">
        <v>186.18</v>
      </c>
      <c r="J264" s="11">
        <v>7</v>
      </c>
      <c r="L264" s="11">
        <v>1</v>
      </c>
      <c r="M264" s="287"/>
      <c r="N264" s="287"/>
      <c r="O264" s="11"/>
      <c r="P264" s="287"/>
      <c r="Q264" s="287"/>
      <c r="R264" s="11">
        <v>1</v>
      </c>
      <c r="S264" s="287">
        <v>186.18</v>
      </c>
      <c r="T264" s="287">
        <v>186.18</v>
      </c>
      <c r="V264" s="11"/>
      <c r="W264" s="11"/>
      <c r="X264" s="11"/>
      <c r="Y264" s="11"/>
      <c r="Z264" s="11"/>
      <c r="AA264" s="11"/>
      <c r="AB264" s="11"/>
      <c r="AC264" s="11"/>
      <c r="AD264" s="11"/>
    </row>
    <row r="265" spans="1:30" ht="15" thickBot="1">
      <c r="B265" s="94" t="s">
        <v>574</v>
      </c>
      <c r="C265" s="101"/>
      <c r="D265" s="101"/>
      <c r="E265" s="101"/>
      <c r="F265" s="96">
        <f>SUM(F12:F264)</f>
        <v>14621</v>
      </c>
      <c r="G265" s="288">
        <f>AVERAGE(G12:G264)</f>
        <v>2056.9911432603199</v>
      </c>
      <c r="H265" s="288">
        <f>SUM(H12:H264)</f>
        <v>18553053.029999994</v>
      </c>
      <c r="I265" s="288">
        <f>AVERAGE(I12:I264)</f>
        <v>1365.5705220937605</v>
      </c>
      <c r="J265" s="96">
        <f>AVERAGE(J12:J264)</f>
        <v>12.846692014218025</v>
      </c>
      <c r="L265" s="96">
        <f>SUM(L12:L264)</f>
        <v>9424</v>
      </c>
      <c r="M265" s="288">
        <f>SUM(M12:M264)</f>
        <v>8305420.6899999967</v>
      </c>
      <c r="N265" s="288">
        <f>AVERAGE(N12:N264)</f>
        <v>1749.5524168884156</v>
      </c>
      <c r="O265" s="96">
        <f>SUM(O12:O264)</f>
        <v>225</v>
      </c>
      <c r="P265" s="288">
        <f>SUM(P12:P264)</f>
        <v>259553.93000000002</v>
      </c>
      <c r="Q265" s="288">
        <f>AVERAGE(Q12:Q264)</f>
        <v>1248.1873580308579</v>
      </c>
      <c r="R265" s="96">
        <f>SUM(R12:R264)</f>
        <v>14396</v>
      </c>
      <c r="S265" s="288">
        <f>SUM(S12:S264)</f>
        <v>18293499.100000005</v>
      </c>
      <c r="T265" s="288">
        <f>AVERAGE(T12:T264)</f>
        <v>1367.542843002542</v>
      </c>
      <c r="V265" s="98"/>
      <c r="W265" s="96"/>
      <c r="X265" s="100" t="s">
        <v>575</v>
      </c>
      <c r="Y265" s="96"/>
      <c r="Z265" s="96"/>
      <c r="AA265" s="100" t="s">
        <v>575</v>
      </c>
      <c r="AB265" s="96"/>
      <c r="AC265" s="96"/>
      <c r="AD265" s="102" t="s">
        <v>575</v>
      </c>
    </row>
    <row r="266" spans="1:30" s="4" customFormat="1" ht="13.2">
      <c r="A266" s="56"/>
      <c r="L266" s="51"/>
      <c r="V266" s="51"/>
    </row>
    <row r="267" spans="1:30" ht="66">
      <c r="A267" s="56" t="s">
        <v>652</v>
      </c>
      <c r="B267" s="67" t="s">
        <v>722</v>
      </c>
      <c r="C267" s="67" t="s">
        <v>671</v>
      </c>
      <c r="D267" s="67" t="s">
        <v>37</v>
      </c>
      <c r="E267" s="67" t="s">
        <v>38</v>
      </c>
      <c r="F267" s="68" t="s">
        <v>746</v>
      </c>
      <c r="G267" s="68" t="s">
        <v>724</v>
      </c>
      <c r="H267" s="68" t="s">
        <v>747</v>
      </c>
      <c r="I267" s="68" t="s">
        <v>726</v>
      </c>
      <c r="J267" s="68" t="s">
        <v>727</v>
      </c>
      <c r="K267" s="71"/>
      <c r="L267" s="68" t="s">
        <v>728</v>
      </c>
      <c r="M267" s="68" t="s">
        <v>748</v>
      </c>
      <c r="N267" s="68" t="s">
        <v>730</v>
      </c>
      <c r="O267" s="68" t="s">
        <v>731</v>
      </c>
      <c r="P267" s="68" t="s">
        <v>732</v>
      </c>
      <c r="Q267" s="68" t="s">
        <v>733</v>
      </c>
      <c r="R267" s="68" t="s">
        <v>734</v>
      </c>
      <c r="S267" s="68" t="s">
        <v>735</v>
      </c>
      <c r="T267" s="68" t="s">
        <v>736</v>
      </c>
      <c r="U267" s="71"/>
      <c r="V267" s="68" t="s">
        <v>737</v>
      </c>
      <c r="W267" s="68" t="s">
        <v>738</v>
      </c>
      <c r="X267" s="68" t="s">
        <v>739</v>
      </c>
      <c r="Y267" s="68" t="s">
        <v>740</v>
      </c>
      <c r="Z267" s="68" t="s">
        <v>741</v>
      </c>
      <c r="AA267" s="68" t="s">
        <v>742</v>
      </c>
      <c r="AB267" s="68" t="s">
        <v>743</v>
      </c>
      <c r="AC267" s="68" t="s">
        <v>744</v>
      </c>
      <c r="AD267" s="68" t="s">
        <v>745</v>
      </c>
    </row>
    <row r="268" spans="1:30">
      <c r="A268" s="56"/>
      <c r="B268" s="11"/>
      <c r="C268" s="11" t="s">
        <v>54</v>
      </c>
      <c r="D268" s="11"/>
      <c r="E268" s="11" t="s">
        <v>55</v>
      </c>
      <c r="F268" s="11">
        <v>327</v>
      </c>
      <c r="G268" s="287">
        <v>799.83609999999999</v>
      </c>
      <c r="H268" s="287">
        <v>239950.83</v>
      </c>
      <c r="I268" s="287">
        <v>733.79458715596297</v>
      </c>
      <c r="J268" s="11">
        <v>13.8715596330275</v>
      </c>
      <c r="L268" s="11">
        <v>300</v>
      </c>
      <c r="M268" s="287">
        <v>23998.63</v>
      </c>
      <c r="N268" s="287">
        <v>888.83814814814798</v>
      </c>
      <c r="O268" s="11">
        <v>3</v>
      </c>
      <c r="P268" s="287">
        <v>1208.44</v>
      </c>
      <c r="Q268" s="287">
        <v>402.81333333333299</v>
      </c>
      <c r="R268" s="11">
        <v>324</v>
      </c>
      <c r="S268" s="287">
        <v>238742.39</v>
      </c>
      <c r="T268" s="287">
        <v>736.85922839506202</v>
      </c>
      <c r="V268" s="11"/>
      <c r="W268" s="11"/>
      <c r="X268" s="11"/>
      <c r="Y268" s="11"/>
      <c r="Z268" s="11"/>
      <c r="AA268" s="11"/>
      <c r="AB268" s="11"/>
      <c r="AC268" s="11"/>
      <c r="AD268" s="11"/>
    </row>
    <row r="269" spans="1:30">
      <c r="A269" s="56"/>
      <c r="B269" s="11"/>
      <c r="C269" s="11" t="s">
        <v>54</v>
      </c>
      <c r="D269" s="11"/>
      <c r="E269" s="11" t="s">
        <v>57</v>
      </c>
      <c r="F269" s="11">
        <v>422</v>
      </c>
      <c r="G269" s="287">
        <v>874.12364341085197</v>
      </c>
      <c r="H269" s="287">
        <v>338285.85</v>
      </c>
      <c r="I269" s="287">
        <v>801.62523696682399</v>
      </c>
      <c r="J269" s="11">
        <v>14.059241706161099</v>
      </c>
      <c r="L269" s="11">
        <v>387</v>
      </c>
      <c r="M269" s="287">
        <v>36255.32</v>
      </c>
      <c r="N269" s="287">
        <v>1035.8662857142899</v>
      </c>
      <c r="O269" s="11">
        <v>2</v>
      </c>
      <c r="P269" s="287">
        <v>280.64999999999998</v>
      </c>
      <c r="Q269" s="287">
        <v>140.32499999999999</v>
      </c>
      <c r="R269" s="11">
        <v>420</v>
      </c>
      <c r="S269" s="287">
        <v>338005.2</v>
      </c>
      <c r="T269" s="287">
        <v>804.77428571428504</v>
      </c>
      <c r="V269" s="11"/>
      <c r="W269" s="11"/>
      <c r="X269" s="11"/>
      <c r="Y269" s="11"/>
      <c r="Z269" s="11"/>
      <c r="AA269" s="11"/>
      <c r="AB269" s="11"/>
      <c r="AC269" s="11"/>
      <c r="AD269" s="11"/>
    </row>
    <row r="270" spans="1:30">
      <c r="A270" s="56"/>
      <c r="B270" s="11"/>
      <c r="C270" s="11" t="s">
        <v>58</v>
      </c>
      <c r="D270" s="11"/>
      <c r="E270" s="11" t="s">
        <v>55</v>
      </c>
      <c r="F270" s="11">
        <v>54</v>
      </c>
      <c r="G270" s="287">
        <v>1695.5450000000001</v>
      </c>
      <c r="H270" s="287">
        <v>77995.070000000007</v>
      </c>
      <c r="I270" s="287">
        <v>1444.35314814815</v>
      </c>
      <c r="J270" s="11">
        <v>15.296296296296299</v>
      </c>
      <c r="L270" s="11">
        <v>46</v>
      </c>
      <c r="M270" s="287">
        <v>14843.31</v>
      </c>
      <c r="N270" s="287">
        <v>1855.4137499999999</v>
      </c>
      <c r="O270" s="11">
        <v>2</v>
      </c>
      <c r="P270" s="287">
        <v>1067.43</v>
      </c>
      <c r="Q270" s="287">
        <v>533.71500000000003</v>
      </c>
      <c r="R270" s="11">
        <v>52</v>
      </c>
      <c r="S270" s="287">
        <v>76927.64</v>
      </c>
      <c r="T270" s="287">
        <v>1479.37769230769</v>
      </c>
      <c r="V270" s="11"/>
      <c r="W270" s="11"/>
      <c r="X270" s="11"/>
      <c r="Y270" s="11"/>
      <c r="Z270" s="11"/>
      <c r="AA270" s="11"/>
      <c r="AB270" s="11"/>
      <c r="AC270" s="11"/>
      <c r="AD270" s="11"/>
    </row>
    <row r="271" spans="1:30">
      <c r="A271" s="56"/>
      <c r="B271" s="11"/>
      <c r="C271" s="11" t="s">
        <v>58</v>
      </c>
      <c r="D271" s="11"/>
      <c r="E271" s="11" t="s">
        <v>57</v>
      </c>
      <c r="F271" s="11">
        <v>1</v>
      </c>
      <c r="G271" s="287">
        <v>1252.8800000000001</v>
      </c>
      <c r="H271" s="287">
        <v>1252.8800000000001</v>
      </c>
      <c r="I271" s="287">
        <v>1252.8800000000001</v>
      </c>
      <c r="J271" s="11">
        <v>13</v>
      </c>
      <c r="L271" s="11">
        <v>1</v>
      </c>
      <c r="M271" s="287"/>
      <c r="N271" s="287"/>
      <c r="O271" s="11"/>
      <c r="P271" s="287"/>
      <c r="Q271" s="287"/>
      <c r="R271" s="11">
        <v>1</v>
      </c>
      <c r="S271" s="287">
        <v>1252.8800000000001</v>
      </c>
      <c r="T271" s="287">
        <v>1252.8800000000001</v>
      </c>
      <c r="V271" s="11"/>
      <c r="W271" s="11"/>
      <c r="X271" s="11"/>
      <c r="Y271" s="11"/>
      <c r="Z271" s="11"/>
      <c r="AA271" s="11"/>
      <c r="AB271" s="11"/>
      <c r="AC271" s="11"/>
      <c r="AD271" s="11"/>
    </row>
    <row r="272" spans="1:30">
      <c r="A272" s="56"/>
      <c r="B272" s="11"/>
      <c r="C272" s="11" t="s">
        <v>59</v>
      </c>
      <c r="D272" s="11"/>
      <c r="E272" s="11" t="s">
        <v>60</v>
      </c>
      <c r="F272" s="11">
        <v>28</v>
      </c>
      <c r="G272" s="287">
        <v>530.53321428571405</v>
      </c>
      <c r="H272" s="287">
        <v>14854.93</v>
      </c>
      <c r="I272" s="287">
        <v>530.53321428571405</v>
      </c>
      <c r="J272" s="11">
        <v>13.5</v>
      </c>
      <c r="L272" s="11">
        <v>28</v>
      </c>
      <c r="M272" s="287"/>
      <c r="N272" s="287"/>
      <c r="O272" s="11"/>
      <c r="P272" s="287"/>
      <c r="Q272" s="287"/>
      <c r="R272" s="11">
        <v>28</v>
      </c>
      <c r="S272" s="287">
        <v>14854.93</v>
      </c>
      <c r="T272" s="287">
        <v>530.53321428571405</v>
      </c>
      <c r="V272" s="11"/>
      <c r="W272" s="11"/>
      <c r="X272" s="11"/>
      <c r="Y272" s="11"/>
      <c r="Z272" s="11"/>
      <c r="AA272" s="11"/>
      <c r="AB272" s="11"/>
      <c r="AC272" s="11"/>
      <c r="AD272" s="11"/>
    </row>
    <row r="273" spans="1:30">
      <c r="A273" s="56"/>
      <c r="B273" s="11"/>
      <c r="C273" s="11" t="s">
        <v>63</v>
      </c>
      <c r="D273" s="11"/>
      <c r="E273" s="11" t="s">
        <v>64</v>
      </c>
      <c r="F273" s="11">
        <v>34</v>
      </c>
      <c r="G273" s="287">
        <v>1120.4449999999999</v>
      </c>
      <c r="H273" s="287">
        <v>35854.239999999998</v>
      </c>
      <c r="I273" s="287">
        <v>1054.53647058824</v>
      </c>
      <c r="J273" s="11">
        <v>16.176470588235301</v>
      </c>
      <c r="L273" s="11">
        <v>32</v>
      </c>
      <c r="M273" s="287">
        <v>1120.74</v>
      </c>
      <c r="N273" s="287">
        <v>560.37</v>
      </c>
      <c r="O273" s="11">
        <v>1</v>
      </c>
      <c r="P273" s="287">
        <v>398.87</v>
      </c>
      <c r="Q273" s="287">
        <v>398.87</v>
      </c>
      <c r="R273" s="11">
        <v>33</v>
      </c>
      <c r="S273" s="287">
        <v>35455.370000000003</v>
      </c>
      <c r="T273" s="287">
        <v>1074.40515151515</v>
      </c>
      <c r="V273" s="11"/>
      <c r="W273" s="11"/>
      <c r="X273" s="11"/>
      <c r="Y273" s="11"/>
      <c r="Z273" s="11"/>
      <c r="AA273" s="11"/>
      <c r="AB273" s="11"/>
      <c r="AC273" s="11"/>
      <c r="AD273" s="11"/>
    </row>
    <row r="274" spans="1:30">
      <c r="A274" s="56"/>
      <c r="B274" s="11"/>
      <c r="C274" s="11" t="s">
        <v>70</v>
      </c>
      <c r="D274" s="11"/>
      <c r="E274" s="11" t="s">
        <v>71</v>
      </c>
      <c r="F274" s="11">
        <v>2</v>
      </c>
      <c r="G274" s="287">
        <v>271.16000000000003</v>
      </c>
      <c r="H274" s="287">
        <v>542.32000000000005</v>
      </c>
      <c r="I274" s="287">
        <v>271.16000000000003</v>
      </c>
      <c r="J274" s="11">
        <v>10</v>
      </c>
      <c r="L274" s="11">
        <v>2</v>
      </c>
      <c r="M274" s="287"/>
      <c r="N274" s="287"/>
      <c r="O274" s="11"/>
      <c r="P274" s="287"/>
      <c r="Q274" s="287"/>
      <c r="R274" s="11">
        <v>2</v>
      </c>
      <c r="S274" s="287">
        <v>542.32000000000005</v>
      </c>
      <c r="T274" s="287">
        <v>271.16000000000003</v>
      </c>
      <c r="V274" s="11"/>
      <c r="W274" s="11"/>
      <c r="X274" s="11"/>
      <c r="Y274" s="11"/>
      <c r="Z274" s="11"/>
      <c r="AA274" s="11"/>
      <c r="AB274" s="11"/>
      <c r="AC274" s="11"/>
      <c r="AD274" s="11"/>
    </row>
    <row r="275" spans="1:30">
      <c r="A275" s="56"/>
      <c r="B275" s="11"/>
      <c r="C275" s="11" t="s">
        <v>72</v>
      </c>
      <c r="D275" s="11"/>
      <c r="E275" s="11" t="s">
        <v>73</v>
      </c>
      <c r="F275" s="11">
        <v>248</v>
      </c>
      <c r="G275" s="287">
        <v>1096.6935930735899</v>
      </c>
      <c r="H275" s="287">
        <v>253336.22</v>
      </c>
      <c r="I275" s="287">
        <v>1021.51701612903</v>
      </c>
      <c r="J275" s="11">
        <v>14.556451612903199</v>
      </c>
      <c r="L275" s="11">
        <v>231</v>
      </c>
      <c r="M275" s="287">
        <v>18612.349999999999</v>
      </c>
      <c r="N275" s="287">
        <v>1094.8441176470601</v>
      </c>
      <c r="O275" s="11">
        <v>4</v>
      </c>
      <c r="P275" s="287">
        <v>5531.78</v>
      </c>
      <c r="Q275" s="287">
        <v>1382.9449999999999</v>
      </c>
      <c r="R275" s="11">
        <v>244</v>
      </c>
      <c r="S275" s="287">
        <v>247804.44</v>
      </c>
      <c r="T275" s="287">
        <v>1015.59196721311</v>
      </c>
      <c r="V275" s="11"/>
      <c r="W275" s="11"/>
      <c r="X275" s="11"/>
      <c r="Y275" s="11"/>
      <c r="Z275" s="11"/>
      <c r="AA275" s="11"/>
      <c r="AB275" s="11"/>
      <c r="AC275" s="11"/>
      <c r="AD275" s="11"/>
    </row>
    <row r="276" spans="1:30">
      <c r="A276" s="56"/>
      <c r="B276" s="11"/>
      <c r="C276" s="11" t="s">
        <v>74</v>
      </c>
      <c r="D276" s="11"/>
      <c r="E276" s="11" t="s">
        <v>75</v>
      </c>
      <c r="F276" s="11">
        <v>1249</v>
      </c>
      <c r="G276" s="287">
        <v>872.44588285960299</v>
      </c>
      <c r="H276" s="287">
        <v>1012909.67</v>
      </c>
      <c r="I276" s="287">
        <v>810.97651721377099</v>
      </c>
      <c r="J276" s="11">
        <v>14.056845476381101</v>
      </c>
      <c r="L276" s="11">
        <v>1161</v>
      </c>
      <c r="M276" s="287">
        <v>69602.259999999995</v>
      </c>
      <c r="N276" s="287">
        <v>790.93477272727296</v>
      </c>
      <c r="O276" s="11">
        <v>6</v>
      </c>
      <c r="P276" s="287">
        <v>3490</v>
      </c>
      <c r="Q276" s="287">
        <v>581.66666666666697</v>
      </c>
      <c r="R276" s="11">
        <v>1243</v>
      </c>
      <c r="S276" s="287">
        <v>1009419.67</v>
      </c>
      <c r="T276" s="287">
        <v>812.08340305711999</v>
      </c>
      <c r="V276" s="11"/>
      <c r="W276" s="11"/>
      <c r="X276" s="11"/>
      <c r="Y276" s="11"/>
      <c r="Z276" s="11"/>
      <c r="AA276" s="11"/>
      <c r="AB276" s="11"/>
      <c r="AC276" s="11"/>
      <c r="AD276" s="11"/>
    </row>
    <row r="277" spans="1:30">
      <c r="A277" s="56"/>
      <c r="B277" s="11"/>
      <c r="C277" s="11" t="s">
        <v>81</v>
      </c>
      <c r="D277" s="11"/>
      <c r="E277" s="11" t="s">
        <v>82</v>
      </c>
      <c r="F277" s="11">
        <v>1</v>
      </c>
      <c r="G277" s="287">
        <v>46.77</v>
      </c>
      <c r="H277" s="287">
        <v>46.77</v>
      </c>
      <c r="I277" s="287">
        <v>46.77</v>
      </c>
      <c r="J277" s="11">
        <v>12</v>
      </c>
      <c r="L277" s="11">
        <v>1</v>
      </c>
      <c r="M277" s="287"/>
      <c r="N277" s="287"/>
      <c r="O277" s="11"/>
      <c r="P277" s="287"/>
      <c r="Q277" s="287"/>
      <c r="R277" s="11">
        <v>1</v>
      </c>
      <c r="S277" s="287">
        <v>46.77</v>
      </c>
      <c r="T277" s="287">
        <v>46.77</v>
      </c>
      <c r="V277" s="11"/>
      <c r="W277" s="11"/>
      <c r="X277" s="11"/>
      <c r="Y277" s="11"/>
      <c r="Z277" s="11"/>
      <c r="AA277" s="11"/>
      <c r="AB277" s="11"/>
      <c r="AC277" s="11"/>
      <c r="AD277" s="11"/>
    </row>
    <row r="278" spans="1:30">
      <c r="A278" s="56"/>
      <c r="B278" s="11"/>
      <c r="C278" s="11" t="s">
        <v>83</v>
      </c>
      <c r="D278" s="11"/>
      <c r="E278" s="11" t="s">
        <v>84</v>
      </c>
      <c r="F278" s="11">
        <v>1</v>
      </c>
      <c r="G278" s="287">
        <v>1285.95</v>
      </c>
      <c r="H278" s="287">
        <v>1285.95</v>
      </c>
      <c r="I278" s="287">
        <v>1285.95</v>
      </c>
      <c r="J278" s="11">
        <v>13</v>
      </c>
      <c r="L278" s="11">
        <v>1</v>
      </c>
      <c r="M278" s="287"/>
      <c r="N278" s="287"/>
      <c r="O278" s="11"/>
      <c r="P278" s="287"/>
      <c r="Q278" s="287"/>
      <c r="R278" s="11">
        <v>1</v>
      </c>
      <c r="S278" s="287">
        <v>1285.95</v>
      </c>
      <c r="T278" s="287">
        <v>1285.95</v>
      </c>
      <c r="V278" s="11"/>
      <c r="W278" s="11"/>
      <c r="X278" s="11"/>
      <c r="Y278" s="11"/>
      <c r="Z278" s="11"/>
      <c r="AA278" s="11"/>
      <c r="AB278" s="11"/>
      <c r="AC278" s="11"/>
      <c r="AD278" s="11"/>
    </row>
    <row r="279" spans="1:30">
      <c r="A279" s="56"/>
      <c r="B279" s="11"/>
      <c r="C279" s="11" t="s">
        <v>86</v>
      </c>
      <c r="D279" s="11"/>
      <c r="E279" s="11" t="s">
        <v>88</v>
      </c>
      <c r="F279" s="11">
        <v>14</v>
      </c>
      <c r="G279" s="287">
        <v>1251.39153846154</v>
      </c>
      <c r="H279" s="287">
        <v>16268.09</v>
      </c>
      <c r="I279" s="287">
        <v>1162.00642857143</v>
      </c>
      <c r="J279" s="11">
        <v>12.785714285714301</v>
      </c>
      <c r="L279" s="11">
        <v>13</v>
      </c>
      <c r="M279" s="287">
        <v>1517.49</v>
      </c>
      <c r="N279" s="287">
        <v>1517.49</v>
      </c>
      <c r="O279" s="11"/>
      <c r="P279" s="287"/>
      <c r="Q279" s="287"/>
      <c r="R279" s="11">
        <v>14</v>
      </c>
      <c r="S279" s="287">
        <v>16268.09</v>
      </c>
      <c r="T279" s="287">
        <v>1162.00642857143</v>
      </c>
      <c r="V279" s="11"/>
      <c r="W279" s="11"/>
      <c r="X279" s="11"/>
      <c r="Y279" s="11"/>
      <c r="Z279" s="11"/>
      <c r="AA279" s="11"/>
      <c r="AB279" s="11"/>
      <c r="AC279" s="11"/>
      <c r="AD279" s="11"/>
    </row>
    <row r="280" spans="1:30">
      <c r="A280" s="56"/>
      <c r="B280" s="11"/>
      <c r="C280" s="11" t="s">
        <v>91</v>
      </c>
      <c r="D280" s="11"/>
      <c r="E280" s="11" t="s">
        <v>69</v>
      </c>
      <c r="F280" s="11">
        <v>235</v>
      </c>
      <c r="G280" s="287">
        <v>1265.89822115385</v>
      </c>
      <c r="H280" s="287">
        <v>263306.83</v>
      </c>
      <c r="I280" s="287">
        <v>1120.4545957446801</v>
      </c>
      <c r="J280" s="11">
        <v>14.7872340425532</v>
      </c>
      <c r="L280" s="11">
        <v>208</v>
      </c>
      <c r="M280" s="287">
        <v>42113.120000000003</v>
      </c>
      <c r="N280" s="287">
        <v>1559.7451851851799</v>
      </c>
      <c r="O280" s="11">
        <v>1</v>
      </c>
      <c r="P280" s="287">
        <v>341.88</v>
      </c>
      <c r="Q280" s="287">
        <v>341.88</v>
      </c>
      <c r="R280" s="11">
        <v>234</v>
      </c>
      <c r="S280" s="287">
        <v>262964.95</v>
      </c>
      <c r="T280" s="287">
        <v>1123.7818376068401</v>
      </c>
      <c r="V280" s="11"/>
      <c r="W280" s="11"/>
      <c r="X280" s="11"/>
      <c r="Y280" s="11"/>
      <c r="Z280" s="11"/>
      <c r="AA280" s="11"/>
      <c r="AB280" s="11"/>
      <c r="AC280" s="11"/>
      <c r="AD280" s="11"/>
    </row>
    <row r="281" spans="1:30">
      <c r="A281" s="56"/>
      <c r="B281" s="11"/>
      <c r="C281" s="11" t="s">
        <v>93</v>
      </c>
      <c r="D281" s="11"/>
      <c r="E281" s="11" t="s">
        <v>94</v>
      </c>
      <c r="F281" s="11">
        <v>76</v>
      </c>
      <c r="G281" s="287">
        <v>791.79188405797095</v>
      </c>
      <c r="H281" s="287">
        <v>54633.64</v>
      </c>
      <c r="I281" s="287">
        <v>718.863684210526</v>
      </c>
      <c r="J281" s="11">
        <v>13.710526315789499</v>
      </c>
      <c r="L281" s="11">
        <v>69</v>
      </c>
      <c r="M281" s="287">
        <v>4826.21</v>
      </c>
      <c r="N281" s="287">
        <v>689.45857142857096</v>
      </c>
      <c r="O281" s="11"/>
      <c r="P281" s="287"/>
      <c r="Q281" s="287"/>
      <c r="R281" s="11">
        <v>76</v>
      </c>
      <c r="S281" s="287">
        <v>54633.64</v>
      </c>
      <c r="T281" s="287">
        <v>718.863684210526</v>
      </c>
      <c r="V281" s="11"/>
      <c r="W281" s="11"/>
      <c r="X281" s="11"/>
      <c r="Y281" s="11"/>
      <c r="Z281" s="11"/>
      <c r="AA281" s="11"/>
      <c r="AB281" s="11"/>
      <c r="AC281" s="11"/>
      <c r="AD281" s="11"/>
    </row>
    <row r="282" spans="1:30">
      <c r="A282" s="56"/>
      <c r="B282" s="11"/>
      <c r="C282" s="11" t="s">
        <v>93</v>
      </c>
      <c r="D282" s="11"/>
      <c r="E282" s="11" t="s">
        <v>95</v>
      </c>
      <c r="F282" s="11">
        <v>6</v>
      </c>
      <c r="G282" s="287">
        <v>544.93333333333305</v>
      </c>
      <c r="H282" s="287">
        <v>3269.6</v>
      </c>
      <c r="I282" s="287">
        <v>544.93333333333305</v>
      </c>
      <c r="J282" s="11">
        <v>12.6666666666667</v>
      </c>
      <c r="L282" s="11">
        <v>6</v>
      </c>
      <c r="M282" s="287"/>
      <c r="N282" s="287"/>
      <c r="O282" s="11"/>
      <c r="P282" s="287"/>
      <c r="Q282" s="287"/>
      <c r="R282" s="11">
        <v>6</v>
      </c>
      <c r="S282" s="287">
        <v>3269.6</v>
      </c>
      <c r="T282" s="287">
        <v>544.93333333333305</v>
      </c>
      <c r="V282" s="11"/>
      <c r="W282" s="11"/>
      <c r="X282" s="11"/>
      <c r="Y282" s="11"/>
      <c r="Z282" s="11"/>
      <c r="AA282" s="11"/>
      <c r="AB282" s="11"/>
      <c r="AC282" s="11"/>
      <c r="AD282" s="11"/>
    </row>
    <row r="283" spans="1:30">
      <c r="A283" s="56"/>
      <c r="B283" s="11"/>
      <c r="C283" s="11" t="s">
        <v>93</v>
      </c>
      <c r="D283" s="11"/>
      <c r="E283" s="11" t="s">
        <v>96</v>
      </c>
      <c r="F283" s="11">
        <v>1</v>
      </c>
      <c r="G283" s="287"/>
      <c r="H283" s="287">
        <v>468.42</v>
      </c>
      <c r="I283" s="287">
        <v>468.42</v>
      </c>
      <c r="J283" s="11">
        <v>13</v>
      </c>
      <c r="L283" s="11"/>
      <c r="M283" s="287">
        <v>468.42</v>
      </c>
      <c r="N283" s="287">
        <v>468.42</v>
      </c>
      <c r="O283" s="11"/>
      <c r="P283" s="287"/>
      <c r="Q283" s="287"/>
      <c r="R283" s="11">
        <v>1</v>
      </c>
      <c r="S283" s="287">
        <v>468.42</v>
      </c>
      <c r="T283" s="287">
        <v>468.42</v>
      </c>
      <c r="V283" s="11"/>
      <c r="W283" s="11"/>
      <c r="X283" s="11"/>
      <c r="Y283" s="11"/>
      <c r="Z283" s="11"/>
      <c r="AA283" s="11"/>
      <c r="AB283" s="11"/>
      <c r="AC283" s="11"/>
      <c r="AD283" s="11"/>
    </row>
    <row r="284" spans="1:30">
      <c r="A284" s="56"/>
      <c r="B284" s="11"/>
      <c r="C284" s="11" t="s">
        <v>98</v>
      </c>
      <c r="D284" s="11"/>
      <c r="E284" s="11" t="s">
        <v>99</v>
      </c>
      <c r="F284" s="11">
        <v>17</v>
      </c>
      <c r="G284" s="287">
        <v>1135.1158823529399</v>
      </c>
      <c r="H284" s="287">
        <v>19296.97</v>
      </c>
      <c r="I284" s="287">
        <v>1135.1158823529399</v>
      </c>
      <c r="J284" s="11">
        <v>15.176470588235301</v>
      </c>
      <c r="L284" s="11">
        <v>17</v>
      </c>
      <c r="M284" s="287"/>
      <c r="N284" s="287"/>
      <c r="O284" s="11"/>
      <c r="P284" s="287"/>
      <c r="Q284" s="287"/>
      <c r="R284" s="11">
        <v>17</v>
      </c>
      <c r="S284" s="287">
        <v>19296.97</v>
      </c>
      <c r="T284" s="287">
        <v>1135.1158823529399</v>
      </c>
      <c r="V284" s="11"/>
      <c r="W284" s="11"/>
      <c r="X284" s="11"/>
      <c r="Y284" s="11"/>
      <c r="Z284" s="11"/>
      <c r="AA284" s="11"/>
      <c r="AB284" s="11"/>
      <c r="AC284" s="11"/>
      <c r="AD284" s="11"/>
    </row>
    <row r="285" spans="1:30">
      <c r="A285" s="56"/>
      <c r="B285" s="11"/>
      <c r="C285" s="11" t="s">
        <v>104</v>
      </c>
      <c r="D285" s="11"/>
      <c r="E285" s="11" t="s">
        <v>96</v>
      </c>
      <c r="F285" s="11">
        <v>23</v>
      </c>
      <c r="G285" s="287">
        <v>1116.86619047619</v>
      </c>
      <c r="H285" s="287">
        <v>23454.19</v>
      </c>
      <c r="I285" s="287">
        <v>1019.74739130435</v>
      </c>
      <c r="J285" s="11">
        <v>14.3478260869565</v>
      </c>
      <c r="L285" s="11">
        <v>21</v>
      </c>
      <c r="M285" s="287">
        <v>4055.46</v>
      </c>
      <c r="N285" s="287">
        <v>2027.73</v>
      </c>
      <c r="O285" s="11"/>
      <c r="P285" s="287"/>
      <c r="Q285" s="287"/>
      <c r="R285" s="11">
        <v>23</v>
      </c>
      <c r="S285" s="287">
        <v>23454.19</v>
      </c>
      <c r="T285" s="287">
        <v>1019.74739130435</v>
      </c>
      <c r="V285" s="11"/>
      <c r="W285" s="11"/>
      <c r="X285" s="11"/>
      <c r="Y285" s="11"/>
      <c r="Z285" s="11"/>
      <c r="AA285" s="11"/>
      <c r="AB285" s="11"/>
      <c r="AC285" s="11"/>
      <c r="AD285" s="11"/>
    </row>
    <row r="286" spans="1:30">
      <c r="A286" s="56"/>
      <c r="B286" s="11"/>
      <c r="C286" s="11" t="s">
        <v>104</v>
      </c>
      <c r="D286" s="11"/>
      <c r="E286" s="11" t="s">
        <v>97</v>
      </c>
      <c r="F286" s="11">
        <v>42</v>
      </c>
      <c r="G286" s="287">
        <v>766.51916666666602</v>
      </c>
      <c r="H286" s="287">
        <v>27594.69</v>
      </c>
      <c r="I286" s="287">
        <v>657.01642857142804</v>
      </c>
      <c r="J286" s="11">
        <v>13.2380952380952</v>
      </c>
      <c r="L286" s="11">
        <v>36</v>
      </c>
      <c r="M286" s="287">
        <v>3513.89</v>
      </c>
      <c r="N286" s="287">
        <v>585.64833333333297</v>
      </c>
      <c r="O286" s="11"/>
      <c r="P286" s="287"/>
      <c r="Q286" s="287"/>
      <c r="R286" s="11">
        <v>42</v>
      </c>
      <c r="S286" s="287">
        <v>27594.69</v>
      </c>
      <c r="T286" s="287">
        <v>657.01642857142804</v>
      </c>
      <c r="V286" s="11"/>
      <c r="W286" s="11"/>
      <c r="X286" s="11"/>
      <c r="Y286" s="11"/>
      <c r="Z286" s="11"/>
      <c r="AA286" s="11"/>
      <c r="AB286" s="11"/>
      <c r="AC286" s="11"/>
      <c r="AD286" s="11"/>
    </row>
    <row r="287" spans="1:30">
      <c r="A287" s="56"/>
      <c r="B287" s="11"/>
      <c r="C287" s="11" t="s">
        <v>116</v>
      </c>
      <c r="D287" s="11"/>
      <c r="E287" s="11" t="s">
        <v>111</v>
      </c>
      <c r="F287" s="11">
        <v>15</v>
      </c>
      <c r="G287" s="287">
        <v>1078.4953333333301</v>
      </c>
      <c r="H287" s="287">
        <v>16177.43</v>
      </c>
      <c r="I287" s="287">
        <v>1078.4953333333301</v>
      </c>
      <c r="J287" s="11">
        <v>12.866666666666699</v>
      </c>
      <c r="L287" s="11">
        <v>15</v>
      </c>
      <c r="M287" s="287"/>
      <c r="N287" s="287"/>
      <c r="O287" s="11"/>
      <c r="P287" s="287"/>
      <c r="Q287" s="287"/>
      <c r="R287" s="11">
        <v>15</v>
      </c>
      <c r="S287" s="287">
        <v>16177.43</v>
      </c>
      <c r="T287" s="287">
        <v>1078.4953333333301</v>
      </c>
      <c r="V287" s="11"/>
      <c r="W287" s="11"/>
      <c r="X287" s="11"/>
      <c r="Y287" s="11"/>
      <c r="Z287" s="11"/>
      <c r="AA287" s="11"/>
      <c r="AB287" s="11"/>
      <c r="AC287" s="11"/>
      <c r="AD287" s="11"/>
    </row>
    <row r="288" spans="1:30">
      <c r="A288" s="56"/>
      <c r="B288" s="11"/>
      <c r="C288" s="11" t="s">
        <v>117</v>
      </c>
      <c r="D288" s="11"/>
      <c r="E288" s="11" t="s">
        <v>118</v>
      </c>
      <c r="F288" s="11">
        <v>12</v>
      </c>
      <c r="G288" s="287">
        <v>1290.77545454545</v>
      </c>
      <c r="H288" s="287">
        <v>14198.53</v>
      </c>
      <c r="I288" s="287">
        <v>1183.2108333333299</v>
      </c>
      <c r="J288" s="11">
        <v>16.6666666666667</v>
      </c>
      <c r="L288" s="11">
        <v>11</v>
      </c>
      <c r="M288" s="287">
        <v>597.53</v>
      </c>
      <c r="N288" s="287">
        <v>597.53</v>
      </c>
      <c r="O288" s="11"/>
      <c r="P288" s="287"/>
      <c r="Q288" s="287"/>
      <c r="R288" s="11">
        <v>12</v>
      </c>
      <c r="S288" s="287">
        <v>14198.53</v>
      </c>
      <c r="T288" s="287">
        <v>1183.2108333333299</v>
      </c>
      <c r="V288" s="11"/>
      <c r="W288" s="11"/>
      <c r="X288" s="11"/>
      <c r="Y288" s="11"/>
      <c r="Z288" s="11"/>
      <c r="AA288" s="11"/>
      <c r="AB288" s="11"/>
      <c r="AC288" s="11"/>
      <c r="AD288" s="11"/>
    </row>
    <row r="289" spans="1:30">
      <c r="A289" s="56"/>
      <c r="B289" s="11"/>
      <c r="C289" s="11" t="s">
        <v>119</v>
      </c>
      <c r="D289" s="11"/>
      <c r="E289" s="11" t="s">
        <v>60</v>
      </c>
      <c r="F289" s="11">
        <v>235</v>
      </c>
      <c r="G289" s="287">
        <v>1019.6131797235</v>
      </c>
      <c r="H289" s="287">
        <v>221256.06</v>
      </c>
      <c r="I289" s="287">
        <v>941.51514893617104</v>
      </c>
      <c r="J289" s="11">
        <v>14.0042553191489</v>
      </c>
      <c r="L289" s="11">
        <v>217</v>
      </c>
      <c r="M289" s="287">
        <v>19568.61</v>
      </c>
      <c r="N289" s="287">
        <v>1087.145</v>
      </c>
      <c r="O289" s="11">
        <v>3</v>
      </c>
      <c r="P289" s="287">
        <v>4050.25</v>
      </c>
      <c r="Q289" s="287">
        <v>1350.0833333333301</v>
      </c>
      <c r="R289" s="11">
        <v>232</v>
      </c>
      <c r="S289" s="287">
        <v>217205.81</v>
      </c>
      <c r="T289" s="287">
        <v>936.23193965517305</v>
      </c>
      <c r="V289" s="11"/>
      <c r="W289" s="11"/>
      <c r="X289" s="11"/>
      <c r="Y289" s="11"/>
      <c r="Z289" s="11"/>
      <c r="AA289" s="11"/>
      <c r="AB289" s="11"/>
      <c r="AC289" s="11"/>
      <c r="AD289" s="11"/>
    </row>
    <row r="290" spans="1:30">
      <c r="A290" s="56"/>
      <c r="B290" s="11"/>
      <c r="C290" s="11" t="s">
        <v>125</v>
      </c>
      <c r="D290" s="11"/>
      <c r="E290" s="11" t="s">
        <v>121</v>
      </c>
      <c r="F290" s="11">
        <v>175</v>
      </c>
      <c r="G290" s="287">
        <v>757.45518518518497</v>
      </c>
      <c r="H290" s="287">
        <v>122707.74</v>
      </c>
      <c r="I290" s="287">
        <v>701.18708571428601</v>
      </c>
      <c r="J290" s="11">
        <v>13.16</v>
      </c>
      <c r="L290" s="11">
        <v>162</v>
      </c>
      <c r="M290" s="287">
        <v>10112.99</v>
      </c>
      <c r="N290" s="287">
        <v>777.92230769230798</v>
      </c>
      <c r="O290" s="11">
        <v>3</v>
      </c>
      <c r="P290" s="287">
        <v>297.05</v>
      </c>
      <c r="Q290" s="287">
        <v>99.016666666666694</v>
      </c>
      <c r="R290" s="11">
        <v>172</v>
      </c>
      <c r="S290" s="287">
        <v>122410.69</v>
      </c>
      <c r="T290" s="287">
        <v>711.69005813953504</v>
      </c>
      <c r="V290" s="11"/>
      <c r="W290" s="11"/>
      <c r="X290" s="11"/>
      <c r="Y290" s="11"/>
      <c r="Z290" s="11"/>
      <c r="AA290" s="11"/>
      <c r="AB290" s="11"/>
      <c r="AC290" s="11"/>
      <c r="AD290" s="11"/>
    </row>
    <row r="291" spans="1:30">
      <c r="A291" s="56"/>
      <c r="B291" s="11"/>
      <c r="C291" s="11" t="s">
        <v>126</v>
      </c>
      <c r="D291" s="11"/>
      <c r="E291" s="11" t="s">
        <v>71</v>
      </c>
      <c r="F291" s="11">
        <v>18</v>
      </c>
      <c r="G291" s="287">
        <v>1165.6075000000001</v>
      </c>
      <c r="H291" s="287">
        <v>18649.72</v>
      </c>
      <c r="I291" s="287">
        <v>1036.0955555555599</v>
      </c>
      <c r="J291" s="11">
        <v>13.6111111111111</v>
      </c>
      <c r="L291" s="11">
        <v>16</v>
      </c>
      <c r="M291" s="287">
        <v>1272.81</v>
      </c>
      <c r="N291" s="287">
        <v>636.40499999999997</v>
      </c>
      <c r="O291" s="11"/>
      <c r="P291" s="287"/>
      <c r="Q291" s="287"/>
      <c r="R291" s="11">
        <v>18</v>
      </c>
      <c r="S291" s="287">
        <v>18649.72</v>
      </c>
      <c r="T291" s="287">
        <v>1036.0955555555599</v>
      </c>
      <c r="V291" s="11"/>
      <c r="W291" s="11"/>
      <c r="X291" s="11"/>
      <c r="Y291" s="11"/>
      <c r="Z291" s="11"/>
      <c r="AA291" s="11"/>
      <c r="AB291" s="11"/>
      <c r="AC291" s="11"/>
      <c r="AD291" s="11"/>
    </row>
    <row r="292" spans="1:30">
      <c r="A292" s="56"/>
      <c r="B292" s="11"/>
      <c r="C292" s="11" t="s">
        <v>128</v>
      </c>
      <c r="D292" s="11"/>
      <c r="E292" s="11" t="s">
        <v>71</v>
      </c>
      <c r="F292" s="11">
        <v>13</v>
      </c>
      <c r="G292" s="287">
        <v>605.44692307692299</v>
      </c>
      <c r="H292" s="287">
        <v>7870.81</v>
      </c>
      <c r="I292" s="287">
        <v>605.44692307692299</v>
      </c>
      <c r="J292" s="11">
        <v>14.0769230769231</v>
      </c>
      <c r="L292" s="11">
        <v>13</v>
      </c>
      <c r="M292" s="287"/>
      <c r="N292" s="287"/>
      <c r="O292" s="11"/>
      <c r="P292" s="287"/>
      <c r="Q292" s="287"/>
      <c r="R292" s="11">
        <v>13</v>
      </c>
      <c r="S292" s="287">
        <v>7870.81</v>
      </c>
      <c r="T292" s="287">
        <v>605.44692307692299</v>
      </c>
      <c r="V292" s="11"/>
      <c r="W292" s="11"/>
      <c r="X292" s="11"/>
      <c r="Y292" s="11"/>
      <c r="Z292" s="11"/>
      <c r="AA292" s="11"/>
      <c r="AB292" s="11"/>
      <c r="AC292" s="11"/>
      <c r="AD292" s="11"/>
    </row>
    <row r="293" spans="1:30">
      <c r="A293" s="56"/>
      <c r="B293" s="11"/>
      <c r="C293" s="11" t="s">
        <v>129</v>
      </c>
      <c r="D293" s="11"/>
      <c r="E293" s="11" t="s">
        <v>130</v>
      </c>
      <c r="F293" s="11">
        <v>1</v>
      </c>
      <c r="G293" s="287"/>
      <c r="H293" s="287">
        <v>3763.26</v>
      </c>
      <c r="I293" s="287">
        <v>3763.26</v>
      </c>
      <c r="J293" s="11">
        <v>13</v>
      </c>
      <c r="L293" s="11"/>
      <c r="M293" s="287">
        <v>3763.26</v>
      </c>
      <c r="N293" s="287">
        <v>3763.26</v>
      </c>
      <c r="O293" s="11"/>
      <c r="P293" s="287"/>
      <c r="Q293" s="287"/>
      <c r="R293" s="11">
        <v>1</v>
      </c>
      <c r="S293" s="287">
        <v>3763.26</v>
      </c>
      <c r="T293" s="287">
        <v>3763.26</v>
      </c>
      <c r="V293" s="11"/>
      <c r="W293" s="11"/>
      <c r="X293" s="11"/>
      <c r="Y293" s="11"/>
      <c r="Z293" s="11"/>
      <c r="AA293" s="11"/>
      <c r="AB293" s="11"/>
      <c r="AC293" s="11"/>
      <c r="AD293" s="11"/>
    </row>
    <row r="294" spans="1:30">
      <c r="A294" s="56"/>
      <c r="B294" s="11"/>
      <c r="C294" s="11" t="s">
        <v>131</v>
      </c>
      <c r="D294" s="11"/>
      <c r="E294" s="11" t="s">
        <v>96</v>
      </c>
      <c r="F294" s="11">
        <v>3</v>
      </c>
      <c r="G294" s="287">
        <v>853.93</v>
      </c>
      <c r="H294" s="287">
        <v>2561.79</v>
      </c>
      <c r="I294" s="287">
        <v>853.93</v>
      </c>
      <c r="J294" s="11">
        <v>12.6666666666667</v>
      </c>
      <c r="L294" s="11">
        <v>3</v>
      </c>
      <c r="M294" s="287"/>
      <c r="N294" s="287"/>
      <c r="O294" s="11"/>
      <c r="P294" s="287"/>
      <c r="Q294" s="287"/>
      <c r="R294" s="11">
        <v>3</v>
      </c>
      <c r="S294" s="287">
        <v>2561.79</v>
      </c>
      <c r="T294" s="287">
        <v>853.93</v>
      </c>
      <c r="V294" s="11"/>
      <c r="W294" s="11"/>
      <c r="X294" s="11"/>
      <c r="Y294" s="11"/>
      <c r="Z294" s="11"/>
      <c r="AA294" s="11"/>
      <c r="AB294" s="11"/>
      <c r="AC294" s="11"/>
      <c r="AD294" s="11"/>
    </row>
    <row r="295" spans="1:30">
      <c r="A295" s="56"/>
      <c r="B295" s="11"/>
      <c r="C295" s="11" t="s">
        <v>132</v>
      </c>
      <c r="D295" s="11"/>
      <c r="E295" s="11" t="s">
        <v>133</v>
      </c>
      <c r="F295" s="11">
        <v>21</v>
      </c>
      <c r="G295" s="287">
        <v>1269.6405263157901</v>
      </c>
      <c r="H295" s="287">
        <v>24123.17</v>
      </c>
      <c r="I295" s="287">
        <v>1148.72238095238</v>
      </c>
      <c r="J295" s="11">
        <v>14.476190476190499</v>
      </c>
      <c r="L295" s="11">
        <v>19</v>
      </c>
      <c r="M295" s="287">
        <v>2162.67</v>
      </c>
      <c r="N295" s="287">
        <v>1081.335</v>
      </c>
      <c r="O295" s="11"/>
      <c r="P295" s="287"/>
      <c r="Q295" s="287"/>
      <c r="R295" s="11">
        <v>21</v>
      </c>
      <c r="S295" s="287">
        <v>24123.17</v>
      </c>
      <c r="T295" s="287">
        <v>1148.72238095238</v>
      </c>
      <c r="V295" s="11"/>
      <c r="W295" s="11"/>
      <c r="X295" s="11"/>
      <c r="Y295" s="11"/>
      <c r="Z295" s="11"/>
      <c r="AA295" s="11"/>
      <c r="AB295" s="11"/>
      <c r="AC295" s="11"/>
      <c r="AD295" s="11"/>
    </row>
    <row r="296" spans="1:30">
      <c r="A296" s="56"/>
      <c r="B296" s="11"/>
      <c r="C296" s="11" t="s">
        <v>134</v>
      </c>
      <c r="D296" s="11"/>
      <c r="E296" s="11" t="s">
        <v>135</v>
      </c>
      <c r="F296" s="11">
        <v>1161</v>
      </c>
      <c r="G296" s="287">
        <v>1067.0269908256901</v>
      </c>
      <c r="H296" s="287">
        <v>1163059.42</v>
      </c>
      <c r="I296" s="287">
        <v>1001.7738329026701</v>
      </c>
      <c r="J296" s="11">
        <v>14.7312661498708</v>
      </c>
      <c r="L296" s="11">
        <v>1090</v>
      </c>
      <c r="M296" s="287">
        <v>67190.34</v>
      </c>
      <c r="N296" s="287">
        <v>946.34281690140801</v>
      </c>
      <c r="O296" s="11">
        <v>12</v>
      </c>
      <c r="P296" s="287">
        <v>7714.57</v>
      </c>
      <c r="Q296" s="287">
        <v>642.88083333333304</v>
      </c>
      <c r="R296" s="11">
        <v>1149</v>
      </c>
      <c r="S296" s="287">
        <v>1155344.8500000001</v>
      </c>
      <c r="T296" s="287">
        <v>1005.52206266319</v>
      </c>
      <c r="V296" s="11"/>
      <c r="W296" s="11"/>
      <c r="X296" s="11"/>
      <c r="Y296" s="11"/>
      <c r="Z296" s="11"/>
      <c r="AA296" s="11"/>
      <c r="AB296" s="11"/>
      <c r="AC296" s="11"/>
      <c r="AD296" s="11"/>
    </row>
    <row r="297" spans="1:30">
      <c r="A297" s="56"/>
      <c r="B297" s="11"/>
      <c r="C297" s="11" t="s">
        <v>136</v>
      </c>
      <c r="D297" s="11"/>
      <c r="E297" s="11" t="s">
        <v>138</v>
      </c>
      <c r="F297" s="11">
        <v>135</v>
      </c>
      <c r="G297" s="287">
        <v>706.40465648855002</v>
      </c>
      <c r="H297" s="287">
        <v>92539.010000000097</v>
      </c>
      <c r="I297" s="287">
        <v>685.47414814814897</v>
      </c>
      <c r="J297" s="11">
        <v>14.2888888888889</v>
      </c>
      <c r="L297" s="11">
        <v>131</v>
      </c>
      <c r="M297" s="287">
        <v>1254.6300000000001</v>
      </c>
      <c r="N297" s="287">
        <v>313.65750000000003</v>
      </c>
      <c r="O297" s="11"/>
      <c r="P297" s="287"/>
      <c r="Q297" s="287"/>
      <c r="R297" s="11">
        <v>135</v>
      </c>
      <c r="S297" s="287">
        <v>92539.010000000097</v>
      </c>
      <c r="T297" s="287">
        <v>685.47414814814897</v>
      </c>
      <c r="V297" s="11"/>
      <c r="W297" s="11"/>
      <c r="X297" s="11"/>
      <c r="Y297" s="11"/>
      <c r="Z297" s="11"/>
      <c r="AA297" s="11"/>
      <c r="AB297" s="11"/>
      <c r="AC297" s="11"/>
      <c r="AD297" s="11"/>
    </row>
    <row r="298" spans="1:30">
      <c r="A298" s="56"/>
      <c r="B298" s="11"/>
      <c r="C298" s="11" t="s">
        <v>142</v>
      </c>
      <c r="D298" s="11"/>
      <c r="E298" s="11" t="s">
        <v>143</v>
      </c>
      <c r="F298" s="11">
        <v>52</v>
      </c>
      <c r="G298" s="287">
        <v>1312.7689583333299</v>
      </c>
      <c r="H298" s="287">
        <v>63012.91</v>
      </c>
      <c r="I298" s="287">
        <v>1211.78673076923</v>
      </c>
      <c r="J298" s="11">
        <v>15.307692307692299</v>
      </c>
      <c r="L298" s="11">
        <v>48</v>
      </c>
      <c r="M298" s="287">
        <v>2757.07</v>
      </c>
      <c r="N298" s="287">
        <v>689.26750000000004</v>
      </c>
      <c r="O298" s="11">
        <v>1</v>
      </c>
      <c r="P298" s="287">
        <v>148.94999999999999</v>
      </c>
      <c r="Q298" s="287">
        <v>148.94999999999999</v>
      </c>
      <c r="R298" s="11">
        <v>51</v>
      </c>
      <c r="S298" s="287">
        <v>62863.96</v>
      </c>
      <c r="T298" s="287">
        <v>1232.62666666667</v>
      </c>
      <c r="V298" s="11"/>
      <c r="W298" s="11"/>
      <c r="X298" s="11"/>
      <c r="Y298" s="11"/>
      <c r="Z298" s="11"/>
      <c r="AA298" s="11"/>
      <c r="AB298" s="11"/>
      <c r="AC298" s="11"/>
      <c r="AD298" s="11"/>
    </row>
    <row r="299" spans="1:30">
      <c r="A299" s="56"/>
      <c r="B299" s="11"/>
      <c r="C299" s="11" t="s">
        <v>147</v>
      </c>
      <c r="D299" s="11"/>
      <c r="E299" s="11" t="s">
        <v>143</v>
      </c>
      <c r="F299" s="11">
        <v>8</v>
      </c>
      <c r="G299" s="287">
        <v>1231.41142857143</v>
      </c>
      <c r="H299" s="287">
        <v>8619.8799999999992</v>
      </c>
      <c r="I299" s="287">
        <v>1077.4849999999999</v>
      </c>
      <c r="J299" s="11">
        <v>14.875</v>
      </c>
      <c r="L299" s="11">
        <v>7</v>
      </c>
      <c r="M299" s="287">
        <v>2573.63</v>
      </c>
      <c r="N299" s="287">
        <v>2573.63</v>
      </c>
      <c r="O299" s="11"/>
      <c r="P299" s="287"/>
      <c r="Q299" s="287"/>
      <c r="R299" s="11">
        <v>8</v>
      </c>
      <c r="S299" s="287">
        <v>8619.8799999999992</v>
      </c>
      <c r="T299" s="287">
        <v>1077.4849999999999</v>
      </c>
      <c r="V299" s="11"/>
      <c r="W299" s="11"/>
      <c r="X299" s="11"/>
      <c r="Y299" s="11"/>
      <c r="Z299" s="11"/>
      <c r="AA299" s="11"/>
      <c r="AB299" s="11"/>
      <c r="AC299" s="11"/>
      <c r="AD299" s="11"/>
    </row>
    <row r="300" spans="1:30">
      <c r="A300" s="56"/>
      <c r="B300" s="11"/>
      <c r="C300" s="11" t="s">
        <v>149</v>
      </c>
      <c r="D300" s="11"/>
      <c r="E300" s="11" t="s">
        <v>89</v>
      </c>
      <c r="F300" s="11">
        <v>32</v>
      </c>
      <c r="G300" s="287">
        <v>744.68333333333305</v>
      </c>
      <c r="H300" s="287">
        <v>20106.45</v>
      </c>
      <c r="I300" s="287">
        <v>628.32656250000002</v>
      </c>
      <c r="J300" s="11">
        <v>12.34375</v>
      </c>
      <c r="L300" s="11">
        <v>27</v>
      </c>
      <c r="M300" s="287">
        <v>4290.7299999999996</v>
      </c>
      <c r="N300" s="287">
        <v>858.14599999999996</v>
      </c>
      <c r="O300" s="11"/>
      <c r="P300" s="287"/>
      <c r="Q300" s="287"/>
      <c r="R300" s="11">
        <v>32</v>
      </c>
      <c r="S300" s="287">
        <v>20106.45</v>
      </c>
      <c r="T300" s="287">
        <v>628.32656250000002</v>
      </c>
      <c r="V300" s="11"/>
      <c r="W300" s="11"/>
      <c r="X300" s="11"/>
      <c r="Y300" s="11"/>
      <c r="Z300" s="11"/>
      <c r="AA300" s="11"/>
      <c r="AB300" s="11"/>
      <c r="AC300" s="11"/>
      <c r="AD300" s="11"/>
    </row>
    <row r="301" spans="1:30">
      <c r="A301" s="56"/>
      <c r="B301" s="11"/>
      <c r="C301" s="11" t="s">
        <v>154</v>
      </c>
      <c r="D301" s="11"/>
      <c r="E301" s="11" t="s">
        <v>56</v>
      </c>
      <c r="F301" s="11">
        <v>128</v>
      </c>
      <c r="G301" s="287">
        <v>880.26808695652096</v>
      </c>
      <c r="H301" s="287">
        <v>101230.83</v>
      </c>
      <c r="I301" s="287">
        <v>790.86585937500001</v>
      </c>
      <c r="J301" s="11">
        <v>14.296875</v>
      </c>
      <c r="L301" s="11">
        <v>115</v>
      </c>
      <c r="M301" s="287">
        <v>11795.46</v>
      </c>
      <c r="N301" s="287">
        <v>907.34307692307698</v>
      </c>
      <c r="O301" s="11">
        <v>1</v>
      </c>
      <c r="P301" s="287">
        <v>4176.03</v>
      </c>
      <c r="Q301" s="287">
        <v>4176.03</v>
      </c>
      <c r="R301" s="11">
        <v>127</v>
      </c>
      <c r="S301" s="287">
        <v>97054.8</v>
      </c>
      <c r="T301" s="287">
        <v>764.21102362204704</v>
      </c>
      <c r="V301" s="11"/>
      <c r="W301" s="11"/>
      <c r="X301" s="11"/>
      <c r="Y301" s="11"/>
      <c r="Z301" s="11"/>
      <c r="AA301" s="11"/>
      <c r="AB301" s="11"/>
      <c r="AC301" s="11"/>
      <c r="AD301" s="11"/>
    </row>
    <row r="302" spans="1:30">
      <c r="A302" s="56"/>
      <c r="B302" s="11"/>
      <c r="C302" s="11" t="s">
        <v>154</v>
      </c>
      <c r="D302" s="11"/>
      <c r="E302" s="11" t="s">
        <v>156</v>
      </c>
      <c r="F302" s="11">
        <v>1</v>
      </c>
      <c r="G302" s="287">
        <v>375.39</v>
      </c>
      <c r="H302" s="287">
        <v>375.39</v>
      </c>
      <c r="I302" s="287">
        <v>375.39</v>
      </c>
      <c r="J302" s="11">
        <v>12</v>
      </c>
      <c r="L302" s="11">
        <v>1</v>
      </c>
      <c r="M302" s="287"/>
      <c r="N302" s="287"/>
      <c r="O302" s="11"/>
      <c r="P302" s="287"/>
      <c r="Q302" s="287"/>
      <c r="R302" s="11">
        <v>1</v>
      </c>
      <c r="S302" s="287">
        <v>375.39</v>
      </c>
      <c r="T302" s="287">
        <v>375.39</v>
      </c>
      <c r="V302" s="11"/>
      <c r="W302" s="11"/>
      <c r="X302" s="11"/>
      <c r="Y302" s="11"/>
      <c r="Z302" s="11"/>
      <c r="AA302" s="11"/>
      <c r="AB302" s="11"/>
      <c r="AC302" s="11"/>
      <c r="AD302" s="11"/>
    </row>
    <row r="303" spans="1:30">
      <c r="A303" s="56"/>
      <c r="B303" s="11"/>
      <c r="C303" s="11" t="s">
        <v>159</v>
      </c>
      <c r="D303" s="11"/>
      <c r="E303" s="11" t="s">
        <v>89</v>
      </c>
      <c r="F303" s="11">
        <v>120</v>
      </c>
      <c r="G303" s="287">
        <v>888.29875000000004</v>
      </c>
      <c r="H303" s="287">
        <v>92383.07</v>
      </c>
      <c r="I303" s="287">
        <v>769.85891666666703</v>
      </c>
      <c r="J303" s="11">
        <v>14.0666666666667</v>
      </c>
      <c r="L303" s="11">
        <v>104</v>
      </c>
      <c r="M303" s="287">
        <v>14543.34</v>
      </c>
      <c r="N303" s="287">
        <v>908.95875000000001</v>
      </c>
      <c r="O303" s="11">
        <v>3</v>
      </c>
      <c r="P303" s="287">
        <v>1307.03</v>
      </c>
      <c r="Q303" s="287">
        <v>435.67666666666702</v>
      </c>
      <c r="R303" s="11">
        <v>117</v>
      </c>
      <c r="S303" s="287">
        <v>91076.04</v>
      </c>
      <c r="T303" s="287">
        <v>778.42769230769204</v>
      </c>
      <c r="V303" s="11"/>
      <c r="W303" s="11"/>
      <c r="X303" s="11"/>
      <c r="Y303" s="11"/>
      <c r="Z303" s="11"/>
      <c r="AA303" s="11"/>
      <c r="AB303" s="11"/>
      <c r="AC303" s="11"/>
      <c r="AD303" s="11"/>
    </row>
    <row r="304" spans="1:30">
      <c r="A304" s="56"/>
      <c r="B304" s="11"/>
      <c r="C304" s="11" t="s">
        <v>159</v>
      </c>
      <c r="D304" s="11"/>
      <c r="E304" s="11" t="s">
        <v>156</v>
      </c>
      <c r="F304" s="11">
        <v>1</v>
      </c>
      <c r="G304" s="287">
        <v>148.63</v>
      </c>
      <c r="H304" s="287">
        <v>148.63</v>
      </c>
      <c r="I304" s="287">
        <v>148.63</v>
      </c>
      <c r="J304" s="11">
        <v>13</v>
      </c>
      <c r="L304" s="11">
        <v>1</v>
      </c>
      <c r="M304" s="287"/>
      <c r="N304" s="287"/>
      <c r="O304" s="11"/>
      <c r="P304" s="287"/>
      <c r="Q304" s="287"/>
      <c r="R304" s="11">
        <v>1</v>
      </c>
      <c r="S304" s="287">
        <v>148.63</v>
      </c>
      <c r="T304" s="287">
        <v>148.63</v>
      </c>
      <c r="V304" s="11"/>
      <c r="W304" s="11"/>
      <c r="X304" s="11"/>
      <c r="Y304" s="11"/>
      <c r="Z304" s="11"/>
      <c r="AA304" s="11"/>
      <c r="AB304" s="11"/>
      <c r="AC304" s="11"/>
      <c r="AD304" s="11"/>
    </row>
    <row r="305" spans="1:30">
      <c r="A305" s="56"/>
      <c r="B305" s="11"/>
      <c r="C305" s="11" t="s">
        <v>160</v>
      </c>
      <c r="D305" s="11"/>
      <c r="E305" s="11" t="s">
        <v>155</v>
      </c>
      <c r="F305" s="11">
        <v>2</v>
      </c>
      <c r="G305" s="287">
        <v>1576.45</v>
      </c>
      <c r="H305" s="287">
        <v>1576.45</v>
      </c>
      <c r="I305" s="287">
        <v>788.22500000000002</v>
      </c>
      <c r="J305" s="11">
        <v>12.5</v>
      </c>
      <c r="L305" s="11">
        <v>1</v>
      </c>
      <c r="M305" s="287">
        <v>1413.23</v>
      </c>
      <c r="N305" s="287">
        <v>1413.23</v>
      </c>
      <c r="O305" s="11"/>
      <c r="P305" s="287"/>
      <c r="Q305" s="287"/>
      <c r="R305" s="11">
        <v>2</v>
      </c>
      <c r="S305" s="287">
        <v>1576.45</v>
      </c>
      <c r="T305" s="287">
        <v>788.22500000000002</v>
      </c>
      <c r="V305" s="11"/>
      <c r="W305" s="11"/>
      <c r="X305" s="11"/>
      <c r="Y305" s="11"/>
      <c r="Z305" s="11"/>
      <c r="AA305" s="11"/>
      <c r="AB305" s="11"/>
      <c r="AC305" s="11"/>
      <c r="AD305" s="11"/>
    </row>
    <row r="306" spans="1:30">
      <c r="A306" s="56"/>
      <c r="B306" s="11"/>
      <c r="C306" s="11" t="s">
        <v>161</v>
      </c>
      <c r="D306" s="11"/>
      <c r="E306" s="11" t="s">
        <v>92</v>
      </c>
      <c r="F306" s="11">
        <v>11</v>
      </c>
      <c r="G306" s="287">
        <v>1183.7466666666701</v>
      </c>
      <c r="H306" s="287">
        <v>10653.72</v>
      </c>
      <c r="I306" s="287">
        <v>968.52</v>
      </c>
      <c r="J306" s="11">
        <v>15.636363636363599</v>
      </c>
      <c r="L306" s="11">
        <v>9</v>
      </c>
      <c r="M306" s="287">
        <v>3911</v>
      </c>
      <c r="N306" s="287">
        <v>1955.5</v>
      </c>
      <c r="O306" s="11"/>
      <c r="P306" s="287"/>
      <c r="Q306" s="287"/>
      <c r="R306" s="11">
        <v>11</v>
      </c>
      <c r="S306" s="287">
        <v>10653.72</v>
      </c>
      <c r="T306" s="287">
        <v>968.52</v>
      </c>
      <c r="V306" s="11"/>
      <c r="W306" s="11"/>
      <c r="X306" s="11"/>
      <c r="Y306" s="11"/>
      <c r="Z306" s="11"/>
      <c r="AA306" s="11"/>
      <c r="AB306" s="11"/>
      <c r="AC306" s="11"/>
      <c r="AD306" s="11"/>
    </row>
    <row r="307" spans="1:30">
      <c r="A307" s="56"/>
      <c r="B307" s="11"/>
      <c r="C307" s="11" t="s">
        <v>161</v>
      </c>
      <c r="D307" s="11"/>
      <c r="E307" s="11" t="s">
        <v>69</v>
      </c>
      <c r="F307" s="11">
        <v>25</v>
      </c>
      <c r="G307" s="287">
        <v>1116.6527272727301</v>
      </c>
      <c r="H307" s="287">
        <v>24566.36</v>
      </c>
      <c r="I307" s="287">
        <v>982.65440000000001</v>
      </c>
      <c r="J307" s="11">
        <v>14.44</v>
      </c>
      <c r="L307" s="11">
        <v>22</v>
      </c>
      <c r="M307" s="287">
        <v>2161.7199999999998</v>
      </c>
      <c r="N307" s="287">
        <v>720.57333333333304</v>
      </c>
      <c r="O307" s="11"/>
      <c r="P307" s="287"/>
      <c r="Q307" s="287"/>
      <c r="R307" s="11">
        <v>25</v>
      </c>
      <c r="S307" s="287">
        <v>24566.36</v>
      </c>
      <c r="T307" s="287">
        <v>982.65440000000001</v>
      </c>
      <c r="V307" s="11"/>
      <c r="W307" s="11"/>
      <c r="X307" s="11"/>
      <c r="Y307" s="11"/>
      <c r="Z307" s="11"/>
      <c r="AA307" s="11"/>
      <c r="AB307" s="11"/>
      <c r="AC307" s="11"/>
      <c r="AD307" s="11"/>
    </row>
    <row r="308" spans="1:30">
      <c r="A308" s="56"/>
      <c r="B308" s="11"/>
      <c r="C308" s="11" t="s">
        <v>162</v>
      </c>
      <c r="D308" s="11"/>
      <c r="E308" s="11" t="s">
        <v>163</v>
      </c>
      <c r="F308" s="11">
        <v>10</v>
      </c>
      <c r="G308" s="287">
        <v>992.36599999999999</v>
      </c>
      <c r="H308" s="287">
        <v>9923.66</v>
      </c>
      <c r="I308" s="287">
        <v>992.36599999999999</v>
      </c>
      <c r="J308" s="11">
        <v>14.7</v>
      </c>
      <c r="L308" s="11">
        <v>10</v>
      </c>
      <c r="M308" s="287"/>
      <c r="N308" s="287"/>
      <c r="O308" s="11"/>
      <c r="P308" s="287"/>
      <c r="Q308" s="287"/>
      <c r="R308" s="11">
        <v>10</v>
      </c>
      <c r="S308" s="287">
        <v>9923.66</v>
      </c>
      <c r="T308" s="287">
        <v>992.36599999999999</v>
      </c>
      <c r="V308" s="11"/>
      <c r="W308" s="11"/>
      <c r="X308" s="11"/>
      <c r="Y308" s="11"/>
      <c r="Z308" s="11"/>
      <c r="AA308" s="11"/>
      <c r="AB308" s="11"/>
      <c r="AC308" s="11"/>
      <c r="AD308" s="11"/>
    </row>
    <row r="309" spans="1:30">
      <c r="A309" s="56"/>
      <c r="B309" s="11"/>
      <c r="C309" s="11" t="s">
        <v>164</v>
      </c>
      <c r="D309" s="11"/>
      <c r="E309" s="11" t="s">
        <v>165</v>
      </c>
      <c r="F309" s="11">
        <v>218</v>
      </c>
      <c r="G309" s="287">
        <v>870.65005050505101</v>
      </c>
      <c r="H309" s="287">
        <v>172388.71</v>
      </c>
      <c r="I309" s="287">
        <v>790.77389908256896</v>
      </c>
      <c r="J309" s="11">
        <v>13.802752293577999</v>
      </c>
      <c r="L309" s="11">
        <v>198</v>
      </c>
      <c r="M309" s="287">
        <v>20177.009999999998</v>
      </c>
      <c r="N309" s="287">
        <v>1008.8505</v>
      </c>
      <c r="O309" s="11">
        <v>2</v>
      </c>
      <c r="P309" s="287">
        <v>878.69</v>
      </c>
      <c r="Q309" s="287">
        <v>439.34500000000003</v>
      </c>
      <c r="R309" s="11">
        <v>216</v>
      </c>
      <c r="S309" s="287">
        <v>171510.02</v>
      </c>
      <c r="T309" s="287">
        <v>794.02787037037103</v>
      </c>
      <c r="V309" s="11"/>
      <c r="W309" s="11"/>
      <c r="X309" s="11"/>
      <c r="Y309" s="11"/>
      <c r="Z309" s="11"/>
      <c r="AA309" s="11"/>
      <c r="AB309" s="11"/>
      <c r="AC309" s="11"/>
      <c r="AD309" s="11"/>
    </row>
    <row r="310" spans="1:30">
      <c r="A310" s="56"/>
      <c r="B310" s="11"/>
      <c r="C310" s="11" t="s">
        <v>166</v>
      </c>
      <c r="D310" s="11"/>
      <c r="E310" s="11" t="s">
        <v>167</v>
      </c>
      <c r="F310" s="11">
        <v>23</v>
      </c>
      <c r="G310" s="287">
        <v>1072.51304347826</v>
      </c>
      <c r="H310" s="287">
        <v>24667.8</v>
      </c>
      <c r="I310" s="287">
        <v>1072.51304347826</v>
      </c>
      <c r="J310" s="11">
        <v>15.7826086956522</v>
      </c>
      <c r="L310" s="11">
        <v>23</v>
      </c>
      <c r="M310" s="287"/>
      <c r="N310" s="287"/>
      <c r="O310" s="11"/>
      <c r="P310" s="287"/>
      <c r="Q310" s="287"/>
      <c r="R310" s="11">
        <v>23</v>
      </c>
      <c r="S310" s="287">
        <v>24667.8</v>
      </c>
      <c r="T310" s="287">
        <v>1072.51304347826</v>
      </c>
      <c r="V310" s="11"/>
      <c r="W310" s="11"/>
      <c r="X310" s="11"/>
      <c r="Y310" s="11"/>
      <c r="Z310" s="11"/>
      <c r="AA310" s="11"/>
      <c r="AB310" s="11"/>
      <c r="AC310" s="11"/>
      <c r="AD310" s="11"/>
    </row>
    <row r="311" spans="1:30">
      <c r="A311" s="56"/>
      <c r="B311" s="11"/>
      <c r="C311" s="11" t="s">
        <v>169</v>
      </c>
      <c r="D311" s="11"/>
      <c r="E311" s="11" t="s">
        <v>170</v>
      </c>
      <c r="F311" s="11">
        <v>107</v>
      </c>
      <c r="G311" s="287">
        <v>1367.10457446808</v>
      </c>
      <c r="H311" s="287">
        <v>128507.83</v>
      </c>
      <c r="I311" s="287">
        <v>1201.0077570093499</v>
      </c>
      <c r="J311" s="11">
        <v>15.0093457943925</v>
      </c>
      <c r="L311" s="11">
        <v>94</v>
      </c>
      <c r="M311" s="287">
        <v>14263.13</v>
      </c>
      <c r="N311" s="287">
        <v>1097.16384615385</v>
      </c>
      <c r="O311" s="11">
        <v>2</v>
      </c>
      <c r="P311" s="287">
        <v>1685.61</v>
      </c>
      <c r="Q311" s="287">
        <v>842.80499999999995</v>
      </c>
      <c r="R311" s="11">
        <v>105</v>
      </c>
      <c r="S311" s="287">
        <v>126822.22</v>
      </c>
      <c r="T311" s="287">
        <v>1207.8306666666699</v>
      </c>
      <c r="V311" s="11"/>
      <c r="W311" s="11"/>
      <c r="X311" s="11"/>
      <c r="Y311" s="11"/>
      <c r="Z311" s="11"/>
      <c r="AA311" s="11"/>
      <c r="AB311" s="11"/>
      <c r="AC311" s="11"/>
      <c r="AD311" s="11"/>
    </row>
    <row r="312" spans="1:30">
      <c r="A312" s="56"/>
      <c r="B312" s="11"/>
      <c r="C312" s="11" t="s">
        <v>171</v>
      </c>
      <c r="D312" s="11"/>
      <c r="E312" s="11" t="s">
        <v>78</v>
      </c>
      <c r="F312" s="11">
        <v>18</v>
      </c>
      <c r="G312" s="287">
        <v>1382.96</v>
      </c>
      <c r="H312" s="287">
        <v>23510.32</v>
      </c>
      <c r="I312" s="287">
        <v>1306.1288888888901</v>
      </c>
      <c r="J312" s="11">
        <v>15.6111111111111</v>
      </c>
      <c r="L312" s="11">
        <v>17</v>
      </c>
      <c r="M312" s="287">
        <v>883.17</v>
      </c>
      <c r="N312" s="287">
        <v>883.17</v>
      </c>
      <c r="O312" s="11"/>
      <c r="P312" s="287"/>
      <c r="Q312" s="287"/>
      <c r="R312" s="11">
        <v>18</v>
      </c>
      <c r="S312" s="287">
        <v>23510.32</v>
      </c>
      <c r="T312" s="287">
        <v>1306.1288888888901</v>
      </c>
      <c r="V312" s="11"/>
      <c r="W312" s="11"/>
      <c r="X312" s="11"/>
      <c r="Y312" s="11"/>
      <c r="Z312" s="11"/>
      <c r="AA312" s="11"/>
      <c r="AB312" s="11"/>
      <c r="AC312" s="11"/>
      <c r="AD312" s="11"/>
    </row>
    <row r="313" spans="1:30">
      <c r="A313" s="56"/>
      <c r="B313" s="11"/>
      <c r="C313" s="11" t="s">
        <v>172</v>
      </c>
      <c r="D313" s="11"/>
      <c r="E313" s="11" t="s">
        <v>173</v>
      </c>
      <c r="F313" s="11">
        <v>59</v>
      </c>
      <c r="G313" s="287">
        <v>1647.3579629629601</v>
      </c>
      <c r="H313" s="287">
        <v>88957.33</v>
      </c>
      <c r="I313" s="287">
        <v>1507.7513559322001</v>
      </c>
      <c r="J313" s="11">
        <v>16.372881355932201</v>
      </c>
      <c r="L313" s="11">
        <v>54</v>
      </c>
      <c r="M313" s="287">
        <v>3504</v>
      </c>
      <c r="N313" s="287">
        <v>700.8</v>
      </c>
      <c r="O313" s="11"/>
      <c r="P313" s="287"/>
      <c r="Q313" s="287"/>
      <c r="R313" s="11">
        <v>59</v>
      </c>
      <c r="S313" s="287">
        <v>88957.33</v>
      </c>
      <c r="T313" s="287">
        <v>1507.7513559322001</v>
      </c>
      <c r="V313" s="11"/>
      <c r="W313" s="11"/>
      <c r="X313" s="11"/>
      <c r="Y313" s="11"/>
      <c r="Z313" s="11"/>
      <c r="AA313" s="11"/>
      <c r="AB313" s="11"/>
      <c r="AC313" s="11"/>
      <c r="AD313" s="11"/>
    </row>
    <row r="314" spans="1:30">
      <c r="A314" s="56"/>
      <c r="B314" s="11"/>
      <c r="C314" s="11" t="s">
        <v>177</v>
      </c>
      <c r="D314" s="11"/>
      <c r="E314" s="11" t="s">
        <v>62</v>
      </c>
      <c r="F314" s="11">
        <v>19</v>
      </c>
      <c r="G314" s="287">
        <v>941.37882352941199</v>
      </c>
      <c r="H314" s="287">
        <v>16003.44</v>
      </c>
      <c r="I314" s="287">
        <v>842.28631578947397</v>
      </c>
      <c r="J314" s="11">
        <v>14.842105263157899</v>
      </c>
      <c r="L314" s="11">
        <v>17</v>
      </c>
      <c r="M314" s="287">
        <v>1872.13</v>
      </c>
      <c r="N314" s="287">
        <v>936.06500000000005</v>
      </c>
      <c r="O314" s="11"/>
      <c r="P314" s="287"/>
      <c r="Q314" s="287"/>
      <c r="R314" s="11">
        <v>19</v>
      </c>
      <c r="S314" s="287">
        <v>16003.44</v>
      </c>
      <c r="T314" s="287">
        <v>842.28631578947397</v>
      </c>
      <c r="V314" s="11"/>
      <c r="W314" s="11"/>
      <c r="X314" s="11"/>
      <c r="Y314" s="11"/>
      <c r="Z314" s="11"/>
      <c r="AA314" s="11"/>
      <c r="AB314" s="11"/>
      <c r="AC314" s="11"/>
      <c r="AD314" s="11"/>
    </row>
    <row r="315" spans="1:30">
      <c r="A315" s="56"/>
      <c r="B315" s="11"/>
      <c r="C315" s="11" t="s">
        <v>179</v>
      </c>
      <c r="D315" s="11"/>
      <c r="E315" s="11" t="s">
        <v>180</v>
      </c>
      <c r="F315" s="11">
        <v>9</v>
      </c>
      <c r="G315" s="287">
        <v>1990.03</v>
      </c>
      <c r="H315" s="287">
        <v>11940.18</v>
      </c>
      <c r="I315" s="287">
        <v>1326.6866666666699</v>
      </c>
      <c r="J315" s="11">
        <v>14.2222222222222</v>
      </c>
      <c r="L315" s="11">
        <v>6</v>
      </c>
      <c r="M315" s="287">
        <v>6158.76</v>
      </c>
      <c r="N315" s="287">
        <v>2052.92</v>
      </c>
      <c r="O315" s="11"/>
      <c r="P315" s="287"/>
      <c r="Q315" s="287"/>
      <c r="R315" s="11">
        <v>9</v>
      </c>
      <c r="S315" s="287">
        <v>11940.18</v>
      </c>
      <c r="T315" s="287">
        <v>1326.6866666666699</v>
      </c>
      <c r="V315" s="11"/>
      <c r="W315" s="11"/>
      <c r="X315" s="11"/>
      <c r="Y315" s="11"/>
      <c r="Z315" s="11"/>
      <c r="AA315" s="11"/>
      <c r="AB315" s="11"/>
      <c r="AC315" s="11"/>
      <c r="AD315" s="11"/>
    </row>
    <row r="316" spans="1:30">
      <c r="A316" s="56"/>
      <c r="B316" s="11"/>
      <c r="C316" s="11" t="s">
        <v>181</v>
      </c>
      <c r="D316" s="11"/>
      <c r="E316" s="11" t="s">
        <v>182</v>
      </c>
      <c r="F316" s="11">
        <v>61</v>
      </c>
      <c r="G316" s="287">
        <v>1069.7405000000001</v>
      </c>
      <c r="H316" s="287">
        <v>64184.43</v>
      </c>
      <c r="I316" s="287">
        <v>1052.2037704918</v>
      </c>
      <c r="J316" s="11">
        <v>15.1147540983607</v>
      </c>
      <c r="L316" s="11">
        <v>60</v>
      </c>
      <c r="M316" s="287">
        <v>447.01</v>
      </c>
      <c r="N316" s="287">
        <v>447.01</v>
      </c>
      <c r="O316" s="11"/>
      <c r="P316" s="287"/>
      <c r="Q316" s="287"/>
      <c r="R316" s="11">
        <v>61</v>
      </c>
      <c r="S316" s="287">
        <v>64184.43</v>
      </c>
      <c r="T316" s="287">
        <v>1052.2037704918</v>
      </c>
      <c r="V316" s="11"/>
      <c r="W316" s="11"/>
      <c r="X316" s="11"/>
      <c r="Y316" s="11"/>
      <c r="Z316" s="11"/>
      <c r="AA316" s="11"/>
      <c r="AB316" s="11"/>
      <c r="AC316" s="11"/>
      <c r="AD316" s="11"/>
    </row>
    <row r="317" spans="1:30">
      <c r="A317" s="56"/>
      <c r="B317" s="11"/>
      <c r="C317" s="11" t="s">
        <v>185</v>
      </c>
      <c r="D317" s="11"/>
      <c r="E317" s="11" t="s">
        <v>186</v>
      </c>
      <c r="F317" s="11">
        <v>29</v>
      </c>
      <c r="G317" s="287">
        <v>1023.924</v>
      </c>
      <c r="H317" s="287">
        <v>25598.1</v>
      </c>
      <c r="I317" s="287">
        <v>882.69310344827602</v>
      </c>
      <c r="J317" s="11">
        <v>14.689655172413801</v>
      </c>
      <c r="L317" s="11">
        <v>25</v>
      </c>
      <c r="M317" s="287">
        <v>5872</v>
      </c>
      <c r="N317" s="287">
        <v>1468</v>
      </c>
      <c r="O317" s="11"/>
      <c r="P317" s="287"/>
      <c r="Q317" s="287"/>
      <c r="R317" s="11">
        <v>29</v>
      </c>
      <c r="S317" s="287">
        <v>25598.1</v>
      </c>
      <c r="T317" s="287">
        <v>882.69310344827602</v>
      </c>
      <c r="V317" s="11"/>
      <c r="W317" s="11"/>
      <c r="X317" s="11"/>
      <c r="Y317" s="11"/>
      <c r="Z317" s="11"/>
      <c r="AA317" s="11"/>
      <c r="AB317" s="11"/>
      <c r="AC317" s="11"/>
      <c r="AD317" s="11"/>
    </row>
    <row r="318" spans="1:30">
      <c r="A318" s="56"/>
      <c r="B318" s="11"/>
      <c r="C318" s="11" t="s">
        <v>187</v>
      </c>
      <c r="D318" s="11"/>
      <c r="E318" s="11" t="s">
        <v>188</v>
      </c>
      <c r="F318" s="11">
        <v>270</v>
      </c>
      <c r="G318" s="287">
        <v>990.11579365079399</v>
      </c>
      <c r="H318" s="287">
        <v>249509.18</v>
      </c>
      <c r="I318" s="287">
        <v>924.10807407407401</v>
      </c>
      <c r="J318" s="11">
        <v>14.4962962962963</v>
      </c>
      <c r="L318" s="11">
        <v>252</v>
      </c>
      <c r="M318" s="287">
        <v>18549.330000000002</v>
      </c>
      <c r="N318" s="287">
        <v>1030.51833333333</v>
      </c>
      <c r="O318" s="11">
        <v>2</v>
      </c>
      <c r="P318" s="287">
        <v>680.16</v>
      </c>
      <c r="Q318" s="287">
        <v>340.08</v>
      </c>
      <c r="R318" s="11">
        <v>268</v>
      </c>
      <c r="S318" s="287">
        <v>248829.02</v>
      </c>
      <c r="T318" s="287">
        <v>928.466492537313</v>
      </c>
      <c r="V318" s="11"/>
      <c r="W318" s="11"/>
      <c r="X318" s="11"/>
      <c r="Y318" s="11"/>
      <c r="Z318" s="11"/>
      <c r="AA318" s="11"/>
      <c r="AB318" s="11"/>
      <c r="AC318" s="11"/>
      <c r="AD318" s="11"/>
    </row>
    <row r="319" spans="1:30">
      <c r="A319" s="56"/>
      <c r="B319" s="11"/>
      <c r="C319" s="11" t="s">
        <v>190</v>
      </c>
      <c r="D319" s="11"/>
      <c r="E319" s="11" t="s">
        <v>191</v>
      </c>
      <c r="F319" s="11">
        <v>662</v>
      </c>
      <c r="G319" s="287">
        <v>935.33358642972701</v>
      </c>
      <c r="H319" s="287">
        <v>578971.49000000104</v>
      </c>
      <c r="I319" s="287">
        <v>874.57929003021297</v>
      </c>
      <c r="J319" s="11">
        <v>14.157099697885201</v>
      </c>
      <c r="L319" s="11">
        <v>619</v>
      </c>
      <c r="M319" s="287">
        <v>39464.19</v>
      </c>
      <c r="N319" s="287">
        <v>917.77186046511599</v>
      </c>
      <c r="O319" s="11">
        <v>10</v>
      </c>
      <c r="P319" s="287">
        <v>6338.05</v>
      </c>
      <c r="Q319" s="287">
        <v>633.80499999999995</v>
      </c>
      <c r="R319" s="11">
        <v>652</v>
      </c>
      <c r="S319" s="287">
        <v>572633.44000000099</v>
      </c>
      <c r="T319" s="287">
        <v>878.272147239265</v>
      </c>
      <c r="V319" s="11"/>
      <c r="W319" s="11"/>
      <c r="X319" s="11"/>
      <c r="Y319" s="11"/>
      <c r="Z319" s="11"/>
      <c r="AA319" s="11"/>
      <c r="AB319" s="11"/>
      <c r="AC319" s="11"/>
      <c r="AD319" s="11"/>
    </row>
    <row r="320" spans="1:30">
      <c r="A320" s="56"/>
      <c r="B320" s="11"/>
      <c r="C320" s="11" t="s">
        <v>192</v>
      </c>
      <c r="D320" s="11"/>
      <c r="E320" s="11" t="s">
        <v>89</v>
      </c>
      <c r="F320" s="11">
        <v>8</v>
      </c>
      <c r="G320" s="287">
        <v>843.27714285714296</v>
      </c>
      <c r="H320" s="287">
        <v>5902.94</v>
      </c>
      <c r="I320" s="287">
        <v>737.86749999999995</v>
      </c>
      <c r="J320" s="11">
        <v>16</v>
      </c>
      <c r="L320" s="11">
        <v>7</v>
      </c>
      <c r="M320" s="287">
        <v>2754.93</v>
      </c>
      <c r="N320" s="287">
        <v>2754.93</v>
      </c>
      <c r="O320" s="11"/>
      <c r="P320" s="287"/>
      <c r="Q320" s="287"/>
      <c r="R320" s="11">
        <v>8</v>
      </c>
      <c r="S320" s="287">
        <v>5902.94</v>
      </c>
      <c r="T320" s="287">
        <v>737.86749999999995</v>
      </c>
      <c r="V320" s="11"/>
      <c r="W320" s="11"/>
      <c r="X320" s="11"/>
      <c r="Y320" s="11"/>
      <c r="Z320" s="11"/>
      <c r="AA320" s="11"/>
      <c r="AB320" s="11"/>
      <c r="AC320" s="11"/>
      <c r="AD320" s="11"/>
    </row>
    <row r="321" spans="1:30">
      <c r="A321" s="56"/>
      <c r="B321" s="11"/>
      <c r="C321" s="11" t="s">
        <v>194</v>
      </c>
      <c r="D321" s="11"/>
      <c r="E321" s="11" t="s">
        <v>56</v>
      </c>
      <c r="F321" s="11">
        <v>31</v>
      </c>
      <c r="G321" s="287">
        <v>871.85896551724102</v>
      </c>
      <c r="H321" s="287">
        <v>25283.91</v>
      </c>
      <c r="I321" s="287">
        <v>815.61</v>
      </c>
      <c r="J321" s="11">
        <v>13</v>
      </c>
      <c r="L321" s="11">
        <v>29</v>
      </c>
      <c r="M321" s="287">
        <v>1360</v>
      </c>
      <c r="N321" s="287">
        <v>680</v>
      </c>
      <c r="O321" s="11"/>
      <c r="P321" s="287"/>
      <c r="Q321" s="287"/>
      <c r="R321" s="11">
        <v>31</v>
      </c>
      <c r="S321" s="287">
        <v>25283.91</v>
      </c>
      <c r="T321" s="287">
        <v>815.61</v>
      </c>
      <c r="V321" s="11"/>
      <c r="W321" s="11"/>
      <c r="X321" s="11"/>
      <c r="Y321" s="11"/>
      <c r="Z321" s="11"/>
      <c r="AA321" s="11"/>
      <c r="AB321" s="11"/>
      <c r="AC321" s="11"/>
      <c r="AD321" s="11"/>
    </row>
    <row r="322" spans="1:30">
      <c r="A322" s="56"/>
      <c r="B322" s="11"/>
      <c r="C322" s="11" t="s">
        <v>195</v>
      </c>
      <c r="D322" s="11"/>
      <c r="E322" s="11" t="s">
        <v>167</v>
      </c>
      <c r="F322" s="11">
        <v>82</v>
      </c>
      <c r="G322" s="287">
        <v>903.31810126582297</v>
      </c>
      <c r="H322" s="287">
        <v>71362.13</v>
      </c>
      <c r="I322" s="287">
        <v>870.26987804878104</v>
      </c>
      <c r="J322" s="11">
        <v>14.1829268292683</v>
      </c>
      <c r="L322" s="11">
        <v>79</v>
      </c>
      <c r="M322" s="287">
        <v>2722.43</v>
      </c>
      <c r="N322" s="287">
        <v>907.47666666666703</v>
      </c>
      <c r="O322" s="11">
        <v>5</v>
      </c>
      <c r="P322" s="287">
        <v>1494.5</v>
      </c>
      <c r="Q322" s="287">
        <v>298.89999999999998</v>
      </c>
      <c r="R322" s="11">
        <v>77</v>
      </c>
      <c r="S322" s="287">
        <v>69867.63</v>
      </c>
      <c r="T322" s="287">
        <v>907.37181818181796</v>
      </c>
      <c r="V322" s="11"/>
      <c r="W322" s="11"/>
      <c r="X322" s="11"/>
      <c r="Y322" s="11"/>
      <c r="Z322" s="11"/>
      <c r="AA322" s="11"/>
      <c r="AB322" s="11"/>
      <c r="AC322" s="11"/>
      <c r="AD322" s="11"/>
    </row>
    <row r="323" spans="1:30">
      <c r="A323" s="56"/>
      <c r="B323" s="11"/>
      <c r="C323" s="11" t="s">
        <v>196</v>
      </c>
      <c r="D323" s="11"/>
      <c r="E323" s="11" t="s">
        <v>197</v>
      </c>
      <c r="F323" s="11">
        <v>14</v>
      </c>
      <c r="G323" s="287">
        <v>1657.8718181818199</v>
      </c>
      <c r="H323" s="287">
        <v>18236.59</v>
      </c>
      <c r="I323" s="287">
        <v>1302.6135714285699</v>
      </c>
      <c r="J323" s="11">
        <v>15.5714285714286</v>
      </c>
      <c r="L323" s="11">
        <v>11</v>
      </c>
      <c r="M323" s="287">
        <v>5471.78</v>
      </c>
      <c r="N323" s="287">
        <v>1823.9266666666699</v>
      </c>
      <c r="O323" s="11"/>
      <c r="P323" s="287"/>
      <c r="Q323" s="287"/>
      <c r="R323" s="11">
        <v>14</v>
      </c>
      <c r="S323" s="287">
        <v>18236.59</v>
      </c>
      <c r="T323" s="287">
        <v>1302.6135714285699</v>
      </c>
      <c r="V323" s="11"/>
      <c r="W323" s="11"/>
      <c r="X323" s="11"/>
      <c r="Y323" s="11"/>
      <c r="Z323" s="11"/>
      <c r="AA323" s="11"/>
      <c r="AB323" s="11"/>
      <c r="AC323" s="11"/>
      <c r="AD323" s="11"/>
    </row>
    <row r="324" spans="1:30">
      <c r="A324" s="56"/>
      <c r="B324" s="11"/>
      <c r="C324" s="11" t="s">
        <v>200</v>
      </c>
      <c r="D324" s="11"/>
      <c r="E324" s="11" t="s">
        <v>118</v>
      </c>
      <c r="F324" s="11">
        <v>11</v>
      </c>
      <c r="G324" s="287">
        <v>1034.846</v>
      </c>
      <c r="H324" s="287">
        <v>10348.459999999999</v>
      </c>
      <c r="I324" s="287">
        <v>940.76909090909101</v>
      </c>
      <c r="J324" s="11">
        <v>14.818181818181801</v>
      </c>
      <c r="L324" s="11">
        <v>10</v>
      </c>
      <c r="M324" s="287">
        <v>6309.46</v>
      </c>
      <c r="N324" s="287">
        <v>6309.46</v>
      </c>
      <c r="O324" s="11"/>
      <c r="P324" s="287"/>
      <c r="Q324" s="287"/>
      <c r="R324" s="11">
        <v>11</v>
      </c>
      <c r="S324" s="287">
        <v>10348.459999999999</v>
      </c>
      <c r="T324" s="287">
        <v>940.76909090909101</v>
      </c>
      <c r="V324" s="11"/>
      <c r="W324" s="11"/>
      <c r="X324" s="11"/>
      <c r="Y324" s="11"/>
      <c r="Z324" s="11"/>
      <c r="AA324" s="11"/>
      <c r="AB324" s="11"/>
      <c r="AC324" s="11"/>
      <c r="AD324" s="11"/>
    </row>
    <row r="325" spans="1:30">
      <c r="A325" s="56"/>
      <c r="B325" s="11"/>
      <c r="C325" s="11" t="s">
        <v>203</v>
      </c>
      <c r="D325" s="11"/>
      <c r="E325" s="11" t="s">
        <v>137</v>
      </c>
      <c r="F325" s="11">
        <v>9</v>
      </c>
      <c r="G325" s="287">
        <v>1887.81</v>
      </c>
      <c r="H325" s="287">
        <v>16990.29</v>
      </c>
      <c r="I325" s="287">
        <v>1887.81</v>
      </c>
      <c r="J325" s="11">
        <v>14.6666666666667</v>
      </c>
      <c r="L325" s="11">
        <v>9</v>
      </c>
      <c r="M325" s="287"/>
      <c r="N325" s="287"/>
      <c r="O325" s="11"/>
      <c r="P325" s="287"/>
      <c r="Q325" s="287"/>
      <c r="R325" s="11">
        <v>9</v>
      </c>
      <c r="S325" s="287">
        <v>16990.29</v>
      </c>
      <c r="T325" s="287">
        <v>1887.81</v>
      </c>
      <c r="V325" s="11"/>
      <c r="W325" s="11"/>
      <c r="X325" s="11"/>
      <c r="Y325" s="11"/>
      <c r="Z325" s="11"/>
      <c r="AA325" s="11"/>
      <c r="AB325" s="11"/>
      <c r="AC325" s="11"/>
      <c r="AD325" s="11"/>
    </row>
    <row r="326" spans="1:30">
      <c r="A326" s="56"/>
      <c r="B326" s="11"/>
      <c r="C326" s="11" t="s">
        <v>204</v>
      </c>
      <c r="D326" s="11"/>
      <c r="E326" s="11" t="s">
        <v>205</v>
      </c>
      <c r="F326" s="11">
        <v>15</v>
      </c>
      <c r="G326" s="287">
        <v>1091.8679999999999</v>
      </c>
      <c r="H326" s="287">
        <v>16378.02</v>
      </c>
      <c r="I326" s="287">
        <v>1091.8679999999999</v>
      </c>
      <c r="J326" s="11">
        <v>13.8</v>
      </c>
      <c r="L326" s="11">
        <v>15</v>
      </c>
      <c r="M326" s="287"/>
      <c r="N326" s="287"/>
      <c r="O326" s="11"/>
      <c r="P326" s="287"/>
      <c r="Q326" s="287"/>
      <c r="R326" s="11">
        <v>15</v>
      </c>
      <c r="S326" s="287">
        <v>16378.02</v>
      </c>
      <c r="T326" s="287">
        <v>1091.8679999999999</v>
      </c>
      <c r="V326" s="11"/>
      <c r="W326" s="11"/>
      <c r="X326" s="11"/>
      <c r="Y326" s="11"/>
      <c r="Z326" s="11"/>
      <c r="AA326" s="11"/>
      <c r="AB326" s="11"/>
      <c r="AC326" s="11"/>
      <c r="AD326" s="11"/>
    </row>
    <row r="327" spans="1:30">
      <c r="A327" s="56"/>
      <c r="B327" s="11"/>
      <c r="C327" s="11" t="s">
        <v>207</v>
      </c>
      <c r="D327" s="11"/>
      <c r="E327" s="11" t="s">
        <v>158</v>
      </c>
      <c r="F327" s="11">
        <v>34</v>
      </c>
      <c r="G327" s="287">
        <v>1014.11161290323</v>
      </c>
      <c r="H327" s="287">
        <v>31437.46</v>
      </c>
      <c r="I327" s="287">
        <v>924.631176470588</v>
      </c>
      <c r="J327" s="11">
        <v>14.9705882352941</v>
      </c>
      <c r="L327" s="11">
        <v>31</v>
      </c>
      <c r="M327" s="287">
        <v>3264.52</v>
      </c>
      <c r="N327" s="287">
        <v>1088.17333333333</v>
      </c>
      <c r="O327" s="11">
        <v>1</v>
      </c>
      <c r="P327" s="287">
        <v>417.78</v>
      </c>
      <c r="Q327" s="287">
        <v>417.78</v>
      </c>
      <c r="R327" s="11">
        <v>33</v>
      </c>
      <c r="S327" s="287">
        <v>31019.68</v>
      </c>
      <c r="T327" s="287">
        <v>939.99030303030304</v>
      </c>
      <c r="V327" s="11"/>
      <c r="W327" s="11"/>
      <c r="X327" s="11"/>
      <c r="Y327" s="11"/>
      <c r="Z327" s="11"/>
      <c r="AA327" s="11"/>
      <c r="AB327" s="11"/>
      <c r="AC327" s="11"/>
      <c r="AD327" s="11"/>
    </row>
    <row r="328" spans="1:30">
      <c r="A328" s="56"/>
      <c r="B328" s="11"/>
      <c r="C328" s="11" t="s">
        <v>208</v>
      </c>
      <c r="D328" s="11"/>
      <c r="E328" s="11" t="s">
        <v>209</v>
      </c>
      <c r="F328" s="11">
        <v>8</v>
      </c>
      <c r="G328" s="287">
        <v>1633.5125</v>
      </c>
      <c r="H328" s="287">
        <v>13068.1</v>
      </c>
      <c r="I328" s="287">
        <v>1633.5125</v>
      </c>
      <c r="J328" s="11">
        <v>17</v>
      </c>
      <c r="L328" s="11">
        <v>8</v>
      </c>
      <c r="M328" s="287"/>
      <c r="N328" s="287"/>
      <c r="O328" s="11"/>
      <c r="P328" s="287"/>
      <c r="Q328" s="287"/>
      <c r="R328" s="11">
        <v>8</v>
      </c>
      <c r="S328" s="287">
        <v>13068.1</v>
      </c>
      <c r="T328" s="287">
        <v>1633.5125</v>
      </c>
      <c r="V328" s="11"/>
      <c r="W328" s="11"/>
      <c r="X328" s="11"/>
      <c r="Y328" s="11"/>
      <c r="Z328" s="11"/>
      <c r="AA328" s="11"/>
      <c r="AB328" s="11"/>
      <c r="AC328" s="11"/>
      <c r="AD328" s="11"/>
    </row>
    <row r="329" spans="1:30">
      <c r="A329" s="56"/>
      <c r="B329" s="11"/>
      <c r="C329" s="11" t="s">
        <v>210</v>
      </c>
      <c r="D329" s="11"/>
      <c r="E329" s="11" t="s">
        <v>211</v>
      </c>
      <c r="F329" s="11">
        <v>19</v>
      </c>
      <c r="G329" s="287">
        <v>1425.6556250000001</v>
      </c>
      <c r="H329" s="287">
        <v>22810.49</v>
      </c>
      <c r="I329" s="287">
        <v>1200.55210526316</v>
      </c>
      <c r="J329" s="11">
        <v>12.3684210526316</v>
      </c>
      <c r="L329" s="11">
        <v>16</v>
      </c>
      <c r="M329" s="287">
        <v>3754.42</v>
      </c>
      <c r="N329" s="287">
        <v>1251.4733333333299</v>
      </c>
      <c r="O329" s="11"/>
      <c r="P329" s="287"/>
      <c r="Q329" s="287"/>
      <c r="R329" s="11">
        <v>19</v>
      </c>
      <c r="S329" s="287">
        <v>22810.49</v>
      </c>
      <c r="T329" s="287">
        <v>1200.55210526316</v>
      </c>
      <c r="V329" s="11"/>
      <c r="W329" s="11"/>
      <c r="X329" s="11"/>
      <c r="Y329" s="11"/>
      <c r="Z329" s="11"/>
      <c r="AA329" s="11"/>
      <c r="AB329" s="11"/>
      <c r="AC329" s="11"/>
      <c r="AD329" s="11"/>
    </row>
    <row r="330" spans="1:30">
      <c r="A330" s="56"/>
      <c r="B330" s="11"/>
      <c r="C330" s="11" t="s">
        <v>217</v>
      </c>
      <c r="D330" s="11"/>
      <c r="E330" s="11" t="s">
        <v>198</v>
      </c>
      <c r="F330" s="11">
        <v>28</v>
      </c>
      <c r="G330" s="287">
        <v>1168.1730769230801</v>
      </c>
      <c r="H330" s="287">
        <v>30372.5</v>
      </c>
      <c r="I330" s="287">
        <v>1084.7321428571399</v>
      </c>
      <c r="J330" s="11">
        <v>14.6428571428571</v>
      </c>
      <c r="L330" s="11">
        <v>26</v>
      </c>
      <c r="M330" s="287">
        <v>1550.22</v>
      </c>
      <c r="N330" s="287">
        <v>775.11</v>
      </c>
      <c r="O330" s="11"/>
      <c r="P330" s="287"/>
      <c r="Q330" s="287"/>
      <c r="R330" s="11">
        <v>28</v>
      </c>
      <c r="S330" s="287">
        <v>30372.5</v>
      </c>
      <c r="T330" s="287">
        <v>1084.7321428571399</v>
      </c>
      <c r="V330" s="11"/>
      <c r="W330" s="11"/>
      <c r="X330" s="11"/>
      <c r="Y330" s="11"/>
      <c r="Z330" s="11"/>
      <c r="AA330" s="11"/>
      <c r="AB330" s="11"/>
      <c r="AC330" s="11"/>
      <c r="AD330" s="11"/>
    </row>
    <row r="331" spans="1:30">
      <c r="A331" s="56"/>
      <c r="B331" s="11"/>
      <c r="C331" s="11" t="s">
        <v>220</v>
      </c>
      <c r="D331" s="11"/>
      <c r="E331" s="11" t="s">
        <v>222</v>
      </c>
      <c r="F331" s="11">
        <v>16</v>
      </c>
      <c r="G331" s="287">
        <v>1118.4037499999999</v>
      </c>
      <c r="H331" s="287">
        <v>17894.46</v>
      </c>
      <c r="I331" s="287">
        <v>1118.4037499999999</v>
      </c>
      <c r="J331" s="11">
        <v>15.5</v>
      </c>
      <c r="L331" s="11">
        <v>16</v>
      </c>
      <c r="M331" s="287"/>
      <c r="N331" s="287"/>
      <c r="O331" s="11"/>
      <c r="P331" s="287"/>
      <c r="Q331" s="287"/>
      <c r="R331" s="11">
        <v>16</v>
      </c>
      <c r="S331" s="287">
        <v>17894.46</v>
      </c>
      <c r="T331" s="287">
        <v>1118.4037499999999</v>
      </c>
      <c r="V331" s="11"/>
      <c r="W331" s="11"/>
      <c r="X331" s="11"/>
      <c r="Y331" s="11"/>
      <c r="Z331" s="11"/>
      <c r="AA331" s="11"/>
      <c r="AB331" s="11"/>
      <c r="AC331" s="11"/>
      <c r="AD331" s="11"/>
    </row>
    <row r="332" spans="1:30">
      <c r="A332" s="56"/>
      <c r="B332" s="11"/>
      <c r="C332" s="11" t="s">
        <v>223</v>
      </c>
      <c r="D332" s="11"/>
      <c r="E332" s="11" t="s">
        <v>224</v>
      </c>
      <c r="F332" s="11">
        <v>15</v>
      </c>
      <c r="G332" s="287">
        <v>1458.0385714285701</v>
      </c>
      <c r="H332" s="287">
        <v>20412.54</v>
      </c>
      <c r="I332" s="287">
        <v>1360.836</v>
      </c>
      <c r="J332" s="11">
        <v>15</v>
      </c>
      <c r="L332" s="11">
        <v>14</v>
      </c>
      <c r="M332" s="287">
        <v>845.95</v>
      </c>
      <c r="N332" s="287">
        <v>845.95</v>
      </c>
      <c r="O332" s="11"/>
      <c r="P332" s="287"/>
      <c r="Q332" s="287"/>
      <c r="R332" s="11">
        <v>15</v>
      </c>
      <c r="S332" s="287">
        <v>20412.54</v>
      </c>
      <c r="T332" s="287">
        <v>1360.836</v>
      </c>
      <c r="V332" s="11"/>
      <c r="W332" s="11"/>
      <c r="X332" s="11"/>
      <c r="Y332" s="11"/>
      <c r="Z332" s="11"/>
      <c r="AA332" s="11"/>
      <c r="AB332" s="11"/>
      <c r="AC332" s="11"/>
      <c r="AD332" s="11"/>
    </row>
    <row r="333" spans="1:30">
      <c r="A333" s="56"/>
      <c r="B333" s="11"/>
      <c r="C333" s="11" t="s">
        <v>225</v>
      </c>
      <c r="D333" s="11"/>
      <c r="E333" s="11" t="s">
        <v>226</v>
      </c>
      <c r="F333" s="11">
        <v>28</v>
      </c>
      <c r="G333" s="287">
        <v>1326.84269230769</v>
      </c>
      <c r="H333" s="287">
        <v>34497.910000000003</v>
      </c>
      <c r="I333" s="287">
        <v>1232.0682142857099</v>
      </c>
      <c r="J333" s="11">
        <v>17.3571428571429</v>
      </c>
      <c r="L333" s="11">
        <v>26</v>
      </c>
      <c r="M333" s="287">
        <v>6970.53</v>
      </c>
      <c r="N333" s="287">
        <v>3485.2649999999999</v>
      </c>
      <c r="O333" s="11"/>
      <c r="P333" s="287"/>
      <c r="Q333" s="287"/>
      <c r="R333" s="11">
        <v>28</v>
      </c>
      <c r="S333" s="287">
        <v>34497.910000000003</v>
      </c>
      <c r="T333" s="287">
        <v>1232.0682142857099</v>
      </c>
      <c r="V333" s="11"/>
      <c r="W333" s="11"/>
      <c r="X333" s="11"/>
      <c r="Y333" s="11"/>
      <c r="Z333" s="11"/>
      <c r="AA333" s="11"/>
      <c r="AB333" s="11"/>
      <c r="AC333" s="11"/>
      <c r="AD333" s="11"/>
    </row>
    <row r="334" spans="1:30">
      <c r="A334" s="56"/>
      <c r="B334" s="11"/>
      <c r="C334" s="11" t="s">
        <v>634</v>
      </c>
      <c r="D334" s="11"/>
      <c r="E334" s="11" t="s">
        <v>198</v>
      </c>
      <c r="F334" s="11">
        <v>202</v>
      </c>
      <c r="G334" s="287">
        <v>975.74037433155002</v>
      </c>
      <c r="H334" s="287">
        <v>182463.45</v>
      </c>
      <c r="I334" s="287">
        <v>903.28440594059396</v>
      </c>
      <c r="J334" s="11">
        <v>15.014851485148499</v>
      </c>
      <c r="L334" s="11">
        <v>187</v>
      </c>
      <c r="M334" s="287">
        <v>12673.42</v>
      </c>
      <c r="N334" s="287">
        <v>844.89466666666704</v>
      </c>
      <c r="O334" s="11">
        <v>2</v>
      </c>
      <c r="P334" s="287">
        <v>1643.71</v>
      </c>
      <c r="Q334" s="287">
        <v>821.85500000000002</v>
      </c>
      <c r="R334" s="11">
        <v>200</v>
      </c>
      <c r="S334" s="287">
        <v>180819.74</v>
      </c>
      <c r="T334" s="287">
        <v>904.09870000000001</v>
      </c>
      <c r="V334" s="11"/>
      <c r="W334" s="11"/>
      <c r="X334" s="11"/>
      <c r="Y334" s="11"/>
      <c r="Z334" s="11"/>
      <c r="AA334" s="11"/>
      <c r="AB334" s="11"/>
      <c r="AC334" s="11"/>
      <c r="AD334" s="11"/>
    </row>
    <row r="335" spans="1:30">
      <c r="A335" s="56"/>
      <c r="B335" s="11"/>
      <c r="C335" s="11" t="s">
        <v>635</v>
      </c>
      <c r="D335" s="11"/>
      <c r="E335" s="11" t="s">
        <v>69</v>
      </c>
      <c r="F335" s="11">
        <v>415</v>
      </c>
      <c r="G335" s="287">
        <v>903.159296875</v>
      </c>
      <c r="H335" s="287">
        <v>346813.17</v>
      </c>
      <c r="I335" s="287">
        <v>835.69438554216902</v>
      </c>
      <c r="J335" s="11">
        <v>14.1542168674699</v>
      </c>
      <c r="L335" s="11">
        <v>384</v>
      </c>
      <c r="M335" s="287">
        <v>31407.25</v>
      </c>
      <c r="N335" s="287">
        <v>1013.13709677419</v>
      </c>
      <c r="O335" s="11">
        <v>4</v>
      </c>
      <c r="P335" s="287">
        <v>2176.27</v>
      </c>
      <c r="Q335" s="287">
        <v>544.0675</v>
      </c>
      <c r="R335" s="11">
        <v>411</v>
      </c>
      <c r="S335" s="287">
        <v>344636.9</v>
      </c>
      <c r="T335" s="287">
        <v>838.53260340632596</v>
      </c>
      <c r="V335" s="11"/>
      <c r="W335" s="11"/>
      <c r="X335" s="11"/>
      <c r="Y335" s="11"/>
      <c r="Z335" s="11"/>
      <c r="AA335" s="11"/>
      <c r="AB335" s="11"/>
      <c r="AC335" s="11"/>
      <c r="AD335" s="11"/>
    </row>
    <row r="336" spans="1:30">
      <c r="A336" s="56"/>
      <c r="B336" s="11"/>
      <c r="C336" s="11" t="s">
        <v>636</v>
      </c>
      <c r="D336" s="11"/>
      <c r="E336" s="11" t="s">
        <v>69</v>
      </c>
      <c r="F336" s="11">
        <v>5</v>
      </c>
      <c r="G336" s="287">
        <v>641.24666666666701</v>
      </c>
      <c r="H336" s="287">
        <v>1923.74</v>
      </c>
      <c r="I336" s="287">
        <v>384.74799999999999</v>
      </c>
      <c r="J336" s="11">
        <v>12.6</v>
      </c>
      <c r="L336" s="11">
        <v>3</v>
      </c>
      <c r="M336" s="287">
        <v>920.47</v>
      </c>
      <c r="N336" s="287">
        <v>460.23500000000001</v>
      </c>
      <c r="O336" s="11"/>
      <c r="P336" s="287"/>
      <c r="Q336" s="287"/>
      <c r="R336" s="11">
        <v>5</v>
      </c>
      <c r="S336" s="287">
        <v>1923.74</v>
      </c>
      <c r="T336" s="287">
        <v>384.74799999999999</v>
      </c>
      <c r="V336" s="11"/>
      <c r="W336" s="11"/>
      <c r="X336" s="11"/>
      <c r="Y336" s="11"/>
      <c r="Z336" s="11"/>
      <c r="AA336" s="11"/>
      <c r="AB336" s="11"/>
      <c r="AC336" s="11"/>
      <c r="AD336" s="11"/>
    </row>
    <row r="337" spans="1:30">
      <c r="A337" s="56"/>
      <c r="B337" s="11"/>
      <c r="C337" s="11" t="s">
        <v>637</v>
      </c>
      <c r="D337" s="11"/>
      <c r="E337" s="11" t="s">
        <v>69</v>
      </c>
      <c r="F337" s="11">
        <v>8</v>
      </c>
      <c r="G337" s="287">
        <v>1019.17375</v>
      </c>
      <c r="H337" s="287">
        <v>8153.39</v>
      </c>
      <c r="I337" s="287">
        <v>1019.17375</v>
      </c>
      <c r="J337" s="11">
        <v>12.75</v>
      </c>
      <c r="L337" s="11">
        <v>8</v>
      </c>
      <c r="M337" s="287"/>
      <c r="N337" s="287"/>
      <c r="O337" s="11"/>
      <c r="P337" s="287"/>
      <c r="Q337" s="287"/>
      <c r="R337" s="11">
        <v>8</v>
      </c>
      <c r="S337" s="287">
        <v>8153.39</v>
      </c>
      <c r="T337" s="287">
        <v>1019.17375</v>
      </c>
      <c r="V337" s="11"/>
      <c r="W337" s="11"/>
      <c r="X337" s="11"/>
      <c r="Y337" s="11"/>
      <c r="Z337" s="11"/>
      <c r="AA337" s="11"/>
      <c r="AB337" s="11"/>
      <c r="AC337" s="11"/>
      <c r="AD337" s="11"/>
    </row>
    <row r="338" spans="1:30">
      <c r="A338" s="56"/>
      <c r="B338" s="11"/>
      <c r="C338" s="11" t="s">
        <v>236</v>
      </c>
      <c r="D338" s="11"/>
      <c r="E338" s="11" t="s">
        <v>118</v>
      </c>
      <c r="F338" s="11">
        <v>7</v>
      </c>
      <c r="G338" s="287">
        <v>1741.24714285714</v>
      </c>
      <c r="H338" s="287">
        <v>12188.73</v>
      </c>
      <c r="I338" s="287">
        <v>1741.24714285714</v>
      </c>
      <c r="J338" s="11">
        <v>14.4285714285714</v>
      </c>
      <c r="L338" s="11">
        <v>7</v>
      </c>
      <c r="M338" s="287"/>
      <c r="N338" s="287"/>
      <c r="O338" s="11"/>
      <c r="P338" s="287"/>
      <c r="Q338" s="287"/>
      <c r="R338" s="11">
        <v>7</v>
      </c>
      <c r="S338" s="287">
        <v>12188.73</v>
      </c>
      <c r="T338" s="287">
        <v>1741.24714285714</v>
      </c>
      <c r="V338" s="11"/>
      <c r="W338" s="11"/>
      <c r="X338" s="11"/>
      <c r="Y338" s="11"/>
      <c r="Z338" s="11"/>
      <c r="AA338" s="11"/>
      <c r="AB338" s="11"/>
      <c r="AC338" s="11"/>
      <c r="AD338" s="11"/>
    </row>
    <row r="339" spans="1:30">
      <c r="A339" s="56"/>
      <c r="B339" s="11"/>
      <c r="C339" s="11" t="s">
        <v>238</v>
      </c>
      <c r="D339" s="11"/>
      <c r="E339" s="11" t="s">
        <v>71</v>
      </c>
      <c r="F339" s="11">
        <v>15</v>
      </c>
      <c r="G339" s="287">
        <v>822.88538461538496</v>
      </c>
      <c r="H339" s="287">
        <v>10697.51</v>
      </c>
      <c r="I339" s="287">
        <v>713.16733333333298</v>
      </c>
      <c r="J339" s="11">
        <v>12.133333333333301</v>
      </c>
      <c r="L339" s="11">
        <v>13</v>
      </c>
      <c r="M339" s="287">
        <v>1501.55</v>
      </c>
      <c r="N339" s="287">
        <v>750.77499999999998</v>
      </c>
      <c r="O339" s="11"/>
      <c r="P339" s="287"/>
      <c r="Q339" s="287"/>
      <c r="R339" s="11">
        <v>15</v>
      </c>
      <c r="S339" s="287">
        <v>10697.51</v>
      </c>
      <c r="T339" s="287">
        <v>713.16733333333298</v>
      </c>
      <c r="V339" s="11"/>
      <c r="W339" s="11"/>
      <c r="X339" s="11"/>
      <c r="Y339" s="11"/>
      <c r="Z339" s="11"/>
      <c r="AA339" s="11"/>
      <c r="AB339" s="11"/>
      <c r="AC339" s="11"/>
      <c r="AD339" s="11"/>
    </row>
    <row r="340" spans="1:30">
      <c r="A340" s="56"/>
      <c r="B340" s="11"/>
      <c r="C340" s="11" t="s">
        <v>239</v>
      </c>
      <c r="D340" s="11"/>
      <c r="E340" s="11" t="s">
        <v>62</v>
      </c>
      <c r="F340" s="11">
        <v>139</v>
      </c>
      <c r="G340" s="287">
        <v>1192.0289552238801</v>
      </c>
      <c r="H340" s="287">
        <v>159731.88</v>
      </c>
      <c r="I340" s="287">
        <v>1149.1502158273399</v>
      </c>
      <c r="J340" s="11">
        <v>15.093525179856099</v>
      </c>
      <c r="L340" s="11">
        <v>134</v>
      </c>
      <c r="M340" s="287">
        <v>4297.49</v>
      </c>
      <c r="N340" s="287">
        <v>859.49800000000005</v>
      </c>
      <c r="O340" s="11"/>
      <c r="P340" s="287"/>
      <c r="Q340" s="287"/>
      <c r="R340" s="11">
        <v>139</v>
      </c>
      <c r="S340" s="287">
        <v>159731.88</v>
      </c>
      <c r="T340" s="287">
        <v>1149.1502158273399</v>
      </c>
      <c r="V340" s="11"/>
      <c r="W340" s="11"/>
      <c r="X340" s="11"/>
      <c r="Y340" s="11"/>
      <c r="Z340" s="11"/>
      <c r="AA340" s="11"/>
      <c r="AB340" s="11"/>
      <c r="AC340" s="11"/>
      <c r="AD340" s="11"/>
    </row>
    <row r="341" spans="1:30">
      <c r="A341" s="56"/>
      <c r="B341" s="11"/>
      <c r="C341" s="11" t="s">
        <v>242</v>
      </c>
      <c r="D341" s="11"/>
      <c r="E341" s="11" t="s">
        <v>243</v>
      </c>
      <c r="F341" s="11">
        <v>42</v>
      </c>
      <c r="G341" s="287">
        <v>1449.7035000000001</v>
      </c>
      <c r="H341" s="287">
        <v>57988.14</v>
      </c>
      <c r="I341" s="287">
        <v>1380.67</v>
      </c>
      <c r="J341" s="11">
        <v>16.1666666666667</v>
      </c>
      <c r="L341" s="11">
        <v>40</v>
      </c>
      <c r="M341" s="287">
        <v>1003.71</v>
      </c>
      <c r="N341" s="287">
        <v>501.85500000000002</v>
      </c>
      <c r="O341" s="11"/>
      <c r="P341" s="287"/>
      <c r="Q341" s="287"/>
      <c r="R341" s="11">
        <v>42</v>
      </c>
      <c r="S341" s="287">
        <v>57988.14</v>
      </c>
      <c r="T341" s="287">
        <v>1380.67</v>
      </c>
      <c r="V341" s="11"/>
      <c r="W341" s="11"/>
      <c r="X341" s="11"/>
      <c r="Y341" s="11"/>
      <c r="Z341" s="11"/>
      <c r="AA341" s="11"/>
      <c r="AB341" s="11"/>
      <c r="AC341" s="11"/>
      <c r="AD341" s="11"/>
    </row>
    <row r="342" spans="1:30">
      <c r="A342" s="56"/>
      <c r="B342" s="11"/>
      <c r="C342" s="11" t="s">
        <v>244</v>
      </c>
      <c r="D342" s="11"/>
      <c r="E342" s="11" t="s">
        <v>246</v>
      </c>
      <c r="F342" s="11">
        <v>1</v>
      </c>
      <c r="G342" s="287">
        <v>975.37</v>
      </c>
      <c r="H342" s="287">
        <v>975.37</v>
      </c>
      <c r="I342" s="287">
        <v>975.37</v>
      </c>
      <c r="J342" s="11">
        <v>12</v>
      </c>
      <c r="L342" s="11">
        <v>1</v>
      </c>
      <c r="M342" s="287"/>
      <c r="N342" s="287"/>
      <c r="O342" s="11"/>
      <c r="P342" s="287"/>
      <c r="Q342" s="287"/>
      <c r="R342" s="11">
        <v>1</v>
      </c>
      <c r="S342" s="287">
        <v>975.37</v>
      </c>
      <c r="T342" s="287">
        <v>975.37</v>
      </c>
      <c r="V342" s="11"/>
      <c r="W342" s="11"/>
      <c r="X342" s="11"/>
      <c r="Y342" s="11"/>
      <c r="Z342" s="11"/>
      <c r="AA342" s="11"/>
      <c r="AB342" s="11"/>
      <c r="AC342" s="11"/>
      <c r="AD342" s="11"/>
    </row>
    <row r="343" spans="1:30">
      <c r="A343" s="56"/>
      <c r="B343" s="11"/>
      <c r="C343" s="11" t="s">
        <v>247</v>
      </c>
      <c r="D343" s="11"/>
      <c r="E343" s="11" t="s">
        <v>69</v>
      </c>
      <c r="F343" s="11">
        <v>4</v>
      </c>
      <c r="G343" s="287">
        <v>430.5025</v>
      </c>
      <c r="H343" s="287">
        <v>1722.01</v>
      </c>
      <c r="I343" s="287">
        <v>430.5025</v>
      </c>
      <c r="J343" s="11">
        <v>14.5</v>
      </c>
      <c r="L343" s="11">
        <v>4</v>
      </c>
      <c r="M343" s="287"/>
      <c r="N343" s="287"/>
      <c r="O343" s="11"/>
      <c r="P343" s="287"/>
      <c r="Q343" s="287"/>
      <c r="R343" s="11">
        <v>4</v>
      </c>
      <c r="S343" s="287">
        <v>1722.01</v>
      </c>
      <c r="T343" s="287">
        <v>430.5025</v>
      </c>
      <c r="V343" s="11"/>
      <c r="W343" s="11"/>
      <c r="X343" s="11"/>
      <c r="Y343" s="11"/>
      <c r="Z343" s="11"/>
      <c r="AA343" s="11"/>
      <c r="AB343" s="11"/>
      <c r="AC343" s="11"/>
      <c r="AD343" s="11"/>
    </row>
    <row r="344" spans="1:30">
      <c r="A344" s="56"/>
      <c r="B344" s="11"/>
      <c r="C344" s="11" t="s">
        <v>247</v>
      </c>
      <c r="D344" s="11"/>
      <c r="E344" s="11" t="s">
        <v>111</v>
      </c>
      <c r="F344" s="11">
        <v>12</v>
      </c>
      <c r="G344" s="287">
        <v>971.22799999999995</v>
      </c>
      <c r="H344" s="287">
        <v>9712.2800000000007</v>
      </c>
      <c r="I344" s="287">
        <v>809.35666666666702</v>
      </c>
      <c r="J344" s="11">
        <v>14.75</v>
      </c>
      <c r="L344" s="11">
        <v>10</v>
      </c>
      <c r="M344" s="287">
        <v>2177.69</v>
      </c>
      <c r="N344" s="287">
        <v>1088.845</v>
      </c>
      <c r="O344" s="11"/>
      <c r="P344" s="287"/>
      <c r="Q344" s="287"/>
      <c r="R344" s="11">
        <v>12</v>
      </c>
      <c r="S344" s="287">
        <v>9712.2800000000007</v>
      </c>
      <c r="T344" s="287">
        <v>809.35666666666702</v>
      </c>
      <c r="V344" s="11"/>
      <c r="W344" s="11"/>
      <c r="X344" s="11"/>
      <c r="Y344" s="11"/>
      <c r="Z344" s="11"/>
      <c r="AA344" s="11"/>
      <c r="AB344" s="11"/>
      <c r="AC344" s="11"/>
      <c r="AD344" s="11"/>
    </row>
    <row r="345" spans="1:30">
      <c r="A345" s="56"/>
      <c r="B345" s="11"/>
      <c r="C345" s="11" t="s">
        <v>248</v>
      </c>
      <c r="D345" s="11"/>
      <c r="E345" s="11" t="s">
        <v>65</v>
      </c>
      <c r="F345" s="11">
        <v>514</v>
      </c>
      <c r="G345" s="287">
        <v>1103.31790794979</v>
      </c>
      <c r="H345" s="287">
        <v>527385.96</v>
      </c>
      <c r="I345" s="287">
        <v>1026.0427237354099</v>
      </c>
      <c r="J345" s="11">
        <v>14.634241245136201</v>
      </c>
      <c r="L345" s="11">
        <v>478</v>
      </c>
      <c r="M345" s="287">
        <v>34786.089999999997</v>
      </c>
      <c r="N345" s="287">
        <v>966.280277777778</v>
      </c>
      <c r="O345" s="11">
        <v>8</v>
      </c>
      <c r="P345" s="287">
        <v>2547.77</v>
      </c>
      <c r="Q345" s="287">
        <v>318.47125</v>
      </c>
      <c r="R345" s="11">
        <v>506</v>
      </c>
      <c r="S345" s="287">
        <v>524838.18999999994</v>
      </c>
      <c r="T345" s="287">
        <v>1037.2296245059299</v>
      </c>
      <c r="V345" s="11"/>
      <c r="W345" s="11"/>
      <c r="X345" s="11"/>
      <c r="Y345" s="11"/>
      <c r="Z345" s="11"/>
      <c r="AA345" s="11"/>
      <c r="AB345" s="11"/>
      <c r="AC345" s="11"/>
      <c r="AD345" s="11"/>
    </row>
    <row r="346" spans="1:30">
      <c r="A346" s="56"/>
      <c r="B346" s="11"/>
      <c r="C346" s="11" t="s">
        <v>251</v>
      </c>
      <c r="D346" s="11"/>
      <c r="E346" s="11" t="s">
        <v>56</v>
      </c>
      <c r="F346" s="11">
        <v>49</v>
      </c>
      <c r="G346" s="287">
        <v>789.90122448979605</v>
      </c>
      <c r="H346" s="287">
        <v>38705.160000000003</v>
      </c>
      <c r="I346" s="287">
        <v>789.90122448979605</v>
      </c>
      <c r="J346" s="11">
        <v>12.408163265306101</v>
      </c>
      <c r="L346" s="11">
        <v>49</v>
      </c>
      <c r="M346" s="287"/>
      <c r="N346" s="287"/>
      <c r="O346" s="11">
        <v>1</v>
      </c>
      <c r="P346" s="287">
        <v>599.36</v>
      </c>
      <c r="Q346" s="287">
        <v>599.36</v>
      </c>
      <c r="R346" s="11">
        <v>48</v>
      </c>
      <c r="S346" s="287">
        <v>38105.800000000003</v>
      </c>
      <c r="T346" s="287">
        <v>793.87083333333305</v>
      </c>
      <c r="V346" s="11"/>
      <c r="W346" s="11"/>
      <c r="X346" s="11"/>
      <c r="Y346" s="11"/>
      <c r="Z346" s="11"/>
      <c r="AA346" s="11"/>
      <c r="AB346" s="11"/>
      <c r="AC346" s="11"/>
      <c r="AD346" s="11"/>
    </row>
    <row r="347" spans="1:30">
      <c r="A347" s="56"/>
      <c r="B347" s="11"/>
      <c r="C347" s="11" t="s">
        <v>253</v>
      </c>
      <c r="D347" s="11"/>
      <c r="E347" s="11" t="s">
        <v>254</v>
      </c>
      <c r="F347" s="11">
        <v>26</v>
      </c>
      <c r="G347" s="287">
        <v>1076.0308333333301</v>
      </c>
      <c r="H347" s="287">
        <v>25824.74</v>
      </c>
      <c r="I347" s="287">
        <v>993.25923076923095</v>
      </c>
      <c r="J347" s="11">
        <v>13.5769230769231</v>
      </c>
      <c r="L347" s="11">
        <v>24</v>
      </c>
      <c r="M347" s="287">
        <v>2089.11</v>
      </c>
      <c r="N347" s="287">
        <v>1044.5550000000001</v>
      </c>
      <c r="O347" s="11"/>
      <c r="P347" s="287"/>
      <c r="Q347" s="287"/>
      <c r="R347" s="11">
        <v>26</v>
      </c>
      <c r="S347" s="287">
        <v>25824.74</v>
      </c>
      <c r="T347" s="287">
        <v>993.25923076923095</v>
      </c>
      <c r="V347" s="11"/>
      <c r="W347" s="11"/>
      <c r="X347" s="11"/>
      <c r="Y347" s="11"/>
      <c r="Z347" s="11"/>
      <c r="AA347" s="11"/>
      <c r="AB347" s="11"/>
      <c r="AC347" s="11"/>
      <c r="AD347" s="11"/>
    </row>
    <row r="348" spans="1:30">
      <c r="A348" s="56"/>
      <c r="B348" s="11"/>
      <c r="C348" s="11" t="s">
        <v>683</v>
      </c>
      <c r="D348" s="11"/>
      <c r="E348" s="11" t="s">
        <v>111</v>
      </c>
      <c r="F348" s="11">
        <v>1</v>
      </c>
      <c r="G348" s="287">
        <v>1022.1</v>
      </c>
      <c r="H348" s="287">
        <v>1022.1</v>
      </c>
      <c r="I348" s="287">
        <v>1022.1</v>
      </c>
      <c r="J348" s="11">
        <v>13</v>
      </c>
      <c r="L348" s="11">
        <v>1</v>
      </c>
      <c r="M348" s="287"/>
      <c r="N348" s="287"/>
      <c r="O348" s="11"/>
      <c r="P348" s="287"/>
      <c r="Q348" s="287"/>
      <c r="R348" s="11">
        <v>1</v>
      </c>
      <c r="S348" s="287">
        <v>1022.1</v>
      </c>
      <c r="T348" s="287">
        <v>1022.1</v>
      </c>
      <c r="V348" s="11"/>
      <c r="W348" s="11"/>
      <c r="X348" s="11"/>
      <c r="Y348" s="11"/>
      <c r="Z348" s="11"/>
      <c r="AA348" s="11"/>
      <c r="AB348" s="11"/>
      <c r="AC348" s="11"/>
      <c r="AD348" s="11"/>
    </row>
    <row r="349" spans="1:30">
      <c r="A349" s="56"/>
      <c r="B349" s="11"/>
      <c r="C349" s="11" t="s">
        <v>255</v>
      </c>
      <c r="D349" s="11"/>
      <c r="E349" s="11" t="s">
        <v>256</v>
      </c>
      <c r="F349" s="11">
        <v>6</v>
      </c>
      <c r="G349" s="287">
        <v>468.35199999999998</v>
      </c>
      <c r="H349" s="287">
        <v>2341.7600000000002</v>
      </c>
      <c r="I349" s="287">
        <v>390.29333333333301</v>
      </c>
      <c r="J349" s="11">
        <v>12.8333333333333</v>
      </c>
      <c r="L349" s="11">
        <v>5</v>
      </c>
      <c r="M349" s="287">
        <v>674.36</v>
      </c>
      <c r="N349" s="287">
        <v>674.36</v>
      </c>
      <c r="O349" s="11"/>
      <c r="P349" s="287"/>
      <c r="Q349" s="287"/>
      <c r="R349" s="11">
        <v>6</v>
      </c>
      <c r="S349" s="287">
        <v>2341.7600000000002</v>
      </c>
      <c r="T349" s="287">
        <v>390.29333333333301</v>
      </c>
      <c r="V349" s="11"/>
      <c r="W349" s="11"/>
      <c r="X349" s="11"/>
      <c r="Y349" s="11"/>
      <c r="Z349" s="11"/>
      <c r="AA349" s="11"/>
      <c r="AB349" s="11"/>
      <c r="AC349" s="11"/>
      <c r="AD349" s="11"/>
    </row>
    <row r="350" spans="1:30">
      <c r="A350" s="56"/>
      <c r="B350" s="11"/>
      <c r="C350" s="11" t="s">
        <v>257</v>
      </c>
      <c r="D350" s="11"/>
      <c r="E350" s="11" t="s">
        <v>135</v>
      </c>
      <c r="F350" s="11">
        <v>11</v>
      </c>
      <c r="G350" s="287">
        <v>1178.8050000000001</v>
      </c>
      <c r="H350" s="287">
        <v>11788.05</v>
      </c>
      <c r="I350" s="287">
        <v>1071.6409090909101</v>
      </c>
      <c r="J350" s="11">
        <v>15.636363636363599</v>
      </c>
      <c r="L350" s="11">
        <v>10</v>
      </c>
      <c r="M350" s="287">
        <v>662.84</v>
      </c>
      <c r="N350" s="287">
        <v>662.84</v>
      </c>
      <c r="O350" s="11"/>
      <c r="P350" s="287"/>
      <c r="Q350" s="287"/>
      <c r="R350" s="11">
        <v>11</v>
      </c>
      <c r="S350" s="287">
        <v>11788.05</v>
      </c>
      <c r="T350" s="287">
        <v>1071.6409090909101</v>
      </c>
      <c r="V350" s="11"/>
      <c r="W350" s="11"/>
      <c r="X350" s="11"/>
      <c r="Y350" s="11"/>
      <c r="Z350" s="11"/>
      <c r="AA350" s="11"/>
      <c r="AB350" s="11"/>
      <c r="AC350" s="11"/>
      <c r="AD350" s="11"/>
    </row>
    <row r="351" spans="1:30">
      <c r="A351" s="56"/>
      <c r="B351" s="11"/>
      <c r="C351" s="11" t="s">
        <v>257</v>
      </c>
      <c r="D351" s="11"/>
      <c r="E351" s="11" t="s">
        <v>259</v>
      </c>
      <c r="F351" s="11">
        <v>1</v>
      </c>
      <c r="G351" s="287">
        <v>26.37</v>
      </c>
      <c r="H351" s="287">
        <v>26.37</v>
      </c>
      <c r="I351" s="287">
        <v>26.37</v>
      </c>
      <c r="J351" s="11">
        <v>13</v>
      </c>
      <c r="L351" s="11">
        <v>1</v>
      </c>
      <c r="M351" s="287"/>
      <c r="N351" s="287"/>
      <c r="O351" s="11"/>
      <c r="P351" s="287"/>
      <c r="Q351" s="287"/>
      <c r="R351" s="11">
        <v>1</v>
      </c>
      <c r="S351" s="287">
        <v>26.37</v>
      </c>
      <c r="T351" s="287">
        <v>26.37</v>
      </c>
      <c r="V351" s="11"/>
      <c r="W351" s="11"/>
      <c r="X351" s="11"/>
      <c r="Y351" s="11"/>
      <c r="Z351" s="11"/>
      <c r="AA351" s="11"/>
      <c r="AB351" s="11"/>
      <c r="AC351" s="11"/>
      <c r="AD351" s="11"/>
    </row>
    <row r="352" spans="1:30">
      <c r="A352" s="56"/>
      <c r="B352" s="11"/>
      <c r="C352" s="11" t="s">
        <v>260</v>
      </c>
      <c r="D352" s="11"/>
      <c r="E352" s="11" t="s">
        <v>259</v>
      </c>
      <c r="F352" s="11">
        <v>28</v>
      </c>
      <c r="G352" s="287">
        <v>1430.0196000000001</v>
      </c>
      <c r="H352" s="287">
        <v>35750.49</v>
      </c>
      <c r="I352" s="287">
        <v>1276.8032142857101</v>
      </c>
      <c r="J352" s="11">
        <v>14.5</v>
      </c>
      <c r="L352" s="11">
        <v>25</v>
      </c>
      <c r="M352" s="287">
        <v>3142.98</v>
      </c>
      <c r="N352" s="287">
        <v>1047.6600000000001</v>
      </c>
      <c r="O352" s="11">
        <v>1</v>
      </c>
      <c r="P352" s="287">
        <v>1096.56</v>
      </c>
      <c r="Q352" s="287">
        <v>1096.56</v>
      </c>
      <c r="R352" s="11">
        <v>27</v>
      </c>
      <c r="S352" s="287">
        <v>34653.93</v>
      </c>
      <c r="T352" s="287">
        <v>1283.47888888889</v>
      </c>
      <c r="V352" s="11"/>
      <c r="W352" s="11"/>
      <c r="X352" s="11"/>
      <c r="Y352" s="11"/>
      <c r="Z352" s="11"/>
      <c r="AA352" s="11"/>
      <c r="AB352" s="11"/>
      <c r="AC352" s="11"/>
      <c r="AD352" s="11"/>
    </row>
    <row r="353" spans="1:30">
      <c r="A353" s="56"/>
      <c r="B353" s="11"/>
      <c r="C353" s="11" t="s">
        <v>262</v>
      </c>
      <c r="D353" s="11"/>
      <c r="E353" s="11" t="s">
        <v>92</v>
      </c>
      <c r="F353" s="11">
        <v>3</v>
      </c>
      <c r="G353" s="287">
        <v>345.54</v>
      </c>
      <c r="H353" s="287">
        <v>1036.6199999999999</v>
      </c>
      <c r="I353" s="287">
        <v>345.54</v>
      </c>
      <c r="J353" s="11">
        <v>13</v>
      </c>
      <c r="L353" s="11">
        <v>3</v>
      </c>
      <c r="M353" s="287"/>
      <c r="N353" s="287"/>
      <c r="O353" s="11"/>
      <c r="P353" s="287"/>
      <c r="Q353" s="287"/>
      <c r="R353" s="11">
        <v>3</v>
      </c>
      <c r="S353" s="287">
        <v>1036.6199999999999</v>
      </c>
      <c r="T353" s="287">
        <v>345.54</v>
      </c>
      <c r="V353" s="11"/>
      <c r="W353" s="11"/>
      <c r="X353" s="11"/>
      <c r="Y353" s="11"/>
      <c r="Z353" s="11"/>
      <c r="AA353" s="11"/>
      <c r="AB353" s="11"/>
      <c r="AC353" s="11"/>
      <c r="AD353" s="11"/>
    </row>
    <row r="354" spans="1:30">
      <c r="A354" s="56"/>
      <c r="B354" s="11"/>
      <c r="C354" s="11" t="s">
        <v>265</v>
      </c>
      <c r="D354" s="11"/>
      <c r="E354" s="11" t="s">
        <v>264</v>
      </c>
      <c r="F354" s="11">
        <v>2</v>
      </c>
      <c r="G354" s="287">
        <v>1828.9549999999999</v>
      </c>
      <c r="H354" s="287">
        <v>3657.91</v>
      </c>
      <c r="I354" s="287">
        <v>1828.9549999999999</v>
      </c>
      <c r="J354" s="11">
        <v>19</v>
      </c>
      <c r="L354" s="11">
        <v>2</v>
      </c>
      <c r="M354" s="287"/>
      <c r="N354" s="287"/>
      <c r="O354" s="11"/>
      <c r="P354" s="287"/>
      <c r="Q354" s="287"/>
      <c r="R354" s="11">
        <v>2</v>
      </c>
      <c r="S354" s="287">
        <v>3657.91</v>
      </c>
      <c r="T354" s="287">
        <v>1828.9549999999999</v>
      </c>
      <c r="V354" s="11"/>
      <c r="W354" s="11"/>
      <c r="X354" s="11"/>
      <c r="Y354" s="11"/>
      <c r="Z354" s="11"/>
      <c r="AA354" s="11"/>
      <c r="AB354" s="11"/>
      <c r="AC354" s="11"/>
      <c r="AD354" s="11"/>
    </row>
    <row r="355" spans="1:30">
      <c r="A355" s="56"/>
      <c r="B355" s="11"/>
      <c r="C355" s="11" t="s">
        <v>266</v>
      </c>
      <c r="D355" s="11"/>
      <c r="E355" s="11" t="s">
        <v>85</v>
      </c>
      <c r="F355" s="11">
        <v>2</v>
      </c>
      <c r="G355" s="287">
        <v>419.34500000000003</v>
      </c>
      <c r="H355" s="287">
        <v>838.69</v>
      </c>
      <c r="I355" s="287">
        <v>419.34500000000003</v>
      </c>
      <c r="J355" s="11">
        <v>12.5</v>
      </c>
      <c r="L355" s="11">
        <v>2</v>
      </c>
      <c r="M355" s="287"/>
      <c r="N355" s="287"/>
      <c r="O355" s="11"/>
      <c r="P355" s="287"/>
      <c r="Q355" s="287"/>
      <c r="R355" s="11">
        <v>2</v>
      </c>
      <c r="S355" s="287">
        <v>838.69</v>
      </c>
      <c r="T355" s="287">
        <v>419.34500000000003</v>
      </c>
      <c r="V355" s="11"/>
      <c r="W355" s="11"/>
      <c r="X355" s="11"/>
      <c r="Y355" s="11"/>
      <c r="Z355" s="11"/>
      <c r="AA355" s="11"/>
      <c r="AB355" s="11"/>
      <c r="AC355" s="11"/>
      <c r="AD355" s="11"/>
    </row>
    <row r="356" spans="1:30">
      <c r="A356" s="56"/>
      <c r="B356" s="11"/>
      <c r="C356" s="11" t="s">
        <v>267</v>
      </c>
      <c r="D356" s="11"/>
      <c r="E356" s="11" t="s">
        <v>56</v>
      </c>
      <c r="F356" s="11">
        <v>31</v>
      </c>
      <c r="G356" s="287">
        <v>1526.6164285714301</v>
      </c>
      <c r="H356" s="287">
        <v>42745.26</v>
      </c>
      <c r="I356" s="287">
        <v>1378.87935483871</v>
      </c>
      <c r="J356" s="11">
        <v>15.677419354838699</v>
      </c>
      <c r="L356" s="11">
        <v>28</v>
      </c>
      <c r="M356" s="287">
        <v>8935.6</v>
      </c>
      <c r="N356" s="287">
        <v>2978.5333333333301</v>
      </c>
      <c r="O356" s="11"/>
      <c r="P356" s="287"/>
      <c r="Q356" s="287"/>
      <c r="R356" s="11">
        <v>31</v>
      </c>
      <c r="S356" s="287">
        <v>42745.26</v>
      </c>
      <c r="T356" s="287">
        <v>1378.87935483871</v>
      </c>
      <c r="V356" s="11"/>
      <c r="W356" s="11"/>
      <c r="X356" s="11"/>
      <c r="Y356" s="11"/>
      <c r="Z356" s="11"/>
      <c r="AA356" s="11"/>
      <c r="AB356" s="11"/>
      <c r="AC356" s="11"/>
      <c r="AD356" s="11"/>
    </row>
    <row r="357" spans="1:30">
      <c r="A357" s="56"/>
      <c r="B357" s="11"/>
      <c r="C357" s="11" t="s">
        <v>267</v>
      </c>
      <c r="D357" s="11"/>
      <c r="E357" s="11" t="s">
        <v>158</v>
      </c>
      <c r="F357" s="11">
        <v>1</v>
      </c>
      <c r="G357" s="287">
        <v>445.35</v>
      </c>
      <c r="H357" s="287">
        <v>445.35</v>
      </c>
      <c r="I357" s="287">
        <v>445.35</v>
      </c>
      <c r="J357" s="11">
        <v>13</v>
      </c>
      <c r="L357" s="11">
        <v>1</v>
      </c>
      <c r="M357" s="287"/>
      <c r="N357" s="287"/>
      <c r="O357" s="11"/>
      <c r="P357" s="287"/>
      <c r="Q357" s="287"/>
      <c r="R357" s="11">
        <v>1</v>
      </c>
      <c r="S357" s="287">
        <v>445.35</v>
      </c>
      <c r="T357" s="287">
        <v>445.35</v>
      </c>
      <c r="V357" s="11"/>
      <c r="W357" s="11"/>
      <c r="X357" s="11"/>
      <c r="Y357" s="11"/>
      <c r="Z357" s="11"/>
      <c r="AA357" s="11"/>
      <c r="AB357" s="11"/>
      <c r="AC357" s="11"/>
      <c r="AD357" s="11"/>
    </row>
    <row r="358" spans="1:30">
      <c r="A358" s="56"/>
      <c r="B358" s="11"/>
      <c r="C358" s="11" t="s">
        <v>269</v>
      </c>
      <c r="D358" s="11"/>
      <c r="E358" s="11" t="s">
        <v>71</v>
      </c>
      <c r="F358" s="11">
        <v>22</v>
      </c>
      <c r="G358" s="287">
        <v>1192.5004545454501</v>
      </c>
      <c r="H358" s="287">
        <v>26235.01</v>
      </c>
      <c r="I358" s="287">
        <v>1192.5004545454501</v>
      </c>
      <c r="J358" s="11">
        <v>15.545454545454501</v>
      </c>
      <c r="L358" s="11">
        <v>22</v>
      </c>
      <c r="M358" s="287"/>
      <c r="N358" s="287"/>
      <c r="O358" s="11"/>
      <c r="P358" s="287"/>
      <c r="Q358" s="287"/>
      <c r="R358" s="11">
        <v>22</v>
      </c>
      <c r="S358" s="287">
        <v>26235.01</v>
      </c>
      <c r="T358" s="287">
        <v>1192.5004545454501</v>
      </c>
      <c r="V358" s="11"/>
      <c r="W358" s="11"/>
      <c r="X358" s="11"/>
      <c r="Y358" s="11"/>
      <c r="Z358" s="11"/>
      <c r="AA358" s="11"/>
      <c r="AB358" s="11"/>
      <c r="AC358" s="11"/>
      <c r="AD358" s="11"/>
    </row>
    <row r="359" spans="1:30">
      <c r="A359" s="56"/>
      <c r="B359" s="11"/>
      <c r="C359" s="11" t="s">
        <v>271</v>
      </c>
      <c r="D359" s="11"/>
      <c r="E359" s="11" t="s">
        <v>272</v>
      </c>
      <c r="F359" s="11">
        <v>11</v>
      </c>
      <c r="G359" s="287">
        <v>1066.405</v>
      </c>
      <c r="H359" s="287">
        <v>10664.05</v>
      </c>
      <c r="I359" s="287">
        <v>969.45909090909095</v>
      </c>
      <c r="J359" s="11">
        <v>21.454545454545499</v>
      </c>
      <c r="L359" s="11">
        <v>10</v>
      </c>
      <c r="M359" s="287">
        <v>1434.07</v>
      </c>
      <c r="N359" s="287">
        <v>1434.07</v>
      </c>
      <c r="O359" s="11"/>
      <c r="P359" s="287"/>
      <c r="Q359" s="287"/>
      <c r="R359" s="11">
        <v>11</v>
      </c>
      <c r="S359" s="287">
        <v>10664.05</v>
      </c>
      <c r="T359" s="287">
        <v>969.45909090909095</v>
      </c>
      <c r="V359" s="11"/>
      <c r="W359" s="11"/>
      <c r="X359" s="11"/>
      <c r="Y359" s="11"/>
      <c r="Z359" s="11"/>
      <c r="AA359" s="11"/>
      <c r="AB359" s="11"/>
      <c r="AC359" s="11"/>
      <c r="AD359" s="11"/>
    </row>
    <row r="360" spans="1:30">
      <c r="A360" s="56"/>
      <c r="B360" s="11"/>
      <c r="C360" s="11" t="s">
        <v>276</v>
      </c>
      <c r="D360" s="11"/>
      <c r="E360" s="11" t="s">
        <v>189</v>
      </c>
      <c r="F360" s="11">
        <v>250</v>
      </c>
      <c r="G360" s="287">
        <v>1185.34848484848</v>
      </c>
      <c r="H360" s="287">
        <v>273815.5</v>
      </c>
      <c r="I360" s="287">
        <v>1095.2619999999999</v>
      </c>
      <c r="J360" s="11">
        <v>15.364000000000001</v>
      </c>
      <c r="L360" s="11">
        <v>231</v>
      </c>
      <c r="M360" s="287">
        <v>21465.87</v>
      </c>
      <c r="N360" s="287">
        <v>1129.78263157895</v>
      </c>
      <c r="O360" s="11"/>
      <c r="P360" s="287"/>
      <c r="Q360" s="287"/>
      <c r="R360" s="11">
        <v>250</v>
      </c>
      <c r="S360" s="287">
        <v>273815.5</v>
      </c>
      <c r="T360" s="287">
        <v>1095.2619999999999</v>
      </c>
      <c r="V360" s="11"/>
      <c r="W360" s="11"/>
      <c r="X360" s="11"/>
      <c r="Y360" s="11"/>
      <c r="Z360" s="11"/>
      <c r="AA360" s="11"/>
      <c r="AB360" s="11"/>
      <c r="AC360" s="11"/>
      <c r="AD360" s="11"/>
    </row>
    <row r="361" spans="1:30">
      <c r="A361" s="56"/>
      <c r="B361" s="11"/>
      <c r="C361" s="11" t="s">
        <v>278</v>
      </c>
      <c r="D361" s="11"/>
      <c r="E361" s="11" t="s">
        <v>57</v>
      </c>
      <c r="F361" s="11">
        <v>1</v>
      </c>
      <c r="G361" s="287">
        <v>1527.92</v>
      </c>
      <c r="H361" s="287">
        <v>1527.92</v>
      </c>
      <c r="I361" s="287">
        <v>1527.92</v>
      </c>
      <c r="J361" s="11">
        <v>25</v>
      </c>
      <c r="L361" s="11">
        <v>1</v>
      </c>
      <c r="M361" s="287"/>
      <c r="N361" s="287"/>
      <c r="O361" s="11"/>
      <c r="P361" s="287"/>
      <c r="Q361" s="287"/>
      <c r="R361" s="11">
        <v>1</v>
      </c>
      <c r="S361" s="287">
        <v>1527.92</v>
      </c>
      <c r="T361" s="287">
        <v>1527.92</v>
      </c>
      <c r="V361" s="11"/>
      <c r="W361" s="11"/>
      <c r="X361" s="11"/>
      <c r="Y361" s="11"/>
      <c r="Z361" s="11"/>
      <c r="AA361" s="11"/>
      <c r="AB361" s="11"/>
      <c r="AC361" s="11"/>
      <c r="AD361" s="11"/>
    </row>
    <row r="362" spans="1:30">
      <c r="A362" s="56"/>
      <c r="B362" s="11"/>
      <c r="C362" s="11" t="s">
        <v>283</v>
      </c>
      <c r="D362" s="11"/>
      <c r="E362" s="11" t="s">
        <v>198</v>
      </c>
      <c r="F362" s="11">
        <v>30</v>
      </c>
      <c r="G362" s="287">
        <v>1114.3156521739099</v>
      </c>
      <c r="H362" s="287">
        <v>25629.26</v>
      </c>
      <c r="I362" s="287">
        <v>854.30866666666702</v>
      </c>
      <c r="J362" s="11">
        <v>12.9333333333333</v>
      </c>
      <c r="L362" s="11">
        <v>23</v>
      </c>
      <c r="M362" s="287">
        <v>3826.69</v>
      </c>
      <c r="N362" s="287">
        <v>546.66999999999996</v>
      </c>
      <c r="O362" s="11"/>
      <c r="P362" s="287"/>
      <c r="Q362" s="287"/>
      <c r="R362" s="11">
        <v>30</v>
      </c>
      <c r="S362" s="287">
        <v>25629.26</v>
      </c>
      <c r="T362" s="287">
        <v>854.30866666666702</v>
      </c>
      <c r="V362" s="11"/>
      <c r="W362" s="11"/>
      <c r="X362" s="11"/>
      <c r="Y362" s="11"/>
      <c r="Z362" s="11"/>
      <c r="AA362" s="11"/>
      <c r="AB362" s="11"/>
      <c r="AC362" s="11"/>
      <c r="AD362" s="11"/>
    </row>
    <row r="363" spans="1:30">
      <c r="A363" s="56"/>
      <c r="B363" s="11"/>
      <c r="C363" s="11" t="s">
        <v>284</v>
      </c>
      <c r="D363" s="11"/>
      <c r="E363" s="11" t="s">
        <v>285</v>
      </c>
      <c r="F363" s="11">
        <v>36</v>
      </c>
      <c r="G363" s="287">
        <v>1127.4506249999999</v>
      </c>
      <c r="H363" s="287">
        <v>36078.42</v>
      </c>
      <c r="I363" s="287">
        <v>1002.17833333333</v>
      </c>
      <c r="J363" s="11">
        <v>12.75</v>
      </c>
      <c r="L363" s="11">
        <v>32</v>
      </c>
      <c r="M363" s="287">
        <v>2995.88</v>
      </c>
      <c r="N363" s="287">
        <v>748.97</v>
      </c>
      <c r="O363" s="11"/>
      <c r="P363" s="287"/>
      <c r="Q363" s="287"/>
      <c r="R363" s="11">
        <v>36</v>
      </c>
      <c r="S363" s="287">
        <v>36078.42</v>
      </c>
      <c r="T363" s="287">
        <v>1002.17833333333</v>
      </c>
      <c r="V363" s="11"/>
      <c r="W363" s="11"/>
      <c r="X363" s="11"/>
      <c r="Y363" s="11"/>
      <c r="Z363" s="11"/>
      <c r="AA363" s="11"/>
      <c r="AB363" s="11"/>
      <c r="AC363" s="11"/>
      <c r="AD363" s="11"/>
    </row>
    <row r="364" spans="1:30">
      <c r="A364" s="56"/>
      <c r="B364" s="11"/>
      <c r="C364" s="11" t="s">
        <v>286</v>
      </c>
      <c r="D364" s="11"/>
      <c r="E364" s="11" t="s">
        <v>287</v>
      </c>
      <c r="F364" s="11">
        <v>120</v>
      </c>
      <c r="G364" s="287">
        <v>1013.79087719298</v>
      </c>
      <c r="H364" s="287">
        <v>115572.16</v>
      </c>
      <c r="I364" s="287">
        <v>963.10133333333295</v>
      </c>
      <c r="J364" s="11">
        <v>14.366666666666699</v>
      </c>
      <c r="L364" s="11">
        <v>114</v>
      </c>
      <c r="M364" s="287">
        <v>6849.58</v>
      </c>
      <c r="N364" s="287">
        <v>1141.59666666667</v>
      </c>
      <c r="O364" s="11"/>
      <c r="P364" s="287"/>
      <c r="Q364" s="287"/>
      <c r="R364" s="11">
        <v>120</v>
      </c>
      <c r="S364" s="287">
        <v>115572.16</v>
      </c>
      <c r="T364" s="287">
        <v>963.10133333333295</v>
      </c>
      <c r="V364" s="11"/>
      <c r="W364" s="11"/>
      <c r="X364" s="11"/>
      <c r="Y364" s="11"/>
      <c r="Z364" s="11"/>
      <c r="AA364" s="11"/>
      <c r="AB364" s="11"/>
      <c r="AC364" s="11"/>
      <c r="AD364" s="11"/>
    </row>
    <row r="365" spans="1:30">
      <c r="A365" s="56"/>
      <c r="B365" s="11"/>
      <c r="C365" s="11" t="s">
        <v>288</v>
      </c>
      <c r="D365" s="11"/>
      <c r="E365" s="11" t="s">
        <v>84</v>
      </c>
      <c r="F365" s="11">
        <v>400</v>
      </c>
      <c r="G365" s="287">
        <v>958.72935483871004</v>
      </c>
      <c r="H365" s="287">
        <v>356647.32</v>
      </c>
      <c r="I365" s="287">
        <v>891.61829999999998</v>
      </c>
      <c r="J365" s="11">
        <v>14.125</v>
      </c>
      <c r="L365" s="11">
        <v>372</v>
      </c>
      <c r="M365" s="287">
        <v>44302.74</v>
      </c>
      <c r="N365" s="287">
        <v>1582.2407142857101</v>
      </c>
      <c r="O365" s="11">
        <v>6</v>
      </c>
      <c r="P365" s="287">
        <v>4889.46</v>
      </c>
      <c r="Q365" s="287">
        <v>814.91</v>
      </c>
      <c r="R365" s="11">
        <v>394</v>
      </c>
      <c r="S365" s="287">
        <v>351757.86</v>
      </c>
      <c r="T365" s="287">
        <v>892.78644670050801</v>
      </c>
      <c r="V365" s="11"/>
      <c r="W365" s="11"/>
      <c r="X365" s="11"/>
      <c r="Y365" s="11"/>
      <c r="Z365" s="11"/>
      <c r="AA365" s="11"/>
      <c r="AB365" s="11"/>
      <c r="AC365" s="11"/>
      <c r="AD365" s="11"/>
    </row>
    <row r="366" spans="1:30">
      <c r="A366" s="56"/>
      <c r="B366" s="11"/>
      <c r="C366" s="11" t="s">
        <v>290</v>
      </c>
      <c r="D366" s="11"/>
      <c r="E366" s="11" t="s">
        <v>291</v>
      </c>
      <c r="F366" s="11">
        <v>12</v>
      </c>
      <c r="G366" s="287">
        <v>1027.9677777777799</v>
      </c>
      <c r="H366" s="287">
        <v>9251.7099999999991</v>
      </c>
      <c r="I366" s="287">
        <v>770.97583333333296</v>
      </c>
      <c r="J366" s="11">
        <v>14.75</v>
      </c>
      <c r="L366" s="11">
        <v>9</v>
      </c>
      <c r="M366" s="287">
        <v>2512.0700000000002</v>
      </c>
      <c r="N366" s="287">
        <v>837.35666666666702</v>
      </c>
      <c r="O366" s="11"/>
      <c r="P366" s="287"/>
      <c r="Q366" s="287"/>
      <c r="R366" s="11">
        <v>12</v>
      </c>
      <c r="S366" s="287">
        <v>9251.7099999999991</v>
      </c>
      <c r="T366" s="287">
        <v>770.97583333333296</v>
      </c>
      <c r="V366" s="11"/>
      <c r="W366" s="11"/>
      <c r="X366" s="11"/>
      <c r="Y366" s="11"/>
      <c r="Z366" s="11"/>
      <c r="AA366" s="11"/>
      <c r="AB366" s="11"/>
      <c r="AC366" s="11"/>
      <c r="AD366" s="11"/>
    </row>
    <row r="367" spans="1:30">
      <c r="A367" s="56"/>
      <c r="B367" s="11"/>
      <c r="C367" s="11" t="s">
        <v>294</v>
      </c>
      <c r="D367" s="11"/>
      <c r="E367" s="11" t="s">
        <v>198</v>
      </c>
      <c r="F367" s="11">
        <v>9</v>
      </c>
      <c r="G367" s="287">
        <v>739.85444444444397</v>
      </c>
      <c r="H367" s="287">
        <v>6658.69</v>
      </c>
      <c r="I367" s="287">
        <v>739.85444444444397</v>
      </c>
      <c r="J367" s="11">
        <v>14.1111111111111</v>
      </c>
      <c r="L367" s="11">
        <v>9</v>
      </c>
      <c r="M367" s="287"/>
      <c r="N367" s="287"/>
      <c r="O367" s="11"/>
      <c r="P367" s="287"/>
      <c r="Q367" s="287"/>
      <c r="R367" s="11">
        <v>9</v>
      </c>
      <c r="S367" s="287">
        <v>6658.69</v>
      </c>
      <c r="T367" s="287">
        <v>739.85444444444397</v>
      </c>
      <c r="V367" s="11"/>
      <c r="W367" s="11"/>
      <c r="X367" s="11"/>
      <c r="Y367" s="11"/>
      <c r="Z367" s="11"/>
      <c r="AA367" s="11"/>
      <c r="AB367" s="11"/>
      <c r="AC367" s="11"/>
      <c r="AD367" s="11"/>
    </row>
    <row r="368" spans="1:30">
      <c r="A368" s="56"/>
      <c r="B368" s="11"/>
      <c r="C368" s="11" t="s">
        <v>295</v>
      </c>
      <c r="D368" s="11"/>
      <c r="E368" s="11" t="s">
        <v>296</v>
      </c>
      <c r="F368" s="11">
        <v>28</v>
      </c>
      <c r="G368" s="287">
        <v>1211.2311538461499</v>
      </c>
      <c r="H368" s="287">
        <v>31492.01</v>
      </c>
      <c r="I368" s="287">
        <v>1124.71464285714</v>
      </c>
      <c r="J368" s="11">
        <v>16</v>
      </c>
      <c r="L368" s="11">
        <v>26</v>
      </c>
      <c r="M368" s="287">
        <v>1009.6</v>
      </c>
      <c r="N368" s="287">
        <v>504.8</v>
      </c>
      <c r="O368" s="11"/>
      <c r="P368" s="287"/>
      <c r="Q368" s="287"/>
      <c r="R368" s="11">
        <v>28</v>
      </c>
      <c r="S368" s="287">
        <v>31492.01</v>
      </c>
      <c r="T368" s="287">
        <v>1124.71464285714</v>
      </c>
      <c r="V368" s="11"/>
      <c r="W368" s="11"/>
      <c r="X368" s="11"/>
      <c r="Y368" s="11"/>
      <c r="Z368" s="11"/>
      <c r="AA368" s="11"/>
      <c r="AB368" s="11"/>
      <c r="AC368" s="11"/>
      <c r="AD368" s="11"/>
    </row>
    <row r="369" spans="1:30">
      <c r="A369" s="56"/>
      <c r="B369" s="11"/>
      <c r="C369" s="11" t="s">
        <v>299</v>
      </c>
      <c r="D369" s="11"/>
      <c r="E369" s="11" t="s">
        <v>300</v>
      </c>
      <c r="F369" s="11">
        <v>12</v>
      </c>
      <c r="G369" s="287">
        <v>1396.8354545454499</v>
      </c>
      <c r="H369" s="287">
        <v>15365.19</v>
      </c>
      <c r="I369" s="287">
        <v>1280.4324999999999</v>
      </c>
      <c r="J369" s="11">
        <v>14.0833333333333</v>
      </c>
      <c r="L369" s="11">
        <v>11</v>
      </c>
      <c r="M369" s="287">
        <v>1757.84</v>
      </c>
      <c r="N369" s="287">
        <v>1757.84</v>
      </c>
      <c r="O369" s="11"/>
      <c r="P369" s="287"/>
      <c r="Q369" s="287"/>
      <c r="R369" s="11">
        <v>12</v>
      </c>
      <c r="S369" s="287">
        <v>15365.19</v>
      </c>
      <c r="T369" s="287">
        <v>1280.4324999999999</v>
      </c>
      <c r="V369" s="11"/>
      <c r="W369" s="11"/>
      <c r="X369" s="11"/>
      <c r="Y369" s="11"/>
      <c r="Z369" s="11"/>
      <c r="AA369" s="11"/>
      <c r="AB369" s="11"/>
      <c r="AC369" s="11"/>
      <c r="AD369" s="11"/>
    </row>
    <row r="370" spans="1:30">
      <c r="A370" s="56"/>
      <c r="B370" s="11"/>
      <c r="C370" s="11" t="s">
        <v>301</v>
      </c>
      <c r="D370" s="11"/>
      <c r="E370" s="11" t="s">
        <v>302</v>
      </c>
      <c r="F370" s="11">
        <v>10</v>
      </c>
      <c r="G370" s="287">
        <v>1051.444</v>
      </c>
      <c r="H370" s="287">
        <v>10514.44</v>
      </c>
      <c r="I370" s="287">
        <v>1051.444</v>
      </c>
      <c r="J370" s="11">
        <v>15.3</v>
      </c>
      <c r="L370" s="11">
        <v>10</v>
      </c>
      <c r="M370" s="287"/>
      <c r="N370" s="287"/>
      <c r="O370" s="11"/>
      <c r="P370" s="287"/>
      <c r="Q370" s="287"/>
      <c r="R370" s="11">
        <v>10</v>
      </c>
      <c r="S370" s="287">
        <v>10514.44</v>
      </c>
      <c r="T370" s="287">
        <v>1051.444</v>
      </c>
      <c r="V370" s="11"/>
      <c r="W370" s="11"/>
      <c r="X370" s="11"/>
      <c r="Y370" s="11"/>
      <c r="Z370" s="11"/>
      <c r="AA370" s="11"/>
      <c r="AB370" s="11"/>
      <c r="AC370" s="11"/>
      <c r="AD370" s="11"/>
    </row>
    <row r="371" spans="1:30">
      <c r="A371" s="56"/>
      <c r="B371" s="11"/>
      <c r="C371" s="11" t="s">
        <v>304</v>
      </c>
      <c r="D371" s="11"/>
      <c r="E371" s="11" t="s">
        <v>71</v>
      </c>
      <c r="F371" s="11">
        <v>307</v>
      </c>
      <c r="G371" s="287">
        <v>1020.34440559441</v>
      </c>
      <c r="H371" s="287">
        <v>291818.5</v>
      </c>
      <c r="I371" s="287">
        <v>950.54885993485402</v>
      </c>
      <c r="J371" s="11">
        <v>14.5700325732899</v>
      </c>
      <c r="L371" s="11">
        <v>286</v>
      </c>
      <c r="M371" s="287">
        <v>31031.200000000001</v>
      </c>
      <c r="N371" s="287">
        <v>1477.67619047619</v>
      </c>
      <c r="O371" s="11">
        <v>2</v>
      </c>
      <c r="P371" s="287">
        <v>1051.8399999999999</v>
      </c>
      <c r="Q371" s="287">
        <v>525.91999999999996</v>
      </c>
      <c r="R371" s="11">
        <v>305</v>
      </c>
      <c r="S371" s="287">
        <v>290766.65999999997</v>
      </c>
      <c r="T371" s="287">
        <v>953.33331147541003</v>
      </c>
      <c r="V371" s="11"/>
      <c r="W371" s="11"/>
      <c r="X371" s="11"/>
      <c r="Y371" s="11"/>
      <c r="Z371" s="11"/>
      <c r="AA371" s="11"/>
      <c r="AB371" s="11"/>
      <c r="AC371" s="11"/>
      <c r="AD371" s="11"/>
    </row>
    <row r="372" spans="1:30">
      <c r="A372" s="56"/>
      <c r="B372" s="11"/>
      <c r="C372" s="11" t="s">
        <v>305</v>
      </c>
      <c r="D372" s="11"/>
      <c r="E372" s="11" t="s">
        <v>306</v>
      </c>
      <c r="F372" s="11">
        <v>10</v>
      </c>
      <c r="G372" s="287">
        <v>994.27200000000005</v>
      </c>
      <c r="H372" s="287">
        <v>9942.7199999999993</v>
      </c>
      <c r="I372" s="287">
        <v>994.27200000000005</v>
      </c>
      <c r="J372" s="11">
        <v>13.4</v>
      </c>
      <c r="L372" s="11">
        <v>10</v>
      </c>
      <c r="M372" s="287"/>
      <c r="N372" s="287"/>
      <c r="O372" s="11"/>
      <c r="P372" s="287"/>
      <c r="Q372" s="287"/>
      <c r="R372" s="11">
        <v>10</v>
      </c>
      <c r="S372" s="287">
        <v>9942.7199999999993</v>
      </c>
      <c r="T372" s="287">
        <v>994.27200000000005</v>
      </c>
      <c r="V372" s="11"/>
      <c r="W372" s="11"/>
      <c r="X372" s="11"/>
      <c r="Y372" s="11"/>
      <c r="Z372" s="11"/>
      <c r="AA372" s="11"/>
      <c r="AB372" s="11"/>
      <c r="AC372" s="11"/>
      <c r="AD372" s="11"/>
    </row>
    <row r="373" spans="1:30">
      <c r="A373" s="56"/>
      <c r="B373" s="11"/>
      <c r="C373" s="11" t="s">
        <v>312</v>
      </c>
      <c r="D373" s="11"/>
      <c r="E373" s="11" t="s">
        <v>313</v>
      </c>
      <c r="F373" s="11">
        <v>7</v>
      </c>
      <c r="G373" s="287">
        <v>1339.4714285714299</v>
      </c>
      <c r="H373" s="287">
        <v>9376.2999999999993</v>
      </c>
      <c r="I373" s="287">
        <v>1339.4714285714299</v>
      </c>
      <c r="J373" s="11">
        <v>16</v>
      </c>
      <c r="L373" s="11">
        <v>7</v>
      </c>
      <c r="M373" s="287"/>
      <c r="N373" s="287"/>
      <c r="O373" s="11"/>
      <c r="P373" s="287"/>
      <c r="Q373" s="287"/>
      <c r="R373" s="11">
        <v>7</v>
      </c>
      <c r="S373" s="287">
        <v>9376.2999999999993</v>
      </c>
      <c r="T373" s="287">
        <v>1339.4714285714299</v>
      </c>
      <c r="V373" s="11"/>
      <c r="W373" s="11"/>
      <c r="X373" s="11"/>
      <c r="Y373" s="11"/>
      <c r="Z373" s="11"/>
      <c r="AA373" s="11"/>
      <c r="AB373" s="11"/>
      <c r="AC373" s="11"/>
      <c r="AD373" s="11"/>
    </row>
    <row r="374" spans="1:30">
      <c r="A374" s="56"/>
      <c r="B374" s="11"/>
      <c r="C374" s="11" t="s">
        <v>314</v>
      </c>
      <c r="D374" s="11"/>
      <c r="E374" s="11" t="s">
        <v>96</v>
      </c>
      <c r="F374" s="11">
        <v>4</v>
      </c>
      <c r="G374" s="287">
        <v>2025.2075</v>
      </c>
      <c r="H374" s="287">
        <v>8100.83</v>
      </c>
      <c r="I374" s="287">
        <v>2025.2075</v>
      </c>
      <c r="J374" s="11">
        <v>14.5</v>
      </c>
      <c r="L374" s="11">
        <v>4</v>
      </c>
      <c r="M374" s="287"/>
      <c r="N374" s="287"/>
      <c r="O374" s="11"/>
      <c r="P374" s="287"/>
      <c r="Q374" s="287"/>
      <c r="R374" s="11">
        <v>4</v>
      </c>
      <c r="S374" s="287">
        <v>8100.83</v>
      </c>
      <c r="T374" s="287">
        <v>2025.2075</v>
      </c>
      <c r="V374" s="11"/>
      <c r="W374" s="11"/>
      <c r="X374" s="11"/>
      <c r="Y374" s="11"/>
      <c r="Z374" s="11"/>
      <c r="AA374" s="11"/>
      <c r="AB374" s="11"/>
      <c r="AC374" s="11"/>
      <c r="AD374" s="11"/>
    </row>
    <row r="375" spans="1:30">
      <c r="A375" s="56"/>
      <c r="B375" s="11"/>
      <c r="C375" s="11" t="s">
        <v>317</v>
      </c>
      <c r="D375" s="11"/>
      <c r="E375" s="11" t="s">
        <v>318</v>
      </c>
      <c r="F375" s="11">
        <v>21</v>
      </c>
      <c r="G375" s="287">
        <v>1104.6205263157899</v>
      </c>
      <c r="H375" s="287">
        <v>20987.79</v>
      </c>
      <c r="I375" s="287">
        <v>999.418571428571</v>
      </c>
      <c r="J375" s="11">
        <v>13.952380952381001</v>
      </c>
      <c r="L375" s="11">
        <v>19</v>
      </c>
      <c r="M375" s="287">
        <v>2101.19</v>
      </c>
      <c r="N375" s="287">
        <v>1050.595</v>
      </c>
      <c r="O375" s="11"/>
      <c r="P375" s="287"/>
      <c r="Q375" s="287"/>
      <c r="R375" s="11">
        <v>21</v>
      </c>
      <c r="S375" s="287">
        <v>20987.79</v>
      </c>
      <c r="T375" s="287">
        <v>999.418571428571</v>
      </c>
      <c r="V375" s="11"/>
      <c r="W375" s="11"/>
      <c r="X375" s="11"/>
      <c r="Y375" s="11"/>
      <c r="Z375" s="11"/>
      <c r="AA375" s="11"/>
      <c r="AB375" s="11"/>
      <c r="AC375" s="11"/>
      <c r="AD375" s="11"/>
    </row>
    <row r="376" spans="1:30">
      <c r="A376" s="56"/>
      <c r="B376" s="11"/>
      <c r="C376" s="11" t="s">
        <v>319</v>
      </c>
      <c r="D376" s="11"/>
      <c r="E376" s="11" t="s">
        <v>320</v>
      </c>
      <c r="F376" s="11">
        <v>29</v>
      </c>
      <c r="G376" s="287">
        <v>704.34346153846104</v>
      </c>
      <c r="H376" s="287">
        <v>18312.93</v>
      </c>
      <c r="I376" s="287">
        <v>631.48034482758601</v>
      </c>
      <c r="J376" s="11">
        <v>12.7241379310345</v>
      </c>
      <c r="L376" s="11">
        <v>26</v>
      </c>
      <c r="M376" s="287">
        <v>800.79</v>
      </c>
      <c r="N376" s="287">
        <v>266.93</v>
      </c>
      <c r="O376" s="11">
        <v>1</v>
      </c>
      <c r="P376" s="287">
        <v>553.38</v>
      </c>
      <c r="Q376" s="287">
        <v>553.38</v>
      </c>
      <c r="R376" s="11">
        <v>28</v>
      </c>
      <c r="S376" s="287">
        <v>17759.55</v>
      </c>
      <c r="T376" s="287">
        <v>634.26964285714303</v>
      </c>
      <c r="V376" s="11"/>
      <c r="W376" s="11"/>
      <c r="X376" s="11"/>
      <c r="Y376" s="11"/>
      <c r="Z376" s="11"/>
      <c r="AA376" s="11"/>
      <c r="AB376" s="11"/>
      <c r="AC376" s="11"/>
      <c r="AD376" s="11"/>
    </row>
    <row r="377" spans="1:30">
      <c r="A377" s="56"/>
      <c r="B377" s="11"/>
      <c r="C377" s="11" t="s">
        <v>321</v>
      </c>
      <c r="D377" s="11"/>
      <c r="E377" s="11" t="s">
        <v>96</v>
      </c>
      <c r="F377" s="11">
        <v>2</v>
      </c>
      <c r="G377" s="287">
        <v>1201.2950000000001</v>
      </c>
      <c r="H377" s="287">
        <v>2402.59</v>
      </c>
      <c r="I377" s="287">
        <v>1201.2950000000001</v>
      </c>
      <c r="J377" s="11">
        <v>14</v>
      </c>
      <c r="L377" s="11">
        <v>2</v>
      </c>
      <c r="M377" s="287"/>
      <c r="N377" s="287"/>
      <c r="O377" s="11"/>
      <c r="P377" s="287"/>
      <c r="Q377" s="287"/>
      <c r="R377" s="11">
        <v>2</v>
      </c>
      <c r="S377" s="287">
        <v>2402.59</v>
      </c>
      <c r="T377" s="287">
        <v>1201.2950000000001</v>
      </c>
      <c r="V377" s="11"/>
      <c r="W377" s="11"/>
      <c r="X377" s="11"/>
      <c r="Y377" s="11"/>
      <c r="Z377" s="11"/>
      <c r="AA377" s="11"/>
      <c r="AB377" s="11"/>
      <c r="AC377" s="11"/>
      <c r="AD377" s="11"/>
    </row>
    <row r="378" spans="1:30">
      <c r="A378" s="56"/>
      <c r="B378" s="11"/>
      <c r="C378" s="11" t="s">
        <v>328</v>
      </c>
      <c r="D378" s="11"/>
      <c r="E378" s="11" t="s">
        <v>99</v>
      </c>
      <c r="F378" s="11">
        <v>1</v>
      </c>
      <c r="G378" s="287">
        <v>1623.43</v>
      </c>
      <c r="H378" s="287">
        <v>1623.43</v>
      </c>
      <c r="I378" s="287">
        <v>1623.43</v>
      </c>
      <c r="J378" s="11">
        <v>19</v>
      </c>
      <c r="L378" s="11">
        <v>1</v>
      </c>
      <c r="M378" s="287"/>
      <c r="N378" s="287"/>
      <c r="O378" s="11"/>
      <c r="P378" s="287"/>
      <c r="Q378" s="287"/>
      <c r="R378" s="11">
        <v>1</v>
      </c>
      <c r="S378" s="287">
        <v>1623.43</v>
      </c>
      <c r="T378" s="287">
        <v>1623.43</v>
      </c>
      <c r="V378" s="11"/>
      <c r="W378" s="11"/>
      <c r="X378" s="11"/>
      <c r="Y378" s="11"/>
      <c r="Z378" s="11"/>
      <c r="AA378" s="11"/>
      <c r="AB378" s="11"/>
      <c r="AC378" s="11"/>
      <c r="AD378" s="11"/>
    </row>
    <row r="379" spans="1:30">
      <c r="A379" s="56"/>
      <c r="B379" s="11"/>
      <c r="C379" s="11" t="s">
        <v>329</v>
      </c>
      <c r="D379" s="11"/>
      <c r="E379" s="11" t="s">
        <v>80</v>
      </c>
      <c r="F379" s="11">
        <v>67</v>
      </c>
      <c r="G379" s="287">
        <v>1503.85508196721</v>
      </c>
      <c r="H379" s="287">
        <v>91735.16</v>
      </c>
      <c r="I379" s="287">
        <v>1369.1814925373101</v>
      </c>
      <c r="J379" s="11">
        <v>15.4776119402985</v>
      </c>
      <c r="L379" s="11">
        <v>61</v>
      </c>
      <c r="M379" s="287">
        <v>6959.33</v>
      </c>
      <c r="N379" s="287">
        <v>1159.8883333333299</v>
      </c>
      <c r="O379" s="11">
        <v>1</v>
      </c>
      <c r="P379" s="287">
        <v>1779.84</v>
      </c>
      <c r="Q379" s="287">
        <v>1779.84</v>
      </c>
      <c r="R379" s="11">
        <v>66</v>
      </c>
      <c r="S379" s="287">
        <v>89955.32</v>
      </c>
      <c r="T379" s="287">
        <v>1362.9593939393901</v>
      </c>
      <c r="V379" s="11"/>
      <c r="W379" s="11"/>
      <c r="X379" s="11"/>
      <c r="Y379" s="11"/>
      <c r="Z379" s="11"/>
      <c r="AA379" s="11"/>
      <c r="AB379" s="11"/>
      <c r="AC379" s="11"/>
      <c r="AD379" s="11"/>
    </row>
    <row r="380" spans="1:30">
      <c r="A380" s="56"/>
      <c r="B380" s="11"/>
      <c r="C380" s="11" t="s">
        <v>332</v>
      </c>
      <c r="D380" s="11"/>
      <c r="E380" s="11" t="s">
        <v>99</v>
      </c>
      <c r="F380" s="11">
        <v>1</v>
      </c>
      <c r="G380" s="287">
        <v>544.42999999999995</v>
      </c>
      <c r="H380" s="287">
        <v>544.42999999999995</v>
      </c>
      <c r="I380" s="287">
        <v>544.42999999999995</v>
      </c>
      <c r="J380" s="11">
        <v>7</v>
      </c>
      <c r="L380" s="11">
        <v>1</v>
      </c>
      <c r="M380" s="287"/>
      <c r="N380" s="287"/>
      <c r="O380" s="11"/>
      <c r="P380" s="287"/>
      <c r="Q380" s="287"/>
      <c r="R380" s="11">
        <v>1</v>
      </c>
      <c r="S380" s="287">
        <v>544.42999999999995</v>
      </c>
      <c r="T380" s="287">
        <v>544.42999999999995</v>
      </c>
      <c r="V380" s="11"/>
      <c r="W380" s="11"/>
      <c r="X380" s="11"/>
      <c r="Y380" s="11"/>
      <c r="Z380" s="11"/>
      <c r="AA380" s="11"/>
      <c r="AB380" s="11"/>
      <c r="AC380" s="11"/>
      <c r="AD380" s="11"/>
    </row>
    <row r="381" spans="1:30">
      <c r="A381" s="56"/>
      <c r="B381" s="11"/>
      <c r="C381" s="11" t="s">
        <v>336</v>
      </c>
      <c r="D381" s="11"/>
      <c r="E381" s="11" t="s">
        <v>337</v>
      </c>
      <c r="F381" s="11">
        <v>46</v>
      </c>
      <c r="G381" s="287">
        <v>967.63175000000001</v>
      </c>
      <c r="H381" s="287">
        <v>38705.269999999997</v>
      </c>
      <c r="I381" s="287">
        <v>841.41891304347803</v>
      </c>
      <c r="J381" s="11">
        <v>13.2608695652174</v>
      </c>
      <c r="L381" s="11">
        <v>40</v>
      </c>
      <c r="M381" s="287">
        <v>5372.82</v>
      </c>
      <c r="N381" s="287">
        <v>895.47</v>
      </c>
      <c r="O381" s="11">
        <v>1</v>
      </c>
      <c r="P381" s="287">
        <v>161.02000000000001</v>
      </c>
      <c r="Q381" s="287">
        <v>161.02000000000001</v>
      </c>
      <c r="R381" s="11">
        <v>45</v>
      </c>
      <c r="S381" s="287">
        <v>38544.25</v>
      </c>
      <c r="T381" s="287">
        <v>856.53888888888901</v>
      </c>
      <c r="V381" s="11"/>
      <c r="W381" s="11"/>
      <c r="X381" s="11"/>
      <c r="Y381" s="11"/>
      <c r="Z381" s="11"/>
      <c r="AA381" s="11"/>
      <c r="AB381" s="11"/>
      <c r="AC381" s="11"/>
      <c r="AD381" s="11"/>
    </row>
    <row r="382" spans="1:30">
      <c r="A382" s="56"/>
      <c r="B382" s="11"/>
      <c r="C382" s="11" t="s">
        <v>338</v>
      </c>
      <c r="D382" s="11"/>
      <c r="E382" s="11" t="s">
        <v>175</v>
      </c>
      <c r="F382" s="11">
        <v>27</v>
      </c>
      <c r="G382" s="287">
        <v>1831.2408333333301</v>
      </c>
      <c r="H382" s="287">
        <v>43949.78</v>
      </c>
      <c r="I382" s="287">
        <v>1627.7696296296299</v>
      </c>
      <c r="J382" s="11">
        <v>15.2592592592593</v>
      </c>
      <c r="L382" s="11">
        <v>24</v>
      </c>
      <c r="M382" s="287">
        <v>7614.26</v>
      </c>
      <c r="N382" s="287">
        <v>2538.0866666666702</v>
      </c>
      <c r="O382" s="11"/>
      <c r="P382" s="287"/>
      <c r="Q382" s="287"/>
      <c r="R382" s="11">
        <v>27</v>
      </c>
      <c r="S382" s="287">
        <v>43949.78</v>
      </c>
      <c r="T382" s="287">
        <v>1627.7696296296299</v>
      </c>
      <c r="V382" s="11"/>
      <c r="W382" s="11"/>
      <c r="X382" s="11"/>
      <c r="Y382" s="11"/>
      <c r="Z382" s="11"/>
      <c r="AA382" s="11"/>
      <c r="AB382" s="11"/>
      <c r="AC382" s="11"/>
      <c r="AD382" s="11"/>
    </row>
    <row r="383" spans="1:30">
      <c r="A383" s="56"/>
      <c r="B383" s="11"/>
      <c r="C383" s="11" t="s">
        <v>342</v>
      </c>
      <c r="D383" s="11"/>
      <c r="E383" s="11" t="s">
        <v>144</v>
      </c>
      <c r="F383" s="11">
        <v>55</v>
      </c>
      <c r="G383" s="287">
        <v>1154.43673469388</v>
      </c>
      <c r="H383" s="287">
        <v>56567.4</v>
      </c>
      <c r="I383" s="287">
        <v>1028.49818181818</v>
      </c>
      <c r="J383" s="11">
        <v>14.527272727272701</v>
      </c>
      <c r="L383" s="11">
        <v>49</v>
      </c>
      <c r="M383" s="287">
        <v>3093.06</v>
      </c>
      <c r="N383" s="287">
        <v>515.51</v>
      </c>
      <c r="O383" s="11"/>
      <c r="P383" s="287"/>
      <c r="Q383" s="287"/>
      <c r="R383" s="11">
        <v>55</v>
      </c>
      <c r="S383" s="287">
        <v>56567.4</v>
      </c>
      <c r="T383" s="287">
        <v>1028.49818181818</v>
      </c>
      <c r="V383" s="11"/>
      <c r="W383" s="11"/>
      <c r="X383" s="11"/>
      <c r="Y383" s="11"/>
      <c r="Z383" s="11"/>
      <c r="AA383" s="11"/>
      <c r="AB383" s="11"/>
      <c r="AC383" s="11"/>
      <c r="AD383" s="11"/>
    </row>
    <row r="384" spans="1:30">
      <c r="A384" s="56"/>
      <c r="B384" s="11"/>
      <c r="C384" s="11" t="s">
        <v>343</v>
      </c>
      <c r="D384" s="11"/>
      <c r="E384" s="11" t="s">
        <v>163</v>
      </c>
      <c r="F384" s="11">
        <v>135</v>
      </c>
      <c r="G384" s="287">
        <v>1146.4582539682499</v>
      </c>
      <c r="H384" s="287">
        <v>144453.74</v>
      </c>
      <c r="I384" s="287">
        <v>1070.0277037036999</v>
      </c>
      <c r="J384" s="11">
        <v>14.718518518518501</v>
      </c>
      <c r="L384" s="11">
        <v>126</v>
      </c>
      <c r="M384" s="287">
        <v>10869.95</v>
      </c>
      <c r="N384" s="287">
        <v>1207.7722222222201</v>
      </c>
      <c r="O384" s="11"/>
      <c r="P384" s="287"/>
      <c r="Q384" s="287"/>
      <c r="R384" s="11">
        <v>135</v>
      </c>
      <c r="S384" s="287">
        <v>144453.74</v>
      </c>
      <c r="T384" s="287">
        <v>1070.0277037036999</v>
      </c>
      <c r="V384" s="11"/>
      <c r="W384" s="11"/>
      <c r="X384" s="11"/>
      <c r="Y384" s="11"/>
      <c r="Z384" s="11"/>
      <c r="AA384" s="11"/>
      <c r="AB384" s="11"/>
      <c r="AC384" s="11"/>
      <c r="AD384" s="11"/>
    </row>
    <row r="385" spans="1:30">
      <c r="A385" s="56"/>
      <c r="B385" s="11"/>
      <c r="C385" s="11" t="s">
        <v>344</v>
      </c>
      <c r="D385" s="11"/>
      <c r="E385" s="11" t="s">
        <v>191</v>
      </c>
      <c r="F385" s="11">
        <v>62</v>
      </c>
      <c r="G385" s="287">
        <v>875.04637931034495</v>
      </c>
      <c r="H385" s="287">
        <v>50752.69</v>
      </c>
      <c r="I385" s="287">
        <v>818.59177419354796</v>
      </c>
      <c r="J385" s="11">
        <v>14.3870967741935</v>
      </c>
      <c r="L385" s="11">
        <v>58</v>
      </c>
      <c r="M385" s="287">
        <v>4279.03</v>
      </c>
      <c r="N385" s="287">
        <v>1069.7574999999999</v>
      </c>
      <c r="O385" s="11">
        <v>1</v>
      </c>
      <c r="P385" s="287">
        <v>1513.46</v>
      </c>
      <c r="Q385" s="287">
        <v>1513.46</v>
      </c>
      <c r="R385" s="11">
        <v>61</v>
      </c>
      <c r="S385" s="287">
        <v>49239.23</v>
      </c>
      <c r="T385" s="287">
        <v>807.20049180327896</v>
      </c>
      <c r="V385" s="11"/>
      <c r="W385" s="11"/>
      <c r="X385" s="11"/>
      <c r="Y385" s="11"/>
      <c r="Z385" s="11"/>
      <c r="AA385" s="11"/>
      <c r="AB385" s="11"/>
      <c r="AC385" s="11"/>
      <c r="AD385" s="11"/>
    </row>
    <row r="386" spans="1:30">
      <c r="A386" s="56"/>
      <c r="B386" s="11"/>
      <c r="C386" s="11" t="s">
        <v>346</v>
      </c>
      <c r="D386" s="11"/>
      <c r="E386" s="11" t="s">
        <v>347</v>
      </c>
      <c r="F386" s="11">
        <v>6</v>
      </c>
      <c r="G386" s="287">
        <v>611.89499999999998</v>
      </c>
      <c r="H386" s="287">
        <v>3671.37</v>
      </c>
      <c r="I386" s="287">
        <v>611.89499999999998</v>
      </c>
      <c r="J386" s="11">
        <v>15</v>
      </c>
      <c r="L386" s="11">
        <v>6</v>
      </c>
      <c r="M386" s="287"/>
      <c r="N386" s="287"/>
      <c r="O386" s="11"/>
      <c r="P386" s="287"/>
      <c r="Q386" s="287"/>
      <c r="R386" s="11">
        <v>6</v>
      </c>
      <c r="S386" s="287">
        <v>3671.37</v>
      </c>
      <c r="T386" s="287">
        <v>611.89499999999998</v>
      </c>
      <c r="V386" s="11"/>
      <c r="W386" s="11"/>
      <c r="X386" s="11"/>
      <c r="Y386" s="11"/>
      <c r="Z386" s="11"/>
      <c r="AA386" s="11"/>
      <c r="AB386" s="11"/>
      <c r="AC386" s="11"/>
      <c r="AD386" s="11"/>
    </row>
    <row r="387" spans="1:30">
      <c r="A387" s="56"/>
      <c r="B387" s="11"/>
      <c r="C387" s="11" t="s">
        <v>349</v>
      </c>
      <c r="D387" s="11"/>
      <c r="E387" s="11" t="s">
        <v>351</v>
      </c>
      <c r="F387" s="11">
        <v>20</v>
      </c>
      <c r="G387" s="287">
        <v>855.12263157894699</v>
      </c>
      <c r="H387" s="287">
        <v>16247.33</v>
      </c>
      <c r="I387" s="287">
        <v>812.36649999999997</v>
      </c>
      <c r="J387" s="11">
        <v>11.55</v>
      </c>
      <c r="L387" s="11">
        <v>19</v>
      </c>
      <c r="M387" s="287">
        <v>30.85</v>
      </c>
      <c r="N387" s="287">
        <v>30.85</v>
      </c>
      <c r="O387" s="11">
        <v>1</v>
      </c>
      <c r="P387" s="287">
        <v>225.66</v>
      </c>
      <c r="Q387" s="287">
        <v>225.66</v>
      </c>
      <c r="R387" s="11">
        <v>19</v>
      </c>
      <c r="S387" s="287">
        <v>16021.67</v>
      </c>
      <c r="T387" s="287">
        <v>843.245789473684</v>
      </c>
      <c r="V387" s="11"/>
      <c r="W387" s="11"/>
      <c r="X387" s="11"/>
      <c r="Y387" s="11"/>
      <c r="Z387" s="11"/>
      <c r="AA387" s="11"/>
      <c r="AB387" s="11"/>
      <c r="AC387" s="11"/>
      <c r="AD387" s="11"/>
    </row>
    <row r="388" spans="1:30">
      <c r="A388" s="56"/>
      <c r="B388" s="11"/>
      <c r="C388" s="11" t="s">
        <v>352</v>
      </c>
      <c r="D388" s="11"/>
      <c r="E388" s="11" t="s">
        <v>191</v>
      </c>
      <c r="F388" s="11">
        <v>917</v>
      </c>
      <c r="G388" s="287">
        <v>840.60601431980899</v>
      </c>
      <c r="H388" s="287">
        <v>704427.84</v>
      </c>
      <c r="I388" s="287">
        <v>768.18739367502701</v>
      </c>
      <c r="J388" s="11">
        <v>13.532170119956399</v>
      </c>
      <c r="L388" s="11">
        <v>838</v>
      </c>
      <c r="M388" s="287">
        <v>71231.41</v>
      </c>
      <c r="N388" s="287">
        <v>901.66341772151804</v>
      </c>
      <c r="O388" s="11">
        <v>18</v>
      </c>
      <c r="P388" s="287">
        <v>7982.61</v>
      </c>
      <c r="Q388" s="287">
        <v>443.47833333333301</v>
      </c>
      <c r="R388" s="11">
        <v>899</v>
      </c>
      <c r="S388" s="287">
        <v>696445.23</v>
      </c>
      <c r="T388" s="287">
        <v>774.68879866518398</v>
      </c>
      <c r="V388" s="11"/>
      <c r="W388" s="11"/>
      <c r="X388" s="11"/>
      <c r="Y388" s="11"/>
      <c r="Z388" s="11"/>
      <c r="AA388" s="11"/>
      <c r="AB388" s="11"/>
      <c r="AC388" s="11"/>
      <c r="AD388" s="11"/>
    </row>
    <row r="389" spans="1:30">
      <c r="A389" s="56"/>
      <c r="B389" s="11"/>
      <c r="C389" s="11" t="s">
        <v>354</v>
      </c>
      <c r="D389" s="11"/>
      <c r="E389" s="11" t="s">
        <v>355</v>
      </c>
      <c r="F389" s="11">
        <v>85</v>
      </c>
      <c r="G389" s="287">
        <v>886.41487500000005</v>
      </c>
      <c r="H389" s="287">
        <v>70913.19</v>
      </c>
      <c r="I389" s="287">
        <v>834.27282352941199</v>
      </c>
      <c r="J389" s="11">
        <v>14.7529411764706</v>
      </c>
      <c r="L389" s="11">
        <v>80</v>
      </c>
      <c r="M389" s="287">
        <v>3673.06</v>
      </c>
      <c r="N389" s="287">
        <v>734.61199999999997</v>
      </c>
      <c r="O389" s="11">
        <v>1</v>
      </c>
      <c r="P389" s="287">
        <v>513.26</v>
      </c>
      <c r="Q389" s="287">
        <v>513.26</v>
      </c>
      <c r="R389" s="11">
        <v>84</v>
      </c>
      <c r="S389" s="287">
        <v>70399.929999999993</v>
      </c>
      <c r="T389" s="287">
        <v>838.09440476190503</v>
      </c>
      <c r="V389" s="11"/>
      <c r="W389" s="11"/>
      <c r="X389" s="11"/>
      <c r="Y389" s="11"/>
      <c r="Z389" s="11"/>
      <c r="AA389" s="11"/>
      <c r="AB389" s="11"/>
      <c r="AC389" s="11"/>
      <c r="AD389" s="11"/>
    </row>
    <row r="390" spans="1:30">
      <c r="A390" s="56"/>
      <c r="B390" s="11"/>
      <c r="C390" s="11" t="s">
        <v>359</v>
      </c>
      <c r="D390" s="11"/>
      <c r="E390" s="11" t="s">
        <v>96</v>
      </c>
      <c r="F390" s="11">
        <v>5</v>
      </c>
      <c r="G390" s="287">
        <v>875.32249999999999</v>
      </c>
      <c r="H390" s="287">
        <v>3501.29</v>
      </c>
      <c r="I390" s="287">
        <v>700.25800000000004</v>
      </c>
      <c r="J390" s="11">
        <v>11</v>
      </c>
      <c r="L390" s="11">
        <v>4</v>
      </c>
      <c r="M390" s="287">
        <v>551.23</v>
      </c>
      <c r="N390" s="287">
        <v>551.23</v>
      </c>
      <c r="O390" s="11"/>
      <c r="P390" s="287"/>
      <c r="Q390" s="287"/>
      <c r="R390" s="11">
        <v>5</v>
      </c>
      <c r="S390" s="287">
        <v>3501.29</v>
      </c>
      <c r="T390" s="287">
        <v>700.25800000000004</v>
      </c>
      <c r="V390" s="11"/>
      <c r="W390" s="11"/>
      <c r="X390" s="11"/>
      <c r="Y390" s="11"/>
      <c r="Z390" s="11"/>
      <c r="AA390" s="11"/>
      <c r="AB390" s="11"/>
      <c r="AC390" s="11"/>
      <c r="AD390" s="11"/>
    </row>
    <row r="391" spans="1:30">
      <c r="A391" s="56"/>
      <c r="B391" s="11"/>
      <c r="C391" s="11" t="s">
        <v>360</v>
      </c>
      <c r="D391" s="11"/>
      <c r="E391" s="11" t="s">
        <v>361</v>
      </c>
      <c r="F391" s="11">
        <v>9</v>
      </c>
      <c r="G391" s="287">
        <v>956.85285714285703</v>
      </c>
      <c r="H391" s="287">
        <v>6697.97</v>
      </c>
      <c r="I391" s="287">
        <v>744.21888888888896</v>
      </c>
      <c r="J391" s="11">
        <v>17.2222222222222</v>
      </c>
      <c r="L391" s="11">
        <v>7</v>
      </c>
      <c r="M391" s="287">
        <v>559.54999999999995</v>
      </c>
      <c r="N391" s="287">
        <v>279.77499999999998</v>
      </c>
      <c r="O391" s="11"/>
      <c r="P391" s="287"/>
      <c r="Q391" s="287"/>
      <c r="R391" s="11">
        <v>9</v>
      </c>
      <c r="S391" s="287">
        <v>6697.97</v>
      </c>
      <c r="T391" s="287">
        <v>744.21888888888896</v>
      </c>
      <c r="V391" s="11"/>
      <c r="W391" s="11"/>
      <c r="X391" s="11"/>
      <c r="Y391" s="11"/>
      <c r="Z391" s="11"/>
      <c r="AA391" s="11"/>
      <c r="AB391" s="11"/>
      <c r="AC391" s="11"/>
      <c r="AD391" s="11"/>
    </row>
    <row r="392" spans="1:30">
      <c r="A392" s="56"/>
      <c r="B392" s="11"/>
      <c r="C392" s="11" t="s">
        <v>362</v>
      </c>
      <c r="D392" s="11"/>
      <c r="E392" s="11" t="s">
        <v>96</v>
      </c>
      <c r="F392" s="11">
        <v>4</v>
      </c>
      <c r="G392" s="287">
        <v>2070.92</v>
      </c>
      <c r="H392" s="287">
        <v>4141.84</v>
      </c>
      <c r="I392" s="287">
        <v>1035.46</v>
      </c>
      <c r="J392" s="11">
        <v>29.75</v>
      </c>
      <c r="L392" s="11">
        <v>2</v>
      </c>
      <c r="M392" s="287">
        <v>1602.75</v>
      </c>
      <c r="N392" s="287">
        <v>801.375</v>
      </c>
      <c r="O392" s="11"/>
      <c r="P392" s="287"/>
      <c r="Q392" s="287"/>
      <c r="R392" s="11">
        <v>4</v>
      </c>
      <c r="S392" s="287">
        <v>4141.84</v>
      </c>
      <c r="T392" s="287">
        <v>1035.46</v>
      </c>
      <c r="V392" s="11"/>
      <c r="W392" s="11"/>
      <c r="X392" s="11"/>
      <c r="Y392" s="11"/>
      <c r="Z392" s="11"/>
      <c r="AA392" s="11"/>
      <c r="AB392" s="11"/>
      <c r="AC392" s="11"/>
      <c r="AD392" s="11"/>
    </row>
    <row r="393" spans="1:30">
      <c r="A393" s="56"/>
      <c r="B393" s="11"/>
      <c r="C393" s="11" t="s">
        <v>363</v>
      </c>
      <c r="D393" s="11"/>
      <c r="E393" s="11" t="s">
        <v>198</v>
      </c>
      <c r="F393" s="11">
        <v>10</v>
      </c>
      <c r="G393" s="287">
        <v>595.37099999999998</v>
      </c>
      <c r="H393" s="287">
        <v>5953.71</v>
      </c>
      <c r="I393" s="287">
        <v>595.37099999999998</v>
      </c>
      <c r="J393" s="11">
        <v>14.1</v>
      </c>
      <c r="L393" s="11">
        <v>10</v>
      </c>
      <c r="M393" s="287"/>
      <c r="N393" s="287"/>
      <c r="O393" s="11"/>
      <c r="P393" s="287"/>
      <c r="Q393" s="287"/>
      <c r="R393" s="11">
        <v>10</v>
      </c>
      <c r="S393" s="287">
        <v>5953.71</v>
      </c>
      <c r="T393" s="287">
        <v>595.37099999999998</v>
      </c>
      <c r="V393" s="11"/>
      <c r="W393" s="11"/>
      <c r="X393" s="11"/>
      <c r="Y393" s="11"/>
      <c r="Z393" s="11"/>
      <c r="AA393" s="11"/>
      <c r="AB393" s="11"/>
      <c r="AC393" s="11"/>
      <c r="AD393" s="11"/>
    </row>
    <row r="394" spans="1:30">
      <c r="A394" s="56"/>
      <c r="B394" s="11"/>
      <c r="C394" s="11" t="s">
        <v>364</v>
      </c>
      <c r="D394" s="11"/>
      <c r="E394" s="11" t="s">
        <v>289</v>
      </c>
      <c r="F394" s="11">
        <v>43</v>
      </c>
      <c r="G394" s="287">
        <v>1451.5517948718</v>
      </c>
      <c r="H394" s="287">
        <v>56610.52</v>
      </c>
      <c r="I394" s="287">
        <v>1316.52372093023</v>
      </c>
      <c r="J394" s="11">
        <v>13.953488372093</v>
      </c>
      <c r="L394" s="11">
        <v>39</v>
      </c>
      <c r="M394" s="287">
        <v>3150.92</v>
      </c>
      <c r="N394" s="287">
        <v>787.73</v>
      </c>
      <c r="O394" s="11">
        <v>1</v>
      </c>
      <c r="P394" s="287">
        <v>1470.51</v>
      </c>
      <c r="Q394" s="287">
        <v>1470.51</v>
      </c>
      <c r="R394" s="11">
        <v>42</v>
      </c>
      <c r="S394" s="287">
        <v>55140.01</v>
      </c>
      <c r="T394" s="287">
        <v>1312.85738095238</v>
      </c>
      <c r="V394" s="11"/>
      <c r="W394" s="11"/>
      <c r="X394" s="11"/>
      <c r="Y394" s="11"/>
      <c r="Z394" s="11"/>
      <c r="AA394" s="11"/>
      <c r="AB394" s="11"/>
      <c r="AC394" s="11"/>
      <c r="AD394" s="11"/>
    </row>
    <row r="395" spans="1:30">
      <c r="A395" s="56"/>
      <c r="B395" s="11"/>
      <c r="C395" s="11" t="s">
        <v>365</v>
      </c>
      <c r="D395" s="11"/>
      <c r="E395" s="11" t="s">
        <v>97</v>
      </c>
      <c r="F395" s="11">
        <v>438</v>
      </c>
      <c r="G395" s="287">
        <v>893.90384236453201</v>
      </c>
      <c r="H395" s="287">
        <v>362924.96</v>
      </c>
      <c r="I395" s="287">
        <v>828.59579908675801</v>
      </c>
      <c r="J395" s="11">
        <v>14.344748858447501</v>
      </c>
      <c r="L395" s="11">
        <v>406</v>
      </c>
      <c r="M395" s="287">
        <v>20633.97</v>
      </c>
      <c r="N395" s="287">
        <v>644.81156250000004</v>
      </c>
      <c r="O395" s="11">
        <v>4</v>
      </c>
      <c r="P395" s="287">
        <v>4890.5200000000004</v>
      </c>
      <c r="Q395" s="287">
        <v>1222.6300000000001</v>
      </c>
      <c r="R395" s="11">
        <v>434</v>
      </c>
      <c r="S395" s="287">
        <v>358034.44</v>
      </c>
      <c r="T395" s="287">
        <v>824.96414746543803</v>
      </c>
      <c r="V395" s="11"/>
      <c r="W395" s="11"/>
      <c r="X395" s="11"/>
      <c r="Y395" s="11"/>
      <c r="Z395" s="11"/>
      <c r="AA395" s="11"/>
      <c r="AB395" s="11"/>
      <c r="AC395" s="11"/>
      <c r="AD395" s="11"/>
    </row>
    <row r="396" spans="1:30">
      <c r="A396" s="56"/>
      <c r="B396" s="11"/>
      <c r="C396" s="11" t="s">
        <v>366</v>
      </c>
      <c r="D396" s="11"/>
      <c r="E396" s="11" t="s">
        <v>153</v>
      </c>
      <c r="F396" s="11">
        <v>18</v>
      </c>
      <c r="G396" s="287">
        <v>1763.1128571428601</v>
      </c>
      <c r="H396" s="287">
        <v>24683.58</v>
      </c>
      <c r="I396" s="287">
        <v>1371.31</v>
      </c>
      <c r="J396" s="11">
        <v>14.8888888888889</v>
      </c>
      <c r="L396" s="11">
        <v>14</v>
      </c>
      <c r="M396" s="287">
        <v>4532.55</v>
      </c>
      <c r="N396" s="287">
        <v>1133.1375</v>
      </c>
      <c r="O396" s="11"/>
      <c r="P396" s="287"/>
      <c r="Q396" s="287"/>
      <c r="R396" s="11">
        <v>18</v>
      </c>
      <c r="S396" s="287">
        <v>24683.58</v>
      </c>
      <c r="T396" s="287">
        <v>1371.31</v>
      </c>
      <c r="V396" s="11"/>
      <c r="W396" s="11"/>
      <c r="X396" s="11"/>
      <c r="Y396" s="11"/>
      <c r="Z396" s="11"/>
      <c r="AA396" s="11"/>
      <c r="AB396" s="11"/>
      <c r="AC396" s="11"/>
      <c r="AD396" s="11"/>
    </row>
    <row r="397" spans="1:30">
      <c r="A397" s="56"/>
      <c r="B397" s="11"/>
      <c r="C397" s="11" t="s">
        <v>367</v>
      </c>
      <c r="D397" s="11"/>
      <c r="E397" s="11" t="s">
        <v>368</v>
      </c>
      <c r="F397" s="11">
        <v>191</v>
      </c>
      <c r="G397" s="287">
        <v>874.44612716763004</v>
      </c>
      <c r="H397" s="287">
        <v>151279.18</v>
      </c>
      <c r="I397" s="287">
        <v>792.03759162303697</v>
      </c>
      <c r="J397" s="11">
        <v>14.534031413612601</v>
      </c>
      <c r="L397" s="11">
        <v>173</v>
      </c>
      <c r="M397" s="287">
        <v>14661.93</v>
      </c>
      <c r="N397" s="287">
        <v>814.55166666666696</v>
      </c>
      <c r="O397" s="11">
        <v>2</v>
      </c>
      <c r="P397" s="287">
        <v>1609.75</v>
      </c>
      <c r="Q397" s="287">
        <v>804.875</v>
      </c>
      <c r="R397" s="11">
        <v>189</v>
      </c>
      <c r="S397" s="287">
        <v>149669.43</v>
      </c>
      <c r="T397" s="287">
        <v>791.90174603174603</v>
      </c>
      <c r="V397" s="11"/>
      <c r="W397" s="11"/>
      <c r="X397" s="11"/>
      <c r="Y397" s="11"/>
      <c r="Z397" s="11"/>
      <c r="AA397" s="11"/>
      <c r="AB397" s="11"/>
      <c r="AC397" s="11"/>
      <c r="AD397" s="11"/>
    </row>
    <row r="398" spans="1:30">
      <c r="A398" s="56"/>
      <c r="B398" s="11"/>
      <c r="C398" s="11" t="s">
        <v>367</v>
      </c>
      <c r="D398" s="11"/>
      <c r="E398" s="11" t="s">
        <v>369</v>
      </c>
      <c r="F398" s="11">
        <v>1</v>
      </c>
      <c r="G398" s="287">
        <v>2052.39</v>
      </c>
      <c r="H398" s="287">
        <v>2052.39</v>
      </c>
      <c r="I398" s="287">
        <v>2052.39</v>
      </c>
      <c r="J398" s="11">
        <v>12</v>
      </c>
      <c r="L398" s="11">
        <v>1</v>
      </c>
      <c r="M398" s="287"/>
      <c r="N398" s="287"/>
      <c r="O398" s="11"/>
      <c r="P398" s="287"/>
      <c r="Q398" s="287"/>
      <c r="R398" s="11">
        <v>1</v>
      </c>
      <c r="S398" s="287">
        <v>2052.39</v>
      </c>
      <c r="T398" s="287">
        <v>2052.39</v>
      </c>
      <c r="V398" s="11"/>
      <c r="W398" s="11"/>
      <c r="X398" s="11"/>
      <c r="Y398" s="11"/>
      <c r="Z398" s="11"/>
      <c r="AA398" s="11"/>
      <c r="AB398" s="11"/>
      <c r="AC398" s="11"/>
      <c r="AD398" s="11"/>
    </row>
    <row r="399" spans="1:30">
      <c r="A399" s="56"/>
      <c r="B399" s="11"/>
      <c r="C399" s="11" t="s">
        <v>641</v>
      </c>
      <c r="D399" s="11"/>
      <c r="E399" s="11" t="s">
        <v>76</v>
      </c>
      <c r="F399" s="11">
        <v>53</v>
      </c>
      <c r="G399" s="287">
        <v>791.38755102040898</v>
      </c>
      <c r="H399" s="287">
        <v>38777.99</v>
      </c>
      <c r="I399" s="287">
        <v>731.66018867924595</v>
      </c>
      <c r="J399" s="11">
        <v>13.320754716981099</v>
      </c>
      <c r="L399" s="11">
        <v>49</v>
      </c>
      <c r="M399" s="287">
        <v>3861.7</v>
      </c>
      <c r="N399" s="287">
        <v>965.42499999999995</v>
      </c>
      <c r="O399" s="11"/>
      <c r="P399" s="287"/>
      <c r="Q399" s="287"/>
      <c r="R399" s="11">
        <v>53</v>
      </c>
      <c r="S399" s="287">
        <v>38777.99</v>
      </c>
      <c r="T399" s="287">
        <v>731.66018867924595</v>
      </c>
      <c r="V399" s="11"/>
      <c r="W399" s="11"/>
      <c r="X399" s="11"/>
      <c r="Y399" s="11"/>
      <c r="Z399" s="11"/>
      <c r="AA399" s="11"/>
      <c r="AB399" s="11"/>
      <c r="AC399" s="11"/>
      <c r="AD399" s="11"/>
    </row>
    <row r="400" spans="1:30">
      <c r="A400" s="56"/>
      <c r="B400" s="11"/>
      <c r="C400" s="11" t="s">
        <v>372</v>
      </c>
      <c r="D400" s="11"/>
      <c r="E400" s="11" t="s">
        <v>175</v>
      </c>
      <c r="F400" s="11">
        <v>138</v>
      </c>
      <c r="G400" s="287">
        <v>1062.9592307692301</v>
      </c>
      <c r="H400" s="287">
        <v>138184.70000000001</v>
      </c>
      <c r="I400" s="287">
        <v>1001.3384057971</v>
      </c>
      <c r="J400" s="11">
        <v>14.949275362318801</v>
      </c>
      <c r="L400" s="11">
        <v>130</v>
      </c>
      <c r="M400" s="287">
        <v>9219.06</v>
      </c>
      <c r="N400" s="287">
        <v>1152.3824999999999</v>
      </c>
      <c r="O400" s="11">
        <v>1</v>
      </c>
      <c r="P400" s="287">
        <v>274.82</v>
      </c>
      <c r="Q400" s="287">
        <v>274.82</v>
      </c>
      <c r="R400" s="11">
        <v>137</v>
      </c>
      <c r="S400" s="287">
        <v>137909.88</v>
      </c>
      <c r="T400" s="287">
        <v>1006.64145985401</v>
      </c>
      <c r="V400" s="11"/>
      <c r="W400" s="11"/>
      <c r="X400" s="11"/>
      <c r="Y400" s="11"/>
      <c r="Z400" s="11"/>
      <c r="AA400" s="11"/>
      <c r="AB400" s="11"/>
      <c r="AC400" s="11"/>
      <c r="AD400" s="11"/>
    </row>
    <row r="401" spans="1:30">
      <c r="A401" s="56"/>
      <c r="B401" s="11"/>
      <c r="C401" s="11" t="s">
        <v>374</v>
      </c>
      <c r="D401" s="11"/>
      <c r="E401" s="11" t="s">
        <v>115</v>
      </c>
      <c r="F401" s="11">
        <v>44</v>
      </c>
      <c r="G401" s="287">
        <v>941.81634146341503</v>
      </c>
      <c r="H401" s="287">
        <v>38614.47</v>
      </c>
      <c r="I401" s="287">
        <v>877.60159090909099</v>
      </c>
      <c r="J401" s="11">
        <v>14.9772727272727</v>
      </c>
      <c r="L401" s="11">
        <v>41</v>
      </c>
      <c r="M401" s="287">
        <v>1775</v>
      </c>
      <c r="N401" s="287">
        <v>591.66666666666697</v>
      </c>
      <c r="O401" s="11"/>
      <c r="P401" s="287"/>
      <c r="Q401" s="287"/>
      <c r="R401" s="11">
        <v>44</v>
      </c>
      <c r="S401" s="287">
        <v>38614.47</v>
      </c>
      <c r="T401" s="287">
        <v>877.60159090909099</v>
      </c>
      <c r="V401" s="11"/>
      <c r="W401" s="11"/>
      <c r="X401" s="11"/>
      <c r="Y401" s="11"/>
      <c r="Z401" s="11"/>
      <c r="AA401" s="11"/>
      <c r="AB401" s="11"/>
      <c r="AC401" s="11"/>
      <c r="AD401" s="11"/>
    </row>
    <row r="402" spans="1:30">
      <c r="A402" s="56"/>
      <c r="B402" s="11"/>
      <c r="C402" s="11" t="s">
        <v>377</v>
      </c>
      <c r="D402" s="11"/>
      <c r="E402" s="11" t="s">
        <v>378</v>
      </c>
      <c r="F402" s="11">
        <v>5</v>
      </c>
      <c r="G402" s="287">
        <v>707.47400000000005</v>
      </c>
      <c r="H402" s="287">
        <v>3537.37</v>
      </c>
      <c r="I402" s="287">
        <v>707.47400000000005</v>
      </c>
      <c r="J402" s="11">
        <v>10.4</v>
      </c>
      <c r="L402" s="11">
        <v>5</v>
      </c>
      <c r="M402" s="287"/>
      <c r="N402" s="287"/>
      <c r="O402" s="11"/>
      <c r="P402" s="287"/>
      <c r="Q402" s="287"/>
      <c r="R402" s="11">
        <v>5</v>
      </c>
      <c r="S402" s="287">
        <v>3537.37</v>
      </c>
      <c r="T402" s="287">
        <v>707.47400000000005</v>
      </c>
      <c r="V402" s="11"/>
      <c r="W402" s="11"/>
      <c r="X402" s="11"/>
      <c r="Y402" s="11"/>
      <c r="Z402" s="11"/>
      <c r="AA402" s="11"/>
      <c r="AB402" s="11"/>
      <c r="AC402" s="11"/>
      <c r="AD402" s="11"/>
    </row>
    <row r="403" spans="1:30">
      <c r="A403" s="56"/>
      <c r="B403" s="11"/>
      <c r="C403" s="11" t="s">
        <v>379</v>
      </c>
      <c r="D403" s="11"/>
      <c r="E403" s="11" t="s">
        <v>78</v>
      </c>
      <c r="F403" s="11">
        <v>8</v>
      </c>
      <c r="G403" s="287">
        <v>1206.4425000000001</v>
      </c>
      <c r="H403" s="287">
        <v>9651.5400000000009</v>
      </c>
      <c r="I403" s="287">
        <v>1206.4425000000001</v>
      </c>
      <c r="J403" s="11">
        <v>18.5</v>
      </c>
      <c r="L403" s="11">
        <v>8</v>
      </c>
      <c r="M403" s="287"/>
      <c r="N403" s="287"/>
      <c r="O403" s="11"/>
      <c r="P403" s="287"/>
      <c r="Q403" s="287"/>
      <c r="R403" s="11">
        <v>8</v>
      </c>
      <c r="S403" s="287">
        <v>9651.5400000000009</v>
      </c>
      <c r="T403" s="287">
        <v>1206.4425000000001</v>
      </c>
      <c r="V403" s="11"/>
      <c r="W403" s="11"/>
      <c r="X403" s="11"/>
      <c r="Y403" s="11"/>
      <c r="Z403" s="11"/>
      <c r="AA403" s="11"/>
      <c r="AB403" s="11"/>
      <c r="AC403" s="11"/>
      <c r="AD403" s="11"/>
    </row>
    <row r="404" spans="1:30">
      <c r="A404" s="56"/>
      <c r="B404" s="11"/>
      <c r="C404" s="11" t="s">
        <v>380</v>
      </c>
      <c r="D404" s="11"/>
      <c r="E404" s="11" t="s">
        <v>55</v>
      </c>
      <c r="F404" s="11">
        <v>1</v>
      </c>
      <c r="G404" s="287">
        <v>1275.56</v>
      </c>
      <c r="H404" s="287">
        <v>1275.56</v>
      </c>
      <c r="I404" s="287">
        <v>1275.56</v>
      </c>
      <c r="J404" s="11">
        <v>19</v>
      </c>
      <c r="L404" s="11">
        <v>1</v>
      </c>
      <c r="M404" s="287"/>
      <c r="N404" s="287"/>
      <c r="O404" s="11"/>
      <c r="P404" s="287"/>
      <c r="Q404" s="287"/>
      <c r="R404" s="11">
        <v>1</v>
      </c>
      <c r="S404" s="287">
        <v>1275.56</v>
      </c>
      <c r="T404" s="287">
        <v>1275.56</v>
      </c>
      <c r="V404" s="11"/>
      <c r="W404" s="11"/>
      <c r="X404" s="11"/>
      <c r="Y404" s="11"/>
      <c r="Z404" s="11"/>
      <c r="AA404" s="11"/>
      <c r="AB404" s="11"/>
      <c r="AC404" s="11"/>
      <c r="AD404" s="11"/>
    </row>
    <row r="405" spans="1:30">
      <c r="A405" s="56"/>
      <c r="B405" s="11"/>
      <c r="C405" s="11" t="s">
        <v>380</v>
      </c>
      <c r="D405" s="11"/>
      <c r="E405" s="11" t="s">
        <v>57</v>
      </c>
      <c r="F405" s="11">
        <v>1</v>
      </c>
      <c r="G405" s="287">
        <v>197.4</v>
      </c>
      <c r="H405" s="287">
        <v>197.4</v>
      </c>
      <c r="I405" s="287">
        <v>197.4</v>
      </c>
      <c r="J405" s="11">
        <v>12</v>
      </c>
      <c r="L405" s="11">
        <v>1</v>
      </c>
      <c r="M405" s="287"/>
      <c r="N405" s="287"/>
      <c r="O405" s="11"/>
      <c r="P405" s="287"/>
      <c r="Q405" s="287"/>
      <c r="R405" s="11">
        <v>1</v>
      </c>
      <c r="S405" s="287">
        <v>197.4</v>
      </c>
      <c r="T405" s="287">
        <v>197.4</v>
      </c>
      <c r="V405" s="11"/>
      <c r="W405" s="11"/>
      <c r="X405" s="11"/>
      <c r="Y405" s="11"/>
      <c r="Z405" s="11"/>
      <c r="AA405" s="11"/>
      <c r="AB405" s="11"/>
      <c r="AC405" s="11"/>
      <c r="AD405" s="11"/>
    </row>
    <row r="406" spans="1:30">
      <c r="A406" s="56"/>
      <c r="B406" s="11"/>
      <c r="C406" s="11" t="s">
        <v>380</v>
      </c>
      <c r="D406" s="11"/>
      <c r="E406" s="11" t="s">
        <v>111</v>
      </c>
      <c r="F406" s="11">
        <v>736</v>
      </c>
      <c r="G406" s="287">
        <v>1169.9988986784199</v>
      </c>
      <c r="H406" s="287">
        <v>796769.25000000105</v>
      </c>
      <c r="I406" s="287">
        <v>1082.56691576087</v>
      </c>
      <c r="J406" s="11">
        <v>14.900815217391299</v>
      </c>
      <c r="L406" s="11">
        <v>681</v>
      </c>
      <c r="M406" s="287">
        <v>62152.480000000003</v>
      </c>
      <c r="N406" s="287">
        <v>1130.04509090909</v>
      </c>
      <c r="O406" s="11">
        <v>10</v>
      </c>
      <c r="P406" s="287">
        <v>9736.42</v>
      </c>
      <c r="Q406" s="287">
        <v>973.64200000000005</v>
      </c>
      <c r="R406" s="11">
        <v>726</v>
      </c>
      <c r="S406" s="287">
        <v>787032.83000000101</v>
      </c>
      <c r="T406" s="287">
        <v>1084.06725895317</v>
      </c>
      <c r="V406" s="11"/>
      <c r="W406" s="11"/>
      <c r="X406" s="11"/>
      <c r="Y406" s="11"/>
      <c r="Z406" s="11"/>
      <c r="AA406" s="11"/>
      <c r="AB406" s="11"/>
      <c r="AC406" s="11"/>
      <c r="AD406" s="11"/>
    </row>
    <row r="407" spans="1:30">
      <c r="A407" s="56"/>
      <c r="B407" s="11"/>
      <c r="C407" s="11" t="s">
        <v>381</v>
      </c>
      <c r="D407" s="11"/>
      <c r="E407" s="11" t="s">
        <v>89</v>
      </c>
      <c r="F407" s="11">
        <v>34</v>
      </c>
      <c r="G407" s="287">
        <v>863.15</v>
      </c>
      <c r="H407" s="287">
        <v>27620.799999999999</v>
      </c>
      <c r="I407" s="287">
        <v>812.37647058823495</v>
      </c>
      <c r="J407" s="11">
        <v>14.764705882352899</v>
      </c>
      <c r="L407" s="11">
        <v>32</v>
      </c>
      <c r="M407" s="287">
        <v>1705.72</v>
      </c>
      <c r="N407" s="287">
        <v>852.86</v>
      </c>
      <c r="O407" s="11">
        <v>1</v>
      </c>
      <c r="P407" s="287">
        <v>1157.51</v>
      </c>
      <c r="Q407" s="287">
        <v>1157.51</v>
      </c>
      <c r="R407" s="11">
        <v>33</v>
      </c>
      <c r="S407" s="287">
        <v>26463.29</v>
      </c>
      <c r="T407" s="287">
        <v>801.91787878787898</v>
      </c>
      <c r="V407" s="11"/>
      <c r="W407" s="11"/>
      <c r="X407" s="11"/>
      <c r="Y407" s="11"/>
      <c r="Z407" s="11"/>
      <c r="AA407" s="11"/>
      <c r="AB407" s="11"/>
      <c r="AC407" s="11"/>
      <c r="AD407" s="11"/>
    </row>
    <row r="408" spans="1:30">
      <c r="A408" s="56"/>
      <c r="B408" s="11"/>
      <c r="C408" s="11" t="s">
        <v>382</v>
      </c>
      <c r="D408" s="11"/>
      <c r="E408" s="11" t="s">
        <v>92</v>
      </c>
      <c r="F408" s="11">
        <v>1</v>
      </c>
      <c r="G408" s="287">
        <v>431.47</v>
      </c>
      <c r="H408" s="287">
        <v>431.47</v>
      </c>
      <c r="I408" s="287">
        <v>431.47</v>
      </c>
      <c r="J408" s="11">
        <v>13</v>
      </c>
      <c r="L408" s="11">
        <v>1</v>
      </c>
      <c r="M408" s="287"/>
      <c r="N408" s="287"/>
      <c r="O408" s="11"/>
      <c r="P408" s="287"/>
      <c r="Q408" s="287"/>
      <c r="R408" s="11">
        <v>1</v>
      </c>
      <c r="S408" s="287">
        <v>431.47</v>
      </c>
      <c r="T408" s="287">
        <v>431.47</v>
      </c>
      <c r="V408" s="11"/>
      <c r="W408" s="11"/>
      <c r="X408" s="11"/>
      <c r="Y408" s="11"/>
      <c r="Z408" s="11"/>
      <c r="AA408" s="11"/>
      <c r="AB408" s="11"/>
      <c r="AC408" s="11"/>
      <c r="AD408" s="11"/>
    </row>
    <row r="409" spans="1:30">
      <c r="A409" s="56"/>
      <c r="B409" s="11"/>
      <c r="C409" s="11" t="s">
        <v>382</v>
      </c>
      <c r="D409" s="11"/>
      <c r="E409" s="11" t="s">
        <v>69</v>
      </c>
      <c r="F409" s="11">
        <v>209</v>
      </c>
      <c r="G409" s="287">
        <v>1058.7442857142901</v>
      </c>
      <c r="H409" s="287">
        <v>200102.67</v>
      </c>
      <c r="I409" s="287">
        <v>957.42904306220203</v>
      </c>
      <c r="J409" s="11">
        <v>14.047846889952201</v>
      </c>
      <c r="L409" s="11">
        <v>189</v>
      </c>
      <c r="M409" s="287">
        <v>17661.560000000001</v>
      </c>
      <c r="N409" s="287">
        <v>883.07799999999997</v>
      </c>
      <c r="O409" s="11">
        <v>1</v>
      </c>
      <c r="P409" s="287">
        <v>281.74</v>
      </c>
      <c r="Q409" s="287">
        <v>281.74</v>
      </c>
      <c r="R409" s="11">
        <v>208</v>
      </c>
      <c r="S409" s="287">
        <v>199820.93</v>
      </c>
      <c r="T409" s="287">
        <v>960.67754807692404</v>
      </c>
      <c r="V409" s="11"/>
      <c r="W409" s="11"/>
      <c r="X409" s="11"/>
      <c r="Y409" s="11"/>
      <c r="Z409" s="11"/>
      <c r="AA409" s="11"/>
      <c r="AB409" s="11"/>
      <c r="AC409" s="11"/>
      <c r="AD409" s="11"/>
    </row>
    <row r="410" spans="1:30">
      <c r="A410" s="56"/>
      <c r="B410" s="11"/>
      <c r="C410" s="11" t="s">
        <v>383</v>
      </c>
      <c r="D410" s="11"/>
      <c r="E410" s="11" t="s">
        <v>373</v>
      </c>
      <c r="F410" s="11">
        <v>53</v>
      </c>
      <c r="G410" s="287">
        <v>1680.09156862745</v>
      </c>
      <c r="H410" s="287">
        <v>85684.67</v>
      </c>
      <c r="I410" s="287">
        <v>1616.6918867924501</v>
      </c>
      <c r="J410" s="11">
        <v>14.8679245283019</v>
      </c>
      <c r="L410" s="11">
        <v>51</v>
      </c>
      <c r="M410" s="287">
        <v>1970.43</v>
      </c>
      <c r="N410" s="287">
        <v>985.21500000000003</v>
      </c>
      <c r="O410" s="11"/>
      <c r="P410" s="287"/>
      <c r="Q410" s="287"/>
      <c r="R410" s="11">
        <v>53</v>
      </c>
      <c r="S410" s="287">
        <v>85684.67</v>
      </c>
      <c r="T410" s="287">
        <v>1616.6918867924501</v>
      </c>
      <c r="V410" s="11"/>
      <c r="W410" s="11"/>
      <c r="X410" s="11"/>
      <c r="Y410" s="11"/>
      <c r="Z410" s="11"/>
      <c r="AA410" s="11"/>
      <c r="AB410" s="11"/>
      <c r="AC410" s="11"/>
      <c r="AD410" s="11"/>
    </row>
    <row r="411" spans="1:30">
      <c r="A411" s="56"/>
      <c r="B411" s="11"/>
      <c r="C411" s="11" t="s">
        <v>384</v>
      </c>
      <c r="D411" s="11"/>
      <c r="E411" s="11" t="s">
        <v>369</v>
      </c>
      <c r="F411" s="11">
        <v>33</v>
      </c>
      <c r="G411" s="287">
        <v>1192.7778125</v>
      </c>
      <c r="H411" s="287">
        <v>38168.89</v>
      </c>
      <c r="I411" s="287">
        <v>1156.63303030303</v>
      </c>
      <c r="J411" s="11">
        <v>15.363636363636401</v>
      </c>
      <c r="L411" s="11">
        <v>32</v>
      </c>
      <c r="M411" s="287">
        <v>2254.31</v>
      </c>
      <c r="N411" s="287">
        <v>2254.31</v>
      </c>
      <c r="O411" s="11"/>
      <c r="P411" s="287"/>
      <c r="Q411" s="287"/>
      <c r="R411" s="11">
        <v>33</v>
      </c>
      <c r="S411" s="287">
        <v>38168.89</v>
      </c>
      <c r="T411" s="287">
        <v>1156.63303030303</v>
      </c>
      <c r="V411" s="11"/>
      <c r="W411" s="11"/>
      <c r="X411" s="11"/>
      <c r="Y411" s="11"/>
      <c r="Z411" s="11"/>
      <c r="AA411" s="11"/>
      <c r="AB411" s="11"/>
      <c r="AC411" s="11"/>
      <c r="AD411" s="11"/>
    </row>
    <row r="412" spans="1:30">
      <c r="A412" s="56"/>
      <c r="B412" s="11"/>
      <c r="C412" s="11" t="s">
        <v>385</v>
      </c>
      <c r="D412" s="11"/>
      <c r="E412" s="11" t="s">
        <v>163</v>
      </c>
      <c r="F412" s="11">
        <v>1019</v>
      </c>
      <c r="G412" s="287">
        <v>1150.7278002125399</v>
      </c>
      <c r="H412" s="287">
        <v>1082834.8600000001</v>
      </c>
      <c r="I412" s="287">
        <v>1062.6446123650601</v>
      </c>
      <c r="J412" s="11">
        <v>14.526987242394499</v>
      </c>
      <c r="L412" s="11">
        <v>941</v>
      </c>
      <c r="M412" s="287">
        <v>88174.63</v>
      </c>
      <c r="N412" s="287">
        <v>1130.4439743589701</v>
      </c>
      <c r="O412" s="11">
        <v>12</v>
      </c>
      <c r="P412" s="287">
        <v>5862.94</v>
      </c>
      <c r="Q412" s="287">
        <v>488.57833333333298</v>
      </c>
      <c r="R412" s="11">
        <v>1007</v>
      </c>
      <c r="S412" s="287">
        <v>1076971.92</v>
      </c>
      <c r="T412" s="287">
        <v>1069.48552135055</v>
      </c>
      <c r="V412" s="11"/>
      <c r="W412" s="11"/>
      <c r="X412" s="11"/>
      <c r="Y412" s="11"/>
      <c r="Z412" s="11"/>
      <c r="AA412" s="11"/>
      <c r="AB412" s="11"/>
      <c r="AC412" s="11"/>
      <c r="AD412" s="11"/>
    </row>
    <row r="413" spans="1:30">
      <c r="A413" s="56"/>
      <c r="B413" s="11"/>
      <c r="C413" s="11" t="s">
        <v>387</v>
      </c>
      <c r="D413" s="11"/>
      <c r="E413" s="11" t="s">
        <v>388</v>
      </c>
      <c r="F413" s="11">
        <v>15</v>
      </c>
      <c r="G413" s="287">
        <v>1489.88785714286</v>
      </c>
      <c r="H413" s="287">
        <v>20858.43</v>
      </c>
      <c r="I413" s="287">
        <v>1390.5619999999999</v>
      </c>
      <c r="J413" s="11">
        <v>15.6</v>
      </c>
      <c r="L413" s="11">
        <v>14</v>
      </c>
      <c r="M413" s="287">
        <v>1760.05</v>
      </c>
      <c r="N413" s="287">
        <v>1760.05</v>
      </c>
      <c r="O413" s="11"/>
      <c r="P413" s="287"/>
      <c r="Q413" s="287"/>
      <c r="R413" s="11">
        <v>15</v>
      </c>
      <c r="S413" s="287">
        <v>20858.43</v>
      </c>
      <c r="T413" s="287">
        <v>1390.5619999999999</v>
      </c>
      <c r="V413" s="11"/>
      <c r="W413" s="11"/>
      <c r="X413" s="11"/>
      <c r="Y413" s="11"/>
      <c r="Z413" s="11"/>
      <c r="AA413" s="11"/>
      <c r="AB413" s="11"/>
      <c r="AC413" s="11"/>
      <c r="AD413" s="11"/>
    </row>
    <row r="414" spans="1:30">
      <c r="A414" s="56"/>
      <c r="B414" s="11"/>
      <c r="C414" s="11" t="s">
        <v>390</v>
      </c>
      <c r="D414" s="11"/>
      <c r="E414" s="11" t="s">
        <v>391</v>
      </c>
      <c r="F414" s="11">
        <v>81</v>
      </c>
      <c r="G414" s="287">
        <v>1000.93202702703</v>
      </c>
      <c r="H414" s="287">
        <v>74068.97</v>
      </c>
      <c r="I414" s="287">
        <v>914.43172839506201</v>
      </c>
      <c r="J414" s="11">
        <v>13.4567901234568</v>
      </c>
      <c r="L414" s="11">
        <v>74</v>
      </c>
      <c r="M414" s="287">
        <v>8869.86</v>
      </c>
      <c r="N414" s="287">
        <v>1267.1228571428601</v>
      </c>
      <c r="O414" s="11">
        <v>2</v>
      </c>
      <c r="P414" s="287">
        <v>273.77</v>
      </c>
      <c r="Q414" s="287">
        <v>136.88499999999999</v>
      </c>
      <c r="R414" s="11">
        <v>79</v>
      </c>
      <c r="S414" s="287">
        <v>73795.199999999997</v>
      </c>
      <c r="T414" s="287">
        <v>934.11645569620202</v>
      </c>
      <c r="V414" s="11"/>
      <c r="W414" s="11"/>
      <c r="X414" s="11"/>
      <c r="Y414" s="11"/>
      <c r="Z414" s="11"/>
      <c r="AA414" s="11"/>
      <c r="AB414" s="11"/>
      <c r="AC414" s="11"/>
      <c r="AD414" s="11"/>
    </row>
    <row r="415" spans="1:30">
      <c r="A415" s="56"/>
      <c r="B415" s="11"/>
      <c r="C415" s="11" t="s">
        <v>392</v>
      </c>
      <c r="D415" s="11"/>
      <c r="E415" s="11" t="s">
        <v>393</v>
      </c>
      <c r="F415" s="11">
        <v>38</v>
      </c>
      <c r="G415" s="287">
        <v>1226.9186111111101</v>
      </c>
      <c r="H415" s="287">
        <v>44169.07</v>
      </c>
      <c r="I415" s="287">
        <v>1162.34394736842</v>
      </c>
      <c r="J415" s="11">
        <v>16.5</v>
      </c>
      <c r="L415" s="11">
        <v>36</v>
      </c>
      <c r="M415" s="287">
        <v>3029.58</v>
      </c>
      <c r="N415" s="287">
        <v>1514.79</v>
      </c>
      <c r="O415" s="11"/>
      <c r="P415" s="287"/>
      <c r="Q415" s="287"/>
      <c r="R415" s="11">
        <v>38</v>
      </c>
      <c r="S415" s="287">
        <v>44169.07</v>
      </c>
      <c r="T415" s="287">
        <v>1162.34394736842</v>
      </c>
      <c r="V415" s="11"/>
      <c r="W415" s="11"/>
      <c r="X415" s="11"/>
      <c r="Y415" s="11"/>
      <c r="Z415" s="11"/>
      <c r="AA415" s="11"/>
      <c r="AB415" s="11"/>
      <c r="AC415" s="11"/>
      <c r="AD415" s="11"/>
    </row>
    <row r="416" spans="1:30">
      <c r="A416" s="56"/>
      <c r="B416" s="11"/>
      <c r="C416" s="11" t="s">
        <v>394</v>
      </c>
      <c r="D416" s="11"/>
      <c r="E416" s="11" t="s">
        <v>85</v>
      </c>
      <c r="F416" s="11">
        <v>41</v>
      </c>
      <c r="G416" s="287">
        <v>1108.0142105263201</v>
      </c>
      <c r="H416" s="287">
        <v>42104.54</v>
      </c>
      <c r="I416" s="287">
        <v>1026.94</v>
      </c>
      <c r="J416" s="11">
        <v>15.1951219512195</v>
      </c>
      <c r="L416" s="11">
        <v>38</v>
      </c>
      <c r="M416" s="287">
        <v>8340.6200000000008</v>
      </c>
      <c r="N416" s="287">
        <v>2780.2066666666701</v>
      </c>
      <c r="O416" s="11"/>
      <c r="P416" s="287"/>
      <c r="Q416" s="287"/>
      <c r="R416" s="11">
        <v>41</v>
      </c>
      <c r="S416" s="287">
        <v>42104.54</v>
      </c>
      <c r="T416" s="287">
        <v>1026.94</v>
      </c>
      <c r="V416" s="11"/>
      <c r="W416" s="11"/>
      <c r="X416" s="11"/>
      <c r="Y416" s="11"/>
      <c r="Z416" s="11"/>
      <c r="AA416" s="11"/>
      <c r="AB416" s="11"/>
      <c r="AC416" s="11"/>
      <c r="AD416" s="11"/>
    </row>
    <row r="417" spans="1:30">
      <c r="A417" s="56"/>
      <c r="B417" s="11"/>
      <c r="C417" s="11" t="s">
        <v>396</v>
      </c>
      <c r="D417" s="11"/>
      <c r="E417" s="11" t="s">
        <v>397</v>
      </c>
      <c r="F417" s="11">
        <v>64</v>
      </c>
      <c r="G417" s="287">
        <v>1120.6587931034501</v>
      </c>
      <c r="H417" s="287">
        <v>64998.21</v>
      </c>
      <c r="I417" s="287">
        <v>1015.59703125</v>
      </c>
      <c r="J417" s="11">
        <v>13.828125</v>
      </c>
      <c r="L417" s="11">
        <v>58</v>
      </c>
      <c r="M417" s="287">
        <v>7135.23</v>
      </c>
      <c r="N417" s="287">
        <v>1189.2049999999999</v>
      </c>
      <c r="O417" s="11">
        <v>2</v>
      </c>
      <c r="P417" s="287">
        <v>655.58</v>
      </c>
      <c r="Q417" s="287">
        <v>327.79</v>
      </c>
      <c r="R417" s="11">
        <v>62</v>
      </c>
      <c r="S417" s="287">
        <v>64342.63</v>
      </c>
      <c r="T417" s="287">
        <v>1037.78435483871</v>
      </c>
      <c r="V417" s="11"/>
      <c r="W417" s="11"/>
      <c r="X417" s="11"/>
      <c r="Y417" s="11"/>
      <c r="Z417" s="11"/>
      <c r="AA417" s="11"/>
      <c r="AB417" s="11"/>
      <c r="AC417" s="11"/>
      <c r="AD417" s="11"/>
    </row>
    <row r="418" spans="1:30">
      <c r="A418" s="56"/>
      <c r="B418" s="11"/>
      <c r="C418" s="11" t="s">
        <v>398</v>
      </c>
      <c r="D418" s="11"/>
      <c r="E418" s="11" t="s">
        <v>311</v>
      </c>
      <c r="F418" s="11">
        <v>166</v>
      </c>
      <c r="G418" s="287">
        <v>1180.47094594595</v>
      </c>
      <c r="H418" s="287">
        <v>174709.7</v>
      </c>
      <c r="I418" s="287">
        <v>1052.4680722891601</v>
      </c>
      <c r="J418" s="11">
        <v>13.7590361445783</v>
      </c>
      <c r="L418" s="11">
        <v>148</v>
      </c>
      <c r="M418" s="287">
        <v>16077.17</v>
      </c>
      <c r="N418" s="287">
        <v>893.17611111111103</v>
      </c>
      <c r="O418" s="11"/>
      <c r="P418" s="287"/>
      <c r="Q418" s="287"/>
      <c r="R418" s="11">
        <v>166</v>
      </c>
      <c r="S418" s="287">
        <v>174709.7</v>
      </c>
      <c r="T418" s="287">
        <v>1052.4680722891601</v>
      </c>
      <c r="V418" s="11"/>
      <c r="W418" s="11"/>
      <c r="X418" s="11"/>
      <c r="Y418" s="11"/>
      <c r="Z418" s="11"/>
      <c r="AA418" s="11"/>
      <c r="AB418" s="11"/>
      <c r="AC418" s="11"/>
      <c r="AD418" s="11"/>
    </row>
    <row r="419" spans="1:30">
      <c r="A419" s="56"/>
      <c r="B419" s="11"/>
      <c r="C419" s="11" t="s">
        <v>399</v>
      </c>
      <c r="D419" s="11"/>
      <c r="E419" s="11" t="s">
        <v>324</v>
      </c>
      <c r="F419" s="11">
        <v>3</v>
      </c>
      <c r="G419" s="287">
        <v>861.863333333333</v>
      </c>
      <c r="H419" s="287">
        <v>2585.59</v>
      </c>
      <c r="I419" s="287">
        <v>861.863333333333</v>
      </c>
      <c r="J419" s="11">
        <v>10</v>
      </c>
      <c r="L419" s="11">
        <v>3</v>
      </c>
      <c r="M419" s="287"/>
      <c r="N419" s="287"/>
      <c r="O419" s="11"/>
      <c r="P419" s="287"/>
      <c r="Q419" s="287"/>
      <c r="R419" s="11">
        <v>3</v>
      </c>
      <c r="S419" s="287">
        <v>2585.59</v>
      </c>
      <c r="T419" s="287">
        <v>861.863333333333</v>
      </c>
      <c r="V419" s="11"/>
      <c r="W419" s="11"/>
      <c r="X419" s="11"/>
      <c r="Y419" s="11"/>
      <c r="Z419" s="11"/>
      <c r="AA419" s="11"/>
      <c r="AB419" s="11"/>
      <c r="AC419" s="11"/>
      <c r="AD419" s="11"/>
    </row>
    <row r="420" spans="1:30">
      <c r="A420" s="56"/>
      <c r="B420" s="11"/>
      <c r="C420" s="11" t="s">
        <v>643</v>
      </c>
      <c r="D420" s="11"/>
      <c r="E420" s="11" t="s">
        <v>324</v>
      </c>
      <c r="F420" s="11">
        <v>1</v>
      </c>
      <c r="G420" s="287">
        <v>839.32</v>
      </c>
      <c r="H420" s="287">
        <v>839.32</v>
      </c>
      <c r="I420" s="287">
        <v>839.32</v>
      </c>
      <c r="J420" s="11">
        <v>11</v>
      </c>
      <c r="L420" s="11">
        <v>1</v>
      </c>
      <c r="M420" s="287"/>
      <c r="N420" s="287"/>
      <c r="O420" s="11"/>
      <c r="P420" s="287"/>
      <c r="Q420" s="287"/>
      <c r="R420" s="11">
        <v>1</v>
      </c>
      <c r="S420" s="287">
        <v>839.32</v>
      </c>
      <c r="T420" s="287">
        <v>839.32</v>
      </c>
      <c r="V420" s="11"/>
      <c r="W420" s="11"/>
      <c r="X420" s="11"/>
      <c r="Y420" s="11"/>
      <c r="Z420" s="11"/>
      <c r="AA420" s="11"/>
      <c r="AB420" s="11"/>
      <c r="AC420" s="11"/>
      <c r="AD420" s="11"/>
    </row>
    <row r="421" spans="1:30">
      <c r="A421" s="56"/>
      <c r="B421" s="11"/>
      <c r="C421" s="11" t="s">
        <v>400</v>
      </c>
      <c r="D421" s="11"/>
      <c r="E421" s="11" t="s">
        <v>71</v>
      </c>
      <c r="F421" s="11">
        <v>17</v>
      </c>
      <c r="G421" s="287">
        <v>1487.213125</v>
      </c>
      <c r="H421" s="287">
        <v>23795.41</v>
      </c>
      <c r="I421" s="287">
        <v>1399.73</v>
      </c>
      <c r="J421" s="11">
        <v>14.823529411764699</v>
      </c>
      <c r="L421" s="11">
        <v>16</v>
      </c>
      <c r="M421" s="287">
        <v>4201.3599999999997</v>
      </c>
      <c r="N421" s="287">
        <v>4201.3599999999997</v>
      </c>
      <c r="O421" s="11"/>
      <c r="P421" s="287"/>
      <c r="Q421" s="287"/>
      <c r="R421" s="11">
        <v>17</v>
      </c>
      <c r="S421" s="287">
        <v>23795.41</v>
      </c>
      <c r="T421" s="287">
        <v>1399.73</v>
      </c>
      <c r="V421" s="11"/>
      <c r="W421" s="11"/>
      <c r="X421" s="11"/>
      <c r="Y421" s="11"/>
      <c r="Z421" s="11"/>
      <c r="AA421" s="11"/>
      <c r="AB421" s="11"/>
      <c r="AC421" s="11"/>
      <c r="AD421" s="11"/>
    </row>
    <row r="422" spans="1:30">
      <c r="A422" s="56"/>
      <c r="B422" s="11"/>
      <c r="C422" s="11" t="s">
        <v>402</v>
      </c>
      <c r="D422" s="11"/>
      <c r="E422" s="11" t="s">
        <v>78</v>
      </c>
      <c r="F422" s="11">
        <v>1</v>
      </c>
      <c r="G422" s="287"/>
      <c r="H422" s="287">
        <v>1848.42</v>
      </c>
      <c r="I422" s="287">
        <v>1848.42</v>
      </c>
      <c r="J422" s="11">
        <v>25</v>
      </c>
      <c r="L422" s="11"/>
      <c r="M422" s="287">
        <v>1848.42</v>
      </c>
      <c r="N422" s="287">
        <v>1848.42</v>
      </c>
      <c r="O422" s="11"/>
      <c r="P422" s="287"/>
      <c r="Q422" s="287"/>
      <c r="R422" s="11">
        <v>1</v>
      </c>
      <c r="S422" s="287">
        <v>1848.42</v>
      </c>
      <c r="T422" s="287">
        <v>1848.42</v>
      </c>
      <c r="V422" s="11"/>
      <c r="W422" s="11"/>
      <c r="X422" s="11"/>
      <c r="Y422" s="11"/>
      <c r="Z422" s="11"/>
      <c r="AA422" s="11"/>
      <c r="AB422" s="11"/>
      <c r="AC422" s="11"/>
      <c r="AD422" s="11"/>
    </row>
    <row r="423" spans="1:30">
      <c r="A423" s="56"/>
      <c r="B423" s="11"/>
      <c r="C423" s="11" t="s">
        <v>402</v>
      </c>
      <c r="D423" s="11"/>
      <c r="E423" s="11" t="s">
        <v>101</v>
      </c>
      <c r="F423" s="11">
        <v>30</v>
      </c>
      <c r="G423" s="287">
        <v>1347.2153571428601</v>
      </c>
      <c r="H423" s="287">
        <v>37722.03</v>
      </c>
      <c r="I423" s="287">
        <v>1257.4010000000001</v>
      </c>
      <c r="J423" s="11">
        <v>13.266666666666699</v>
      </c>
      <c r="L423" s="11">
        <v>28</v>
      </c>
      <c r="M423" s="287">
        <v>8708.9</v>
      </c>
      <c r="N423" s="287">
        <v>4354.45</v>
      </c>
      <c r="O423" s="11"/>
      <c r="P423" s="287"/>
      <c r="Q423" s="287"/>
      <c r="R423" s="11">
        <v>30</v>
      </c>
      <c r="S423" s="287">
        <v>37722.03</v>
      </c>
      <c r="T423" s="287">
        <v>1257.4010000000001</v>
      </c>
      <c r="V423" s="11"/>
      <c r="W423" s="11"/>
      <c r="X423" s="11"/>
      <c r="Y423" s="11"/>
      <c r="Z423" s="11"/>
      <c r="AA423" s="11"/>
      <c r="AB423" s="11"/>
      <c r="AC423" s="11"/>
      <c r="AD423" s="11"/>
    </row>
    <row r="424" spans="1:30">
      <c r="A424" s="56"/>
      <c r="B424" s="11"/>
      <c r="C424" s="11" t="s">
        <v>403</v>
      </c>
      <c r="D424" s="11"/>
      <c r="E424" s="11" t="s">
        <v>274</v>
      </c>
      <c r="F424" s="11">
        <v>141</v>
      </c>
      <c r="G424" s="287">
        <v>1050.9546666666699</v>
      </c>
      <c r="H424" s="287">
        <v>141878.88</v>
      </c>
      <c r="I424" s="287">
        <v>1006.23319148936</v>
      </c>
      <c r="J424" s="11">
        <v>15.014184397163101</v>
      </c>
      <c r="L424" s="11">
        <v>135</v>
      </c>
      <c r="M424" s="287">
        <v>5388.4</v>
      </c>
      <c r="N424" s="287">
        <v>898.06666666666695</v>
      </c>
      <c r="O424" s="11">
        <v>1</v>
      </c>
      <c r="P424" s="287">
        <v>1933.57</v>
      </c>
      <c r="Q424" s="287">
        <v>1933.57</v>
      </c>
      <c r="R424" s="11">
        <v>140</v>
      </c>
      <c r="S424" s="287">
        <v>139945.31</v>
      </c>
      <c r="T424" s="287">
        <v>999.60935714285699</v>
      </c>
      <c r="V424" s="11"/>
      <c r="W424" s="11"/>
      <c r="X424" s="11"/>
      <c r="Y424" s="11"/>
      <c r="Z424" s="11"/>
      <c r="AA424" s="11"/>
      <c r="AB424" s="11"/>
      <c r="AC424" s="11"/>
      <c r="AD424" s="11"/>
    </row>
    <row r="425" spans="1:30">
      <c r="A425" s="56"/>
      <c r="B425" s="11"/>
      <c r="C425" s="11" t="s">
        <v>404</v>
      </c>
      <c r="D425" s="11"/>
      <c r="E425" s="11" t="s">
        <v>282</v>
      </c>
      <c r="F425" s="11">
        <v>21</v>
      </c>
      <c r="G425" s="287">
        <v>1085.8488888888901</v>
      </c>
      <c r="H425" s="287">
        <v>19545.28</v>
      </c>
      <c r="I425" s="287">
        <v>930.72761904761899</v>
      </c>
      <c r="J425" s="11">
        <v>15.523809523809501</v>
      </c>
      <c r="L425" s="11">
        <v>18</v>
      </c>
      <c r="M425" s="287">
        <v>1956.78</v>
      </c>
      <c r="N425" s="287">
        <v>652.26</v>
      </c>
      <c r="O425" s="11"/>
      <c r="P425" s="287"/>
      <c r="Q425" s="287"/>
      <c r="R425" s="11">
        <v>21</v>
      </c>
      <c r="S425" s="287">
        <v>19545.28</v>
      </c>
      <c r="T425" s="287">
        <v>930.72761904761899</v>
      </c>
      <c r="V425" s="11"/>
      <c r="W425" s="11"/>
      <c r="X425" s="11"/>
      <c r="Y425" s="11"/>
      <c r="Z425" s="11"/>
      <c r="AA425" s="11"/>
      <c r="AB425" s="11"/>
      <c r="AC425" s="11"/>
      <c r="AD425" s="11"/>
    </row>
    <row r="426" spans="1:30">
      <c r="A426" s="56"/>
      <c r="B426" s="11"/>
      <c r="C426" s="11" t="s">
        <v>405</v>
      </c>
      <c r="D426" s="11"/>
      <c r="E426" s="11" t="s">
        <v>407</v>
      </c>
      <c r="F426" s="11">
        <v>49</v>
      </c>
      <c r="G426" s="287">
        <v>956.08304347826095</v>
      </c>
      <c r="H426" s="287">
        <v>43979.82</v>
      </c>
      <c r="I426" s="287">
        <v>897.54734693877595</v>
      </c>
      <c r="J426" s="11">
        <v>15.6938775510204</v>
      </c>
      <c r="L426" s="11">
        <v>46</v>
      </c>
      <c r="M426" s="287">
        <v>3596.04</v>
      </c>
      <c r="N426" s="287">
        <v>1198.68</v>
      </c>
      <c r="O426" s="11"/>
      <c r="P426" s="287"/>
      <c r="Q426" s="287"/>
      <c r="R426" s="11">
        <v>49</v>
      </c>
      <c r="S426" s="287">
        <v>43979.82</v>
      </c>
      <c r="T426" s="287">
        <v>897.54734693877595</v>
      </c>
      <c r="V426" s="11"/>
      <c r="W426" s="11"/>
      <c r="X426" s="11"/>
      <c r="Y426" s="11"/>
      <c r="Z426" s="11"/>
      <c r="AA426" s="11"/>
      <c r="AB426" s="11"/>
      <c r="AC426" s="11"/>
      <c r="AD426" s="11"/>
    </row>
    <row r="427" spans="1:30">
      <c r="A427" s="56"/>
      <c r="B427" s="11"/>
      <c r="C427" s="11" t="s">
        <v>408</v>
      </c>
      <c r="D427" s="11"/>
      <c r="E427" s="11" t="s">
        <v>409</v>
      </c>
      <c r="F427" s="11">
        <v>19</v>
      </c>
      <c r="G427" s="287">
        <v>956.44705882352901</v>
      </c>
      <c r="H427" s="287">
        <v>16259.6</v>
      </c>
      <c r="I427" s="287">
        <v>855.76842105263199</v>
      </c>
      <c r="J427" s="11">
        <v>11.6315789473684</v>
      </c>
      <c r="L427" s="11">
        <v>17</v>
      </c>
      <c r="M427" s="287">
        <v>6919.54</v>
      </c>
      <c r="N427" s="287">
        <v>3459.77</v>
      </c>
      <c r="O427" s="11"/>
      <c r="P427" s="287"/>
      <c r="Q427" s="287"/>
      <c r="R427" s="11">
        <v>19</v>
      </c>
      <c r="S427" s="287">
        <v>16259.6</v>
      </c>
      <c r="T427" s="287">
        <v>855.76842105263199</v>
      </c>
      <c r="V427" s="11"/>
      <c r="W427" s="11"/>
      <c r="X427" s="11"/>
      <c r="Y427" s="11"/>
      <c r="Z427" s="11"/>
      <c r="AA427" s="11"/>
      <c r="AB427" s="11"/>
      <c r="AC427" s="11"/>
      <c r="AD427" s="11"/>
    </row>
    <row r="428" spans="1:30">
      <c r="A428" s="56"/>
      <c r="B428" s="11"/>
      <c r="C428" s="11" t="s">
        <v>414</v>
      </c>
      <c r="D428" s="11"/>
      <c r="E428" s="11" t="s">
        <v>156</v>
      </c>
      <c r="F428" s="11">
        <v>1</v>
      </c>
      <c r="G428" s="287">
        <v>339.39</v>
      </c>
      <c r="H428" s="287">
        <v>339.39</v>
      </c>
      <c r="I428" s="287">
        <v>339.39</v>
      </c>
      <c r="J428" s="11">
        <v>13</v>
      </c>
      <c r="L428" s="11">
        <v>1</v>
      </c>
      <c r="M428" s="287"/>
      <c r="N428" s="287"/>
      <c r="O428" s="11"/>
      <c r="P428" s="287"/>
      <c r="Q428" s="287"/>
      <c r="R428" s="11">
        <v>1</v>
      </c>
      <c r="S428" s="287">
        <v>339.39</v>
      </c>
      <c r="T428" s="287">
        <v>339.39</v>
      </c>
      <c r="V428" s="11"/>
      <c r="W428" s="11"/>
      <c r="X428" s="11"/>
      <c r="Y428" s="11"/>
      <c r="Z428" s="11"/>
      <c r="AA428" s="11"/>
      <c r="AB428" s="11"/>
      <c r="AC428" s="11"/>
      <c r="AD428" s="11"/>
    </row>
    <row r="429" spans="1:30">
      <c r="A429" s="56"/>
      <c r="B429" s="11"/>
      <c r="C429" s="11" t="s">
        <v>416</v>
      </c>
      <c r="D429" s="11"/>
      <c r="E429" s="11" t="s">
        <v>417</v>
      </c>
      <c r="F429" s="11">
        <v>130</v>
      </c>
      <c r="G429" s="287">
        <v>992.59776859504098</v>
      </c>
      <c r="H429" s="287">
        <v>120104.33</v>
      </c>
      <c r="I429" s="287">
        <v>923.87946153846099</v>
      </c>
      <c r="J429" s="11">
        <v>14.4</v>
      </c>
      <c r="L429" s="11">
        <v>121</v>
      </c>
      <c r="M429" s="287">
        <v>8219.77</v>
      </c>
      <c r="N429" s="287">
        <v>913.30777777777803</v>
      </c>
      <c r="O429" s="11">
        <v>1</v>
      </c>
      <c r="P429" s="287">
        <v>378.56</v>
      </c>
      <c r="Q429" s="287">
        <v>378.56</v>
      </c>
      <c r="R429" s="11">
        <v>129</v>
      </c>
      <c r="S429" s="287">
        <v>119725.77</v>
      </c>
      <c r="T429" s="287">
        <v>928.10674418604594</v>
      </c>
      <c r="V429" s="11"/>
      <c r="W429" s="11"/>
      <c r="X429" s="11"/>
      <c r="Y429" s="11"/>
      <c r="Z429" s="11"/>
      <c r="AA429" s="11"/>
      <c r="AB429" s="11"/>
      <c r="AC429" s="11"/>
      <c r="AD429" s="11"/>
    </row>
    <row r="430" spans="1:30">
      <c r="A430" s="56"/>
      <c r="B430" s="11"/>
      <c r="C430" s="11" t="s">
        <v>644</v>
      </c>
      <c r="D430" s="11"/>
      <c r="E430" s="11" t="s">
        <v>645</v>
      </c>
      <c r="F430" s="11">
        <v>2</v>
      </c>
      <c r="G430" s="287">
        <v>2844.2</v>
      </c>
      <c r="H430" s="287">
        <v>5688.4</v>
      </c>
      <c r="I430" s="287">
        <v>2844.2</v>
      </c>
      <c r="J430" s="11">
        <v>24.5</v>
      </c>
      <c r="L430" s="11">
        <v>2</v>
      </c>
      <c r="M430" s="287"/>
      <c r="N430" s="287"/>
      <c r="O430" s="11"/>
      <c r="P430" s="287"/>
      <c r="Q430" s="287"/>
      <c r="R430" s="11">
        <v>2</v>
      </c>
      <c r="S430" s="287">
        <v>5688.4</v>
      </c>
      <c r="T430" s="287">
        <v>2844.2</v>
      </c>
      <c r="V430" s="11"/>
      <c r="W430" s="11"/>
      <c r="X430" s="11"/>
      <c r="Y430" s="11"/>
      <c r="Z430" s="11"/>
      <c r="AA430" s="11"/>
      <c r="AB430" s="11"/>
      <c r="AC430" s="11"/>
      <c r="AD430" s="11"/>
    </row>
    <row r="431" spans="1:30">
      <c r="A431" s="56"/>
      <c r="B431" s="11"/>
      <c r="C431" s="11" t="s">
        <v>421</v>
      </c>
      <c r="D431" s="11"/>
      <c r="E431" s="11" t="s">
        <v>375</v>
      </c>
      <c r="F431" s="11">
        <v>139</v>
      </c>
      <c r="G431" s="287">
        <v>775.05047619047605</v>
      </c>
      <c r="H431" s="287">
        <v>97656.36</v>
      </c>
      <c r="I431" s="287">
        <v>702.56374100719404</v>
      </c>
      <c r="J431" s="11">
        <v>13.6906474820144</v>
      </c>
      <c r="L431" s="11">
        <v>126</v>
      </c>
      <c r="M431" s="287">
        <v>7823.48</v>
      </c>
      <c r="N431" s="287">
        <v>601.80615384615396</v>
      </c>
      <c r="O431" s="11"/>
      <c r="P431" s="287"/>
      <c r="Q431" s="287"/>
      <c r="R431" s="11">
        <v>139</v>
      </c>
      <c r="S431" s="287">
        <v>97656.36</v>
      </c>
      <c r="T431" s="287">
        <v>702.56374100719404</v>
      </c>
      <c r="V431" s="11"/>
      <c r="W431" s="11"/>
      <c r="X431" s="11"/>
      <c r="Y431" s="11"/>
      <c r="Z431" s="11"/>
      <c r="AA431" s="11"/>
      <c r="AB431" s="11"/>
      <c r="AC431" s="11"/>
      <c r="AD431" s="11"/>
    </row>
    <row r="432" spans="1:30">
      <c r="A432" s="56"/>
      <c r="B432" s="11"/>
      <c r="C432" s="11" t="s">
        <v>423</v>
      </c>
      <c r="D432" s="11"/>
      <c r="E432" s="11" t="s">
        <v>298</v>
      </c>
      <c r="F432" s="11">
        <v>25</v>
      </c>
      <c r="G432" s="287">
        <v>973.51727272727305</v>
      </c>
      <c r="H432" s="287">
        <v>21417.38</v>
      </c>
      <c r="I432" s="287">
        <v>856.6952</v>
      </c>
      <c r="J432" s="11">
        <v>13.84</v>
      </c>
      <c r="L432" s="11">
        <v>22</v>
      </c>
      <c r="M432" s="287">
        <v>2104.56</v>
      </c>
      <c r="N432" s="287">
        <v>701.52</v>
      </c>
      <c r="O432" s="11">
        <v>1</v>
      </c>
      <c r="P432" s="287">
        <v>801.1</v>
      </c>
      <c r="Q432" s="287">
        <v>801.1</v>
      </c>
      <c r="R432" s="11">
        <v>24</v>
      </c>
      <c r="S432" s="287">
        <v>20616.28</v>
      </c>
      <c r="T432" s="287">
        <v>859.011666666667</v>
      </c>
      <c r="V432" s="11"/>
      <c r="W432" s="11"/>
      <c r="X432" s="11"/>
      <c r="Y432" s="11"/>
      <c r="Z432" s="11"/>
      <c r="AA432" s="11"/>
      <c r="AB432" s="11"/>
      <c r="AC432" s="11"/>
      <c r="AD432" s="11"/>
    </row>
    <row r="433" spans="1:30">
      <c r="A433" s="56"/>
      <c r="B433" s="11"/>
      <c r="C433" s="11" t="s">
        <v>424</v>
      </c>
      <c r="D433" s="11"/>
      <c r="E433" s="11" t="s">
        <v>279</v>
      </c>
      <c r="F433" s="11">
        <v>18</v>
      </c>
      <c r="G433" s="287">
        <v>1561.5238461538499</v>
      </c>
      <c r="H433" s="287">
        <v>20299.810000000001</v>
      </c>
      <c r="I433" s="287">
        <v>1127.76722222222</v>
      </c>
      <c r="J433" s="11">
        <v>14.8888888888889</v>
      </c>
      <c r="L433" s="11">
        <v>13</v>
      </c>
      <c r="M433" s="287">
        <v>8952.8700000000008</v>
      </c>
      <c r="N433" s="287">
        <v>1790.5740000000001</v>
      </c>
      <c r="O433" s="11"/>
      <c r="P433" s="287"/>
      <c r="Q433" s="287"/>
      <c r="R433" s="11">
        <v>18</v>
      </c>
      <c r="S433" s="287">
        <v>20299.810000000001</v>
      </c>
      <c r="T433" s="287">
        <v>1127.76722222222</v>
      </c>
      <c r="V433" s="11"/>
      <c r="W433" s="11"/>
      <c r="X433" s="11"/>
      <c r="Y433" s="11"/>
      <c r="Z433" s="11"/>
      <c r="AA433" s="11"/>
      <c r="AB433" s="11"/>
      <c r="AC433" s="11"/>
      <c r="AD433" s="11"/>
    </row>
    <row r="434" spans="1:30">
      <c r="A434" s="56"/>
      <c r="B434" s="11"/>
      <c r="C434" s="11" t="s">
        <v>429</v>
      </c>
      <c r="D434" s="11"/>
      <c r="E434" s="11" t="s">
        <v>115</v>
      </c>
      <c r="F434" s="11">
        <v>36</v>
      </c>
      <c r="G434" s="287">
        <v>1012.62470588235</v>
      </c>
      <c r="H434" s="287">
        <v>34429.24</v>
      </c>
      <c r="I434" s="287">
        <v>956.36777777777797</v>
      </c>
      <c r="J434" s="11">
        <v>15.3333333333333</v>
      </c>
      <c r="L434" s="11">
        <v>34</v>
      </c>
      <c r="M434" s="287">
        <v>1591.6</v>
      </c>
      <c r="N434" s="287">
        <v>795.8</v>
      </c>
      <c r="O434" s="11"/>
      <c r="P434" s="287"/>
      <c r="Q434" s="287"/>
      <c r="R434" s="11">
        <v>36</v>
      </c>
      <c r="S434" s="287">
        <v>34429.24</v>
      </c>
      <c r="T434" s="287">
        <v>956.36777777777797</v>
      </c>
      <c r="V434" s="11"/>
      <c r="W434" s="11"/>
      <c r="X434" s="11"/>
      <c r="Y434" s="11"/>
      <c r="Z434" s="11"/>
      <c r="AA434" s="11"/>
      <c r="AB434" s="11"/>
      <c r="AC434" s="11"/>
      <c r="AD434" s="11"/>
    </row>
    <row r="435" spans="1:30">
      <c r="A435" s="56"/>
      <c r="B435" s="11"/>
      <c r="C435" s="11" t="s">
        <v>430</v>
      </c>
      <c r="D435" s="11"/>
      <c r="E435" s="11" t="s">
        <v>324</v>
      </c>
      <c r="F435" s="11">
        <v>44</v>
      </c>
      <c r="G435" s="287">
        <v>1048.0972093023299</v>
      </c>
      <c r="H435" s="287">
        <v>45068.18</v>
      </c>
      <c r="I435" s="287">
        <v>1024.2768181818201</v>
      </c>
      <c r="J435" s="11">
        <v>17.886363636363601</v>
      </c>
      <c r="L435" s="11">
        <v>43</v>
      </c>
      <c r="M435" s="287">
        <v>769.33</v>
      </c>
      <c r="N435" s="287">
        <v>769.33</v>
      </c>
      <c r="O435" s="11"/>
      <c r="P435" s="287"/>
      <c r="Q435" s="287"/>
      <c r="R435" s="11">
        <v>44</v>
      </c>
      <c r="S435" s="287">
        <v>45068.18</v>
      </c>
      <c r="T435" s="287">
        <v>1024.2768181818201</v>
      </c>
      <c r="V435" s="11"/>
      <c r="W435" s="11"/>
      <c r="X435" s="11"/>
      <c r="Y435" s="11"/>
      <c r="Z435" s="11"/>
      <c r="AA435" s="11"/>
      <c r="AB435" s="11"/>
      <c r="AC435" s="11"/>
      <c r="AD435" s="11"/>
    </row>
    <row r="436" spans="1:30">
      <c r="A436" s="56"/>
      <c r="B436" s="11"/>
      <c r="C436" s="11" t="s">
        <v>432</v>
      </c>
      <c r="D436" s="11"/>
      <c r="E436" s="11" t="s">
        <v>433</v>
      </c>
      <c r="F436" s="11">
        <v>300</v>
      </c>
      <c r="G436" s="287">
        <v>1080.59683098592</v>
      </c>
      <c r="H436" s="287">
        <v>306889.5</v>
      </c>
      <c r="I436" s="287">
        <v>1022.965</v>
      </c>
      <c r="J436" s="11">
        <v>13.813333333333301</v>
      </c>
      <c r="L436" s="11">
        <v>284</v>
      </c>
      <c r="M436" s="287">
        <v>20008.57</v>
      </c>
      <c r="N436" s="287">
        <v>1250.535625</v>
      </c>
      <c r="O436" s="11">
        <v>4</v>
      </c>
      <c r="P436" s="287">
        <v>962.63</v>
      </c>
      <c r="Q436" s="287">
        <v>240.6575</v>
      </c>
      <c r="R436" s="11">
        <v>296</v>
      </c>
      <c r="S436" s="287">
        <v>305926.87</v>
      </c>
      <c r="T436" s="287">
        <v>1033.53672297297</v>
      </c>
      <c r="V436" s="11"/>
      <c r="W436" s="11"/>
      <c r="X436" s="11"/>
      <c r="Y436" s="11"/>
      <c r="Z436" s="11"/>
      <c r="AA436" s="11"/>
      <c r="AB436" s="11"/>
      <c r="AC436" s="11"/>
      <c r="AD436" s="11"/>
    </row>
    <row r="437" spans="1:30">
      <c r="A437" s="56"/>
      <c r="B437" s="11"/>
      <c r="C437" s="11" t="s">
        <v>434</v>
      </c>
      <c r="D437" s="11"/>
      <c r="E437" s="11" t="s">
        <v>435</v>
      </c>
      <c r="F437" s="11">
        <v>29</v>
      </c>
      <c r="G437" s="287">
        <v>1568.29535714286</v>
      </c>
      <c r="H437" s="287">
        <v>43912.27</v>
      </c>
      <c r="I437" s="287">
        <v>1514.2162068965499</v>
      </c>
      <c r="J437" s="11">
        <v>16.931034482758601</v>
      </c>
      <c r="L437" s="11">
        <v>28</v>
      </c>
      <c r="M437" s="287">
        <v>2551.86</v>
      </c>
      <c r="N437" s="287">
        <v>2551.86</v>
      </c>
      <c r="O437" s="11"/>
      <c r="P437" s="287"/>
      <c r="Q437" s="287"/>
      <c r="R437" s="11">
        <v>29</v>
      </c>
      <c r="S437" s="287">
        <v>43912.27</v>
      </c>
      <c r="T437" s="287">
        <v>1514.2162068965499</v>
      </c>
      <c r="V437" s="11"/>
      <c r="W437" s="11"/>
      <c r="X437" s="11"/>
      <c r="Y437" s="11"/>
      <c r="Z437" s="11"/>
      <c r="AA437" s="11"/>
      <c r="AB437" s="11"/>
      <c r="AC437" s="11"/>
      <c r="AD437" s="11"/>
    </row>
    <row r="438" spans="1:30">
      <c r="A438" s="56"/>
      <c r="B438" s="11"/>
      <c r="C438" s="11" t="s">
        <v>437</v>
      </c>
      <c r="D438" s="11"/>
      <c r="E438" s="11" t="s">
        <v>165</v>
      </c>
      <c r="F438" s="11">
        <v>283</v>
      </c>
      <c r="G438" s="287">
        <v>1198.0797297297299</v>
      </c>
      <c r="H438" s="287">
        <v>310302.65000000002</v>
      </c>
      <c r="I438" s="287">
        <v>1096.475795053</v>
      </c>
      <c r="J438" s="11">
        <v>14.678445229682</v>
      </c>
      <c r="L438" s="11">
        <v>259</v>
      </c>
      <c r="M438" s="287">
        <v>30424.87</v>
      </c>
      <c r="N438" s="287">
        <v>1267.70291666667</v>
      </c>
      <c r="O438" s="11">
        <v>2</v>
      </c>
      <c r="P438" s="287">
        <v>1574.25</v>
      </c>
      <c r="Q438" s="287">
        <v>787.125</v>
      </c>
      <c r="R438" s="11">
        <v>281</v>
      </c>
      <c r="S438" s="287">
        <v>308728.40000000002</v>
      </c>
      <c r="T438" s="287">
        <v>1098.67758007117</v>
      </c>
      <c r="V438" s="11"/>
      <c r="W438" s="11"/>
      <c r="X438" s="11"/>
      <c r="Y438" s="11"/>
      <c r="Z438" s="11"/>
      <c r="AA438" s="11"/>
      <c r="AB438" s="11"/>
      <c r="AC438" s="11"/>
      <c r="AD438" s="11"/>
    </row>
    <row r="439" spans="1:30">
      <c r="A439" s="56"/>
      <c r="B439" s="11"/>
      <c r="C439" s="11" t="s">
        <v>438</v>
      </c>
      <c r="D439" s="11"/>
      <c r="E439" s="11" t="s">
        <v>439</v>
      </c>
      <c r="F439" s="11">
        <v>339</v>
      </c>
      <c r="G439" s="287">
        <v>942.398401253918</v>
      </c>
      <c r="H439" s="287">
        <v>300625.09000000003</v>
      </c>
      <c r="I439" s="287">
        <v>886.79967551622406</v>
      </c>
      <c r="J439" s="11">
        <v>13.793510324483799</v>
      </c>
      <c r="L439" s="11">
        <v>319</v>
      </c>
      <c r="M439" s="287">
        <v>19887.22</v>
      </c>
      <c r="N439" s="287">
        <v>994.36099999999999</v>
      </c>
      <c r="O439" s="11">
        <v>2</v>
      </c>
      <c r="P439" s="287">
        <v>1128.3499999999999</v>
      </c>
      <c r="Q439" s="287">
        <v>564.17499999999995</v>
      </c>
      <c r="R439" s="11">
        <v>337</v>
      </c>
      <c r="S439" s="287">
        <v>299496.74</v>
      </c>
      <c r="T439" s="287">
        <v>888.71436201780398</v>
      </c>
      <c r="V439" s="11"/>
      <c r="W439" s="11"/>
      <c r="X439" s="11"/>
      <c r="Y439" s="11"/>
      <c r="Z439" s="11"/>
      <c r="AA439" s="11"/>
      <c r="AB439" s="11"/>
      <c r="AC439" s="11"/>
      <c r="AD439" s="11"/>
    </row>
    <row r="440" spans="1:30">
      <c r="A440" s="56"/>
      <c r="B440" s="11"/>
      <c r="C440" s="11" t="s">
        <v>442</v>
      </c>
      <c r="D440" s="11"/>
      <c r="E440" s="11" t="s">
        <v>118</v>
      </c>
      <c r="F440" s="11">
        <v>27</v>
      </c>
      <c r="G440" s="287">
        <v>1366.0396000000001</v>
      </c>
      <c r="H440" s="287">
        <v>34150.99</v>
      </c>
      <c r="I440" s="287">
        <v>1264.8514814814801</v>
      </c>
      <c r="J440" s="11">
        <v>16.1111111111111</v>
      </c>
      <c r="L440" s="11">
        <v>25</v>
      </c>
      <c r="M440" s="287">
        <v>1783</v>
      </c>
      <c r="N440" s="287">
        <v>891.5</v>
      </c>
      <c r="O440" s="11">
        <v>1</v>
      </c>
      <c r="P440" s="287">
        <v>1482.62</v>
      </c>
      <c r="Q440" s="287">
        <v>1482.62</v>
      </c>
      <c r="R440" s="11">
        <v>26</v>
      </c>
      <c r="S440" s="287">
        <v>32668.37</v>
      </c>
      <c r="T440" s="287">
        <v>1256.4757692307701</v>
      </c>
      <c r="V440" s="11"/>
      <c r="W440" s="11"/>
      <c r="X440" s="11"/>
      <c r="Y440" s="11"/>
      <c r="Z440" s="11"/>
      <c r="AA440" s="11"/>
      <c r="AB440" s="11"/>
      <c r="AC440" s="11"/>
      <c r="AD440" s="11"/>
    </row>
    <row r="441" spans="1:30">
      <c r="A441" s="56"/>
      <c r="B441" s="11"/>
      <c r="C441" s="11" t="s">
        <v>445</v>
      </c>
      <c r="D441" s="11"/>
      <c r="E441" s="11" t="s">
        <v>446</v>
      </c>
      <c r="F441" s="11">
        <v>5</v>
      </c>
      <c r="G441" s="287">
        <v>433.22399999999999</v>
      </c>
      <c r="H441" s="287">
        <v>2166.12</v>
      </c>
      <c r="I441" s="287">
        <v>433.22399999999999</v>
      </c>
      <c r="J441" s="11">
        <v>11.2</v>
      </c>
      <c r="L441" s="11">
        <v>5</v>
      </c>
      <c r="M441" s="287"/>
      <c r="N441" s="287"/>
      <c r="O441" s="11"/>
      <c r="P441" s="287"/>
      <c r="Q441" s="287"/>
      <c r="R441" s="11">
        <v>5</v>
      </c>
      <c r="S441" s="287">
        <v>2166.12</v>
      </c>
      <c r="T441" s="287">
        <v>433.22399999999999</v>
      </c>
      <c r="V441" s="11"/>
      <c r="W441" s="11"/>
      <c r="X441" s="11"/>
      <c r="Y441" s="11"/>
      <c r="Z441" s="11"/>
      <c r="AA441" s="11"/>
      <c r="AB441" s="11"/>
      <c r="AC441" s="11"/>
      <c r="AD441" s="11"/>
    </row>
    <row r="442" spans="1:30">
      <c r="A442" s="56"/>
      <c r="B442" s="11"/>
      <c r="C442" s="11" t="s">
        <v>447</v>
      </c>
      <c r="D442" s="11"/>
      <c r="E442" s="11" t="s">
        <v>191</v>
      </c>
      <c r="F442" s="11">
        <v>449</v>
      </c>
      <c r="G442" s="287">
        <v>802.49578313252903</v>
      </c>
      <c r="H442" s="287">
        <v>333035.75</v>
      </c>
      <c r="I442" s="287">
        <v>741.72772828507698</v>
      </c>
      <c r="J442" s="11">
        <v>13.7527839643653</v>
      </c>
      <c r="L442" s="11">
        <v>415</v>
      </c>
      <c r="M442" s="287">
        <v>28180.720000000001</v>
      </c>
      <c r="N442" s="287">
        <v>828.84470588235297</v>
      </c>
      <c r="O442" s="11">
        <v>4</v>
      </c>
      <c r="P442" s="287">
        <v>2149.27</v>
      </c>
      <c r="Q442" s="287">
        <v>537.3175</v>
      </c>
      <c r="R442" s="11">
        <v>445</v>
      </c>
      <c r="S442" s="287">
        <v>330886.48</v>
      </c>
      <c r="T442" s="287">
        <v>743.56512359550504</v>
      </c>
      <c r="V442" s="11"/>
      <c r="W442" s="11"/>
      <c r="X442" s="11"/>
      <c r="Y442" s="11"/>
      <c r="Z442" s="11"/>
      <c r="AA442" s="11"/>
      <c r="AB442" s="11"/>
      <c r="AC442" s="11"/>
      <c r="AD442" s="11"/>
    </row>
    <row r="443" spans="1:30">
      <c r="A443" s="56"/>
      <c r="B443" s="11"/>
      <c r="C443" s="11" t="s">
        <v>450</v>
      </c>
      <c r="D443" s="11"/>
      <c r="E443" s="11" t="s">
        <v>55</v>
      </c>
      <c r="F443" s="11">
        <v>26</v>
      </c>
      <c r="G443" s="287">
        <v>1183.6586956521701</v>
      </c>
      <c r="H443" s="287">
        <v>27224.15</v>
      </c>
      <c r="I443" s="287">
        <v>1047.08269230769</v>
      </c>
      <c r="J443" s="11">
        <v>17.038461538461501</v>
      </c>
      <c r="L443" s="11">
        <v>23</v>
      </c>
      <c r="M443" s="287">
        <v>1132.27</v>
      </c>
      <c r="N443" s="287">
        <v>377.42333333333301</v>
      </c>
      <c r="O443" s="11"/>
      <c r="P443" s="287"/>
      <c r="Q443" s="287"/>
      <c r="R443" s="11">
        <v>26</v>
      </c>
      <c r="S443" s="287">
        <v>27224.15</v>
      </c>
      <c r="T443" s="287">
        <v>1047.08269230769</v>
      </c>
      <c r="V443" s="11"/>
      <c r="W443" s="11"/>
      <c r="X443" s="11"/>
      <c r="Y443" s="11"/>
      <c r="Z443" s="11"/>
      <c r="AA443" s="11"/>
      <c r="AB443" s="11"/>
      <c r="AC443" s="11"/>
      <c r="AD443" s="11"/>
    </row>
    <row r="444" spans="1:30">
      <c r="A444" s="56"/>
      <c r="B444" s="11"/>
      <c r="C444" s="11" t="s">
        <v>452</v>
      </c>
      <c r="D444" s="11"/>
      <c r="E444" s="11" t="s">
        <v>453</v>
      </c>
      <c r="F444" s="11">
        <v>153</v>
      </c>
      <c r="G444" s="287">
        <v>752.94440559440602</v>
      </c>
      <c r="H444" s="287">
        <v>107671.05</v>
      </c>
      <c r="I444" s="287">
        <v>703.73235294117706</v>
      </c>
      <c r="J444" s="11">
        <v>13.1111111111111</v>
      </c>
      <c r="L444" s="11">
        <v>143</v>
      </c>
      <c r="M444" s="287">
        <v>5008.25</v>
      </c>
      <c r="N444" s="287">
        <v>500.82499999999999</v>
      </c>
      <c r="O444" s="11">
        <v>2</v>
      </c>
      <c r="P444" s="287">
        <v>1701.61</v>
      </c>
      <c r="Q444" s="287">
        <v>850.80499999999995</v>
      </c>
      <c r="R444" s="11">
        <v>151</v>
      </c>
      <c r="S444" s="287">
        <v>105969.44</v>
      </c>
      <c r="T444" s="287">
        <v>701.78437086092697</v>
      </c>
      <c r="V444" s="11"/>
      <c r="W444" s="11"/>
      <c r="X444" s="11"/>
      <c r="Y444" s="11"/>
      <c r="Z444" s="11"/>
      <c r="AA444" s="11"/>
      <c r="AB444" s="11"/>
      <c r="AC444" s="11"/>
      <c r="AD444" s="11"/>
    </row>
    <row r="445" spans="1:30">
      <c r="A445" s="56"/>
      <c r="B445" s="11"/>
      <c r="C445" s="11" t="s">
        <v>456</v>
      </c>
      <c r="D445" s="11"/>
      <c r="E445" s="11" t="s">
        <v>92</v>
      </c>
      <c r="F445" s="11">
        <v>708</v>
      </c>
      <c r="G445" s="287">
        <v>996.27585106383003</v>
      </c>
      <c r="H445" s="287">
        <v>655549.51</v>
      </c>
      <c r="I445" s="287">
        <v>925.91738700564997</v>
      </c>
      <c r="J445" s="11">
        <v>14.638418079096001</v>
      </c>
      <c r="L445" s="11">
        <v>658</v>
      </c>
      <c r="M445" s="287">
        <v>46905.760000000002</v>
      </c>
      <c r="N445" s="287">
        <v>938.11519999999996</v>
      </c>
      <c r="O445" s="11">
        <v>7</v>
      </c>
      <c r="P445" s="287">
        <v>5731.56</v>
      </c>
      <c r="Q445" s="287">
        <v>818.79428571428605</v>
      </c>
      <c r="R445" s="11">
        <v>701</v>
      </c>
      <c r="S445" s="287">
        <v>649817.94999999995</v>
      </c>
      <c r="T445" s="287">
        <v>926.98708987161206</v>
      </c>
      <c r="V445" s="11"/>
      <c r="W445" s="11"/>
      <c r="X445" s="11"/>
      <c r="Y445" s="11"/>
      <c r="Z445" s="11"/>
      <c r="AA445" s="11"/>
      <c r="AB445" s="11"/>
      <c r="AC445" s="11"/>
      <c r="AD445" s="11"/>
    </row>
    <row r="446" spans="1:30">
      <c r="A446" s="56"/>
      <c r="B446" s="11"/>
      <c r="C446" s="11" t="s">
        <v>458</v>
      </c>
      <c r="D446" s="11"/>
      <c r="E446" s="11" t="s">
        <v>55</v>
      </c>
      <c r="F446" s="11">
        <v>1</v>
      </c>
      <c r="G446" s="287">
        <v>1008.19</v>
      </c>
      <c r="H446" s="287">
        <v>1008.19</v>
      </c>
      <c r="I446" s="287">
        <v>1008.19</v>
      </c>
      <c r="J446" s="11">
        <v>13</v>
      </c>
      <c r="L446" s="11">
        <v>1</v>
      </c>
      <c r="M446" s="287"/>
      <c r="N446" s="287"/>
      <c r="O446" s="11"/>
      <c r="P446" s="287"/>
      <c r="Q446" s="287"/>
      <c r="R446" s="11">
        <v>1</v>
      </c>
      <c r="S446" s="287">
        <v>1008.19</v>
      </c>
      <c r="T446" s="287">
        <v>1008.19</v>
      </c>
      <c r="V446" s="11"/>
      <c r="W446" s="11"/>
      <c r="X446" s="11"/>
      <c r="Y446" s="11"/>
      <c r="Z446" s="11"/>
      <c r="AA446" s="11"/>
      <c r="AB446" s="11"/>
      <c r="AC446" s="11"/>
      <c r="AD446" s="11"/>
    </row>
    <row r="447" spans="1:30">
      <c r="A447" s="56"/>
      <c r="B447" s="11"/>
      <c r="C447" s="11" t="s">
        <v>458</v>
      </c>
      <c r="D447" s="11"/>
      <c r="E447" s="11" t="s">
        <v>280</v>
      </c>
      <c r="F447" s="11">
        <v>60</v>
      </c>
      <c r="G447" s="287">
        <v>1071.0970175438599</v>
      </c>
      <c r="H447" s="287">
        <v>61052.53</v>
      </c>
      <c r="I447" s="287">
        <v>1017.54216666667</v>
      </c>
      <c r="J447" s="11">
        <v>14.766666666666699</v>
      </c>
      <c r="L447" s="11">
        <v>57</v>
      </c>
      <c r="M447" s="287">
        <v>1517.96</v>
      </c>
      <c r="N447" s="287">
        <v>505.98666666666702</v>
      </c>
      <c r="O447" s="11"/>
      <c r="P447" s="287"/>
      <c r="Q447" s="287"/>
      <c r="R447" s="11">
        <v>60</v>
      </c>
      <c r="S447" s="287">
        <v>61052.53</v>
      </c>
      <c r="T447" s="287">
        <v>1017.54216666667</v>
      </c>
      <c r="V447" s="11"/>
      <c r="W447" s="11"/>
      <c r="X447" s="11"/>
      <c r="Y447" s="11"/>
      <c r="Z447" s="11"/>
      <c r="AA447" s="11"/>
      <c r="AB447" s="11"/>
      <c r="AC447" s="11"/>
      <c r="AD447" s="11"/>
    </row>
    <row r="448" spans="1:30">
      <c r="A448" s="56"/>
      <c r="B448" s="11"/>
      <c r="C448" s="11" t="s">
        <v>460</v>
      </c>
      <c r="D448" s="11"/>
      <c r="E448" s="11" t="s">
        <v>461</v>
      </c>
      <c r="F448" s="11">
        <v>15</v>
      </c>
      <c r="G448" s="287">
        <v>1652.01357142857</v>
      </c>
      <c r="H448" s="287">
        <v>23128.19</v>
      </c>
      <c r="I448" s="287">
        <v>1541.8793333333299</v>
      </c>
      <c r="J448" s="11">
        <v>17</v>
      </c>
      <c r="L448" s="11">
        <v>14</v>
      </c>
      <c r="M448" s="287">
        <v>99.79</v>
      </c>
      <c r="N448" s="287">
        <v>99.79</v>
      </c>
      <c r="O448" s="11"/>
      <c r="P448" s="287"/>
      <c r="Q448" s="287"/>
      <c r="R448" s="11">
        <v>15</v>
      </c>
      <c r="S448" s="287">
        <v>23128.19</v>
      </c>
      <c r="T448" s="287">
        <v>1541.8793333333299</v>
      </c>
      <c r="V448" s="11"/>
      <c r="W448" s="11"/>
      <c r="X448" s="11"/>
      <c r="Y448" s="11"/>
      <c r="Z448" s="11"/>
      <c r="AA448" s="11"/>
      <c r="AB448" s="11"/>
      <c r="AC448" s="11"/>
      <c r="AD448" s="11"/>
    </row>
    <row r="449" spans="1:30">
      <c r="A449" s="56"/>
      <c r="B449" s="11"/>
      <c r="C449" s="11" t="s">
        <v>462</v>
      </c>
      <c r="D449" s="11"/>
      <c r="E449" s="11" t="s">
        <v>124</v>
      </c>
      <c r="F449" s="11">
        <v>50</v>
      </c>
      <c r="G449" s="287">
        <v>1089.40543478261</v>
      </c>
      <c r="H449" s="287">
        <v>50112.65</v>
      </c>
      <c r="I449" s="287">
        <v>1002.253</v>
      </c>
      <c r="J449" s="11">
        <v>15.24</v>
      </c>
      <c r="L449" s="11">
        <v>46</v>
      </c>
      <c r="M449" s="287">
        <v>6206.35</v>
      </c>
      <c r="N449" s="287">
        <v>1551.5875000000001</v>
      </c>
      <c r="O449" s="11"/>
      <c r="P449" s="287"/>
      <c r="Q449" s="287"/>
      <c r="R449" s="11">
        <v>50</v>
      </c>
      <c r="S449" s="287">
        <v>50112.65</v>
      </c>
      <c r="T449" s="287">
        <v>1002.253</v>
      </c>
      <c r="V449" s="11"/>
      <c r="W449" s="11"/>
      <c r="X449" s="11"/>
      <c r="Y449" s="11"/>
      <c r="Z449" s="11"/>
      <c r="AA449" s="11"/>
      <c r="AB449" s="11"/>
      <c r="AC449" s="11"/>
      <c r="AD449" s="11"/>
    </row>
    <row r="450" spans="1:30">
      <c r="A450" s="56"/>
      <c r="B450" s="11"/>
      <c r="C450" s="11" t="s">
        <v>463</v>
      </c>
      <c r="D450" s="11"/>
      <c r="E450" s="11" t="s">
        <v>184</v>
      </c>
      <c r="F450" s="11">
        <v>24</v>
      </c>
      <c r="G450" s="287">
        <v>1517.5565217391299</v>
      </c>
      <c r="H450" s="287">
        <v>34903.800000000003</v>
      </c>
      <c r="I450" s="287">
        <v>1454.325</v>
      </c>
      <c r="J450" s="11">
        <v>16.2083333333333</v>
      </c>
      <c r="L450" s="11">
        <v>23</v>
      </c>
      <c r="M450" s="287">
        <v>397.74</v>
      </c>
      <c r="N450" s="287">
        <v>397.74</v>
      </c>
      <c r="O450" s="11"/>
      <c r="P450" s="287"/>
      <c r="Q450" s="287"/>
      <c r="R450" s="11">
        <v>24</v>
      </c>
      <c r="S450" s="287">
        <v>34903.800000000003</v>
      </c>
      <c r="T450" s="287">
        <v>1454.325</v>
      </c>
      <c r="V450" s="11"/>
      <c r="W450" s="11"/>
      <c r="X450" s="11"/>
      <c r="Y450" s="11"/>
      <c r="Z450" s="11"/>
      <c r="AA450" s="11"/>
      <c r="AB450" s="11"/>
      <c r="AC450" s="11"/>
      <c r="AD450" s="11"/>
    </row>
    <row r="451" spans="1:30">
      <c r="A451" s="56"/>
      <c r="B451" s="11"/>
      <c r="C451" s="11" t="s">
        <v>646</v>
      </c>
      <c r="D451" s="11"/>
      <c r="E451" s="11" t="s">
        <v>465</v>
      </c>
      <c r="F451" s="11">
        <v>38</v>
      </c>
      <c r="G451" s="287">
        <v>1255.2623529411801</v>
      </c>
      <c r="H451" s="287">
        <v>42678.92</v>
      </c>
      <c r="I451" s="287">
        <v>1123.1294736842101</v>
      </c>
      <c r="J451" s="11">
        <v>14.9473684210526</v>
      </c>
      <c r="L451" s="11">
        <v>34</v>
      </c>
      <c r="M451" s="287">
        <v>4629.8599999999997</v>
      </c>
      <c r="N451" s="287">
        <v>1157.4649999999999</v>
      </c>
      <c r="O451" s="11"/>
      <c r="P451" s="287"/>
      <c r="Q451" s="287"/>
      <c r="R451" s="11">
        <v>38</v>
      </c>
      <c r="S451" s="287">
        <v>42678.92</v>
      </c>
      <c r="T451" s="287">
        <v>1123.1294736842101</v>
      </c>
      <c r="V451" s="11"/>
      <c r="W451" s="11"/>
      <c r="X451" s="11"/>
      <c r="Y451" s="11"/>
      <c r="Z451" s="11"/>
      <c r="AA451" s="11"/>
      <c r="AB451" s="11"/>
      <c r="AC451" s="11"/>
      <c r="AD451" s="11"/>
    </row>
    <row r="452" spans="1:30">
      <c r="A452" s="56"/>
      <c r="B452" s="11"/>
      <c r="C452" s="11" t="s">
        <v>469</v>
      </c>
      <c r="D452" s="11"/>
      <c r="E452" s="11" t="s">
        <v>145</v>
      </c>
      <c r="F452" s="11">
        <v>29</v>
      </c>
      <c r="G452" s="287">
        <v>1189.2131999999999</v>
      </c>
      <c r="H452" s="287">
        <v>29730.33</v>
      </c>
      <c r="I452" s="287">
        <v>1025.1837931034499</v>
      </c>
      <c r="J452" s="11">
        <v>14.862068965517199</v>
      </c>
      <c r="L452" s="11">
        <v>25</v>
      </c>
      <c r="M452" s="287">
        <v>1410.39</v>
      </c>
      <c r="N452" s="287">
        <v>352.59750000000003</v>
      </c>
      <c r="O452" s="11">
        <v>1</v>
      </c>
      <c r="P452" s="287">
        <v>481.77</v>
      </c>
      <c r="Q452" s="287">
        <v>481.77</v>
      </c>
      <c r="R452" s="11">
        <v>28</v>
      </c>
      <c r="S452" s="287">
        <v>29248.560000000001</v>
      </c>
      <c r="T452" s="287">
        <v>1044.59142857143</v>
      </c>
      <c r="V452" s="11"/>
      <c r="W452" s="11"/>
      <c r="X452" s="11"/>
      <c r="Y452" s="11"/>
      <c r="Z452" s="11"/>
      <c r="AA452" s="11"/>
      <c r="AB452" s="11"/>
      <c r="AC452" s="11"/>
      <c r="AD452" s="11"/>
    </row>
    <row r="453" spans="1:30">
      <c r="A453" s="56"/>
      <c r="B453" s="11"/>
      <c r="C453" s="11" t="s">
        <v>470</v>
      </c>
      <c r="D453" s="11"/>
      <c r="E453" s="11" t="s">
        <v>471</v>
      </c>
      <c r="F453" s="11">
        <v>10</v>
      </c>
      <c r="G453" s="287">
        <v>779.10199999999998</v>
      </c>
      <c r="H453" s="287">
        <v>7791.02</v>
      </c>
      <c r="I453" s="287">
        <v>779.10199999999998</v>
      </c>
      <c r="J453" s="11">
        <v>15.3</v>
      </c>
      <c r="L453" s="11">
        <v>10</v>
      </c>
      <c r="M453" s="287"/>
      <c r="N453" s="287"/>
      <c r="O453" s="11"/>
      <c r="P453" s="287"/>
      <c r="Q453" s="287"/>
      <c r="R453" s="11">
        <v>10</v>
      </c>
      <c r="S453" s="287">
        <v>7791.02</v>
      </c>
      <c r="T453" s="287">
        <v>779.10199999999998</v>
      </c>
      <c r="V453" s="11"/>
      <c r="W453" s="11"/>
      <c r="X453" s="11"/>
      <c r="Y453" s="11"/>
      <c r="Z453" s="11"/>
      <c r="AA453" s="11"/>
      <c r="AB453" s="11"/>
      <c r="AC453" s="11"/>
      <c r="AD453" s="11"/>
    </row>
    <row r="454" spans="1:30">
      <c r="A454" s="56"/>
      <c r="B454" s="11"/>
      <c r="C454" s="11" t="s">
        <v>472</v>
      </c>
      <c r="D454" s="11"/>
      <c r="E454" s="11" t="s">
        <v>233</v>
      </c>
      <c r="F454" s="11">
        <v>96</v>
      </c>
      <c r="G454" s="287">
        <v>948.65858695652196</v>
      </c>
      <c r="H454" s="287">
        <v>87276.59</v>
      </c>
      <c r="I454" s="287">
        <v>909.13114583333299</v>
      </c>
      <c r="J454" s="11">
        <v>15.4375</v>
      </c>
      <c r="L454" s="11">
        <v>92</v>
      </c>
      <c r="M454" s="287">
        <v>3563.53</v>
      </c>
      <c r="N454" s="287">
        <v>890.88250000000005</v>
      </c>
      <c r="O454" s="11">
        <v>1</v>
      </c>
      <c r="P454" s="287">
        <v>734.19</v>
      </c>
      <c r="Q454" s="287">
        <v>734.19</v>
      </c>
      <c r="R454" s="11">
        <v>95</v>
      </c>
      <c r="S454" s="287">
        <v>86542.399999999994</v>
      </c>
      <c r="T454" s="287">
        <v>910.97263157894702</v>
      </c>
      <c r="V454" s="11"/>
      <c r="W454" s="11"/>
      <c r="X454" s="11"/>
      <c r="Y454" s="11"/>
      <c r="Z454" s="11"/>
      <c r="AA454" s="11"/>
      <c r="AB454" s="11"/>
      <c r="AC454" s="11"/>
      <c r="AD454" s="11"/>
    </row>
    <row r="455" spans="1:30">
      <c r="A455" s="56"/>
      <c r="B455" s="11"/>
      <c r="C455" s="11" t="s">
        <v>475</v>
      </c>
      <c r="D455" s="11"/>
      <c r="E455" s="11" t="s">
        <v>71</v>
      </c>
      <c r="F455" s="11">
        <v>6</v>
      </c>
      <c r="G455" s="287">
        <v>726.33</v>
      </c>
      <c r="H455" s="287">
        <v>4357.9799999999996</v>
      </c>
      <c r="I455" s="287">
        <v>726.33</v>
      </c>
      <c r="J455" s="11">
        <v>14.3333333333333</v>
      </c>
      <c r="L455" s="11">
        <v>6</v>
      </c>
      <c r="M455" s="287"/>
      <c r="N455" s="287"/>
      <c r="O455" s="11"/>
      <c r="P455" s="287"/>
      <c r="Q455" s="287"/>
      <c r="R455" s="11">
        <v>6</v>
      </c>
      <c r="S455" s="287">
        <v>4357.9799999999996</v>
      </c>
      <c r="T455" s="287">
        <v>726.33</v>
      </c>
      <c r="V455" s="11"/>
      <c r="W455" s="11"/>
      <c r="X455" s="11"/>
      <c r="Y455" s="11"/>
      <c r="Z455" s="11"/>
      <c r="AA455" s="11"/>
      <c r="AB455" s="11"/>
      <c r="AC455" s="11"/>
      <c r="AD455" s="11"/>
    </row>
    <row r="456" spans="1:30">
      <c r="A456" s="56"/>
      <c r="B456" s="11"/>
      <c r="C456" s="11" t="s">
        <v>476</v>
      </c>
      <c r="D456" s="11"/>
      <c r="E456" s="11" t="s">
        <v>206</v>
      </c>
      <c r="F456" s="11">
        <v>31</v>
      </c>
      <c r="G456" s="287">
        <v>877.86580645161303</v>
      </c>
      <c r="H456" s="287">
        <v>27213.84</v>
      </c>
      <c r="I456" s="287">
        <v>877.86580645161303</v>
      </c>
      <c r="J456" s="11">
        <v>15.0322580645161</v>
      </c>
      <c r="L456" s="11">
        <v>31</v>
      </c>
      <c r="M456" s="287"/>
      <c r="N456" s="287"/>
      <c r="O456" s="11">
        <v>1</v>
      </c>
      <c r="P456" s="287">
        <v>1127.98</v>
      </c>
      <c r="Q456" s="287">
        <v>1127.98</v>
      </c>
      <c r="R456" s="11">
        <v>30</v>
      </c>
      <c r="S456" s="287">
        <v>26085.86</v>
      </c>
      <c r="T456" s="287">
        <v>869.52866666666705</v>
      </c>
      <c r="V456" s="11"/>
      <c r="W456" s="11"/>
      <c r="X456" s="11"/>
      <c r="Y456" s="11"/>
      <c r="Z456" s="11"/>
      <c r="AA456" s="11"/>
      <c r="AB456" s="11"/>
      <c r="AC456" s="11"/>
      <c r="AD456" s="11"/>
    </row>
    <row r="457" spans="1:30">
      <c r="A457" s="56"/>
      <c r="B457" s="11"/>
      <c r="C457" s="11" t="s">
        <v>477</v>
      </c>
      <c r="D457" s="11"/>
      <c r="E457" s="11" t="s">
        <v>153</v>
      </c>
      <c r="F457" s="11">
        <v>330</v>
      </c>
      <c r="G457" s="287">
        <v>1200.23569078947</v>
      </c>
      <c r="H457" s="287">
        <v>364871.65</v>
      </c>
      <c r="I457" s="287">
        <v>1105.67166666667</v>
      </c>
      <c r="J457" s="11">
        <v>14.215151515151501</v>
      </c>
      <c r="L457" s="11">
        <v>304</v>
      </c>
      <c r="M457" s="287">
        <v>19759.27</v>
      </c>
      <c r="N457" s="287">
        <v>759.97192307692296</v>
      </c>
      <c r="O457" s="11">
        <v>5</v>
      </c>
      <c r="P457" s="287">
        <v>2079.9699999999998</v>
      </c>
      <c r="Q457" s="287">
        <v>415.99400000000003</v>
      </c>
      <c r="R457" s="11">
        <v>325</v>
      </c>
      <c r="S457" s="287">
        <v>362791.67999999999</v>
      </c>
      <c r="T457" s="287">
        <v>1116.2820923076899</v>
      </c>
      <c r="V457" s="11"/>
      <c r="W457" s="11"/>
      <c r="X457" s="11"/>
      <c r="Y457" s="11"/>
      <c r="Z457" s="11"/>
      <c r="AA457" s="11"/>
      <c r="AB457" s="11"/>
      <c r="AC457" s="11"/>
      <c r="AD457" s="11"/>
    </row>
    <row r="458" spans="1:30">
      <c r="A458" s="56"/>
      <c r="B458" s="11"/>
      <c r="C458" s="11" t="s">
        <v>479</v>
      </c>
      <c r="D458" s="11"/>
      <c r="E458" s="11" t="s">
        <v>69</v>
      </c>
      <c r="F458" s="11">
        <v>4</v>
      </c>
      <c r="G458" s="287">
        <v>845.19749999999999</v>
      </c>
      <c r="H458" s="287">
        <v>3380.79</v>
      </c>
      <c r="I458" s="287">
        <v>845.19749999999999</v>
      </c>
      <c r="J458" s="11">
        <v>12.75</v>
      </c>
      <c r="L458" s="11">
        <v>4</v>
      </c>
      <c r="M458" s="287"/>
      <c r="N458" s="287"/>
      <c r="O458" s="11"/>
      <c r="P458" s="287"/>
      <c r="Q458" s="287"/>
      <c r="R458" s="11">
        <v>4</v>
      </c>
      <c r="S458" s="287">
        <v>3380.79</v>
      </c>
      <c r="T458" s="287">
        <v>845.19749999999999</v>
      </c>
      <c r="V458" s="11"/>
      <c r="W458" s="11"/>
      <c r="X458" s="11"/>
      <c r="Y458" s="11"/>
      <c r="Z458" s="11"/>
      <c r="AA458" s="11"/>
      <c r="AB458" s="11"/>
      <c r="AC458" s="11"/>
      <c r="AD458" s="11"/>
    </row>
    <row r="459" spans="1:30">
      <c r="A459" s="56"/>
      <c r="B459" s="11"/>
      <c r="C459" s="11" t="s">
        <v>479</v>
      </c>
      <c r="D459" s="11"/>
      <c r="E459" s="11" t="s">
        <v>480</v>
      </c>
      <c r="F459" s="11">
        <v>4</v>
      </c>
      <c r="G459" s="287">
        <v>3698.93</v>
      </c>
      <c r="H459" s="287">
        <v>7397.86</v>
      </c>
      <c r="I459" s="287">
        <v>1849.4649999999999</v>
      </c>
      <c r="J459" s="11">
        <v>16</v>
      </c>
      <c r="L459" s="11">
        <v>2</v>
      </c>
      <c r="M459" s="287">
        <v>5808.16</v>
      </c>
      <c r="N459" s="287">
        <v>2904.08</v>
      </c>
      <c r="O459" s="11"/>
      <c r="P459" s="287"/>
      <c r="Q459" s="287"/>
      <c r="R459" s="11">
        <v>4</v>
      </c>
      <c r="S459" s="287">
        <v>7397.86</v>
      </c>
      <c r="T459" s="287">
        <v>1849.4649999999999</v>
      </c>
      <c r="V459" s="11"/>
      <c r="W459" s="11"/>
      <c r="X459" s="11"/>
      <c r="Y459" s="11"/>
      <c r="Z459" s="11"/>
      <c r="AA459" s="11"/>
      <c r="AB459" s="11"/>
      <c r="AC459" s="11"/>
      <c r="AD459" s="11"/>
    </row>
    <row r="460" spans="1:30">
      <c r="A460" s="56"/>
      <c r="B460" s="11"/>
      <c r="C460" s="11" t="s">
        <v>479</v>
      </c>
      <c r="D460" s="11"/>
      <c r="E460" s="11" t="s">
        <v>111</v>
      </c>
      <c r="F460" s="11">
        <v>6</v>
      </c>
      <c r="G460" s="287">
        <v>1746.3620000000001</v>
      </c>
      <c r="H460" s="287">
        <v>8731.81</v>
      </c>
      <c r="I460" s="287">
        <v>1455.3016666666699</v>
      </c>
      <c r="J460" s="11">
        <v>12.8333333333333</v>
      </c>
      <c r="L460" s="11">
        <v>5</v>
      </c>
      <c r="M460" s="287">
        <v>994.9</v>
      </c>
      <c r="N460" s="287">
        <v>994.9</v>
      </c>
      <c r="O460" s="11"/>
      <c r="P460" s="287"/>
      <c r="Q460" s="287"/>
      <c r="R460" s="11">
        <v>6</v>
      </c>
      <c r="S460" s="287">
        <v>8731.81</v>
      </c>
      <c r="T460" s="287">
        <v>1455.3016666666699</v>
      </c>
      <c r="V460" s="11"/>
      <c r="W460" s="11"/>
      <c r="X460" s="11"/>
      <c r="Y460" s="11"/>
      <c r="Z460" s="11"/>
      <c r="AA460" s="11"/>
      <c r="AB460" s="11"/>
      <c r="AC460" s="11"/>
      <c r="AD460" s="11"/>
    </row>
    <row r="461" spans="1:30">
      <c r="A461" s="56"/>
      <c r="B461" s="11"/>
      <c r="C461" s="11" t="s">
        <v>482</v>
      </c>
      <c r="D461" s="11"/>
      <c r="E461" s="11" t="s">
        <v>443</v>
      </c>
      <c r="F461" s="11">
        <v>22</v>
      </c>
      <c r="G461" s="287">
        <v>757.11736842105302</v>
      </c>
      <c r="H461" s="287">
        <v>14385.23</v>
      </c>
      <c r="I461" s="287">
        <v>653.87409090909102</v>
      </c>
      <c r="J461" s="11">
        <v>14.363636363636401</v>
      </c>
      <c r="L461" s="11">
        <v>19</v>
      </c>
      <c r="M461" s="287">
        <v>2638.27</v>
      </c>
      <c r="N461" s="287">
        <v>879.42333333333295</v>
      </c>
      <c r="O461" s="11">
        <v>1</v>
      </c>
      <c r="P461" s="287">
        <v>1028.74</v>
      </c>
      <c r="Q461" s="287">
        <v>1028.74</v>
      </c>
      <c r="R461" s="11">
        <v>21</v>
      </c>
      <c r="S461" s="287">
        <v>13356.49</v>
      </c>
      <c r="T461" s="287">
        <v>636.02333333333297</v>
      </c>
      <c r="V461" s="11"/>
      <c r="W461" s="11"/>
      <c r="X461" s="11"/>
      <c r="Y461" s="11"/>
      <c r="Z461" s="11"/>
      <c r="AA461" s="11"/>
      <c r="AB461" s="11"/>
      <c r="AC461" s="11"/>
      <c r="AD461" s="11"/>
    </row>
    <row r="462" spans="1:30">
      <c r="A462" s="56"/>
      <c r="B462" s="11"/>
      <c r="C462" s="11" t="s">
        <v>483</v>
      </c>
      <c r="D462" s="11"/>
      <c r="E462" s="11" t="s">
        <v>135</v>
      </c>
      <c r="F462" s="11">
        <v>2</v>
      </c>
      <c r="G462" s="287">
        <v>1102.1099999999999</v>
      </c>
      <c r="H462" s="287">
        <v>2204.2199999999998</v>
      </c>
      <c r="I462" s="287">
        <v>1102.1099999999999</v>
      </c>
      <c r="J462" s="11">
        <v>18.5</v>
      </c>
      <c r="L462" s="11">
        <v>2</v>
      </c>
      <c r="M462" s="287"/>
      <c r="N462" s="287"/>
      <c r="O462" s="11"/>
      <c r="P462" s="287"/>
      <c r="Q462" s="287"/>
      <c r="R462" s="11">
        <v>2</v>
      </c>
      <c r="S462" s="287">
        <v>2204.2199999999998</v>
      </c>
      <c r="T462" s="287">
        <v>1102.1099999999999</v>
      </c>
      <c r="V462" s="11"/>
      <c r="W462" s="11"/>
      <c r="X462" s="11"/>
      <c r="Y462" s="11"/>
      <c r="Z462" s="11"/>
      <c r="AA462" s="11"/>
      <c r="AB462" s="11"/>
      <c r="AC462" s="11"/>
      <c r="AD462" s="11"/>
    </row>
    <row r="463" spans="1:30">
      <c r="A463" s="56"/>
      <c r="B463" s="11"/>
      <c r="C463" s="11" t="s">
        <v>485</v>
      </c>
      <c r="D463" s="11"/>
      <c r="E463" s="11" t="s">
        <v>298</v>
      </c>
      <c r="F463" s="11">
        <v>42</v>
      </c>
      <c r="G463" s="287">
        <v>828.22615384615403</v>
      </c>
      <c r="H463" s="287">
        <v>32300.82</v>
      </c>
      <c r="I463" s="287">
        <v>769.06714285714304</v>
      </c>
      <c r="J463" s="11">
        <v>13.5714285714286</v>
      </c>
      <c r="L463" s="11">
        <v>39</v>
      </c>
      <c r="M463" s="287">
        <v>2896.87</v>
      </c>
      <c r="N463" s="287">
        <v>965.62333333333299</v>
      </c>
      <c r="O463" s="11"/>
      <c r="P463" s="287"/>
      <c r="Q463" s="287"/>
      <c r="R463" s="11">
        <v>42</v>
      </c>
      <c r="S463" s="287">
        <v>32300.82</v>
      </c>
      <c r="T463" s="287">
        <v>769.06714285714304</v>
      </c>
      <c r="V463" s="11"/>
      <c r="W463" s="11"/>
      <c r="X463" s="11"/>
      <c r="Y463" s="11"/>
      <c r="Z463" s="11"/>
      <c r="AA463" s="11"/>
      <c r="AB463" s="11"/>
      <c r="AC463" s="11"/>
      <c r="AD463" s="11"/>
    </row>
    <row r="464" spans="1:30">
      <c r="A464" s="56"/>
      <c r="B464" s="11"/>
      <c r="C464" s="11" t="s">
        <v>486</v>
      </c>
      <c r="D464" s="11"/>
      <c r="E464" s="11" t="s">
        <v>99</v>
      </c>
      <c r="F464" s="11">
        <v>402</v>
      </c>
      <c r="G464" s="287">
        <v>914.27199475065595</v>
      </c>
      <c r="H464" s="287">
        <v>348337.63</v>
      </c>
      <c r="I464" s="287">
        <v>866.51151741293495</v>
      </c>
      <c r="J464" s="11">
        <v>14.18407960199</v>
      </c>
      <c r="L464" s="11">
        <v>381</v>
      </c>
      <c r="M464" s="287">
        <v>28926.78</v>
      </c>
      <c r="N464" s="287">
        <v>1377.46571428571</v>
      </c>
      <c r="O464" s="11">
        <v>8</v>
      </c>
      <c r="P464" s="287">
        <v>5584.45</v>
      </c>
      <c r="Q464" s="287">
        <v>698.05624999999998</v>
      </c>
      <c r="R464" s="11">
        <v>394</v>
      </c>
      <c r="S464" s="287">
        <v>342753.18</v>
      </c>
      <c r="T464" s="287">
        <v>869.93192893400999</v>
      </c>
      <c r="V464" s="11"/>
      <c r="W464" s="11"/>
      <c r="X464" s="11"/>
      <c r="Y464" s="11"/>
      <c r="Z464" s="11"/>
      <c r="AA464" s="11"/>
      <c r="AB464" s="11"/>
      <c r="AC464" s="11"/>
      <c r="AD464" s="11"/>
    </row>
    <row r="465" spans="1:30">
      <c r="A465" s="56"/>
      <c r="B465" s="11"/>
      <c r="C465" s="11" t="s">
        <v>489</v>
      </c>
      <c r="D465" s="11"/>
      <c r="E465" s="11" t="s">
        <v>446</v>
      </c>
      <c r="F465" s="11">
        <v>6</v>
      </c>
      <c r="G465" s="287">
        <v>498.84800000000001</v>
      </c>
      <c r="H465" s="287">
        <v>2494.2399999999998</v>
      </c>
      <c r="I465" s="287">
        <v>415.70666666666699</v>
      </c>
      <c r="J465" s="11">
        <v>10.1666666666667</v>
      </c>
      <c r="L465" s="11">
        <v>5</v>
      </c>
      <c r="M465" s="287">
        <v>637.98</v>
      </c>
      <c r="N465" s="287">
        <v>637.98</v>
      </c>
      <c r="O465" s="11"/>
      <c r="P465" s="287"/>
      <c r="Q465" s="287"/>
      <c r="R465" s="11">
        <v>6</v>
      </c>
      <c r="S465" s="287">
        <v>2494.2399999999998</v>
      </c>
      <c r="T465" s="287">
        <v>415.70666666666699</v>
      </c>
      <c r="V465" s="11"/>
      <c r="W465" s="11"/>
      <c r="X465" s="11"/>
      <c r="Y465" s="11"/>
      <c r="Z465" s="11"/>
      <c r="AA465" s="11"/>
      <c r="AB465" s="11"/>
      <c r="AC465" s="11"/>
      <c r="AD465" s="11"/>
    </row>
    <row r="466" spans="1:30">
      <c r="A466" s="56"/>
      <c r="B466" s="11"/>
      <c r="C466" s="11" t="s">
        <v>491</v>
      </c>
      <c r="D466" s="11"/>
      <c r="E466" s="11" t="s">
        <v>492</v>
      </c>
      <c r="F466" s="11">
        <v>13</v>
      </c>
      <c r="G466" s="287">
        <v>1066.21545454545</v>
      </c>
      <c r="H466" s="287">
        <v>11728.37</v>
      </c>
      <c r="I466" s="287">
        <v>902.18230769230797</v>
      </c>
      <c r="J466" s="11">
        <v>16.384615384615401</v>
      </c>
      <c r="L466" s="11">
        <v>11</v>
      </c>
      <c r="M466" s="287">
        <v>1238.06</v>
      </c>
      <c r="N466" s="287">
        <v>619.03</v>
      </c>
      <c r="O466" s="11"/>
      <c r="P466" s="287"/>
      <c r="Q466" s="287"/>
      <c r="R466" s="11">
        <v>13</v>
      </c>
      <c r="S466" s="287">
        <v>11728.37</v>
      </c>
      <c r="T466" s="287">
        <v>902.18230769230797</v>
      </c>
      <c r="V466" s="11"/>
      <c r="W466" s="11"/>
      <c r="X466" s="11"/>
      <c r="Y466" s="11"/>
      <c r="Z466" s="11"/>
      <c r="AA466" s="11"/>
      <c r="AB466" s="11"/>
      <c r="AC466" s="11"/>
      <c r="AD466" s="11"/>
    </row>
    <row r="467" spans="1:30">
      <c r="A467" s="56"/>
      <c r="B467" s="11"/>
      <c r="C467" s="11" t="s">
        <v>493</v>
      </c>
      <c r="D467" s="11"/>
      <c r="E467" s="11" t="s">
        <v>96</v>
      </c>
      <c r="F467" s="11">
        <v>16</v>
      </c>
      <c r="G467" s="287">
        <v>904.015625</v>
      </c>
      <c r="H467" s="287">
        <v>14464.25</v>
      </c>
      <c r="I467" s="287">
        <v>904.015625</v>
      </c>
      <c r="J467" s="11">
        <v>16.5625</v>
      </c>
      <c r="L467" s="11">
        <v>16</v>
      </c>
      <c r="M467" s="287"/>
      <c r="N467" s="287"/>
      <c r="O467" s="11"/>
      <c r="P467" s="287"/>
      <c r="Q467" s="287"/>
      <c r="R467" s="11">
        <v>16</v>
      </c>
      <c r="S467" s="287">
        <v>14464.25</v>
      </c>
      <c r="T467" s="287">
        <v>904.015625</v>
      </c>
      <c r="V467" s="11"/>
      <c r="W467" s="11"/>
      <c r="X467" s="11"/>
      <c r="Y467" s="11"/>
      <c r="Z467" s="11"/>
      <c r="AA467" s="11"/>
      <c r="AB467" s="11"/>
      <c r="AC467" s="11"/>
      <c r="AD467" s="11"/>
    </row>
    <row r="468" spans="1:30">
      <c r="A468" s="56"/>
      <c r="B468" s="11"/>
      <c r="C468" s="11" t="s">
        <v>494</v>
      </c>
      <c r="D468" s="11"/>
      <c r="E468" s="11" t="s">
        <v>65</v>
      </c>
      <c r="F468" s="11">
        <v>1202</v>
      </c>
      <c r="G468" s="287">
        <v>1115.92110320285</v>
      </c>
      <c r="H468" s="287">
        <v>1254295.32</v>
      </c>
      <c r="I468" s="287">
        <v>1043.5069217969999</v>
      </c>
      <c r="J468" s="11">
        <v>14.810316139767099</v>
      </c>
      <c r="L468" s="11">
        <v>1124</v>
      </c>
      <c r="M468" s="287">
        <v>80082.41</v>
      </c>
      <c r="N468" s="287">
        <v>1026.6975641025599</v>
      </c>
      <c r="O468" s="11">
        <v>13</v>
      </c>
      <c r="P468" s="287">
        <v>6478.53</v>
      </c>
      <c r="Q468" s="287">
        <v>498.34846153846098</v>
      </c>
      <c r="R468" s="11">
        <v>1189</v>
      </c>
      <c r="S468" s="287">
        <v>1247816.79</v>
      </c>
      <c r="T468" s="287">
        <v>1049.4674432295999</v>
      </c>
      <c r="V468" s="11"/>
      <c r="W468" s="11"/>
      <c r="X468" s="11"/>
      <c r="Y468" s="11"/>
      <c r="Z468" s="11"/>
      <c r="AA468" s="11"/>
      <c r="AB468" s="11"/>
      <c r="AC468" s="11"/>
      <c r="AD468" s="11"/>
    </row>
    <row r="469" spans="1:30">
      <c r="A469" s="56"/>
      <c r="B469" s="11"/>
      <c r="C469" s="11" t="s">
        <v>494</v>
      </c>
      <c r="D469" s="11"/>
      <c r="E469" s="11" t="s">
        <v>250</v>
      </c>
      <c r="F469" s="11">
        <v>2</v>
      </c>
      <c r="G469" s="287">
        <v>2163.1149999999998</v>
      </c>
      <c r="H469" s="287">
        <v>4326.2299999999996</v>
      </c>
      <c r="I469" s="287">
        <v>2163.1149999999998</v>
      </c>
      <c r="J469" s="11">
        <v>22</v>
      </c>
      <c r="L469" s="11">
        <v>2</v>
      </c>
      <c r="M469" s="287"/>
      <c r="N469" s="287"/>
      <c r="O469" s="11"/>
      <c r="P469" s="287"/>
      <c r="Q469" s="287"/>
      <c r="R469" s="11">
        <v>2</v>
      </c>
      <c r="S469" s="287">
        <v>4326.2299999999996</v>
      </c>
      <c r="T469" s="287">
        <v>2163.1149999999998</v>
      </c>
      <c r="V469" s="11"/>
      <c r="W469" s="11"/>
      <c r="X469" s="11"/>
      <c r="Y469" s="11"/>
      <c r="Z469" s="11"/>
      <c r="AA469" s="11"/>
      <c r="AB469" s="11"/>
      <c r="AC469" s="11"/>
      <c r="AD469" s="11"/>
    </row>
    <row r="470" spans="1:30">
      <c r="A470" s="56"/>
      <c r="B470" s="11"/>
      <c r="C470" s="11" t="s">
        <v>496</v>
      </c>
      <c r="D470" s="11"/>
      <c r="E470" s="11" t="s">
        <v>57</v>
      </c>
      <c r="F470" s="11">
        <v>79</v>
      </c>
      <c r="G470" s="287">
        <v>681.91105263157897</v>
      </c>
      <c r="H470" s="287">
        <v>51825.24</v>
      </c>
      <c r="I470" s="287">
        <v>656.01569620253201</v>
      </c>
      <c r="J470" s="11">
        <v>14.974683544303801</v>
      </c>
      <c r="L470" s="11">
        <v>76</v>
      </c>
      <c r="M470" s="287">
        <v>2571.9299999999998</v>
      </c>
      <c r="N470" s="287">
        <v>857.31</v>
      </c>
      <c r="O470" s="11"/>
      <c r="P470" s="287"/>
      <c r="Q470" s="287"/>
      <c r="R470" s="11">
        <v>79</v>
      </c>
      <c r="S470" s="287">
        <v>51825.24</v>
      </c>
      <c r="T470" s="287">
        <v>656.01569620253201</v>
      </c>
      <c r="V470" s="11"/>
      <c r="W470" s="11"/>
      <c r="X470" s="11"/>
      <c r="Y470" s="11"/>
      <c r="Z470" s="11"/>
      <c r="AA470" s="11"/>
      <c r="AB470" s="11"/>
      <c r="AC470" s="11"/>
      <c r="AD470" s="11"/>
    </row>
    <row r="471" spans="1:30">
      <c r="A471" s="56"/>
      <c r="B471" s="11"/>
      <c r="C471" s="11" t="s">
        <v>497</v>
      </c>
      <c r="D471" s="11"/>
      <c r="E471" s="11" t="s">
        <v>320</v>
      </c>
      <c r="F471" s="11">
        <v>12</v>
      </c>
      <c r="G471" s="287">
        <v>362.56416666666701</v>
      </c>
      <c r="H471" s="287">
        <v>4350.7700000000004</v>
      </c>
      <c r="I471" s="287">
        <v>362.56416666666701</v>
      </c>
      <c r="J471" s="11">
        <v>14.0833333333333</v>
      </c>
      <c r="L471" s="11">
        <v>12</v>
      </c>
      <c r="M471" s="287"/>
      <c r="N471" s="287"/>
      <c r="O471" s="11"/>
      <c r="P471" s="287"/>
      <c r="Q471" s="287"/>
      <c r="R471" s="11">
        <v>12</v>
      </c>
      <c r="S471" s="287">
        <v>4350.7700000000004</v>
      </c>
      <c r="T471" s="287">
        <v>362.56416666666701</v>
      </c>
      <c r="V471" s="11"/>
      <c r="W471" s="11"/>
      <c r="X471" s="11"/>
      <c r="Y471" s="11"/>
      <c r="Z471" s="11"/>
      <c r="AA471" s="11"/>
      <c r="AB471" s="11"/>
      <c r="AC471" s="11"/>
      <c r="AD471" s="11"/>
    </row>
    <row r="472" spans="1:30">
      <c r="A472" s="56"/>
      <c r="B472" s="11"/>
      <c r="C472" s="11" t="s">
        <v>498</v>
      </c>
      <c r="D472" s="11"/>
      <c r="E472" s="11" t="s">
        <v>356</v>
      </c>
      <c r="F472" s="11">
        <v>201</v>
      </c>
      <c r="G472" s="287">
        <v>867.47</v>
      </c>
      <c r="H472" s="287">
        <v>153542.19</v>
      </c>
      <c r="I472" s="287">
        <v>763.89149253731296</v>
      </c>
      <c r="J472" s="11">
        <v>13.7412935323383</v>
      </c>
      <c r="L472" s="11">
        <v>177</v>
      </c>
      <c r="M472" s="287">
        <v>21808.880000000001</v>
      </c>
      <c r="N472" s="287">
        <v>908.70333333333303</v>
      </c>
      <c r="O472" s="11">
        <v>2</v>
      </c>
      <c r="P472" s="287">
        <v>1323.01</v>
      </c>
      <c r="Q472" s="287">
        <v>661.505</v>
      </c>
      <c r="R472" s="11">
        <v>199</v>
      </c>
      <c r="S472" s="287">
        <v>152219.18</v>
      </c>
      <c r="T472" s="287">
        <v>764.92050251256296</v>
      </c>
      <c r="V472" s="11"/>
      <c r="W472" s="11"/>
      <c r="X472" s="11"/>
      <c r="Y472" s="11"/>
      <c r="Z472" s="11"/>
      <c r="AA472" s="11"/>
      <c r="AB472" s="11"/>
      <c r="AC472" s="11"/>
      <c r="AD472" s="11"/>
    </row>
    <row r="473" spans="1:30">
      <c r="A473" s="56"/>
      <c r="B473" s="11"/>
      <c r="C473" s="11" t="s">
        <v>500</v>
      </c>
      <c r="D473" s="11"/>
      <c r="E473" s="11" t="s">
        <v>501</v>
      </c>
      <c r="F473" s="11">
        <v>28</v>
      </c>
      <c r="G473" s="287">
        <v>1045.67888888889</v>
      </c>
      <c r="H473" s="287">
        <v>28233.33</v>
      </c>
      <c r="I473" s="287">
        <v>1008.33321428571</v>
      </c>
      <c r="J473" s="11">
        <v>14.714285714285699</v>
      </c>
      <c r="L473" s="11">
        <v>27</v>
      </c>
      <c r="M473" s="287">
        <v>527.69000000000005</v>
      </c>
      <c r="N473" s="287">
        <v>527.69000000000005</v>
      </c>
      <c r="O473" s="11"/>
      <c r="P473" s="287"/>
      <c r="Q473" s="287"/>
      <c r="R473" s="11">
        <v>28</v>
      </c>
      <c r="S473" s="287">
        <v>28233.33</v>
      </c>
      <c r="T473" s="287">
        <v>1008.33321428571</v>
      </c>
      <c r="V473" s="11"/>
      <c r="W473" s="11"/>
      <c r="X473" s="11"/>
      <c r="Y473" s="11"/>
      <c r="Z473" s="11"/>
      <c r="AA473" s="11"/>
      <c r="AB473" s="11"/>
      <c r="AC473" s="11"/>
      <c r="AD473" s="11"/>
    </row>
    <row r="474" spans="1:30">
      <c r="A474" s="56"/>
      <c r="B474" s="11"/>
      <c r="C474" s="11" t="s">
        <v>505</v>
      </c>
      <c r="D474" s="11"/>
      <c r="E474" s="11" t="s">
        <v>212</v>
      </c>
      <c r="F474" s="11">
        <v>16</v>
      </c>
      <c r="G474" s="287">
        <v>1406.6135714285699</v>
      </c>
      <c r="H474" s="287">
        <v>19692.59</v>
      </c>
      <c r="I474" s="287">
        <v>1230.786875</v>
      </c>
      <c r="J474" s="11">
        <v>13.5</v>
      </c>
      <c r="L474" s="11">
        <v>14</v>
      </c>
      <c r="M474" s="287">
        <v>5777.37</v>
      </c>
      <c r="N474" s="287">
        <v>2888.6849999999999</v>
      </c>
      <c r="O474" s="11">
        <v>1</v>
      </c>
      <c r="P474" s="287">
        <v>197.17</v>
      </c>
      <c r="Q474" s="287">
        <v>197.17</v>
      </c>
      <c r="R474" s="11">
        <v>15</v>
      </c>
      <c r="S474" s="287">
        <v>19495.419999999998</v>
      </c>
      <c r="T474" s="287">
        <v>1299.6946666666699</v>
      </c>
      <c r="V474" s="11"/>
      <c r="W474" s="11"/>
      <c r="X474" s="11"/>
      <c r="Y474" s="11"/>
      <c r="Z474" s="11"/>
      <c r="AA474" s="11"/>
      <c r="AB474" s="11"/>
      <c r="AC474" s="11"/>
      <c r="AD474" s="11"/>
    </row>
    <row r="475" spans="1:30">
      <c r="A475" s="56"/>
      <c r="B475" s="11"/>
      <c r="C475" s="11" t="s">
        <v>647</v>
      </c>
      <c r="D475" s="11"/>
      <c r="E475" s="11" t="s">
        <v>80</v>
      </c>
      <c r="F475" s="11">
        <v>7</v>
      </c>
      <c r="G475" s="287">
        <v>2271.7314285714301</v>
      </c>
      <c r="H475" s="287">
        <v>15902.12</v>
      </c>
      <c r="I475" s="287">
        <v>2271.7314285714301</v>
      </c>
      <c r="J475" s="11">
        <v>12.8571428571429</v>
      </c>
      <c r="L475" s="11">
        <v>7</v>
      </c>
      <c r="M475" s="287"/>
      <c r="N475" s="287"/>
      <c r="O475" s="11"/>
      <c r="P475" s="287"/>
      <c r="Q475" s="287"/>
      <c r="R475" s="11">
        <v>7</v>
      </c>
      <c r="S475" s="287">
        <v>15902.12</v>
      </c>
      <c r="T475" s="287">
        <v>2271.7314285714301</v>
      </c>
      <c r="V475" s="11"/>
      <c r="W475" s="11"/>
      <c r="X475" s="11"/>
      <c r="Y475" s="11"/>
      <c r="Z475" s="11"/>
      <c r="AA475" s="11"/>
      <c r="AB475" s="11"/>
      <c r="AC475" s="11"/>
      <c r="AD475" s="11"/>
    </row>
    <row r="476" spans="1:30">
      <c r="A476" s="56"/>
      <c r="B476" s="11"/>
      <c r="C476" s="11" t="s">
        <v>509</v>
      </c>
      <c r="D476" s="11"/>
      <c r="E476" s="11" t="s">
        <v>78</v>
      </c>
      <c r="F476" s="11">
        <v>2</v>
      </c>
      <c r="G476" s="287">
        <v>1219.73</v>
      </c>
      <c r="H476" s="287">
        <v>2439.46</v>
      </c>
      <c r="I476" s="287">
        <v>1219.73</v>
      </c>
      <c r="J476" s="11">
        <v>13</v>
      </c>
      <c r="L476" s="11">
        <v>2</v>
      </c>
      <c r="M476" s="287"/>
      <c r="N476" s="287"/>
      <c r="O476" s="11"/>
      <c r="P476" s="287"/>
      <c r="Q476" s="287"/>
      <c r="R476" s="11">
        <v>2</v>
      </c>
      <c r="S476" s="287">
        <v>2439.46</v>
      </c>
      <c r="T476" s="287">
        <v>1219.73</v>
      </c>
      <c r="V476" s="11"/>
      <c r="W476" s="11"/>
      <c r="X476" s="11"/>
      <c r="Y476" s="11"/>
      <c r="Z476" s="11"/>
      <c r="AA476" s="11"/>
      <c r="AB476" s="11"/>
      <c r="AC476" s="11"/>
      <c r="AD476" s="11"/>
    </row>
    <row r="477" spans="1:30">
      <c r="A477" s="56"/>
      <c r="B477" s="11"/>
      <c r="C477" s="11" t="s">
        <v>510</v>
      </c>
      <c r="D477" s="11"/>
      <c r="E477" s="11" t="s">
        <v>118</v>
      </c>
      <c r="F477" s="11">
        <v>1</v>
      </c>
      <c r="G477" s="287">
        <v>1541.79</v>
      </c>
      <c r="H477" s="287">
        <v>1541.79</v>
      </c>
      <c r="I477" s="287">
        <v>1541.79</v>
      </c>
      <c r="J477" s="11">
        <v>25</v>
      </c>
      <c r="L477" s="11">
        <v>1</v>
      </c>
      <c r="M477" s="287"/>
      <c r="N477" s="287"/>
      <c r="O477" s="11"/>
      <c r="P477" s="287"/>
      <c r="Q477" s="287"/>
      <c r="R477" s="11">
        <v>1</v>
      </c>
      <c r="S477" s="287">
        <v>1541.79</v>
      </c>
      <c r="T477" s="287">
        <v>1541.79</v>
      </c>
      <c r="V477" s="11"/>
      <c r="W477" s="11"/>
      <c r="X477" s="11"/>
      <c r="Y477" s="11"/>
      <c r="Z477" s="11"/>
      <c r="AA477" s="11"/>
      <c r="AB477" s="11"/>
      <c r="AC477" s="11"/>
      <c r="AD477" s="11"/>
    </row>
    <row r="478" spans="1:30">
      <c r="A478" s="56"/>
      <c r="B478" s="11"/>
      <c r="C478" s="11" t="s">
        <v>511</v>
      </c>
      <c r="D478" s="11"/>
      <c r="E478" s="11" t="s">
        <v>69</v>
      </c>
      <c r="F478" s="11">
        <v>22</v>
      </c>
      <c r="G478" s="287">
        <v>1525.17</v>
      </c>
      <c r="H478" s="287">
        <v>24402.720000000001</v>
      </c>
      <c r="I478" s="287">
        <v>1109.21454545455</v>
      </c>
      <c r="J478" s="11">
        <v>13.636363636363599</v>
      </c>
      <c r="L478" s="11">
        <v>16</v>
      </c>
      <c r="M478" s="287">
        <v>5647.06</v>
      </c>
      <c r="N478" s="287">
        <v>941.17666666666696</v>
      </c>
      <c r="O478" s="11">
        <v>1</v>
      </c>
      <c r="P478" s="287">
        <v>1137.44</v>
      </c>
      <c r="Q478" s="287">
        <v>1137.44</v>
      </c>
      <c r="R478" s="11">
        <v>21</v>
      </c>
      <c r="S478" s="287">
        <v>23265.279999999999</v>
      </c>
      <c r="T478" s="287">
        <v>1107.8704761904801</v>
      </c>
      <c r="V478" s="11"/>
      <c r="W478" s="11"/>
      <c r="X478" s="11"/>
      <c r="Y478" s="11"/>
      <c r="Z478" s="11"/>
      <c r="AA478" s="11"/>
      <c r="AB478" s="11"/>
      <c r="AC478" s="11"/>
      <c r="AD478" s="11"/>
    </row>
    <row r="479" spans="1:30">
      <c r="A479" s="56"/>
      <c r="B479" s="11"/>
      <c r="C479" s="11" t="s">
        <v>512</v>
      </c>
      <c r="D479" s="11"/>
      <c r="E479" s="11" t="s">
        <v>513</v>
      </c>
      <c r="F479" s="11">
        <v>4</v>
      </c>
      <c r="G479" s="287">
        <v>414.39</v>
      </c>
      <c r="H479" s="287">
        <v>1657.56</v>
      </c>
      <c r="I479" s="287">
        <v>414.39</v>
      </c>
      <c r="J479" s="11">
        <v>12.75</v>
      </c>
      <c r="L479" s="11">
        <v>4</v>
      </c>
      <c r="M479" s="287"/>
      <c r="N479" s="287"/>
      <c r="O479" s="11"/>
      <c r="P479" s="287"/>
      <c r="Q479" s="287"/>
      <c r="R479" s="11">
        <v>4</v>
      </c>
      <c r="S479" s="287">
        <v>1657.56</v>
      </c>
      <c r="T479" s="287">
        <v>414.39</v>
      </c>
      <c r="V479" s="11"/>
      <c r="W479" s="11"/>
      <c r="X479" s="11"/>
      <c r="Y479" s="11"/>
      <c r="Z479" s="11"/>
      <c r="AA479" s="11"/>
      <c r="AB479" s="11"/>
      <c r="AC479" s="11"/>
      <c r="AD479" s="11"/>
    </row>
    <row r="480" spans="1:30">
      <c r="A480" s="56"/>
      <c r="B480" s="11"/>
      <c r="C480" s="11" t="s">
        <v>515</v>
      </c>
      <c r="D480" s="11"/>
      <c r="E480" s="11" t="s">
        <v>487</v>
      </c>
      <c r="F480" s="11">
        <v>152</v>
      </c>
      <c r="G480" s="287">
        <v>796.17765957446795</v>
      </c>
      <c r="H480" s="287">
        <v>112261.05</v>
      </c>
      <c r="I480" s="287">
        <v>738.55953947368403</v>
      </c>
      <c r="J480" s="11">
        <v>13.342105263157899</v>
      </c>
      <c r="L480" s="11">
        <v>141</v>
      </c>
      <c r="M480" s="287">
        <v>13776.36</v>
      </c>
      <c r="N480" s="287">
        <v>1252.3963636363601</v>
      </c>
      <c r="O480" s="11">
        <v>3</v>
      </c>
      <c r="P480" s="287">
        <v>1308.26</v>
      </c>
      <c r="Q480" s="287">
        <v>436.08666666666699</v>
      </c>
      <c r="R480" s="11">
        <v>149</v>
      </c>
      <c r="S480" s="287">
        <v>110952.79</v>
      </c>
      <c r="T480" s="287">
        <v>744.64959731543604</v>
      </c>
      <c r="V480" s="11"/>
      <c r="W480" s="11"/>
      <c r="X480" s="11"/>
      <c r="Y480" s="11"/>
      <c r="Z480" s="11"/>
      <c r="AA480" s="11"/>
      <c r="AB480" s="11"/>
      <c r="AC480" s="11"/>
      <c r="AD480" s="11"/>
    </row>
    <row r="481" spans="1:30">
      <c r="A481" s="56"/>
      <c r="B481" s="11"/>
      <c r="C481" s="11" t="s">
        <v>516</v>
      </c>
      <c r="D481" s="11"/>
      <c r="E481" s="11" t="s">
        <v>517</v>
      </c>
      <c r="F481" s="11">
        <v>1</v>
      </c>
      <c r="G481" s="287"/>
      <c r="H481" s="287">
        <v>234.22</v>
      </c>
      <c r="I481" s="287">
        <v>234.22</v>
      </c>
      <c r="J481" s="11">
        <v>5</v>
      </c>
      <c r="L481" s="11"/>
      <c r="M481" s="287">
        <v>234.22</v>
      </c>
      <c r="N481" s="287">
        <v>234.22</v>
      </c>
      <c r="O481" s="11"/>
      <c r="P481" s="287"/>
      <c r="Q481" s="287"/>
      <c r="R481" s="11">
        <v>1</v>
      </c>
      <c r="S481" s="287">
        <v>234.22</v>
      </c>
      <c r="T481" s="287">
        <v>234.22</v>
      </c>
      <c r="V481" s="11"/>
      <c r="W481" s="11"/>
      <c r="X481" s="11"/>
      <c r="Y481" s="11"/>
      <c r="Z481" s="11"/>
      <c r="AA481" s="11"/>
      <c r="AB481" s="11"/>
      <c r="AC481" s="11"/>
      <c r="AD481" s="11"/>
    </row>
    <row r="482" spans="1:30">
      <c r="A482" s="56"/>
      <c r="B482" s="11"/>
      <c r="C482" s="11" t="s">
        <v>518</v>
      </c>
      <c r="D482" s="11"/>
      <c r="E482" s="11" t="s">
        <v>96</v>
      </c>
      <c r="F482" s="11">
        <v>9</v>
      </c>
      <c r="G482" s="287">
        <v>1305.66166666667</v>
      </c>
      <c r="H482" s="287">
        <v>7833.97</v>
      </c>
      <c r="I482" s="287">
        <v>870.44111111111101</v>
      </c>
      <c r="J482" s="11">
        <v>14.7777777777778</v>
      </c>
      <c r="L482" s="11">
        <v>6</v>
      </c>
      <c r="M482" s="287">
        <v>1328.48</v>
      </c>
      <c r="N482" s="287">
        <v>442.82666666666699</v>
      </c>
      <c r="O482" s="11">
        <v>1</v>
      </c>
      <c r="P482" s="287">
        <v>2778.5</v>
      </c>
      <c r="Q482" s="287">
        <v>2778.5</v>
      </c>
      <c r="R482" s="11">
        <v>8</v>
      </c>
      <c r="S482" s="287">
        <v>5055.47</v>
      </c>
      <c r="T482" s="287">
        <v>631.93375000000003</v>
      </c>
      <c r="V482" s="11"/>
      <c r="W482" s="11"/>
      <c r="X482" s="11"/>
      <c r="Y482" s="11"/>
      <c r="Z482" s="11"/>
      <c r="AA482" s="11"/>
      <c r="AB482" s="11"/>
      <c r="AC482" s="11"/>
      <c r="AD482" s="11"/>
    </row>
    <row r="483" spans="1:30">
      <c r="A483" s="56"/>
      <c r="B483" s="11"/>
      <c r="C483" s="11" t="s">
        <v>519</v>
      </c>
      <c r="D483" s="11"/>
      <c r="E483" s="11" t="s">
        <v>89</v>
      </c>
      <c r="F483" s="11">
        <v>23</v>
      </c>
      <c r="G483" s="287">
        <v>767.69380952381005</v>
      </c>
      <c r="H483" s="287">
        <v>16121.57</v>
      </c>
      <c r="I483" s="287">
        <v>700.93782608695699</v>
      </c>
      <c r="J483" s="11">
        <v>13.2608695652174</v>
      </c>
      <c r="L483" s="11">
        <v>21</v>
      </c>
      <c r="M483" s="287">
        <v>1584.5</v>
      </c>
      <c r="N483" s="287">
        <v>792.25</v>
      </c>
      <c r="O483" s="11"/>
      <c r="P483" s="287"/>
      <c r="Q483" s="287"/>
      <c r="R483" s="11">
        <v>23</v>
      </c>
      <c r="S483" s="287">
        <v>16121.57</v>
      </c>
      <c r="T483" s="287">
        <v>700.93782608695699</v>
      </c>
      <c r="V483" s="11"/>
      <c r="W483" s="11"/>
      <c r="X483" s="11"/>
      <c r="Y483" s="11"/>
      <c r="Z483" s="11"/>
      <c r="AA483" s="11"/>
      <c r="AB483" s="11"/>
      <c r="AC483" s="11"/>
      <c r="AD483" s="11"/>
    </row>
    <row r="484" spans="1:30">
      <c r="A484" s="56"/>
      <c r="B484" s="11"/>
      <c r="C484" s="11" t="s">
        <v>520</v>
      </c>
      <c r="D484" s="11"/>
      <c r="E484" s="11" t="s">
        <v>82</v>
      </c>
      <c r="F484" s="11">
        <v>326</v>
      </c>
      <c r="G484" s="287">
        <v>1128.44183606557</v>
      </c>
      <c r="H484" s="287">
        <v>344174.76</v>
      </c>
      <c r="I484" s="287">
        <v>1055.7507975460101</v>
      </c>
      <c r="J484" s="11">
        <v>14.331288343558301</v>
      </c>
      <c r="L484" s="11">
        <v>305</v>
      </c>
      <c r="M484" s="287">
        <v>16264.19</v>
      </c>
      <c r="N484" s="287">
        <v>774.48523809523795</v>
      </c>
      <c r="O484" s="11">
        <v>4</v>
      </c>
      <c r="P484" s="287">
        <v>1825.56</v>
      </c>
      <c r="Q484" s="287">
        <v>456.39</v>
      </c>
      <c r="R484" s="11">
        <v>322</v>
      </c>
      <c r="S484" s="287">
        <v>342349.2</v>
      </c>
      <c r="T484" s="287">
        <v>1063.1962732919301</v>
      </c>
      <c r="V484" s="11"/>
      <c r="W484" s="11"/>
      <c r="X484" s="11"/>
      <c r="Y484" s="11"/>
      <c r="Z484" s="11"/>
      <c r="AA484" s="11"/>
      <c r="AB484" s="11"/>
      <c r="AC484" s="11"/>
      <c r="AD484" s="11"/>
    </row>
    <row r="485" spans="1:30">
      <c r="A485" s="56"/>
      <c r="B485" s="11"/>
      <c r="C485" s="11" t="s">
        <v>521</v>
      </c>
      <c r="D485" s="11"/>
      <c r="E485" s="11" t="s">
        <v>71</v>
      </c>
      <c r="F485" s="11">
        <v>15</v>
      </c>
      <c r="G485" s="287">
        <v>1132.925</v>
      </c>
      <c r="H485" s="287">
        <v>13595.1</v>
      </c>
      <c r="I485" s="287">
        <v>906.34</v>
      </c>
      <c r="J485" s="11">
        <v>13.9333333333333</v>
      </c>
      <c r="L485" s="11">
        <v>12</v>
      </c>
      <c r="M485" s="287">
        <v>2188.9</v>
      </c>
      <c r="N485" s="287">
        <v>729.63333333333298</v>
      </c>
      <c r="O485" s="11"/>
      <c r="P485" s="287"/>
      <c r="Q485" s="287"/>
      <c r="R485" s="11">
        <v>15</v>
      </c>
      <c r="S485" s="287">
        <v>13595.1</v>
      </c>
      <c r="T485" s="287">
        <v>906.34</v>
      </c>
      <c r="V485" s="11"/>
      <c r="W485" s="11"/>
      <c r="X485" s="11"/>
      <c r="Y485" s="11"/>
      <c r="Z485" s="11"/>
      <c r="AA485" s="11"/>
      <c r="AB485" s="11"/>
      <c r="AC485" s="11"/>
      <c r="AD485" s="11"/>
    </row>
    <row r="486" spans="1:30">
      <c r="A486" s="56"/>
      <c r="B486" s="11"/>
      <c r="C486" s="11" t="s">
        <v>523</v>
      </c>
      <c r="D486" s="11"/>
      <c r="E486" s="11" t="s">
        <v>60</v>
      </c>
      <c r="F486" s="11">
        <v>60</v>
      </c>
      <c r="G486" s="287">
        <v>846.41892857142795</v>
      </c>
      <c r="H486" s="287">
        <v>47399.46</v>
      </c>
      <c r="I486" s="287">
        <v>789.99099999999999</v>
      </c>
      <c r="J486" s="11">
        <v>12.85</v>
      </c>
      <c r="L486" s="11">
        <v>56</v>
      </c>
      <c r="M486" s="287">
        <v>2903.84</v>
      </c>
      <c r="N486" s="287">
        <v>725.96</v>
      </c>
      <c r="O486" s="11">
        <v>1</v>
      </c>
      <c r="P486" s="287">
        <v>526.88</v>
      </c>
      <c r="Q486" s="287">
        <v>526.88</v>
      </c>
      <c r="R486" s="11">
        <v>59</v>
      </c>
      <c r="S486" s="287">
        <v>46872.58</v>
      </c>
      <c r="T486" s="287">
        <v>794.45050847457605</v>
      </c>
      <c r="V486" s="11"/>
      <c r="W486" s="11"/>
      <c r="X486" s="11"/>
      <c r="Y486" s="11"/>
      <c r="Z486" s="11"/>
      <c r="AA486" s="11"/>
      <c r="AB486" s="11"/>
      <c r="AC486" s="11"/>
      <c r="AD486" s="11"/>
    </row>
    <row r="487" spans="1:30">
      <c r="A487" s="56"/>
      <c r="B487" s="11"/>
      <c r="C487" s="11" t="s">
        <v>525</v>
      </c>
      <c r="D487" s="11"/>
      <c r="E487" s="11" t="s">
        <v>56</v>
      </c>
      <c r="F487" s="11">
        <v>2</v>
      </c>
      <c r="G487" s="287">
        <v>1641.2750000000001</v>
      </c>
      <c r="H487" s="287">
        <v>3282.55</v>
      </c>
      <c r="I487" s="287">
        <v>1641.2750000000001</v>
      </c>
      <c r="J487" s="11">
        <v>18.5</v>
      </c>
      <c r="L487" s="11">
        <v>2</v>
      </c>
      <c r="M487" s="287"/>
      <c r="N487" s="287"/>
      <c r="O487" s="11"/>
      <c r="P487" s="287"/>
      <c r="Q487" s="287"/>
      <c r="R487" s="11">
        <v>2</v>
      </c>
      <c r="S487" s="287">
        <v>3282.55</v>
      </c>
      <c r="T487" s="287">
        <v>1641.2750000000001</v>
      </c>
      <c r="V487" s="11"/>
      <c r="W487" s="11"/>
      <c r="X487" s="11"/>
      <c r="Y487" s="11"/>
      <c r="Z487" s="11"/>
      <c r="AA487" s="11"/>
      <c r="AB487" s="11"/>
      <c r="AC487" s="11"/>
      <c r="AD487" s="11"/>
    </row>
    <row r="488" spans="1:30">
      <c r="A488" s="56"/>
      <c r="B488" s="11"/>
      <c r="C488" s="11" t="s">
        <v>527</v>
      </c>
      <c r="D488" s="11"/>
      <c r="E488" s="11" t="s">
        <v>528</v>
      </c>
      <c r="F488" s="11">
        <v>15</v>
      </c>
      <c r="G488" s="287">
        <v>1259.2670000000001</v>
      </c>
      <c r="H488" s="287">
        <v>12592.67</v>
      </c>
      <c r="I488" s="287">
        <v>839.51133333333303</v>
      </c>
      <c r="J488" s="11">
        <v>12.533333333333299</v>
      </c>
      <c r="L488" s="11">
        <v>10</v>
      </c>
      <c r="M488" s="287">
        <v>3082.95</v>
      </c>
      <c r="N488" s="287">
        <v>616.59</v>
      </c>
      <c r="O488" s="11"/>
      <c r="P488" s="287"/>
      <c r="Q488" s="287"/>
      <c r="R488" s="11">
        <v>15</v>
      </c>
      <c r="S488" s="287">
        <v>12592.67</v>
      </c>
      <c r="T488" s="287">
        <v>839.51133333333303</v>
      </c>
      <c r="V488" s="11"/>
      <c r="W488" s="11"/>
      <c r="X488" s="11"/>
      <c r="Y488" s="11"/>
      <c r="Z488" s="11"/>
      <c r="AA488" s="11"/>
      <c r="AB488" s="11"/>
      <c r="AC488" s="11"/>
      <c r="AD488" s="11"/>
    </row>
    <row r="489" spans="1:30">
      <c r="A489" s="56"/>
      <c r="B489" s="11"/>
      <c r="C489" s="11" t="s">
        <v>529</v>
      </c>
      <c r="D489" s="11"/>
      <c r="E489" s="11" t="s">
        <v>96</v>
      </c>
      <c r="F489" s="11">
        <v>1</v>
      </c>
      <c r="G489" s="287">
        <v>168.69</v>
      </c>
      <c r="H489" s="287">
        <v>168.69</v>
      </c>
      <c r="I489" s="287">
        <v>168.69</v>
      </c>
      <c r="J489" s="11">
        <v>3</v>
      </c>
      <c r="L489" s="11">
        <v>1</v>
      </c>
      <c r="M489" s="287"/>
      <c r="N489" s="287"/>
      <c r="O489" s="11"/>
      <c r="P489" s="287"/>
      <c r="Q489" s="287"/>
      <c r="R489" s="11">
        <v>1</v>
      </c>
      <c r="S489" s="287">
        <v>168.69</v>
      </c>
      <c r="T489" s="287">
        <v>168.69</v>
      </c>
      <c r="V489" s="11"/>
      <c r="W489" s="11"/>
      <c r="X489" s="11"/>
      <c r="Y489" s="11"/>
      <c r="Z489" s="11"/>
      <c r="AA489" s="11"/>
      <c r="AB489" s="11"/>
      <c r="AC489" s="11"/>
      <c r="AD489" s="11"/>
    </row>
    <row r="490" spans="1:30">
      <c r="A490" s="56"/>
      <c r="B490" s="11"/>
      <c r="C490" s="11" t="s">
        <v>529</v>
      </c>
      <c r="D490" s="11"/>
      <c r="E490" s="11" t="s">
        <v>324</v>
      </c>
      <c r="F490" s="11">
        <v>579</v>
      </c>
      <c r="G490" s="287">
        <v>912.84438223938298</v>
      </c>
      <c r="H490" s="287">
        <v>472853.39</v>
      </c>
      <c r="I490" s="287">
        <v>816.67252158894701</v>
      </c>
      <c r="J490" s="11">
        <v>14.0431778929188</v>
      </c>
      <c r="L490" s="11">
        <v>518</v>
      </c>
      <c r="M490" s="287">
        <v>56200.14</v>
      </c>
      <c r="N490" s="287">
        <v>921.31377049180298</v>
      </c>
      <c r="O490" s="11">
        <v>8</v>
      </c>
      <c r="P490" s="287">
        <v>3439.82</v>
      </c>
      <c r="Q490" s="287">
        <v>429.97750000000002</v>
      </c>
      <c r="R490" s="11">
        <v>571</v>
      </c>
      <c r="S490" s="287">
        <v>469413.57</v>
      </c>
      <c r="T490" s="287">
        <v>822.09031523642795</v>
      </c>
      <c r="V490" s="11"/>
      <c r="W490" s="11"/>
      <c r="X490" s="11"/>
      <c r="Y490" s="11"/>
      <c r="Z490" s="11"/>
      <c r="AA490" s="11"/>
      <c r="AB490" s="11"/>
      <c r="AC490" s="11"/>
      <c r="AD490" s="11"/>
    </row>
    <row r="491" spans="1:30">
      <c r="A491" s="56"/>
      <c r="B491" s="11"/>
      <c r="C491" s="11" t="s">
        <v>530</v>
      </c>
      <c r="D491" s="11"/>
      <c r="E491" s="11" t="s">
        <v>121</v>
      </c>
      <c r="F491" s="11">
        <v>412</v>
      </c>
      <c r="G491" s="287">
        <v>970.95483116882997</v>
      </c>
      <c r="H491" s="287">
        <v>373817.61</v>
      </c>
      <c r="I491" s="287">
        <v>907.324296116504</v>
      </c>
      <c r="J491" s="11">
        <v>14.1019417475728</v>
      </c>
      <c r="L491" s="11">
        <v>385</v>
      </c>
      <c r="M491" s="287">
        <v>27514.28</v>
      </c>
      <c r="N491" s="287">
        <v>1019.04740740741</v>
      </c>
      <c r="O491" s="11">
        <v>7</v>
      </c>
      <c r="P491" s="287">
        <v>6273.91</v>
      </c>
      <c r="Q491" s="287">
        <v>896.27285714285699</v>
      </c>
      <c r="R491" s="11">
        <v>405</v>
      </c>
      <c r="S491" s="287">
        <v>367543.7</v>
      </c>
      <c r="T491" s="287">
        <v>907.515308641974</v>
      </c>
      <c r="V491" s="11"/>
      <c r="W491" s="11"/>
      <c r="X491" s="11"/>
      <c r="Y491" s="11"/>
      <c r="Z491" s="11"/>
      <c r="AA491" s="11"/>
      <c r="AB491" s="11"/>
      <c r="AC491" s="11"/>
      <c r="AD491" s="11"/>
    </row>
    <row r="492" spans="1:30">
      <c r="A492" s="56"/>
      <c r="B492" s="11"/>
      <c r="C492" s="11" t="s">
        <v>648</v>
      </c>
      <c r="D492" s="11"/>
      <c r="E492" s="11" t="s">
        <v>135</v>
      </c>
      <c r="F492" s="11">
        <v>4</v>
      </c>
      <c r="G492" s="287">
        <v>1236.925</v>
      </c>
      <c r="H492" s="287">
        <v>2473.85</v>
      </c>
      <c r="I492" s="287">
        <v>618.46249999999998</v>
      </c>
      <c r="J492" s="11">
        <v>16</v>
      </c>
      <c r="L492" s="11">
        <v>2</v>
      </c>
      <c r="M492" s="287">
        <v>1749.26</v>
      </c>
      <c r="N492" s="287">
        <v>874.63</v>
      </c>
      <c r="O492" s="11"/>
      <c r="P492" s="287"/>
      <c r="Q492" s="287"/>
      <c r="R492" s="11">
        <v>4</v>
      </c>
      <c r="S492" s="287">
        <v>2473.85</v>
      </c>
      <c r="T492" s="287">
        <v>618.46249999999998</v>
      </c>
      <c r="V492" s="11"/>
      <c r="W492" s="11"/>
      <c r="X492" s="11"/>
      <c r="Y492" s="11"/>
      <c r="Z492" s="11"/>
      <c r="AA492" s="11"/>
      <c r="AB492" s="11"/>
      <c r="AC492" s="11"/>
      <c r="AD492" s="11"/>
    </row>
    <row r="493" spans="1:30">
      <c r="A493" s="56"/>
      <c r="B493" s="11"/>
      <c r="C493" s="11" t="s">
        <v>534</v>
      </c>
      <c r="D493" s="11"/>
      <c r="E493" s="11" t="s">
        <v>535</v>
      </c>
      <c r="F493" s="11">
        <v>165</v>
      </c>
      <c r="G493" s="287">
        <v>892.01418300653597</v>
      </c>
      <c r="H493" s="287">
        <v>136478.17000000001</v>
      </c>
      <c r="I493" s="287">
        <v>827.14042424242496</v>
      </c>
      <c r="J493" s="11">
        <v>14.3939393939394</v>
      </c>
      <c r="L493" s="11">
        <v>153</v>
      </c>
      <c r="M493" s="287">
        <v>11593.08</v>
      </c>
      <c r="N493" s="287">
        <v>966.09</v>
      </c>
      <c r="O493" s="11">
        <v>1</v>
      </c>
      <c r="P493" s="287">
        <v>3.22</v>
      </c>
      <c r="Q493" s="287">
        <v>3.22</v>
      </c>
      <c r="R493" s="11">
        <v>164</v>
      </c>
      <c r="S493" s="287">
        <v>136474.95000000001</v>
      </c>
      <c r="T493" s="287">
        <v>832.16432926829305</v>
      </c>
      <c r="V493" s="11"/>
      <c r="W493" s="11"/>
      <c r="X493" s="11"/>
      <c r="Y493" s="11"/>
      <c r="Z493" s="11"/>
      <c r="AA493" s="11"/>
      <c r="AB493" s="11"/>
      <c r="AC493" s="11"/>
      <c r="AD493" s="11"/>
    </row>
    <row r="494" spans="1:30">
      <c r="A494" s="56"/>
      <c r="B494" s="11"/>
      <c r="C494" s="11" t="s">
        <v>537</v>
      </c>
      <c r="D494" s="11"/>
      <c r="E494" s="11" t="s">
        <v>158</v>
      </c>
      <c r="F494" s="11">
        <v>202</v>
      </c>
      <c r="G494" s="287">
        <v>1031.2342187500001</v>
      </c>
      <c r="H494" s="287">
        <v>197996.97</v>
      </c>
      <c r="I494" s="287">
        <v>980.18301980197998</v>
      </c>
      <c r="J494" s="11">
        <v>14.9158415841584</v>
      </c>
      <c r="L494" s="11">
        <v>192</v>
      </c>
      <c r="M494" s="287">
        <v>9828.6299999999992</v>
      </c>
      <c r="N494" s="287">
        <v>982.86300000000006</v>
      </c>
      <c r="O494" s="11">
        <v>2</v>
      </c>
      <c r="P494" s="287">
        <v>1184.48</v>
      </c>
      <c r="Q494" s="287">
        <v>592.24</v>
      </c>
      <c r="R494" s="11">
        <v>200</v>
      </c>
      <c r="S494" s="287">
        <v>196812.49</v>
      </c>
      <c r="T494" s="287">
        <v>984.06245000000001</v>
      </c>
      <c r="V494" s="11"/>
      <c r="W494" s="11"/>
      <c r="X494" s="11"/>
      <c r="Y494" s="11"/>
      <c r="Z494" s="11"/>
      <c r="AA494" s="11"/>
      <c r="AB494" s="11"/>
      <c r="AC494" s="11"/>
      <c r="AD494" s="11"/>
    </row>
    <row r="495" spans="1:30">
      <c r="A495" s="56"/>
      <c r="B495" s="11"/>
      <c r="C495" s="11" t="s">
        <v>538</v>
      </c>
      <c r="D495" s="11"/>
      <c r="E495" s="11" t="s">
        <v>80</v>
      </c>
      <c r="F495" s="11">
        <v>115</v>
      </c>
      <c r="G495" s="287">
        <v>1443.68481818182</v>
      </c>
      <c r="H495" s="287">
        <v>158805.32999999999</v>
      </c>
      <c r="I495" s="287">
        <v>1380.91591304348</v>
      </c>
      <c r="J495" s="11">
        <v>15.904347826086999</v>
      </c>
      <c r="L495" s="11">
        <v>110</v>
      </c>
      <c r="M495" s="287">
        <v>8752.42</v>
      </c>
      <c r="N495" s="287">
        <v>1750.4839999999999</v>
      </c>
      <c r="O495" s="11">
        <v>1</v>
      </c>
      <c r="P495" s="287">
        <v>145</v>
      </c>
      <c r="Q495" s="287">
        <v>145</v>
      </c>
      <c r="R495" s="11">
        <v>114</v>
      </c>
      <c r="S495" s="287">
        <v>158660.32999999999</v>
      </c>
      <c r="T495" s="287">
        <v>1391.75728070175</v>
      </c>
      <c r="V495" s="11"/>
      <c r="W495" s="11"/>
      <c r="X495" s="11"/>
      <c r="Y495" s="11"/>
      <c r="Z495" s="11"/>
      <c r="AA495" s="11"/>
      <c r="AB495" s="11"/>
      <c r="AC495" s="11"/>
      <c r="AD495" s="11"/>
    </row>
    <row r="496" spans="1:30">
      <c r="A496" s="56"/>
      <c r="B496" s="11"/>
      <c r="C496" s="11" t="s">
        <v>539</v>
      </c>
      <c r="D496" s="11"/>
      <c r="E496" s="11" t="s">
        <v>146</v>
      </c>
      <c r="F496" s="11">
        <v>40</v>
      </c>
      <c r="G496" s="287">
        <v>1497.05939393939</v>
      </c>
      <c r="H496" s="287">
        <v>49402.96</v>
      </c>
      <c r="I496" s="287">
        <v>1235.0740000000001</v>
      </c>
      <c r="J496" s="11">
        <v>13.625</v>
      </c>
      <c r="L496" s="11">
        <v>33</v>
      </c>
      <c r="M496" s="287">
        <v>7074.34</v>
      </c>
      <c r="N496" s="287">
        <v>1010.62</v>
      </c>
      <c r="O496" s="11"/>
      <c r="P496" s="287"/>
      <c r="Q496" s="287"/>
      <c r="R496" s="11">
        <v>40</v>
      </c>
      <c r="S496" s="287">
        <v>49402.96</v>
      </c>
      <c r="T496" s="287">
        <v>1235.0740000000001</v>
      </c>
      <c r="V496" s="11"/>
      <c r="W496" s="11"/>
      <c r="X496" s="11"/>
      <c r="Y496" s="11"/>
      <c r="Z496" s="11"/>
      <c r="AA496" s="11"/>
      <c r="AB496" s="11"/>
      <c r="AC496" s="11"/>
      <c r="AD496" s="11"/>
    </row>
    <row r="497" spans="1:30">
      <c r="A497" s="56"/>
      <c r="B497" s="11"/>
      <c r="C497" s="11" t="s">
        <v>649</v>
      </c>
      <c r="D497" s="11"/>
      <c r="E497" s="11" t="s">
        <v>337</v>
      </c>
      <c r="F497" s="11">
        <v>2</v>
      </c>
      <c r="G497" s="287">
        <v>2792.49</v>
      </c>
      <c r="H497" s="287">
        <v>2792.49</v>
      </c>
      <c r="I497" s="287">
        <v>1396.2449999999999</v>
      </c>
      <c r="J497" s="11">
        <v>19</v>
      </c>
      <c r="L497" s="11">
        <v>1</v>
      </c>
      <c r="M497" s="287">
        <v>1553.82</v>
      </c>
      <c r="N497" s="287">
        <v>1553.82</v>
      </c>
      <c r="O497" s="11"/>
      <c r="P497" s="287"/>
      <c r="Q497" s="287"/>
      <c r="R497" s="11">
        <v>2</v>
      </c>
      <c r="S497" s="287">
        <v>2792.49</v>
      </c>
      <c r="T497" s="287">
        <v>1396.2449999999999</v>
      </c>
      <c r="V497" s="11"/>
      <c r="W497" s="11"/>
      <c r="X497" s="11"/>
      <c r="Y497" s="11"/>
      <c r="Z497" s="11"/>
      <c r="AA497" s="11"/>
      <c r="AB497" s="11"/>
      <c r="AC497" s="11"/>
      <c r="AD497" s="11"/>
    </row>
    <row r="498" spans="1:30">
      <c r="A498" s="56"/>
      <c r="B498" s="11"/>
      <c r="C498" s="11" t="s">
        <v>540</v>
      </c>
      <c r="D498" s="11"/>
      <c r="E498" s="11" t="s">
        <v>337</v>
      </c>
      <c r="F498" s="11">
        <v>25</v>
      </c>
      <c r="G498" s="287">
        <v>1604.0609090909099</v>
      </c>
      <c r="H498" s="287">
        <v>35289.339999999997</v>
      </c>
      <c r="I498" s="287">
        <v>1411.5735999999999</v>
      </c>
      <c r="J498" s="11">
        <v>13.72</v>
      </c>
      <c r="L498" s="11">
        <v>22</v>
      </c>
      <c r="M498" s="287">
        <v>8971.68</v>
      </c>
      <c r="N498" s="287">
        <v>2990.56</v>
      </c>
      <c r="O498" s="11"/>
      <c r="P498" s="287"/>
      <c r="Q498" s="287"/>
      <c r="R498" s="11">
        <v>25</v>
      </c>
      <c r="S498" s="287">
        <v>35289.339999999997</v>
      </c>
      <c r="T498" s="287">
        <v>1411.5735999999999</v>
      </c>
      <c r="V498" s="11"/>
      <c r="W498" s="11"/>
      <c r="X498" s="11"/>
      <c r="Y498" s="11"/>
      <c r="Z498" s="11"/>
      <c r="AA498" s="11"/>
      <c r="AB498" s="11"/>
      <c r="AC498" s="11"/>
      <c r="AD498" s="11"/>
    </row>
    <row r="499" spans="1:30">
      <c r="A499" s="56"/>
      <c r="B499" s="11"/>
      <c r="C499" s="11" t="s">
        <v>544</v>
      </c>
      <c r="D499" s="11"/>
      <c r="E499" s="11" t="s">
        <v>94</v>
      </c>
      <c r="F499" s="11">
        <v>7</v>
      </c>
      <c r="G499" s="287">
        <v>1371.7114285714299</v>
      </c>
      <c r="H499" s="287">
        <v>9601.98</v>
      </c>
      <c r="I499" s="287">
        <v>1371.7114285714299</v>
      </c>
      <c r="J499" s="11">
        <v>18.428571428571399</v>
      </c>
      <c r="L499" s="11">
        <v>7</v>
      </c>
      <c r="M499" s="287"/>
      <c r="N499" s="287"/>
      <c r="O499" s="11"/>
      <c r="P499" s="287"/>
      <c r="Q499" s="287"/>
      <c r="R499" s="11">
        <v>7</v>
      </c>
      <c r="S499" s="287">
        <v>9601.98</v>
      </c>
      <c r="T499" s="287">
        <v>1371.7114285714299</v>
      </c>
      <c r="V499" s="11"/>
      <c r="W499" s="11"/>
      <c r="X499" s="11"/>
      <c r="Y499" s="11"/>
      <c r="Z499" s="11"/>
      <c r="AA499" s="11"/>
      <c r="AB499" s="11"/>
      <c r="AC499" s="11"/>
      <c r="AD499" s="11"/>
    </row>
    <row r="500" spans="1:30">
      <c r="A500" s="56"/>
      <c r="B500" s="11"/>
      <c r="C500" s="11" t="s">
        <v>546</v>
      </c>
      <c r="D500" s="11"/>
      <c r="E500" s="11" t="s">
        <v>182</v>
      </c>
      <c r="F500" s="11">
        <v>63</v>
      </c>
      <c r="G500" s="287">
        <v>1304.53403508772</v>
      </c>
      <c r="H500" s="287">
        <v>74358.44</v>
      </c>
      <c r="I500" s="287">
        <v>1180.2926984127</v>
      </c>
      <c r="J500" s="11">
        <v>15.634920634920601</v>
      </c>
      <c r="L500" s="11">
        <v>57</v>
      </c>
      <c r="M500" s="287">
        <v>11235.61</v>
      </c>
      <c r="N500" s="287">
        <v>1872.6016666666701</v>
      </c>
      <c r="O500" s="11"/>
      <c r="P500" s="287"/>
      <c r="Q500" s="287"/>
      <c r="R500" s="11">
        <v>63</v>
      </c>
      <c r="S500" s="287">
        <v>74358.44</v>
      </c>
      <c r="T500" s="287">
        <v>1180.2926984127</v>
      </c>
      <c r="V500" s="11"/>
      <c r="W500" s="11"/>
      <c r="X500" s="11"/>
      <c r="Y500" s="11"/>
      <c r="Z500" s="11"/>
      <c r="AA500" s="11"/>
      <c r="AB500" s="11"/>
      <c r="AC500" s="11"/>
      <c r="AD500" s="11"/>
    </row>
    <row r="501" spans="1:30">
      <c r="A501" s="56"/>
      <c r="B501" s="11"/>
      <c r="C501" s="11" t="s">
        <v>548</v>
      </c>
      <c r="D501" s="11"/>
      <c r="E501" s="11" t="s">
        <v>198</v>
      </c>
      <c r="F501" s="11">
        <v>4</v>
      </c>
      <c r="G501" s="287">
        <v>1711.385</v>
      </c>
      <c r="H501" s="287">
        <v>6845.54</v>
      </c>
      <c r="I501" s="287">
        <v>1711.385</v>
      </c>
      <c r="J501" s="11">
        <v>11.75</v>
      </c>
      <c r="L501" s="11">
        <v>4</v>
      </c>
      <c r="M501" s="287"/>
      <c r="N501" s="287"/>
      <c r="O501" s="11"/>
      <c r="P501" s="287"/>
      <c r="Q501" s="287"/>
      <c r="R501" s="11">
        <v>4</v>
      </c>
      <c r="S501" s="287">
        <v>6845.54</v>
      </c>
      <c r="T501" s="287">
        <v>1711.385</v>
      </c>
      <c r="V501" s="11"/>
      <c r="W501" s="11"/>
      <c r="X501" s="11"/>
      <c r="Y501" s="11"/>
      <c r="Z501" s="11"/>
      <c r="AA501" s="11"/>
      <c r="AB501" s="11"/>
      <c r="AC501" s="11"/>
      <c r="AD501" s="11"/>
    </row>
    <row r="502" spans="1:30">
      <c r="A502" s="56"/>
      <c r="B502" s="11"/>
      <c r="C502" s="11" t="s">
        <v>549</v>
      </c>
      <c r="D502" s="11"/>
      <c r="E502" s="11" t="s">
        <v>214</v>
      </c>
      <c r="F502" s="11">
        <v>131</v>
      </c>
      <c r="G502" s="287">
        <v>1100.2915702479299</v>
      </c>
      <c r="H502" s="287">
        <v>133135.28</v>
      </c>
      <c r="I502" s="287">
        <v>1016.29984732824</v>
      </c>
      <c r="J502" s="11">
        <v>14.9389312977099</v>
      </c>
      <c r="L502" s="11">
        <v>121</v>
      </c>
      <c r="M502" s="287">
        <v>9181.2999999999993</v>
      </c>
      <c r="N502" s="287">
        <v>918.13</v>
      </c>
      <c r="O502" s="11"/>
      <c r="P502" s="287"/>
      <c r="Q502" s="287"/>
      <c r="R502" s="11">
        <v>131</v>
      </c>
      <c r="S502" s="287">
        <v>133135.28</v>
      </c>
      <c r="T502" s="287">
        <v>1016.29984732824</v>
      </c>
      <c r="V502" s="11"/>
      <c r="W502" s="11"/>
      <c r="X502" s="11"/>
      <c r="Y502" s="11"/>
      <c r="Z502" s="11"/>
      <c r="AA502" s="11"/>
      <c r="AB502" s="11"/>
      <c r="AC502" s="11"/>
      <c r="AD502" s="11"/>
    </row>
    <row r="503" spans="1:30">
      <c r="A503" s="56"/>
      <c r="B503" s="11"/>
      <c r="C503" s="11" t="s">
        <v>552</v>
      </c>
      <c r="D503" s="11"/>
      <c r="E503" s="11" t="s">
        <v>67</v>
      </c>
      <c r="F503" s="11">
        <v>121</v>
      </c>
      <c r="G503" s="287">
        <v>1144.6727678571399</v>
      </c>
      <c r="H503" s="287">
        <v>128203.35</v>
      </c>
      <c r="I503" s="287">
        <v>1059.53181818182</v>
      </c>
      <c r="J503" s="11">
        <v>14.2561983471074</v>
      </c>
      <c r="L503" s="11">
        <v>112</v>
      </c>
      <c r="M503" s="287">
        <v>10384.469999999999</v>
      </c>
      <c r="N503" s="287">
        <v>1153.83</v>
      </c>
      <c r="O503" s="11">
        <v>2</v>
      </c>
      <c r="P503" s="287">
        <v>5647.13</v>
      </c>
      <c r="Q503" s="287">
        <v>2823.5650000000001</v>
      </c>
      <c r="R503" s="11">
        <v>119</v>
      </c>
      <c r="S503" s="287">
        <v>122556.22</v>
      </c>
      <c r="T503" s="287">
        <v>1029.88420168067</v>
      </c>
      <c r="V503" s="11"/>
      <c r="W503" s="11"/>
      <c r="X503" s="11"/>
      <c r="Y503" s="11"/>
      <c r="Z503" s="11"/>
      <c r="AA503" s="11"/>
      <c r="AB503" s="11"/>
      <c r="AC503" s="11"/>
      <c r="AD503" s="11"/>
    </row>
    <row r="504" spans="1:30">
      <c r="A504" s="56"/>
      <c r="B504" s="11"/>
      <c r="C504" s="11" t="s">
        <v>554</v>
      </c>
      <c r="D504" s="11"/>
      <c r="E504" s="11" t="s">
        <v>78</v>
      </c>
      <c r="F504" s="11">
        <v>38</v>
      </c>
      <c r="G504" s="287">
        <v>1318.7650000000001</v>
      </c>
      <c r="H504" s="287">
        <v>47475.54</v>
      </c>
      <c r="I504" s="287">
        <v>1249.35631578947</v>
      </c>
      <c r="J504" s="11">
        <v>13.7631578947368</v>
      </c>
      <c r="L504" s="11">
        <v>36</v>
      </c>
      <c r="M504" s="287">
        <v>940.85</v>
      </c>
      <c r="N504" s="287">
        <v>470.42500000000001</v>
      </c>
      <c r="O504" s="11"/>
      <c r="P504" s="287"/>
      <c r="Q504" s="287"/>
      <c r="R504" s="11">
        <v>38</v>
      </c>
      <c r="S504" s="287">
        <v>47475.54</v>
      </c>
      <c r="T504" s="287">
        <v>1249.35631578947</v>
      </c>
      <c r="V504" s="11"/>
      <c r="W504" s="11"/>
      <c r="X504" s="11"/>
      <c r="Y504" s="11"/>
      <c r="Z504" s="11"/>
      <c r="AA504" s="11"/>
      <c r="AB504" s="11"/>
      <c r="AC504" s="11"/>
      <c r="AD504" s="11"/>
    </row>
    <row r="505" spans="1:30">
      <c r="A505" s="56"/>
      <c r="B505" s="11"/>
      <c r="C505" s="11" t="s">
        <v>558</v>
      </c>
      <c r="D505" s="11"/>
      <c r="E505" s="11" t="s">
        <v>111</v>
      </c>
      <c r="F505" s="11">
        <v>37</v>
      </c>
      <c r="G505" s="287">
        <v>1518.6793749999999</v>
      </c>
      <c r="H505" s="287">
        <v>48597.74</v>
      </c>
      <c r="I505" s="287">
        <v>1313.45243243243</v>
      </c>
      <c r="J505" s="11">
        <v>16.1621621621622</v>
      </c>
      <c r="L505" s="11">
        <v>32</v>
      </c>
      <c r="M505" s="287">
        <v>3096.95</v>
      </c>
      <c r="N505" s="287">
        <v>619.39</v>
      </c>
      <c r="O505" s="11">
        <v>1</v>
      </c>
      <c r="P505" s="287">
        <v>431.5</v>
      </c>
      <c r="Q505" s="287">
        <v>431.5</v>
      </c>
      <c r="R505" s="11">
        <v>36</v>
      </c>
      <c r="S505" s="287">
        <v>48166.239999999998</v>
      </c>
      <c r="T505" s="287">
        <v>1337.9511111111101</v>
      </c>
      <c r="V505" s="11"/>
      <c r="W505" s="11"/>
      <c r="X505" s="11"/>
      <c r="Y505" s="11"/>
      <c r="Z505" s="11"/>
      <c r="AA505" s="11"/>
      <c r="AB505" s="11"/>
      <c r="AC505" s="11"/>
      <c r="AD505" s="11"/>
    </row>
    <row r="506" spans="1:30">
      <c r="A506" s="56"/>
      <c r="B506" s="11"/>
      <c r="C506" s="11" t="s">
        <v>559</v>
      </c>
      <c r="D506" s="11"/>
      <c r="E506" s="11" t="s">
        <v>89</v>
      </c>
      <c r="F506" s="11">
        <v>2</v>
      </c>
      <c r="G506" s="287">
        <v>809.86</v>
      </c>
      <c r="H506" s="287">
        <v>1619.72</v>
      </c>
      <c r="I506" s="287">
        <v>809.86</v>
      </c>
      <c r="J506" s="11">
        <v>12.5</v>
      </c>
      <c r="L506" s="11">
        <v>2</v>
      </c>
      <c r="M506" s="287"/>
      <c r="N506" s="287"/>
      <c r="O506" s="11"/>
      <c r="P506" s="287"/>
      <c r="Q506" s="287"/>
      <c r="R506" s="11">
        <v>2</v>
      </c>
      <c r="S506" s="287">
        <v>1619.72</v>
      </c>
      <c r="T506" s="287">
        <v>809.86</v>
      </c>
      <c r="V506" s="11"/>
      <c r="W506" s="11"/>
      <c r="X506" s="11"/>
      <c r="Y506" s="11"/>
      <c r="Z506" s="11"/>
      <c r="AA506" s="11"/>
      <c r="AB506" s="11"/>
      <c r="AC506" s="11"/>
      <c r="AD506" s="11"/>
    </row>
    <row r="507" spans="1:30">
      <c r="A507" s="56"/>
      <c r="B507" s="11"/>
      <c r="C507" s="11" t="s">
        <v>559</v>
      </c>
      <c r="D507" s="11"/>
      <c r="E507" s="11" t="s">
        <v>560</v>
      </c>
      <c r="F507" s="11">
        <v>50</v>
      </c>
      <c r="G507" s="287">
        <v>1469.5544444444399</v>
      </c>
      <c r="H507" s="287">
        <v>66129.95</v>
      </c>
      <c r="I507" s="287">
        <v>1322.5989999999999</v>
      </c>
      <c r="J507" s="11">
        <v>16.100000000000001</v>
      </c>
      <c r="L507" s="11">
        <v>45</v>
      </c>
      <c r="M507" s="287">
        <v>2239.65</v>
      </c>
      <c r="N507" s="287">
        <v>447.93</v>
      </c>
      <c r="O507" s="11"/>
      <c r="P507" s="287"/>
      <c r="Q507" s="287"/>
      <c r="R507" s="11">
        <v>50</v>
      </c>
      <c r="S507" s="287">
        <v>66129.95</v>
      </c>
      <c r="T507" s="287">
        <v>1322.5989999999999</v>
      </c>
      <c r="V507" s="11"/>
      <c r="W507" s="11"/>
      <c r="X507" s="11"/>
      <c r="Y507" s="11"/>
      <c r="Z507" s="11"/>
      <c r="AA507" s="11"/>
      <c r="AB507" s="11"/>
      <c r="AC507" s="11"/>
      <c r="AD507" s="11"/>
    </row>
    <row r="508" spans="1:30">
      <c r="A508" s="56"/>
      <c r="B508" s="11"/>
      <c r="C508" s="11" t="s">
        <v>561</v>
      </c>
      <c r="D508" s="11"/>
      <c r="E508" s="11" t="s">
        <v>156</v>
      </c>
      <c r="F508" s="11">
        <v>269</v>
      </c>
      <c r="G508" s="287">
        <v>726.59745098039298</v>
      </c>
      <c r="H508" s="287">
        <v>185282.35</v>
      </c>
      <c r="I508" s="287">
        <v>688.78197026022303</v>
      </c>
      <c r="J508" s="11">
        <v>13.390334572490699</v>
      </c>
      <c r="L508" s="11">
        <v>255</v>
      </c>
      <c r="M508" s="287">
        <v>10765.74</v>
      </c>
      <c r="N508" s="287">
        <v>768.98142857142898</v>
      </c>
      <c r="O508" s="11">
        <v>1</v>
      </c>
      <c r="P508" s="287">
        <v>498.01</v>
      </c>
      <c r="Q508" s="287">
        <v>498.01</v>
      </c>
      <c r="R508" s="11">
        <v>268</v>
      </c>
      <c r="S508" s="287">
        <v>184784.34</v>
      </c>
      <c r="T508" s="287">
        <v>689.49380597014999</v>
      </c>
      <c r="V508" s="11"/>
      <c r="W508" s="11"/>
      <c r="X508" s="11"/>
      <c r="Y508" s="11"/>
      <c r="Z508" s="11"/>
      <c r="AA508" s="11"/>
      <c r="AB508" s="11"/>
      <c r="AC508" s="11"/>
      <c r="AD508" s="11"/>
    </row>
    <row r="509" spans="1:30">
      <c r="A509" s="56"/>
      <c r="B509" s="11"/>
      <c r="C509" s="11" t="s">
        <v>694</v>
      </c>
      <c r="D509" s="11"/>
      <c r="E509" s="11" t="s">
        <v>156</v>
      </c>
      <c r="F509" s="11">
        <v>1</v>
      </c>
      <c r="G509" s="287">
        <v>921.41</v>
      </c>
      <c r="H509" s="287">
        <v>921.41</v>
      </c>
      <c r="I509" s="287">
        <v>921.41</v>
      </c>
      <c r="J509" s="11">
        <v>25</v>
      </c>
      <c r="L509" s="11">
        <v>1</v>
      </c>
      <c r="M509" s="287"/>
      <c r="N509" s="287"/>
      <c r="O509" s="11"/>
      <c r="P509" s="287"/>
      <c r="Q509" s="287"/>
      <c r="R509" s="11">
        <v>1</v>
      </c>
      <c r="S509" s="287">
        <v>921.41</v>
      </c>
      <c r="T509" s="287">
        <v>921.41</v>
      </c>
      <c r="V509" s="11"/>
      <c r="W509" s="11"/>
      <c r="X509" s="11"/>
      <c r="Y509" s="11"/>
      <c r="Z509" s="11"/>
      <c r="AA509" s="11"/>
      <c r="AB509" s="11"/>
      <c r="AC509" s="11"/>
      <c r="AD509" s="11"/>
    </row>
    <row r="510" spans="1:30">
      <c r="A510" s="56"/>
      <c r="B510" s="11"/>
      <c r="C510" s="11" t="s">
        <v>563</v>
      </c>
      <c r="D510" s="11"/>
      <c r="E510" s="11" t="s">
        <v>167</v>
      </c>
      <c r="F510" s="11">
        <v>868</v>
      </c>
      <c r="G510" s="287">
        <v>991.54105985037597</v>
      </c>
      <c r="H510" s="287">
        <v>795215.93000000098</v>
      </c>
      <c r="I510" s="287">
        <v>916.14738479262803</v>
      </c>
      <c r="J510" s="11">
        <v>14.496543778801801</v>
      </c>
      <c r="L510" s="11">
        <v>802</v>
      </c>
      <c r="M510" s="287">
        <v>84268.82</v>
      </c>
      <c r="N510" s="287">
        <v>1276.8003030303</v>
      </c>
      <c r="O510" s="11">
        <v>5</v>
      </c>
      <c r="P510" s="287">
        <v>1997.27</v>
      </c>
      <c r="Q510" s="287">
        <v>399.45400000000001</v>
      </c>
      <c r="R510" s="11">
        <v>863</v>
      </c>
      <c r="S510" s="287">
        <v>793218.66000000096</v>
      </c>
      <c r="T510" s="287">
        <v>919.140973348785</v>
      </c>
      <c r="V510" s="11"/>
      <c r="W510" s="11"/>
      <c r="X510" s="11"/>
      <c r="Y510" s="11"/>
      <c r="Z510" s="11"/>
      <c r="AA510" s="11"/>
      <c r="AB510" s="11"/>
      <c r="AC510" s="11"/>
      <c r="AD510" s="11"/>
    </row>
    <row r="511" spans="1:30">
      <c r="A511" s="56"/>
      <c r="B511" s="11"/>
      <c r="C511" s="11" t="s">
        <v>564</v>
      </c>
      <c r="D511" s="11"/>
      <c r="E511" s="11" t="s">
        <v>274</v>
      </c>
      <c r="F511" s="11">
        <v>7</v>
      </c>
      <c r="G511" s="287">
        <v>781.36142857142897</v>
      </c>
      <c r="H511" s="287">
        <v>5469.53</v>
      </c>
      <c r="I511" s="287">
        <v>781.36142857142897</v>
      </c>
      <c r="J511" s="11">
        <v>13.8571428571429</v>
      </c>
      <c r="L511" s="11">
        <v>7</v>
      </c>
      <c r="M511" s="287"/>
      <c r="N511" s="287"/>
      <c r="O511" s="11"/>
      <c r="P511" s="287"/>
      <c r="Q511" s="287"/>
      <c r="R511" s="11">
        <v>7</v>
      </c>
      <c r="S511" s="287">
        <v>5469.53</v>
      </c>
      <c r="T511" s="287">
        <v>781.36142857142897</v>
      </c>
      <c r="V511" s="11"/>
      <c r="W511" s="11"/>
      <c r="X511" s="11"/>
      <c r="Y511" s="11"/>
      <c r="Z511" s="11"/>
      <c r="AA511" s="11"/>
      <c r="AB511" s="11"/>
      <c r="AC511" s="11"/>
      <c r="AD511" s="11"/>
    </row>
    <row r="512" spans="1:30">
      <c r="A512" s="56"/>
      <c r="B512" s="11"/>
      <c r="C512" s="11" t="s">
        <v>651</v>
      </c>
      <c r="D512" s="11"/>
      <c r="E512" s="11" t="s">
        <v>566</v>
      </c>
      <c r="F512" s="11">
        <v>20</v>
      </c>
      <c r="G512" s="287">
        <v>1133.88375</v>
      </c>
      <c r="H512" s="287">
        <v>18142.14</v>
      </c>
      <c r="I512" s="287">
        <v>907.10699999999997</v>
      </c>
      <c r="J512" s="11">
        <v>15.75</v>
      </c>
      <c r="L512" s="11">
        <v>16</v>
      </c>
      <c r="M512" s="287">
        <v>6746.68</v>
      </c>
      <c r="N512" s="287">
        <v>1686.67</v>
      </c>
      <c r="O512" s="11"/>
      <c r="P512" s="287"/>
      <c r="Q512" s="287"/>
      <c r="R512" s="11">
        <v>20</v>
      </c>
      <c r="S512" s="287">
        <v>18142.14</v>
      </c>
      <c r="T512" s="287">
        <v>907.10699999999997</v>
      </c>
      <c r="V512" s="11"/>
      <c r="W512" s="11"/>
      <c r="X512" s="11"/>
      <c r="Y512" s="11"/>
      <c r="Z512" s="11"/>
      <c r="AA512" s="11"/>
      <c r="AB512" s="11"/>
      <c r="AC512" s="11"/>
      <c r="AD512" s="11"/>
    </row>
    <row r="513" spans="1:30">
      <c r="A513" s="56"/>
      <c r="B513" s="11"/>
      <c r="C513" s="11" t="s">
        <v>567</v>
      </c>
      <c r="D513" s="11"/>
      <c r="E513" s="11" t="s">
        <v>118</v>
      </c>
      <c r="F513" s="11">
        <v>107</v>
      </c>
      <c r="G513" s="287">
        <v>1443.3955670103101</v>
      </c>
      <c r="H513" s="287">
        <v>140009.37</v>
      </c>
      <c r="I513" s="287">
        <v>1308.4987850467301</v>
      </c>
      <c r="J513" s="11">
        <v>14.8411214953271</v>
      </c>
      <c r="L513" s="11">
        <v>97</v>
      </c>
      <c r="M513" s="287">
        <v>48988.12</v>
      </c>
      <c r="N513" s="287">
        <v>4898.8119999999999</v>
      </c>
      <c r="O513" s="11">
        <v>1</v>
      </c>
      <c r="P513" s="287">
        <v>247.26</v>
      </c>
      <c r="Q513" s="287">
        <v>247.26</v>
      </c>
      <c r="R513" s="11">
        <v>106</v>
      </c>
      <c r="S513" s="287">
        <v>139762.10999999999</v>
      </c>
      <c r="T513" s="287">
        <v>1318.51047169811</v>
      </c>
      <c r="V513" s="11"/>
      <c r="W513" s="11"/>
      <c r="X513" s="11"/>
      <c r="Y513" s="11"/>
      <c r="Z513" s="11"/>
      <c r="AA513" s="11"/>
      <c r="AB513" s="11"/>
      <c r="AC513" s="11"/>
      <c r="AD513" s="11"/>
    </row>
    <row r="514" spans="1:30" ht="15" thickBot="1">
      <c r="A514" s="56"/>
      <c r="B514" s="11"/>
      <c r="C514" s="11" t="s">
        <v>571</v>
      </c>
      <c r="D514" s="11"/>
      <c r="E514" s="11" t="s">
        <v>446</v>
      </c>
      <c r="F514" s="11">
        <v>140</v>
      </c>
      <c r="G514" s="287">
        <v>939.79333333333295</v>
      </c>
      <c r="H514" s="287">
        <v>124052.72</v>
      </c>
      <c r="I514" s="287">
        <v>886.09085714285698</v>
      </c>
      <c r="J514" s="11">
        <v>14.4</v>
      </c>
      <c r="L514" s="11">
        <v>132</v>
      </c>
      <c r="M514" s="287">
        <v>8475.09</v>
      </c>
      <c r="N514" s="287">
        <v>1059.38625</v>
      </c>
      <c r="O514" s="11">
        <v>3</v>
      </c>
      <c r="P514" s="287">
        <v>2336.5</v>
      </c>
      <c r="Q514" s="287">
        <v>778.83333333333303</v>
      </c>
      <c r="R514" s="11">
        <v>137</v>
      </c>
      <c r="S514" s="287">
        <v>121716.22</v>
      </c>
      <c r="T514" s="287">
        <v>888.43956204379595</v>
      </c>
      <c r="V514" s="11"/>
      <c r="W514" s="11"/>
      <c r="X514" s="11"/>
      <c r="Y514" s="11"/>
      <c r="Z514" s="11"/>
      <c r="AA514" s="11"/>
      <c r="AB514" s="11"/>
      <c r="AC514" s="11"/>
      <c r="AD514" s="11"/>
    </row>
    <row r="515" spans="1:30" ht="15" thickBot="1">
      <c r="A515" s="56"/>
      <c r="B515" s="94" t="s">
        <v>574</v>
      </c>
      <c r="C515" s="101"/>
      <c r="D515" s="101"/>
      <c r="E515" s="101"/>
      <c r="F515" s="96">
        <f>SUM(F268:F514)</f>
        <v>24272</v>
      </c>
      <c r="G515" s="288">
        <f>AVERAGE(G268:G514)</f>
        <v>1101.2009605764642</v>
      </c>
      <c r="H515" s="288">
        <f>SUM(H268:H514)</f>
        <v>22881255.050000001</v>
      </c>
      <c r="I515" s="288">
        <f>AVERAGE(I268:I514)</f>
        <v>1008.9707077551388</v>
      </c>
      <c r="J515" s="96">
        <f>AVERAGE(J268:J514)</f>
        <v>14.579829682697758</v>
      </c>
      <c r="L515" s="96">
        <f>SUM(L268:L514)</f>
        <v>22447</v>
      </c>
      <c r="M515" s="288">
        <f>SUM(M268:M514)</f>
        <v>1919684.5300000007</v>
      </c>
      <c r="N515" s="288">
        <f>AVERAGE(N268:N514)</f>
        <v>1185.1387360631365</v>
      </c>
      <c r="O515" s="96">
        <f>SUM(O268:O514)</f>
        <v>248</v>
      </c>
      <c r="P515" s="288">
        <f>SUM(P268:P514)</f>
        <v>161115.55000000008</v>
      </c>
      <c r="Q515" s="288">
        <f>AVERAGE(Q268:Q514)</f>
        <v>736.88329834695219</v>
      </c>
      <c r="R515" s="96">
        <f>SUM(R268:R514)</f>
        <v>24024</v>
      </c>
      <c r="S515" s="288">
        <f>SUM(S268:S514)</f>
        <v>22720139.499999981</v>
      </c>
      <c r="T515" s="288">
        <f>AVERAGE(T268:T514)</f>
        <v>1009.6198165733981</v>
      </c>
      <c r="V515" s="98"/>
      <c r="W515" s="96"/>
      <c r="X515" s="100" t="s">
        <v>575</v>
      </c>
      <c r="Y515" s="96"/>
      <c r="Z515" s="96"/>
      <c r="AA515" s="100" t="s">
        <v>575</v>
      </c>
      <c r="AB515" s="96"/>
      <c r="AC515" s="96"/>
      <c r="AD515" s="102" t="s">
        <v>575</v>
      </c>
    </row>
    <row r="516" spans="1:30" s="4" customFormat="1" ht="13.2">
      <c r="A516" s="56"/>
      <c r="L516" s="51"/>
      <c r="V516" s="51"/>
    </row>
    <row r="517" spans="1:30" ht="66">
      <c r="A517" s="56" t="s">
        <v>653</v>
      </c>
      <c r="B517" s="67" t="s">
        <v>722</v>
      </c>
      <c r="C517" s="67" t="s">
        <v>671</v>
      </c>
      <c r="D517" s="67" t="s">
        <v>37</v>
      </c>
      <c r="E517" s="67" t="s">
        <v>38</v>
      </c>
      <c r="F517" s="68" t="s">
        <v>746</v>
      </c>
      <c r="G517" s="68" t="s">
        <v>724</v>
      </c>
      <c r="H517" s="68" t="s">
        <v>747</v>
      </c>
      <c r="I517" s="68" t="s">
        <v>726</v>
      </c>
      <c r="J517" s="68" t="s">
        <v>727</v>
      </c>
      <c r="K517" s="71"/>
      <c r="L517" s="68" t="s">
        <v>728</v>
      </c>
      <c r="M517" s="68" t="s">
        <v>748</v>
      </c>
      <c r="N517" s="68" t="s">
        <v>730</v>
      </c>
      <c r="O517" s="68" t="s">
        <v>731</v>
      </c>
      <c r="P517" s="68" t="s">
        <v>732</v>
      </c>
      <c r="Q517" s="68" t="s">
        <v>733</v>
      </c>
      <c r="R517" s="68" t="s">
        <v>734</v>
      </c>
      <c r="S517" s="68" t="s">
        <v>735</v>
      </c>
      <c r="T517" s="68" t="s">
        <v>736</v>
      </c>
      <c r="U517" s="71"/>
      <c r="V517" s="68" t="s">
        <v>737</v>
      </c>
      <c r="W517" s="68" t="s">
        <v>738</v>
      </c>
      <c r="X517" s="68" t="s">
        <v>739</v>
      </c>
      <c r="Y517" s="68" t="s">
        <v>740</v>
      </c>
      <c r="Z517" s="68" t="s">
        <v>741</v>
      </c>
      <c r="AA517" s="68" t="s">
        <v>742</v>
      </c>
      <c r="AB517" s="68" t="s">
        <v>743</v>
      </c>
      <c r="AC517" s="68" t="s">
        <v>744</v>
      </c>
      <c r="AD517" s="68" t="s">
        <v>745</v>
      </c>
    </row>
    <row r="518" spans="1:30">
      <c r="A518" s="56"/>
      <c r="B518" s="11"/>
      <c r="C518" s="11" t="s">
        <v>54</v>
      </c>
      <c r="D518" s="11"/>
      <c r="E518" s="11" t="s">
        <v>55</v>
      </c>
      <c r="F518" s="11">
        <v>206</v>
      </c>
      <c r="G518" s="287">
        <v>947.53453781512599</v>
      </c>
      <c r="H518" s="287">
        <v>112756.61</v>
      </c>
      <c r="I518" s="287">
        <v>547.36218446601902</v>
      </c>
      <c r="J518" s="11">
        <v>11.004854368932</v>
      </c>
      <c r="L518" s="11">
        <v>119</v>
      </c>
      <c r="M518" s="287">
        <v>62751.89</v>
      </c>
      <c r="N518" s="287">
        <v>721.28609195402305</v>
      </c>
      <c r="O518" s="11">
        <v>3</v>
      </c>
      <c r="P518" s="287">
        <v>1378.93</v>
      </c>
      <c r="Q518" s="287">
        <v>459.64333333333298</v>
      </c>
      <c r="R518" s="11">
        <v>203</v>
      </c>
      <c r="S518" s="287">
        <v>111377.68</v>
      </c>
      <c r="T518" s="287">
        <v>548.65852216748794</v>
      </c>
      <c r="V518" s="11"/>
      <c r="W518" s="11"/>
      <c r="X518" s="11"/>
      <c r="Y518" s="11"/>
      <c r="Z518" s="11"/>
      <c r="AA518" s="11"/>
      <c r="AB518" s="11"/>
      <c r="AC518" s="11"/>
      <c r="AD518" s="11"/>
    </row>
    <row r="519" spans="1:30">
      <c r="A519" s="56"/>
      <c r="B519" s="11"/>
      <c r="C519" s="11" t="s">
        <v>54</v>
      </c>
      <c r="D519" s="11"/>
      <c r="E519" s="11" t="s">
        <v>57</v>
      </c>
      <c r="F519" s="11">
        <v>330</v>
      </c>
      <c r="G519" s="287">
        <v>895.93143617021201</v>
      </c>
      <c r="H519" s="287">
        <v>168435.11</v>
      </c>
      <c r="I519" s="287">
        <v>510.409424242424</v>
      </c>
      <c r="J519" s="11">
        <v>11.1272727272727</v>
      </c>
      <c r="L519" s="11">
        <v>188</v>
      </c>
      <c r="M519" s="287">
        <v>82262.78</v>
      </c>
      <c r="N519" s="287">
        <v>579.31535211267601</v>
      </c>
      <c r="O519" s="11">
        <v>5</v>
      </c>
      <c r="P519" s="287">
        <v>2178.6</v>
      </c>
      <c r="Q519" s="287">
        <v>435.72</v>
      </c>
      <c r="R519" s="11">
        <v>325</v>
      </c>
      <c r="S519" s="287">
        <v>166256.51</v>
      </c>
      <c r="T519" s="287">
        <v>511.55849230769201</v>
      </c>
      <c r="V519" s="11"/>
      <c r="W519" s="11"/>
      <c r="X519" s="11"/>
      <c r="Y519" s="11"/>
      <c r="Z519" s="11"/>
      <c r="AA519" s="11"/>
      <c r="AB519" s="11"/>
      <c r="AC519" s="11"/>
      <c r="AD519" s="11"/>
    </row>
    <row r="520" spans="1:30">
      <c r="A520" s="56"/>
      <c r="B520" s="11"/>
      <c r="C520" s="11" t="s">
        <v>58</v>
      </c>
      <c r="D520" s="11"/>
      <c r="E520" s="11" t="s">
        <v>55</v>
      </c>
      <c r="F520" s="11">
        <v>37</v>
      </c>
      <c r="G520" s="287">
        <v>1252.4895454545499</v>
      </c>
      <c r="H520" s="287">
        <v>27554.77</v>
      </c>
      <c r="I520" s="287">
        <v>744.72351351351404</v>
      </c>
      <c r="J520" s="11">
        <v>11.7027027027027</v>
      </c>
      <c r="L520" s="11">
        <v>22</v>
      </c>
      <c r="M520" s="287">
        <v>17337.52</v>
      </c>
      <c r="N520" s="287">
        <v>1155.83466666667</v>
      </c>
      <c r="O520" s="11"/>
      <c r="P520" s="287"/>
      <c r="Q520" s="287"/>
      <c r="R520" s="11">
        <v>37</v>
      </c>
      <c r="S520" s="287">
        <v>27554.77</v>
      </c>
      <c r="T520" s="287">
        <v>744.72351351351404</v>
      </c>
      <c r="V520" s="11"/>
      <c r="W520" s="11"/>
      <c r="X520" s="11"/>
      <c r="Y520" s="11"/>
      <c r="Z520" s="11"/>
      <c r="AA520" s="11"/>
      <c r="AB520" s="11"/>
      <c r="AC520" s="11"/>
      <c r="AD520" s="11"/>
    </row>
    <row r="521" spans="1:30">
      <c r="A521" s="56"/>
      <c r="B521" s="11"/>
      <c r="C521" s="11" t="s">
        <v>59</v>
      </c>
      <c r="D521" s="11"/>
      <c r="E521" s="11" t="s">
        <v>60</v>
      </c>
      <c r="F521" s="11">
        <v>20</v>
      </c>
      <c r="G521" s="287">
        <v>655.66200000000003</v>
      </c>
      <c r="H521" s="287">
        <v>9834.93</v>
      </c>
      <c r="I521" s="287">
        <v>491.74650000000003</v>
      </c>
      <c r="J521" s="11">
        <v>10.9</v>
      </c>
      <c r="L521" s="11">
        <v>15</v>
      </c>
      <c r="M521" s="287">
        <v>3304.76</v>
      </c>
      <c r="N521" s="287">
        <v>660.952</v>
      </c>
      <c r="O521" s="11">
        <v>1</v>
      </c>
      <c r="P521" s="287">
        <v>433.39</v>
      </c>
      <c r="Q521" s="287">
        <v>433.39</v>
      </c>
      <c r="R521" s="11">
        <v>19</v>
      </c>
      <c r="S521" s="287">
        <v>9401.5400000000009</v>
      </c>
      <c r="T521" s="287">
        <v>494.81789473684199</v>
      </c>
      <c r="V521" s="11"/>
      <c r="W521" s="11"/>
      <c r="X521" s="11"/>
      <c r="Y521" s="11"/>
      <c r="Z521" s="11"/>
      <c r="AA521" s="11"/>
      <c r="AB521" s="11"/>
      <c r="AC521" s="11"/>
      <c r="AD521" s="11"/>
    </row>
    <row r="522" spans="1:30">
      <c r="A522" s="56"/>
      <c r="B522" s="11"/>
      <c r="C522" s="11" t="s">
        <v>61</v>
      </c>
      <c r="D522" s="11"/>
      <c r="E522" s="11" t="s">
        <v>62</v>
      </c>
      <c r="F522" s="11">
        <v>1</v>
      </c>
      <c r="G522" s="287">
        <v>5.28</v>
      </c>
      <c r="H522" s="287">
        <v>5.28</v>
      </c>
      <c r="I522" s="287">
        <v>5.28</v>
      </c>
      <c r="J522" s="11">
        <v>13</v>
      </c>
      <c r="L522" s="11">
        <v>1</v>
      </c>
      <c r="M522" s="287"/>
      <c r="N522" s="287"/>
      <c r="O522" s="11"/>
      <c r="P522" s="287"/>
      <c r="Q522" s="287"/>
      <c r="R522" s="11">
        <v>1</v>
      </c>
      <c r="S522" s="287">
        <v>5.28</v>
      </c>
      <c r="T522" s="287">
        <v>5.28</v>
      </c>
      <c r="V522" s="11"/>
      <c r="W522" s="11"/>
      <c r="X522" s="11"/>
      <c r="Y522" s="11"/>
      <c r="Z522" s="11"/>
      <c r="AA522" s="11"/>
      <c r="AB522" s="11"/>
      <c r="AC522" s="11"/>
      <c r="AD522" s="11"/>
    </row>
    <row r="523" spans="1:30">
      <c r="A523" s="56"/>
      <c r="B523" s="11"/>
      <c r="C523" s="11" t="s">
        <v>63</v>
      </c>
      <c r="D523" s="11"/>
      <c r="E523" s="11" t="s">
        <v>64</v>
      </c>
      <c r="F523" s="11">
        <v>30</v>
      </c>
      <c r="G523" s="287">
        <v>587.89708333333294</v>
      </c>
      <c r="H523" s="287">
        <v>14109.53</v>
      </c>
      <c r="I523" s="287">
        <v>470.31766666666698</v>
      </c>
      <c r="J523" s="11">
        <v>11.133333333333301</v>
      </c>
      <c r="L523" s="11">
        <v>24</v>
      </c>
      <c r="M523" s="287">
        <v>2574.9899999999998</v>
      </c>
      <c r="N523" s="287">
        <v>429.16500000000002</v>
      </c>
      <c r="O523" s="11">
        <v>3</v>
      </c>
      <c r="P523" s="287">
        <v>1204.1400000000001</v>
      </c>
      <c r="Q523" s="287">
        <v>401.38</v>
      </c>
      <c r="R523" s="11">
        <v>27</v>
      </c>
      <c r="S523" s="287">
        <v>12905.39</v>
      </c>
      <c r="T523" s="287">
        <v>477.97740740740699</v>
      </c>
      <c r="V523" s="11"/>
      <c r="W523" s="11"/>
      <c r="X523" s="11"/>
      <c r="Y523" s="11"/>
      <c r="Z523" s="11"/>
      <c r="AA523" s="11"/>
      <c r="AB523" s="11"/>
      <c r="AC523" s="11"/>
      <c r="AD523" s="11"/>
    </row>
    <row r="524" spans="1:30">
      <c r="A524" s="56"/>
      <c r="B524" s="11"/>
      <c r="C524" s="11" t="s">
        <v>70</v>
      </c>
      <c r="D524" s="11"/>
      <c r="E524" s="11" t="s">
        <v>71</v>
      </c>
      <c r="F524" s="11">
        <v>1</v>
      </c>
      <c r="G524" s="287"/>
      <c r="H524" s="287">
        <v>2507.36</v>
      </c>
      <c r="I524" s="287">
        <v>2507.36</v>
      </c>
      <c r="J524" s="11">
        <v>13</v>
      </c>
      <c r="L524" s="11"/>
      <c r="M524" s="287">
        <v>2507.36</v>
      </c>
      <c r="N524" s="287">
        <v>2507.36</v>
      </c>
      <c r="O524" s="11"/>
      <c r="P524" s="287"/>
      <c r="Q524" s="287"/>
      <c r="R524" s="11">
        <v>1</v>
      </c>
      <c r="S524" s="287">
        <v>2507.36</v>
      </c>
      <c r="T524" s="287">
        <v>2507.36</v>
      </c>
      <c r="V524" s="11"/>
      <c r="W524" s="11"/>
      <c r="X524" s="11"/>
      <c r="Y524" s="11"/>
      <c r="Z524" s="11"/>
      <c r="AA524" s="11"/>
      <c r="AB524" s="11"/>
      <c r="AC524" s="11"/>
      <c r="AD524" s="11"/>
    </row>
    <row r="525" spans="1:30">
      <c r="A525" s="56"/>
      <c r="B525" s="11"/>
      <c r="C525" s="11" t="s">
        <v>72</v>
      </c>
      <c r="D525" s="11"/>
      <c r="E525" s="11" t="s">
        <v>73</v>
      </c>
      <c r="F525" s="11">
        <v>217</v>
      </c>
      <c r="G525" s="287">
        <v>886.31237037036999</v>
      </c>
      <c r="H525" s="287">
        <v>119652.17</v>
      </c>
      <c r="I525" s="287">
        <v>551.39248847926297</v>
      </c>
      <c r="J525" s="11">
        <v>11.599078341013801</v>
      </c>
      <c r="L525" s="11">
        <v>135</v>
      </c>
      <c r="M525" s="287">
        <v>58006.79</v>
      </c>
      <c r="N525" s="287">
        <v>707.39987804878001</v>
      </c>
      <c r="O525" s="11">
        <v>6</v>
      </c>
      <c r="P525" s="287">
        <v>4500.28</v>
      </c>
      <c r="Q525" s="287">
        <v>750.04666666666697</v>
      </c>
      <c r="R525" s="11">
        <v>211</v>
      </c>
      <c r="S525" s="287">
        <v>115151.89</v>
      </c>
      <c r="T525" s="287">
        <v>545.74355450236999</v>
      </c>
      <c r="V525" s="11"/>
      <c r="W525" s="11"/>
      <c r="X525" s="11"/>
      <c r="Y525" s="11"/>
      <c r="Z525" s="11"/>
      <c r="AA525" s="11"/>
      <c r="AB525" s="11"/>
      <c r="AC525" s="11"/>
      <c r="AD525" s="11"/>
    </row>
    <row r="526" spans="1:30">
      <c r="A526" s="56"/>
      <c r="B526" s="11"/>
      <c r="C526" s="11" t="s">
        <v>74</v>
      </c>
      <c r="D526" s="11"/>
      <c r="E526" s="11" t="s">
        <v>75</v>
      </c>
      <c r="F526" s="11">
        <v>827</v>
      </c>
      <c r="G526" s="287">
        <v>776.70191358024795</v>
      </c>
      <c r="H526" s="287">
        <v>377477.13</v>
      </c>
      <c r="I526" s="287">
        <v>456.44151148730401</v>
      </c>
      <c r="J526" s="11">
        <v>11.0604594921403</v>
      </c>
      <c r="L526" s="11">
        <v>486</v>
      </c>
      <c r="M526" s="287">
        <v>188406.38</v>
      </c>
      <c r="N526" s="287">
        <v>552.51137829912</v>
      </c>
      <c r="O526" s="11">
        <v>28</v>
      </c>
      <c r="P526" s="287">
        <v>9788.86</v>
      </c>
      <c r="Q526" s="287">
        <v>349.60214285714301</v>
      </c>
      <c r="R526" s="11">
        <v>799</v>
      </c>
      <c r="S526" s="287">
        <v>367688.27</v>
      </c>
      <c r="T526" s="287">
        <v>460.18556946182798</v>
      </c>
      <c r="V526" s="11"/>
      <c r="W526" s="11"/>
      <c r="X526" s="11"/>
      <c r="Y526" s="11"/>
      <c r="Z526" s="11"/>
      <c r="AA526" s="11"/>
      <c r="AB526" s="11"/>
      <c r="AC526" s="11"/>
      <c r="AD526" s="11"/>
    </row>
    <row r="527" spans="1:30">
      <c r="A527" s="56"/>
      <c r="B527" s="11"/>
      <c r="C527" s="11" t="s">
        <v>83</v>
      </c>
      <c r="D527" s="11"/>
      <c r="E527" s="11" t="s">
        <v>84</v>
      </c>
      <c r="F527" s="11">
        <v>5</v>
      </c>
      <c r="G527" s="287">
        <v>318.08749999999998</v>
      </c>
      <c r="H527" s="287">
        <v>1272.3499999999999</v>
      </c>
      <c r="I527" s="287">
        <v>254.47</v>
      </c>
      <c r="J527" s="11">
        <v>11.6</v>
      </c>
      <c r="L527" s="11">
        <v>4</v>
      </c>
      <c r="M527" s="287">
        <v>181.08</v>
      </c>
      <c r="N527" s="287">
        <v>181.08</v>
      </c>
      <c r="O527" s="11"/>
      <c r="P527" s="287"/>
      <c r="Q527" s="287"/>
      <c r="R527" s="11">
        <v>5</v>
      </c>
      <c r="S527" s="287">
        <v>1272.3499999999999</v>
      </c>
      <c r="T527" s="287">
        <v>254.47</v>
      </c>
      <c r="V527" s="11"/>
      <c r="W527" s="11"/>
      <c r="X527" s="11"/>
      <c r="Y527" s="11"/>
      <c r="Z527" s="11"/>
      <c r="AA527" s="11"/>
      <c r="AB527" s="11"/>
      <c r="AC527" s="11"/>
      <c r="AD527" s="11"/>
    </row>
    <row r="528" spans="1:30">
      <c r="A528" s="56"/>
      <c r="B528" s="11"/>
      <c r="C528" s="11" t="s">
        <v>86</v>
      </c>
      <c r="D528" s="11"/>
      <c r="E528" s="11" t="s">
        <v>88</v>
      </c>
      <c r="F528" s="11">
        <v>16</v>
      </c>
      <c r="G528" s="287">
        <v>563.07000000000005</v>
      </c>
      <c r="H528" s="287">
        <v>8446.0499999999993</v>
      </c>
      <c r="I528" s="287">
        <v>527.87812499999995</v>
      </c>
      <c r="J528" s="11">
        <v>10.375</v>
      </c>
      <c r="L528" s="11">
        <v>15</v>
      </c>
      <c r="M528" s="287">
        <v>926.51</v>
      </c>
      <c r="N528" s="287">
        <v>926.51</v>
      </c>
      <c r="O528" s="11"/>
      <c r="P528" s="287"/>
      <c r="Q528" s="287"/>
      <c r="R528" s="11">
        <v>16</v>
      </c>
      <c r="S528" s="287">
        <v>8446.0499999999993</v>
      </c>
      <c r="T528" s="287">
        <v>527.87812499999995</v>
      </c>
      <c r="V528" s="11"/>
      <c r="W528" s="11"/>
      <c r="X528" s="11"/>
      <c r="Y528" s="11"/>
      <c r="Z528" s="11"/>
      <c r="AA528" s="11"/>
      <c r="AB528" s="11"/>
      <c r="AC528" s="11"/>
      <c r="AD528" s="11"/>
    </row>
    <row r="529" spans="1:30">
      <c r="A529" s="56"/>
      <c r="B529" s="11"/>
      <c r="C529" s="11" t="s">
        <v>91</v>
      </c>
      <c r="D529" s="11"/>
      <c r="E529" s="11" t="s">
        <v>69</v>
      </c>
      <c r="F529" s="11">
        <v>222</v>
      </c>
      <c r="G529" s="287">
        <v>1030.5321568627401</v>
      </c>
      <c r="H529" s="287">
        <v>157671.42000000001</v>
      </c>
      <c r="I529" s="287">
        <v>710.231621621621</v>
      </c>
      <c r="J529" s="11">
        <v>11.459459459459501</v>
      </c>
      <c r="L529" s="11">
        <v>153</v>
      </c>
      <c r="M529" s="287">
        <v>49913.919999999998</v>
      </c>
      <c r="N529" s="287">
        <v>723.39014492753597</v>
      </c>
      <c r="O529" s="11">
        <v>2</v>
      </c>
      <c r="P529" s="287">
        <v>755.11</v>
      </c>
      <c r="Q529" s="287">
        <v>377.55500000000001</v>
      </c>
      <c r="R529" s="11">
        <v>220</v>
      </c>
      <c r="S529" s="287">
        <v>156916.31</v>
      </c>
      <c r="T529" s="287">
        <v>713.25595454545498</v>
      </c>
      <c r="V529" s="11"/>
      <c r="W529" s="11"/>
      <c r="X529" s="11"/>
      <c r="Y529" s="11"/>
      <c r="Z529" s="11"/>
      <c r="AA529" s="11"/>
      <c r="AB529" s="11"/>
      <c r="AC529" s="11"/>
      <c r="AD529" s="11"/>
    </row>
    <row r="530" spans="1:30">
      <c r="A530" s="56"/>
      <c r="B530" s="11"/>
      <c r="C530" s="11" t="s">
        <v>93</v>
      </c>
      <c r="D530" s="11"/>
      <c r="E530" s="11" t="s">
        <v>94</v>
      </c>
      <c r="F530" s="11">
        <v>66</v>
      </c>
      <c r="G530" s="287">
        <v>846.10076923076895</v>
      </c>
      <c r="H530" s="287">
        <v>32997.93</v>
      </c>
      <c r="I530" s="287">
        <v>499.96863636363599</v>
      </c>
      <c r="J530" s="11">
        <v>10.5</v>
      </c>
      <c r="L530" s="11">
        <v>39</v>
      </c>
      <c r="M530" s="287">
        <v>19597.77</v>
      </c>
      <c r="N530" s="287">
        <v>725.84333333333302</v>
      </c>
      <c r="O530" s="11">
        <v>1</v>
      </c>
      <c r="P530" s="287">
        <v>734.39</v>
      </c>
      <c r="Q530" s="287">
        <v>734.39</v>
      </c>
      <c r="R530" s="11">
        <v>65</v>
      </c>
      <c r="S530" s="287">
        <v>32263.54</v>
      </c>
      <c r="T530" s="287">
        <v>496.362153846154</v>
      </c>
      <c r="V530" s="11"/>
      <c r="W530" s="11"/>
      <c r="X530" s="11"/>
      <c r="Y530" s="11"/>
      <c r="Z530" s="11"/>
      <c r="AA530" s="11"/>
      <c r="AB530" s="11"/>
      <c r="AC530" s="11"/>
      <c r="AD530" s="11"/>
    </row>
    <row r="531" spans="1:30">
      <c r="A531" s="56"/>
      <c r="B531" s="11"/>
      <c r="C531" s="11" t="s">
        <v>93</v>
      </c>
      <c r="D531" s="11"/>
      <c r="E531" s="11" t="s">
        <v>95</v>
      </c>
      <c r="F531" s="11">
        <v>1</v>
      </c>
      <c r="G531" s="287">
        <v>115.18</v>
      </c>
      <c r="H531" s="287">
        <v>115.18</v>
      </c>
      <c r="I531" s="287">
        <v>115.18</v>
      </c>
      <c r="J531" s="11">
        <v>13</v>
      </c>
      <c r="L531" s="11">
        <v>1</v>
      </c>
      <c r="M531" s="287"/>
      <c r="N531" s="287"/>
      <c r="O531" s="11"/>
      <c r="P531" s="287"/>
      <c r="Q531" s="287"/>
      <c r="R531" s="11">
        <v>1</v>
      </c>
      <c r="S531" s="287">
        <v>115.18</v>
      </c>
      <c r="T531" s="287">
        <v>115.18</v>
      </c>
      <c r="V531" s="11"/>
      <c r="W531" s="11"/>
      <c r="X531" s="11"/>
      <c r="Y531" s="11"/>
      <c r="Z531" s="11"/>
      <c r="AA531" s="11"/>
      <c r="AB531" s="11"/>
      <c r="AC531" s="11"/>
      <c r="AD531" s="11"/>
    </row>
    <row r="532" spans="1:30">
      <c r="A532" s="56"/>
      <c r="B532" s="11"/>
      <c r="C532" s="11" t="s">
        <v>98</v>
      </c>
      <c r="D532" s="11"/>
      <c r="E532" s="11" t="s">
        <v>99</v>
      </c>
      <c r="F532" s="11">
        <v>21</v>
      </c>
      <c r="G532" s="287">
        <v>752.44473684210504</v>
      </c>
      <c r="H532" s="287">
        <v>14296.45</v>
      </c>
      <c r="I532" s="287">
        <v>680.78333333333296</v>
      </c>
      <c r="J532" s="11">
        <v>12.3333333333333</v>
      </c>
      <c r="L532" s="11">
        <v>19</v>
      </c>
      <c r="M532" s="287">
        <v>1607.2</v>
      </c>
      <c r="N532" s="287">
        <v>803.6</v>
      </c>
      <c r="O532" s="11"/>
      <c r="P532" s="287"/>
      <c r="Q532" s="287"/>
      <c r="R532" s="11">
        <v>21</v>
      </c>
      <c r="S532" s="287">
        <v>14296.45</v>
      </c>
      <c r="T532" s="287">
        <v>680.78333333333296</v>
      </c>
      <c r="V532" s="11"/>
      <c r="W532" s="11"/>
      <c r="X532" s="11"/>
      <c r="Y532" s="11"/>
      <c r="Z532" s="11"/>
      <c r="AA532" s="11"/>
      <c r="AB532" s="11"/>
      <c r="AC532" s="11"/>
      <c r="AD532" s="11"/>
    </row>
    <row r="533" spans="1:30">
      <c r="A533" s="56"/>
      <c r="B533" s="11"/>
      <c r="C533" s="11" t="s">
        <v>104</v>
      </c>
      <c r="D533" s="11"/>
      <c r="E533" s="11" t="s">
        <v>96</v>
      </c>
      <c r="F533" s="11">
        <v>28</v>
      </c>
      <c r="G533" s="287">
        <v>620.3075</v>
      </c>
      <c r="H533" s="287">
        <v>12406.15</v>
      </c>
      <c r="I533" s="287">
        <v>443.07678571428602</v>
      </c>
      <c r="J533" s="11">
        <v>11</v>
      </c>
      <c r="L533" s="11">
        <v>20</v>
      </c>
      <c r="M533" s="287">
        <v>2761.26</v>
      </c>
      <c r="N533" s="287">
        <v>345.15750000000003</v>
      </c>
      <c r="O533" s="11"/>
      <c r="P533" s="287"/>
      <c r="Q533" s="287"/>
      <c r="R533" s="11">
        <v>28</v>
      </c>
      <c r="S533" s="287">
        <v>12406.15</v>
      </c>
      <c r="T533" s="287">
        <v>443.07678571428602</v>
      </c>
      <c r="V533" s="11"/>
      <c r="W533" s="11"/>
      <c r="X533" s="11"/>
      <c r="Y533" s="11"/>
      <c r="Z533" s="11"/>
      <c r="AA533" s="11"/>
      <c r="AB533" s="11"/>
      <c r="AC533" s="11"/>
      <c r="AD533" s="11"/>
    </row>
    <row r="534" spans="1:30">
      <c r="A534" s="56"/>
      <c r="B534" s="11"/>
      <c r="C534" s="11" t="s">
        <v>104</v>
      </c>
      <c r="D534" s="11"/>
      <c r="E534" s="11" t="s">
        <v>97</v>
      </c>
      <c r="F534" s="11">
        <v>39</v>
      </c>
      <c r="G534" s="287">
        <v>655.20814814814798</v>
      </c>
      <c r="H534" s="287">
        <v>17690.62</v>
      </c>
      <c r="I534" s="287">
        <v>453.60564102564098</v>
      </c>
      <c r="J534" s="11">
        <v>11.794871794871799</v>
      </c>
      <c r="L534" s="11">
        <v>27</v>
      </c>
      <c r="M534" s="287">
        <v>6772.78</v>
      </c>
      <c r="N534" s="287">
        <v>564.39833333333297</v>
      </c>
      <c r="O534" s="11"/>
      <c r="P534" s="287"/>
      <c r="Q534" s="287"/>
      <c r="R534" s="11">
        <v>39</v>
      </c>
      <c r="S534" s="287">
        <v>17690.62</v>
      </c>
      <c r="T534" s="287">
        <v>453.60564102564098</v>
      </c>
      <c r="V534" s="11"/>
      <c r="W534" s="11"/>
      <c r="X534" s="11"/>
      <c r="Y534" s="11"/>
      <c r="Z534" s="11"/>
      <c r="AA534" s="11"/>
      <c r="AB534" s="11"/>
      <c r="AC534" s="11"/>
      <c r="AD534" s="11"/>
    </row>
    <row r="535" spans="1:30">
      <c r="A535" s="56"/>
      <c r="B535" s="11"/>
      <c r="C535" s="11" t="s">
        <v>114</v>
      </c>
      <c r="D535" s="11"/>
      <c r="E535" s="11" t="s">
        <v>115</v>
      </c>
      <c r="F535" s="11">
        <v>1</v>
      </c>
      <c r="G535" s="287">
        <v>451.95</v>
      </c>
      <c r="H535" s="287">
        <v>451.95</v>
      </c>
      <c r="I535" s="287">
        <v>451.95</v>
      </c>
      <c r="J535" s="11">
        <v>11</v>
      </c>
      <c r="L535" s="11">
        <v>1</v>
      </c>
      <c r="M535" s="287"/>
      <c r="N535" s="287"/>
      <c r="O535" s="11"/>
      <c r="P535" s="287"/>
      <c r="Q535" s="287"/>
      <c r="R535" s="11">
        <v>1</v>
      </c>
      <c r="S535" s="287">
        <v>451.95</v>
      </c>
      <c r="T535" s="287">
        <v>451.95</v>
      </c>
      <c r="V535" s="11"/>
      <c r="W535" s="11"/>
      <c r="X535" s="11"/>
      <c r="Y535" s="11"/>
      <c r="Z535" s="11"/>
      <c r="AA535" s="11"/>
      <c r="AB535" s="11"/>
      <c r="AC535" s="11"/>
      <c r="AD535" s="11"/>
    </row>
    <row r="536" spans="1:30">
      <c r="A536" s="56"/>
      <c r="B536" s="11"/>
      <c r="C536" s="11" t="s">
        <v>116</v>
      </c>
      <c r="D536" s="11"/>
      <c r="E536" s="11" t="s">
        <v>111</v>
      </c>
      <c r="F536" s="11">
        <v>21</v>
      </c>
      <c r="G536" s="287">
        <v>572.50937499999998</v>
      </c>
      <c r="H536" s="287">
        <v>9160.15</v>
      </c>
      <c r="I536" s="287">
        <v>436.19761904761901</v>
      </c>
      <c r="J536" s="11">
        <v>10.8571428571429</v>
      </c>
      <c r="L536" s="11">
        <v>16</v>
      </c>
      <c r="M536" s="287">
        <v>1606.83</v>
      </c>
      <c r="N536" s="287">
        <v>321.36599999999999</v>
      </c>
      <c r="O536" s="11"/>
      <c r="P536" s="287"/>
      <c r="Q536" s="287"/>
      <c r="R536" s="11">
        <v>21</v>
      </c>
      <c r="S536" s="287">
        <v>9160.15</v>
      </c>
      <c r="T536" s="287">
        <v>436.19761904761901</v>
      </c>
      <c r="V536" s="11"/>
      <c r="W536" s="11"/>
      <c r="X536" s="11"/>
      <c r="Y536" s="11"/>
      <c r="Z536" s="11"/>
      <c r="AA536" s="11"/>
      <c r="AB536" s="11"/>
      <c r="AC536" s="11"/>
      <c r="AD536" s="11"/>
    </row>
    <row r="537" spans="1:30">
      <c r="A537" s="56"/>
      <c r="B537" s="11"/>
      <c r="C537" s="11" t="s">
        <v>117</v>
      </c>
      <c r="D537" s="11"/>
      <c r="E537" s="11" t="s">
        <v>118</v>
      </c>
      <c r="F537" s="11">
        <v>16</v>
      </c>
      <c r="G537" s="287">
        <v>1332.6010000000001</v>
      </c>
      <c r="H537" s="287">
        <v>13326.01</v>
      </c>
      <c r="I537" s="287">
        <v>832.87562500000001</v>
      </c>
      <c r="J537" s="11">
        <v>12.375</v>
      </c>
      <c r="L537" s="11">
        <v>10</v>
      </c>
      <c r="M537" s="287">
        <v>5822.02</v>
      </c>
      <c r="N537" s="287">
        <v>970.33666666666704</v>
      </c>
      <c r="O537" s="11"/>
      <c r="P537" s="287"/>
      <c r="Q537" s="287"/>
      <c r="R537" s="11">
        <v>16</v>
      </c>
      <c r="S537" s="287">
        <v>13326.01</v>
      </c>
      <c r="T537" s="287">
        <v>832.87562500000001</v>
      </c>
      <c r="V537" s="11"/>
      <c r="W537" s="11"/>
      <c r="X537" s="11"/>
      <c r="Y537" s="11"/>
      <c r="Z537" s="11"/>
      <c r="AA537" s="11"/>
      <c r="AB537" s="11"/>
      <c r="AC537" s="11"/>
      <c r="AD537" s="11"/>
    </row>
    <row r="538" spans="1:30">
      <c r="A538" s="56"/>
      <c r="B538" s="11"/>
      <c r="C538" s="11" t="s">
        <v>119</v>
      </c>
      <c r="D538" s="11"/>
      <c r="E538" s="11" t="s">
        <v>60</v>
      </c>
      <c r="F538" s="11">
        <v>173</v>
      </c>
      <c r="G538" s="287">
        <v>903.34162162162204</v>
      </c>
      <c r="H538" s="287">
        <v>100270.92</v>
      </c>
      <c r="I538" s="287">
        <v>579.60069364161905</v>
      </c>
      <c r="J538" s="11">
        <v>11.0578034682081</v>
      </c>
      <c r="L538" s="11">
        <v>111</v>
      </c>
      <c r="M538" s="287">
        <v>41330.39</v>
      </c>
      <c r="N538" s="287">
        <v>666.61919354838699</v>
      </c>
      <c r="O538" s="11">
        <v>3</v>
      </c>
      <c r="P538" s="287">
        <v>1731.65</v>
      </c>
      <c r="Q538" s="287">
        <v>577.21666666666704</v>
      </c>
      <c r="R538" s="11">
        <v>170</v>
      </c>
      <c r="S538" s="287">
        <v>98539.270000000106</v>
      </c>
      <c r="T538" s="287">
        <v>579.642764705883</v>
      </c>
      <c r="V538" s="11"/>
      <c r="W538" s="11"/>
      <c r="X538" s="11"/>
      <c r="Y538" s="11"/>
      <c r="Z538" s="11"/>
      <c r="AA538" s="11"/>
      <c r="AB538" s="11"/>
      <c r="AC538" s="11"/>
      <c r="AD538" s="11"/>
    </row>
    <row r="539" spans="1:30">
      <c r="A539" s="56"/>
      <c r="B539" s="11"/>
      <c r="C539" s="11" t="s">
        <v>119</v>
      </c>
      <c r="D539" s="11"/>
      <c r="E539" s="11" t="s">
        <v>67</v>
      </c>
      <c r="F539" s="11">
        <v>2</v>
      </c>
      <c r="G539" s="287">
        <v>719.75</v>
      </c>
      <c r="H539" s="287">
        <v>1439.5</v>
      </c>
      <c r="I539" s="287">
        <v>719.75</v>
      </c>
      <c r="J539" s="11">
        <v>12.5</v>
      </c>
      <c r="L539" s="11">
        <v>2</v>
      </c>
      <c r="M539" s="287"/>
      <c r="N539" s="287"/>
      <c r="O539" s="11"/>
      <c r="P539" s="287"/>
      <c r="Q539" s="287"/>
      <c r="R539" s="11">
        <v>2</v>
      </c>
      <c r="S539" s="287">
        <v>1439.5</v>
      </c>
      <c r="T539" s="287">
        <v>719.75</v>
      </c>
      <c r="V539" s="11"/>
      <c r="W539" s="11"/>
      <c r="X539" s="11"/>
      <c r="Y539" s="11"/>
      <c r="Z539" s="11"/>
      <c r="AA539" s="11"/>
      <c r="AB539" s="11"/>
      <c r="AC539" s="11"/>
      <c r="AD539" s="11"/>
    </row>
    <row r="540" spans="1:30">
      <c r="A540" s="56"/>
      <c r="B540" s="11"/>
      <c r="C540" s="11" t="s">
        <v>120</v>
      </c>
      <c r="D540" s="11"/>
      <c r="E540" s="11" t="s">
        <v>99</v>
      </c>
      <c r="F540" s="11">
        <v>1</v>
      </c>
      <c r="G540" s="287"/>
      <c r="H540" s="287">
        <v>3505.09</v>
      </c>
      <c r="I540" s="287">
        <v>3505.09</v>
      </c>
      <c r="J540" s="11">
        <v>13</v>
      </c>
      <c r="L540" s="11"/>
      <c r="M540" s="287">
        <v>3505.09</v>
      </c>
      <c r="N540" s="287">
        <v>3505.09</v>
      </c>
      <c r="O540" s="11"/>
      <c r="P540" s="287"/>
      <c r="Q540" s="287"/>
      <c r="R540" s="11">
        <v>1</v>
      </c>
      <c r="S540" s="287">
        <v>3505.09</v>
      </c>
      <c r="T540" s="287">
        <v>3505.09</v>
      </c>
      <c r="V540" s="11"/>
      <c r="W540" s="11"/>
      <c r="X540" s="11"/>
      <c r="Y540" s="11"/>
      <c r="Z540" s="11"/>
      <c r="AA540" s="11"/>
      <c r="AB540" s="11"/>
      <c r="AC540" s="11"/>
      <c r="AD540" s="11"/>
    </row>
    <row r="541" spans="1:30">
      <c r="A541" s="56"/>
      <c r="B541" s="11"/>
      <c r="C541" s="11" t="s">
        <v>125</v>
      </c>
      <c r="D541" s="11"/>
      <c r="E541" s="11" t="s">
        <v>121</v>
      </c>
      <c r="F541" s="11">
        <v>121</v>
      </c>
      <c r="G541" s="287">
        <v>803.54</v>
      </c>
      <c r="H541" s="287">
        <v>55444.26</v>
      </c>
      <c r="I541" s="287">
        <v>458.21702479338802</v>
      </c>
      <c r="J541" s="11">
        <v>11.0578512396694</v>
      </c>
      <c r="L541" s="11">
        <v>69</v>
      </c>
      <c r="M541" s="287">
        <v>28629.74</v>
      </c>
      <c r="N541" s="287">
        <v>550.57192307692299</v>
      </c>
      <c r="O541" s="11">
        <v>2</v>
      </c>
      <c r="P541" s="287">
        <v>830.38</v>
      </c>
      <c r="Q541" s="287">
        <v>415.19</v>
      </c>
      <c r="R541" s="11">
        <v>119</v>
      </c>
      <c r="S541" s="287">
        <v>54613.88</v>
      </c>
      <c r="T541" s="287">
        <v>458.94016806722698</v>
      </c>
      <c r="V541" s="11"/>
      <c r="W541" s="11"/>
      <c r="X541" s="11"/>
      <c r="Y541" s="11"/>
      <c r="Z541" s="11"/>
      <c r="AA541" s="11"/>
      <c r="AB541" s="11"/>
      <c r="AC541" s="11"/>
      <c r="AD541" s="11"/>
    </row>
    <row r="542" spans="1:30">
      <c r="A542" s="56"/>
      <c r="B542" s="11"/>
      <c r="C542" s="11" t="s">
        <v>126</v>
      </c>
      <c r="D542" s="11"/>
      <c r="E542" s="11" t="s">
        <v>71</v>
      </c>
      <c r="F542" s="11">
        <v>23</v>
      </c>
      <c r="G542" s="287">
        <v>765.09199999999998</v>
      </c>
      <c r="H542" s="287">
        <v>11476.38</v>
      </c>
      <c r="I542" s="287">
        <v>498.97304347826099</v>
      </c>
      <c r="J542" s="11">
        <v>11</v>
      </c>
      <c r="L542" s="11">
        <v>15</v>
      </c>
      <c r="M542" s="287">
        <v>6728.66</v>
      </c>
      <c r="N542" s="287">
        <v>841.08249999999998</v>
      </c>
      <c r="O542" s="11"/>
      <c r="P542" s="287"/>
      <c r="Q542" s="287"/>
      <c r="R542" s="11">
        <v>23</v>
      </c>
      <c r="S542" s="287">
        <v>11476.38</v>
      </c>
      <c r="T542" s="287">
        <v>498.97304347826099</v>
      </c>
      <c r="V542" s="11"/>
      <c r="W542" s="11"/>
      <c r="X542" s="11"/>
      <c r="Y542" s="11"/>
      <c r="Z542" s="11"/>
      <c r="AA542" s="11"/>
      <c r="AB542" s="11"/>
      <c r="AC542" s="11"/>
      <c r="AD542" s="11"/>
    </row>
    <row r="543" spans="1:30">
      <c r="A543" s="56"/>
      <c r="B543" s="11"/>
      <c r="C543" s="11" t="s">
        <v>128</v>
      </c>
      <c r="D543" s="11"/>
      <c r="E543" s="11" t="s">
        <v>71</v>
      </c>
      <c r="F543" s="11">
        <v>7</v>
      </c>
      <c r="G543" s="287">
        <v>1065.105</v>
      </c>
      <c r="H543" s="287">
        <v>4260.42</v>
      </c>
      <c r="I543" s="287">
        <v>608.63142857142896</v>
      </c>
      <c r="J543" s="11">
        <v>9.4285714285714306</v>
      </c>
      <c r="L543" s="11">
        <v>4</v>
      </c>
      <c r="M543" s="287">
        <v>2946.37</v>
      </c>
      <c r="N543" s="287">
        <v>982.12333333333299</v>
      </c>
      <c r="O543" s="11"/>
      <c r="P543" s="287"/>
      <c r="Q543" s="287"/>
      <c r="R543" s="11">
        <v>7</v>
      </c>
      <c r="S543" s="287">
        <v>4260.42</v>
      </c>
      <c r="T543" s="287">
        <v>608.63142857142896</v>
      </c>
      <c r="V543" s="11"/>
      <c r="W543" s="11"/>
      <c r="X543" s="11"/>
      <c r="Y543" s="11"/>
      <c r="Z543" s="11"/>
      <c r="AA543" s="11"/>
      <c r="AB543" s="11"/>
      <c r="AC543" s="11"/>
      <c r="AD543" s="11"/>
    </row>
    <row r="544" spans="1:30">
      <c r="A544" s="56"/>
      <c r="B544" s="11"/>
      <c r="C544" s="11" t="s">
        <v>129</v>
      </c>
      <c r="D544" s="11"/>
      <c r="E544" s="11" t="s">
        <v>130</v>
      </c>
      <c r="F544" s="11">
        <v>1</v>
      </c>
      <c r="G544" s="287"/>
      <c r="H544" s="287">
        <v>909.93</v>
      </c>
      <c r="I544" s="287">
        <v>909.93</v>
      </c>
      <c r="J544" s="11">
        <v>13</v>
      </c>
      <c r="L544" s="11"/>
      <c r="M544" s="287">
        <v>909.93</v>
      </c>
      <c r="N544" s="287">
        <v>909.93</v>
      </c>
      <c r="O544" s="11"/>
      <c r="P544" s="287"/>
      <c r="Q544" s="287"/>
      <c r="R544" s="11">
        <v>1</v>
      </c>
      <c r="S544" s="287">
        <v>909.93</v>
      </c>
      <c r="T544" s="287">
        <v>909.93</v>
      </c>
      <c r="V544" s="11"/>
      <c r="W544" s="11"/>
      <c r="X544" s="11"/>
      <c r="Y544" s="11"/>
      <c r="Z544" s="11"/>
      <c r="AA544" s="11"/>
      <c r="AB544" s="11"/>
      <c r="AC544" s="11"/>
      <c r="AD544" s="11"/>
    </row>
    <row r="545" spans="1:30">
      <c r="A545" s="56"/>
      <c r="B545" s="11"/>
      <c r="C545" s="11" t="s">
        <v>131</v>
      </c>
      <c r="D545" s="11"/>
      <c r="E545" s="11" t="s">
        <v>96</v>
      </c>
      <c r="F545" s="11">
        <v>7</v>
      </c>
      <c r="G545" s="287">
        <v>1107.52</v>
      </c>
      <c r="H545" s="287">
        <v>3322.56</v>
      </c>
      <c r="I545" s="287">
        <v>474.65142857142899</v>
      </c>
      <c r="J545" s="11">
        <v>8.8571428571428594</v>
      </c>
      <c r="L545" s="11">
        <v>3</v>
      </c>
      <c r="M545" s="287">
        <v>1328.86</v>
      </c>
      <c r="N545" s="287">
        <v>332.21499999999997</v>
      </c>
      <c r="O545" s="11"/>
      <c r="P545" s="287"/>
      <c r="Q545" s="287"/>
      <c r="R545" s="11">
        <v>7</v>
      </c>
      <c r="S545" s="287">
        <v>3322.56</v>
      </c>
      <c r="T545" s="287">
        <v>474.65142857142899</v>
      </c>
      <c r="V545" s="11"/>
      <c r="W545" s="11"/>
      <c r="X545" s="11"/>
      <c r="Y545" s="11"/>
      <c r="Z545" s="11"/>
      <c r="AA545" s="11"/>
      <c r="AB545" s="11"/>
      <c r="AC545" s="11"/>
      <c r="AD545" s="11"/>
    </row>
    <row r="546" spans="1:30">
      <c r="A546" s="56"/>
      <c r="B546" s="11"/>
      <c r="C546" s="11" t="s">
        <v>132</v>
      </c>
      <c r="D546" s="11"/>
      <c r="E546" s="11" t="s">
        <v>133</v>
      </c>
      <c r="F546" s="11">
        <v>15</v>
      </c>
      <c r="G546" s="287">
        <v>982.74800000000005</v>
      </c>
      <c r="H546" s="287">
        <v>9827.48</v>
      </c>
      <c r="I546" s="287">
        <v>655.16533333333302</v>
      </c>
      <c r="J546" s="11">
        <v>11.866666666666699</v>
      </c>
      <c r="L546" s="11">
        <v>10</v>
      </c>
      <c r="M546" s="287">
        <v>5323.28</v>
      </c>
      <c r="N546" s="287">
        <v>1064.6559999999999</v>
      </c>
      <c r="O546" s="11"/>
      <c r="P546" s="287"/>
      <c r="Q546" s="287"/>
      <c r="R546" s="11">
        <v>15</v>
      </c>
      <c r="S546" s="287">
        <v>9827.48</v>
      </c>
      <c r="T546" s="287">
        <v>655.16533333333302</v>
      </c>
      <c r="V546" s="11"/>
      <c r="W546" s="11"/>
      <c r="X546" s="11"/>
      <c r="Y546" s="11"/>
      <c r="Z546" s="11"/>
      <c r="AA546" s="11"/>
      <c r="AB546" s="11"/>
      <c r="AC546" s="11"/>
      <c r="AD546" s="11"/>
    </row>
    <row r="547" spans="1:30">
      <c r="A547" s="56"/>
      <c r="B547" s="11"/>
      <c r="C547" s="11" t="s">
        <v>134</v>
      </c>
      <c r="D547" s="11"/>
      <c r="E547" s="11" t="s">
        <v>135</v>
      </c>
      <c r="F547" s="11">
        <v>857</v>
      </c>
      <c r="G547" s="287">
        <v>1034.8417444219101</v>
      </c>
      <c r="H547" s="287">
        <v>510176.98000000097</v>
      </c>
      <c r="I547" s="287">
        <v>595.30569428238095</v>
      </c>
      <c r="J547" s="11">
        <v>11.4959159859977</v>
      </c>
      <c r="L547" s="11">
        <v>493</v>
      </c>
      <c r="M547" s="287">
        <v>268892.58</v>
      </c>
      <c r="N547" s="287">
        <v>738.71587912087898</v>
      </c>
      <c r="O547" s="11">
        <v>17</v>
      </c>
      <c r="P547" s="287">
        <v>6725.31</v>
      </c>
      <c r="Q547" s="287">
        <v>395.60647058823503</v>
      </c>
      <c r="R547" s="11">
        <v>840</v>
      </c>
      <c r="S547" s="287">
        <v>503451.67000000097</v>
      </c>
      <c r="T547" s="287">
        <v>599.34722619047704</v>
      </c>
      <c r="V547" s="11"/>
      <c r="W547" s="11"/>
      <c r="X547" s="11"/>
      <c r="Y547" s="11"/>
      <c r="Z547" s="11"/>
      <c r="AA547" s="11"/>
      <c r="AB547" s="11"/>
      <c r="AC547" s="11"/>
      <c r="AD547" s="11"/>
    </row>
    <row r="548" spans="1:30">
      <c r="A548" s="56"/>
      <c r="B548" s="11"/>
      <c r="C548" s="11" t="s">
        <v>134</v>
      </c>
      <c r="D548" s="11"/>
      <c r="E548" s="11" t="s">
        <v>474</v>
      </c>
      <c r="F548" s="11">
        <v>1</v>
      </c>
      <c r="G548" s="287">
        <v>148.93</v>
      </c>
      <c r="H548" s="287">
        <v>148.93</v>
      </c>
      <c r="I548" s="287">
        <v>148.93</v>
      </c>
      <c r="J548" s="11">
        <v>8</v>
      </c>
      <c r="L548" s="11">
        <v>1</v>
      </c>
      <c r="M548" s="287"/>
      <c r="N548" s="287"/>
      <c r="O548" s="11"/>
      <c r="P548" s="287"/>
      <c r="Q548" s="287"/>
      <c r="R548" s="11">
        <v>1</v>
      </c>
      <c r="S548" s="287">
        <v>148.93</v>
      </c>
      <c r="T548" s="287">
        <v>148.93</v>
      </c>
      <c r="V548" s="11"/>
      <c r="W548" s="11"/>
      <c r="X548" s="11"/>
      <c r="Y548" s="11"/>
      <c r="Z548" s="11"/>
      <c r="AA548" s="11"/>
      <c r="AB548" s="11"/>
      <c r="AC548" s="11"/>
      <c r="AD548" s="11"/>
    </row>
    <row r="549" spans="1:30">
      <c r="A549" s="56"/>
      <c r="B549" s="11"/>
      <c r="C549" s="11" t="s">
        <v>136</v>
      </c>
      <c r="D549" s="11"/>
      <c r="E549" s="11" t="s">
        <v>138</v>
      </c>
      <c r="F549" s="11">
        <v>118</v>
      </c>
      <c r="G549" s="287">
        <v>778.05605263157895</v>
      </c>
      <c r="H549" s="287">
        <v>59132.26</v>
      </c>
      <c r="I549" s="287">
        <v>501.12084745762701</v>
      </c>
      <c r="J549" s="11">
        <v>11.5762711864407</v>
      </c>
      <c r="L549" s="11">
        <v>76</v>
      </c>
      <c r="M549" s="287">
        <v>23644.98</v>
      </c>
      <c r="N549" s="287">
        <v>562.97571428571405</v>
      </c>
      <c r="O549" s="11"/>
      <c r="P549" s="287"/>
      <c r="Q549" s="287"/>
      <c r="R549" s="11">
        <v>118</v>
      </c>
      <c r="S549" s="287">
        <v>59132.26</v>
      </c>
      <c r="T549" s="287">
        <v>501.12084745762701</v>
      </c>
      <c r="V549" s="11"/>
      <c r="W549" s="11"/>
      <c r="X549" s="11"/>
      <c r="Y549" s="11"/>
      <c r="Z549" s="11"/>
      <c r="AA549" s="11"/>
      <c r="AB549" s="11"/>
      <c r="AC549" s="11"/>
      <c r="AD549" s="11"/>
    </row>
    <row r="550" spans="1:30">
      <c r="A550" s="56"/>
      <c r="B550" s="11"/>
      <c r="C550" s="11" t="s">
        <v>141</v>
      </c>
      <c r="D550" s="11"/>
      <c r="E550" s="11" t="s">
        <v>135</v>
      </c>
      <c r="F550" s="11">
        <v>1</v>
      </c>
      <c r="G550" s="287">
        <v>239.89</v>
      </c>
      <c r="H550" s="287">
        <v>239.89</v>
      </c>
      <c r="I550" s="287">
        <v>239.89</v>
      </c>
      <c r="J550" s="11">
        <v>7</v>
      </c>
      <c r="L550" s="11">
        <v>1</v>
      </c>
      <c r="M550" s="287"/>
      <c r="N550" s="287"/>
      <c r="O550" s="11"/>
      <c r="P550" s="287"/>
      <c r="Q550" s="287"/>
      <c r="R550" s="11">
        <v>1</v>
      </c>
      <c r="S550" s="287">
        <v>239.89</v>
      </c>
      <c r="T550" s="287">
        <v>239.89</v>
      </c>
      <c r="V550" s="11"/>
      <c r="W550" s="11"/>
      <c r="X550" s="11"/>
      <c r="Y550" s="11"/>
      <c r="Z550" s="11"/>
      <c r="AA550" s="11"/>
      <c r="AB550" s="11"/>
      <c r="AC550" s="11"/>
      <c r="AD550" s="11"/>
    </row>
    <row r="551" spans="1:30">
      <c r="A551" s="56"/>
      <c r="B551" s="11"/>
      <c r="C551" s="11" t="s">
        <v>142</v>
      </c>
      <c r="D551" s="11"/>
      <c r="E551" s="11" t="s">
        <v>143</v>
      </c>
      <c r="F551" s="11">
        <v>51</v>
      </c>
      <c r="G551" s="287">
        <v>935.09</v>
      </c>
      <c r="H551" s="287">
        <v>32728.15</v>
      </c>
      <c r="I551" s="287">
        <v>641.72843137254904</v>
      </c>
      <c r="J551" s="11">
        <v>12.3333333333333</v>
      </c>
      <c r="L551" s="11">
        <v>35</v>
      </c>
      <c r="M551" s="287">
        <v>12920.39</v>
      </c>
      <c r="N551" s="287">
        <v>807.52437499999996</v>
      </c>
      <c r="O551" s="11"/>
      <c r="P551" s="287"/>
      <c r="Q551" s="287"/>
      <c r="R551" s="11">
        <v>51</v>
      </c>
      <c r="S551" s="287">
        <v>32728.15</v>
      </c>
      <c r="T551" s="287">
        <v>641.72843137254904</v>
      </c>
      <c r="V551" s="11"/>
      <c r="W551" s="11"/>
      <c r="X551" s="11"/>
      <c r="Y551" s="11"/>
      <c r="Z551" s="11"/>
      <c r="AA551" s="11"/>
      <c r="AB551" s="11"/>
      <c r="AC551" s="11"/>
      <c r="AD551" s="11"/>
    </row>
    <row r="552" spans="1:30">
      <c r="A552" s="56"/>
      <c r="B552" s="11"/>
      <c r="C552" s="11" t="s">
        <v>147</v>
      </c>
      <c r="D552" s="11"/>
      <c r="E552" s="11" t="s">
        <v>143</v>
      </c>
      <c r="F552" s="11">
        <v>3</v>
      </c>
      <c r="G552" s="287">
        <v>451.48333333333301</v>
      </c>
      <c r="H552" s="287">
        <v>1354.45</v>
      </c>
      <c r="I552" s="287">
        <v>451.48333333333301</v>
      </c>
      <c r="J552" s="11">
        <v>9</v>
      </c>
      <c r="L552" s="11">
        <v>3</v>
      </c>
      <c r="M552" s="287"/>
      <c r="N552" s="287"/>
      <c r="O552" s="11"/>
      <c r="P552" s="287"/>
      <c r="Q552" s="287"/>
      <c r="R552" s="11">
        <v>3</v>
      </c>
      <c r="S552" s="287">
        <v>1354.45</v>
      </c>
      <c r="T552" s="287">
        <v>451.48333333333301</v>
      </c>
      <c r="V552" s="11"/>
      <c r="W552" s="11"/>
      <c r="X552" s="11"/>
      <c r="Y552" s="11"/>
      <c r="Z552" s="11"/>
      <c r="AA552" s="11"/>
      <c r="AB552" s="11"/>
      <c r="AC552" s="11"/>
      <c r="AD552" s="11"/>
    </row>
    <row r="553" spans="1:30">
      <c r="A553" s="56"/>
      <c r="B553" s="11"/>
      <c r="C553" s="11" t="s">
        <v>149</v>
      </c>
      <c r="D553" s="11"/>
      <c r="E553" s="11" t="s">
        <v>89</v>
      </c>
      <c r="F553" s="11">
        <v>27</v>
      </c>
      <c r="G553" s="287">
        <v>542.86714285714299</v>
      </c>
      <c r="H553" s="287">
        <v>11400.21</v>
      </c>
      <c r="I553" s="287">
        <v>422.23</v>
      </c>
      <c r="J553" s="11">
        <v>12.2592592592593</v>
      </c>
      <c r="L553" s="11">
        <v>21</v>
      </c>
      <c r="M553" s="287">
        <v>4671.2</v>
      </c>
      <c r="N553" s="287">
        <v>778.53333333333296</v>
      </c>
      <c r="O553" s="11"/>
      <c r="P553" s="287"/>
      <c r="Q553" s="287"/>
      <c r="R553" s="11">
        <v>27</v>
      </c>
      <c r="S553" s="287">
        <v>11400.21</v>
      </c>
      <c r="T553" s="287">
        <v>422.23</v>
      </c>
      <c r="V553" s="11"/>
      <c r="W553" s="11"/>
      <c r="X553" s="11"/>
      <c r="Y553" s="11"/>
      <c r="Z553" s="11"/>
      <c r="AA553" s="11"/>
      <c r="AB553" s="11"/>
      <c r="AC553" s="11"/>
      <c r="AD553" s="11"/>
    </row>
    <row r="554" spans="1:30">
      <c r="A554" s="56"/>
      <c r="B554" s="11"/>
      <c r="C554" s="11" t="s">
        <v>154</v>
      </c>
      <c r="D554" s="11"/>
      <c r="E554" s="11" t="s">
        <v>56</v>
      </c>
      <c r="F554" s="11">
        <v>98</v>
      </c>
      <c r="G554" s="287">
        <v>796.27811594202899</v>
      </c>
      <c r="H554" s="287">
        <v>54943.19</v>
      </c>
      <c r="I554" s="287">
        <v>560.64479591836698</v>
      </c>
      <c r="J554" s="11">
        <v>11.091836734693899</v>
      </c>
      <c r="L554" s="11">
        <v>69</v>
      </c>
      <c r="M554" s="287">
        <v>23520.44</v>
      </c>
      <c r="N554" s="287">
        <v>811.04965517241396</v>
      </c>
      <c r="O554" s="11">
        <v>1</v>
      </c>
      <c r="P554" s="287">
        <v>452.69</v>
      </c>
      <c r="Q554" s="287">
        <v>452.69</v>
      </c>
      <c r="R554" s="11">
        <v>97</v>
      </c>
      <c r="S554" s="287">
        <v>54490.5</v>
      </c>
      <c r="T554" s="287">
        <v>561.75773195876297</v>
      </c>
      <c r="V554" s="11"/>
      <c r="W554" s="11"/>
      <c r="X554" s="11"/>
      <c r="Y554" s="11"/>
      <c r="Z554" s="11"/>
      <c r="AA554" s="11"/>
      <c r="AB554" s="11"/>
      <c r="AC554" s="11"/>
      <c r="AD554" s="11"/>
    </row>
    <row r="555" spans="1:30">
      <c r="A555" s="56"/>
      <c r="B555" s="11"/>
      <c r="C555" s="11" t="s">
        <v>157</v>
      </c>
      <c r="D555" s="11"/>
      <c r="E555" s="11" t="s">
        <v>56</v>
      </c>
      <c r="F555" s="11">
        <v>1</v>
      </c>
      <c r="G555" s="287"/>
      <c r="H555" s="287">
        <v>942.83</v>
      </c>
      <c r="I555" s="287">
        <v>942.83</v>
      </c>
      <c r="J555" s="11">
        <v>13</v>
      </c>
      <c r="L555" s="11"/>
      <c r="M555" s="287">
        <v>942.83</v>
      </c>
      <c r="N555" s="287">
        <v>942.83</v>
      </c>
      <c r="O555" s="11"/>
      <c r="P555" s="287"/>
      <c r="Q555" s="287"/>
      <c r="R555" s="11">
        <v>1</v>
      </c>
      <c r="S555" s="287">
        <v>942.83</v>
      </c>
      <c r="T555" s="287">
        <v>942.83</v>
      </c>
      <c r="V555" s="11"/>
      <c r="W555" s="11"/>
      <c r="X555" s="11"/>
      <c r="Y555" s="11"/>
      <c r="Z555" s="11"/>
      <c r="AA555" s="11"/>
      <c r="AB555" s="11"/>
      <c r="AC555" s="11"/>
      <c r="AD555" s="11"/>
    </row>
    <row r="556" spans="1:30">
      <c r="A556" s="56"/>
      <c r="B556" s="11"/>
      <c r="C556" s="11" t="s">
        <v>159</v>
      </c>
      <c r="D556" s="11"/>
      <c r="E556" s="11" t="s">
        <v>89</v>
      </c>
      <c r="F556" s="11">
        <v>106</v>
      </c>
      <c r="G556" s="287">
        <v>675.28844155844104</v>
      </c>
      <c r="H556" s="287">
        <v>51997.21</v>
      </c>
      <c r="I556" s="287">
        <v>490.53971698113202</v>
      </c>
      <c r="J556" s="11">
        <v>11.9245283018868</v>
      </c>
      <c r="L556" s="11">
        <v>77</v>
      </c>
      <c r="M556" s="287">
        <v>19592.2</v>
      </c>
      <c r="N556" s="287">
        <v>675.593103448276</v>
      </c>
      <c r="O556" s="11">
        <v>4</v>
      </c>
      <c r="P556" s="287">
        <v>3078.35</v>
      </c>
      <c r="Q556" s="287">
        <v>769.58749999999998</v>
      </c>
      <c r="R556" s="11">
        <v>102</v>
      </c>
      <c r="S556" s="287">
        <v>48918.86</v>
      </c>
      <c r="T556" s="287">
        <v>479.59666666666698</v>
      </c>
      <c r="V556" s="11"/>
      <c r="W556" s="11"/>
      <c r="X556" s="11"/>
      <c r="Y556" s="11"/>
      <c r="Z556" s="11"/>
      <c r="AA556" s="11"/>
      <c r="AB556" s="11"/>
      <c r="AC556" s="11"/>
      <c r="AD556" s="11"/>
    </row>
    <row r="557" spans="1:30">
      <c r="A557" s="56"/>
      <c r="B557" s="11"/>
      <c r="C557" s="11" t="s">
        <v>159</v>
      </c>
      <c r="D557" s="11"/>
      <c r="E557" s="11" t="s">
        <v>156</v>
      </c>
      <c r="F557" s="11">
        <v>1</v>
      </c>
      <c r="G557" s="287"/>
      <c r="H557" s="287">
        <v>482.22</v>
      </c>
      <c r="I557" s="287">
        <v>482.22</v>
      </c>
      <c r="J557" s="11">
        <v>7</v>
      </c>
      <c r="L557" s="11"/>
      <c r="M557" s="287">
        <v>482.22</v>
      </c>
      <c r="N557" s="287">
        <v>482.22</v>
      </c>
      <c r="O557" s="11"/>
      <c r="P557" s="287"/>
      <c r="Q557" s="287"/>
      <c r="R557" s="11">
        <v>1</v>
      </c>
      <c r="S557" s="287">
        <v>482.22</v>
      </c>
      <c r="T557" s="287">
        <v>482.22</v>
      </c>
      <c r="V557" s="11"/>
      <c r="W557" s="11"/>
      <c r="X557" s="11"/>
      <c r="Y557" s="11"/>
      <c r="Z557" s="11"/>
      <c r="AA557" s="11"/>
      <c r="AB557" s="11"/>
      <c r="AC557" s="11"/>
      <c r="AD557" s="11"/>
    </row>
    <row r="558" spans="1:30">
      <c r="A558" s="56"/>
      <c r="B558" s="11"/>
      <c r="C558" s="11" t="s">
        <v>160</v>
      </c>
      <c r="D558" s="11"/>
      <c r="E558" s="11" t="s">
        <v>155</v>
      </c>
      <c r="F558" s="11">
        <v>2</v>
      </c>
      <c r="G558" s="287">
        <v>1655.47</v>
      </c>
      <c r="H558" s="287">
        <v>1655.47</v>
      </c>
      <c r="I558" s="287">
        <v>827.73500000000001</v>
      </c>
      <c r="J558" s="11">
        <v>13</v>
      </c>
      <c r="L558" s="11">
        <v>1</v>
      </c>
      <c r="M558" s="287">
        <v>980</v>
      </c>
      <c r="N558" s="287">
        <v>980</v>
      </c>
      <c r="O558" s="11"/>
      <c r="P558" s="287"/>
      <c r="Q558" s="287"/>
      <c r="R558" s="11">
        <v>2</v>
      </c>
      <c r="S558" s="287">
        <v>1655.47</v>
      </c>
      <c r="T558" s="287">
        <v>827.73500000000001</v>
      </c>
      <c r="V558" s="11"/>
      <c r="W558" s="11"/>
      <c r="X558" s="11"/>
      <c r="Y558" s="11"/>
      <c r="Z558" s="11"/>
      <c r="AA558" s="11"/>
      <c r="AB558" s="11"/>
      <c r="AC558" s="11"/>
      <c r="AD558" s="11"/>
    </row>
    <row r="559" spans="1:30">
      <c r="A559" s="56"/>
      <c r="B559" s="11"/>
      <c r="C559" s="11" t="s">
        <v>161</v>
      </c>
      <c r="D559" s="11"/>
      <c r="E559" s="11" t="s">
        <v>92</v>
      </c>
      <c r="F559" s="11">
        <v>9</v>
      </c>
      <c r="G559" s="287">
        <v>439.59875</v>
      </c>
      <c r="H559" s="287">
        <v>3516.79</v>
      </c>
      <c r="I559" s="287">
        <v>390.754444444444</v>
      </c>
      <c r="J559" s="11">
        <v>12.5555555555556</v>
      </c>
      <c r="L559" s="11">
        <v>8</v>
      </c>
      <c r="M559" s="287">
        <v>401.04</v>
      </c>
      <c r="N559" s="287">
        <v>401.04</v>
      </c>
      <c r="O559" s="11">
        <v>1</v>
      </c>
      <c r="P559" s="287">
        <v>176.04</v>
      </c>
      <c r="Q559" s="287">
        <v>176.04</v>
      </c>
      <c r="R559" s="11">
        <v>8</v>
      </c>
      <c r="S559" s="287">
        <v>3340.75</v>
      </c>
      <c r="T559" s="287">
        <v>417.59375</v>
      </c>
      <c r="V559" s="11"/>
      <c r="W559" s="11"/>
      <c r="X559" s="11"/>
      <c r="Y559" s="11"/>
      <c r="Z559" s="11"/>
      <c r="AA559" s="11"/>
      <c r="AB559" s="11"/>
      <c r="AC559" s="11"/>
      <c r="AD559" s="11"/>
    </row>
    <row r="560" spans="1:30">
      <c r="A560" s="56"/>
      <c r="B560" s="11"/>
      <c r="C560" s="11" t="s">
        <v>161</v>
      </c>
      <c r="D560" s="11"/>
      <c r="E560" s="11" t="s">
        <v>69</v>
      </c>
      <c r="F560" s="11">
        <v>22</v>
      </c>
      <c r="G560" s="287">
        <v>2014.21</v>
      </c>
      <c r="H560" s="287">
        <v>20142.099999999999</v>
      </c>
      <c r="I560" s="287">
        <v>915.55</v>
      </c>
      <c r="J560" s="11">
        <v>14.2727272727273</v>
      </c>
      <c r="L560" s="11">
        <v>10</v>
      </c>
      <c r="M560" s="287">
        <v>5899.73</v>
      </c>
      <c r="N560" s="287">
        <v>491.64416666666699</v>
      </c>
      <c r="O560" s="11"/>
      <c r="P560" s="287"/>
      <c r="Q560" s="287"/>
      <c r="R560" s="11">
        <v>22</v>
      </c>
      <c r="S560" s="287">
        <v>20142.099999999999</v>
      </c>
      <c r="T560" s="287">
        <v>915.55</v>
      </c>
      <c r="V560" s="11"/>
      <c r="W560" s="11"/>
      <c r="X560" s="11"/>
      <c r="Y560" s="11"/>
      <c r="Z560" s="11"/>
      <c r="AA560" s="11"/>
      <c r="AB560" s="11"/>
      <c r="AC560" s="11"/>
      <c r="AD560" s="11"/>
    </row>
    <row r="561" spans="1:30">
      <c r="A561" s="56"/>
      <c r="B561" s="11"/>
      <c r="C561" s="11" t="s">
        <v>162</v>
      </c>
      <c r="D561" s="11"/>
      <c r="E561" s="11" t="s">
        <v>163</v>
      </c>
      <c r="F561" s="11">
        <v>6</v>
      </c>
      <c r="G561" s="287">
        <v>681.08333333333303</v>
      </c>
      <c r="H561" s="287">
        <v>2043.25</v>
      </c>
      <c r="I561" s="287">
        <v>340.54166666666703</v>
      </c>
      <c r="J561" s="11">
        <v>8.1666666666666696</v>
      </c>
      <c r="L561" s="11">
        <v>3</v>
      </c>
      <c r="M561" s="287">
        <v>1227.1099999999999</v>
      </c>
      <c r="N561" s="287">
        <v>409.03666666666697</v>
      </c>
      <c r="O561" s="11">
        <v>1</v>
      </c>
      <c r="P561" s="287">
        <v>666.67</v>
      </c>
      <c r="Q561" s="287">
        <v>666.67</v>
      </c>
      <c r="R561" s="11">
        <v>5</v>
      </c>
      <c r="S561" s="287">
        <v>1376.58</v>
      </c>
      <c r="T561" s="287">
        <v>275.31599999999997</v>
      </c>
      <c r="V561" s="11"/>
      <c r="W561" s="11"/>
      <c r="X561" s="11"/>
      <c r="Y561" s="11"/>
      <c r="Z561" s="11"/>
      <c r="AA561" s="11"/>
      <c r="AB561" s="11"/>
      <c r="AC561" s="11"/>
      <c r="AD561" s="11"/>
    </row>
    <row r="562" spans="1:30">
      <c r="A562" s="56"/>
      <c r="B562" s="11"/>
      <c r="C562" s="11" t="s">
        <v>164</v>
      </c>
      <c r="D562" s="11"/>
      <c r="E562" s="11" t="s">
        <v>165</v>
      </c>
      <c r="F562" s="11">
        <v>160</v>
      </c>
      <c r="G562" s="287">
        <v>882.259561403509</v>
      </c>
      <c r="H562" s="287">
        <v>100577.59</v>
      </c>
      <c r="I562" s="287">
        <v>628.6099375</v>
      </c>
      <c r="J562" s="11">
        <v>11.875</v>
      </c>
      <c r="L562" s="11">
        <v>114</v>
      </c>
      <c r="M562" s="287">
        <v>37912.21</v>
      </c>
      <c r="N562" s="287">
        <v>824.17847826086904</v>
      </c>
      <c r="O562" s="11">
        <v>6</v>
      </c>
      <c r="P562" s="287">
        <v>3464.39</v>
      </c>
      <c r="Q562" s="287">
        <v>577.39833333333297</v>
      </c>
      <c r="R562" s="11">
        <v>154</v>
      </c>
      <c r="S562" s="287">
        <v>97113.2</v>
      </c>
      <c r="T562" s="287">
        <v>630.60519480519497</v>
      </c>
      <c r="V562" s="11"/>
      <c r="W562" s="11"/>
      <c r="X562" s="11"/>
      <c r="Y562" s="11"/>
      <c r="Z562" s="11"/>
      <c r="AA562" s="11"/>
      <c r="AB562" s="11"/>
      <c r="AC562" s="11"/>
      <c r="AD562" s="11"/>
    </row>
    <row r="563" spans="1:30">
      <c r="A563" s="56"/>
      <c r="B563" s="11"/>
      <c r="C563" s="11" t="s">
        <v>166</v>
      </c>
      <c r="D563" s="11"/>
      <c r="E563" s="11" t="s">
        <v>167</v>
      </c>
      <c r="F563" s="11">
        <v>27</v>
      </c>
      <c r="G563" s="287">
        <v>613.35</v>
      </c>
      <c r="H563" s="287">
        <v>13493.7</v>
      </c>
      <c r="I563" s="287">
        <v>499.76666666666699</v>
      </c>
      <c r="J563" s="11">
        <v>10.703703703703701</v>
      </c>
      <c r="L563" s="11">
        <v>22</v>
      </c>
      <c r="M563" s="287">
        <v>4306.26</v>
      </c>
      <c r="N563" s="287">
        <v>861.25199999999995</v>
      </c>
      <c r="O563" s="11"/>
      <c r="P563" s="287"/>
      <c r="Q563" s="287"/>
      <c r="R563" s="11">
        <v>27</v>
      </c>
      <c r="S563" s="287">
        <v>13493.7</v>
      </c>
      <c r="T563" s="287">
        <v>499.76666666666699</v>
      </c>
      <c r="V563" s="11"/>
      <c r="W563" s="11"/>
      <c r="X563" s="11"/>
      <c r="Y563" s="11"/>
      <c r="Z563" s="11"/>
      <c r="AA563" s="11"/>
      <c r="AB563" s="11"/>
      <c r="AC563" s="11"/>
      <c r="AD563" s="11"/>
    </row>
    <row r="564" spans="1:30">
      <c r="A564" s="56"/>
      <c r="B564" s="11"/>
      <c r="C564" s="11" t="s">
        <v>169</v>
      </c>
      <c r="D564" s="11"/>
      <c r="E564" s="11" t="s">
        <v>170</v>
      </c>
      <c r="F564" s="11">
        <v>96</v>
      </c>
      <c r="G564" s="287">
        <v>1067.47032258065</v>
      </c>
      <c r="H564" s="287">
        <v>66183.16</v>
      </c>
      <c r="I564" s="287">
        <v>689.40791666666701</v>
      </c>
      <c r="J564" s="11">
        <v>12.2395833333333</v>
      </c>
      <c r="L564" s="11">
        <v>62</v>
      </c>
      <c r="M564" s="287">
        <v>29143.33</v>
      </c>
      <c r="N564" s="287">
        <v>857.15676470588301</v>
      </c>
      <c r="O564" s="11">
        <v>1</v>
      </c>
      <c r="P564" s="287">
        <v>879.78</v>
      </c>
      <c r="Q564" s="287">
        <v>879.78</v>
      </c>
      <c r="R564" s="11">
        <v>95</v>
      </c>
      <c r="S564" s="287">
        <v>65303.38</v>
      </c>
      <c r="T564" s="287">
        <v>687.404</v>
      </c>
      <c r="V564" s="11"/>
      <c r="W564" s="11"/>
      <c r="X564" s="11"/>
      <c r="Y564" s="11"/>
      <c r="Z564" s="11"/>
      <c r="AA564" s="11"/>
      <c r="AB564" s="11"/>
      <c r="AC564" s="11"/>
      <c r="AD564" s="11"/>
    </row>
    <row r="565" spans="1:30">
      <c r="A565" s="56"/>
      <c r="B565" s="11"/>
      <c r="C565" s="11" t="s">
        <v>171</v>
      </c>
      <c r="D565" s="11"/>
      <c r="E565" s="11" t="s">
        <v>78</v>
      </c>
      <c r="F565" s="11">
        <v>16</v>
      </c>
      <c r="G565" s="287">
        <v>601.45500000000004</v>
      </c>
      <c r="H565" s="287">
        <v>8420.3700000000008</v>
      </c>
      <c r="I565" s="287">
        <v>526.27312500000005</v>
      </c>
      <c r="J565" s="11">
        <v>11.9375</v>
      </c>
      <c r="L565" s="11">
        <v>14</v>
      </c>
      <c r="M565" s="287">
        <v>738.31</v>
      </c>
      <c r="N565" s="287">
        <v>369.15499999999997</v>
      </c>
      <c r="O565" s="11"/>
      <c r="P565" s="287"/>
      <c r="Q565" s="287"/>
      <c r="R565" s="11">
        <v>16</v>
      </c>
      <c r="S565" s="287">
        <v>8420.3700000000008</v>
      </c>
      <c r="T565" s="287">
        <v>526.27312500000005</v>
      </c>
      <c r="V565" s="11"/>
      <c r="W565" s="11"/>
      <c r="X565" s="11"/>
      <c r="Y565" s="11"/>
      <c r="Z565" s="11"/>
      <c r="AA565" s="11"/>
      <c r="AB565" s="11"/>
      <c r="AC565" s="11"/>
      <c r="AD565" s="11"/>
    </row>
    <row r="566" spans="1:30">
      <c r="A566" s="56"/>
      <c r="B566" s="11"/>
      <c r="C566" s="11" t="s">
        <v>172</v>
      </c>
      <c r="D566" s="11"/>
      <c r="E566" s="11" t="s">
        <v>173</v>
      </c>
      <c r="F566" s="11">
        <v>49</v>
      </c>
      <c r="G566" s="287">
        <v>1144.64935483871</v>
      </c>
      <c r="H566" s="287">
        <v>35484.129999999997</v>
      </c>
      <c r="I566" s="287">
        <v>724.16591836734699</v>
      </c>
      <c r="J566" s="11">
        <v>11.938775510204101</v>
      </c>
      <c r="L566" s="11">
        <v>31</v>
      </c>
      <c r="M566" s="287">
        <v>15559.02</v>
      </c>
      <c r="N566" s="287">
        <v>864.39</v>
      </c>
      <c r="O566" s="11"/>
      <c r="P566" s="287"/>
      <c r="Q566" s="287"/>
      <c r="R566" s="11">
        <v>49</v>
      </c>
      <c r="S566" s="287">
        <v>35484.129999999997</v>
      </c>
      <c r="T566" s="287">
        <v>724.16591836734699</v>
      </c>
      <c r="V566" s="11"/>
      <c r="W566" s="11"/>
      <c r="X566" s="11"/>
      <c r="Y566" s="11"/>
      <c r="Z566" s="11"/>
      <c r="AA566" s="11"/>
      <c r="AB566" s="11"/>
      <c r="AC566" s="11"/>
      <c r="AD566" s="11"/>
    </row>
    <row r="567" spans="1:30">
      <c r="A567" s="56"/>
      <c r="B567" s="11"/>
      <c r="C567" s="11" t="s">
        <v>177</v>
      </c>
      <c r="D567" s="11"/>
      <c r="E567" s="11" t="s">
        <v>62</v>
      </c>
      <c r="F567" s="11">
        <v>16</v>
      </c>
      <c r="G567" s="287">
        <v>674.178181818182</v>
      </c>
      <c r="H567" s="287">
        <v>7415.96</v>
      </c>
      <c r="I567" s="287">
        <v>463.4975</v>
      </c>
      <c r="J567" s="11">
        <v>10.9375</v>
      </c>
      <c r="L567" s="11">
        <v>11</v>
      </c>
      <c r="M567" s="287">
        <v>2838.8</v>
      </c>
      <c r="N567" s="287">
        <v>567.76</v>
      </c>
      <c r="O567" s="11"/>
      <c r="P567" s="287"/>
      <c r="Q567" s="287"/>
      <c r="R567" s="11">
        <v>16</v>
      </c>
      <c r="S567" s="287">
        <v>7415.96</v>
      </c>
      <c r="T567" s="287">
        <v>463.4975</v>
      </c>
      <c r="V567" s="11"/>
      <c r="W567" s="11"/>
      <c r="X567" s="11"/>
      <c r="Y567" s="11"/>
      <c r="Z567" s="11"/>
      <c r="AA567" s="11"/>
      <c r="AB567" s="11"/>
      <c r="AC567" s="11"/>
      <c r="AD567" s="11"/>
    </row>
    <row r="568" spans="1:30">
      <c r="A568" s="56"/>
      <c r="B568" s="11"/>
      <c r="C568" s="11" t="s">
        <v>179</v>
      </c>
      <c r="D568" s="11"/>
      <c r="E568" s="11" t="s">
        <v>180</v>
      </c>
      <c r="F568" s="11">
        <v>16</v>
      </c>
      <c r="G568" s="287">
        <v>862.98666666666702</v>
      </c>
      <c r="H568" s="287">
        <v>10355.84</v>
      </c>
      <c r="I568" s="287">
        <v>647.24</v>
      </c>
      <c r="J568" s="11">
        <v>11.9375</v>
      </c>
      <c r="L568" s="11">
        <v>12</v>
      </c>
      <c r="M568" s="287">
        <v>2835.75</v>
      </c>
      <c r="N568" s="287">
        <v>708.9375</v>
      </c>
      <c r="O568" s="11"/>
      <c r="P568" s="287"/>
      <c r="Q568" s="287"/>
      <c r="R568" s="11">
        <v>16</v>
      </c>
      <c r="S568" s="287">
        <v>10355.84</v>
      </c>
      <c r="T568" s="287">
        <v>647.24</v>
      </c>
      <c r="V568" s="11"/>
      <c r="W568" s="11"/>
      <c r="X568" s="11"/>
      <c r="Y568" s="11"/>
      <c r="Z568" s="11"/>
      <c r="AA568" s="11"/>
      <c r="AB568" s="11"/>
      <c r="AC568" s="11"/>
      <c r="AD568" s="11"/>
    </row>
    <row r="569" spans="1:30">
      <c r="A569" s="56"/>
      <c r="B569" s="11"/>
      <c r="C569" s="11" t="s">
        <v>181</v>
      </c>
      <c r="D569" s="11"/>
      <c r="E569" s="11" t="s">
        <v>182</v>
      </c>
      <c r="F569" s="11">
        <v>41</v>
      </c>
      <c r="G569" s="287">
        <v>724.70433333333403</v>
      </c>
      <c r="H569" s="287">
        <v>21741.13</v>
      </c>
      <c r="I569" s="287">
        <v>530.27146341463401</v>
      </c>
      <c r="J569" s="11">
        <v>10.975609756097599</v>
      </c>
      <c r="L569" s="11">
        <v>30</v>
      </c>
      <c r="M569" s="287">
        <v>6993.37</v>
      </c>
      <c r="N569" s="287">
        <v>635.76090909090897</v>
      </c>
      <c r="O569" s="11">
        <v>2</v>
      </c>
      <c r="P569" s="287">
        <v>1480.23</v>
      </c>
      <c r="Q569" s="287">
        <v>740.11500000000001</v>
      </c>
      <c r="R569" s="11">
        <v>39</v>
      </c>
      <c r="S569" s="287">
        <v>20260.900000000001</v>
      </c>
      <c r="T569" s="287">
        <v>519.51025641025603</v>
      </c>
      <c r="V569" s="11"/>
      <c r="W569" s="11"/>
      <c r="X569" s="11"/>
      <c r="Y569" s="11"/>
      <c r="Z569" s="11"/>
      <c r="AA569" s="11"/>
      <c r="AB569" s="11"/>
      <c r="AC569" s="11"/>
      <c r="AD569" s="11"/>
    </row>
    <row r="570" spans="1:30">
      <c r="A570" s="56"/>
      <c r="B570" s="11"/>
      <c r="C570" s="11" t="s">
        <v>185</v>
      </c>
      <c r="D570" s="11"/>
      <c r="E570" s="11" t="s">
        <v>186</v>
      </c>
      <c r="F570" s="11">
        <v>26</v>
      </c>
      <c r="G570" s="287">
        <v>876.02857142857101</v>
      </c>
      <c r="H570" s="287">
        <v>12264.4</v>
      </c>
      <c r="I570" s="287">
        <v>471.70769230769201</v>
      </c>
      <c r="J570" s="11">
        <v>11.5769230769231</v>
      </c>
      <c r="L570" s="11">
        <v>14</v>
      </c>
      <c r="M570" s="287">
        <v>6910.97</v>
      </c>
      <c r="N570" s="287">
        <v>575.91416666666703</v>
      </c>
      <c r="O570" s="11"/>
      <c r="P570" s="287"/>
      <c r="Q570" s="287"/>
      <c r="R570" s="11">
        <v>26</v>
      </c>
      <c r="S570" s="287">
        <v>12264.4</v>
      </c>
      <c r="T570" s="287">
        <v>471.70769230769201</v>
      </c>
      <c r="V570" s="11"/>
      <c r="W570" s="11"/>
      <c r="X570" s="11"/>
      <c r="Y570" s="11"/>
      <c r="Z570" s="11"/>
      <c r="AA570" s="11"/>
      <c r="AB570" s="11"/>
      <c r="AC570" s="11"/>
      <c r="AD570" s="11"/>
    </row>
    <row r="571" spans="1:30">
      <c r="A571" s="56"/>
      <c r="B571" s="11"/>
      <c r="C571" s="11" t="s">
        <v>187</v>
      </c>
      <c r="D571" s="11"/>
      <c r="E571" s="11" t="s">
        <v>188</v>
      </c>
      <c r="F571" s="11">
        <v>208</v>
      </c>
      <c r="G571" s="287">
        <v>754.73820689655201</v>
      </c>
      <c r="H571" s="287">
        <v>109437.04</v>
      </c>
      <c r="I571" s="287">
        <v>526.13961538461501</v>
      </c>
      <c r="J571" s="11">
        <v>11.475961538461499</v>
      </c>
      <c r="L571" s="11">
        <v>145</v>
      </c>
      <c r="M571" s="287">
        <v>41992.43</v>
      </c>
      <c r="N571" s="287">
        <v>666.54650793650796</v>
      </c>
      <c r="O571" s="11">
        <v>5</v>
      </c>
      <c r="P571" s="287">
        <v>3173.25</v>
      </c>
      <c r="Q571" s="287">
        <v>634.65</v>
      </c>
      <c r="R571" s="11">
        <v>203</v>
      </c>
      <c r="S571" s="287">
        <v>106263.79</v>
      </c>
      <c r="T571" s="287">
        <v>523.46694581280804</v>
      </c>
      <c r="V571" s="11"/>
      <c r="W571" s="11"/>
      <c r="X571" s="11"/>
      <c r="Y571" s="11"/>
      <c r="Z571" s="11"/>
      <c r="AA571" s="11"/>
      <c r="AB571" s="11"/>
      <c r="AC571" s="11"/>
      <c r="AD571" s="11"/>
    </row>
    <row r="572" spans="1:30">
      <c r="A572" s="56"/>
      <c r="B572" s="11"/>
      <c r="C572" s="11" t="s">
        <v>190</v>
      </c>
      <c r="D572" s="11"/>
      <c r="E572" s="11" t="s">
        <v>191</v>
      </c>
      <c r="F572" s="11">
        <v>556</v>
      </c>
      <c r="G572" s="287">
        <v>642.697101769911</v>
      </c>
      <c r="H572" s="287">
        <v>290499.09000000003</v>
      </c>
      <c r="I572" s="287">
        <v>522.48037769784196</v>
      </c>
      <c r="J572" s="11">
        <v>11.267985611510801</v>
      </c>
      <c r="L572" s="11">
        <v>452</v>
      </c>
      <c r="M572" s="287">
        <v>69141.509999999995</v>
      </c>
      <c r="N572" s="287">
        <v>664.82221153846206</v>
      </c>
      <c r="O572" s="11">
        <v>7</v>
      </c>
      <c r="P572" s="287">
        <v>2408</v>
      </c>
      <c r="Q572" s="287">
        <v>344</v>
      </c>
      <c r="R572" s="11">
        <v>549</v>
      </c>
      <c r="S572" s="287">
        <v>288091.09000000003</v>
      </c>
      <c r="T572" s="287">
        <v>524.75608378870697</v>
      </c>
      <c r="V572" s="11"/>
      <c r="W572" s="11"/>
      <c r="X572" s="11"/>
      <c r="Y572" s="11"/>
      <c r="Z572" s="11"/>
      <c r="AA572" s="11"/>
      <c r="AB572" s="11"/>
      <c r="AC572" s="11"/>
      <c r="AD572" s="11"/>
    </row>
    <row r="573" spans="1:30">
      <c r="A573" s="56"/>
      <c r="B573" s="11"/>
      <c r="C573" s="11" t="s">
        <v>192</v>
      </c>
      <c r="D573" s="11"/>
      <c r="E573" s="11" t="s">
        <v>89</v>
      </c>
      <c r="F573" s="11">
        <v>6</v>
      </c>
      <c r="G573" s="287">
        <v>956.56500000000005</v>
      </c>
      <c r="H573" s="287">
        <v>3826.26</v>
      </c>
      <c r="I573" s="287">
        <v>637.71</v>
      </c>
      <c r="J573" s="11">
        <v>10.5</v>
      </c>
      <c r="L573" s="11">
        <v>4</v>
      </c>
      <c r="M573" s="287">
        <v>514.57000000000005</v>
      </c>
      <c r="N573" s="287">
        <v>257.28500000000003</v>
      </c>
      <c r="O573" s="11"/>
      <c r="P573" s="287"/>
      <c r="Q573" s="287"/>
      <c r="R573" s="11">
        <v>6</v>
      </c>
      <c r="S573" s="287">
        <v>3826.26</v>
      </c>
      <c r="T573" s="287">
        <v>637.71</v>
      </c>
      <c r="V573" s="11"/>
      <c r="W573" s="11"/>
      <c r="X573" s="11"/>
      <c r="Y573" s="11"/>
      <c r="Z573" s="11"/>
      <c r="AA573" s="11"/>
      <c r="AB573" s="11"/>
      <c r="AC573" s="11"/>
      <c r="AD573" s="11"/>
    </row>
    <row r="574" spans="1:30">
      <c r="A574" s="56"/>
      <c r="B574" s="11"/>
      <c r="C574" s="11" t="s">
        <v>194</v>
      </c>
      <c r="D574" s="11"/>
      <c r="E574" s="11" t="s">
        <v>56</v>
      </c>
      <c r="F574" s="11">
        <v>18</v>
      </c>
      <c r="G574" s="287">
        <v>1764.7885714285701</v>
      </c>
      <c r="H574" s="287">
        <v>24707.040000000001</v>
      </c>
      <c r="I574" s="287">
        <v>1372.61333333333</v>
      </c>
      <c r="J574" s="11">
        <v>11.1111111111111</v>
      </c>
      <c r="L574" s="11">
        <v>14</v>
      </c>
      <c r="M574" s="287">
        <v>2357.66</v>
      </c>
      <c r="N574" s="287">
        <v>589.41499999999996</v>
      </c>
      <c r="O574" s="11"/>
      <c r="P574" s="287"/>
      <c r="Q574" s="287"/>
      <c r="R574" s="11">
        <v>18</v>
      </c>
      <c r="S574" s="287">
        <v>24707.040000000001</v>
      </c>
      <c r="T574" s="287">
        <v>1372.61333333333</v>
      </c>
      <c r="V574" s="11"/>
      <c r="W574" s="11"/>
      <c r="X574" s="11"/>
      <c r="Y574" s="11"/>
      <c r="Z574" s="11"/>
      <c r="AA574" s="11"/>
      <c r="AB574" s="11"/>
      <c r="AC574" s="11"/>
      <c r="AD574" s="11"/>
    </row>
    <row r="575" spans="1:30">
      <c r="A575" s="56"/>
      <c r="B575" s="11"/>
      <c r="C575" s="11" t="s">
        <v>195</v>
      </c>
      <c r="D575" s="11"/>
      <c r="E575" s="11" t="s">
        <v>167</v>
      </c>
      <c r="F575" s="11">
        <v>59</v>
      </c>
      <c r="G575" s="287">
        <v>948.71368421052603</v>
      </c>
      <c r="H575" s="287">
        <v>36051.120000000003</v>
      </c>
      <c r="I575" s="287">
        <v>611.03593220338996</v>
      </c>
      <c r="J575" s="11">
        <v>11.8813559322034</v>
      </c>
      <c r="L575" s="11">
        <v>38</v>
      </c>
      <c r="M575" s="287">
        <v>18978.240000000002</v>
      </c>
      <c r="N575" s="287">
        <v>903.72571428571405</v>
      </c>
      <c r="O575" s="11">
        <v>4</v>
      </c>
      <c r="P575" s="287">
        <v>2630.98</v>
      </c>
      <c r="Q575" s="287">
        <v>657.745</v>
      </c>
      <c r="R575" s="11">
        <v>55</v>
      </c>
      <c r="S575" s="287">
        <v>33420.14</v>
      </c>
      <c r="T575" s="287">
        <v>607.63890909090901</v>
      </c>
      <c r="V575" s="11"/>
      <c r="W575" s="11"/>
      <c r="X575" s="11"/>
      <c r="Y575" s="11"/>
      <c r="Z575" s="11"/>
      <c r="AA575" s="11"/>
      <c r="AB575" s="11"/>
      <c r="AC575" s="11"/>
      <c r="AD575" s="11"/>
    </row>
    <row r="576" spans="1:30">
      <c r="A576" s="56"/>
      <c r="B576" s="11"/>
      <c r="C576" s="11" t="s">
        <v>196</v>
      </c>
      <c r="D576" s="11"/>
      <c r="E576" s="11" t="s">
        <v>197</v>
      </c>
      <c r="F576" s="11">
        <v>15</v>
      </c>
      <c r="G576" s="287">
        <v>1404.2311111111101</v>
      </c>
      <c r="H576" s="287">
        <v>12638.08</v>
      </c>
      <c r="I576" s="287">
        <v>842.53866666666704</v>
      </c>
      <c r="J576" s="11">
        <v>10.4</v>
      </c>
      <c r="L576" s="11">
        <v>9</v>
      </c>
      <c r="M576" s="287">
        <v>8293.02</v>
      </c>
      <c r="N576" s="287">
        <v>1382.17</v>
      </c>
      <c r="O576" s="11">
        <v>1</v>
      </c>
      <c r="P576" s="287">
        <v>822.02</v>
      </c>
      <c r="Q576" s="287">
        <v>822.02</v>
      </c>
      <c r="R576" s="11">
        <v>14</v>
      </c>
      <c r="S576" s="287">
        <v>11816.06</v>
      </c>
      <c r="T576" s="287">
        <v>844.00428571428597</v>
      </c>
      <c r="V576" s="11"/>
      <c r="W576" s="11"/>
      <c r="X576" s="11"/>
      <c r="Y576" s="11"/>
      <c r="Z576" s="11"/>
      <c r="AA576" s="11"/>
      <c r="AB576" s="11"/>
      <c r="AC576" s="11"/>
      <c r="AD576" s="11"/>
    </row>
    <row r="577" spans="1:30">
      <c r="A577" s="56"/>
      <c r="B577" s="11"/>
      <c r="C577" s="11" t="s">
        <v>200</v>
      </c>
      <c r="D577" s="11"/>
      <c r="E577" s="11" t="s">
        <v>118</v>
      </c>
      <c r="F577" s="11">
        <v>10</v>
      </c>
      <c r="G577" s="287">
        <v>1830.9885714285699</v>
      </c>
      <c r="H577" s="287">
        <v>12816.92</v>
      </c>
      <c r="I577" s="287">
        <v>1281.692</v>
      </c>
      <c r="J577" s="11">
        <v>16.100000000000001</v>
      </c>
      <c r="L577" s="11">
        <v>7</v>
      </c>
      <c r="M577" s="287">
        <v>1999.79</v>
      </c>
      <c r="N577" s="287">
        <v>666.59666666666703</v>
      </c>
      <c r="O577" s="11"/>
      <c r="P577" s="287"/>
      <c r="Q577" s="287"/>
      <c r="R577" s="11">
        <v>10</v>
      </c>
      <c r="S577" s="287">
        <v>12816.92</v>
      </c>
      <c r="T577" s="287">
        <v>1281.692</v>
      </c>
      <c r="V577" s="11"/>
      <c r="W577" s="11"/>
      <c r="X577" s="11"/>
      <c r="Y577" s="11"/>
      <c r="Z577" s="11"/>
      <c r="AA577" s="11"/>
      <c r="AB577" s="11"/>
      <c r="AC577" s="11"/>
      <c r="AD577" s="11"/>
    </row>
    <row r="578" spans="1:30">
      <c r="A578" s="56"/>
      <c r="B578" s="11"/>
      <c r="C578" s="11" t="s">
        <v>707</v>
      </c>
      <c r="D578" s="11"/>
      <c r="E578" s="11" t="s">
        <v>99</v>
      </c>
      <c r="F578" s="11">
        <v>1</v>
      </c>
      <c r="G578" s="287"/>
      <c r="H578" s="287">
        <v>369.21</v>
      </c>
      <c r="I578" s="287">
        <v>369.21</v>
      </c>
      <c r="J578" s="11">
        <v>13</v>
      </c>
      <c r="L578" s="11"/>
      <c r="M578" s="287">
        <v>369.21</v>
      </c>
      <c r="N578" s="287">
        <v>369.21</v>
      </c>
      <c r="O578" s="11"/>
      <c r="P578" s="287"/>
      <c r="Q578" s="287"/>
      <c r="R578" s="11">
        <v>1</v>
      </c>
      <c r="S578" s="287">
        <v>369.21</v>
      </c>
      <c r="T578" s="287">
        <v>369.21</v>
      </c>
      <c r="V578" s="11"/>
      <c r="W578" s="11"/>
      <c r="X578" s="11"/>
      <c r="Y578" s="11"/>
      <c r="Z578" s="11"/>
      <c r="AA578" s="11"/>
      <c r="AB578" s="11"/>
      <c r="AC578" s="11"/>
      <c r="AD578" s="11"/>
    </row>
    <row r="579" spans="1:30">
      <c r="A579" s="56"/>
      <c r="B579" s="11"/>
      <c r="C579" s="11" t="s">
        <v>202</v>
      </c>
      <c r="D579" s="11"/>
      <c r="E579" s="11" t="s">
        <v>62</v>
      </c>
      <c r="F579" s="11">
        <v>1</v>
      </c>
      <c r="G579" s="287">
        <v>301.83</v>
      </c>
      <c r="H579" s="287">
        <v>301.83</v>
      </c>
      <c r="I579" s="287">
        <v>301.83</v>
      </c>
      <c r="J579" s="11">
        <v>12</v>
      </c>
      <c r="L579" s="11">
        <v>1</v>
      </c>
      <c r="M579" s="287"/>
      <c r="N579" s="287"/>
      <c r="O579" s="11"/>
      <c r="P579" s="287"/>
      <c r="Q579" s="287"/>
      <c r="R579" s="11">
        <v>1</v>
      </c>
      <c r="S579" s="287">
        <v>301.83</v>
      </c>
      <c r="T579" s="287">
        <v>301.83</v>
      </c>
      <c r="V579" s="11"/>
      <c r="W579" s="11"/>
      <c r="X579" s="11"/>
      <c r="Y579" s="11"/>
      <c r="Z579" s="11"/>
      <c r="AA579" s="11"/>
      <c r="AB579" s="11"/>
      <c r="AC579" s="11"/>
      <c r="AD579" s="11"/>
    </row>
    <row r="580" spans="1:30">
      <c r="A580" s="56"/>
      <c r="B580" s="11"/>
      <c r="C580" s="11" t="s">
        <v>203</v>
      </c>
      <c r="D580" s="11"/>
      <c r="E580" s="11" t="s">
        <v>137</v>
      </c>
      <c r="F580" s="11">
        <v>11</v>
      </c>
      <c r="G580" s="287">
        <v>1363.46333333333</v>
      </c>
      <c r="H580" s="287">
        <v>8180.78</v>
      </c>
      <c r="I580" s="287">
        <v>743.70727272727299</v>
      </c>
      <c r="J580" s="11">
        <v>13</v>
      </c>
      <c r="L580" s="11">
        <v>6</v>
      </c>
      <c r="M580" s="287">
        <v>4904.42</v>
      </c>
      <c r="N580" s="287">
        <v>980.88400000000001</v>
      </c>
      <c r="O580" s="11"/>
      <c r="P580" s="287"/>
      <c r="Q580" s="287"/>
      <c r="R580" s="11">
        <v>11</v>
      </c>
      <c r="S580" s="287">
        <v>8180.78</v>
      </c>
      <c r="T580" s="287">
        <v>743.70727272727299</v>
      </c>
      <c r="V580" s="11"/>
      <c r="W580" s="11"/>
      <c r="X580" s="11"/>
      <c r="Y580" s="11"/>
      <c r="Z580" s="11"/>
      <c r="AA580" s="11"/>
      <c r="AB580" s="11"/>
      <c r="AC580" s="11"/>
      <c r="AD580" s="11"/>
    </row>
    <row r="581" spans="1:30">
      <c r="A581" s="56"/>
      <c r="B581" s="11"/>
      <c r="C581" s="11" t="s">
        <v>204</v>
      </c>
      <c r="D581" s="11"/>
      <c r="E581" s="11" t="s">
        <v>205</v>
      </c>
      <c r="F581" s="11">
        <v>8</v>
      </c>
      <c r="G581" s="287">
        <v>486.94600000000003</v>
      </c>
      <c r="H581" s="287">
        <v>2434.73</v>
      </c>
      <c r="I581" s="287">
        <v>304.34125</v>
      </c>
      <c r="J581" s="11">
        <v>12.75</v>
      </c>
      <c r="L581" s="11">
        <v>5</v>
      </c>
      <c r="M581" s="287">
        <v>1355.9</v>
      </c>
      <c r="N581" s="287">
        <v>451.96666666666698</v>
      </c>
      <c r="O581" s="11"/>
      <c r="P581" s="287"/>
      <c r="Q581" s="287"/>
      <c r="R581" s="11">
        <v>8</v>
      </c>
      <c r="S581" s="287">
        <v>2434.73</v>
      </c>
      <c r="T581" s="287">
        <v>304.34125</v>
      </c>
      <c r="V581" s="11"/>
      <c r="W581" s="11"/>
      <c r="X581" s="11"/>
      <c r="Y581" s="11"/>
      <c r="Z581" s="11"/>
      <c r="AA581" s="11"/>
      <c r="AB581" s="11"/>
      <c r="AC581" s="11"/>
      <c r="AD581" s="11"/>
    </row>
    <row r="582" spans="1:30">
      <c r="A582" s="56"/>
      <c r="B582" s="11"/>
      <c r="C582" s="11" t="s">
        <v>207</v>
      </c>
      <c r="D582" s="11"/>
      <c r="E582" s="11" t="s">
        <v>158</v>
      </c>
      <c r="F582" s="11">
        <v>27</v>
      </c>
      <c r="G582" s="287">
        <v>754.14555555555501</v>
      </c>
      <c r="H582" s="287">
        <v>13574.62</v>
      </c>
      <c r="I582" s="287">
        <v>502.76370370370398</v>
      </c>
      <c r="J582" s="11">
        <v>11.962962962962999</v>
      </c>
      <c r="L582" s="11">
        <v>18</v>
      </c>
      <c r="M582" s="287">
        <v>5637.98</v>
      </c>
      <c r="N582" s="287">
        <v>626.44222222222197</v>
      </c>
      <c r="O582" s="11"/>
      <c r="P582" s="287"/>
      <c r="Q582" s="287"/>
      <c r="R582" s="11">
        <v>27</v>
      </c>
      <c r="S582" s="287">
        <v>13574.62</v>
      </c>
      <c r="T582" s="287">
        <v>502.76370370370398</v>
      </c>
      <c r="V582" s="11"/>
      <c r="W582" s="11"/>
      <c r="X582" s="11"/>
      <c r="Y582" s="11"/>
      <c r="Z582" s="11"/>
      <c r="AA582" s="11"/>
      <c r="AB582" s="11"/>
      <c r="AC582" s="11"/>
      <c r="AD582" s="11"/>
    </row>
    <row r="583" spans="1:30">
      <c r="A583" s="56"/>
      <c r="B583" s="11"/>
      <c r="C583" s="11" t="s">
        <v>208</v>
      </c>
      <c r="D583" s="11"/>
      <c r="E583" s="11" t="s">
        <v>209</v>
      </c>
      <c r="F583" s="11">
        <v>5</v>
      </c>
      <c r="G583" s="287">
        <v>999.04750000000001</v>
      </c>
      <c r="H583" s="287">
        <v>3996.19</v>
      </c>
      <c r="I583" s="287">
        <v>799.23800000000006</v>
      </c>
      <c r="J583" s="11">
        <v>11.8</v>
      </c>
      <c r="L583" s="11">
        <v>4</v>
      </c>
      <c r="M583" s="287">
        <v>413.86</v>
      </c>
      <c r="N583" s="287">
        <v>413.86</v>
      </c>
      <c r="O583" s="11"/>
      <c r="P583" s="287"/>
      <c r="Q583" s="287"/>
      <c r="R583" s="11">
        <v>5</v>
      </c>
      <c r="S583" s="287">
        <v>3996.19</v>
      </c>
      <c r="T583" s="287">
        <v>799.23800000000006</v>
      </c>
      <c r="V583" s="11"/>
      <c r="W583" s="11"/>
      <c r="X583" s="11"/>
      <c r="Y583" s="11"/>
      <c r="Z583" s="11"/>
      <c r="AA583" s="11"/>
      <c r="AB583" s="11"/>
      <c r="AC583" s="11"/>
      <c r="AD583" s="11"/>
    </row>
    <row r="584" spans="1:30">
      <c r="A584" s="56"/>
      <c r="B584" s="11"/>
      <c r="C584" s="11" t="s">
        <v>210</v>
      </c>
      <c r="D584" s="11"/>
      <c r="E584" s="11" t="s">
        <v>211</v>
      </c>
      <c r="F584" s="11">
        <v>10</v>
      </c>
      <c r="G584" s="287">
        <v>717.724285714286</v>
      </c>
      <c r="H584" s="287">
        <v>5024.07</v>
      </c>
      <c r="I584" s="287">
        <v>502.40699999999998</v>
      </c>
      <c r="J584" s="11">
        <v>13.2</v>
      </c>
      <c r="L584" s="11">
        <v>7</v>
      </c>
      <c r="M584" s="287">
        <v>1381.83</v>
      </c>
      <c r="N584" s="287">
        <v>460.61</v>
      </c>
      <c r="O584" s="11"/>
      <c r="P584" s="287"/>
      <c r="Q584" s="287"/>
      <c r="R584" s="11">
        <v>10</v>
      </c>
      <c r="S584" s="287">
        <v>5024.07</v>
      </c>
      <c r="T584" s="287">
        <v>502.40699999999998</v>
      </c>
      <c r="V584" s="11"/>
      <c r="W584" s="11"/>
      <c r="X584" s="11"/>
      <c r="Y584" s="11"/>
      <c r="Z584" s="11"/>
      <c r="AA584" s="11"/>
      <c r="AB584" s="11"/>
      <c r="AC584" s="11"/>
      <c r="AD584" s="11"/>
    </row>
    <row r="585" spans="1:30">
      <c r="A585" s="56"/>
      <c r="B585" s="11"/>
      <c r="C585" s="11" t="s">
        <v>217</v>
      </c>
      <c r="D585" s="11"/>
      <c r="E585" s="11" t="s">
        <v>198</v>
      </c>
      <c r="F585" s="11">
        <v>22</v>
      </c>
      <c r="G585" s="287">
        <v>578.06111111111102</v>
      </c>
      <c r="H585" s="287">
        <v>10405.1</v>
      </c>
      <c r="I585" s="287">
        <v>472.959090909091</v>
      </c>
      <c r="J585" s="11">
        <v>9.7727272727272698</v>
      </c>
      <c r="L585" s="11">
        <v>18</v>
      </c>
      <c r="M585" s="287">
        <v>1133.19</v>
      </c>
      <c r="N585" s="287">
        <v>283.29750000000001</v>
      </c>
      <c r="O585" s="11"/>
      <c r="P585" s="287"/>
      <c r="Q585" s="287"/>
      <c r="R585" s="11">
        <v>22</v>
      </c>
      <c r="S585" s="287">
        <v>10405.1</v>
      </c>
      <c r="T585" s="287">
        <v>472.959090909091</v>
      </c>
      <c r="V585" s="11"/>
      <c r="W585" s="11"/>
      <c r="X585" s="11"/>
      <c r="Y585" s="11"/>
      <c r="Z585" s="11"/>
      <c r="AA585" s="11"/>
      <c r="AB585" s="11"/>
      <c r="AC585" s="11"/>
      <c r="AD585" s="11"/>
    </row>
    <row r="586" spans="1:30">
      <c r="A586" s="56"/>
      <c r="B586" s="11"/>
      <c r="C586" s="11" t="s">
        <v>220</v>
      </c>
      <c r="D586" s="11"/>
      <c r="E586" s="11" t="s">
        <v>222</v>
      </c>
      <c r="F586" s="11">
        <v>12</v>
      </c>
      <c r="G586" s="287">
        <v>538.93899999999996</v>
      </c>
      <c r="H586" s="287">
        <v>5389.39</v>
      </c>
      <c r="I586" s="287">
        <v>449.115833333333</v>
      </c>
      <c r="J586" s="11">
        <v>10.4166666666667</v>
      </c>
      <c r="L586" s="11">
        <v>10</v>
      </c>
      <c r="M586" s="287">
        <v>1561.82</v>
      </c>
      <c r="N586" s="287">
        <v>780.91</v>
      </c>
      <c r="O586" s="11"/>
      <c r="P586" s="287"/>
      <c r="Q586" s="287"/>
      <c r="R586" s="11">
        <v>12</v>
      </c>
      <c r="S586" s="287">
        <v>5389.39</v>
      </c>
      <c r="T586" s="287">
        <v>449.115833333333</v>
      </c>
      <c r="V586" s="11"/>
      <c r="W586" s="11"/>
      <c r="X586" s="11"/>
      <c r="Y586" s="11"/>
      <c r="Z586" s="11"/>
      <c r="AA586" s="11"/>
      <c r="AB586" s="11"/>
      <c r="AC586" s="11"/>
      <c r="AD586" s="11"/>
    </row>
    <row r="587" spans="1:30">
      <c r="A587" s="56"/>
      <c r="B587" s="11"/>
      <c r="C587" s="11" t="s">
        <v>223</v>
      </c>
      <c r="D587" s="11"/>
      <c r="E587" s="11" t="s">
        <v>224</v>
      </c>
      <c r="F587" s="11">
        <v>17</v>
      </c>
      <c r="G587" s="287">
        <v>740.93285714285696</v>
      </c>
      <c r="H587" s="287">
        <v>10373.06</v>
      </c>
      <c r="I587" s="287">
        <v>610.17999999999995</v>
      </c>
      <c r="J587" s="11">
        <v>9.8823529411764692</v>
      </c>
      <c r="L587" s="11">
        <v>14</v>
      </c>
      <c r="M587" s="287">
        <v>727.38</v>
      </c>
      <c r="N587" s="287">
        <v>242.46</v>
      </c>
      <c r="O587" s="11">
        <v>1</v>
      </c>
      <c r="P587" s="287">
        <v>349.7</v>
      </c>
      <c r="Q587" s="287">
        <v>349.7</v>
      </c>
      <c r="R587" s="11">
        <v>16</v>
      </c>
      <c r="S587" s="287">
        <v>10023.36</v>
      </c>
      <c r="T587" s="287">
        <v>626.46</v>
      </c>
      <c r="V587" s="11"/>
      <c r="W587" s="11"/>
      <c r="X587" s="11"/>
      <c r="Y587" s="11"/>
      <c r="Z587" s="11"/>
      <c r="AA587" s="11"/>
      <c r="AB587" s="11"/>
      <c r="AC587" s="11"/>
      <c r="AD587" s="11"/>
    </row>
    <row r="588" spans="1:30">
      <c r="A588" s="56"/>
      <c r="B588" s="11"/>
      <c r="C588" s="11" t="s">
        <v>223</v>
      </c>
      <c r="D588" s="11"/>
      <c r="E588" s="11" t="s">
        <v>62</v>
      </c>
      <c r="F588" s="11">
        <v>1</v>
      </c>
      <c r="G588" s="287">
        <v>906.86</v>
      </c>
      <c r="H588" s="287">
        <v>906.86</v>
      </c>
      <c r="I588" s="287">
        <v>906.86</v>
      </c>
      <c r="J588" s="11">
        <v>13</v>
      </c>
      <c r="L588" s="11">
        <v>1</v>
      </c>
      <c r="M588" s="287"/>
      <c r="N588" s="287"/>
      <c r="O588" s="11"/>
      <c r="P588" s="287"/>
      <c r="Q588" s="287"/>
      <c r="R588" s="11">
        <v>1</v>
      </c>
      <c r="S588" s="287">
        <v>906.86</v>
      </c>
      <c r="T588" s="287">
        <v>906.86</v>
      </c>
      <c r="V588" s="11"/>
      <c r="W588" s="11"/>
      <c r="X588" s="11"/>
      <c r="Y588" s="11"/>
      <c r="Z588" s="11"/>
      <c r="AA588" s="11"/>
      <c r="AB588" s="11"/>
      <c r="AC588" s="11"/>
      <c r="AD588" s="11"/>
    </row>
    <row r="589" spans="1:30">
      <c r="A589" s="56"/>
      <c r="B589" s="11"/>
      <c r="C589" s="11" t="s">
        <v>225</v>
      </c>
      <c r="D589" s="11"/>
      <c r="E589" s="11" t="s">
        <v>226</v>
      </c>
      <c r="F589" s="11">
        <v>30</v>
      </c>
      <c r="G589" s="287">
        <v>774.611538461539</v>
      </c>
      <c r="H589" s="287">
        <v>20139.900000000001</v>
      </c>
      <c r="I589" s="287">
        <v>671.33</v>
      </c>
      <c r="J589" s="11">
        <v>12.0666666666667</v>
      </c>
      <c r="L589" s="11">
        <v>26</v>
      </c>
      <c r="M589" s="287">
        <v>2000.48</v>
      </c>
      <c r="N589" s="287">
        <v>500.12</v>
      </c>
      <c r="O589" s="11">
        <v>1</v>
      </c>
      <c r="P589" s="287">
        <v>417.12</v>
      </c>
      <c r="Q589" s="287">
        <v>417.12</v>
      </c>
      <c r="R589" s="11">
        <v>29</v>
      </c>
      <c r="S589" s="287">
        <v>19722.78</v>
      </c>
      <c r="T589" s="287">
        <v>680.09586206896597</v>
      </c>
      <c r="V589" s="11"/>
      <c r="W589" s="11"/>
      <c r="X589" s="11"/>
      <c r="Y589" s="11"/>
      <c r="Z589" s="11"/>
      <c r="AA589" s="11"/>
      <c r="AB589" s="11"/>
      <c r="AC589" s="11"/>
      <c r="AD589" s="11"/>
    </row>
    <row r="590" spans="1:30">
      <c r="A590" s="56"/>
      <c r="B590" s="11"/>
      <c r="C590" s="11" t="s">
        <v>634</v>
      </c>
      <c r="D590" s="11"/>
      <c r="E590" s="11" t="s">
        <v>198</v>
      </c>
      <c r="F590" s="11">
        <v>174</v>
      </c>
      <c r="G590" s="287">
        <v>988.42666666666696</v>
      </c>
      <c r="H590" s="287">
        <v>100819.52</v>
      </c>
      <c r="I590" s="287">
        <v>579.422528735632</v>
      </c>
      <c r="J590" s="11">
        <v>12.2298850574713</v>
      </c>
      <c r="L590" s="11">
        <v>102</v>
      </c>
      <c r="M590" s="287">
        <v>44942.2</v>
      </c>
      <c r="N590" s="287">
        <v>624.19722222222197</v>
      </c>
      <c r="O590" s="11">
        <v>3</v>
      </c>
      <c r="P590" s="287">
        <v>974.61</v>
      </c>
      <c r="Q590" s="287">
        <v>324.87</v>
      </c>
      <c r="R590" s="11">
        <v>171</v>
      </c>
      <c r="S590" s="287">
        <v>99844.91</v>
      </c>
      <c r="T590" s="287">
        <v>583.88836257310004</v>
      </c>
      <c r="V590" s="11"/>
      <c r="W590" s="11"/>
      <c r="X590" s="11"/>
      <c r="Y590" s="11"/>
      <c r="Z590" s="11"/>
      <c r="AA590" s="11"/>
      <c r="AB590" s="11"/>
      <c r="AC590" s="11"/>
      <c r="AD590" s="11"/>
    </row>
    <row r="591" spans="1:30">
      <c r="A591" s="56"/>
      <c r="B591" s="11"/>
      <c r="C591" s="11" t="s">
        <v>635</v>
      </c>
      <c r="D591" s="11"/>
      <c r="E591" s="11" t="s">
        <v>69</v>
      </c>
      <c r="F591" s="11">
        <v>373</v>
      </c>
      <c r="G591" s="287">
        <v>847.40576923076901</v>
      </c>
      <c r="H591" s="287">
        <v>220325.5</v>
      </c>
      <c r="I591" s="287">
        <v>590.684986595174</v>
      </c>
      <c r="J591" s="11">
        <v>11.7131367292225</v>
      </c>
      <c r="L591" s="11">
        <v>260</v>
      </c>
      <c r="M591" s="287">
        <v>74415.72</v>
      </c>
      <c r="N591" s="287">
        <v>658.546194690265</v>
      </c>
      <c r="O591" s="11">
        <v>5</v>
      </c>
      <c r="P591" s="287">
        <v>1593.63</v>
      </c>
      <c r="Q591" s="287">
        <v>318.726</v>
      </c>
      <c r="R591" s="11">
        <v>368</v>
      </c>
      <c r="S591" s="287">
        <v>218731.87</v>
      </c>
      <c r="T591" s="287">
        <v>594.38008152173904</v>
      </c>
      <c r="V591" s="11"/>
      <c r="W591" s="11"/>
      <c r="X591" s="11"/>
      <c r="Y591" s="11"/>
      <c r="Z591" s="11"/>
      <c r="AA591" s="11"/>
      <c r="AB591" s="11"/>
      <c r="AC591" s="11"/>
      <c r="AD591" s="11"/>
    </row>
    <row r="592" spans="1:30">
      <c r="A592" s="56"/>
      <c r="B592" s="11"/>
      <c r="C592" s="11" t="s">
        <v>637</v>
      </c>
      <c r="D592" s="11"/>
      <c r="E592" s="11" t="s">
        <v>69</v>
      </c>
      <c r="F592" s="11">
        <v>4</v>
      </c>
      <c r="G592" s="287">
        <v>892.13499999999999</v>
      </c>
      <c r="H592" s="287">
        <v>1784.27</v>
      </c>
      <c r="I592" s="287">
        <v>446.0675</v>
      </c>
      <c r="J592" s="11">
        <v>11.25</v>
      </c>
      <c r="L592" s="11">
        <v>2</v>
      </c>
      <c r="M592" s="287">
        <v>817.32</v>
      </c>
      <c r="N592" s="287">
        <v>408.66</v>
      </c>
      <c r="O592" s="11"/>
      <c r="P592" s="287"/>
      <c r="Q592" s="287"/>
      <c r="R592" s="11">
        <v>4</v>
      </c>
      <c r="S592" s="287">
        <v>1784.27</v>
      </c>
      <c r="T592" s="287">
        <v>446.0675</v>
      </c>
      <c r="V592" s="11"/>
      <c r="W592" s="11"/>
      <c r="X592" s="11"/>
      <c r="Y592" s="11"/>
      <c r="Z592" s="11"/>
      <c r="AA592" s="11"/>
      <c r="AB592" s="11"/>
      <c r="AC592" s="11"/>
      <c r="AD592" s="11"/>
    </row>
    <row r="593" spans="1:30">
      <c r="A593" s="56"/>
      <c r="B593" s="11"/>
      <c r="C593" s="11" t="s">
        <v>236</v>
      </c>
      <c r="D593" s="11"/>
      <c r="E593" s="11" t="s">
        <v>118</v>
      </c>
      <c r="F593" s="11">
        <v>2</v>
      </c>
      <c r="G593" s="287">
        <v>2265.2399999999998</v>
      </c>
      <c r="H593" s="287">
        <v>2265.2399999999998</v>
      </c>
      <c r="I593" s="287">
        <v>1132.6199999999999</v>
      </c>
      <c r="J593" s="11">
        <v>12</v>
      </c>
      <c r="L593" s="11">
        <v>1</v>
      </c>
      <c r="M593" s="287">
        <v>1685.11</v>
      </c>
      <c r="N593" s="287">
        <v>1685.11</v>
      </c>
      <c r="O593" s="11"/>
      <c r="P593" s="287"/>
      <c r="Q593" s="287"/>
      <c r="R593" s="11">
        <v>2</v>
      </c>
      <c r="S593" s="287">
        <v>2265.2399999999998</v>
      </c>
      <c r="T593" s="287">
        <v>1132.6199999999999</v>
      </c>
      <c r="V593" s="11"/>
      <c r="W593" s="11"/>
      <c r="X593" s="11"/>
      <c r="Y593" s="11"/>
      <c r="Z593" s="11"/>
      <c r="AA593" s="11"/>
      <c r="AB593" s="11"/>
      <c r="AC593" s="11"/>
      <c r="AD593" s="11"/>
    </row>
    <row r="594" spans="1:30">
      <c r="A594" s="56"/>
      <c r="B594" s="11"/>
      <c r="C594" s="11" t="s">
        <v>238</v>
      </c>
      <c r="D594" s="11"/>
      <c r="E594" s="11" t="s">
        <v>71</v>
      </c>
      <c r="F594" s="11">
        <v>20</v>
      </c>
      <c r="G594" s="287">
        <v>587.17588235294102</v>
      </c>
      <c r="H594" s="287">
        <v>9981.99</v>
      </c>
      <c r="I594" s="287">
        <v>499.09949999999998</v>
      </c>
      <c r="J594" s="11">
        <v>11.55</v>
      </c>
      <c r="L594" s="11">
        <v>17</v>
      </c>
      <c r="M594" s="287">
        <v>2966.52</v>
      </c>
      <c r="N594" s="287">
        <v>988.84</v>
      </c>
      <c r="O594" s="11">
        <v>1</v>
      </c>
      <c r="P594" s="287">
        <v>98.64</v>
      </c>
      <c r="Q594" s="287">
        <v>98.64</v>
      </c>
      <c r="R594" s="11">
        <v>19</v>
      </c>
      <c r="S594" s="287">
        <v>9883.35</v>
      </c>
      <c r="T594" s="287">
        <v>520.17631578947396</v>
      </c>
      <c r="V594" s="11"/>
      <c r="W594" s="11"/>
      <c r="X594" s="11"/>
      <c r="Y594" s="11"/>
      <c r="Z594" s="11"/>
      <c r="AA594" s="11"/>
      <c r="AB594" s="11"/>
      <c r="AC594" s="11"/>
      <c r="AD594" s="11"/>
    </row>
    <row r="595" spans="1:30">
      <c r="A595" s="56"/>
      <c r="B595" s="11"/>
      <c r="C595" s="11" t="s">
        <v>239</v>
      </c>
      <c r="D595" s="11"/>
      <c r="E595" s="11" t="s">
        <v>62</v>
      </c>
      <c r="F595" s="11">
        <v>119</v>
      </c>
      <c r="G595" s="287">
        <v>966.17724999999996</v>
      </c>
      <c r="H595" s="287">
        <v>77294.179999999993</v>
      </c>
      <c r="I595" s="287">
        <v>649.53092436974805</v>
      </c>
      <c r="J595" s="11">
        <v>12.184873949579799</v>
      </c>
      <c r="L595" s="11">
        <v>80</v>
      </c>
      <c r="M595" s="287">
        <v>31237.94</v>
      </c>
      <c r="N595" s="287">
        <v>800.97282051282002</v>
      </c>
      <c r="O595" s="11">
        <v>1</v>
      </c>
      <c r="P595" s="287">
        <v>390.83</v>
      </c>
      <c r="Q595" s="287">
        <v>390.83</v>
      </c>
      <c r="R595" s="11">
        <v>118</v>
      </c>
      <c r="S595" s="287">
        <v>76903.350000000006</v>
      </c>
      <c r="T595" s="287">
        <v>651.72330508474602</v>
      </c>
      <c r="V595" s="11"/>
      <c r="W595" s="11"/>
      <c r="X595" s="11"/>
      <c r="Y595" s="11"/>
      <c r="Z595" s="11"/>
      <c r="AA595" s="11"/>
      <c r="AB595" s="11"/>
      <c r="AC595" s="11"/>
      <c r="AD595" s="11"/>
    </row>
    <row r="596" spans="1:30">
      <c r="A596" s="56"/>
      <c r="B596" s="11"/>
      <c r="C596" s="11" t="s">
        <v>242</v>
      </c>
      <c r="D596" s="11"/>
      <c r="E596" s="11" t="s">
        <v>243</v>
      </c>
      <c r="F596" s="11">
        <v>45</v>
      </c>
      <c r="G596" s="287">
        <v>1024.09970588235</v>
      </c>
      <c r="H596" s="287">
        <v>34819.39</v>
      </c>
      <c r="I596" s="287">
        <v>773.76422222222197</v>
      </c>
      <c r="J596" s="11">
        <v>12.911111111111101</v>
      </c>
      <c r="L596" s="11">
        <v>34</v>
      </c>
      <c r="M596" s="287">
        <v>13527.58</v>
      </c>
      <c r="N596" s="287">
        <v>1229.78</v>
      </c>
      <c r="O596" s="11"/>
      <c r="P596" s="287"/>
      <c r="Q596" s="287"/>
      <c r="R596" s="11">
        <v>45</v>
      </c>
      <c r="S596" s="287">
        <v>34819.39</v>
      </c>
      <c r="T596" s="287">
        <v>773.76422222222197</v>
      </c>
      <c r="V596" s="11"/>
      <c r="W596" s="11"/>
      <c r="X596" s="11"/>
      <c r="Y596" s="11"/>
      <c r="Z596" s="11"/>
      <c r="AA596" s="11"/>
      <c r="AB596" s="11"/>
      <c r="AC596" s="11"/>
      <c r="AD596" s="11"/>
    </row>
    <row r="597" spans="1:30">
      <c r="A597" s="56"/>
      <c r="B597" s="11"/>
      <c r="C597" s="11" t="s">
        <v>244</v>
      </c>
      <c r="D597" s="11"/>
      <c r="E597" s="11" t="s">
        <v>246</v>
      </c>
      <c r="F597" s="11">
        <v>1</v>
      </c>
      <c r="G597" s="287"/>
      <c r="H597" s="287">
        <v>247.89</v>
      </c>
      <c r="I597" s="287">
        <v>247.89</v>
      </c>
      <c r="J597" s="11">
        <v>13</v>
      </c>
      <c r="L597" s="11"/>
      <c r="M597" s="287">
        <v>247.89</v>
      </c>
      <c r="N597" s="287">
        <v>247.89</v>
      </c>
      <c r="O597" s="11"/>
      <c r="P597" s="287"/>
      <c r="Q597" s="287"/>
      <c r="R597" s="11">
        <v>1</v>
      </c>
      <c r="S597" s="287">
        <v>247.89</v>
      </c>
      <c r="T597" s="287">
        <v>247.89</v>
      </c>
      <c r="V597" s="11"/>
      <c r="W597" s="11"/>
      <c r="X597" s="11"/>
      <c r="Y597" s="11"/>
      <c r="Z597" s="11"/>
      <c r="AA597" s="11"/>
      <c r="AB597" s="11"/>
      <c r="AC597" s="11"/>
      <c r="AD597" s="11"/>
    </row>
    <row r="598" spans="1:30">
      <c r="A598" s="56"/>
      <c r="B598" s="11"/>
      <c r="C598" s="11" t="s">
        <v>247</v>
      </c>
      <c r="D598" s="11"/>
      <c r="E598" s="11" t="s">
        <v>69</v>
      </c>
      <c r="F598" s="11">
        <v>2</v>
      </c>
      <c r="G598" s="287">
        <v>1861.91</v>
      </c>
      <c r="H598" s="287">
        <v>1861.91</v>
      </c>
      <c r="I598" s="287">
        <v>930.95500000000004</v>
      </c>
      <c r="J598" s="11">
        <v>13</v>
      </c>
      <c r="L598" s="11">
        <v>1</v>
      </c>
      <c r="M598" s="287">
        <v>985.55</v>
      </c>
      <c r="N598" s="287">
        <v>985.55</v>
      </c>
      <c r="O598" s="11"/>
      <c r="P598" s="287"/>
      <c r="Q598" s="287"/>
      <c r="R598" s="11">
        <v>2</v>
      </c>
      <c r="S598" s="287">
        <v>1861.91</v>
      </c>
      <c r="T598" s="287">
        <v>930.95500000000004</v>
      </c>
      <c r="V598" s="11"/>
      <c r="W598" s="11"/>
      <c r="X598" s="11"/>
      <c r="Y598" s="11"/>
      <c r="Z598" s="11"/>
      <c r="AA598" s="11"/>
      <c r="AB598" s="11"/>
      <c r="AC598" s="11"/>
      <c r="AD598" s="11"/>
    </row>
    <row r="599" spans="1:30">
      <c r="A599" s="56"/>
      <c r="B599" s="11"/>
      <c r="C599" s="11" t="s">
        <v>247</v>
      </c>
      <c r="D599" s="11"/>
      <c r="E599" s="11" t="s">
        <v>111</v>
      </c>
      <c r="F599" s="11">
        <v>12</v>
      </c>
      <c r="G599" s="287">
        <v>733.00400000000002</v>
      </c>
      <c r="H599" s="287">
        <v>7330.04</v>
      </c>
      <c r="I599" s="287">
        <v>610.83666666666704</v>
      </c>
      <c r="J599" s="11">
        <v>11.5</v>
      </c>
      <c r="L599" s="11">
        <v>10</v>
      </c>
      <c r="M599" s="287">
        <v>2421.65</v>
      </c>
      <c r="N599" s="287">
        <v>1210.825</v>
      </c>
      <c r="O599" s="11"/>
      <c r="P599" s="287"/>
      <c r="Q599" s="287"/>
      <c r="R599" s="11">
        <v>12</v>
      </c>
      <c r="S599" s="287">
        <v>7330.04</v>
      </c>
      <c r="T599" s="287">
        <v>610.83666666666704</v>
      </c>
      <c r="V599" s="11"/>
      <c r="W599" s="11"/>
      <c r="X599" s="11"/>
      <c r="Y599" s="11"/>
      <c r="Z599" s="11"/>
      <c r="AA599" s="11"/>
      <c r="AB599" s="11"/>
      <c r="AC599" s="11"/>
      <c r="AD599" s="11"/>
    </row>
    <row r="600" spans="1:30">
      <c r="A600" s="56"/>
      <c r="B600" s="11"/>
      <c r="C600" s="11" t="s">
        <v>248</v>
      </c>
      <c r="D600" s="11"/>
      <c r="E600" s="11" t="s">
        <v>65</v>
      </c>
      <c r="F600" s="11">
        <v>449</v>
      </c>
      <c r="G600" s="287">
        <v>1140.1887272727299</v>
      </c>
      <c r="H600" s="287">
        <v>313551.90000000002</v>
      </c>
      <c r="I600" s="287">
        <v>698.33385300668203</v>
      </c>
      <c r="J600" s="11">
        <v>12.053452115812901</v>
      </c>
      <c r="L600" s="11">
        <v>275</v>
      </c>
      <c r="M600" s="287">
        <v>146765.44</v>
      </c>
      <c r="N600" s="287">
        <v>843.47954022988597</v>
      </c>
      <c r="O600" s="11">
        <v>6</v>
      </c>
      <c r="P600" s="287">
        <v>4578.93</v>
      </c>
      <c r="Q600" s="287">
        <v>763.15499999999997</v>
      </c>
      <c r="R600" s="11">
        <v>443</v>
      </c>
      <c r="S600" s="287">
        <v>308972.96999999997</v>
      </c>
      <c r="T600" s="287">
        <v>697.45591422121902</v>
      </c>
      <c r="V600" s="11"/>
      <c r="W600" s="11"/>
      <c r="X600" s="11"/>
      <c r="Y600" s="11"/>
      <c r="Z600" s="11"/>
      <c r="AA600" s="11"/>
      <c r="AB600" s="11"/>
      <c r="AC600" s="11"/>
      <c r="AD600" s="11"/>
    </row>
    <row r="601" spans="1:30">
      <c r="A601" s="56"/>
      <c r="B601" s="11"/>
      <c r="C601" s="11" t="s">
        <v>251</v>
      </c>
      <c r="D601" s="11"/>
      <c r="E601" s="11" t="s">
        <v>56</v>
      </c>
      <c r="F601" s="11">
        <v>36</v>
      </c>
      <c r="G601" s="287">
        <v>824.94</v>
      </c>
      <c r="H601" s="287">
        <v>17323.740000000002</v>
      </c>
      <c r="I601" s="287">
        <v>481.21499999999997</v>
      </c>
      <c r="J601" s="11">
        <v>10.5555555555556</v>
      </c>
      <c r="L601" s="11">
        <v>21</v>
      </c>
      <c r="M601" s="287">
        <v>8401.82</v>
      </c>
      <c r="N601" s="287">
        <v>560.12133333333304</v>
      </c>
      <c r="O601" s="11"/>
      <c r="P601" s="287"/>
      <c r="Q601" s="287"/>
      <c r="R601" s="11">
        <v>36</v>
      </c>
      <c r="S601" s="287">
        <v>17323.740000000002</v>
      </c>
      <c r="T601" s="287">
        <v>481.21499999999997</v>
      </c>
      <c r="V601" s="11"/>
      <c r="W601" s="11"/>
      <c r="X601" s="11"/>
      <c r="Y601" s="11"/>
      <c r="Z601" s="11"/>
      <c r="AA601" s="11"/>
      <c r="AB601" s="11"/>
      <c r="AC601" s="11"/>
      <c r="AD601" s="11"/>
    </row>
    <row r="602" spans="1:30">
      <c r="A602" s="56"/>
      <c r="B602" s="11"/>
      <c r="C602" s="11" t="s">
        <v>253</v>
      </c>
      <c r="D602" s="11"/>
      <c r="E602" s="11" t="s">
        <v>254</v>
      </c>
      <c r="F602" s="11">
        <v>24</v>
      </c>
      <c r="G602" s="287">
        <v>619.67176470588197</v>
      </c>
      <c r="H602" s="287">
        <v>10534.42</v>
      </c>
      <c r="I602" s="287">
        <v>438.93416666666701</v>
      </c>
      <c r="J602" s="11">
        <v>10.9583333333333</v>
      </c>
      <c r="L602" s="11">
        <v>17</v>
      </c>
      <c r="M602" s="287">
        <v>4973.8900000000003</v>
      </c>
      <c r="N602" s="287">
        <v>710.55571428571398</v>
      </c>
      <c r="O602" s="11"/>
      <c r="P602" s="287"/>
      <c r="Q602" s="287"/>
      <c r="R602" s="11">
        <v>24</v>
      </c>
      <c r="S602" s="287">
        <v>10534.42</v>
      </c>
      <c r="T602" s="287">
        <v>438.93416666666701</v>
      </c>
      <c r="V602" s="11"/>
      <c r="W602" s="11"/>
      <c r="X602" s="11"/>
      <c r="Y602" s="11"/>
      <c r="Z602" s="11"/>
      <c r="AA602" s="11"/>
      <c r="AB602" s="11"/>
      <c r="AC602" s="11"/>
      <c r="AD602" s="11"/>
    </row>
    <row r="603" spans="1:30">
      <c r="A603" s="56"/>
      <c r="B603" s="11"/>
      <c r="C603" s="11" t="s">
        <v>255</v>
      </c>
      <c r="D603" s="11"/>
      <c r="E603" s="11" t="s">
        <v>256</v>
      </c>
      <c r="F603" s="11">
        <v>6</v>
      </c>
      <c r="G603" s="287">
        <v>613.65499999999997</v>
      </c>
      <c r="H603" s="287">
        <v>3681.93</v>
      </c>
      <c r="I603" s="287">
        <v>613.65499999999997</v>
      </c>
      <c r="J603" s="11">
        <v>11</v>
      </c>
      <c r="L603" s="11">
        <v>6</v>
      </c>
      <c r="M603" s="287"/>
      <c r="N603" s="287"/>
      <c r="O603" s="11">
        <v>1</v>
      </c>
      <c r="P603" s="287">
        <v>733.1</v>
      </c>
      <c r="Q603" s="287">
        <v>733.1</v>
      </c>
      <c r="R603" s="11">
        <v>5</v>
      </c>
      <c r="S603" s="287">
        <v>2948.83</v>
      </c>
      <c r="T603" s="287">
        <v>589.76599999999996</v>
      </c>
      <c r="V603" s="11"/>
      <c r="W603" s="11"/>
      <c r="X603" s="11"/>
      <c r="Y603" s="11"/>
      <c r="Z603" s="11"/>
      <c r="AA603" s="11"/>
      <c r="AB603" s="11"/>
      <c r="AC603" s="11"/>
      <c r="AD603" s="11"/>
    </row>
    <row r="604" spans="1:30">
      <c r="A604" s="56"/>
      <c r="B604" s="11"/>
      <c r="C604" s="11" t="s">
        <v>257</v>
      </c>
      <c r="D604" s="11"/>
      <c r="E604" s="11" t="s">
        <v>135</v>
      </c>
      <c r="F604" s="11">
        <v>4</v>
      </c>
      <c r="G604" s="287">
        <v>1021.385</v>
      </c>
      <c r="H604" s="287">
        <v>2042.77</v>
      </c>
      <c r="I604" s="287">
        <v>510.6925</v>
      </c>
      <c r="J604" s="11">
        <v>11.25</v>
      </c>
      <c r="L604" s="11">
        <v>2</v>
      </c>
      <c r="M604" s="287">
        <v>1246.99</v>
      </c>
      <c r="N604" s="287">
        <v>623.495</v>
      </c>
      <c r="O604" s="11"/>
      <c r="P604" s="287"/>
      <c r="Q604" s="287"/>
      <c r="R604" s="11">
        <v>4</v>
      </c>
      <c r="S604" s="287">
        <v>2042.77</v>
      </c>
      <c r="T604" s="287">
        <v>510.6925</v>
      </c>
      <c r="V604" s="11"/>
      <c r="W604" s="11"/>
      <c r="X604" s="11"/>
      <c r="Y604" s="11"/>
      <c r="Z604" s="11"/>
      <c r="AA604" s="11"/>
      <c r="AB604" s="11"/>
      <c r="AC604" s="11"/>
      <c r="AD604" s="11"/>
    </row>
    <row r="605" spans="1:30">
      <c r="A605" s="56"/>
      <c r="B605" s="11"/>
      <c r="C605" s="11" t="s">
        <v>260</v>
      </c>
      <c r="D605" s="11"/>
      <c r="E605" s="11" t="s">
        <v>259</v>
      </c>
      <c r="F605" s="11">
        <v>21</v>
      </c>
      <c r="G605" s="287">
        <v>1047.2292307692301</v>
      </c>
      <c r="H605" s="287">
        <v>13613.98</v>
      </c>
      <c r="I605" s="287">
        <v>648.28476190476204</v>
      </c>
      <c r="J605" s="11">
        <v>11.8095238095238</v>
      </c>
      <c r="L605" s="11">
        <v>13</v>
      </c>
      <c r="M605" s="287">
        <v>6582.17</v>
      </c>
      <c r="N605" s="287">
        <v>822.77125000000001</v>
      </c>
      <c r="O605" s="11">
        <v>1</v>
      </c>
      <c r="P605" s="287">
        <v>1220.8800000000001</v>
      </c>
      <c r="Q605" s="287">
        <v>1220.8800000000001</v>
      </c>
      <c r="R605" s="11">
        <v>20</v>
      </c>
      <c r="S605" s="287">
        <v>12393.1</v>
      </c>
      <c r="T605" s="287">
        <v>619.65499999999997</v>
      </c>
      <c r="V605" s="11"/>
      <c r="W605" s="11"/>
      <c r="X605" s="11"/>
      <c r="Y605" s="11"/>
      <c r="Z605" s="11"/>
      <c r="AA605" s="11"/>
      <c r="AB605" s="11"/>
      <c r="AC605" s="11"/>
      <c r="AD605" s="11"/>
    </row>
    <row r="606" spans="1:30">
      <c r="A606" s="56"/>
      <c r="B606" s="11"/>
      <c r="C606" s="11" t="s">
        <v>265</v>
      </c>
      <c r="D606" s="11"/>
      <c r="E606" s="11" t="s">
        <v>264</v>
      </c>
      <c r="F606" s="11">
        <v>1</v>
      </c>
      <c r="G606" s="287"/>
      <c r="H606" s="287">
        <v>991.83</v>
      </c>
      <c r="I606" s="287">
        <v>991.83</v>
      </c>
      <c r="J606" s="11">
        <v>7</v>
      </c>
      <c r="L606" s="11"/>
      <c r="M606" s="287">
        <v>991.83</v>
      </c>
      <c r="N606" s="287">
        <v>991.83</v>
      </c>
      <c r="O606" s="11"/>
      <c r="P606" s="287"/>
      <c r="Q606" s="287"/>
      <c r="R606" s="11">
        <v>1</v>
      </c>
      <c r="S606" s="287">
        <v>991.83</v>
      </c>
      <c r="T606" s="287">
        <v>991.83</v>
      </c>
      <c r="V606" s="11"/>
      <c r="W606" s="11"/>
      <c r="X606" s="11"/>
      <c r="Y606" s="11"/>
      <c r="Z606" s="11"/>
      <c r="AA606" s="11"/>
      <c r="AB606" s="11"/>
      <c r="AC606" s="11"/>
      <c r="AD606" s="11"/>
    </row>
    <row r="607" spans="1:30">
      <c r="A607" s="56"/>
      <c r="B607" s="11"/>
      <c r="C607" s="11" t="s">
        <v>266</v>
      </c>
      <c r="D607" s="11"/>
      <c r="E607" s="11" t="s">
        <v>85</v>
      </c>
      <c r="F607" s="11">
        <v>5</v>
      </c>
      <c r="G607" s="287">
        <v>1808.7850000000001</v>
      </c>
      <c r="H607" s="287">
        <v>3617.57</v>
      </c>
      <c r="I607" s="287">
        <v>723.51400000000001</v>
      </c>
      <c r="J607" s="11">
        <v>11.8</v>
      </c>
      <c r="L607" s="11">
        <v>2</v>
      </c>
      <c r="M607" s="287">
        <v>2523.21</v>
      </c>
      <c r="N607" s="287">
        <v>841.07</v>
      </c>
      <c r="O607" s="11"/>
      <c r="P607" s="287"/>
      <c r="Q607" s="287"/>
      <c r="R607" s="11">
        <v>5</v>
      </c>
      <c r="S607" s="287">
        <v>3617.57</v>
      </c>
      <c r="T607" s="287">
        <v>723.51400000000001</v>
      </c>
      <c r="V607" s="11"/>
      <c r="W607" s="11"/>
      <c r="X607" s="11"/>
      <c r="Y607" s="11"/>
      <c r="Z607" s="11"/>
      <c r="AA607" s="11"/>
      <c r="AB607" s="11"/>
      <c r="AC607" s="11"/>
      <c r="AD607" s="11"/>
    </row>
    <row r="608" spans="1:30">
      <c r="A608" s="56"/>
      <c r="B608" s="11"/>
      <c r="C608" s="11" t="s">
        <v>267</v>
      </c>
      <c r="D608" s="11"/>
      <c r="E608" s="11" t="s">
        <v>56</v>
      </c>
      <c r="F608" s="11">
        <v>28</v>
      </c>
      <c r="G608" s="287">
        <v>866.255263157895</v>
      </c>
      <c r="H608" s="287">
        <v>16458.849999999999</v>
      </c>
      <c r="I608" s="287">
        <v>587.81607142857104</v>
      </c>
      <c r="J608" s="11">
        <v>10.535714285714301</v>
      </c>
      <c r="L608" s="11">
        <v>19</v>
      </c>
      <c r="M608" s="287">
        <v>4140.8900000000003</v>
      </c>
      <c r="N608" s="287">
        <v>460.09888888888901</v>
      </c>
      <c r="O608" s="11"/>
      <c r="P608" s="287"/>
      <c r="Q608" s="287"/>
      <c r="R608" s="11">
        <v>28</v>
      </c>
      <c r="S608" s="287">
        <v>16458.849999999999</v>
      </c>
      <c r="T608" s="287">
        <v>587.81607142857104</v>
      </c>
      <c r="V608" s="11"/>
      <c r="W608" s="11"/>
      <c r="X608" s="11"/>
      <c r="Y608" s="11"/>
      <c r="Z608" s="11"/>
      <c r="AA608" s="11"/>
      <c r="AB608" s="11"/>
      <c r="AC608" s="11"/>
      <c r="AD608" s="11"/>
    </row>
    <row r="609" spans="1:30">
      <c r="A609" s="56"/>
      <c r="B609" s="11"/>
      <c r="C609" s="11" t="s">
        <v>267</v>
      </c>
      <c r="D609" s="11"/>
      <c r="E609" s="11" t="s">
        <v>158</v>
      </c>
      <c r="F609" s="11">
        <v>1</v>
      </c>
      <c r="G609" s="287"/>
      <c r="H609" s="287">
        <v>636.71</v>
      </c>
      <c r="I609" s="287">
        <v>636.71</v>
      </c>
      <c r="J609" s="11">
        <v>13</v>
      </c>
      <c r="L609" s="11"/>
      <c r="M609" s="287">
        <v>636.71</v>
      </c>
      <c r="N609" s="287">
        <v>636.71</v>
      </c>
      <c r="O609" s="11"/>
      <c r="P609" s="287"/>
      <c r="Q609" s="287"/>
      <c r="R609" s="11">
        <v>1</v>
      </c>
      <c r="S609" s="287">
        <v>636.71</v>
      </c>
      <c r="T609" s="287">
        <v>636.71</v>
      </c>
      <c r="V609" s="11"/>
      <c r="W609" s="11"/>
      <c r="X609" s="11"/>
      <c r="Y609" s="11"/>
      <c r="Z609" s="11"/>
      <c r="AA609" s="11"/>
      <c r="AB609" s="11"/>
      <c r="AC609" s="11"/>
      <c r="AD609" s="11"/>
    </row>
    <row r="610" spans="1:30">
      <c r="A610" s="56"/>
      <c r="B610" s="11"/>
      <c r="C610" s="11" t="s">
        <v>269</v>
      </c>
      <c r="D610" s="11"/>
      <c r="E610" s="11" t="s">
        <v>71</v>
      </c>
      <c r="F610" s="11">
        <v>21</v>
      </c>
      <c r="G610" s="287">
        <v>1372.46818181818</v>
      </c>
      <c r="H610" s="287">
        <v>15097.15</v>
      </c>
      <c r="I610" s="287">
        <v>718.91190476190502</v>
      </c>
      <c r="J610" s="11">
        <v>10.476190476190499</v>
      </c>
      <c r="L610" s="11">
        <v>11</v>
      </c>
      <c r="M610" s="287">
        <v>8786.9599999999991</v>
      </c>
      <c r="N610" s="287">
        <v>878.69600000000003</v>
      </c>
      <c r="O610" s="11"/>
      <c r="P610" s="287"/>
      <c r="Q610" s="287"/>
      <c r="R610" s="11">
        <v>21</v>
      </c>
      <c r="S610" s="287">
        <v>15097.15</v>
      </c>
      <c r="T610" s="287">
        <v>718.91190476190502</v>
      </c>
      <c r="V610" s="11"/>
      <c r="W610" s="11"/>
      <c r="X610" s="11"/>
      <c r="Y610" s="11"/>
      <c r="Z610" s="11"/>
      <c r="AA610" s="11"/>
      <c r="AB610" s="11"/>
      <c r="AC610" s="11"/>
      <c r="AD610" s="11"/>
    </row>
    <row r="611" spans="1:30">
      <c r="A611" s="56"/>
      <c r="B611" s="11"/>
      <c r="C611" s="11" t="s">
        <v>271</v>
      </c>
      <c r="D611" s="11"/>
      <c r="E611" s="11" t="s">
        <v>272</v>
      </c>
      <c r="F611" s="11">
        <v>3</v>
      </c>
      <c r="G611" s="287">
        <v>119.113333333333</v>
      </c>
      <c r="H611" s="287">
        <v>357.34</v>
      </c>
      <c r="I611" s="287">
        <v>119.113333333333</v>
      </c>
      <c r="J611" s="11">
        <v>10.3333333333333</v>
      </c>
      <c r="L611" s="11">
        <v>3</v>
      </c>
      <c r="M611" s="287"/>
      <c r="N611" s="287"/>
      <c r="O611" s="11"/>
      <c r="P611" s="287"/>
      <c r="Q611" s="287"/>
      <c r="R611" s="11">
        <v>3</v>
      </c>
      <c r="S611" s="287">
        <v>357.34</v>
      </c>
      <c r="T611" s="287">
        <v>119.113333333333</v>
      </c>
      <c r="V611" s="11"/>
      <c r="W611" s="11"/>
      <c r="X611" s="11"/>
      <c r="Y611" s="11"/>
      <c r="Z611" s="11"/>
      <c r="AA611" s="11"/>
      <c r="AB611" s="11"/>
      <c r="AC611" s="11"/>
      <c r="AD611" s="11"/>
    </row>
    <row r="612" spans="1:30">
      <c r="A612" s="56"/>
      <c r="B612" s="11"/>
      <c r="C612" s="11" t="s">
        <v>276</v>
      </c>
      <c r="D612" s="11"/>
      <c r="E612" s="11" t="s">
        <v>189</v>
      </c>
      <c r="F612" s="11">
        <v>232</v>
      </c>
      <c r="G612" s="287">
        <v>808.10590909090899</v>
      </c>
      <c r="H612" s="287">
        <v>142226.64000000001</v>
      </c>
      <c r="I612" s="287">
        <v>613.04586206896602</v>
      </c>
      <c r="J612" s="11">
        <v>10.9784482758621</v>
      </c>
      <c r="L612" s="11">
        <v>176</v>
      </c>
      <c r="M612" s="287">
        <v>38856.67</v>
      </c>
      <c r="N612" s="287">
        <v>693.86910714285705</v>
      </c>
      <c r="O612" s="11">
        <v>2</v>
      </c>
      <c r="P612" s="287">
        <v>1126.68</v>
      </c>
      <c r="Q612" s="287">
        <v>563.34</v>
      </c>
      <c r="R612" s="11">
        <v>230</v>
      </c>
      <c r="S612" s="287">
        <v>141099.96</v>
      </c>
      <c r="T612" s="287">
        <v>613.47808695652202</v>
      </c>
      <c r="V612" s="11"/>
      <c r="W612" s="11"/>
      <c r="X612" s="11"/>
      <c r="Y612" s="11"/>
      <c r="Z612" s="11"/>
      <c r="AA612" s="11"/>
      <c r="AB612" s="11"/>
      <c r="AC612" s="11"/>
      <c r="AD612" s="11"/>
    </row>
    <row r="613" spans="1:30">
      <c r="A613" s="56"/>
      <c r="B613" s="11"/>
      <c r="C613" s="11" t="s">
        <v>276</v>
      </c>
      <c r="D613" s="11"/>
      <c r="E613" s="11" t="s">
        <v>275</v>
      </c>
      <c r="F613" s="11">
        <v>1</v>
      </c>
      <c r="G613" s="287">
        <v>449.61</v>
      </c>
      <c r="H613" s="287">
        <v>449.61</v>
      </c>
      <c r="I613" s="287">
        <v>449.61</v>
      </c>
      <c r="J613" s="11">
        <v>7</v>
      </c>
      <c r="L613" s="11">
        <v>1</v>
      </c>
      <c r="M613" s="287"/>
      <c r="N613" s="287"/>
      <c r="O613" s="11"/>
      <c r="P613" s="287"/>
      <c r="Q613" s="287"/>
      <c r="R613" s="11">
        <v>1</v>
      </c>
      <c r="S613" s="287">
        <v>449.61</v>
      </c>
      <c r="T613" s="287">
        <v>449.61</v>
      </c>
      <c r="V613" s="11"/>
      <c r="W613" s="11"/>
      <c r="X613" s="11"/>
      <c r="Y613" s="11"/>
      <c r="Z613" s="11"/>
      <c r="AA613" s="11"/>
      <c r="AB613" s="11"/>
      <c r="AC613" s="11"/>
      <c r="AD613" s="11"/>
    </row>
    <row r="614" spans="1:30">
      <c r="A614" s="56"/>
      <c r="B614" s="11"/>
      <c r="C614" s="11" t="s">
        <v>278</v>
      </c>
      <c r="D614" s="11"/>
      <c r="E614" s="11" t="s">
        <v>57</v>
      </c>
      <c r="F614" s="11">
        <v>13</v>
      </c>
      <c r="G614" s="287">
        <v>1197.7940000000001</v>
      </c>
      <c r="H614" s="287">
        <v>5988.97</v>
      </c>
      <c r="I614" s="287">
        <v>460.69</v>
      </c>
      <c r="J614" s="11">
        <v>9.2307692307692299</v>
      </c>
      <c r="L614" s="11">
        <v>5</v>
      </c>
      <c r="M614" s="287">
        <v>4447.49</v>
      </c>
      <c r="N614" s="287">
        <v>555.93624999999997</v>
      </c>
      <c r="O614" s="11"/>
      <c r="P614" s="287"/>
      <c r="Q614" s="287"/>
      <c r="R614" s="11">
        <v>13</v>
      </c>
      <c r="S614" s="287">
        <v>5988.97</v>
      </c>
      <c r="T614" s="287">
        <v>460.69</v>
      </c>
      <c r="V614" s="11"/>
      <c r="W614" s="11"/>
      <c r="X614" s="11"/>
      <c r="Y614" s="11"/>
      <c r="Z614" s="11"/>
      <c r="AA614" s="11"/>
      <c r="AB614" s="11"/>
      <c r="AC614" s="11"/>
      <c r="AD614" s="11"/>
    </row>
    <row r="615" spans="1:30">
      <c r="A615" s="56"/>
      <c r="B615" s="11"/>
      <c r="C615" s="11" t="s">
        <v>283</v>
      </c>
      <c r="D615" s="11"/>
      <c r="E615" s="11" t="s">
        <v>198</v>
      </c>
      <c r="F615" s="11">
        <v>24</v>
      </c>
      <c r="G615" s="287">
        <v>875.54533333333302</v>
      </c>
      <c r="H615" s="287">
        <v>13133.18</v>
      </c>
      <c r="I615" s="287">
        <v>547.21583333333297</v>
      </c>
      <c r="J615" s="11">
        <v>11.1666666666667</v>
      </c>
      <c r="L615" s="11">
        <v>15</v>
      </c>
      <c r="M615" s="287">
        <v>5056.0600000000004</v>
      </c>
      <c r="N615" s="287">
        <v>561.78444444444403</v>
      </c>
      <c r="O615" s="11"/>
      <c r="P615" s="287"/>
      <c r="Q615" s="287"/>
      <c r="R615" s="11">
        <v>24</v>
      </c>
      <c r="S615" s="287">
        <v>13133.18</v>
      </c>
      <c r="T615" s="287">
        <v>547.21583333333297</v>
      </c>
      <c r="V615" s="11"/>
      <c r="W615" s="11"/>
      <c r="X615" s="11"/>
      <c r="Y615" s="11"/>
      <c r="Z615" s="11"/>
      <c r="AA615" s="11"/>
      <c r="AB615" s="11"/>
      <c r="AC615" s="11"/>
      <c r="AD615" s="11"/>
    </row>
    <row r="616" spans="1:30">
      <c r="A616" s="56"/>
      <c r="B616" s="11"/>
      <c r="C616" s="11" t="s">
        <v>284</v>
      </c>
      <c r="D616" s="11"/>
      <c r="E616" s="11" t="s">
        <v>285</v>
      </c>
      <c r="F616" s="11">
        <v>29</v>
      </c>
      <c r="G616" s="287">
        <v>606.17142857142903</v>
      </c>
      <c r="H616" s="287">
        <v>12729.6</v>
      </c>
      <c r="I616" s="287">
        <v>438.95172413793102</v>
      </c>
      <c r="J616" s="11">
        <v>10.6206896551724</v>
      </c>
      <c r="L616" s="11">
        <v>21</v>
      </c>
      <c r="M616" s="287">
        <v>3435.33</v>
      </c>
      <c r="N616" s="287">
        <v>429.41624999999999</v>
      </c>
      <c r="O616" s="11">
        <v>3</v>
      </c>
      <c r="P616" s="287">
        <v>1151.5899999999999</v>
      </c>
      <c r="Q616" s="287">
        <v>383.863333333333</v>
      </c>
      <c r="R616" s="11">
        <v>26</v>
      </c>
      <c r="S616" s="287">
        <v>11578.01</v>
      </c>
      <c r="T616" s="287">
        <v>445.30807692307701</v>
      </c>
      <c r="V616" s="11"/>
      <c r="W616" s="11"/>
      <c r="X616" s="11"/>
      <c r="Y616" s="11"/>
      <c r="Z616" s="11"/>
      <c r="AA616" s="11"/>
      <c r="AB616" s="11"/>
      <c r="AC616" s="11"/>
      <c r="AD616" s="11"/>
    </row>
    <row r="617" spans="1:30">
      <c r="A617" s="56"/>
      <c r="B617" s="11"/>
      <c r="C617" s="11" t="s">
        <v>286</v>
      </c>
      <c r="D617" s="11"/>
      <c r="E617" s="11" t="s">
        <v>287</v>
      </c>
      <c r="F617" s="11">
        <v>95</v>
      </c>
      <c r="G617" s="287">
        <v>873.27545454545395</v>
      </c>
      <c r="H617" s="287">
        <v>48030.15</v>
      </c>
      <c r="I617" s="287">
        <v>505.58052631578897</v>
      </c>
      <c r="J617" s="11">
        <v>11</v>
      </c>
      <c r="L617" s="11">
        <v>55</v>
      </c>
      <c r="M617" s="287">
        <v>25364.66</v>
      </c>
      <c r="N617" s="287">
        <v>634.11649999999997</v>
      </c>
      <c r="O617" s="11">
        <v>1</v>
      </c>
      <c r="P617" s="287">
        <v>422.03</v>
      </c>
      <c r="Q617" s="287">
        <v>422.03</v>
      </c>
      <c r="R617" s="11">
        <v>94</v>
      </c>
      <c r="S617" s="287">
        <v>47608.12</v>
      </c>
      <c r="T617" s="287">
        <v>506.46936170212803</v>
      </c>
      <c r="V617" s="11"/>
      <c r="W617" s="11"/>
      <c r="X617" s="11"/>
      <c r="Y617" s="11"/>
      <c r="Z617" s="11"/>
      <c r="AA617" s="11"/>
      <c r="AB617" s="11"/>
      <c r="AC617" s="11"/>
      <c r="AD617" s="11"/>
    </row>
    <row r="618" spans="1:30">
      <c r="A618" s="56"/>
      <c r="B618" s="11"/>
      <c r="C618" s="11" t="s">
        <v>288</v>
      </c>
      <c r="D618" s="11"/>
      <c r="E618" s="11" t="s">
        <v>84</v>
      </c>
      <c r="F618" s="11">
        <v>353</v>
      </c>
      <c r="G618" s="287">
        <v>883.96213270142198</v>
      </c>
      <c r="H618" s="287">
        <v>186516.01</v>
      </c>
      <c r="I618" s="287">
        <v>528.37396600566603</v>
      </c>
      <c r="J618" s="11">
        <v>11.311614730878199</v>
      </c>
      <c r="L618" s="11">
        <v>211</v>
      </c>
      <c r="M618" s="287">
        <v>85162.81</v>
      </c>
      <c r="N618" s="287">
        <v>599.73809859154903</v>
      </c>
      <c r="O618" s="11">
        <v>7</v>
      </c>
      <c r="P618" s="287">
        <v>3415.72</v>
      </c>
      <c r="Q618" s="287">
        <v>487.96</v>
      </c>
      <c r="R618" s="11">
        <v>346</v>
      </c>
      <c r="S618" s="287">
        <v>183100.29</v>
      </c>
      <c r="T618" s="287">
        <v>529.19158959537594</v>
      </c>
      <c r="V618" s="11"/>
      <c r="W618" s="11"/>
      <c r="X618" s="11"/>
      <c r="Y618" s="11"/>
      <c r="Z618" s="11"/>
      <c r="AA618" s="11"/>
      <c r="AB618" s="11"/>
      <c r="AC618" s="11"/>
      <c r="AD618" s="11"/>
    </row>
    <row r="619" spans="1:30">
      <c r="A619" s="56"/>
      <c r="B619" s="11"/>
      <c r="C619" s="11" t="s">
        <v>290</v>
      </c>
      <c r="D619" s="11"/>
      <c r="E619" s="11" t="s">
        <v>291</v>
      </c>
      <c r="F619" s="11">
        <v>15</v>
      </c>
      <c r="G619" s="287">
        <v>860.447</v>
      </c>
      <c r="H619" s="287">
        <v>8604.4699999999993</v>
      </c>
      <c r="I619" s="287">
        <v>573.63133333333303</v>
      </c>
      <c r="J619" s="11">
        <v>11.4</v>
      </c>
      <c r="L619" s="11">
        <v>10</v>
      </c>
      <c r="M619" s="287">
        <v>3906</v>
      </c>
      <c r="N619" s="287">
        <v>781.2</v>
      </c>
      <c r="O619" s="11">
        <v>1</v>
      </c>
      <c r="P619" s="287">
        <v>603.82000000000005</v>
      </c>
      <c r="Q619" s="287">
        <v>603.82000000000005</v>
      </c>
      <c r="R619" s="11">
        <v>14</v>
      </c>
      <c r="S619" s="287">
        <v>8000.65</v>
      </c>
      <c r="T619" s="287">
        <v>571.47500000000002</v>
      </c>
      <c r="V619" s="11"/>
      <c r="W619" s="11"/>
      <c r="X619" s="11"/>
      <c r="Y619" s="11"/>
      <c r="Z619" s="11"/>
      <c r="AA619" s="11"/>
      <c r="AB619" s="11"/>
      <c r="AC619" s="11"/>
      <c r="AD619" s="11"/>
    </row>
    <row r="620" spans="1:30">
      <c r="A620" s="56"/>
      <c r="B620" s="11"/>
      <c r="C620" s="11" t="s">
        <v>294</v>
      </c>
      <c r="D620" s="11"/>
      <c r="E620" s="11" t="s">
        <v>198</v>
      </c>
      <c r="F620" s="11">
        <v>1</v>
      </c>
      <c r="G620" s="287"/>
      <c r="H620" s="287">
        <v>595.9</v>
      </c>
      <c r="I620" s="287">
        <v>595.9</v>
      </c>
      <c r="J620" s="11">
        <v>13</v>
      </c>
      <c r="L620" s="11"/>
      <c r="M620" s="287">
        <v>595.9</v>
      </c>
      <c r="N620" s="287">
        <v>595.9</v>
      </c>
      <c r="O620" s="11"/>
      <c r="P620" s="287"/>
      <c r="Q620" s="287"/>
      <c r="R620" s="11">
        <v>1</v>
      </c>
      <c r="S620" s="287">
        <v>595.9</v>
      </c>
      <c r="T620" s="287">
        <v>595.9</v>
      </c>
      <c r="V620" s="11"/>
      <c r="W620" s="11"/>
      <c r="X620" s="11"/>
      <c r="Y620" s="11"/>
      <c r="Z620" s="11"/>
      <c r="AA620" s="11"/>
      <c r="AB620" s="11"/>
      <c r="AC620" s="11"/>
      <c r="AD620" s="11"/>
    </row>
    <row r="621" spans="1:30">
      <c r="A621" s="56"/>
      <c r="B621" s="11"/>
      <c r="C621" s="11" t="s">
        <v>295</v>
      </c>
      <c r="D621" s="11"/>
      <c r="E621" s="11" t="s">
        <v>296</v>
      </c>
      <c r="F621" s="11">
        <v>25</v>
      </c>
      <c r="G621" s="287">
        <v>1071.61538461538</v>
      </c>
      <c r="H621" s="287">
        <v>13931</v>
      </c>
      <c r="I621" s="287">
        <v>557.24</v>
      </c>
      <c r="J621" s="11">
        <v>11.48</v>
      </c>
      <c r="L621" s="11">
        <v>13</v>
      </c>
      <c r="M621" s="287">
        <v>9020.16</v>
      </c>
      <c r="N621" s="287">
        <v>751.68</v>
      </c>
      <c r="O621" s="11">
        <v>2</v>
      </c>
      <c r="P621" s="287">
        <v>524.13</v>
      </c>
      <c r="Q621" s="287">
        <v>262.065</v>
      </c>
      <c r="R621" s="11">
        <v>23</v>
      </c>
      <c r="S621" s="287">
        <v>13406.87</v>
      </c>
      <c r="T621" s="287">
        <v>582.90739130434804</v>
      </c>
      <c r="V621" s="11"/>
      <c r="W621" s="11"/>
      <c r="X621" s="11"/>
      <c r="Y621" s="11"/>
      <c r="Z621" s="11"/>
      <c r="AA621" s="11"/>
      <c r="AB621" s="11"/>
      <c r="AC621" s="11"/>
      <c r="AD621" s="11"/>
    </row>
    <row r="622" spans="1:30">
      <c r="A622" s="56"/>
      <c r="B622" s="11"/>
      <c r="C622" s="11" t="s">
        <v>299</v>
      </c>
      <c r="D622" s="11"/>
      <c r="E622" s="11" t="s">
        <v>300</v>
      </c>
      <c r="F622" s="11">
        <v>14</v>
      </c>
      <c r="G622" s="287">
        <v>829.87625000000003</v>
      </c>
      <c r="H622" s="287">
        <v>6639.01</v>
      </c>
      <c r="I622" s="287">
        <v>474.21499999999997</v>
      </c>
      <c r="J622" s="11">
        <v>11.5</v>
      </c>
      <c r="L622" s="11">
        <v>8</v>
      </c>
      <c r="M622" s="287">
        <v>3184.17</v>
      </c>
      <c r="N622" s="287">
        <v>530.69500000000005</v>
      </c>
      <c r="O622" s="11"/>
      <c r="P622" s="287"/>
      <c r="Q622" s="287"/>
      <c r="R622" s="11">
        <v>14</v>
      </c>
      <c r="S622" s="287">
        <v>6639.01</v>
      </c>
      <c r="T622" s="287">
        <v>474.21499999999997</v>
      </c>
      <c r="V622" s="11"/>
      <c r="W622" s="11"/>
      <c r="X622" s="11"/>
      <c r="Y622" s="11"/>
      <c r="Z622" s="11"/>
      <c r="AA622" s="11"/>
      <c r="AB622" s="11"/>
      <c r="AC622" s="11"/>
      <c r="AD622" s="11"/>
    </row>
    <row r="623" spans="1:30">
      <c r="A623" s="56"/>
      <c r="B623" s="11"/>
      <c r="C623" s="11" t="s">
        <v>301</v>
      </c>
      <c r="D623" s="11"/>
      <c r="E623" s="11" t="s">
        <v>302</v>
      </c>
      <c r="F623" s="11">
        <v>10</v>
      </c>
      <c r="G623" s="287">
        <v>1276.095</v>
      </c>
      <c r="H623" s="287">
        <v>7656.57</v>
      </c>
      <c r="I623" s="287">
        <v>765.65700000000004</v>
      </c>
      <c r="J623" s="11">
        <v>14.7</v>
      </c>
      <c r="L623" s="11">
        <v>6</v>
      </c>
      <c r="M623" s="287">
        <v>2078.36</v>
      </c>
      <c r="N623" s="287">
        <v>519.59</v>
      </c>
      <c r="O623" s="11"/>
      <c r="P623" s="287"/>
      <c r="Q623" s="287"/>
      <c r="R623" s="11">
        <v>10</v>
      </c>
      <c r="S623" s="287">
        <v>7656.57</v>
      </c>
      <c r="T623" s="287">
        <v>765.65700000000004</v>
      </c>
      <c r="V623" s="11"/>
      <c r="W623" s="11"/>
      <c r="X623" s="11"/>
      <c r="Y623" s="11"/>
      <c r="Z623" s="11"/>
      <c r="AA623" s="11"/>
      <c r="AB623" s="11"/>
      <c r="AC623" s="11"/>
      <c r="AD623" s="11"/>
    </row>
    <row r="624" spans="1:30">
      <c r="A624" s="56"/>
      <c r="B624" s="11"/>
      <c r="C624" s="11" t="s">
        <v>301</v>
      </c>
      <c r="D624" s="11"/>
      <c r="E624" s="11" t="s">
        <v>80</v>
      </c>
      <c r="F624" s="11">
        <v>2</v>
      </c>
      <c r="G624" s="287">
        <v>459.17</v>
      </c>
      <c r="H624" s="287">
        <v>918.34</v>
      </c>
      <c r="I624" s="287">
        <v>459.17</v>
      </c>
      <c r="J624" s="11">
        <v>12</v>
      </c>
      <c r="L624" s="11">
        <v>2</v>
      </c>
      <c r="M624" s="287"/>
      <c r="N624" s="287"/>
      <c r="O624" s="11"/>
      <c r="P624" s="287"/>
      <c r="Q624" s="287"/>
      <c r="R624" s="11">
        <v>2</v>
      </c>
      <c r="S624" s="287">
        <v>918.34</v>
      </c>
      <c r="T624" s="287">
        <v>459.17</v>
      </c>
      <c r="V624" s="11"/>
      <c r="W624" s="11"/>
      <c r="X624" s="11"/>
      <c r="Y624" s="11"/>
      <c r="Z624" s="11"/>
      <c r="AA624" s="11"/>
      <c r="AB624" s="11"/>
      <c r="AC624" s="11"/>
      <c r="AD624" s="11"/>
    </row>
    <row r="625" spans="1:30">
      <c r="A625" s="56"/>
      <c r="B625" s="11"/>
      <c r="C625" s="11" t="s">
        <v>304</v>
      </c>
      <c r="D625" s="11"/>
      <c r="E625" s="11" t="s">
        <v>71</v>
      </c>
      <c r="F625" s="11">
        <v>265</v>
      </c>
      <c r="G625" s="287">
        <v>829.36416666666696</v>
      </c>
      <c r="H625" s="287">
        <v>139333.18</v>
      </c>
      <c r="I625" s="287">
        <v>525.78558490566002</v>
      </c>
      <c r="J625" s="11">
        <v>10.8037735849057</v>
      </c>
      <c r="L625" s="11">
        <v>168</v>
      </c>
      <c r="M625" s="287">
        <v>60280.7</v>
      </c>
      <c r="N625" s="287">
        <v>621.45051546391801</v>
      </c>
      <c r="O625" s="11">
        <v>2</v>
      </c>
      <c r="P625" s="287">
        <v>419.88</v>
      </c>
      <c r="Q625" s="287">
        <v>209.94</v>
      </c>
      <c r="R625" s="11">
        <v>263</v>
      </c>
      <c r="S625" s="287">
        <v>138913.29999999999</v>
      </c>
      <c r="T625" s="287">
        <v>528.18745247148297</v>
      </c>
      <c r="V625" s="11"/>
      <c r="W625" s="11"/>
      <c r="X625" s="11"/>
      <c r="Y625" s="11"/>
      <c r="Z625" s="11"/>
      <c r="AA625" s="11"/>
      <c r="AB625" s="11"/>
      <c r="AC625" s="11"/>
      <c r="AD625" s="11"/>
    </row>
    <row r="626" spans="1:30">
      <c r="A626" s="56"/>
      <c r="B626" s="11"/>
      <c r="C626" s="11" t="s">
        <v>305</v>
      </c>
      <c r="D626" s="11"/>
      <c r="E626" s="11" t="s">
        <v>306</v>
      </c>
      <c r="F626" s="11">
        <v>9</v>
      </c>
      <c r="G626" s="287">
        <v>2332.9124999999999</v>
      </c>
      <c r="H626" s="287">
        <v>9331.65</v>
      </c>
      <c r="I626" s="287">
        <v>1036.8499999999999</v>
      </c>
      <c r="J626" s="11">
        <v>10.5555555555556</v>
      </c>
      <c r="L626" s="11">
        <v>4</v>
      </c>
      <c r="M626" s="287">
        <v>5431.05</v>
      </c>
      <c r="N626" s="287">
        <v>1086.21</v>
      </c>
      <c r="O626" s="11"/>
      <c r="P626" s="287"/>
      <c r="Q626" s="287"/>
      <c r="R626" s="11">
        <v>9</v>
      </c>
      <c r="S626" s="287">
        <v>9331.65</v>
      </c>
      <c r="T626" s="287">
        <v>1036.8499999999999</v>
      </c>
      <c r="V626" s="11"/>
      <c r="W626" s="11"/>
      <c r="X626" s="11"/>
      <c r="Y626" s="11"/>
      <c r="Z626" s="11"/>
      <c r="AA626" s="11"/>
      <c r="AB626" s="11"/>
      <c r="AC626" s="11"/>
      <c r="AD626" s="11"/>
    </row>
    <row r="627" spans="1:30">
      <c r="A627" s="56"/>
      <c r="B627" s="11"/>
      <c r="C627" s="11" t="s">
        <v>307</v>
      </c>
      <c r="D627" s="11"/>
      <c r="E627" s="11" t="s">
        <v>274</v>
      </c>
      <c r="F627" s="11">
        <v>1</v>
      </c>
      <c r="G627" s="287">
        <v>49.73</v>
      </c>
      <c r="H627" s="287">
        <v>49.73</v>
      </c>
      <c r="I627" s="287">
        <v>49.73</v>
      </c>
      <c r="J627" s="11">
        <v>7</v>
      </c>
      <c r="L627" s="11">
        <v>1</v>
      </c>
      <c r="M627" s="287"/>
      <c r="N627" s="287"/>
      <c r="O627" s="11"/>
      <c r="P627" s="287"/>
      <c r="Q627" s="287"/>
      <c r="R627" s="11">
        <v>1</v>
      </c>
      <c r="S627" s="287">
        <v>49.73</v>
      </c>
      <c r="T627" s="287">
        <v>49.73</v>
      </c>
      <c r="V627" s="11"/>
      <c r="W627" s="11"/>
      <c r="X627" s="11"/>
      <c r="Y627" s="11"/>
      <c r="Z627" s="11"/>
      <c r="AA627" s="11"/>
      <c r="AB627" s="11"/>
      <c r="AC627" s="11"/>
      <c r="AD627" s="11"/>
    </row>
    <row r="628" spans="1:30">
      <c r="A628" s="56"/>
      <c r="B628" s="11"/>
      <c r="C628" s="11" t="s">
        <v>312</v>
      </c>
      <c r="D628" s="11"/>
      <c r="E628" s="11" t="s">
        <v>313</v>
      </c>
      <c r="F628" s="11">
        <v>12</v>
      </c>
      <c r="G628" s="287">
        <v>352.14249999999998</v>
      </c>
      <c r="H628" s="287">
        <v>4225.71</v>
      </c>
      <c r="I628" s="287">
        <v>352.14249999999998</v>
      </c>
      <c r="J628" s="11">
        <v>11.5833333333333</v>
      </c>
      <c r="L628" s="11">
        <v>12</v>
      </c>
      <c r="M628" s="287"/>
      <c r="N628" s="287"/>
      <c r="O628" s="11"/>
      <c r="P628" s="287"/>
      <c r="Q628" s="287"/>
      <c r="R628" s="11">
        <v>12</v>
      </c>
      <c r="S628" s="287">
        <v>4225.71</v>
      </c>
      <c r="T628" s="287">
        <v>352.14249999999998</v>
      </c>
      <c r="V628" s="11"/>
      <c r="W628" s="11"/>
      <c r="X628" s="11"/>
      <c r="Y628" s="11"/>
      <c r="Z628" s="11"/>
      <c r="AA628" s="11"/>
      <c r="AB628" s="11"/>
      <c r="AC628" s="11"/>
      <c r="AD628" s="11"/>
    </row>
    <row r="629" spans="1:30">
      <c r="A629" s="56"/>
      <c r="B629" s="11"/>
      <c r="C629" s="11" t="s">
        <v>314</v>
      </c>
      <c r="D629" s="11"/>
      <c r="E629" s="11" t="s">
        <v>96</v>
      </c>
      <c r="F629" s="11">
        <v>4</v>
      </c>
      <c r="G629" s="287">
        <v>1606.09</v>
      </c>
      <c r="H629" s="287">
        <v>3212.18</v>
      </c>
      <c r="I629" s="287">
        <v>803.04499999999996</v>
      </c>
      <c r="J629" s="11">
        <v>18.75</v>
      </c>
      <c r="L629" s="11">
        <v>2</v>
      </c>
      <c r="M629" s="287">
        <v>2347.48</v>
      </c>
      <c r="N629" s="287">
        <v>1173.74</v>
      </c>
      <c r="O629" s="11"/>
      <c r="P629" s="287"/>
      <c r="Q629" s="287"/>
      <c r="R629" s="11">
        <v>4</v>
      </c>
      <c r="S629" s="287">
        <v>3212.18</v>
      </c>
      <c r="T629" s="287">
        <v>803.04499999999996</v>
      </c>
      <c r="V629" s="11"/>
      <c r="W629" s="11"/>
      <c r="X629" s="11"/>
      <c r="Y629" s="11"/>
      <c r="Z629" s="11"/>
      <c r="AA629" s="11"/>
      <c r="AB629" s="11"/>
      <c r="AC629" s="11"/>
      <c r="AD629" s="11"/>
    </row>
    <row r="630" spans="1:30">
      <c r="A630" s="56"/>
      <c r="B630" s="11"/>
      <c r="C630" s="11" t="s">
        <v>317</v>
      </c>
      <c r="D630" s="11"/>
      <c r="E630" s="11" t="s">
        <v>318</v>
      </c>
      <c r="F630" s="11">
        <v>15</v>
      </c>
      <c r="G630" s="287">
        <v>593.44733333333295</v>
      </c>
      <c r="H630" s="287">
        <v>8901.7099999999991</v>
      </c>
      <c r="I630" s="287">
        <v>593.44733333333295</v>
      </c>
      <c r="J630" s="11">
        <v>10.533333333333299</v>
      </c>
      <c r="L630" s="11">
        <v>15</v>
      </c>
      <c r="M630" s="287"/>
      <c r="N630" s="287"/>
      <c r="O630" s="11"/>
      <c r="P630" s="287"/>
      <c r="Q630" s="287"/>
      <c r="R630" s="11">
        <v>15</v>
      </c>
      <c r="S630" s="287">
        <v>8901.7099999999991</v>
      </c>
      <c r="T630" s="287">
        <v>593.44733333333295</v>
      </c>
      <c r="V630" s="11"/>
      <c r="W630" s="11"/>
      <c r="X630" s="11"/>
      <c r="Y630" s="11"/>
      <c r="Z630" s="11"/>
      <c r="AA630" s="11"/>
      <c r="AB630" s="11"/>
      <c r="AC630" s="11"/>
      <c r="AD630" s="11"/>
    </row>
    <row r="631" spans="1:30">
      <c r="A631" s="56"/>
      <c r="B631" s="11"/>
      <c r="C631" s="11" t="s">
        <v>319</v>
      </c>
      <c r="D631" s="11"/>
      <c r="E631" s="11" t="s">
        <v>320</v>
      </c>
      <c r="F631" s="11">
        <v>16</v>
      </c>
      <c r="G631" s="287">
        <v>423.05933333333297</v>
      </c>
      <c r="H631" s="287">
        <v>6345.89</v>
      </c>
      <c r="I631" s="287">
        <v>396.61812500000002</v>
      </c>
      <c r="J631" s="11">
        <v>9.875</v>
      </c>
      <c r="L631" s="11">
        <v>15</v>
      </c>
      <c r="M631" s="287">
        <v>639.94000000000005</v>
      </c>
      <c r="N631" s="287">
        <v>639.94000000000005</v>
      </c>
      <c r="O631" s="11"/>
      <c r="P631" s="287"/>
      <c r="Q631" s="287"/>
      <c r="R631" s="11">
        <v>16</v>
      </c>
      <c r="S631" s="287">
        <v>6345.89</v>
      </c>
      <c r="T631" s="287">
        <v>396.61812500000002</v>
      </c>
      <c r="V631" s="11"/>
      <c r="W631" s="11"/>
      <c r="X631" s="11"/>
      <c r="Y631" s="11"/>
      <c r="Z631" s="11"/>
      <c r="AA631" s="11"/>
      <c r="AB631" s="11"/>
      <c r="AC631" s="11"/>
      <c r="AD631" s="11"/>
    </row>
    <row r="632" spans="1:30">
      <c r="A632" s="56"/>
      <c r="B632" s="11"/>
      <c r="C632" s="11" t="s">
        <v>329</v>
      </c>
      <c r="D632" s="11"/>
      <c r="E632" s="11" t="s">
        <v>80</v>
      </c>
      <c r="F632" s="11">
        <v>69</v>
      </c>
      <c r="G632" s="287">
        <v>745.30892857142896</v>
      </c>
      <c r="H632" s="287">
        <v>41737.300000000003</v>
      </c>
      <c r="I632" s="287">
        <v>604.88840579710097</v>
      </c>
      <c r="J632" s="11">
        <v>11.5797101449275</v>
      </c>
      <c r="L632" s="11">
        <v>56</v>
      </c>
      <c r="M632" s="287">
        <v>10229.02</v>
      </c>
      <c r="N632" s="287">
        <v>786.847692307692</v>
      </c>
      <c r="O632" s="11">
        <v>2</v>
      </c>
      <c r="P632" s="287">
        <v>354.3</v>
      </c>
      <c r="Q632" s="287">
        <v>177.15</v>
      </c>
      <c r="R632" s="11">
        <v>67</v>
      </c>
      <c r="S632" s="287">
        <v>41383</v>
      </c>
      <c r="T632" s="287">
        <v>617.65671641791096</v>
      </c>
      <c r="V632" s="11"/>
      <c r="W632" s="11"/>
      <c r="X632" s="11"/>
      <c r="Y632" s="11"/>
      <c r="Z632" s="11"/>
      <c r="AA632" s="11"/>
      <c r="AB632" s="11"/>
      <c r="AC632" s="11"/>
      <c r="AD632" s="11"/>
    </row>
    <row r="633" spans="1:30">
      <c r="A633" s="56"/>
      <c r="B633" s="11"/>
      <c r="C633" s="11" t="s">
        <v>336</v>
      </c>
      <c r="D633" s="11"/>
      <c r="E633" s="11" t="s">
        <v>337</v>
      </c>
      <c r="F633" s="11">
        <v>26</v>
      </c>
      <c r="G633" s="287">
        <v>625.25684210526299</v>
      </c>
      <c r="H633" s="287">
        <v>11879.88</v>
      </c>
      <c r="I633" s="287">
        <v>456.91846153846097</v>
      </c>
      <c r="J633" s="11">
        <v>10.807692307692299</v>
      </c>
      <c r="L633" s="11">
        <v>19</v>
      </c>
      <c r="M633" s="287">
        <v>3641.72</v>
      </c>
      <c r="N633" s="287">
        <v>520.24571428571403</v>
      </c>
      <c r="O633" s="11">
        <v>1</v>
      </c>
      <c r="P633" s="287">
        <v>266.48</v>
      </c>
      <c r="Q633" s="287">
        <v>266.48</v>
      </c>
      <c r="R633" s="11">
        <v>25</v>
      </c>
      <c r="S633" s="287">
        <v>11613.4</v>
      </c>
      <c r="T633" s="287">
        <v>464.536</v>
      </c>
      <c r="V633" s="11"/>
      <c r="W633" s="11"/>
      <c r="X633" s="11"/>
      <c r="Y633" s="11"/>
      <c r="Z633" s="11"/>
      <c r="AA633" s="11"/>
      <c r="AB633" s="11"/>
      <c r="AC633" s="11"/>
      <c r="AD633" s="11"/>
    </row>
    <row r="634" spans="1:30">
      <c r="A634" s="56"/>
      <c r="B634" s="11"/>
      <c r="C634" s="11" t="s">
        <v>338</v>
      </c>
      <c r="D634" s="11"/>
      <c r="E634" s="11" t="s">
        <v>175</v>
      </c>
      <c r="F634" s="11">
        <v>30</v>
      </c>
      <c r="G634" s="287">
        <v>1093.3131818181801</v>
      </c>
      <c r="H634" s="287">
        <v>24052.89</v>
      </c>
      <c r="I634" s="287">
        <v>801.76300000000003</v>
      </c>
      <c r="J634" s="11">
        <v>12.133333333333301</v>
      </c>
      <c r="L634" s="11">
        <v>22</v>
      </c>
      <c r="M634" s="287">
        <v>5511.66</v>
      </c>
      <c r="N634" s="287">
        <v>688.95749999999998</v>
      </c>
      <c r="O634" s="11"/>
      <c r="P634" s="287"/>
      <c r="Q634" s="287"/>
      <c r="R634" s="11">
        <v>30</v>
      </c>
      <c r="S634" s="287">
        <v>24052.89</v>
      </c>
      <c r="T634" s="287">
        <v>801.76300000000003</v>
      </c>
      <c r="V634" s="11"/>
      <c r="W634" s="11"/>
      <c r="X634" s="11"/>
      <c r="Y634" s="11"/>
      <c r="Z634" s="11"/>
      <c r="AA634" s="11"/>
      <c r="AB634" s="11"/>
      <c r="AC634" s="11"/>
      <c r="AD634" s="11"/>
    </row>
    <row r="635" spans="1:30">
      <c r="A635" s="56"/>
      <c r="B635" s="11"/>
      <c r="C635" s="11" t="s">
        <v>342</v>
      </c>
      <c r="D635" s="11"/>
      <c r="E635" s="11" t="s">
        <v>144</v>
      </c>
      <c r="F635" s="11">
        <v>39</v>
      </c>
      <c r="G635" s="287">
        <v>891.48458333333303</v>
      </c>
      <c r="H635" s="287">
        <v>21395.63</v>
      </c>
      <c r="I635" s="287">
        <v>548.60589743589696</v>
      </c>
      <c r="J635" s="11">
        <v>11.025641025641001</v>
      </c>
      <c r="L635" s="11">
        <v>24</v>
      </c>
      <c r="M635" s="287">
        <v>11209.3</v>
      </c>
      <c r="N635" s="287">
        <v>747.28666666666697</v>
      </c>
      <c r="O635" s="11"/>
      <c r="P635" s="287"/>
      <c r="Q635" s="287"/>
      <c r="R635" s="11">
        <v>39</v>
      </c>
      <c r="S635" s="287">
        <v>21395.63</v>
      </c>
      <c r="T635" s="287">
        <v>548.60589743589696</v>
      </c>
      <c r="V635" s="11"/>
      <c r="W635" s="11"/>
      <c r="X635" s="11"/>
      <c r="Y635" s="11"/>
      <c r="Z635" s="11"/>
      <c r="AA635" s="11"/>
      <c r="AB635" s="11"/>
      <c r="AC635" s="11"/>
      <c r="AD635" s="11"/>
    </row>
    <row r="636" spans="1:30">
      <c r="A636" s="56"/>
      <c r="B636" s="11"/>
      <c r="C636" s="11" t="s">
        <v>343</v>
      </c>
      <c r="D636" s="11"/>
      <c r="E636" s="11" t="s">
        <v>163</v>
      </c>
      <c r="F636" s="11">
        <v>124</v>
      </c>
      <c r="G636" s="287">
        <v>834.92176470588197</v>
      </c>
      <c r="H636" s="287">
        <v>70968.350000000006</v>
      </c>
      <c r="I636" s="287">
        <v>572.32540322580599</v>
      </c>
      <c r="J636" s="11">
        <v>11.580645161290301</v>
      </c>
      <c r="L636" s="11">
        <v>85</v>
      </c>
      <c r="M636" s="287">
        <v>34583.07</v>
      </c>
      <c r="N636" s="287">
        <v>886.74538461538498</v>
      </c>
      <c r="O636" s="11">
        <v>5</v>
      </c>
      <c r="P636" s="287">
        <v>2073.11</v>
      </c>
      <c r="Q636" s="287">
        <v>414.62200000000001</v>
      </c>
      <c r="R636" s="11">
        <v>119</v>
      </c>
      <c r="S636" s="287">
        <v>68895.240000000005</v>
      </c>
      <c r="T636" s="287">
        <v>578.95159663865502</v>
      </c>
      <c r="V636" s="11"/>
      <c r="W636" s="11"/>
      <c r="X636" s="11"/>
      <c r="Y636" s="11"/>
      <c r="Z636" s="11"/>
      <c r="AA636" s="11"/>
      <c r="AB636" s="11"/>
      <c r="AC636" s="11"/>
      <c r="AD636" s="11"/>
    </row>
    <row r="637" spans="1:30">
      <c r="A637" s="56"/>
      <c r="B637" s="11"/>
      <c r="C637" s="11" t="s">
        <v>344</v>
      </c>
      <c r="D637" s="11"/>
      <c r="E637" s="11" t="s">
        <v>191</v>
      </c>
      <c r="F637" s="11">
        <v>66</v>
      </c>
      <c r="G637" s="287">
        <v>622.47103448275902</v>
      </c>
      <c r="H637" s="287">
        <v>36103.32</v>
      </c>
      <c r="I637" s="287">
        <v>547.02</v>
      </c>
      <c r="J637" s="11">
        <v>11.7121212121212</v>
      </c>
      <c r="L637" s="11">
        <v>58</v>
      </c>
      <c r="M637" s="287">
        <v>5879.17</v>
      </c>
      <c r="N637" s="287">
        <v>734.89625000000001</v>
      </c>
      <c r="O637" s="11"/>
      <c r="P637" s="287"/>
      <c r="Q637" s="287"/>
      <c r="R637" s="11">
        <v>66</v>
      </c>
      <c r="S637" s="287">
        <v>36103.32</v>
      </c>
      <c r="T637" s="287">
        <v>547.02</v>
      </c>
      <c r="V637" s="11"/>
      <c r="W637" s="11"/>
      <c r="X637" s="11"/>
      <c r="Y637" s="11"/>
      <c r="Z637" s="11"/>
      <c r="AA637" s="11"/>
      <c r="AB637" s="11"/>
      <c r="AC637" s="11"/>
      <c r="AD637" s="11"/>
    </row>
    <row r="638" spans="1:30">
      <c r="A638" s="56"/>
      <c r="B638" s="11"/>
      <c r="C638" s="11" t="s">
        <v>346</v>
      </c>
      <c r="D638" s="11"/>
      <c r="E638" s="11" t="s">
        <v>347</v>
      </c>
      <c r="F638" s="11">
        <v>6</v>
      </c>
      <c r="G638" s="287">
        <v>777.20666666666705</v>
      </c>
      <c r="H638" s="287">
        <v>2331.62</v>
      </c>
      <c r="I638" s="287">
        <v>388.60333333333301</v>
      </c>
      <c r="J638" s="11">
        <v>9.8333333333333304</v>
      </c>
      <c r="L638" s="11">
        <v>3</v>
      </c>
      <c r="M638" s="287">
        <v>1264.06</v>
      </c>
      <c r="N638" s="287">
        <v>421.35333333333301</v>
      </c>
      <c r="O638" s="11"/>
      <c r="P638" s="287"/>
      <c r="Q638" s="287"/>
      <c r="R638" s="11">
        <v>6</v>
      </c>
      <c r="S638" s="287">
        <v>2331.62</v>
      </c>
      <c r="T638" s="287">
        <v>388.60333333333301</v>
      </c>
      <c r="V638" s="11"/>
      <c r="W638" s="11"/>
      <c r="X638" s="11"/>
      <c r="Y638" s="11"/>
      <c r="Z638" s="11"/>
      <c r="AA638" s="11"/>
      <c r="AB638" s="11"/>
      <c r="AC638" s="11"/>
      <c r="AD638" s="11"/>
    </row>
    <row r="639" spans="1:30">
      <c r="A639" s="56"/>
      <c r="B639" s="11"/>
      <c r="C639" s="11" t="s">
        <v>349</v>
      </c>
      <c r="D639" s="11"/>
      <c r="E639" s="11" t="s">
        <v>351</v>
      </c>
      <c r="F639" s="11">
        <v>14</v>
      </c>
      <c r="G639" s="287">
        <v>772.75099999999998</v>
      </c>
      <c r="H639" s="287">
        <v>7727.51</v>
      </c>
      <c r="I639" s="287">
        <v>551.96500000000003</v>
      </c>
      <c r="J639" s="11">
        <v>10.8571428571429</v>
      </c>
      <c r="L639" s="11">
        <v>10</v>
      </c>
      <c r="M639" s="287">
        <v>1995.19</v>
      </c>
      <c r="N639" s="287">
        <v>498.79750000000001</v>
      </c>
      <c r="O639" s="11"/>
      <c r="P639" s="287"/>
      <c r="Q639" s="287"/>
      <c r="R639" s="11">
        <v>14</v>
      </c>
      <c r="S639" s="287">
        <v>7727.51</v>
      </c>
      <c r="T639" s="287">
        <v>551.96500000000003</v>
      </c>
      <c r="V639" s="11"/>
      <c r="W639" s="11"/>
      <c r="X639" s="11"/>
      <c r="Y639" s="11"/>
      <c r="Z639" s="11"/>
      <c r="AA639" s="11"/>
      <c r="AB639" s="11"/>
      <c r="AC639" s="11"/>
      <c r="AD639" s="11"/>
    </row>
    <row r="640" spans="1:30">
      <c r="A640" s="56"/>
      <c r="B640" s="11"/>
      <c r="C640" s="11" t="s">
        <v>352</v>
      </c>
      <c r="D640" s="11"/>
      <c r="E640" s="11" t="s">
        <v>191</v>
      </c>
      <c r="F640" s="11">
        <v>711</v>
      </c>
      <c r="G640" s="287">
        <v>585.14443661971904</v>
      </c>
      <c r="H640" s="287">
        <v>332362.03999999998</v>
      </c>
      <c r="I640" s="287">
        <v>467.45715893108297</v>
      </c>
      <c r="J640" s="11">
        <v>11.0182841068917</v>
      </c>
      <c r="L640" s="11">
        <v>568</v>
      </c>
      <c r="M640" s="287">
        <v>76412.350000000006</v>
      </c>
      <c r="N640" s="287">
        <v>534.35209790209797</v>
      </c>
      <c r="O640" s="11">
        <v>17</v>
      </c>
      <c r="P640" s="287">
        <v>8070.3</v>
      </c>
      <c r="Q640" s="287">
        <v>474.72352941176501</v>
      </c>
      <c r="R640" s="11">
        <v>694</v>
      </c>
      <c r="S640" s="287">
        <v>324291.74</v>
      </c>
      <c r="T640" s="287">
        <v>467.27916426513002</v>
      </c>
      <c r="V640" s="11"/>
      <c r="W640" s="11"/>
      <c r="X640" s="11"/>
      <c r="Y640" s="11"/>
      <c r="Z640" s="11"/>
      <c r="AA640" s="11"/>
      <c r="AB640" s="11"/>
      <c r="AC640" s="11"/>
      <c r="AD640" s="11"/>
    </row>
    <row r="641" spans="1:30">
      <c r="A641" s="56"/>
      <c r="B641" s="11"/>
      <c r="C641" s="11" t="s">
        <v>354</v>
      </c>
      <c r="D641" s="11"/>
      <c r="E641" s="11" t="s">
        <v>355</v>
      </c>
      <c r="F641" s="11">
        <v>81</v>
      </c>
      <c r="G641" s="287">
        <v>752.44841269841299</v>
      </c>
      <c r="H641" s="287">
        <v>47404.25</v>
      </c>
      <c r="I641" s="287">
        <v>585.23765432098799</v>
      </c>
      <c r="J641" s="11">
        <v>11.172839506172799</v>
      </c>
      <c r="L641" s="11">
        <v>63</v>
      </c>
      <c r="M641" s="287">
        <v>15874.24</v>
      </c>
      <c r="N641" s="287">
        <v>881.90222222222201</v>
      </c>
      <c r="O641" s="11"/>
      <c r="P641" s="287"/>
      <c r="Q641" s="287"/>
      <c r="R641" s="11">
        <v>81</v>
      </c>
      <c r="S641" s="287">
        <v>47404.25</v>
      </c>
      <c r="T641" s="287">
        <v>585.23765432098799</v>
      </c>
      <c r="V641" s="11"/>
      <c r="W641" s="11"/>
      <c r="X641" s="11"/>
      <c r="Y641" s="11"/>
      <c r="Z641" s="11"/>
      <c r="AA641" s="11"/>
      <c r="AB641" s="11"/>
      <c r="AC641" s="11"/>
      <c r="AD641" s="11"/>
    </row>
    <row r="642" spans="1:30">
      <c r="A642" s="56"/>
      <c r="B642" s="11"/>
      <c r="C642" s="11" t="s">
        <v>656</v>
      </c>
      <c r="D642" s="11"/>
      <c r="E642" s="11" t="s">
        <v>324</v>
      </c>
      <c r="F642" s="11">
        <v>2</v>
      </c>
      <c r="G642" s="287">
        <v>696.14</v>
      </c>
      <c r="H642" s="287">
        <v>1392.28</v>
      </c>
      <c r="I642" s="287">
        <v>696.14</v>
      </c>
      <c r="J642" s="11">
        <v>16</v>
      </c>
      <c r="L642" s="11">
        <v>2</v>
      </c>
      <c r="M642" s="287"/>
      <c r="N642" s="287"/>
      <c r="O642" s="11"/>
      <c r="P642" s="287"/>
      <c r="Q642" s="287"/>
      <c r="R642" s="11">
        <v>2</v>
      </c>
      <c r="S642" s="287">
        <v>1392.28</v>
      </c>
      <c r="T642" s="287">
        <v>696.14</v>
      </c>
      <c r="V642" s="11"/>
      <c r="W642" s="11"/>
      <c r="X642" s="11"/>
      <c r="Y642" s="11"/>
      <c r="Z642" s="11"/>
      <c r="AA642" s="11"/>
      <c r="AB642" s="11"/>
      <c r="AC642" s="11"/>
      <c r="AD642" s="11"/>
    </row>
    <row r="643" spans="1:30">
      <c r="A643" s="56"/>
      <c r="B643" s="11"/>
      <c r="C643" s="11" t="s">
        <v>359</v>
      </c>
      <c r="D643" s="11"/>
      <c r="E643" s="11" t="s">
        <v>96</v>
      </c>
      <c r="F643" s="11">
        <v>11</v>
      </c>
      <c r="G643" s="287">
        <v>771.99125000000004</v>
      </c>
      <c r="H643" s="287">
        <v>6175.93</v>
      </c>
      <c r="I643" s="287">
        <v>561.44818181818198</v>
      </c>
      <c r="J643" s="11">
        <v>12.2727272727273</v>
      </c>
      <c r="L643" s="11">
        <v>8</v>
      </c>
      <c r="M643" s="287">
        <v>1954.21</v>
      </c>
      <c r="N643" s="287">
        <v>651.40333333333297</v>
      </c>
      <c r="O643" s="11"/>
      <c r="P643" s="287"/>
      <c r="Q643" s="287"/>
      <c r="R643" s="11">
        <v>11</v>
      </c>
      <c r="S643" s="287">
        <v>6175.93</v>
      </c>
      <c r="T643" s="287">
        <v>561.44818181818198</v>
      </c>
      <c r="V643" s="11"/>
      <c r="W643" s="11"/>
      <c r="X643" s="11"/>
      <c r="Y643" s="11"/>
      <c r="Z643" s="11"/>
      <c r="AA643" s="11"/>
      <c r="AB643" s="11"/>
      <c r="AC643" s="11"/>
      <c r="AD643" s="11"/>
    </row>
    <row r="644" spans="1:30">
      <c r="A644" s="56"/>
      <c r="B644" s="11"/>
      <c r="C644" s="11" t="s">
        <v>360</v>
      </c>
      <c r="D644" s="11"/>
      <c r="E644" s="11" t="s">
        <v>361</v>
      </c>
      <c r="F644" s="11">
        <v>10</v>
      </c>
      <c r="G644" s="287">
        <v>599.99249999999995</v>
      </c>
      <c r="H644" s="287">
        <v>4799.9399999999996</v>
      </c>
      <c r="I644" s="287">
        <v>479.99400000000003</v>
      </c>
      <c r="J644" s="11">
        <v>9.1</v>
      </c>
      <c r="L644" s="11">
        <v>8</v>
      </c>
      <c r="M644" s="287">
        <v>217.51</v>
      </c>
      <c r="N644" s="287">
        <v>108.755</v>
      </c>
      <c r="O644" s="11"/>
      <c r="P644" s="287"/>
      <c r="Q644" s="287"/>
      <c r="R644" s="11">
        <v>10</v>
      </c>
      <c r="S644" s="287">
        <v>4799.9399999999996</v>
      </c>
      <c r="T644" s="287">
        <v>479.99400000000003</v>
      </c>
      <c r="V644" s="11"/>
      <c r="W644" s="11"/>
      <c r="X644" s="11"/>
      <c r="Y644" s="11"/>
      <c r="Z644" s="11"/>
      <c r="AA644" s="11"/>
      <c r="AB644" s="11"/>
      <c r="AC644" s="11"/>
      <c r="AD644" s="11"/>
    </row>
    <row r="645" spans="1:30">
      <c r="A645" s="56"/>
      <c r="B645" s="11"/>
      <c r="C645" s="11" t="s">
        <v>362</v>
      </c>
      <c r="D645" s="11"/>
      <c r="E645" s="11" t="s">
        <v>96</v>
      </c>
      <c r="F645" s="11">
        <v>4</v>
      </c>
      <c r="G645" s="287">
        <v>2153.4749999999999</v>
      </c>
      <c r="H645" s="287">
        <v>4306.95</v>
      </c>
      <c r="I645" s="287">
        <v>1076.7375</v>
      </c>
      <c r="J645" s="11">
        <v>31.75</v>
      </c>
      <c r="L645" s="11">
        <v>2</v>
      </c>
      <c r="M645" s="287">
        <v>993.98</v>
      </c>
      <c r="N645" s="287">
        <v>496.99</v>
      </c>
      <c r="O645" s="11"/>
      <c r="P645" s="287"/>
      <c r="Q645" s="287"/>
      <c r="R645" s="11">
        <v>4</v>
      </c>
      <c r="S645" s="287">
        <v>4306.95</v>
      </c>
      <c r="T645" s="287">
        <v>1076.7375</v>
      </c>
      <c r="V645" s="11"/>
      <c r="W645" s="11"/>
      <c r="X645" s="11"/>
      <c r="Y645" s="11"/>
      <c r="Z645" s="11"/>
      <c r="AA645" s="11"/>
      <c r="AB645" s="11"/>
      <c r="AC645" s="11"/>
      <c r="AD645" s="11"/>
    </row>
    <row r="646" spans="1:30">
      <c r="A646" s="56"/>
      <c r="B646" s="11"/>
      <c r="C646" s="11" t="s">
        <v>363</v>
      </c>
      <c r="D646" s="11"/>
      <c r="E646" s="11" t="s">
        <v>198</v>
      </c>
      <c r="F646" s="11">
        <v>7</v>
      </c>
      <c r="G646" s="287">
        <v>808.37</v>
      </c>
      <c r="H646" s="287">
        <v>3233.48</v>
      </c>
      <c r="I646" s="287">
        <v>461.92571428571398</v>
      </c>
      <c r="J646" s="11">
        <v>11</v>
      </c>
      <c r="L646" s="11">
        <v>4</v>
      </c>
      <c r="M646" s="287">
        <v>1708.97</v>
      </c>
      <c r="N646" s="287">
        <v>569.65666666666698</v>
      </c>
      <c r="O646" s="11"/>
      <c r="P646" s="287"/>
      <c r="Q646" s="287"/>
      <c r="R646" s="11">
        <v>7</v>
      </c>
      <c r="S646" s="287">
        <v>3233.48</v>
      </c>
      <c r="T646" s="287">
        <v>461.92571428571398</v>
      </c>
      <c r="V646" s="11"/>
      <c r="W646" s="11"/>
      <c r="X646" s="11"/>
      <c r="Y646" s="11"/>
      <c r="Z646" s="11"/>
      <c r="AA646" s="11"/>
      <c r="AB646" s="11"/>
      <c r="AC646" s="11"/>
      <c r="AD646" s="11"/>
    </row>
    <row r="647" spans="1:30">
      <c r="A647" s="56"/>
      <c r="B647" s="11"/>
      <c r="C647" s="11" t="s">
        <v>364</v>
      </c>
      <c r="D647" s="11"/>
      <c r="E647" s="11" t="s">
        <v>289</v>
      </c>
      <c r="F647" s="11">
        <v>46</v>
      </c>
      <c r="G647" s="287">
        <v>875.37171428571401</v>
      </c>
      <c r="H647" s="287">
        <v>30638.01</v>
      </c>
      <c r="I647" s="287">
        <v>666.04369565217405</v>
      </c>
      <c r="J647" s="11">
        <v>12.3478260869565</v>
      </c>
      <c r="L647" s="11">
        <v>35</v>
      </c>
      <c r="M647" s="287">
        <v>9094.77</v>
      </c>
      <c r="N647" s="287">
        <v>826.79727272727303</v>
      </c>
      <c r="O647" s="11"/>
      <c r="P647" s="287"/>
      <c r="Q647" s="287"/>
      <c r="R647" s="11">
        <v>46</v>
      </c>
      <c r="S647" s="287">
        <v>30638.01</v>
      </c>
      <c r="T647" s="287">
        <v>666.04369565217405</v>
      </c>
      <c r="V647" s="11"/>
      <c r="W647" s="11"/>
      <c r="X647" s="11"/>
      <c r="Y647" s="11"/>
      <c r="Z647" s="11"/>
      <c r="AA647" s="11"/>
      <c r="AB647" s="11"/>
      <c r="AC647" s="11"/>
      <c r="AD647" s="11"/>
    </row>
    <row r="648" spans="1:30">
      <c r="A648" s="56"/>
      <c r="B648" s="11"/>
      <c r="C648" s="11" t="s">
        <v>365</v>
      </c>
      <c r="D648" s="11"/>
      <c r="E648" s="11" t="s">
        <v>97</v>
      </c>
      <c r="F648" s="11">
        <v>366</v>
      </c>
      <c r="G648" s="287">
        <v>784.23057613168703</v>
      </c>
      <c r="H648" s="287">
        <v>190568.03</v>
      </c>
      <c r="I648" s="287">
        <v>520.67767759562901</v>
      </c>
      <c r="J648" s="11">
        <v>11.109289617486301</v>
      </c>
      <c r="L648" s="11">
        <v>243</v>
      </c>
      <c r="M648" s="287">
        <v>78426.559999999998</v>
      </c>
      <c r="N648" s="287">
        <v>637.61430894309001</v>
      </c>
      <c r="O648" s="11">
        <v>3</v>
      </c>
      <c r="P648" s="287">
        <v>914.86</v>
      </c>
      <c r="Q648" s="287">
        <v>304.95333333333298</v>
      </c>
      <c r="R648" s="11">
        <v>363</v>
      </c>
      <c r="S648" s="287">
        <v>189653.17</v>
      </c>
      <c r="T648" s="287">
        <v>522.46052341597795</v>
      </c>
      <c r="V648" s="11"/>
      <c r="W648" s="11"/>
      <c r="X648" s="11"/>
      <c r="Y648" s="11"/>
      <c r="Z648" s="11"/>
      <c r="AA648" s="11"/>
      <c r="AB648" s="11"/>
      <c r="AC648" s="11"/>
      <c r="AD648" s="11"/>
    </row>
    <row r="649" spans="1:30">
      <c r="A649" s="56"/>
      <c r="B649" s="11"/>
      <c r="C649" s="11" t="s">
        <v>366</v>
      </c>
      <c r="D649" s="11"/>
      <c r="E649" s="11" t="s">
        <v>153</v>
      </c>
      <c r="F649" s="11">
        <v>14</v>
      </c>
      <c r="G649" s="287">
        <v>849.27555555555602</v>
      </c>
      <c r="H649" s="287">
        <v>7643.48</v>
      </c>
      <c r="I649" s="287">
        <v>545.96285714285705</v>
      </c>
      <c r="J649" s="11">
        <v>10.5</v>
      </c>
      <c r="L649" s="11">
        <v>9</v>
      </c>
      <c r="M649" s="287">
        <v>2615.06</v>
      </c>
      <c r="N649" s="287">
        <v>523.01199999999994</v>
      </c>
      <c r="O649" s="11"/>
      <c r="P649" s="287"/>
      <c r="Q649" s="287"/>
      <c r="R649" s="11">
        <v>14</v>
      </c>
      <c r="S649" s="287">
        <v>7643.48</v>
      </c>
      <c r="T649" s="287">
        <v>545.96285714285705</v>
      </c>
      <c r="V649" s="11"/>
      <c r="W649" s="11"/>
      <c r="X649" s="11"/>
      <c r="Y649" s="11"/>
      <c r="Z649" s="11"/>
      <c r="AA649" s="11"/>
      <c r="AB649" s="11"/>
      <c r="AC649" s="11"/>
      <c r="AD649" s="11"/>
    </row>
    <row r="650" spans="1:30">
      <c r="A650" s="56"/>
      <c r="B650" s="11"/>
      <c r="C650" s="11" t="s">
        <v>367</v>
      </c>
      <c r="D650" s="11"/>
      <c r="E650" s="11" t="s">
        <v>368</v>
      </c>
      <c r="F650" s="11">
        <v>209</v>
      </c>
      <c r="G650" s="287">
        <v>651.114736842105</v>
      </c>
      <c r="H650" s="287">
        <v>111340.62</v>
      </c>
      <c r="I650" s="287">
        <v>532.73023923444998</v>
      </c>
      <c r="J650" s="11">
        <v>11.4258373205742</v>
      </c>
      <c r="L650" s="11">
        <v>171</v>
      </c>
      <c r="M650" s="287">
        <v>23672.77</v>
      </c>
      <c r="N650" s="287">
        <v>622.96763157894804</v>
      </c>
      <c r="O650" s="11">
        <v>2</v>
      </c>
      <c r="P650" s="287">
        <v>531.78</v>
      </c>
      <c r="Q650" s="287">
        <v>265.89</v>
      </c>
      <c r="R650" s="11">
        <v>207</v>
      </c>
      <c r="S650" s="287">
        <v>110808.84</v>
      </c>
      <c r="T650" s="287">
        <v>535.30840579710105</v>
      </c>
      <c r="V650" s="11"/>
      <c r="W650" s="11"/>
      <c r="X650" s="11"/>
      <c r="Y650" s="11"/>
      <c r="Z650" s="11"/>
      <c r="AA650" s="11"/>
      <c r="AB650" s="11"/>
      <c r="AC650" s="11"/>
      <c r="AD650" s="11"/>
    </row>
    <row r="651" spans="1:30">
      <c r="A651" s="56"/>
      <c r="B651" s="11"/>
      <c r="C651" s="11" t="s">
        <v>641</v>
      </c>
      <c r="D651" s="11"/>
      <c r="E651" s="11" t="s">
        <v>76</v>
      </c>
      <c r="F651" s="11">
        <v>56</v>
      </c>
      <c r="G651" s="287">
        <v>602.86977272727302</v>
      </c>
      <c r="H651" s="287">
        <v>26526.27</v>
      </c>
      <c r="I651" s="287">
        <v>473.68339285714302</v>
      </c>
      <c r="J651" s="11">
        <v>10.8214285714286</v>
      </c>
      <c r="L651" s="11">
        <v>44</v>
      </c>
      <c r="M651" s="287">
        <v>6800.09</v>
      </c>
      <c r="N651" s="287">
        <v>566.67416666666702</v>
      </c>
      <c r="O651" s="11"/>
      <c r="P651" s="287"/>
      <c r="Q651" s="287"/>
      <c r="R651" s="11">
        <v>56</v>
      </c>
      <c r="S651" s="287">
        <v>26526.27</v>
      </c>
      <c r="T651" s="287">
        <v>473.68339285714302</v>
      </c>
      <c r="V651" s="11"/>
      <c r="W651" s="11"/>
      <c r="X651" s="11"/>
      <c r="Y651" s="11"/>
      <c r="Z651" s="11"/>
      <c r="AA651" s="11"/>
      <c r="AB651" s="11"/>
      <c r="AC651" s="11"/>
      <c r="AD651" s="11"/>
    </row>
    <row r="652" spans="1:30">
      <c r="A652" s="56"/>
      <c r="B652" s="11"/>
      <c r="C652" s="11" t="s">
        <v>372</v>
      </c>
      <c r="D652" s="11"/>
      <c r="E652" s="11" t="s">
        <v>175</v>
      </c>
      <c r="F652" s="11">
        <v>90</v>
      </c>
      <c r="G652" s="287">
        <v>958.39462962963</v>
      </c>
      <c r="H652" s="287">
        <v>51753.31</v>
      </c>
      <c r="I652" s="287">
        <v>575.03677777777796</v>
      </c>
      <c r="J652" s="11">
        <v>11.344444444444401</v>
      </c>
      <c r="L652" s="11">
        <v>54</v>
      </c>
      <c r="M652" s="287">
        <v>18921.75</v>
      </c>
      <c r="N652" s="287">
        <v>525.60416666666697</v>
      </c>
      <c r="O652" s="11">
        <v>1</v>
      </c>
      <c r="P652" s="287">
        <v>311.10000000000002</v>
      </c>
      <c r="Q652" s="287">
        <v>311.10000000000002</v>
      </c>
      <c r="R652" s="11">
        <v>89</v>
      </c>
      <c r="S652" s="287">
        <v>51442.21</v>
      </c>
      <c r="T652" s="287">
        <v>578.00235955056201</v>
      </c>
      <c r="V652" s="11"/>
      <c r="W652" s="11"/>
      <c r="X652" s="11"/>
      <c r="Y652" s="11"/>
      <c r="Z652" s="11"/>
      <c r="AA652" s="11"/>
      <c r="AB652" s="11"/>
      <c r="AC652" s="11"/>
      <c r="AD652" s="11"/>
    </row>
    <row r="653" spans="1:30">
      <c r="A653" s="56"/>
      <c r="B653" s="11"/>
      <c r="C653" s="11" t="s">
        <v>374</v>
      </c>
      <c r="D653" s="11"/>
      <c r="E653" s="11" t="s">
        <v>115</v>
      </c>
      <c r="F653" s="11">
        <v>46</v>
      </c>
      <c r="G653" s="287">
        <v>677.72117647058803</v>
      </c>
      <c r="H653" s="287">
        <v>23042.52</v>
      </c>
      <c r="I653" s="287">
        <v>500.924347826087</v>
      </c>
      <c r="J653" s="11">
        <v>11.5434782608696</v>
      </c>
      <c r="L653" s="11">
        <v>34</v>
      </c>
      <c r="M653" s="287">
        <v>6426.34</v>
      </c>
      <c r="N653" s="287">
        <v>535.52833333333297</v>
      </c>
      <c r="O653" s="11">
        <v>2</v>
      </c>
      <c r="P653" s="287">
        <v>1438.67</v>
      </c>
      <c r="Q653" s="287">
        <v>719.33500000000004</v>
      </c>
      <c r="R653" s="11">
        <v>44</v>
      </c>
      <c r="S653" s="287">
        <v>21603.85</v>
      </c>
      <c r="T653" s="287">
        <v>490.99659090909103</v>
      </c>
      <c r="V653" s="11"/>
      <c r="W653" s="11"/>
      <c r="X653" s="11"/>
      <c r="Y653" s="11"/>
      <c r="Z653" s="11"/>
      <c r="AA653" s="11"/>
      <c r="AB653" s="11"/>
      <c r="AC653" s="11"/>
      <c r="AD653" s="11"/>
    </row>
    <row r="654" spans="1:30">
      <c r="A654" s="56"/>
      <c r="B654" s="11"/>
      <c r="C654" s="11" t="s">
        <v>377</v>
      </c>
      <c r="D654" s="11"/>
      <c r="E654" s="11" t="s">
        <v>378</v>
      </c>
      <c r="F654" s="11">
        <v>2</v>
      </c>
      <c r="G654" s="287"/>
      <c r="H654" s="287">
        <v>1377.61</v>
      </c>
      <c r="I654" s="287">
        <v>688.80499999999995</v>
      </c>
      <c r="J654" s="11">
        <v>12.5</v>
      </c>
      <c r="L654" s="11"/>
      <c r="M654" s="287">
        <v>1377.61</v>
      </c>
      <c r="N654" s="287">
        <v>688.80499999999995</v>
      </c>
      <c r="O654" s="11"/>
      <c r="P654" s="287"/>
      <c r="Q654" s="287"/>
      <c r="R654" s="11">
        <v>2</v>
      </c>
      <c r="S654" s="287">
        <v>1377.61</v>
      </c>
      <c r="T654" s="287">
        <v>688.80499999999995</v>
      </c>
      <c r="V654" s="11"/>
      <c r="W654" s="11"/>
      <c r="X654" s="11"/>
      <c r="Y654" s="11"/>
      <c r="Z654" s="11"/>
      <c r="AA654" s="11"/>
      <c r="AB654" s="11"/>
      <c r="AC654" s="11"/>
      <c r="AD654" s="11"/>
    </row>
    <row r="655" spans="1:30">
      <c r="A655" s="56"/>
      <c r="B655" s="11"/>
      <c r="C655" s="11" t="s">
        <v>379</v>
      </c>
      <c r="D655" s="11"/>
      <c r="E655" s="11" t="s">
        <v>78</v>
      </c>
      <c r="F655" s="11">
        <v>9</v>
      </c>
      <c r="G655" s="287">
        <v>1652.9380000000001</v>
      </c>
      <c r="H655" s="287">
        <v>8264.69</v>
      </c>
      <c r="I655" s="287">
        <v>918.298888888889</v>
      </c>
      <c r="J655" s="11">
        <v>11.8888888888889</v>
      </c>
      <c r="L655" s="11">
        <v>5</v>
      </c>
      <c r="M655" s="287">
        <v>4609.3599999999997</v>
      </c>
      <c r="N655" s="287">
        <v>1152.3399999999999</v>
      </c>
      <c r="O655" s="11"/>
      <c r="P655" s="287"/>
      <c r="Q655" s="287"/>
      <c r="R655" s="11">
        <v>9</v>
      </c>
      <c r="S655" s="287">
        <v>8264.69</v>
      </c>
      <c r="T655" s="287">
        <v>918.298888888889</v>
      </c>
      <c r="V655" s="11"/>
      <c r="W655" s="11"/>
      <c r="X655" s="11"/>
      <c r="Y655" s="11"/>
      <c r="Z655" s="11"/>
      <c r="AA655" s="11"/>
      <c r="AB655" s="11"/>
      <c r="AC655" s="11"/>
      <c r="AD655" s="11"/>
    </row>
    <row r="656" spans="1:30">
      <c r="A656" s="56"/>
      <c r="B656" s="11"/>
      <c r="C656" s="11" t="s">
        <v>380</v>
      </c>
      <c r="D656" s="11"/>
      <c r="E656" s="11" t="s">
        <v>111</v>
      </c>
      <c r="F656" s="11">
        <v>711</v>
      </c>
      <c r="G656" s="287">
        <v>775.48348294434402</v>
      </c>
      <c r="H656" s="287">
        <v>431944.3</v>
      </c>
      <c r="I656" s="287">
        <v>607.51659634317798</v>
      </c>
      <c r="J656" s="11">
        <v>11.267229254570999</v>
      </c>
      <c r="L656" s="11">
        <v>557</v>
      </c>
      <c r="M656" s="287">
        <v>132853.06</v>
      </c>
      <c r="N656" s="287">
        <v>862.68220779220803</v>
      </c>
      <c r="O656" s="11">
        <v>11</v>
      </c>
      <c r="P656" s="287">
        <v>5736.47</v>
      </c>
      <c r="Q656" s="287">
        <v>521.49727272727296</v>
      </c>
      <c r="R656" s="11">
        <v>700</v>
      </c>
      <c r="S656" s="287">
        <v>426207.83</v>
      </c>
      <c r="T656" s="287">
        <v>608.86832857142804</v>
      </c>
      <c r="V656" s="11"/>
      <c r="W656" s="11"/>
      <c r="X656" s="11"/>
      <c r="Y656" s="11"/>
      <c r="Z656" s="11"/>
      <c r="AA656" s="11"/>
      <c r="AB656" s="11"/>
      <c r="AC656" s="11"/>
      <c r="AD656" s="11"/>
    </row>
    <row r="657" spans="1:30">
      <c r="A657" s="56"/>
      <c r="B657" s="11"/>
      <c r="C657" s="11" t="s">
        <v>381</v>
      </c>
      <c r="D657" s="11"/>
      <c r="E657" s="11" t="s">
        <v>89</v>
      </c>
      <c r="F657" s="11">
        <v>24</v>
      </c>
      <c r="G657" s="287">
        <v>1275.4839999999999</v>
      </c>
      <c r="H657" s="287">
        <v>12754.84</v>
      </c>
      <c r="I657" s="287">
        <v>531.45166666666705</v>
      </c>
      <c r="J657" s="11">
        <v>11.2083333333333</v>
      </c>
      <c r="L657" s="11">
        <v>10</v>
      </c>
      <c r="M657" s="287">
        <v>9084.7199999999993</v>
      </c>
      <c r="N657" s="287">
        <v>648.90857142857101</v>
      </c>
      <c r="O657" s="11">
        <v>3</v>
      </c>
      <c r="P657" s="287">
        <v>1169.82</v>
      </c>
      <c r="Q657" s="287">
        <v>389.94</v>
      </c>
      <c r="R657" s="11">
        <v>21</v>
      </c>
      <c r="S657" s="287">
        <v>11585.02</v>
      </c>
      <c r="T657" s="287">
        <v>551.66761904761904</v>
      </c>
      <c r="V657" s="11"/>
      <c r="W657" s="11"/>
      <c r="X657" s="11"/>
      <c r="Y657" s="11"/>
      <c r="Z657" s="11"/>
      <c r="AA657" s="11"/>
      <c r="AB657" s="11"/>
      <c r="AC657" s="11"/>
      <c r="AD657" s="11"/>
    </row>
    <row r="658" spans="1:30">
      <c r="A658" s="56"/>
      <c r="B658" s="11"/>
      <c r="C658" s="11" t="s">
        <v>382</v>
      </c>
      <c r="D658" s="11"/>
      <c r="E658" s="11" t="s">
        <v>69</v>
      </c>
      <c r="F658" s="11">
        <v>237</v>
      </c>
      <c r="G658" s="287">
        <v>922.11453416149095</v>
      </c>
      <c r="H658" s="287">
        <v>148460.44</v>
      </c>
      <c r="I658" s="287">
        <v>626.41535864978903</v>
      </c>
      <c r="J658" s="11">
        <v>11.4683544303797</v>
      </c>
      <c r="L658" s="11">
        <v>161</v>
      </c>
      <c r="M658" s="287">
        <v>56100.06</v>
      </c>
      <c r="N658" s="287">
        <v>738.15868421052596</v>
      </c>
      <c r="O658" s="11">
        <v>4</v>
      </c>
      <c r="P658" s="287">
        <v>1671.47</v>
      </c>
      <c r="Q658" s="287">
        <v>417.86750000000001</v>
      </c>
      <c r="R658" s="11">
        <v>233</v>
      </c>
      <c r="S658" s="287">
        <v>146788.97</v>
      </c>
      <c r="T658" s="287">
        <v>629.995579399142</v>
      </c>
      <c r="V658" s="11"/>
      <c r="W658" s="11"/>
      <c r="X658" s="11"/>
      <c r="Y658" s="11"/>
      <c r="Z658" s="11"/>
      <c r="AA658" s="11"/>
      <c r="AB658" s="11"/>
      <c r="AC658" s="11"/>
      <c r="AD658" s="11"/>
    </row>
    <row r="659" spans="1:30">
      <c r="A659" s="56"/>
      <c r="B659" s="11"/>
      <c r="C659" s="11" t="s">
        <v>383</v>
      </c>
      <c r="D659" s="11"/>
      <c r="E659" s="11" t="s">
        <v>373</v>
      </c>
      <c r="F659" s="11">
        <v>38</v>
      </c>
      <c r="G659" s="287">
        <v>1217.675</v>
      </c>
      <c r="H659" s="287">
        <v>34094.9</v>
      </c>
      <c r="I659" s="287">
        <v>897.23421052631602</v>
      </c>
      <c r="J659" s="11">
        <v>12.2631578947368</v>
      </c>
      <c r="L659" s="11">
        <v>28</v>
      </c>
      <c r="M659" s="287">
        <v>8741.98</v>
      </c>
      <c r="N659" s="287">
        <v>874.19799999999998</v>
      </c>
      <c r="O659" s="11">
        <v>2</v>
      </c>
      <c r="P659" s="287">
        <v>1581.35</v>
      </c>
      <c r="Q659" s="287">
        <v>790.67499999999995</v>
      </c>
      <c r="R659" s="11">
        <v>36</v>
      </c>
      <c r="S659" s="287">
        <v>32513.55</v>
      </c>
      <c r="T659" s="287">
        <v>903.15416666666704</v>
      </c>
      <c r="V659" s="11"/>
      <c r="W659" s="11"/>
      <c r="X659" s="11"/>
      <c r="Y659" s="11"/>
      <c r="Z659" s="11"/>
      <c r="AA659" s="11"/>
      <c r="AB659" s="11"/>
      <c r="AC659" s="11"/>
      <c r="AD659" s="11"/>
    </row>
    <row r="660" spans="1:30">
      <c r="A660" s="56"/>
      <c r="B660" s="11"/>
      <c r="C660" s="11" t="s">
        <v>384</v>
      </c>
      <c r="D660" s="11"/>
      <c r="E660" s="11" t="s">
        <v>369</v>
      </c>
      <c r="F660" s="11">
        <v>38</v>
      </c>
      <c r="G660" s="287">
        <v>1266.0708</v>
      </c>
      <c r="H660" s="287">
        <v>31651.77</v>
      </c>
      <c r="I660" s="287">
        <v>832.94131578947395</v>
      </c>
      <c r="J660" s="11">
        <v>11.657894736842101</v>
      </c>
      <c r="L660" s="11">
        <v>25</v>
      </c>
      <c r="M660" s="287">
        <v>17866.16</v>
      </c>
      <c r="N660" s="287">
        <v>1374.32</v>
      </c>
      <c r="O660" s="11"/>
      <c r="P660" s="287"/>
      <c r="Q660" s="287"/>
      <c r="R660" s="11">
        <v>38</v>
      </c>
      <c r="S660" s="287">
        <v>31651.77</v>
      </c>
      <c r="T660" s="287">
        <v>832.94131578947395</v>
      </c>
      <c r="V660" s="11"/>
      <c r="W660" s="11"/>
      <c r="X660" s="11"/>
      <c r="Y660" s="11"/>
      <c r="Z660" s="11"/>
      <c r="AA660" s="11"/>
      <c r="AB660" s="11"/>
      <c r="AC660" s="11"/>
      <c r="AD660" s="11"/>
    </row>
    <row r="661" spans="1:30">
      <c r="A661" s="56"/>
      <c r="B661" s="11"/>
      <c r="C661" s="11" t="s">
        <v>385</v>
      </c>
      <c r="D661" s="11"/>
      <c r="E661" s="11" t="s">
        <v>163</v>
      </c>
      <c r="F661" s="11">
        <v>851</v>
      </c>
      <c r="G661" s="287">
        <v>964.22289738430595</v>
      </c>
      <c r="H661" s="287">
        <v>479218.78</v>
      </c>
      <c r="I661" s="287">
        <v>563.12430082256196</v>
      </c>
      <c r="J661" s="11">
        <v>11.5017626321974</v>
      </c>
      <c r="L661" s="11">
        <v>497</v>
      </c>
      <c r="M661" s="287">
        <v>243860.81</v>
      </c>
      <c r="N661" s="287">
        <v>688.87234463276798</v>
      </c>
      <c r="O661" s="11">
        <v>20</v>
      </c>
      <c r="P661" s="287">
        <v>9331.68</v>
      </c>
      <c r="Q661" s="287">
        <v>466.584</v>
      </c>
      <c r="R661" s="11">
        <v>831</v>
      </c>
      <c r="S661" s="287">
        <v>469887.1</v>
      </c>
      <c r="T661" s="287">
        <v>565.44777376654599</v>
      </c>
      <c r="V661" s="11"/>
      <c r="W661" s="11"/>
      <c r="X661" s="11"/>
      <c r="Y661" s="11"/>
      <c r="Z661" s="11"/>
      <c r="AA661" s="11"/>
      <c r="AB661" s="11"/>
      <c r="AC661" s="11"/>
      <c r="AD661" s="11"/>
    </row>
    <row r="662" spans="1:30">
      <c r="A662" s="56"/>
      <c r="B662" s="11"/>
      <c r="C662" s="11" t="s">
        <v>387</v>
      </c>
      <c r="D662" s="11"/>
      <c r="E662" s="11" t="s">
        <v>388</v>
      </c>
      <c r="F662" s="11">
        <v>11</v>
      </c>
      <c r="G662" s="287">
        <v>643.38444444444497</v>
      </c>
      <c r="H662" s="287">
        <v>5790.46</v>
      </c>
      <c r="I662" s="287">
        <v>526.40545454545497</v>
      </c>
      <c r="J662" s="11">
        <v>13</v>
      </c>
      <c r="L662" s="11">
        <v>9</v>
      </c>
      <c r="M662" s="287">
        <v>1206.6199999999999</v>
      </c>
      <c r="N662" s="287">
        <v>603.30999999999995</v>
      </c>
      <c r="O662" s="11">
        <v>1</v>
      </c>
      <c r="P662" s="287">
        <v>236.27</v>
      </c>
      <c r="Q662" s="287">
        <v>236.27</v>
      </c>
      <c r="R662" s="11">
        <v>10</v>
      </c>
      <c r="S662" s="287">
        <v>5554.19</v>
      </c>
      <c r="T662" s="287">
        <v>555.41899999999998</v>
      </c>
      <c r="V662" s="11"/>
      <c r="W662" s="11"/>
      <c r="X662" s="11"/>
      <c r="Y662" s="11"/>
      <c r="Z662" s="11"/>
      <c r="AA662" s="11"/>
      <c r="AB662" s="11"/>
      <c r="AC662" s="11"/>
      <c r="AD662" s="11"/>
    </row>
    <row r="663" spans="1:30">
      <c r="A663" s="56"/>
      <c r="B663" s="11"/>
      <c r="C663" s="11" t="s">
        <v>387</v>
      </c>
      <c r="D663" s="11"/>
      <c r="E663" s="11" t="s">
        <v>391</v>
      </c>
      <c r="F663" s="11">
        <v>1</v>
      </c>
      <c r="G663" s="287"/>
      <c r="H663" s="287">
        <v>655.29999999999995</v>
      </c>
      <c r="I663" s="287">
        <v>655.29999999999995</v>
      </c>
      <c r="J663" s="11">
        <v>13</v>
      </c>
      <c r="L663" s="11"/>
      <c r="M663" s="287">
        <v>655.29999999999995</v>
      </c>
      <c r="N663" s="287">
        <v>655.29999999999995</v>
      </c>
      <c r="O663" s="11"/>
      <c r="P663" s="287"/>
      <c r="Q663" s="287"/>
      <c r="R663" s="11">
        <v>1</v>
      </c>
      <c r="S663" s="287">
        <v>655.29999999999995</v>
      </c>
      <c r="T663" s="287">
        <v>655.29999999999995</v>
      </c>
      <c r="V663" s="11"/>
      <c r="W663" s="11"/>
      <c r="X663" s="11"/>
      <c r="Y663" s="11"/>
      <c r="Z663" s="11"/>
      <c r="AA663" s="11"/>
      <c r="AB663" s="11"/>
      <c r="AC663" s="11"/>
      <c r="AD663" s="11"/>
    </row>
    <row r="664" spans="1:30">
      <c r="A664" s="56"/>
      <c r="B664" s="11"/>
      <c r="C664" s="11" t="s">
        <v>389</v>
      </c>
      <c r="D664" s="11"/>
      <c r="E664" s="11" t="s">
        <v>175</v>
      </c>
      <c r="F664" s="11">
        <v>1</v>
      </c>
      <c r="G664" s="287">
        <v>923.62</v>
      </c>
      <c r="H664" s="287">
        <v>923.62</v>
      </c>
      <c r="I664" s="287">
        <v>923.62</v>
      </c>
      <c r="J664" s="11">
        <v>13</v>
      </c>
      <c r="L664" s="11">
        <v>1</v>
      </c>
      <c r="M664" s="287"/>
      <c r="N664" s="287"/>
      <c r="O664" s="11"/>
      <c r="P664" s="287"/>
      <c r="Q664" s="287"/>
      <c r="R664" s="11">
        <v>1</v>
      </c>
      <c r="S664" s="287">
        <v>923.62</v>
      </c>
      <c r="T664" s="287">
        <v>923.62</v>
      </c>
      <c r="V664" s="11"/>
      <c r="W664" s="11"/>
      <c r="X664" s="11"/>
      <c r="Y664" s="11"/>
      <c r="Z664" s="11"/>
      <c r="AA664" s="11"/>
      <c r="AB664" s="11"/>
      <c r="AC664" s="11"/>
      <c r="AD664" s="11"/>
    </row>
    <row r="665" spans="1:30">
      <c r="A665" s="56"/>
      <c r="B665" s="11"/>
      <c r="C665" s="11" t="s">
        <v>390</v>
      </c>
      <c r="D665" s="11"/>
      <c r="E665" s="11" t="s">
        <v>391</v>
      </c>
      <c r="F665" s="11">
        <v>50</v>
      </c>
      <c r="G665" s="287">
        <v>647.22457142857104</v>
      </c>
      <c r="H665" s="287">
        <v>22652.86</v>
      </c>
      <c r="I665" s="287">
        <v>453.05720000000002</v>
      </c>
      <c r="J665" s="11">
        <v>11.32</v>
      </c>
      <c r="L665" s="11">
        <v>35</v>
      </c>
      <c r="M665" s="287">
        <v>8348.09</v>
      </c>
      <c r="N665" s="287">
        <v>556.53933333333305</v>
      </c>
      <c r="O665" s="11">
        <v>2</v>
      </c>
      <c r="P665" s="287">
        <v>666.84</v>
      </c>
      <c r="Q665" s="287">
        <v>333.42</v>
      </c>
      <c r="R665" s="11">
        <v>48</v>
      </c>
      <c r="S665" s="287">
        <v>21986.02</v>
      </c>
      <c r="T665" s="287">
        <v>458.04208333333298</v>
      </c>
      <c r="V665" s="11"/>
      <c r="W665" s="11"/>
      <c r="X665" s="11"/>
      <c r="Y665" s="11"/>
      <c r="Z665" s="11"/>
      <c r="AA665" s="11"/>
      <c r="AB665" s="11"/>
      <c r="AC665" s="11"/>
      <c r="AD665" s="11"/>
    </row>
    <row r="666" spans="1:30">
      <c r="A666" s="56"/>
      <c r="B666" s="11"/>
      <c r="C666" s="11" t="s">
        <v>392</v>
      </c>
      <c r="D666" s="11"/>
      <c r="E666" s="11" t="s">
        <v>393</v>
      </c>
      <c r="F666" s="11">
        <v>22</v>
      </c>
      <c r="G666" s="287">
        <v>939.81230769230797</v>
      </c>
      <c r="H666" s="287">
        <v>12217.56</v>
      </c>
      <c r="I666" s="287">
        <v>555.34363636363605</v>
      </c>
      <c r="J666" s="11">
        <v>11.181818181818199</v>
      </c>
      <c r="L666" s="11">
        <v>13</v>
      </c>
      <c r="M666" s="287">
        <v>7339.13</v>
      </c>
      <c r="N666" s="287">
        <v>815.45888888888896</v>
      </c>
      <c r="O666" s="11"/>
      <c r="P666" s="287"/>
      <c r="Q666" s="287"/>
      <c r="R666" s="11">
        <v>22</v>
      </c>
      <c r="S666" s="287">
        <v>12217.56</v>
      </c>
      <c r="T666" s="287">
        <v>555.34363636363605</v>
      </c>
      <c r="V666" s="11"/>
      <c r="W666" s="11"/>
      <c r="X666" s="11"/>
      <c r="Y666" s="11"/>
      <c r="Z666" s="11"/>
      <c r="AA666" s="11"/>
      <c r="AB666" s="11"/>
      <c r="AC666" s="11"/>
      <c r="AD666" s="11"/>
    </row>
    <row r="667" spans="1:30">
      <c r="A667" s="56"/>
      <c r="B667" s="11"/>
      <c r="C667" s="11" t="s">
        <v>394</v>
      </c>
      <c r="D667" s="11"/>
      <c r="E667" s="11" t="s">
        <v>85</v>
      </c>
      <c r="F667" s="11">
        <v>45</v>
      </c>
      <c r="G667" s="287">
        <v>868.11483870967697</v>
      </c>
      <c r="H667" s="287">
        <v>26911.56</v>
      </c>
      <c r="I667" s="287">
        <v>598.03466666666702</v>
      </c>
      <c r="J667" s="11">
        <v>11.2222222222222</v>
      </c>
      <c r="L667" s="11">
        <v>31</v>
      </c>
      <c r="M667" s="287">
        <v>11332.76</v>
      </c>
      <c r="N667" s="287">
        <v>809.48285714285703</v>
      </c>
      <c r="O667" s="11">
        <v>2</v>
      </c>
      <c r="P667" s="287">
        <v>1419.42</v>
      </c>
      <c r="Q667" s="287">
        <v>709.71</v>
      </c>
      <c r="R667" s="11">
        <v>43</v>
      </c>
      <c r="S667" s="287">
        <v>25492.14</v>
      </c>
      <c r="T667" s="287">
        <v>592.84046511627901</v>
      </c>
      <c r="V667" s="11"/>
      <c r="W667" s="11"/>
      <c r="X667" s="11"/>
      <c r="Y667" s="11"/>
      <c r="Z667" s="11"/>
      <c r="AA667" s="11"/>
      <c r="AB667" s="11"/>
      <c r="AC667" s="11"/>
      <c r="AD667" s="11"/>
    </row>
    <row r="668" spans="1:30">
      <c r="A668" s="56"/>
      <c r="B668" s="11"/>
      <c r="C668" s="11" t="s">
        <v>395</v>
      </c>
      <c r="D668" s="11"/>
      <c r="E668" s="11" t="s">
        <v>55</v>
      </c>
      <c r="F668" s="11">
        <v>2</v>
      </c>
      <c r="G668" s="287"/>
      <c r="H668" s="287">
        <v>1782.3</v>
      </c>
      <c r="I668" s="287">
        <v>891.15</v>
      </c>
      <c r="J668" s="11">
        <v>13</v>
      </c>
      <c r="L668" s="11"/>
      <c r="M668" s="287">
        <v>1782.3</v>
      </c>
      <c r="N668" s="287">
        <v>891.15</v>
      </c>
      <c r="O668" s="11"/>
      <c r="P668" s="287"/>
      <c r="Q668" s="287"/>
      <c r="R668" s="11">
        <v>2</v>
      </c>
      <c r="S668" s="287">
        <v>1782.3</v>
      </c>
      <c r="T668" s="287">
        <v>891.15</v>
      </c>
      <c r="V668" s="11"/>
      <c r="W668" s="11"/>
      <c r="X668" s="11"/>
      <c r="Y668" s="11"/>
      <c r="Z668" s="11"/>
      <c r="AA668" s="11"/>
      <c r="AB668" s="11"/>
      <c r="AC668" s="11"/>
      <c r="AD668" s="11"/>
    </row>
    <row r="669" spans="1:30">
      <c r="A669" s="56"/>
      <c r="B669" s="11"/>
      <c r="C669" s="11" t="s">
        <v>396</v>
      </c>
      <c r="D669" s="11"/>
      <c r="E669" s="11" t="s">
        <v>397</v>
      </c>
      <c r="F669" s="11">
        <v>32</v>
      </c>
      <c r="G669" s="287">
        <v>1131.325</v>
      </c>
      <c r="H669" s="287">
        <v>22626.5</v>
      </c>
      <c r="I669" s="287">
        <v>707.078125</v>
      </c>
      <c r="J669" s="11">
        <v>11.21875</v>
      </c>
      <c r="L669" s="11">
        <v>20</v>
      </c>
      <c r="M669" s="287">
        <v>12714.35</v>
      </c>
      <c r="N669" s="287">
        <v>1059.5291666666701</v>
      </c>
      <c r="O669" s="11">
        <v>1</v>
      </c>
      <c r="P669" s="287">
        <v>93.9</v>
      </c>
      <c r="Q669" s="287">
        <v>93.9</v>
      </c>
      <c r="R669" s="11">
        <v>31</v>
      </c>
      <c r="S669" s="287">
        <v>22532.6</v>
      </c>
      <c r="T669" s="287">
        <v>726.85806451612905</v>
      </c>
      <c r="V669" s="11"/>
      <c r="W669" s="11"/>
      <c r="X669" s="11"/>
      <c r="Y669" s="11"/>
      <c r="Z669" s="11"/>
      <c r="AA669" s="11"/>
      <c r="AB669" s="11"/>
      <c r="AC669" s="11"/>
      <c r="AD669" s="11"/>
    </row>
    <row r="670" spans="1:30">
      <c r="A670" s="56"/>
      <c r="B670" s="11"/>
      <c r="C670" s="11" t="s">
        <v>398</v>
      </c>
      <c r="D670" s="11"/>
      <c r="E670" s="11" t="s">
        <v>311</v>
      </c>
      <c r="F670" s="11">
        <v>150</v>
      </c>
      <c r="G670" s="287">
        <v>847.33057851239698</v>
      </c>
      <c r="H670" s="287">
        <v>102527</v>
      </c>
      <c r="I670" s="287">
        <v>683.51333333333298</v>
      </c>
      <c r="J670" s="11">
        <v>11.24</v>
      </c>
      <c r="L670" s="11">
        <v>121</v>
      </c>
      <c r="M670" s="287">
        <v>27708.65</v>
      </c>
      <c r="N670" s="287">
        <v>955.47068965517201</v>
      </c>
      <c r="O670" s="11">
        <v>2</v>
      </c>
      <c r="P670" s="287">
        <v>882.85</v>
      </c>
      <c r="Q670" s="287">
        <v>441.42500000000001</v>
      </c>
      <c r="R670" s="11">
        <v>148</v>
      </c>
      <c r="S670" s="287">
        <v>101644.15</v>
      </c>
      <c r="T670" s="287">
        <v>686.78479729729702</v>
      </c>
      <c r="V670" s="11"/>
      <c r="W670" s="11"/>
      <c r="X670" s="11"/>
      <c r="Y670" s="11"/>
      <c r="Z670" s="11"/>
      <c r="AA670" s="11"/>
      <c r="AB670" s="11"/>
      <c r="AC670" s="11"/>
      <c r="AD670" s="11"/>
    </row>
    <row r="671" spans="1:30">
      <c r="A671" s="56"/>
      <c r="B671" s="11"/>
      <c r="C671" s="11" t="s">
        <v>399</v>
      </c>
      <c r="D671" s="11"/>
      <c r="E671" s="11" t="s">
        <v>324</v>
      </c>
      <c r="F671" s="11">
        <v>16</v>
      </c>
      <c r="G671" s="287">
        <v>986.00333333333299</v>
      </c>
      <c r="H671" s="287">
        <v>8874.0300000000007</v>
      </c>
      <c r="I671" s="287">
        <v>554.62687500000004</v>
      </c>
      <c r="J671" s="11">
        <v>11.6875</v>
      </c>
      <c r="L671" s="11">
        <v>9</v>
      </c>
      <c r="M671" s="287">
        <v>5780.51</v>
      </c>
      <c r="N671" s="287">
        <v>825.78714285714295</v>
      </c>
      <c r="O671" s="11"/>
      <c r="P671" s="287"/>
      <c r="Q671" s="287"/>
      <c r="R671" s="11">
        <v>16</v>
      </c>
      <c r="S671" s="287">
        <v>8874.0300000000007</v>
      </c>
      <c r="T671" s="287">
        <v>554.62687500000004</v>
      </c>
      <c r="V671" s="11"/>
      <c r="W671" s="11"/>
      <c r="X671" s="11"/>
      <c r="Y671" s="11"/>
      <c r="Z671" s="11"/>
      <c r="AA671" s="11"/>
      <c r="AB671" s="11"/>
      <c r="AC671" s="11"/>
      <c r="AD671" s="11"/>
    </row>
    <row r="672" spans="1:30">
      <c r="A672" s="56"/>
      <c r="B672" s="11"/>
      <c r="C672" s="11" t="s">
        <v>643</v>
      </c>
      <c r="D672" s="11"/>
      <c r="E672" s="11" t="s">
        <v>324</v>
      </c>
      <c r="F672" s="11">
        <v>1</v>
      </c>
      <c r="G672" s="287">
        <v>446.78</v>
      </c>
      <c r="H672" s="287">
        <v>446.78</v>
      </c>
      <c r="I672" s="287">
        <v>446.78</v>
      </c>
      <c r="J672" s="11">
        <v>13</v>
      </c>
      <c r="L672" s="11">
        <v>1</v>
      </c>
      <c r="M672" s="287"/>
      <c r="N672" s="287"/>
      <c r="O672" s="11"/>
      <c r="P672" s="287"/>
      <c r="Q672" s="287"/>
      <c r="R672" s="11">
        <v>1</v>
      </c>
      <c r="S672" s="287">
        <v>446.78</v>
      </c>
      <c r="T672" s="287">
        <v>446.78</v>
      </c>
      <c r="V672" s="11"/>
      <c r="W672" s="11"/>
      <c r="X672" s="11"/>
      <c r="Y672" s="11"/>
      <c r="Z672" s="11"/>
      <c r="AA672" s="11"/>
      <c r="AB672" s="11"/>
      <c r="AC672" s="11"/>
      <c r="AD672" s="11"/>
    </row>
    <row r="673" spans="1:30">
      <c r="A673" s="56"/>
      <c r="B673" s="11"/>
      <c r="C673" s="11" t="s">
        <v>400</v>
      </c>
      <c r="D673" s="11"/>
      <c r="E673" s="11" t="s">
        <v>71</v>
      </c>
      <c r="F673" s="11">
        <v>13</v>
      </c>
      <c r="G673" s="287">
        <v>753.16777777777804</v>
      </c>
      <c r="H673" s="287">
        <v>6778.51</v>
      </c>
      <c r="I673" s="287">
        <v>521.42384615384594</v>
      </c>
      <c r="J673" s="11">
        <v>11.538461538461499</v>
      </c>
      <c r="L673" s="11">
        <v>9</v>
      </c>
      <c r="M673" s="287">
        <v>1744.09</v>
      </c>
      <c r="N673" s="287">
        <v>436.02249999999998</v>
      </c>
      <c r="O673" s="11"/>
      <c r="P673" s="287"/>
      <c r="Q673" s="287"/>
      <c r="R673" s="11">
        <v>13</v>
      </c>
      <c r="S673" s="287">
        <v>6778.51</v>
      </c>
      <c r="T673" s="287">
        <v>521.42384615384594</v>
      </c>
      <c r="V673" s="11"/>
      <c r="W673" s="11"/>
      <c r="X673" s="11"/>
      <c r="Y673" s="11"/>
      <c r="Z673" s="11"/>
      <c r="AA673" s="11"/>
      <c r="AB673" s="11"/>
      <c r="AC673" s="11"/>
      <c r="AD673" s="11"/>
    </row>
    <row r="674" spans="1:30">
      <c r="A674" s="56"/>
      <c r="B674" s="11"/>
      <c r="C674" s="11" t="s">
        <v>402</v>
      </c>
      <c r="D674" s="11"/>
      <c r="E674" s="11" t="s">
        <v>78</v>
      </c>
      <c r="F674" s="11">
        <v>1</v>
      </c>
      <c r="G674" s="287">
        <v>229.62</v>
      </c>
      <c r="H674" s="287">
        <v>229.62</v>
      </c>
      <c r="I674" s="287">
        <v>229.62</v>
      </c>
      <c r="J674" s="11">
        <v>7</v>
      </c>
      <c r="L674" s="11">
        <v>1</v>
      </c>
      <c r="M674" s="287"/>
      <c r="N674" s="287"/>
      <c r="O674" s="11"/>
      <c r="P674" s="287"/>
      <c r="Q674" s="287"/>
      <c r="R674" s="11">
        <v>1</v>
      </c>
      <c r="S674" s="287">
        <v>229.62</v>
      </c>
      <c r="T674" s="287">
        <v>229.62</v>
      </c>
      <c r="V674" s="11"/>
      <c r="W674" s="11"/>
      <c r="X674" s="11"/>
      <c r="Y674" s="11"/>
      <c r="Z674" s="11"/>
      <c r="AA674" s="11"/>
      <c r="AB674" s="11"/>
      <c r="AC674" s="11"/>
      <c r="AD674" s="11"/>
    </row>
    <row r="675" spans="1:30">
      <c r="A675" s="56"/>
      <c r="B675" s="11"/>
      <c r="C675" s="11" t="s">
        <v>402</v>
      </c>
      <c r="D675" s="11"/>
      <c r="E675" s="11" t="s">
        <v>101</v>
      </c>
      <c r="F675" s="11">
        <v>22</v>
      </c>
      <c r="G675" s="287">
        <v>497.41833333333301</v>
      </c>
      <c r="H675" s="287">
        <v>8953.5300000000007</v>
      </c>
      <c r="I675" s="287">
        <v>406.97863636363599</v>
      </c>
      <c r="J675" s="11">
        <v>12.181818181818199</v>
      </c>
      <c r="L675" s="11">
        <v>18</v>
      </c>
      <c r="M675" s="287">
        <v>1832.85</v>
      </c>
      <c r="N675" s="287">
        <v>458.21249999999998</v>
      </c>
      <c r="O675" s="11"/>
      <c r="P675" s="287"/>
      <c r="Q675" s="287"/>
      <c r="R675" s="11">
        <v>22</v>
      </c>
      <c r="S675" s="287">
        <v>8953.5300000000007</v>
      </c>
      <c r="T675" s="287">
        <v>406.97863636363599</v>
      </c>
      <c r="V675" s="11"/>
      <c r="W675" s="11"/>
      <c r="X675" s="11"/>
      <c r="Y675" s="11"/>
      <c r="Z675" s="11"/>
      <c r="AA675" s="11"/>
      <c r="AB675" s="11"/>
      <c r="AC675" s="11"/>
      <c r="AD675" s="11"/>
    </row>
    <row r="676" spans="1:30">
      <c r="A676" s="56"/>
      <c r="B676" s="11"/>
      <c r="C676" s="11" t="s">
        <v>403</v>
      </c>
      <c r="D676" s="11"/>
      <c r="E676" s="11" t="s">
        <v>274</v>
      </c>
      <c r="F676" s="11">
        <v>115</v>
      </c>
      <c r="G676" s="287">
        <v>678.938829787234</v>
      </c>
      <c r="H676" s="287">
        <v>63820.25</v>
      </c>
      <c r="I676" s="287">
        <v>554.95869565217401</v>
      </c>
      <c r="J676" s="11">
        <v>10.6608695652174</v>
      </c>
      <c r="L676" s="11">
        <v>94</v>
      </c>
      <c r="M676" s="287">
        <v>13839.05</v>
      </c>
      <c r="N676" s="287">
        <v>659.00238095238103</v>
      </c>
      <c r="O676" s="11">
        <v>3</v>
      </c>
      <c r="P676" s="287">
        <v>2003.11</v>
      </c>
      <c r="Q676" s="287">
        <v>667.70333333333303</v>
      </c>
      <c r="R676" s="11">
        <v>112</v>
      </c>
      <c r="S676" s="287">
        <v>61817.14</v>
      </c>
      <c r="T676" s="287">
        <v>551.93875000000003</v>
      </c>
      <c r="V676" s="11"/>
      <c r="W676" s="11"/>
      <c r="X676" s="11"/>
      <c r="Y676" s="11"/>
      <c r="Z676" s="11"/>
      <c r="AA676" s="11"/>
      <c r="AB676" s="11"/>
      <c r="AC676" s="11"/>
      <c r="AD676" s="11"/>
    </row>
    <row r="677" spans="1:30">
      <c r="A677" s="56"/>
      <c r="B677" s="11"/>
      <c r="C677" s="11" t="s">
        <v>404</v>
      </c>
      <c r="D677" s="11"/>
      <c r="E677" s="11" t="s">
        <v>282</v>
      </c>
      <c r="F677" s="11">
        <v>16</v>
      </c>
      <c r="G677" s="287">
        <v>586.194166666667</v>
      </c>
      <c r="H677" s="287">
        <v>7034.33</v>
      </c>
      <c r="I677" s="287">
        <v>439.645625</v>
      </c>
      <c r="J677" s="11">
        <v>11.6875</v>
      </c>
      <c r="L677" s="11">
        <v>12</v>
      </c>
      <c r="M677" s="287">
        <v>1517.64</v>
      </c>
      <c r="N677" s="287">
        <v>379.41</v>
      </c>
      <c r="O677" s="11"/>
      <c r="P677" s="287"/>
      <c r="Q677" s="287"/>
      <c r="R677" s="11">
        <v>16</v>
      </c>
      <c r="S677" s="287">
        <v>7034.33</v>
      </c>
      <c r="T677" s="287">
        <v>439.645625</v>
      </c>
      <c r="V677" s="11"/>
      <c r="W677" s="11"/>
      <c r="X677" s="11"/>
      <c r="Y677" s="11"/>
      <c r="Z677" s="11"/>
      <c r="AA677" s="11"/>
      <c r="AB677" s="11"/>
      <c r="AC677" s="11"/>
      <c r="AD677" s="11"/>
    </row>
    <row r="678" spans="1:30">
      <c r="A678" s="56"/>
      <c r="B678" s="11"/>
      <c r="C678" s="11" t="s">
        <v>405</v>
      </c>
      <c r="D678" s="11"/>
      <c r="E678" s="11" t="s">
        <v>407</v>
      </c>
      <c r="F678" s="11">
        <v>33</v>
      </c>
      <c r="G678" s="287">
        <v>563.87153846153797</v>
      </c>
      <c r="H678" s="287">
        <v>14660.66</v>
      </c>
      <c r="I678" s="287">
        <v>444.262424242424</v>
      </c>
      <c r="J678" s="11">
        <v>10.303030303030299</v>
      </c>
      <c r="L678" s="11">
        <v>26</v>
      </c>
      <c r="M678" s="287">
        <v>4503.33</v>
      </c>
      <c r="N678" s="287">
        <v>643.33285714285705</v>
      </c>
      <c r="O678" s="11">
        <v>1</v>
      </c>
      <c r="P678" s="287">
        <v>362.46</v>
      </c>
      <c r="Q678" s="287">
        <v>362.46</v>
      </c>
      <c r="R678" s="11">
        <v>32</v>
      </c>
      <c r="S678" s="287">
        <v>14298.2</v>
      </c>
      <c r="T678" s="287">
        <v>446.81875000000002</v>
      </c>
      <c r="V678" s="11"/>
      <c r="W678" s="11"/>
      <c r="X678" s="11"/>
      <c r="Y678" s="11"/>
      <c r="Z678" s="11"/>
      <c r="AA678" s="11"/>
      <c r="AB678" s="11"/>
      <c r="AC678" s="11"/>
      <c r="AD678" s="11"/>
    </row>
    <row r="679" spans="1:30">
      <c r="A679" s="56"/>
      <c r="B679" s="11"/>
      <c r="C679" s="11" t="s">
        <v>408</v>
      </c>
      <c r="D679" s="11"/>
      <c r="E679" s="11" t="s">
        <v>409</v>
      </c>
      <c r="F679" s="11">
        <v>17</v>
      </c>
      <c r="G679" s="287">
        <v>1148.21818181818</v>
      </c>
      <c r="H679" s="287">
        <v>12630.4</v>
      </c>
      <c r="I679" s="287">
        <v>742.96470588235297</v>
      </c>
      <c r="J679" s="11">
        <v>11.705882352941201</v>
      </c>
      <c r="L679" s="11">
        <v>11</v>
      </c>
      <c r="M679" s="287">
        <v>6027.4</v>
      </c>
      <c r="N679" s="287">
        <v>1004.56666666667</v>
      </c>
      <c r="O679" s="11"/>
      <c r="P679" s="287"/>
      <c r="Q679" s="287"/>
      <c r="R679" s="11">
        <v>17</v>
      </c>
      <c r="S679" s="287">
        <v>12630.4</v>
      </c>
      <c r="T679" s="287">
        <v>742.96470588235297</v>
      </c>
      <c r="V679" s="11"/>
      <c r="W679" s="11"/>
      <c r="X679" s="11"/>
      <c r="Y679" s="11"/>
      <c r="Z679" s="11"/>
      <c r="AA679" s="11"/>
      <c r="AB679" s="11"/>
      <c r="AC679" s="11"/>
      <c r="AD679" s="11"/>
    </row>
    <row r="680" spans="1:30">
      <c r="A680" s="56"/>
      <c r="B680" s="11"/>
      <c r="C680" s="11" t="s">
        <v>412</v>
      </c>
      <c r="D680" s="11"/>
      <c r="E680" s="11" t="s">
        <v>56</v>
      </c>
      <c r="F680" s="11">
        <v>3</v>
      </c>
      <c r="G680" s="287">
        <v>577.07333333333304</v>
      </c>
      <c r="H680" s="287">
        <v>1731.22</v>
      </c>
      <c r="I680" s="287">
        <v>577.07333333333304</v>
      </c>
      <c r="J680" s="11">
        <v>9</v>
      </c>
      <c r="L680" s="11">
        <v>3</v>
      </c>
      <c r="M680" s="287"/>
      <c r="N680" s="287"/>
      <c r="O680" s="11"/>
      <c r="P680" s="287"/>
      <c r="Q680" s="287"/>
      <c r="R680" s="11">
        <v>3</v>
      </c>
      <c r="S680" s="287">
        <v>1731.22</v>
      </c>
      <c r="T680" s="287">
        <v>577.07333333333304</v>
      </c>
      <c r="V680" s="11"/>
      <c r="W680" s="11"/>
      <c r="X680" s="11"/>
      <c r="Y680" s="11"/>
      <c r="Z680" s="11"/>
      <c r="AA680" s="11"/>
      <c r="AB680" s="11"/>
      <c r="AC680" s="11"/>
      <c r="AD680" s="11"/>
    </row>
    <row r="681" spans="1:30">
      <c r="A681" s="56"/>
      <c r="B681" s="11"/>
      <c r="C681" s="11" t="s">
        <v>414</v>
      </c>
      <c r="D681" s="11"/>
      <c r="E681" s="11" t="s">
        <v>156</v>
      </c>
      <c r="F681" s="11">
        <v>4</v>
      </c>
      <c r="G681" s="287">
        <v>485.315</v>
      </c>
      <c r="H681" s="287">
        <v>970.63</v>
      </c>
      <c r="I681" s="287">
        <v>242.6575</v>
      </c>
      <c r="J681" s="11">
        <v>9</v>
      </c>
      <c r="L681" s="11">
        <v>2</v>
      </c>
      <c r="M681" s="287">
        <v>677.8</v>
      </c>
      <c r="N681" s="287">
        <v>338.9</v>
      </c>
      <c r="O681" s="11"/>
      <c r="P681" s="287"/>
      <c r="Q681" s="287"/>
      <c r="R681" s="11">
        <v>4</v>
      </c>
      <c r="S681" s="287">
        <v>970.63</v>
      </c>
      <c r="T681" s="287">
        <v>242.6575</v>
      </c>
      <c r="V681" s="11"/>
      <c r="W681" s="11"/>
      <c r="X681" s="11"/>
      <c r="Y681" s="11"/>
      <c r="Z681" s="11"/>
      <c r="AA681" s="11"/>
      <c r="AB681" s="11"/>
      <c r="AC681" s="11"/>
      <c r="AD681" s="11"/>
    </row>
    <row r="682" spans="1:30">
      <c r="A682" s="56"/>
      <c r="B682" s="11"/>
      <c r="C682" s="11" t="s">
        <v>416</v>
      </c>
      <c r="D682" s="11"/>
      <c r="E682" s="11" t="s">
        <v>417</v>
      </c>
      <c r="F682" s="11">
        <v>127</v>
      </c>
      <c r="G682" s="287">
        <v>699.28266666666696</v>
      </c>
      <c r="H682" s="287">
        <v>73424.679999999993</v>
      </c>
      <c r="I682" s="287">
        <v>578.14708661417296</v>
      </c>
      <c r="J682" s="11">
        <v>11.346456692913399</v>
      </c>
      <c r="L682" s="11">
        <v>105</v>
      </c>
      <c r="M682" s="287">
        <v>17861.919999999998</v>
      </c>
      <c r="N682" s="287">
        <v>811.90545454545497</v>
      </c>
      <c r="O682" s="11">
        <v>2</v>
      </c>
      <c r="P682" s="287">
        <v>2857.02</v>
      </c>
      <c r="Q682" s="287">
        <v>1428.51</v>
      </c>
      <c r="R682" s="11">
        <v>125</v>
      </c>
      <c r="S682" s="287">
        <v>70567.66</v>
      </c>
      <c r="T682" s="287">
        <v>564.54128000000003</v>
      </c>
      <c r="V682" s="11"/>
      <c r="W682" s="11"/>
      <c r="X682" s="11"/>
      <c r="Y682" s="11"/>
      <c r="Z682" s="11"/>
      <c r="AA682" s="11"/>
      <c r="AB682" s="11"/>
      <c r="AC682" s="11"/>
      <c r="AD682" s="11"/>
    </row>
    <row r="683" spans="1:30">
      <c r="A683" s="56"/>
      <c r="B683" s="11"/>
      <c r="C683" s="11" t="s">
        <v>421</v>
      </c>
      <c r="D683" s="11"/>
      <c r="E683" s="11" t="s">
        <v>375</v>
      </c>
      <c r="F683" s="11">
        <v>123</v>
      </c>
      <c r="G683" s="287">
        <v>663.57075949367095</v>
      </c>
      <c r="H683" s="287">
        <v>52422.09</v>
      </c>
      <c r="I683" s="287">
        <v>426.19585365853698</v>
      </c>
      <c r="J683" s="11">
        <v>11.300813008130101</v>
      </c>
      <c r="L683" s="11">
        <v>79</v>
      </c>
      <c r="M683" s="287">
        <v>21111</v>
      </c>
      <c r="N683" s="287">
        <v>479.79545454545399</v>
      </c>
      <c r="O683" s="11">
        <v>2</v>
      </c>
      <c r="P683" s="287">
        <v>900.99</v>
      </c>
      <c r="Q683" s="287">
        <v>450.495</v>
      </c>
      <c r="R683" s="11">
        <v>121</v>
      </c>
      <c r="S683" s="287">
        <v>51521.1</v>
      </c>
      <c r="T683" s="287">
        <v>425.79421487603298</v>
      </c>
      <c r="V683" s="11"/>
      <c r="W683" s="11"/>
      <c r="X683" s="11"/>
      <c r="Y683" s="11"/>
      <c r="Z683" s="11"/>
      <c r="AA683" s="11"/>
      <c r="AB683" s="11"/>
      <c r="AC683" s="11"/>
      <c r="AD683" s="11"/>
    </row>
    <row r="684" spans="1:30">
      <c r="A684" s="56"/>
      <c r="B684" s="11"/>
      <c r="C684" s="11" t="s">
        <v>423</v>
      </c>
      <c r="D684" s="11"/>
      <c r="E684" s="11" t="s">
        <v>298</v>
      </c>
      <c r="F684" s="11">
        <v>29</v>
      </c>
      <c r="G684" s="287">
        <v>715.33173913043504</v>
      </c>
      <c r="H684" s="287">
        <v>16452.63</v>
      </c>
      <c r="I684" s="287">
        <v>567.33206896551701</v>
      </c>
      <c r="J684" s="11">
        <v>10.965517241379301</v>
      </c>
      <c r="L684" s="11">
        <v>23</v>
      </c>
      <c r="M684" s="287">
        <v>4375.9399999999996</v>
      </c>
      <c r="N684" s="287">
        <v>729.32333333333304</v>
      </c>
      <c r="O684" s="11"/>
      <c r="P684" s="287"/>
      <c r="Q684" s="287"/>
      <c r="R684" s="11">
        <v>29</v>
      </c>
      <c r="S684" s="287">
        <v>16452.63</v>
      </c>
      <c r="T684" s="287">
        <v>567.33206896551701</v>
      </c>
      <c r="V684" s="11"/>
      <c r="W684" s="11"/>
      <c r="X684" s="11"/>
      <c r="Y684" s="11"/>
      <c r="Z684" s="11"/>
      <c r="AA684" s="11"/>
      <c r="AB684" s="11"/>
      <c r="AC684" s="11"/>
      <c r="AD684" s="11"/>
    </row>
    <row r="685" spans="1:30">
      <c r="A685" s="56"/>
      <c r="B685" s="11"/>
      <c r="C685" s="11" t="s">
        <v>424</v>
      </c>
      <c r="D685" s="11"/>
      <c r="E685" s="11" t="s">
        <v>279</v>
      </c>
      <c r="F685" s="11">
        <v>14</v>
      </c>
      <c r="G685" s="287">
        <v>820.26</v>
      </c>
      <c r="H685" s="287">
        <v>6562.08</v>
      </c>
      <c r="I685" s="287">
        <v>468.72</v>
      </c>
      <c r="J685" s="11">
        <v>11.3571428571429</v>
      </c>
      <c r="L685" s="11">
        <v>8</v>
      </c>
      <c r="M685" s="287">
        <v>2973.23</v>
      </c>
      <c r="N685" s="287">
        <v>495.53833333333301</v>
      </c>
      <c r="O685" s="11"/>
      <c r="P685" s="287"/>
      <c r="Q685" s="287"/>
      <c r="R685" s="11">
        <v>14</v>
      </c>
      <c r="S685" s="287">
        <v>6562.08</v>
      </c>
      <c r="T685" s="287">
        <v>468.72</v>
      </c>
      <c r="V685" s="11"/>
      <c r="W685" s="11"/>
      <c r="X685" s="11"/>
      <c r="Y685" s="11"/>
      <c r="Z685" s="11"/>
      <c r="AA685" s="11"/>
      <c r="AB685" s="11"/>
      <c r="AC685" s="11"/>
      <c r="AD685" s="11"/>
    </row>
    <row r="686" spans="1:30">
      <c r="A686" s="56"/>
      <c r="B686" s="11"/>
      <c r="C686" s="11" t="s">
        <v>429</v>
      </c>
      <c r="D686" s="11"/>
      <c r="E686" s="11" t="s">
        <v>115</v>
      </c>
      <c r="F686" s="11">
        <v>25</v>
      </c>
      <c r="G686" s="287">
        <v>1076.3813333333301</v>
      </c>
      <c r="H686" s="287">
        <v>16145.72</v>
      </c>
      <c r="I686" s="287">
        <v>645.8288</v>
      </c>
      <c r="J686" s="11">
        <v>12.84</v>
      </c>
      <c r="L686" s="11">
        <v>15</v>
      </c>
      <c r="M686" s="287">
        <v>5236</v>
      </c>
      <c r="N686" s="287">
        <v>523.6</v>
      </c>
      <c r="O686" s="11"/>
      <c r="P686" s="287"/>
      <c r="Q686" s="287"/>
      <c r="R686" s="11">
        <v>25</v>
      </c>
      <c r="S686" s="287">
        <v>16145.72</v>
      </c>
      <c r="T686" s="287">
        <v>645.8288</v>
      </c>
      <c r="V686" s="11"/>
      <c r="W686" s="11"/>
      <c r="X686" s="11"/>
      <c r="Y686" s="11"/>
      <c r="Z686" s="11"/>
      <c r="AA686" s="11"/>
      <c r="AB686" s="11"/>
      <c r="AC686" s="11"/>
      <c r="AD686" s="11"/>
    </row>
    <row r="687" spans="1:30">
      <c r="A687" s="56"/>
      <c r="B687" s="11"/>
      <c r="C687" s="11" t="s">
        <v>429</v>
      </c>
      <c r="D687" s="11"/>
      <c r="E687" s="11" t="s">
        <v>298</v>
      </c>
      <c r="F687" s="11">
        <v>1</v>
      </c>
      <c r="G687" s="287">
        <v>83.36</v>
      </c>
      <c r="H687" s="287">
        <v>83.36</v>
      </c>
      <c r="I687" s="287">
        <v>83.36</v>
      </c>
      <c r="J687" s="11">
        <v>6</v>
      </c>
      <c r="L687" s="11">
        <v>1</v>
      </c>
      <c r="M687" s="287"/>
      <c r="N687" s="287"/>
      <c r="O687" s="11"/>
      <c r="P687" s="287"/>
      <c r="Q687" s="287"/>
      <c r="R687" s="11">
        <v>1</v>
      </c>
      <c r="S687" s="287">
        <v>83.36</v>
      </c>
      <c r="T687" s="287">
        <v>83.36</v>
      </c>
      <c r="V687" s="11"/>
      <c r="W687" s="11"/>
      <c r="X687" s="11"/>
      <c r="Y687" s="11"/>
      <c r="Z687" s="11"/>
      <c r="AA687" s="11"/>
      <c r="AB687" s="11"/>
      <c r="AC687" s="11"/>
      <c r="AD687" s="11"/>
    </row>
    <row r="688" spans="1:30">
      <c r="A688" s="56"/>
      <c r="B688" s="11"/>
      <c r="C688" s="11" t="s">
        <v>430</v>
      </c>
      <c r="D688" s="11"/>
      <c r="E688" s="11" t="s">
        <v>324</v>
      </c>
      <c r="F688" s="11">
        <v>35</v>
      </c>
      <c r="G688" s="287">
        <v>1457.504375</v>
      </c>
      <c r="H688" s="287">
        <v>23320.07</v>
      </c>
      <c r="I688" s="287">
        <v>666.28771428571395</v>
      </c>
      <c r="J688" s="11">
        <v>15.3714285714286</v>
      </c>
      <c r="L688" s="11">
        <v>16</v>
      </c>
      <c r="M688" s="287">
        <v>12396.13</v>
      </c>
      <c r="N688" s="287">
        <v>652.42789473684195</v>
      </c>
      <c r="O688" s="11">
        <v>1</v>
      </c>
      <c r="P688" s="287">
        <v>272.39</v>
      </c>
      <c r="Q688" s="287">
        <v>272.39</v>
      </c>
      <c r="R688" s="11">
        <v>34</v>
      </c>
      <c r="S688" s="287">
        <v>23047.68</v>
      </c>
      <c r="T688" s="287">
        <v>677.87294117647002</v>
      </c>
      <c r="V688" s="11"/>
      <c r="W688" s="11"/>
      <c r="X688" s="11"/>
      <c r="Y688" s="11"/>
      <c r="Z688" s="11"/>
      <c r="AA688" s="11"/>
      <c r="AB688" s="11"/>
      <c r="AC688" s="11"/>
      <c r="AD688" s="11"/>
    </row>
    <row r="689" spans="1:30">
      <c r="A689" s="56"/>
      <c r="B689" s="11"/>
      <c r="C689" s="11" t="s">
        <v>432</v>
      </c>
      <c r="D689" s="11"/>
      <c r="E689" s="11" t="s">
        <v>433</v>
      </c>
      <c r="F689" s="11">
        <v>215</v>
      </c>
      <c r="G689" s="287">
        <v>929.72536000000002</v>
      </c>
      <c r="H689" s="287">
        <v>116215.67</v>
      </c>
      <c r="I689" s="287">
        <v>540.53800000000001</v>
      </c>
      <c r="J689" s="11">
        <v>11.781395348837201</v>
      </c>
      <c r="L689" s="11">
        <v>125</v>
      </c>
      <c r="M689" s="287">
        <v>60221.08</v>
      </c>
      <c r="N689" s="287">
        <v>669.12311111111103</v>
      </c>
      <c r="O689" s="11">
        <v>6</v>
      </c>
      <c r="P689" s="287">
        <v>2843.82</v>
      </c>
      <c r="Q689" s="287">
        <v>473.97</v>
      </c>
      <c r="R689" s="11">
        <v>209</v>
      </c>
      <c r="S689" s="287">
        <v>113371.85</v>
      </c>
      <c r="T689" s="287">
        <v>542.44904306220099</v>
      </c>
      <c r="V689" s="11"/>
      <c r="W689" s="11"/>
      <c r="X689" s="11"/>
      <c r="Y689" s="11"/>
      <c r="Z689" s="11"/>
      <c r="AA689" s="11"/>
      <c r="AB689" s="11"/>
      <c r="AC689" s="11"/>
      <c r="AD689" s="11"/>
    </row>
    <row r="690" spans="1:30">
      <c r="A690" s="56"/>
      <c r="B690" s="11"/>
      <c r="C690" s="11" t="s">
        <v>434</v>
      </c>
      <c r="D690" s="11"/>
      <c r="E690" s="11" t="s">
        <v>435</v>
      </c>
      <c r="F690" s="11">
        <v>39</v>
      </c>
      <c r="G690" s="287">
        <v>717.52444444444404</v>
      </c>
      <c r="H690" s="287">
        <v>19373.16</v>
      </c>
      <c r="I690" s="287">
        <v>496.74769230769198</v>
      </c>
      <c r="J690" s="11">
        <v>10.564102564102599</v>
      </c>
      <c r="L690" s="11">
        <v>27</v>
      </c>
      <c r="M690" s="287">
        <v>6687.11</v>
      </c>
      <c r="N690" s="287">
        <v>557.25916666666706</v>
      </c>
      <c r="O690" s="11">
        <v>2</v>
      </c>
      <c r="P690" s="287">
        <v>1031.53</v>
      </c>
      <c r="Q690" s="287">
        <v>515.76499999999999</v>
      </c>
      <c r="R690" s="11">
        <v>37</v>
      </c>
      <c r="S690" s="287">
        <v>18341.63</v>
      </c>
      <c r="T690" s="287">
        <v>495.71972972972998</v>
      </c>
      <c r="V690" s="11"/>
      <c r="W690" s="11"/>
      <c r="X690" s="11"/>
      <c r="Y690" s="11"/>
      <c r="Z690" s="11"/>
      <c r="AA690" s="11"/>
      <c r="AB690" s="11"/>
      <c r="AC690" s="11"/>
      <c r="AD690" s="11"/>
    </row>
    <row r="691" spans="1:30">
      <c r="A691" s="56"/>
      <c r="B691" s="11"/>
      <c r="C691" s="11" t="s">
        <v>437</v>
      </c>
      <c r="D691" s="11"/>
      <c r="E691" s="11" t="s">
        <v>165</v>
      </c>
      <c r="F691" s="11">
        <v>262</v>
      </c>
      <c r="G691" s="287">
        <v>828.88243386243403</v>
      </c>
      <c r="H691" s="287">
        <v>156658.78</v>
      </c>
      <c r="I691" s="287">
        <v>597.93427480916</v>
      </c>
      <c r="J691" s="11">
        <v>11.7213740458015</v>
      </c>
      <c r="L691" s="11">
        <v>189</v>
      </c>
      <c r="M691" s="287">
        <v>53303.6</v>
      </c>
      <c r="N691" s="287">
        <v>730.18630136986303</v>
      </c>
      <c r="O691" s="11">
        <v>10</v>
      </c>
      <c r="P691" s="287">
        <v>4572.6000000000004</v>
      </c>
      <c r="Q691" s="287">
        <v>457.26</v>
      </c>
      <c r="R691" s="11">
        <v>252</v>
      </c>
      <c r="S691" s="287">
        <v>152086.18</v>
      </c>
      <c r="T691" s="287">
        <v>603.51658730158704</v>
      </c>
      <c r="V691" s="11"/>
      <c r="W691" s="11"/>
      <c r="X691" s="11"/>
      <c r="Y691" s="11"/>
      <c r="Z691" s="11"/>
      <c r="AA691" s="11"/>
      <c r="AB691" s="11"/>
      <c r="AC691" s="11"/>
      <c r="AD691" s="11"/>
    </row>
    <row r="692" spans="1:30">
      <c r="A692" s="56"/>
      <c r="B692" s="11"/>
      <c r="C692" s="11" t="s">
        <v>438</v>
      </c>
      <c r="D692" s="11"/>
      <c r="E692" s="11" t="s">
        <v>439</v>
      </c>
      <c r="F692" s="11">
        <v>265</v>
      </c>
      <c r="G692" s="287">
        <v>950.69602484472102</v>
      </c>
      <c r="H692" s="287">
        <v>153062.06</v>
      </c>
      <c r="I692" s="287">
        <v>577.59267924528297</v>
      </c>
      <c r="J692" s="11">
        <v>11.2490566037736</v>
      </c>
      <c r="L692" s="11">
        <v>161</v>
      </c>
      <c r="M692" s="287">
        <v>77202.8</v>
      </c>
      <c r="N692" s="287">
        <v>742.33461538461597</v>
      </c>
      <c r="O692" s="11">
        <v>5</v>
      </c>
      <c r="P692" s="287">
        <v>1951.09</v>
      </c>
      <c r="Q692" s="287">
        <v>390.21800000000002</v>
      </c>
      <c r="R692" s="11">
        <v>260</v>
      </c>
      <c r="S692" s="287">
        <v>151110.97</v>
      </c>
      <c r="T692" s="287">
        <v>581.19603846153905</v>
      </c>
      <c r="V692" s="11"/>
      <c r="W692" s="11"/>
      <c r="X692" s="11"/>
      <c r="Y692" s="11"/>
      <c r="Z692" s="11"/>
      <c r="AA692" s="11"/>
      <c r="AB692" s="11"/>
      <c r="AC692" s="11"/>
      <c r="AD692" s="11"/>
    </row>
    <row r="693" spans="1:30">
      <c r="A693" s="56"/>
      <c r="B693" s="11"/>
      <c r="C693" s="11" t="s">
        <v>442</v>
      </c>
      <c r="D693" s="11"/>
      <c r="E693" s="11" t="s">
        <v>118</v>
      </c>
      <c r="F693" s="11">
        <v>30</v>
      </c>
      <c r="G693" s="287">
        <v>937.01272727272703</v>
      </c>
      <c r="H693" s="287">
        <v>20614.28</v>
      </c>
      <c r="I693" s="287">
        <v>687.14266666666697</v>
      </c>
      <c r="J693" s="11">
        <v>12.7</v>
      </c>
      <c r="L693" s="11">
        <v>22</v>
      </c>
      <c r="M693" s="287">
        <v>5588.55</v>
      </c>
      <c r="N693" s="287">
        <v>698.56875000000002</v>
      </c>
      <c r="O693" s="11"/>
      <c r="P693" s="287"/>
      <c r="Q693" s="287"/>
      <c r="R693" s="11">
        <v>30</v>
      </c>
      <c r="S693" s="287">
        <v>20614.28</v>
      </c>
      <c r="T693" s="287">
        <v>687.14266666666697</v>
      </c>
      <c r="V693" s="11"/>
      <c r="W693" s="11"/>
      <c r="X693" s="11"/>
      <c r="Y693" s="11"/>
      <c r="Z693" s="11"/>
      <c r="AA693" s="11"/>
      <c r="AB693" s="11"/>
      <c r="AC693" s="11"/>
      <c r="AD693" s="11"/>
    </row>
    <row r="694" spans="1:30">
      <c r="A694" s="56"/>
      <c r="B694" s="11"/>
      <c r="C694" s="11" t="s">
        <v>445</v>
      </c>
      <c r="D694" s="11"/>
      <c r="E694" s="11" t="s">
        <v>446</v>
      </c>
      <c r="F694" s="11">
        <v>4</v>
      </c>
      <c r="G694" s="287">
        <v>1179.145</v>
      </c>
      <c r="H694" s="287">
        <v>2358.29</v>
      </c>
      <c r="I694" s="287">
        <v>589.57249999999999</v>
      </c>
      <c r="J694" s="11">
        <v>12.75</v>
      </c>
      <c r="L694" s="11">
        <v>2</v>
      </c>
      <c r="M694" s="287">
        <v>1808.94</v>
      </c>
      <c r="N694" s="287">
        <v>904.47</v>
      </c>
      <c r="O694" s="11"/>
      <c r="P694" s="287"/>
      <c r="Q694" s="287"/>
      <c r="R694" s="11">
        <v>4</v>
      </c>
      <c r="S694" s="287">
        <v>2358.29</v>
      </c>
      <c r="T694" s="287">
        <v>589.57249999999999</v>
      </c>
      <c r="V694" s="11"/>
      <c r="W694" s="11"/>
      <c r="X694" s="11"/>
      <c r="Y694" s="11"/>
      <c r="Z694" s="11"/>
      <c r="AA694" s="11"/>
      <c r="AB694" s="11"/>
      <c r="AC694" s="11"/>
      <c r="AD694" s="11"/>
    </row>
    <row r="695" spans="1:30">
      <c r="A695" s="56"/>
      <c r="B695" s="11"/>
      <c r="C695" s="11" t="s">
        <v>447</v>
      </c>
      <c r="D695" s="11"/>
      <c r="E695" s="11" t="s">
        <v>191</v>
      </c>
      <c r="F695" s="11">
        <v>337</v>
      </c>
      <c r="G695" s="287">
        <v>912.38968421052596</v>
      </c>
      <c r="H695" s="287">
        <v>173354.04</v>
      </c>
      <c r="I695" s="287">
        <v>514.40367952522297</v>
      </c>
      <c r="J695" s="11">
        <v>11.284866468842701</v>
      </c>
      <c r="L695" s="11">
        <v>190</v>
      </c>
      <c r="M695" s="287">
        <v>100488.52</v>
      </c>
      <c r="N695" s="287">
        <v>683.59537414965905</v>
      </c>
      <c r="O695" s="11">
        <v>13</v>
      </c>
      <c r="P695" s="287">
        <v>7433.15</v>
      </c>
      <c r="Q695" s="287">
        <v>571.78076923076901</v>
      </c>
      <c r="R695" s="11">
        <v>324</v>
      </c>
      <c r="S695" s="287">
        <v>165920.89000000001</v>
      </c>
      <c r="T695" s="287">
        <v>512.101512345679</v>
      </c>
      <c r="V695" s="11"/>
      <c r="W695" s="11"/>
      <c r="X695" s="11"/>
      <c r="Y695" s="11"/>
      <c r="Z695" s="11"/>
      <c r="AA695" s="11"/>
      <c r="AB695" s="11"/>
      <c r="AC695" s="11"/>
      <c r="AD695" s="11"/>
    </row>
    <row r="696" spans="1:30">
      <c r="A696" s="56"/>
      <c r="B696" s="11"/>
      <c r="C696" s="11" t="s">
        <v>450</v>
      </c>
      <c r="D696" s="11"/>
      <c r="E696" s="11" t="s">
        <v>55</v>
      </c>
      <c r="F696" s="11">
        <v>22</v>
      </c>
      <c r="G696" s="287">
        <v>2191.7509090909102</v>
      </c>
      <c r="H696" s="287">
        <v>24109.26</v>
      </c>
      <c r="I696" s="287">
        <v>1095.8754545454501</v>
      </c>
      <c r="J696" s="11">
        <v>15.5</v>
      </c>
      <c r="L696" s="11">
        <v>11</v>
      </c>
      <c r="M696" s="287">
        <v>7112.95</v>
      </c>
      <c r="N696" s="287">
        <v>646.63181818181795</v>
      </c>
      <c r="O696" s="11">
        <v>1</v>
      </c>
      <c r="P696" s="287">
        <v>57.45</v>
      </c>
      <c r="Q696" s="287">
        <v>57.45</v>
      </c>
      <c r="R696" s="11">
        <v>21</v>
      </c>
      <c r="S696" s="287">
        <v>24051.81</v>
      </c>
      <c r="T696" s="287">
        <v>1145.32428571429</v>
      </c>
      <c r="V696" s="11"/>
      <c r="W696" s="11"/>
      <c r="X696" s="11"/>
      <c r="Y696" s="11"/>
      <c r="Z696" s="11"/>
      <c r="AA696" s="11"/>
      <c r="AB696" s="11"/>
      <c r="AC696" s="11"/>
      <c r="AD696" s="11"/>
    </row>
    <row r="697" spans="1:30">
      <c r="A697" s="56"/>
      <c r="B697" s="11"/>
      <c r="C697" s="11" t="s">
        <v>452</v>
      </c>
      <c r="D697" s="11"/>
      <c r="E697" s="11" t="s">
        <v>453</v>
      </c>
      <c r="F697" s="11">
        <v>132</v>
      </c>
      <c r="G697" s="287">
        <v>690.13703296703295</v>
      </c>
      <c r="H697" s="287">
        <v>62802.47</v>
      </c>
      <c r="I697" s="287">
        <v>475.77628787878803</v>
      </c>
      <c r="J697" s="11">
        <v>10.575757575757599</v>
      </c>
      <c r="L697" s="11">
        <v>91</v>
      </c>
      <c r="M697" s="287">
        <v>20665.79</v>
      </c>
      <c r="N697" s="287">
        <v>504.04365853658499</v>
      </c>
      <c r="O697" s="11">
        <v>2</v>
      </c>
      <c r="P697" s="287">
        <v>768.61</v>
      </c>
      <c r="Q697" s="287">
        <v>384.30500000000001</v>
      </c>
      <c r="R697" s="11">
        <v>130</v>
      </c>
      <c r="S697" s="287">
        <v>62033.86</v>
      </c>
      <c r="T697" s="287">
        <v>477.183538461539</v>
      </c>
      <c r="V697" s="11"/>
      <c r="W697" s="11"/>
      <c r="X697" s="11"/>
      <c r="Y697" s="11"/>
      <c r="Z697" s="11"/>
      <c r="AA697" s="11"/>
      <c r="AB697" s="11"/>
      <c r="AC697" s="11"/>
      <c r="AD697" s="11"/>
    </row>
    <row r="698" spans="1:30">
      <c r="A698" s="56"/>
      <c r="B698" s="11"/>
      <c r="C698" s="11" t="s">
        <v>456</v>
      </c>
      <c r="D698" s="11"/>
      <c r="E698" s="11" t="s">
        <v>92</v>
      </c>
      <c r="F698" s="11">
        <v>510</v>
      </c>
      <c r="G698" s="287">
        <v>893.34462046204703</v>
      </c>
      <c r="H698" s="287">
        <v>270683.42</v>
      </c>
      <c r="I698" s="287">
        <v>530.75180392156904</v>
      </c>
      <c r="J698" s="11">
        <v>11.3196078431373</v>
      </c>
      <c r="L698" s="11">
        <v>303</v>
      </c>
      <c r="M698" s="287">
        <v>125146.7</v>
      </c>
      <c r="N698" s="287">
        <v>604.57342995169097</v>
      </c>
      <c r="O698" s="11">
        <v>21</v>
      </c>
      <c r="P698" s="287">
        <v>11334.33</v>
      </c>
      <c r="Q698" s="287">
        <v>539.73</v>
      </c>
      <c r="R698" s="11">
        <v>489</v>
      </c>
      <c r="S698" s="287">
        <v>259349.09</v>
      </c>
      <c r="T698" s="287">
        <v>530.36623721881404</v>
      </c>
      <c r="V698" s="11"/>
      <c r="W698" s="11"/>
      <c r="X698" s="11"/>
      <c r="Y698" s="11"/>
      <c r="Z698" s="11"/>
      <c r="AA698" s="11"/>
      <c r="AB698" s="11"/>
      <c r="AC698" s="11"/>
      <c r="AD698" s="11"/>
    </row>
    <row r="699" spans="1:30">
      <c r="A699" s="56"/>
      <c r="B699" s="11"/>
      <c r="C699" s="11" t="s">
        <v>458</v>
      </c>
      <c r="D699" s="11"/>
      <c r="E699" s="11" t="s">
        <v>280</v>
      </c>
      <c r="F699" s="11">
        <v>49</v>
      </c>
      <c r="G699" s="287">
        <v>683.28764705882304</v>
      </c>
      <c r="H699" s="287">
        <v>23231.78</v>
      </c>
      <c r="I699" s="287">
        <v>474.11795918367301</v>
      </c>
      <c r="J699" s="11">
        <v>10.7755102040816</v>
      </c>
      <c r="L699" s="11">
        <v>34</v>
      </c>
      <c r="M699" s="287">
        <v>7694.55</v>
      </c>
      <c r="N699" s="287">
        <v>512.97</v>
      </c>
      <c r="O699" s="11">
        <v>1</v>
      </c>
      <c r="P699" s="287">
        <v>663.72</v>
      </c>
      <c r="Q699" s="287">
        <v>663.72</v>
      </c>
      <c r="R699" s="11">
        <v>48</v>
      </c>
      <c r="S699" s="287">
        <v>22568.06</v>
      </c>
      <c r="T699" s="287">
        <v>470.167916666667</v>
      </c>
      <c r="V699" s="11"/>
      <c r="W699" s="11"/>
      <c r="X699" s="11"/>
      <c r="Y699" s="11"/>
      <c r="Z699" s="11"/>
      <c r="AA699" s="11"/>
      <c r="AB699" s="11"/>
      <c r="AC699" s="11"/>
      <c r="AD699" s="11"/>
    </row>
    <row r="700" spans="1:30">
      <c r="A700" s="56"/>
      <c r="B700" s="11"/>
      <c r="C700" s="11" t="s">
        <v>459</v>
      </c>
      <c r="D700" s="11"/>
      <c r="E700" s="11" t="s">
        <v>274</v>
      </c>
      <c r="F700" s="11">
        <v>1</v>
      </c>
      <c r="G700" s="287">
        <v>109.71</v>
      </c>
      <c r="H700" s="287">
        <v>109.71</v>
      </c>
      <c r="I700" s="287">
        <v>109.71</v>
      </c>
      <c r="J700" s="11">
        <v>5</v>
      </c>
      <c r="L700" s="11">
        <v>1</v>
      </c>
      <c r="M700" s="287"/>
      <c r="N700" s="287"/>
      <c r="O700" s="11"/>
      <c r="P700" s="287"/>
      <c r="Q700" s="287"/>
      <c r="R700" s="11">
        <v>1</v>
      </c>
      <c r="S700" s="287">
        <v>109.71</v>
      </c>
      <c r="T700" s="287">
        <v>109.71</v>
      </c>
      <c r="V700" s="11"/>
      <c r="W700" s="11"/>
      <c r="X700" s="11"/>
      <c r="Y700" s="11"/>
      <c r="Z700" s="11"/>
      <c r="AA700" s="11"/>
      <c r="AB700" s="11"/>
      <c r="AC700" s="11"/>
      <c r="AD700" s="11"/>
    </row>
    <row r="701" spans="1:30">
      <c r="A701" s="56"/>
      <c r="B701" s="11"/>
      <c r="C701" s="11" t="s">
        <v>460</v>
      </c>
      <c r="D701" s="11"/>
      <c r="E701" s="11" t="s">
        <v>461</v>
      </c>
      <c r="F701" s="11">
        <v>11</v>
      </c>
      <c r="G701" s="287">
        <v>702.01</v>
      </c>
      <c r="H701" s="287">
        <v>7020.1</v>
      </c>
      <c r="I701" s="287">
        <v>638.19090909090903</v>
      </c>
      <c r="J701" s="11">
        <v>12.090909090909101</v>
      </c>
      <c r="L701" s="11">
        <v>10</v>
      </c>
      <c r="M701" s="287">
        <v>890.12</v>
      </c>
      <c r="N701" s="287">
        <v>890.12</v>
      </c>
      <c r="O701" s="11"/>
      <c r="P701" s="287"/>
      <c r="Q701" s="287"/>
      <c r="R701" s="11">
        <v>11</v>
      </c>
      <c r="S701" s="287">
        <v>7020.1</v>
      </c>
      <c r="T701" s="287">
        <v>638.19090909090903</v>
      </c>
      <c r="V701" s="11"/>
      <c r="W701" s="11"/>
      <c r="X701" s="11"/>
      <c r="Y701" s="11"/>
      <c r="Z701" s="11"/>
      <c r="AA701" s="11"/>
      <c r="AB701" s="11"/>
      <c r="AC701" s="11"/>
      <c r="AD701" s="11"/>
    </row>
    <row r="702" spans="1:30">
      <c r="A702" s="56"/>
      <c r="B702" s="11"/>
      <c r="C702" s="11" t="s">
        <v>709</v>
      </c>
      <c r="D702" s="11"/>
      <c r="E702" s="11" t="s">
        <v>461</v>
      </c>
      <c r="F702" s="11">
        <v>1</v>
      </c>
      <c r="G702" s="287">
        <v>384.89</v>
      </c>
      <c r="H702" s="287">
        <v>384.89</v>
      </c>
      <c r="I702" s="287">
        <v>384.89</v>
      </c>
      <c r="J702" s="11">
        <v>7</v>
      </c>
      <c r="L702" s="11">
        <v>1</v>
      </c>
      <c r="M702" s="287"/>
      <c r="N702" s="287"/>
      <c r="O702" s="11"/>
      <c r="P702" s="287"/>
      <c r="Q702" s="287"/>
      <c r="R702" s="11">
        <v>1</v>
      </c>
      <c r="S702" s="287">
        <v>384.89</v>
      </c>
      <c r="T702" s="287">
        <v>384.89</v>
      </c>
      <c r="V702" s="11"/>
      <c r="W702" s="11"/>
      <c r="X702" s="11"/>
      <c r="Y702" s="11"/>
      <c r="Z702" s="11"/>
      <c r="AA702" s="11"/>
      <c r="AB702" s="11"/>
      <c r="AC702" s="11"/>
      <c r="AD702" s="11"/>
    </row>
    <row r="703" spans="1:30">
      <c r="A703" s="56"/>
      <c r="B703" s="11"/>
      <c r="C703" s="11" t="s">
        <v>462</v>
      </c>
      <c r="D703" s="11"/>
      <c r="E703" s="11" t="s">
        <v>124</v>
      </c>
      <c r="F703" s="11">
        <v>39</v>
      </c>
      <c r="G703" s="287">
        <v>1365.1089999999999</v>
      </c>
      <c r="H703" s="287">
        <v>27302.18</v>
      </c>
      <c r="I703" s="287">
        <v>700.05589743589701</v>
      </c>
      <c r="J703" s="11">
        <v>11.2564102564103</v>
      </c>
      <c r="L703" s="11">
        <v>20</v>
      </c>
      <c r="M703" s="287">
        <v>20382.84</v>
      </c>
      <c r="N703" s="287">
        <v>1072.78105263158</v>
      </c>
      <c r="O703" s="11"/>
      <c r="P703" s="287"/>
      <c r="Q703" s="287"/>
      <c r="R703" s="11">
        <v>39</v>
      </c>
      <c r="S703" s="287">
        <v>27302.18</v>
      </c>
      <c r="T703" s="287">
        <v>700.05589743589701</v>
      </c>
      <c r="V703" s="11"/>
      <c r="W703" s="11"/>
      <c r="X703" s="11"/>
      <c r="Y703" s="11"/>
      <c r="Z703" s="11"/>
      <c r="AA703" s="11"/>
      <c r="AB703" s="11"/>
      <c r="AC703" s="11"/>
      <c r="AD703" s="11"/>
    </row>
    <row r="704" spans="1:30">
      <c r="A704" s="56"/>
      <c r="B704" s="11"/>
      <c r="C704" s="11" t="s">
        <v>463</v>
      </c>
      <c r="D704" s="11"/>
      <c r="E704" s="11" t="s">
        <v>184</v>
      </c>
      <c r="F704" s="11">
        <v>19</v>
      </c>
      <c r="G704" s="287">
        <v>1043.8909090909101</v>
      </c>
      <c r="H704" s="287">
        <v>11482.8</v>
      </c>
      <c r="I704" s="287">
        <v>604.35789473684201</v>
      </c>
      <c r="J704" s="11">
        <v>10.6842105263158</v>
      </c>
      <c r="L704" s="11">
        <v>11</v>
      </c>
      <c r="M704" s="287">
        <v>6424.41</v>
      </c>
      <c r="N704" s="287">
        <v>803.05124999999998</v>
      </c>
      <c r="O704" s="11"/>
      <c r="P704" s="287"/>
      <c r="Q704" s="287"/>
      <c r="R704" s="11">
        <v>19</v>
      </c>
      <c r="S704" s="287">
        <v>11482.8</v>
      </c>
      <c r="T704" s="287">
        <v>604.35789473684201</v>
      </c>
      <c r="V704" s="11"/>
      <c r="W704" s="11"/>
      <c r="X704" s="11"/>
      <c r="Y704" s="11"/>
      <c r="Z704" s="11"/>
      <c r="AA704" s="11"/>
      <c r="AB704" s="11"/>
      <c r="AC704" s="11"/>
      <c r="AD704" s="11"/>
    </row>
    <row r="705" spans="1:30">
      <c r="A705" s="56"/>
      <c r="B705" s="11"/>
      <c r="C705" s="11" t="s">
        <v>464</v>
      </c>
      <c r="D705" s="11"/>
      <c r="E705" s="11" t="s">
        <v>465</v>
      </c>
      <c r="F705" s="11">
        <v>1</v>
      </c>
      <c r="G705" s="287"/>
      <c r="H705" s="287">
        <v>271.76</v>
      </c>
      <c r="I705" s="287">
        <v>271.76</v>
      </c>
      <c r="J705" s="11">
        <v>13</v>
      </c>
      <c r="L705" s="11"/>
      <c r="M705" s="287">
        <v>271.76</v>
      </c>
      <c r="N705" s="287">
        <v>271.76</v>
      </c>
      <c r="O705" s="11"/>
      <c r="P705" s="287"/>
      <c r="Q705" s="287"/>
      <c r="R705" s="11">
        <v>1</v>
      </c>
      <c r="S705" s="287">
        <v>271.76</v>
      </c>
      <c r="T705" s="287">
        <v>271.76</v>
      </c>
      <c r="V705" s="11"/>
      <c r="W705" s="11"/>
      <c r="X705" s="11"/>
      <c r="Y705" s="11"/>
      <c r="Z705" s="11"/>
      <c r="AA705" s="11"/>
      <c r="AB705" s="11"/>
      <c r="AC705" s="11"/>
      <c r="AD705" s="11"/>
    </row>
    <row r="706" spans="1:30">
      <c r="A706" s="56"/>
      <c r="B706" s="11"/>
      <c r="C706" s="11" t="s">
        <v>646</v>
      </c>
      <c r="D706" s="11"/>
      <c r="E706" s="11" t="s">
        <v>465</v>
      </c>
      <c r="F706" s="11">
        <v>35</v>
      </c>
      <c r="G706" s="287">
        <v>651.26800000000003</v>
      </c>
      <c r="H706" s="287">
        <v>16281.7</v>
      </c>
      <c r="I706" s="287">
        <v>465.19142857142901</v>
      </c>
      <c r="J706" s="11">
        <v>11.742857142857099</v>
      </c>
      <c r="L706" s="11">
        <v>25</v>
      </c>
      <c r="M706" s="287">
        <v>6267.47</v>
      </c>
      <c r="N706" s="287">
        <v>626.74699999999996</v>
      </c>
      <c r="O706" s="11">
        <v>1</v>
      </c>
      <c r="P706" s="287">
        <v>213.84</v>
      </c>
      <c r="Q706" s="287">
        <v>213.84</v>
      </c>
      <c r="R706" s="11">
        <v>34</v>
      </c>
      <c r="S706" s="287">
        <v>16067.86</v>
      </c>
      <c r="T706" s="287">
        <v>472.58411764705897</v>
      </c>
      <c r="V706" s="11"/>
      <c r="W706" s="11"/>
      <c r="X706" s="11"/>
      <c r="Y706" s="11"/>
      <c r="Z706" s="11"/>
      <c r="AA706" s="11"/>
      <c r="AB706" s="11"/>
      <c r="AC706" s="11"/>
      <c r="AD706" s="11"/>
    </row>
    <row r="707" spans="1:30">
      <c r="A707" s="56"/>
      <c r="B707" s="11"/>
      <c r="C707" s="11" t="s">
        <v>469</v>
      </c>
      <c r="D707" s="11"/>
      <c r="E707" s="11" t="s">
        <v>60</v>
      </c>
      <c r="F707" s="11">
        <v>1</v>
      </c>
      <c r="G707" s="287">
        <v>554.58000000000004</v>
      </c>
      <c r="H707" s="287">
        <v>554.58000000000004</v>
      </c>
      <c r="I707" s="287">
        <v>554.58000000000004</v>
      </c>
      <c r="J707" s="11">
        <v>12</v>
      </c>
      <c r="L707" s="11">
        <v>1</v>
      </c>
      <c r="M707" s="287"/>
      <c r="N707" s="287"/>
      <c r="O707" s="11"/>
      <c r="P707" s="287"/>
      <c r="Q707" s="287"/>
      <c r="R707" s="11">
        <v>1</v>
      </c>
      <c r="S707" s="287">
        <v>554.58000000000004</v>
      </c>
      <c r="T707" s="287">
        <v>554.58000000000004</v>
      </c>
      <c r="V707" s="11"/>
      <c r="W707" s="11"/>
      <c r="X707" s="11"/>
      <c r="Y707" s="11"/>
      <c r="Z707" s="11"/>
      <c r="AA707" s="11"/>
      <c r="AB707" s="11"/>
      <c r="AC707" s="11"/>
      <c r="AD707" s="11"/>
    </row>
    <row r="708" spans="1:30">
      <c r="A708" s="56"/>
      <c r="B708" s="11"/>
      <c r="C708" s="11" t="s">
        <v>469</v>
      </c>
      <c r="D708" s="11"/>
      <c r="E708" s="11" t="s">
        <v>145</v>
      </c>
      <c r="F708" s="11">
        <v>16</v>
      </c>
      <c r="G708" s="287">
        <v>1027.0491666666701</v>
      </c>
      <c r="H708" s="287">
        <v>12324.59</v>
      </c>
      <c r="I708" s="287">
        <v>770.28687500000001</v>
      </c>
      <c r="J708" s="11">
        <v>10.75</v>
      </c>
      <c r="L708" s="11">
        <v>12</v>
      </c>
      <c r="M708" s="287">
        <v>5103.79</v>
      </c>
      <c r="N708" s="287">
        <v>1275.9475</v>
      </c>
      <c r="O708" s="11">
        <v>1</v>
      </c>
      <c r="P708" s="287">
        <v>1204</v>
      </c>
      <c r="Q708" s="287">
        <v>1204</v>
      </c>
      <c r="R708" s="11">
        <v>15</v>
      </c>
      <c r="S708" s="287">
        <v>11120.59</v>
      </c>
      <c r="T708" s="287">
        <v>741.37266666666699</v>
      </c>
      <c r="V708" s="11"/>
      <c r="W708" s="11"/>
      <c r="X708" s="11"/>
      <c r="Y708" s="11"/>
      <c r="Z708" s="11"/>
      <c r="AA708" s="11"/>
      <c r="AB708" s="11"/>
      <c r="AC708" s="11"/>
      <c r="AD708" s="11"/>
    </row>
    <row r="709" spans="1:30">
      <c r="A709" s="56"/>
      <c r="B709" s="11"/>
      <c r="C709" s="11" t="s">
        <v>470</v>
      </c>
      <c r="D709" s="11"/>
      <c r="E709" s="11" t="s">
        <v>471</v>
      </c>
      <c r="F709" s="11">
        <v>8</v>
      </c>
      <c r="G709" s="287">
        <v>721.70833333333303</v>
      </c>
      <c r="H709" s="287">
        <v>4330.25</v>
      </c>
      <c r="I709" s="287">
        <v>541.28125</v>
      </c>
      <c r="J709" s="11">
        <v>11.5</v>
      </c>
      <c r="L709" s="11">
        <v>6</v>
      </c>
      <c r="M709" s="287">
        <v>1388</v>
      </c>
      <c r="N709" s="287">
        <v>694</v>
      </c>
      <c r="O709" s="11"/>
      <c r="P709" s="287"/>
      <c r="Q709" s="287"/>
      <c r="R709" s="11">
        <v>8</v>
      </c>
      <c r="S709" s="287">
        <v>4330.25</v>
      </c>
      <c r="T709" s="287">
        <v>541.28125</v>
      </c>
      <c r="V709" s="11"/>
      <c r="W709" s="11"/>
      <c r="X709" s="11"/>
      <c r="Y709" s="11"/>
      <c r="Z709" s="11"/>
      <c r="AA709" s="11"/>
      <c r="AB709" s="11"/>
      <c r="AC709" s="11"/>
      <c r="AD709" s="11"/>
    </row>
    <row r="710" spans="1:30">
      <c r="A710" s="56"/>
      <c r="B710" s="11"/>
      <c r="C710" s="11" t="s">
        <v>472</v>
      </c>
      <c r="D710" s="11"/>
      <c r="E710" s="11" t="s">
        <v>233</v>
      </c>
      <c r="F710" s="11">
        <v>88</v>
      </c>
      <c r="G710" s="287">
        <v>735.91762711864396</v>
      </c>
      <c r="H710" s="287">
        <v>43419.14</v>
      </c>
      <c r="I710" s="287">
        <v>493.39931818181799</v>
      </c>
      <c r="J710" s="11">
        <v>11.556818181818199</v>
      </c>
      <c r="L710" s="11">
        <v>59</v>
      </c>
      <c r="M710" s="287">
        <v>20563.16</v>
      </c>
      <c r="N710" s="287">
        <v>709.074482758621</v>
      </c>
      <c r="O710" s="11">
        <v>3</v>
      </c>
      <c r="P710" s="287">
        <v>937.58</v>
      </c>
      <c r="Q710" s="287">
        <v>312.52666666666698</v>
      </c>
      <c r="R710" s="11">
        <v>85</v>
      </c>
      <c r="S710" s="287">
        <v>42481.56</v>
      </c>
      <c r="T710" s="287">
        <v>499.78305882352902</v>
      </c>
      <c r="V710" s="11"/>
      <c r="W710" s="11"/>
      <c r="X710" s="11"/>
      <c r="Y710" s="11"/>
      <c r="Z710" s="11"/>
      <c r="AA710" s="11"/>
      <c r="AB710" s="11"/>
      <c r="AC710" s="11"/>
      <c r="AD710" s="11"/>
    </row>
    <row r="711" spans="1:30">
      <c r="A711" s="56"/>
      <c r="B711" s="11"/>
      <c r="C711" s="11" t="s">
        <v>475</v>
      </c>
      <c r="D711" s="11"/>
      <c r="E711" s="11" t="s">
        <v>71</v>
      </c>
      <c r="F711" s="11">
        <v>5</v>
      </c>
      <c r="G711" s="287">
        <v>497.07799999999997</v>
      </c>
      <c r="H711" s="287">
        <v>2485.39</v>
      </c>
      <c r="I711" s="287">
        <v>497.07799999999997</v>
      </c>
      <c r="J711" s="11">
        <v>11.6</v>
      </c>
      <c r="L711" s="11">
        <v>5</v>
      </c>
      <c r="M711" s="287"/>
      <c r="N711" s="287"/>
      <c r="O711" s="11"/>
      <c r="P711" s="287"/>
      <c r="Q711" s="287"/>
      <c r="R711" s="11">
        <v>5</v>
      </c>
      <c r="S711" s="287">
        <v>2485.39</v>
      </c>
      <c r="T711" s="287">
        <v>497.07799999999997</v>
      </c>
      <c r="V711" s="11"/>
      <c r="W711" s="11"/>
      <c r="X711" s="11"/>
      <c r="Y711" s="11"/>
      <c r="Z711" s="11"/>
      <c r="AA711" s="11"/>
      <c r="AB711" s="11"/>
      <c r="AC711" s="11"/>
      <c r="AD711" s="11"/>
    </row>
    <row r="712" spans="1:30">
      <c r="A712" s="56"/>
      <c r="B712" s="11"/>
      <c r="C712" s="11" t="s">
        <v>476</v>
      </c>
      <c r="D712" s="11"/>
      <c r="E712" s="11" t="s">
        <v>206</v>
      </c>
      <c r="F712" s="11">
        <v>33</v>
      </c>
      <c r="G712" s="287">
        <v>922.50923076923095</v>
      </c>
      <c r="H712" s="287">
        <v>23985.24</v>
      </c>
      <c r="I712" s="287">
        <v>726.82545454545505</v>
      </c>
      <c r="J712" s="11">
        <v>11.5151515151515</v>
      </c>
      <c r="L712" s="11">
        <v>26</v>
      </c>
      <c r="M712" s="287">
        <v>5087.03</v>
      </c>
      <c r="N712" s="287">
        <v>726.71857142857198</v>
      </c>
      <c r="O712" s="11">
        <v>1</v>
      </c>
      <c r="P712" s="287">
        <v>715.31</v>
      </c>
      <c r="Q712" s="287">
        <v>715.31</v>
      </c>
      <c r="R712" s="11">
        <v>32</v>
      </c>
      <c r="S712" s="287">
        <v>23269.93</v>
      </c>
      <c r="T712" s="287">
        <v>727.18531250000001</v>
      </c>
      <c r="V712" s="11"/>
      <c r="W712" s="11"/>
      <c r="X712" s="11"/>
      <c r="Y712" s="11"/>
      <c r="Z712" s="11"/>
      <c r="AA712" s="11"/>
      <c r="AB712" s="11"/>
      <c r="AC712" s="11"/>
      <c r="AD712" s="11"/>
    </row>
    <row r="713" spans="1:30">
      <c r="A713" s="56"/>
      <c r="B713" s="11"/>
      <c r="C713" s="11" t="s">
        <v>477</v>
      </c>
      <c r="D713" s="11"/>
      <c r="E713" s="11" t="s">
        <v>153</v>
      </c>
      <c r="F713" s="11">
        <v>277</v>
      </c>
      <c r="G713" s="287">
        <v>1044.1126708074501</v>
      </c>
      <c r="H713" s="287">
        <v>168102.14</v>
      </c>
      <c r="I713" s="287">
        <v>606.86693140794205</v>
      </c>
      <c r="J713" s="11">
        <v>11.949458483754499</v>
      </c>
      <c r="L713" s="11">
        <v>161</v>
      </c>
      <c r="M713" s="287">
        <v>89357.8</v>
      </c>
      <c r="N713" s="287">
        <v>770.32586206896599</v>
      </c>
      <c r="O713" s="11">
        <v>8</v>
      </c>
      <c r="P713" s="287">
        <v>6798.68</v>
      </c>
      <c r="Q713" s="287">
        <v>849.83500000000004</v>
      </c>
      <c r="R713" s="11">
        <v>269</v>
      </c>
      <c r="S713" s="287">
        <v>161303.46</v>
      </c>
      <c r="T713" s="287">
        <v>599.64111524163502</v>
      </c>
      <c r="V713" s="11"/>
      <c r="W713" s="11"/>
      <c r="X713" s="11"/>
      <c r="Y713" s="11"/>
      <c r="Z713" s="11"/>
      <c r="AA713" s="11"/>
      <c r="AB713" s="11"/>
      <c r="AC713" s="11"/>
      <c r="AD713" s="11"/>
    </row>
    <row r="714" spans="1:30">
      <c r="A714" s="56"/>
      <c r="B714" s="11"/>
      <c r="C714" s="11" t="s">
        <v>479</v>
      </c>
      <c r="D714" s="11"/>
      <c r="E714" s="11" t="s">
        <v>69</v>
      </c>
      <c r="F714" s="11">
        <v>2</v>
      </c>
      <c r="G714" s="287">
        <v>674.81500000000005</v>
      </c>
      <c r="H714" s="287">
        <v>1349.63</v>
      </c>
      <c r="I714" s="287">
        <v>674.81500000000005</v>
      </c>
      <c r="J714" s="11">
        <v>10</v>
      </c>
      <c r="L714" s="11">
        <v>2</v>
      </c>
      <c r="M714" s="287"/>
      <c r="N714" s="287"/>
      <c r="O714" s="11"/>
      <c r="P714" s="287"/>
      <c r="Q714" s="287"/>
      <c r="R714" s="11">
        <v>2</v>
      </c>
      <c r="S714" s="287">
        <v>1349.63</v>
      </c>
      <c r="T714" s="287">
        <v>674.81500000000005</v>
      </c>
      <c r="V714" s="11"/>
      <c r="W714" s="11"/>
      <c r="X714" s="11"/>
      <c r="Y714" s="11"/>
      <c r="Z714" s="11"/>
      <c r="AA714" s="11"/>
      <c r="AB714" s="11"/>
      <c r="AC714" s="11"/>
      <c r="AD714" s="11"/>
    </row>
    <row r="715" spans="1:30">
      <c r="A715" s="56"/>
      <c r="B715" s="11"/>
      <c r="C715" s="11" t="s">
        <v>479</v>
      </c>
      <c r="D715" s="11"/>
      <c r="E715" s="11" t="s">
        <v>480</v>
      </c>
      <c r="F715" s="11">
        <v>11</v>
      </c>
      <c r="G715" s="287">
        <v>505.62818181818199</v>
      </c>
      <c r="H715" s="287">
        <v>5561.91</v>
      </c>
      <c r="I715" s="287">
        <v>505.62818181818199</v>
      </c>
      <c r="J715" s="11">
        <v>9.4545454545454604</v>
      </c>
      <c r="L715" s="11">
        <v>11</v>
      </c>
      <c r="M715" s="287"/>
      <c r="N715" s="287"/>
      <c r="O715" s="11"/>
      <c r="P715" s="287"/>
      <c r="Q715" s="287"/>
      <c r="R715" s="11">
        <v>11</v>
      </c>
      <c r="S715" s="287">
        <v>5561.91</v>
      </c>
      <c r="T715" s="287">
        <v>505.62818181818199</v>
      </c>
      <c r="V715" s="11"/>
      <c r="W715" s="11"/>
      <c r="X715" s="11"/>
      <c r="Y715" s="11"/>
      <c r="Z715" s="11"/>
      <c r="AA715" s="11"/>
      <c r="AB715" s="11"/>
      <c r="AC715" s="11"/>
      <c r="AD715" s="11"/>
    </row>
    <row r="716" spans="1:30">
      <c r="A716" s="56"/>
      <c r="B716" s="11"/>
      <c r="C716" s="11" t="s">
        <v>479</v>
      </c>
      <c r="D716" s="11"/>
      <c r="E716" s="11" t="s">
        <v>111</v>
      </c>
      <c r="F716" s="11">
        <v>7</v>
      </c>
      <c r="G716" s="287">
        <v>676.34857142857197</v>
      </c>
      <c r="H716" s="287">
        <v>4734.4399999999996</v>
      </c>
      <c r="I716" s="287">
        <v>676.34857142857197</v>
      </c>
      <c r="J716" s="11">
        <v>10.4285714285714</v>
      </c>
      <c r="L716" s="11">
        <v>7</v>
      </c>
      <c r="M716" s="287"/>
      <c r="N716" s="287"/>
      <c r="O716" s="11"/>
      <c r="P716" s="287"/>
      <c r="Q716" s="287"/>
      <c r="R716" s="11">
        <v>7</v>
      </c>
      <c r="S716" s="287">
        <v>4734.4399999999996</v>
      </c>
      <c r="T716" s="287">
        <v>676.34857142857197</v>
      </c>
      <c r="V716" s="11"/>
      <c r="W716" s="11"/>
      <c r="X716" s="11"/>
      <c r="Y716" s="11"/>
      <c r="Z716" s="11"/>
      <c r="AA716" s="11"/>
      <c r="AB716" s="11"/>
      <c r="AC716" s="11"/>
      <c r="AD716" s="11"/>
    </row>
    <row r="717" spans="1:30">
      <c r="A717" s="56"/>
      <c r="B717" s="11"/>
      <c r="C717" s="11" t="s">
        <v>482</v>
      </c>
      <c r="D717" s="11"/>
      <c r="E717" s="11" t="s">
        <v>443</v>
      </c>
      <c r="F717" s="11">
        <v>24</v>
      </c>
      <c r="G717" s="287">
        <v>566.84</v>
      </c>
      <c r="H717" s="287">
        <v>11336.8</v>
      </c>
      <c r="I717" s="287">
        <v>472.36666666666702</v>
      </c>
      <c r="J717" s="11">
        <v>11.4166666666667</v>
      </c>
      <c r="L717" s="11">
        <v>20</v>
      </c>
      <c r="M717" s="287">
        <v>2390.48</v>
      </c>
      <c r="N717" s="287">
        <v>597.62</v>
      </c>
      <c r="O717" s="11"/>
      <c r="P717" s="287"/>
      <c r="Q717" s="287"/>
      <c r="R717" s="11">
        <v>24</v>
      </c>
      <c r="S717" s="287">
        <v>11336.8</v>
      </c>
      <c r="T717" s="287">
        <v>472.36666666666702</v>
      </c>
      <c r="V717" s="11"/>
      <c r="W717" s="11"/>
      <c r="X717" s="11"/>
      <c r="Y717" s="11"/>
      <c r="Z717" s="11"/>
      <c r="AA717" s="11"/>
      <c r="AB717" s="11"/>
      <c r="AC717" s="11"/>
      <c r="AD717" s="11"/>
    </row>
    <row r="718" spans="1:30">
      <c r="A718" s="56"/>
      <c r="B718" s="11"/>
      <c r="C718" s="11" t="s">
        <v>483</v>
      </c>
      <c r="D718" s="11"/>
      <c r="E718" s="11" t="s">
        <v>135</v>
      </c>
      <c r="F718" s="11">
        <v>2</v>
      </c>
      <c r="G718" s="287">
        <v>160.08000000000001</v>
      </c>
      <c r="H718" s="287">
        <v>320.16000000000003</v>
      </c>
      <c r="I718" s="287">
        <v>160.08000000000001</v>
      </c>
      <c r="J718" s="11">
        <v>10</v>
      </c>
      <c r="L718" s="11">
        <v>2</v>
      </c>
      <c r="M718" s="287"/>
      <c r="N718" s="287"/>
      <c r="O718" s="11"/>
      <c r="P718" s="287"/>
      <c r="Q718" s="287"/>
      <c r="R718" s="11">
        <v>2</v>
      </c>
      <c r="S718" s="287">
        <v>320.16000000000003</v>
      </c>
      <c r="T718" s="287">
        <v>160.08000000000001</v>
      </c>
      <c r="V718" s="11"/>
      <c r="W718" s="11"/>
      <c r="X718" s="11"/>
      <c r="Y718" s="11"/>
      <c r="Z718" s="11"/>
      <c r="AA718" s="11"/>
      <c r="AB718" s="11"/>
      <c r="AC718" s="11"/>
      <c r="AD718" s="11"/>
    </row>
    <row r="719" spans="1:30">
      <c r="A719" s="56"/>
      <c r="B719" s="11"/>
      <c r="C719" s="11" t="s">
        <v>484</v>
      </c>
      <c r="D719" s="11"/>
      <c r="E719" s="11" t="s">
        <v>55</v>
      </c>
      <c r="F719" s="11">
        <v>1</v>
      </c>
      <c r="G719" s="287"/>
      <c r="H719" s="287">
        <v>283.83999999999997</v>
      </c>
      <c r="I719" s="287">
        <v>283.83999999999997</v>
      </c>
      <c r="J719" s="11">
        <v>7</v>
      </c>
      <c r="L719" s="11"/>
      <c r="M719" s="287">
        <v>283.83999999999997</v>
      </c>
      <c r="N719" s="287">
        <v>283.83999999999997</v>
      </c>
      <c r="O719" s="11"/>
      <c r="P719" s="287"/>
      <c r="Q719" s="287"/>
      <c r="R719" s="11">
        <v>1</v>
      </c>
      <c r="S719" s="287">
        <v>283.83999999999997</v>
      </c>
      <c r="T719" s="287">
        <v>283.83999999999997</v>
      </c>
      <c r="V719" s="11"/>
      <c r="W719" s="11"/>
      <c r="X719" s="11"/>
      <c r="Y719" s="11"/>
      <c r="Z719" s="11"/>
      <c r="AA719" s="11"/>
      <c r="AB719" s="11"/>
      <c r="AC719" s="11"/>
      <c r="AD719" s="11"/>
    </row>
    <row r="720" spans="1:30">
      <c r="A720" s="56"/>
      <c r="B720" s="11"/>
      <c r="C720" s="11" t="s">
        <v>485</v>
      </c>
      <c r="D720" s="11"/>
      <c r="E720" s="11" t="s">
        <v>298</v>
      </c>
      <c r="F720" s="11">
        <v>41</v>
      </c>
      <c r="G720" s="287">
        <v>1025.6875862069001</v>
      </c>
      <c r="H720" s="287">
        <v>29744.94</v>
      </c>
      <c r="I720" s="287">
        <v>725.48634146341499</v>
      </c>
      <c r="J720" s="11">
        <v>11.4878048780488</v>
      </c>
      <c r="L720" s="11">
        <v>29</v>
      </c>
      <c r="M720" s="287">
        <v>11969.26</v>
      </c>
      <c r="N720" s="287">
        <v>997.43833333333305</v>
      </c>
      <c r="O720" s="11"/>
      <c r="P720" s="287"/>
      <c r="Q720" s="287"/>
      <c r="R720" s="11">
        <v>41</v>
      </c>
      <c r="S720" s="287">
        <v>29744.94</v>
      </c>
      <c r="T720" s="287">
        <v>725.48634146341499</v>
      </c>
      <c r="V720" s="11"/>
      <c r="W720" s="11"/>
      <c r="X720" s="11"/>
      <c r="Y720" s="11"/>
      <c r="Z720" s="11"/>
      <c r="AA720" s="11"/>
      <c r="AB720" s="11"/>
      <c r="AC720" s="11"/>
      <c r="AD720" s="11"/>
    </row>
    <row r="721" spans="1:30">
      <c r="A721" s="56"/>
      <c r="B721" s="11"/>
      <c r="C721" s="11" t="s">
        <v>486</v>
      </c>
      <c r="D721" s="11"/>
      <c r="E721" s="11" t="s">
        <v>99</v>
      </c>
      <c r="F721" s="11">
        <v>316</v>
      </c>
      <c r="G721" s="287">
        <v>858.61631067961196</v>
      </c>
      <c r="H721" s="287">
        <v>176874.96</v>
      </c>
      <c r="I721" s="287">
        <v>559.730886075949</v>
      </c>
      <c r="J721" s="11">
        <v>11.3987341772152</v>
      </c>
      <c r="L721" s="11">
        <v>206</v>
      </c>
      <c r="M721" s="287">
        <v>74086.649999999994</v>
      </c>
      <c r="N721" s="287">
        <v>673.51499999999999</v>
      </c>
      <c r="O721" s="11">
        <v>6</v>
      </c>
      <c r="P721" s="287">
        <v>3485.67</v>
      </c>
      <c r="Q721" s="287">
        <v>580.94500000000005</v>
      </c>
      <c r="R721" s="11">
        <v>310</v>
      </c>
      <c r="S721" s="287">
        <v>173389.29</v>
      </c>
      <c r="T721" s="287">
        <v>559.32029032258095</v>
      </c>
      <c r="V721" s="11"/>
      <c r="W721" s="11"/>
      <c r="X721" s="11"/>
      <c r="Y721" s="11"/>
      <c r="Z721" s="11"/>
      <c r="AA721" s="11"/>
      <c r="AB721" s="11"/>
      <c r="AC721" s="11"/>
      <c r="AD721" s="11"/>
    </row>
    <row r="722" spans="1:30">
      <c r="A722" s="56"/>
      <c r="B722" s="11"/>
      <c r="C722" s="11" t="s">
        <v>489</v>
      </c>
      <c r="D722" s="11"/>
      <c r="E722" s="11" t="s">
        <v>446</v>
      </c>
      <c r="F722" s="11">
        <v>2</v>
      </c>
      <c r="G722" s="287"/>
      <c r="H722" s="287">
        <v>452.83</v>
      </c>
      <c r="I722" s="287">
        <v>226.41499999999999</v>
      </c>
      <c r="J722" s="11">
        <v>7</v>
      </c>
      <c r="L722" s="11"/>
      <c r="M722" s="287">
        <v>452.83</v>
      </c>
      <c r="N722" s="287">
        <v>226.41499999999999</v>
      </c>
      <c r="O722" s="11"/>
      <c r="P722" s="287"/>
      <c r="Q722" s="287"/>
      <c r="R722" s="11">
        <v>2</v>
      </c>
      <c r="S722" s="287">
        <v>452.83</v>
      </c>
      <c r="T722" s="287">
        <v>226.41499999999999</v>
      </c>
      <c r="V722" s="11"/>
      <c r="W722" s="11"/>
      <c r="X722" s="11"/>
      <c r="Y722" s="11"/>
      <c r="Z722" s="11"/>
      <c r="AA722" s="11"/>
      <c r="AB722" s="11"/>
      <c r="AC722" s="11"/>
      <c r="AD722" s="11"/>
    </row>
    <row r="723" spans="1:30">
      <c r="A723" s="56"/>
      <c r="B723" s="11"/>
      <c r="C723" s="11" t="s">
        <v>491</v>
      </c>
      <c r="D723" s="11"/>
      <c r="E723" s="11" t="s">
        <v>492</v>
      </c>
      <c r="F723" s="11">
        <v>10</v>
      </c>
      <c r="G723" s="287">
        <v>1186.01</v>
      </c>
      <c r="H723" s="287">
        <v>5930.05</v>
      </c>
      <c r="I723" s="287">
        <v>593.005</v>
      </c>
      <c r="J723" s="11">
        <v>10</v>
      </c>
      <c r="L723" s="11">
        <v>5</v>
      </c>
      <c r="M723" s="287">
        <v>3849.07</v>
      </c>
      <c r="N723" s="287">
        <v>769.81399999999996</v>
      </c>
      <c r="O723" s="11"/>
      <c r="P723" s="287"/>
      <c r="Q723" s="287"/>
      <c r="R723" s="11">
        <v>10</v>
      </c>
      <c r="S723" s="287">
        <v>5930.05</v>
      </c>
      <c r="T723" s="287">
        <v>593.005</v>
      </c>
      <c r="V723" s="11"/>
      <c r="W723" s="11"/>
      <c r="X723" s="11"/>
      <c r="Y723" s="11"/>
      <c r="Z723" s="11"/>
      <c r="AA723" s="11"/>
      <c r="AB723" s="11"/>
      <c r="AC723" s="11"/>
      <c r="AD723" s="11"/>
    </row>
    <row r="724" spans="1:30">
      <c r="A724" s="56"/>
      <c r="B724" s="11"/>
      <c r="C724" s="11" t="s">
        <v>493</v>
      </c>
      <c r="D724" s="11"/>
      <c r="E724" s="11" t="s">
        <v>96</v>
      </c>
      <c r="F724" s="11">
        <v>11</v>
      </c>
      <c r="G724" s="287">
        <v>1232.9442857142899</v>
      </c>
      <c r="H724" s="287">
        <v>8630.61</v>
      </c>
      <c r="I724" s="287">
        <v>784.600909090909</v>
      </c>
      <c r="J724" s="11">
        <v>15</v>
      </c>
      <c r="L724" s="11">
        <v>7</v>
      </c>
      <c r="M724" s="287">
        <v>1834.12</v>
      </c>
      <c r="N724" s="287">
        <v>458.53</v>
      </c>
      <c r="O724" s="11"/>
      <c r="P724" s="287"/>
      <c r="Q724" s="287"/>
      <c r="R724" s="11">
        <v>11</v>
      </c>
      <c r="S724" s="287">
        <v>8630.61</v>
      </c>
      <c r="T724" s="287">
        <v>784.600909090909</v>
      </c>
      <c r="V724" s="11"/>
      <c r="W724" s="11"/>
      <c r="X724" s="11"/>
      <c r="Y724" s="11"/>
      <c r="Z724" s="11"/>
      <c r="AA724" s="11"/>
      <c r="AB724" s="11"/>
      <c r="AC724" s="11"/>
      <c r="AD724" s="11"/>
    </row>
    <row r="725" spans="1:30">
      <c r="A725" s="56"/>
      <c r="B725" s="11"/>
      <c r="C725" s="11" t="s">
        <v>494</v>
      </c>
      <c r="D725" s="11"/>
      <c r="E725" s="11" t="s">
        <v>65</v>
      </c>
      <c r="F725" s="11">
        <v>878</v>
      </c>
      <c r="G725" s="287">
        <v>950.24329501915804</v>
      </c>
      <c r="H725" s="287">
        <v>496027</v>
      </c>
      <c r="I725" s="287">
        <v>564.95102505694797</v>
      </c>
      <c r="J725" s="11">
        <v>11.2949886104784</v>
      </c>
      <c r="L725" s="11">
        <v>522</v>
      </c>
      <c r="M725" s="287">
        <v>222640.26</v>
      </c>
      <c r="N725" s="287">
        <v>625.39398876404505</v>
      </c>
      <c r="O725" s="11">
        <v>28</v>
      </c>
      <c r="P725" s="287">
        <v>11149.5</v>
      </c>
      <c r="Q725" s="287">
        <v>398.19642857142799</v>
      </c>
      <c r="R725" s="11">
        <v>850</v>
      </c>
      <c r="S725" s="287">
        <v>484877.5</v>
      </c>
      <c r="T725" s="287">
        <v>570.44411764705899</v>
      </c>
      <c r="V725" s="11"/>
      <c r="W725" s="11"/>
      <c r="X725" s="11"/>
      <c r="Y725" s="11"/>
      <c r="Z725" s="11"/>
      <c r="AA725" s="11"/>
      <c r="AB725" s="11"/>
      <c r="AC725" s="11"/>
      <c r="AD725" s="11"/>
    </row>
    <row r="726" spans="1:30">
      <c r="A726" s="56"/>
      <c r="B726" s="11"/>
      <c r="C726" s="11" t="s">
        <v>494</v>
      </c>
      <c r="D726" s="11"/>
      <c r="E726" s="11" t="s">
        <v>250</v>
      </c>
      <c r="F726" s="11">
        <v>1</v>
      </c>
      <c r="G726" s="287"/>
      <c r="H726" s="287">
        <v>858.94</v>
      </c>
      <c r="I726" s="287">
        <v>858.94</v>
      </c>
      <c r="J726" s="11">
        <v>13</v>
      </c>
      <c r="L726" s="11"/>
      <c r="M726" s="287">
        <v>858.94</v>
      </c>
      <c r="N726" s="287">
        <v>858.94</v>
      </c>
      <c r="O726" s="11"/>
      <c r="P726" s="287"/>
      <c r="Q726" s="287"/>
      <c r="R726" s="11">
        <v>1</v>
      </c>
      <c r="S726" s="287">
        <v>858.94</v>
      </c>
      <c r="T726" s="287">
        <v>858.94</v>
      </c>
      <c r="V726" s="11"/>
      <c r="W726" s="11"/>
      <c r="X726" s="11"/>
      <c r="Y726" s="11"/>
      <c r="Z726" s="11"/>
      <c r="AA726" s="11"/>
      <c r="AB726" s="11"/>
      <c r="AC726" s="11"/>
      <c r="AD726" s="11"/>
    </row>
    <row r="727" spans="1:30">
      <c r="A727" s="56"/>
      <c r="B727" s="11"/>
      <c r="C727" s="11" t="s">
        <v>496</v>
      </c>
      <c r="D727" s="11"/>
      <c r="E727" s="11" t="s">
        <v>55</v>
      </c>
      <c r="F727" s="11">
        <v>1</v>
      </c>
      <c r="G727" s="287">
        <v>475.73</v>
      </c>
      <c r="H727" s="287">
        <v>475.73</v>
      </c>
      <c r="I727" s="287">
        <v>475.73</v>
      </c>
      <c r="J727" s="11">
        <v>13</v>
      </c>
      <c r="L727" s="11">
        <v>1</v>
      </c>
      <c r="M727" s="287"/>
      <c r="N727" s="287"/>
      <c r="O727" s="11"/>
      <c r="P727" s="287"/>
      <c r="Q727" s="287"/>
      <c r="R727" s="11">
        <v>1</v>
      </c>
      <c r="S727" s="287">
        <v>475.73</v>
      </c>
      <c r="T727" s="287">
        <v>475.73</v>
      </c>
      <c r="V727" s="11"/>
      <c r="W727" s="11"/>
      <c r="X727" s="11"/>
      <c r="Y727" s="11"/>
      <c r="Z727" s="11"/>
      <c r="AA727" s="11"/>
      <c r="AB727" s="11"/>
      <c r="AC727" s="11"/>
      <c r="AD727" s="11"/>
    </row>
    <row r="728" spans="1:30">
      <c r="A728" s="56"/>
      <c r="B728" s="11"/>
      <c r="C728" s="11" t="s">
        <v>496</v>
      </c>
      <c r="D728" s="11"/>
      <c r="E728" s="11" t="s">
        <v>57</v>
      </c>
      <c r="F728" s="11">
        <v>74</v>
      </c>
      <c r="G728" s="287">
        <v>1192.4183783783801</v>
      </c>
      <c r="H728" s="287">
        <v>44119.48</v>
      </c>
      <c r="I728" s="287">
        <v>596.20918918918903</v>
      </c>
      <c r="J728" s="11">
        <v>11.554054054054101</v>
      </c>
      <c r="L728" s="11">
        <v>37</v>
      </c>
      <c r="M728" s="287">
        <v>19783.87</v>
      </c>
      <c r="N728" s="287">
        <v>534.69918918918904</v>
      </c>
      <c r="O728" s="11">
        <v>1</v>
      </c>
      <c r="P728" s="287">
        <v>476.15</v>
      </c>
      <c r="Q728" s="287">
        <v>476.15</v>
      </c>
      <c r="R728" s="11">
        <v>73</v>
      </c>
      <c r="S728" s="287">
        <v>43643.33</v>
      </c>
      <c r="T728" s="287">
        <v>597.853835616438</v>
      </c>
      <c r="V728" s="11"/>
      <c r="W728" s="11"/>
      <c r="X728" s="11"/>
      <c r="Y728" s="11"/>
      <c r="Z728" s="11"/>
      <c r="AA728" s="11"/>
      <c r="AB728" s="11"/>
      <c r="AC728" s="11"/>
      <c r="AD728" s="11"/>
    </row>
    <row r="729" spans="1:30">
      <c r="A729" s="56"/>
      <c r="B729" s="11"/>
      <c r="C729" s="11" t="s">
        <v>497</v>
      </c>
      <c r="D729" s="11"/>
      <c r="E729" s="11" t="s">
        <v>320</v>
      </c>
      <c r="F729" s="11">
        <v>13</v>
      </c>
      <c r="G729" s="287">
        <v>533.08000000000004</v>
      </c>
      <c r="H729" s="287">
        <v>5330.8</v>
      </c>
      <c r="I729" s="287">
        <v>410.06153846153802</v>
      </c>
      <c r="J729" s="11">
        <v>9.6153846153846096</v>
      </c>
      <c r="L729" s="11">
        <v>10</v>
      </c>
      <c r="M729" s="287">
        <v>1063.72</v>
      </c>
      <c r="N729" s="287">
        <v>354.57333333333298</v>
      </c>
      <c r="O729" s="11"/>
      <c r="P729" s="287"/>
      <c r="Q729" s="287"/>
      <c r="R729" s="11">
        <v>13</v>
      </c>
      <c r="S729" s="287">
        <v>5330.8</v>
      </c>
      <c r="T729" s="287">
        <v>410.06153846153802</v>
      </c>
      <c r="V729" s="11"/>
      <c r="W729" s="11"/>
      <c r="X729" s="11"/>
      <c r="Y729" s="11"/>
      <c r="Z729" s="11"/>
      <c r="AA729" s="11"/>
      <c r="AB729" s="11"/>
      <c r="AC729" s="11"/>
      <c r="AD729" s="11"/>
    </row>
    <row r="730" spans="1:30">
      <c r="A730" s="56"/>
      <c r="B730" s="11"/>
      <c r="C730" s="11" t="s">
        <v>498</v>
      </c>
      <c r="D730" s="11"/>
      <c r="E730" s="11" t="s">
        <v>356</v>
      </c>
      <c r="F730" s="11">
        <v>187</v>
      </c>
      <c r="G730" s="287">
        <v>812.13954545454499</v>
      </c>
      <c r="H730" s="287">
        <v>89335.35</v>
      </c>
      <c r="I730" s="287">
        <v>477.72914438502698</v>
      </c>
      <c r="J730" s="11">
        <v>11.454545454545499</v>
      </c>
      <c r="L730" s="11">
        <v>110</v>
      </c>
      <c r="M730" s="287">
        <v>44342.52</v>
      </c>
      <c r="N730" s="287">
        <v>575.87688311688305</v>
      </c>
      <c r="O730" s="11">
        <v>4</v>
      </c>
      <c r="P730" s="287">
        <v>2705.87</v>
      </c>
      <c r="Q730" s="287">
        <v>676.46749999999997</v>
      </c>
      <c r="R730" s="11">
        <v>183</v>
      </c>
      <c r="S730" s="287">
        <v>86629.48</v>
      </c>
      <c r="T730" s="287">
        <v>473.385136612022</v>
      </c>
      <c r="V730" s="11"/>
      <c r="W730" s="11"/>
      <c r="X730" s="11"/>
      <c r="Y730" s="11"/>
      <c r="Z730" s="11"/>
      <c r="AA730" s="11"/>
      <c r="AB730" s="11"/>
      <c r="AC730" s="11"/>
      <c r="AD730" s="11"/>
    </row>
    <row r="731" spans="1:30">
      <c r="A731" s="56"/>
      <c r="B731" s="11"/>
      <c r="C731" s="11" t="s">
        <v>500</v>
      </c>
      <c r="D731" s="11"/>
      <c r="E731" s="11" t="s">
        <v>501</v>
      </c>
      <c r="F731" s="11">
        <v>21</v>
      </c>
      <c r="G731" s="287">
        <v>977.288571428571</v>
      </c>
      <c r="H731" s="287">
        <v>13682.04</v>
      </c>
      <c r="I731" s="287">
        <v>651.525714285714</v>
      </c>
      <c r="J731" s="11">
        <v>10.2380952380952</v>
      </c>
      <c r="L731" s="11">
        <v>14</v>
      </c>
      <c r="M731" s="287">
        <v>4617.7</v>
      </c>
      <c r="N731" s="287">
        <v>659.67142857142903</v>
      </c>
      <c r="O731" s="11"/>
      <c r="P731" s="287"/>
      <c r="Q731" s="287"/>
      <c r="R731" s="11">
        <v>21</v>
      </c>
      <c r="S731" s="287">
        <v>13682.04</v>
      </c>
      <c r="T731" s="287">
        <v>651.525714285714</v>
      </c>
      <c r="V731" s="11"/>
      <c r="W731" s="11"/>
      <c r="X731" s="11"/>
      <c r="Y731" s="11"/>
      <c r="Z731" s="11"/>
      <c r="AA731" s="11"/>
      <c r="AB731" s="11"/>
      <c r="AC731" s="11"/>
      <c r="AD731" s="11"/>
    </row>
    <row r="732" spans="1:30">
      <c r="A732" s="56"/>
      <c r="B732" s="11"/>
      <c r="C732" s="11" t="s">
        <v>502</v>
      </c>
      <c r="D732" s="11"/>
      <c r="E732" s="11" t="s">
        <v>198</v>
      </c>
      <c r="F732" s="11">
        <v>1</v>
      </c>
      <c r="G732" s="287"/>
      <c r="H732" s="287">
        <v>450.49</v>
      </c>
      <c r="I732" s="287">
        <v>450.49</v>
      </c>
      <c r="J732" s="11">
        <v>12</v>
      </c>
      <c r="L732" s="11"/>
      <c r="M732" s="287">
        <v>450.49</v>
      </c>
      <c r="N732" s="287">
        <v>450.49</v>
      </c>
      <c r="O732" s="11"/>
      <c r="P732" s="287"/>
      <c r="Q732" s="287"/>
      <c r="R732" s="11">
        <v>1</v>
      </c>
      <c r="S732" s="287">
        <v>450.49</v>
      </c>
      <c r="T732" s="287">
        <v>450.49</v>
      </c>
      <c r="V732" s="11"/>
      <c r="W732" s="11"/>
      <c r="X732" s="11"/>
      <c r="Y732" s="11"/>
      <c r="Z732" s="11"/>
      <c r="AA732" s="11"/>
      <c r="AB732" s="11"/>
      <c r="AC732" s="11"/>
      <c r="AD732" s="11"/>
    </row>
    <row r="733" spans="1:30">
      <c r="A733" s="56"/>
      <c r="B733" s="11"/>
      <c r="C733" s="11" t="s">
        <v>505</v>
      </c>
      <c r="D733" s="11"/>
      <c r="E733" s="11" t="s">
        <v>212</v>
      </c>
      <c r="F733" s="11">
        <v>12</v>
      </c>
      <c r="G733" s="287">
        <v>1682.60142857143</v>
      </c>
      <c r="H733" s="287">
        <v>11778.21</v>
      </c>
      <c r="I733" s="287">
        <v>981.51750000000004</v>
      </c>
      <c r="J733" s="11">
        <v>12.4166666666667</v>
      </c>
      <c r="L733" s="11">
        <v>7</v>
      </c>
      <c r="M733" s="287">
        <v>6474.99</v>
      </c>
      <c r="N733" s="287">
        <v>1294.998</v>
      </c>
      <c r="O733" s="11"/>
      <c r="P733" s="287"/>
      <c r="Q733" s="287"/>
      <c r="R733" s="11">
        <v>12</v>
      </c>
      <c r="S733" s="287">
        <v>11778.21</v>
      </c>
      <c r="T733" s="287">
        <v>981.51750000000004</v>
      </c>
      <c r="V733" s="11"/>
      <c r="W733" s="11"/>
      <c r="X733" s="11"/>
      <c r="Y733" s="11"/>
      <c r="Z733" s="11"/>
      <c r="AA733" s="11"/>
      <c r="AB733" s="11"/>
      <c r="AC733" s="11"/>
      <c r="AD733" s="11"/>
    </row>
    <row r="734" spans="1:30">
      <c r="A734" s="56"/>
      <c r="B734" s="11"/>
      <c r="C734" s="11" t="s">
        <v>647</v>
      </c>
      <c r="D734" s="11"/>
      <c r="E734" s="11" t="s">
        <v>80</v>
      </c>
      <c r="F734" s="11">
        <v>13</v>
      </c>
      <c r="G734" s="287">
        <v>776.54111111111104</v>
      </c>
      <c r="H734" s="287">
        <v>6988.87</v>
      </c>
      <c r="I734" s="287">
        <v>537.60538461538499</v>
      </c>
      <c r="J734" s="11">
        <v>10</v>
      </c>
      <c r="L734" s="11">
        <v>9</v>
      </c>
      <c r="M734" s="287">
        <v>2651.24</v>
      </c>
      <c r="N734" s="287">
        <v>662.81</v>
      </c>
      <c r="O734" s="11"/>
      <c r="P734" s="287"/>
      <c r="Q734" s="287"/>
      <c r="R734" s="11">
        <v>13</v>
      </c>
      <c r="S734" s="287">
        <v>6988.87</v>
      </c>
      <c r="T734" s="287">
        <v>537.60538461538499</v>
      </c>
      <c r="V734" s="11"/>
      <c r="W734" s="11"/>
      <c r="X734" s="11"/>
      <c r="Y734" s="11"/>
      <c r="Z734" s="11"/>
      <c r="AA734" s="11"/>
      <c r="AB734" s="11"/>
      <c r="AC734" s="11"/>
      <c r="AD734" s="11"/>
    </row>
    <row r="735" spans="1:30">
      <c r="A735" s="56"/>
      <c r="B735" s="11"/>
      <c r="C735" s="11" t="s">
        <v>509</v>
      </c>
      <c r="D735" s="11"/>
      <c r="E735" s="11" t="s">
        <v>78</v>
      </c>
      <c r="F735" s="11">
        <v>2</v>
      </c>
      <c r="G735" s="287">
        <v>381.93</v>
      </c>
      <c r="H735" s="287">
        <v>381.93</v>
      </c>
      <c r="I735" s="287">
        <v>190.965</v>
      </c>
      <c r="J735" s="11">
        <v>10</v>
      </c>
      <c r="L735" s="11">
        <v>1</v>
      </c>
      <c r="M735" s="287">
        <v>288.62</v>
      </c>
      <c r="N735" s="287">
        <v>288.62</v>
      </c>
      <c r="O735" s="11"/>
      <c r="P735" s="287"/>
      <c r="Q735" s="287"/>
      <c r="R735" s="11">
        <v>2</v>
      </c>
      <c r="S735" s="287">
        <v>381.93</v>
      </c>
      <c r="T735" s="287">
        <v>190.965</v>
      </c>
      <c r="V735" s="11"/>
      <c r="W735" s="11"/>
      <c r="X735" s="11"/>
      <c r="Y735" s="11"/>
      <c r="Z735" s="11"/>
      <c r="AA735" s="11"/>
      <c r="AB735" s="11"/>
      <c r="AC735" s="11"/>
      <c r="AD735" s="11"/>
    </row>
    <row r="736" spans="1:30">
      <c r="A736" s="56"/>
      <c r="B736" s="11"/>
      <c r="C736" s="11" t="s">
        <v>510</v>
      </c>
      <c r="D736" s="11"/>
      <c r="E736" s="11" t="s">
        <v>118</v>
      </c>
      <c r="F736" s="11">
        <v>4</v>
      </c>
      <c r="G736" s="287">
        <v>2865.45</v>
      </c>
      <c r="H736" s="287">
        <v>2865.45</v>
      </c>
      <c r="I736" s="287">
        <v>716.36249999999995</v>
      </c>
      <c r="J736" s="11">
        <v>9.75</v>
      </c>
      <c r="L736" s="11">
        <v>1</v>
      </c>
      <c r="M736" s="287">
        <v>2292.0100000000002</v>
      </c>
      <c r="N736" s="287">
        <v>764.00333333333299</v>
      </c>
      <c r="O736" s="11"/>
      <c r="P736" s="287"/>
      <c r="Q736" s="287"/>
      <c r="R736" s="11">
        <v>4</v>
      </c>
      <c r="S736" s="287">
        <v>2865.45</v>
      </c>
      <c r="T736" s="287">
        <v>716.36249999999995</v>
      </c>
      <c r="V736" s="11"/>
      <c r="W736" s="11"/>
      <c r="X736" s="11"/>
      <c r="Y736" s="11"/>
      <c r="Z736" s="11"/>
      <c r="AA736" s="11"/>
      <c r="AB736" s="11"/>
      <c r="AC736" s="11"/>
      <c r="AD736" s="11"/>
    </row>
    <row r="737" spans="1:30">
      <c r="A737" s="56"/>
      <c r="B737" s="11"/>
      <c r="C737" s="11" t="s">
        <v>511</v>
      </c>
      <c r="D737" s="11"/>
      <c r="E737" s="11" t="s">
        <v>69</v>
      </c>
      <c r="F737" s="11">
        <v>30</v>
      </c>
      <c r="G737" s="287">
        <v>692.75791666666703</v>
      </c>
      <c r="H737" s="287">
        <v>16626.189999999999</v>
      </c>
      <c r="I737" s="287">
        <v>554.20633333333296</v>
      </c>
      <c r="J737" s="11">
        <v>11.4</v>
      </c>
      <c r="L737" s="11">
        <v>24</v>
      </c>
      <c r="M737" s="287">
        <v>6188.53</v>
      </c>
      <c r="N737" s="287">
        <v>1031.42166666667</v>
      </c>
      <c r="O737" s="11"/>
      <c r="P737" s="287"/>
      <c r="Q737" s="287"/>
      <c r="R737" s="11">
        <v>30</v>
      </c>
      <c r="S737" s="287">
        <v>16626.189999999999</v>
      </c>
      <c r="T737" s="287">
        <v>554.20633333333296</v>
      </c>
      <c r="V737" s="11"/>
      <c r="W737" s="11"/>
      <c r="X737" s="11"/>
      <c r="Y737" s="11"/>
      <c r="Z737" s="11"/>
      <c r="AA737" s="11"/>
      <c r="AB737" s="11"/>
      <c r="AC737" s="11"/>
      <c r="AD737" s="11"/>
    </row>
    <row r="738" spans="1:30">
      <c r="A738" s="56"/>
      <c r="B738" s="11"/>
      <c r="C738" s="11" t="s">
        <v>512</v>
      </c>
      <c r="D738" s="11"/>
      <c r="E738" s="11" t="s">
        <v>513</v>
      </c>
      <c r="F738" s="11">
        <v>7</v>
      </c>
      <c r="G738" s="287">
        <v>1373.17</v>
      </c>
      <c r="H738" s="287">
        <v>6865.85</v>
      </c>
      <c r="I738" s="287">
        <v>980.83571428571395</v>
      </c>
      <c r="J738" s="11">
        <v>24</v>
      </c>
      <c r="L738" s="11">
        <v>5</v>
      </c>
      <c r="M738" s="287">
        <v>436.03</v>
      </c>
      <c r="N738" s="287">
        <v>218.01499999999999</v>
      </c>
      <c r="O738" s="11"/>
      <c r="P738" s="287"/>
      <c r="Q738" s="287"/>
      <c r="R738" s="11">
        <v>7</v>
      </c>
      <c r="S738" s="287">
        <v>6865.85</v>
      </c>
      <c r="T738" s="287">
        <v>980.83571428571395</v>
      </c>
      <c r="V738" s="11"/>
      <c r="W738" s="11"/>
      <c r="X738" s="11"/>
      <c r="Y738" s="11"/>
      <c r="Z738" s="11"/>
      <c r="AA738" s="11"/>
      <c r="AB738" s="11"/>
      <c r="AC738" s="11"/>
      <c r="AD738" s="11"/>
    </row>
    <row r="739" spans="1:30">
      <c r="A739" s="56"/>
      <c r="B739" s="11"/>
      <c r="C739" s="11" t="s">
        <v>514</v>
      </c>
      <c r="D739" s="11"/>
      <c r="E739" s="11" t="s">
        <v>135</v>
      </c>
      <c r="F739" s="11">
        <v>1</v>
      </c>
      <c r="G739" s="287"/>
      <c r="H739" s="287">
        <v>595</v>
      </c>
      <c r="I739" s="287">
        <v>595</v>
      </c>
      <c r="J739" s="11">
        <v>12</v>
      </c>
      <c r="L739" s="11"/>
      <c r="M739" s="287">
        <v>595</v>
      </c>
      <c r="N739" s="287">
        <v>595</v>
      </c>
      <c r="O739" s="11"/>
      <c r="P739" s="287"/>
      <c r="Q739" s="287"/>
      <c r="R739" s="11">
        <v>1</v>
      </c>
      <c r="S739" s="287">
        <v>595</v>
      </c>
      <c r="T739" s="287">
        <v>595</v>
      </c>
      <c r="V739" s="11"/>
      <c r="W739" s="11"/>
      <c r="X739" s="11"/>
      <c r="Y739" s="11"/>
      <c r="Z739" s="11"/>
      <c r="AA739" s="11"/>
      <c r="AB739" s="11"/>
      <c r="AC739" s="11"/>
      <c r="AD739" s="11"/>
    </row>
    <row r="740" spans="1:30">
      <c r="A740" s="56"/>
      <c r="B740" s="11"/>
      <c r="C740" s="11" t="s">
        <v>515</v>
      </c>
      <c r="D740" s="11"/>
      <c r="E740" s="11" t="s">
        <v>487</v>
      </c>
      <c r="F740" s="11">
        <v>145</v>
      </c>
      <c r="G740" s="287">
        <v>553.13559999999995</v>
      </c>
      <c r="H740" s="287">
        <v>69141.95</v>
      </c>
      <c r="I740" s="287">
        <v>476.84103448275903</v>
      </c>
      <c r="J740" s="11">
        <v>11.2206896551724</v>
      </c>
      <c r="L740" s="11">
        <v>125</v>
      </c>
      <c r="M740" s="287">
        <v>11195.45</v>
      </c>
      <c r="N740" s="287">
        <v>559.77250000000004</v>
      </c>
      <c r="O740" s="11">
        <v>2</v>
      </c>
      <c r="P740" s="287">
        <v>1143.19</v>
      </c>
      <c r="Q740" s="287">
        <v>571.59500000000003</v>
      </c>
      <c r="R740" s="11">
        <v>143</v>
      </c>
      <c r="S740" s="287">
        <v>67998.759999999995</v>
      </c>
      <c r="T740" s="287">
        <v>475.51580419580398</v>
      </c>
      <c r="V740" s="11"/>
      <c r="W740" s="11"/>
      <c r="X740" s="11"/>
      <c r="Y740" s="11"/>
      <c r="Z740" s="11"/>
      <c r="AA740" s="11"/>
      <c r="AB740" s="11"/>
      <c r="AC740" s="11"/>
      <c r="AD740" s="11"/>
    </row>
    <row r="741" spans="1:30">
      <c r="A741" s="56"/>
      <c r="B741" s="11"/>
      <c r="C741" s="11" t="s">
        <v>516</v>
      </c>
      <c r="D741" s="11"/>
      <c r="E741" s="11" t="s">
        <v>517</v>
      </c>
      <c r="F741" s="11">
        <v>1</v>
      </c>
      <c r="G741" s="287">
        <v>372.83</v>
      </c>
      <c r="H741" s="287">
        <v>372.83</v>
      </c>
      <c r="I741" s="287">
        <v>372.83</v>
      </c>
      <c r="J741" s="11">
        <v>7</v>
      </c>
      <c r="L741" s="11">
        <v>1</v>
      </c>
      <c r="M741" s="287"/>
      <c r="N741" s="287"/>
      <c r="O741" s="11"/>
      <c r="P741" s="287"/>
      <c r="Q741" s="287"/>
      <c r="R741" s="11">
        <v>1</v>
      </c>
      <c r="S741" s="287">
        <v>372.83</v>
      </c>
      <c r="T741" s="287">
        <v>372.83</v>
      </c>
      <c r="V741" s="11"/>
      <c r="W741" s="11"/>
      <c r="X741" s="11"/>
      <c r="Y741" s="11"/>
      <c r="Z741" s="11"/>
      <c r="AA741" s="11"/>
      <c r="AB741" s="11"/>
      <c r="AC741" s="11"/>
      <c r="AD741" s="11"/>
    </row>
    <row r="742" spans="1:30">
      <c r="A742" s="56"/>
      <c r="B742" s="11"/>
      <c r="C742" s="11" t="s">
        <v>518</v>
      </c>
      <c r="D742" s="11"/>
      <c r="E742" s="11" t="s">
        <v>96</v>
      </c>
      <c r="F742" s="11">
        <v>12</v>
      </c>
      <c r="G742" s="287">
        <v>753.68444444444401</v>
      </c>
      <c r="H742" s="287">
        <v>6783.16</v>
      </c>
      <c r="I742" s="287">
        <v>565.26333333333298</v>
      </c>
      <c r="J742" s="11">
        <v>10.9166666666667</v>
      </c>
      <c r="L742" s="11">
        <v>9</v>
      </c>
      <c r="M742" s="287">
        <v>3190.04</v>
      </c>
      <c r="N742" s="287">
        <v>1063.34666666667</v>
      </c>
      <c r="O742" s="11"/>
      <c r="P742" s="287"/>
      <c r="Q742" s="287"/>
      <c r="R742" s="11">
        <v>12</v>
      </c>
      <c r="S742" s="287">
        <v>6783.16</v>
      </c>
      <c r="T742" s="287">
        <v>565.26333333333298</v>
      </c>
      <c r="V742" s="11"/>
      <c r="W742" s="11"/>
      <c r="X742" s="11"/>
      <c r="Y742" s="11"/>
      <c r="Z742" s="11"/>
      <c r="AA742" s="11"/>
      <c r="AB742" s="11"/>
      <c r="AC742" s="11"/>
      <c r="AD742" s="11"/>
    </row>
    <row r="743" spans="1:30">
      <c r="A743" s="56"/>
      <c r="B743" s="11"/>
      <c r="C743" s="11" t="s">
        <v>519</v>
      </c>
      <c r="D743" s="11"/>
      <c r="E743" s="11" t="s">
        <v>89</v>
      </c>
      <c r="F743" s="11">
        <v>18</v>
      </c>
      <c r="G743" s="287">
        <v>1121.8225</v>
      </c>
      <c r="H743" s="287">
        <v>13461.87</v>
      </c>
      <c r="I743" s="287">
        <v>747.881666666667</v>
      </c>
      <c r="J743" s="11">
        <v>10.5</v>
      </c>
      <c r="L743" s="11">
        <v>12</v>
      </c>
      <c r="M743" s="287">
        <v>6524.04</v>
      </c>
      <c r="N743" s="287">
        <v>1087.3399999999999</v>
      </c>
      <c r="O743" s="11"/>
      <c r="P743" s="287"/>
      <c r="Q743" s="287"/>
      <c r="R743" s="11">
        <v>18</v>
      </c>
      <c r="S743" s="287">
        <v>13461.87</v>
      </c>
      <c r="T743" s="287">
        <v>747.881666666667</v>
      </c>
      <c r="V743" s="11"/>
      <c r="W743" s="11"/>
      <c r="X743" s="11"/>
      <c r="Y743" s="11"/>
      <c r="Z743" s="11"/>
      <c r="AA743" s="11"/>
      <c r="AB743" s="11"/>
      <c r="AC743" s="11"/>
      <c r="AD743" s="11"/>
    </row>
    <row r="744" spans="1:30">
      <c r="A744" s="56"/>
      <c r="B744" s="11"/>
      <c r="C744" s="11" t="s">
        <v>520</v>
      </c>
      <c r="D744" s="11"/>
      <c r="E744" s="11" t="s">
        <v>82</v>
      </c>
      <c r="F744" s="11">
        <v>344</v>
      </c>
      <c r="G744" s="287">
        <v>663.49357638888898</v>
      </c>
      <c r="H744" s="287">
        <v>191086.15</v>
      </c>
      <c r="I744" s="287">
        <v>555.48299418604699</v>
      </c>
      <c r="J744" s="11">
        <v>11.066860465116299</v>
      </c>
      <c r="L744" s="11">
        <v>288</v>
      </c>
      <c r="M744" s="287">
        <v>39766.1</v>
      </c>
      <c r="N744" s="287">
        <v>710.10892857142903</v>
      </c>
      <c r="O744" s="11">
        <v>3</v>
      </c>
      <c r="P744" s="287">
        <v>2257.7600000000002</v>
      </c>
      <c r="Q744" s="287">
        <v>752.58666666666704</v>
      </c>
      <c r="R744" s="11">
        <v>341</v>
      </c>
      <c r="S744" s="287">
        <v>188828.39</v>
      </c>
      <c r="T744" s="287">
        <v>553.74894428152504</v>
      </c>
      <c r="V744" s="11"/>
      <c r="W744" s="11"/>
      <c r="X744" s="11"/>
      <c r="Y744" s="11"/>
      <c r="Z744" s="11"/>
      <c r="AA744" s="11"/>
      <c r="AB744" s="11"/>
      <c r="AC744" s="11"/>
      <c r="AD744" s="11"/>
    </row>
    <row r="745" spans="1:30">
      <c r="A745" s="56"/>
      <c r="B745" s="11"/>
      <c r="C745" s="11" t="s">
        <v>521</v>
      </c>
      <c r="D745" s="11"/>
      <c r="E745" s="11" t="s">
        <v>71</v>
      </c>
      <c r="F745" s="11">
        <v>11</v>
      </c>
      <c r="G745" s="287">
        <v>1301.2449999999999</v>
      </c>
      <c r="H745" s="287">
        <v>13012.45</v>
      </c>
      <c r="I745" s="287">
        <v>1182.95</v>
      </c>
      <c r="J745" s="11">
        <v>18.545454545454501</v>
      </c>
      <c r="L745" s="11">
        <v>10</v>
      </c>
      <c r="M745" s="287">
        <v>1735.16</v>
      </c>
      <c r="N745" s="287">
        <v>1735.16</v>
      </c>
      <c r="O745" s="11"/>
      <c r="P745" s="287"/>
      <c r="Q745" s="287"/>
      <c r="R745" s="11">
        <v>11</v>
      </c>
      <c r="S745" s="287">
        <v>13012.45</v>
      </c>
      <c r="T745" s="287">
        <v>1182.95</v>
      </c>
      <c r="V745" s="11"/>
      <c r="W745" s="11"/>
      <c r="X745" s="11"/>
      <c r="Y745" s="11"/>
      <c r="Z745" s="11"/>
      <c r="AA745" s="11"/>
      <c r="AB745" s="11"/>
      <c r="AC745" s="11"/>
      <c r="AD745" s="11"/>
    </row>
    <row r="746" spans="1:30">
      <c r="A746" s="56"/>
      <c r="B746" s="11"/>
      <c r="C746" s="11" t="s">
        <v>523</v>
      </c>
      <c r="D746" s="11"/>
      <c r="E746" s="11" t="s">
        <v>60</v>
      </c>
      <c r="F746" s="11">
        <v>38</v>
      </c>
      <c r="G746" s="287">
        <v>887.23450000000003</v>
      </c>
      <c r="H746" s="287">
        <v>17744.689999999999</v>
      </c>
      <c r="I746" s="287">
        <v>466.96552631578902</v>
      </c>
      <c r="J746" s="11">
        <v>10.2368421052632</v>
      </c>
      <c r="L746" s="11">
        <v>20</v>
      </c>
      <c r="M746" s="287">
        <v>9291.1</v>
      </c>
      <c r="N746" s="287">
        <v>516.17222222222199</v>
      </c>
      <c r="O746" s="11"/>
      <c r="P746" s="287"/>
      <c r="Q746" s="287"/>
      <c r="R746" s="11">
        <v>38</v>
      </c>
      <c r="S746" s="287">
        <v>17744.689999999999</v>
      </c>
      <c r="T746" s="287">
        <v>466.96552631578902</v>
      </c>
      <c r="V746" s="11"/>
      <c r="W746" s="11"/>
      <c r="X746" s="11"/>
      <c r="Y746" s="11"/>
      <c r="Z746" s="11"/>
      <c r="AA746" s="11"/>
      <c r="AB746" s="11"/>
      <c r="AC746" s="11"/>
      <c r="AD746" s="11"/>
    </row>
    <row r="747" spans="1:30">
      <c r="A747" s="56"/>
      <c r="B747" s="11"/>
      <c r="C747" s="11" t="s">
        <v>710</v>
      </c>
      <c r="D747" s="11"/>
      <c r="E747" s="11" t="s">
        <v>56</v>
      </c>
      <c r="F747" s="11">
        <v>1</v>
      </c>
      <c r="G747" s="287">
        <v>0.96</v>
      </c>
      <c r="H747" s="287">
        <v>0.96</v>
      </c>
      <c r="I747" s="287">
        <v>0.96</v>
      </c>
      <c r="J747" s="11">
        <v>14</v>
      </c>
      <c r="L747" s="11">
        <v>1</v>
      </c>
      <c r="M747" s="287"/>
      <c r="N747" s="287"/>
      <c r="O747" s="11"/>
      <c r="P747" s="287"/>
      <c r="Q747" s="287"/>
      <c r="R747" s="11">
        <v>1</v>
      </c>
      <c r="S747" s="287">
        <v>0.96</v>
      </c>
      <c r="T747" s="287">
        <v>0.96</v>
      </c>
      <c r="V747" s="11"/>
      <c r="W747" s="11"/>
      <c r="X747" s="11"/>
      <c r="Y747" s="11"/>
      <c r="Z747" s="11"/>
      <c r="AA747" s="11"/>
      <c r="AB747" s="11"/>
      <c r="AC747" s="11"/>
      <c r="AD747" s="11"/>
    </row>
    <row r="748" spans="1:30">
      <c r="A748" s="56"/>
      <c r="B748" s="11"/>
      <c r="C748" s="11" t="s">
        <v>527</v>
      </c>
      <c r="D748" s="11"/>
      <c r="E748" s="11" t="s">
        <v>528</v>
      </c>
      <c r="F748" s="11">
        <v>12</v>
      </c>
      <c r="G748" s="287">
        <v>1621.6679999999999</v>
      </c>
      <c r="H748" s="287">
        <v>8108.34</v>
      </c>
      <c r="I748" s="287">
        <v>675.69500000000005</v>
      </c>
      <c r="J748" s="11">
        <v>11.6666666666667</v>
      </c>
      <c r="L748" s="11">
        <v>5</v>
      </c>
      <c r="M748" s="287">
        <v>5155.72</v>
      </c>
      <c r="N748" s="287">
        <v>736.53142857142905</v>
      </c>
      <c r="O748" s="11"/>
      <c r="P748" s="287"/>
      <c r="Q748" s="287"/>
      <c r="R748" s="11">
        <v>12</v>
      </c>
      <c r="S748" s="287">
        <v>8108.34</v>
      </c>
      <c r="T748" s="287">
        <v>675.69500000000005</v>
      </c>
      <c r="V748" s="11"/>
      <c r="W748" s="11"/>
      <c r="X748" s="11"/>
      <c r="Y748" s="11"/>
      <c r="Z748" s="11"/>
      <c r="AA748" s="11"/>
      <c r="AB748" s="11"/>
      <c r="AC748" s="11"/>
      <c r="AD748" s="11"/>
    </row>
    <row r="749" spans="1:30">
      <c r="A749" s="56"/>
      <c r="B749" s="11"/>
      <c r="C749" s="11" t="s">
        <v>527</v>
      </c>
      <c r="D749" s="11"/>
      <c r="E749" s="11" t="s">
        <v>118</v>
      </c>
      <c r="F749" s="11">
        <v>1</v>
      </c>
      <c r="G749" s="287">
        <v>997.53</v>
      </c>
      <c r="H749" s="287">
        <v>997.53</v>
      </c>
      <c r="I749" s="287">
        <v>997.53</v>
      </c>
      <c r="J749" s="11">
        <v>13</v>
      </c>
      <c r="L749" s="11">
        <v>1</v>
      </c>
      <c r="M749" s="287"/>
      <c r="N749" s="287"/>
      <c r="O749" s="11"/>
      <c r="P749" s="287"/>
      <c r="Q749" s="287"/>
      <c r="R749" s="11">
        <v>1</v>
      </c>
      <c r="S749" s="287">
        <v>997.53</v>
      </c>
      <c r="T749" s="287">
        <v>997.53</v>
      </c>
      <c r="V749" s="11"/>
      <c r="W749" s="11"/>
      <c r="X749" s="11"/>
      <c r="Y749" s="11"/>
      <c r="Z749" s="11"/>
      <c r="AA749" s="11"/>
      <c r="AB749" s="11"/>
      <c r="AC749" s="11"/>
      <c r="AD749" s="11"/>
    </row>
    <row r="750" spans="1:30">
      <c r="A750" s="56"/>
      <c r="B750" s="11"/>
      <c r="C750" s="11" t="s">
        <v>529</v>
      </c>
      <c r="D750" s="11"/>
      <c r="E750" s="11" t="s">
        <v>324</v>
      </c>
      <c r="F750" s="11">
        <v>448</v>
      </c>
      <c r="G750" s="287">
        <v>857.83295620438003</v>
      </c>
      <c r="H750" s="287">
        <v>235046.23</v>
      </c>
      <c r="I750" s="287">
        <v>524.65676339285699</v>
      </c>
      <c r="J750" s="11">
        <v>11.4441964285714</v>
      </c>
      <c r="L750" s="11">
        <v>274</v>
      </c>
      <c r="M750" s="287">
        <v>115227.17</v>
      </c>
      <c r="N750" s="287">
        <v>662.22511494252899</v>
      </c>
      <c r="O750" s="11">
        <v>24</v>
      </c>
      <c r="P750" s="287">
        <v>11023.83</v>
      </c>
      <c r="Q750" s="287">
        <v>459.32625000000002</v>
      </c>
      <c r="R750" s="11">
        <v>424</v>
      </c>
      <c r="S750" s="287">
        <v>224022.39999999999</v>
      </c>
      <c r="T750" s="287">
        <v>528.35471698113201</v>
      </c>
      <c r="V750" s="11"/>
      <c r="W750" s="11"/>
      <c r="X750" s="11"/>
      <c r="Y750" s="11"/>
      <c r="Z750" s="11"/>
      <c r="AA750" s="11"/>
      <c r="AB750" s="11"/>
      <c r="AC750" s="11"/>
      <c r="AD750" s="11"/>
    </row>
    <row r="751" spans="1:30">
      <c r="A751" s="56"/>
      <c r="B751" s="11"/>
      <c r="C751" s="11" t="s">
        <v>530</v>
      </c>
      <c r="D751" s="11"/>
      <c r="E751" s="11" t="s">
        <v>121</v>
      </c>
      <c r="F751" s="11">
        <v>354</v>
      </c>
      <c r="G751" s="287">
        <v>887.87748898678399</v>
      </c>
      <c r="H751" s="287">
        <v>201548.19</v>
      </c>
      <c r="I751" s="287">
        <v>569.34516949152601</v>
      </c>
      <c r="J751" s="11">
        <v>11.3305084745763</v>
      </c>
      <c r="L751" s="11">
        <v>227</v>
      </c>
      <c r="M751" s="287">
        <v>89812.84</v>
      </c>
      <c r="N751" s="287">
        <v>707.18771653543297</v>
      </c>
      <c r="O751" s="11">
        <v>7</v>
      </c>
      <c r="P751" s="287">
        <v>3080.43</v>
      </c>
      <c r="Q751" s="287">
        <v>440.06142857142902</v>
      </c>
      <c r="R751" s="11">
        <v>347</v>
      </c>
      <c r="S751" s="287">
        <v>198467.76</v>
      </c>
      <c r="T751" s="287">
        <v>571.953198847262</v>
      </c>
      <c r="V751" s="11"/>
      <c r="W751" s="11"/>
      <c r="X751" s="11"/>
      <c r="Y751" s="11"/>
      <c r="Z751" s="11"/>
      <c r="AA751" s="11"/>
      <c r="AB751" s="11"/>
      <c r="AC751" s="11"/>
      <c r="AD751" s="11"/>
    </row>
    <row r="752" spans="1:30">
      <c r="A752" s="56"/>
      <c r="B752" s="11"/>
      <c r="C752" s="11" t="s">
        <v>648</v>
      </c>
      <c r="D752" s="11"/>
      <c r="E752" s="11" t="s">
        <v>135</v>
      </c>
      <c r="F752" s="11">
        <v>2</v>
      </c>
      <c r="G752" s="287"/>
      <c r="H752" s="287">
        <v>1903.08</v>
      </c>
      <c r="I752" s="287">
        <v>951.54</v>
      </c>
      <c r="J752" s="11">
        <v>13</v>
      </c>
      <c r="L752" s="11"/>
      <c r="M752" s="287">
        <v>1903.08</v>
      </c>
      <c r="N752" s="287">
        <v>951.54</v>
      </c>
      <c r="O752" s="11"/>
      <c r="P752" s="287"/>
      <c r="Q752" s="287"/>
      <c r="R752" s="11">
        <v>2</v>
      </c>
      <c r="S752" s="287">
        <v>1903.08</v>
      </c>
      <c r="T752" s="287">
        <v>951.54</v>
      </c>
      <c r="V752" s="11"/>
      <c r="W752" s="11"/>
      <c r="X752" s="11"/>
      <c r="Y752" s="11"/>
      <c r="Z752" s="11"/>
      <c r="AA752" s="11"/>
      <c r="AB752" s="11"/>
      <c r="AC752" s="11"/>
      <c r="AD752" s="11"/>
    </row>
    <row r="753" spans="1:30">
      <c r="A753" s="56"/>
      <c r="B753" s="11"/>
      <c r="C753" s="11" t="s">
        <v>534</v>
      </c>
      <c r="D753" s="11"/>
      <c r="E753" s="11" t="s">
        <v>535</v>
      </c>
      <c r="F753" s="11">
        <v>173</v>
      </c>
      <c r="G753" s="287">
        <v>677.91325925926003</v>
      </c>
      <c r="H753" s="287">
        <v>91518.290000000095</v>
      </c>
      <c r="I753" s="287">
        <v>529.00745664739895</v>
      </c>
      <c r="J753" s="11">
        <v>11.439306358381501</v>
      </c>
      <c r="L753" s="11">
        <v>135</v>
      </c>
      <c r="M753" s="287">
        <v>23032.7</v>
      </c>
      <c r="N753" s="287">
        <v>606.12368421052599</v>
      </c>
      <c r="O753" s="11">
        <v>1</v>
      </c>
      <c r="P753" s="287">
        <v>312.38</v>
      </c>
      <c r="Q753" s="287">
        <v>312.38</v>
      </c>
      <c r="R753" s="11">
        <v>172</v>
      </c>
      <c r="S753" s="287">
        <v>91205.91</v>
      </c>
      <c r="T753" s="287">
        <v>530.26691860465098</v>
      </c>
      <c r="V753" s="11"/>
      <c r="W753" s="11"/>
      <c r="X753" s="11"/>
      <c r="Y753" s="11"/>
      <c r="Z753" s="11"/>
      <c r="AA753" s="11"/>
      <c r="AB753" s="11"/>
      <c r="AC753" s="11"/>
      <c r="AD753" s="11"/>
    </row>
    <row r="754" spans="1:30">
      <c r="A754" s="56"/>
      <c r="B754" s="11"/>
      <c r="C754" s="11" t="s">
        <v>537</v>
      </c>
      <c r="D754" s="11"/>
      <c r="E754" s="11" t="s">
        <v>158</v>
      </c>
      <c r="F754" s="11">
        <v>209</v>
      </c>
      <c r="G754" s="287">
        <v>891.36087591240903</v>
      </c>
      <c r="H754" s="287">
        <v>122116.44</v>
      </c>
      <c r="I754" s="287">
        <v>584.28918660287104</v>
      </c>
      <c r="J754" s="11">
        <v>11.3827751196172</v>
      </c>
      <c r="L754" s="11">
        <v>137</v>
      </c>
      <c r="M754" s="287">
        <v>50101.41</v>
      </c>
      <c r="N754" s="287">
        <v>695.85291666666706</v>
      </c>
      <c r="O754" s="11">
        <v>9</v>
      </c>
      <c r="P754" s="287">
        <v>5005.2299999999996</v>
      </c>
      <c r="Q754" s="287">
        <v>556.136666666667</v>
      </c>
      <c r="R754" s="11">
        <v>200</v>
      </c>
      <c r="S754" s="287">
        <v>117111.21</v>
      </c>
      <c r="T754" s="287">
        <v>585.55605000000003</v>
      </c>
      <c r="V754" s="11"/>
      <c r="W754" s="11"/>
      <c r="X754" s="11"/>
      <c r="Y754" s="11"/>
      <c r="Z754" s="11"/>
      <c r="AA754" s="11"/>
      <c r="AB754" s="11"/>
      <c r="AC754" s="11"/>
      <c r="AD754" s="11"/>
    </row>
    <row r="755" spans="1:30">
      <c r="A755" s="56"/>
      <c r="B755" s="11"/>
      <c r="C755" s="11" t="s">
        <v>538</v>
      </c>
      <c r="D755" s="11"/>
      <c r="E755" s="11" t="s">
        <v>80</v>
      </c>
      <c r="F755" s="11">
        <v>90</v>
      </c>
      <c r="G755" s="287">
        <v>966.81493506493496</v>
      </c>
      <c r="H755" s="287">
        <v>74444.75</v>
      </c>
      <c r="I755" s="287">
        <v>827.16388888888901</v>
      </c>
      <c r="J755" s="11">
        <v>11.9888888888889</v>
      </c>
      <c r="L755" s="11">
        <v>77</v>
      </c>
      <c r="M755" s="287">
        <v>21867.97</v>
      </c>
      <c r="N755" s="287">
        <v>1682.15153846154</v>
      </c>
      <c r="O755" s="11">
        <v>1</v>
      </c>
      <c r="P755" s="287">
        <v>141.29</v>
      </c>
      <c r="Q755" s="287">
        <v>141.29</v>
      </c>
      <c r="R755" s="11">
        <v>89</v>
      </c>
      <c r="S755" s="287">
        <v>74303.460000000006</v>
      </c>
      <c r="T755" s="287">
        <v>834.87033707865203</v>
      </c>
      <c r="V755" s="11"/>
      <c r="W755" s="11"/>
      <c r="X755" s="11"/>
      <c r="Y755" s="11"/>
      <c r="Z755" s="11"/>
      <c r="AA755" s="11"/>
      <c r="AB755" s="11"/>
      <c r="AC755" s="11"/>
      <c r="AD755" s="11"/>
    </row>
    <row r="756" spans="1:30">
      <c r="A756" s="56"/>
      <c r="B756" s="11"/>
      <c r="C756" s="11" t="s">
        <v>539</v>
      </c>
      <c r="D756" s="11"/>
      <c r="E756" s="11" t="s">
        <v>146</v>
      </c>
      <c r="F756" s="11">
        <v>37</v>
      </c>
      <c r="G756" s="287">
        <v>892.21448275862099</v>
      </c>
      <c r="H756" s="287">
        <v>25874.22</v>
      </c>
      <c r="I756" s="287">
        <v>699.30324324324295</v>
      </c>
      <c r="J756" s="11">
        <v>11.5675675675676</v>
      </c>
      <c r="L756" s="11">
        <v>29</v>
      </c>
      <c r="M756" s="287">
        <v>8101.38</v>
      </c>
      <c r="N756" s="287">
        <v>1012.6725</v>
      </c>
      <c r="O756" s="11">
        <v>2</v>
      </c>
      <c r="P756" s="287">
        <v>1806.57</v>
      </c>
      <c r="Q756" s="287">
        <v>903.28499999999997</v>
      </c>
      <c r="R756" s="11">
        <v>35</v>
      </c>
      <c r="S756" s="287">
        <v>24067.65</v>
      </c>
      <c r="T756" s="287">
        <v>687.64714285714297</v>
      </c>
      <c r="V756" s="11"/>
      <c r="W756" s="11"/>
      <c r="X756" s="11"/>
      <c r="Y756" s="11"/>
      <c r="Z756" s="11"/>
      <c r="AA756" s="11"/>
      <c r="AB756" s="11"/>
      <c r="AC756" s="11"/>
      <c r="AD756" s="11"/>
    </row>
    <row r="757" spans="1:30">
      <c r="A757" s="56"/>
      <c r="B757" s="11"/>
      <c r="C757" s="11" t="s">
        <v>540</v>
      </c>
      <c r="D757" s="11"/>
      <c r="E757" s="11" t="s">
        <v>337</v>
      </c>
      <c r="F757" s="11">
        <v>13</v>
      </c>
      <c r="G757" s="287">
        <v>584.78909090909099</v>
      </c>
      <c r="H757" s="287">
        <v>6432.68</v>
      </c>
      <c r="I757" s="287">
        <v>494.82153846153801</v>
      </c>
      <c r="J757" s="11">
        <v>11.538461538461499</v>
      </c>
      <c r="L757" s="11">
        <v>11</v>
      </c>
      <c r="M757" s="287">
        <v>496.65</v>
      </c>
      <c r="N757" s="287">
        <v>248.32499999999999</v>
      </c>
      <c r="O757" s="11"/>
      <c r="P757" s="287"/>
      <c r="Q757" s="287"/>
      <c r="R757" s="11">
        <v>13</v>
      </c>
      <c r="S757" s="287">
        <v>6432.68</v>
      </c>
      <c r="T757" s="287">
        <v>494.82153846153801</v>
      </c>
      <c r="V757" s="11"/>
      <c r="W757" s="11"/>
      <c r="X757" s="11"/>
      <c r="Y757" s="11"/>
      <c r="Z757" s="11"/>
      <c r="AA757" s="11"/>
      <c r="AB757" s="11"/>
      <c r="AC757" s="11"/>
      <c r="AD757" s="11"/>
    </row>
    <row r="758" spans="1:30">
      <c r="A758" s="56"/>
      <c r="B758" s="11"/>
      <c r="C758" s="11" t="s">
        <v>544</v>
      </c>
      <c r="D758" s="11"/>
      <c r="E758" s="11" t="s">
        <v>94</v>
      </c>
      <c r="F758" s="11">
        <v>4</v>
      </c>
      <c r="G758" s="287">
        <v>1728.0450000000001</v>
      </c>
      <c r="H758" s="287">
        <v>3456.09</v>
      </c>
      <c r="I758" s="287">
        <v>864.02250000000004</v>
      </c>
      <c r="J758" s="11">
        <v>13</v>
      </c>
      <c r="L758" s="11">
        <v>2</v>
      </c>
      <c r="M758" s="287">
        <v>3067.76</v>
      </c>
      <c r="N758" s="287">
        <v>1533.88</v>
      </c>
      <c r="O758" s="11"/>
      <c r="P758" s="287"/>
      <c r="Q758" s="287"/>
      <c r="R758" s="11">
        <v>4</v>
      </c>
      <c r="S758" s="287">
        <v>3456.09</v>
      </c>
      <c r="T758" s="287">
        <v>864.02250000000004</v>
      </c>
      <c r="V758" s="11"/>
      <c r="W758" s="11"/>
      <c r="X758" s="11"/>
      <c r="Y758" s="11"/>
      <c r="Z758" s="11"/>
      <c r="AA758" s="11"/>
      <c r="AB758" s="11"/>
      <c r="AC758" s="11"/>
      <c r="AD758" s="11"/>
    </row>
    <row r="759" spans="1:30">
      <c r="A759" s="56"/>
      <c r="B759" s="11"/>
      <c r="C759" s="11" t="s">
        <v>546</v>
      </c>
      <c r="D759" s="11"/>
      <c r="E759" s="11" t="s">
        <v>182</v>
      </c>
      <c r="F759" s="11">
        <v>54</v>
      </c>
      <c r="G759" s="287">
        <v>908.12666666666701</v>
      </c>
      <c r="H759" s="287">
        <v>32692.560000000001</v>
      </c>
      <c r="I759" s="287">
        <v>605.41777777777804</v>
      </c>
      <c r="J759" s="11">
        <v>11.2222222222222</v>
      </c>
      <c r="L759" s="11">
        <v>36</v>
      </c>
      <c r="M759" s="287">
        <v>13142.62</v>
      </c>
      <c r="N759" s="287">
        <v>730.14555555555603</v>
      </c>
      <c r="O759" s="11">
        <v>3</v>
      </c>
      <c r="P759" s="287">
        <v>2593.91</v>
      </c>
      <c r="Q759" s="287">
        <v>864.636666666667</v>
      </c>
      <c r="R759" s="11">
        <v>51</v>
      </c>
      <c r="S759" s="287">
        <v>30098.65</v>
      </c>
      <c r="T759" s="287">
        <v>590.16960784313699</v>
      </c>
      <c r="V759" s="11"/>
      <c r="W759" s="11"/>
      <c r="X759" s="11"/>
      <c r="Y759" s="11"/>
      <c r="Z759" s="11"/>
      <c r="AA759" s="11"/>
      <c r="AB759" s="11"/>
      <c r="AC759" s="11"/>
      <c r="AD759" s="11"/>
    </row>
    <row r="760" spans="1:30">
      <c r="A760" s="56"/>
      <c r="B760" s="11"/>
      <c r="C760" s="11" t="s">
        <v>548</v>
      </c>
      <c r="D760" s="11"/>
      <c r="E760" s="11" t="s">
        <v>198</v>
      </c>
      <c r="F760" s="11">
        <v>4</v>
      </c>
      <c r="G760" s="287">
        <v>744.886666666667</v>
      </c>
      <c r="H760" s="287">
        <v>2234.66</v>
      </c>
      <c r="I760" s="287">
        <v>558.66499999999996</v>
      </c>
      <c r="J760" s="11">
        <v>12</v>
      </c>
      <c r="L760" s="11">
        <v>3</v>
      </c>
      <c r="M760" s="287">
        <v>894.35</v>
      </c>
      <c r="N760" s="287">
        <v>894.35</v>
      </c>
      <c r="O760" s="11"/>
      <c r="P760" s="287"/>
      <c r="Q760" s="287"/>
      <c r="R760" s="11">
        <v>4</v>
      </c>
      <c r="S760" s="287">
        <v>2234.66</v>
      </c>
      <c r="T760" s="287">
        <v>558.66499999999996</v>
      </c>
      <c r="V760" s="11"/>
      <c r="W760" s="11"/>
      <c r="X760" s="11"/>
      <c r="Y760" s="11"/>
      <c r="Z760" s="11"/>
      <c r="AA760" s="11"/>
      <c r="AB760" s="11"/>
      <c r="AC760" s="11"/>
      <c r="AD760" s="11"/>
    </row>
    <row r="761" spans="1:30">
      <c r="A761" s="56"/>
      <c r="B761" s="11"/>
      <c r="C761" s="11" t="s">
        <v>549</v>
      </c>
      <c r="D761" s="11"/>
      <c r="E761" s="11" t="s">
        <v>214</v>
      </c>
      <c r="F761" s="11">
        <v>130</v>
      </c>
      <c r="G761" s="287">
        <v>726.71388349514598</v>
      </c>
      <c r="H761" s="287">
        <v>74851.53</v>
      </c>
      <c r="I761" s="287">
        <v>575.78099999999995</v>
      </c>
      <c r="J761" s="11">
        <v>11.2615384615385</v>
      </c>
      <c r="L761" s="11">
        <v>103</v>
      </c>
      <c r="M761" s="287">
        <v>17832.669999999998</v>
      </c>
      <c r="N761" s="287">
        <v>660.46925925925905</v>
      </c>
      <c r="O761" s="11">
        <v>2</v>
      </c>
      <c r="P761" s="287">
        <v>1111.58</v>
      </c>
      <c r="Q761" s="287">
        <v>555.79</v>
      </c>
      <c r="R761" s="11">
        <v>128</v>
      </c>
      <c r="S761" s="287">
        <v>73739.95</v>
      </c>
      <c r="T761" s="287">
        <v>576.09335937499998</v>
      </c>
      <c r="V761" s="11"/>
      <c r="W761" s="11"/>
      <c r="X761" s="11"/>
      <c r="Y761" s="11"/>
      <c r="Z761" s="11"/>
      <c r="AA761" s="11"/>
      <c r="AB761" s="11"/>
      <c r="AC761" s="11"/>
      <c r="AD761" s="11"/>
    </row>
    <row r="762" spans="1:30">
      <c r="A762" s="56"/>
      <c r="B762" s="11"/>
      <c r="C762" s="11" t="s">
        <v>552</v>
      </c>
      <c r="D762" s="11"/>
      <c r="E762" s="11" t="s">
        <v>67</v>
      </c>
      <c r="F762" s="11">
        <v>96</v>
      </c>
      <c r="G762" s="287">
        <v>823.21937500000001</v>
      </c>
      <c r="H762" s="287">
        <v>52686.04</v>
      </c>
      <c r="I762" s="287">
        <v>548.81291666666698</v>
      </c>
      <c r="J762" s="11">
        <v>11.4895833333333</v>
      </c>
      <c r="L762" s="11">
        <v>64</v>
      </c>
      <c r="M762" s="287">
        <v>22838.11</v>
      </c>
      <c r="N762" s="287">
        <v>713.69093750000002</v>
      </c>
      <c r="O762" s="11">
        <v>1</v>
      </c>
      <c r="P762" s="287">
        <v>232.43</v>
      </c>
      <c r="Q762" s="287">
        <v>232.43</v>
      </c>
      <c r="R762" s="11">
        <v>95</v>
      </c>
      <c r="S762" s="287">
        <v>52453.61</v>
      </c>
      <c r="T762" s="287">
        <v>552.14326315789503</v>
      </c>
      <c r="V762" s="11"/>
      <c r="W762" s="11"/>
      <c r="X762" s="11"/>
      <c r="Y762" s="11"/>
      <c r="Z762" s="11"/>
      <c r="AA762" s="11"/>
      <c r="AB762" s="11"/>
      <c r="AC762" s="11"/>
      <c r="AD762" s="11"/>
    </row>
    <row r="763" spans="1:30">
      <c r="A763" s="56"/>
      <c r="B763" s="11"/>
      <c r="C763" s="11" t="s">
        <v>554</v>
      </c>
      <c r="D763" s="11"/>
      <c r="E763" s="11" t="s">
        <v>78</v>
      </c>
      <c r="F763" s="11">
        <v>25</v>
      </c>
      <c r="G763" s="287">
        <v>641.58210526315804</v>
      </c>
      <c r="H763" s="287">
        <v>12190.06</v>
      </c>
      <c r="I763" s="287">
        <v>487.60239999999999</v>
      </c>
      <c r="J763" s="11">
        <v>10.16</v>
      </c>
      <c r="L763" s="11">
        <v>19</v>
      </c>
      <c r="M763" s="287">
        <v>2120.94</v>
      </c>
      <c r="N763" s="287">
        <v>353.49</v>
      </c>
      <c r="O763" s="11"/>
      <c r="P763" s="287"/>
      <c r="Q763" s="287"/>
      <c r="R763" s="11">
        <v>25</v>
      </c>
      <c r="S763" s="287">
        <v>12190.06</v>
      </c>
      <c r="T763" s="287">
        <v>487.60239999999999</v>
      </c>
      <c r="V763" s="11"/>
      <c r="W763" s="11"/>
      <c r="X763" s="11"/>
      <c r="Y763" s="11"/>
      <c r="Z763" s="11"/>
      <c r="AA763" s="11"/>
      <c r="AB763" s="11"/>
      <c r="AC763" s="11"/>
      <c r="AD763" s="11"/>
    </row>
    <row r="764" spans="1:30">
      <c r="A764" s="56"/>
      <c r="B764" s="11"/>
      <c r="C764" s="11" t="s">
        <v>556</v>
      </c>
      <c r="D764" s="11"/>
      <c r="E764" s="11" t="s">
        <v>324</v>
      </c>
      <c r="F764" s="11">
        <v>3</v>
      </c>
      <c r="G764" s="287">
        <v>207.85333333333301</v>
      </c>
      <c r="H764" s="287">
        <v>623.55999999999995</v>
      </c>
      <c r="I764" s="287">
        <v>207.85333333333301</v>
      </c>
      <c r="J764" s="11">
        <v>11.6666666666667</v>
      </c>
      <c r="L764" s="11">
        <v>3</v>
      </c>
      <c r="M764" s="287"/>
      <c r="N764" s="287"/>
      <c r="O764" s="11"/>
      <c r="P764" s="287"/>
      <c r="Q764" s="287"/>
      <c r="R764" s="11">
        <v>3</v>
      </c>
      <c r="S764" s="287">
        <v>623.55999999999995</v>
      </c>
      <c r="T764" s="287">
        <v>207.85333333333301</v>
      </c>
      <c r="V764" s="11"/>
      <c r="W764" s="11"/>
      <c r="X764" s="11"/>
      <c r="Y764" s="11"/>
      <c r="Z764" s="11"/>
      <c r="AA764" s="11"/>
      <c r="AB764" s="11"/>
      <c r="AC764" s="11"/>
      <c r="AD764" s="11"/>
    </row>
    <row r="765" spans="1:30">
      <c r="A765" s="56"/>
      <c r="B765" s="11"/>
      <c r="C765" s="11" t="s">
        <v>557</v>
      </c>
      <c r="D765" s="11"/>
      <c r="E765" s="11" t="s">
        <v>156</v>
      </c>
      <c r="F765" s="11">
        <v>1</v>
      </c>
      <c r="G765" s="287"/>
      <c r="H765" s="287">
        <v>319.85000000000002</v>
      </c>
      <c r="I765" s="287">
        <v>319.85000000000002</v>
      </c>
      <c r="J765" s="11">
        <v>13</v>
      </c>
      <c r="L765" s="11"/>
      <c r="M765" s="287">
        <v>319.85000000000002</v>
      </c>
      <c r="N765" s="287">
        <v>319.85000000000002</v>
      </c>
      <c r="O765" s="11"/>
      <c r="P765" s="287"/>
      <c r="Q765" s="287"/>
      <c r="R765" s="11">
        <v>1</v>
      </c>
      <c r="S765" s="287">
        <v>319.85000000000002</v>
      </c>
      <c r="T765" s="287">
        <v>319.85000000000002</v>
      </c>
      <c r="V765" s="11"/>
      <c r="W765" s="11"/>
      <c r="X765" s="11"/>
      <c r="Y765" s="11"/>
      <c r="Z765" s="11"/>
      <c r="AA765" s="11"/>
      <c r="AB765" s="11"/>
      <c r="AC765" s="11"/>
      <c r="AD765" s="11"/>
    </row>
    <row r="766" spans="1:30">
      <c r="A766" s="56"/>
      <c r="B766" s="11"/>
      <c r="C766" s="11" t="s">
        <v>558</v>
      </c>
      <c r="D766" s="11"/>
      <c r="E766" s="11" t="s">
        <v>111</v>
      </c>
      <c r="F766" s="11">
        <v>26</v>
      </c>
      <c r="G766" s="287">
        <v>1622.62666666667</v>
      </c>
      <c r="H766" s="287">
        <v>24339.4</v>
      </c>
      <c r="I766" s="287">
        <v>936.13076923076903</v>
      </c>
      <c r="J766" s="11">
        <v>11.615384615384601</v>
      </c>
      <c r="L766" s="11">
        <v>15</v>
      </c>
      <c r="M766" s="287">
        <v>8689.48</v>
      </c>
      <c r="N766" s="287">
        <v>789.95272727272697</v>
      </c>
      <c r="O766" s="11"/>
      <c r="P766" s="287"/>
      <c r="Q766" s="287"/>
      <c r="R766" s="11">
        <v>26</v>
      </c>
      <c r="S766" s="287">
        <v>24339.4</v>
      </c>
      <c r="T766" s="287">
        <v>936.13076923076903</v>
      </c>
      <c r="V766" s="11"/>
      <c r="W766" s="11"/>
      <c r="X766" s="11"/>
      <c r="Y766" s="11"/>
      <c r="Z766" s="11"/>
      <c r="AA766" s="11"/>
      <c r="AB766" s="11"/>
      <c r="AC766" s="11"/>
      <c r="AD766" s="11"/>
    </row>
    <row r="767" spans="1:30">
      <c r="A767" s="56"/>
      <c r="B767" s="11"/>
      <c r="C767" s="11" t="s">
        <v>559</v>
      </c>
      <c r="D767" s="11"/>
      <c r="E767" s="11" t="s">
        <v>560</v>
      </c>
      <c r="F767" s="11">
        <v>37</v>
      </c>
      <c r="G767" s="287">
        <v>1321.8906666666701</v>
      </c>
      <c r="H767" s="287">
        <v>39656.720000000001</v>
      </c>
      <c r="I767" s="287">
        <v>1071.8032432432401</v>
      </c>
      <c r="J767" s="11">
        <v>12.7027027027027</v>
      </c>
      <c r="L767" s="11">
        <v>30</v>
      </c>
      <c r="M767" s="287">
        <v>3581.84</v>
      </c>
      <c r="N767" s="287">
        <v>511.69142857142901</v>
      </c>
      <c r="O767" s="11">
        <v>2</v>
      </c>
      <c r="P767" s="287">
        <v>2050.7399999999998</v>
      </c>
      <c r="Q767" s="287">
        <v>1025.3699999999999</v>
      </c>
      <c r="R767" s="11">
        <v>35</v>
      </c>
      <c r="S767" s="287">
        <v>37605.980000000003</v>
      </c>
      <c r="T767" s="287">
        <v>1074.45657142857</v>
      </c>
      <c r="V767" s="11"/>
      <c r="W767" s="11"/>
      <c r="X767" s="11"/>
      <c r="Y767" s="11"/>
      <c r="Z767" s="11"/>
      <c r="AA767" s="11"/>
      <c r="AB767" s="11"/>
      <c r="AC767" s="11"/>
      <c r="AD767" s="11"/>
    </row>
    <row r="768" spans="1:30">
      <c r="A768" s="56"/>
      <c r="B768" s="11"/>
      <c r="C768" s="11" t="s">
        <v>561</v>
      </c>
      <c r="D768" s="11"/>
      <c r="E768" s="11" t="s">
        <v>156</v>
      </c>
      <c r="F768" s="11">
        <v>248</v>
      </c>
      <c r="G768" s="287">
        <v>596.62884816753899</v>
      </c>
      <c r="H768" s="287">
        <v>113956.11</v>
      </c>
      <c r="I768" s="287">
        <v>459.50044354838701</v>
      </c>
      <c r="J768" s="11">
        <v>10.75</v>
      </c>
      <c r="L768" s="11">
        <v>191</v>
      </c>
      <c r="M768" s="287">
        <v>26589.22</v>
      </c>
      <c r="N768" s="287">
        <v>466.47754385964902</v>
      </c>
      <c r="O768" s="11">
        <v>5</v>
      </c>
      <c r="P768" s="287">
        <v>1557.23</v>
      </c>
      <c r="Q768" s="287">
        <v>311.44600000000003</v>
      </c>
      <c r="R768" s="11">
        <v>243</v>
      </c>
      <c r="S768" s="287">
        <v>112398.88</v>
      </c>
      <c r="T768" s="287">
        <v>462.54683127572002</v>
      </c>
      <c r="V768" s="11"/>
      <c r="W768" s="11"/>
      <c r="X768" s="11"/>
      <c r="Y768" s="11"/>
      <c r="Z768" s="11"/>
      <c r="AA768" s="11"/>
      <c r="AB768" s="11"/>
      <c r="AC768" s="11"/>
      <c r="AD768" s="11"/>
    </row>
    <row r="769" spans="1:30">
      <c r="A769" s="56"/>
      <c r="B769" s="11"/>
      <c r="C769" s="11" t="s">
        <v>694</v>
      </c>
      <c r="D769" s="11"/>
      <c r="E769" s="11" t="s">
        <v>156</v>
      </c>
      <c r="F769" s="11">
        <v>1</v>
      </c>
      <c r="G769" s="287">
        <v>229.87</v>
      </c>
      <c r="H769" s="287">
        <v>229.87</v>
      </c>
      <c r="I769" s="287">
        <v>229.87</v>
      </c>
      <c r="J769" s="11">
        <v>7</v>
      </c>
      <c r="L769" s="11">
        <v>1</v>
      </c>
      <c r="M769" s="287"/>
      <c r="N769" s="287"/>
      <c r="O769" s="11"/>
      <c r="P769" s="287"/>
      <c r="Q769" s="287"/>
      <c r="R769" s="11">
        <v>1</v>
      </c>
      <c r="S769" s="287">
        <v>229.87</v>
      </c>
      <c r="T769" s="287">
        <v>229.87</v>
      </c>
      <c r="V769" s="11"/>
      <c r="W769" s="11"/>
      <c r="X769" s="11"/>
      <c r="Y769" s="11"/>
      <c r="Z769" s="11"/>
      <c r="AA769" s="11"/>
      <c r="AB769" s="11"/>
      <c r="AC769" s="11"/>
      <c r="AD769" s="11"/>
    </row>
    <row r="770" spans="1:30">
      <c r="A770" s="56"/>
      <c r="B770" s="11"/>
      <c r="C770" s="11" t="s">
        <v>563</v>
      </c>
      <c r="D770" s="11"/>
      <c r="E770" s="11" t="s">
        <v>167</v>
      </c>
      <c r="F770" s="11">
        <v>736</v>
      </c>
      <c r="G770" s="287">
        <v>958.21312359550495</v>
      </c>
      <c r="H770" s="287">
        <v>426404.84</v>
      </c>
      <c r="I770" s="287">
        <v>579.35440217391204</v>
      </c>
      <c r="J770" s="11">
        <v>11.2228260869565</v>
      </c>
      <c r="L770" s="11">
        <v>445</v>
      </c>
      <c r="M770" s="287">
        <v>199285.7</v>
      </c>
      <c r="N770" s="287">
        <v>684.83058419244003</v>
      </c>
      <c r="O770" s="11">
        <v>16</v>
      </c>
      <c r="P770" s="287">
        <v>9136.5499999999993</v>
      </c>
      <c r="Q770" s="287">
        <v>571.03437499999995</v>
      </c>
      <c r="R770" s="11">
        <v>720</v>
      </c>
      <c r="S770" s="287">
        <v>417268.29</v>
      </c>
      <c r="T770" s="287">
        <v>579.53929166666603</v>
      </c>
      <c r="V770" s="11"/>
      <c r="W770" s="11"/>
      <c r="X770" s="11"/>
      <c r="Y770" s="11"/>
      <c r="Z770" s="11"/>
      <c r="AA770" s="11"/>
      <c r="AB770" s="11"/>
      <c r="AC770" s="11"/>
      <c r="AD770" s="11"/>
    </row>
    <row r="771" spans="1:30">
      <c r="A771" s="56"/>
      <c r="B771" s="11"/>
      <c r="C771" s="11" t="s">
        <v>564</v>
      </c>
      <c r="D771" s="11"/>
      <c r="E771" s="11" t="s">
        <v>274</v>
      </c>
      <c r="F771" s="11">
        <v>15</v>
      </c>
      <c r="G771" s="287">
        <v>835.41</v>
      </c>
      <c r="H771" s="287">
        <v>6683.28</v>
      </c>
      <c r="I771" s="287">
        <v>445.55200000000002</v>
      </c>
      <c r="J771" s="11">
        <v>11.8</v>
      </c>
      <c r="L771" s="11">
        <v>8</v>
      </c>
      <c r="M771" s="287">
        <v>3927.88</v>
      </c>
      <c r="N771" s="287">
        <v>561.12571428571403</v>
      </c>
      <c r="O771" s="11">
        <v>1</v>
      </c>
      <c r="P771" s="287">
        <v>554.1</v>
      </c>
      <c r="Q771" s="287">
        <v>554.1</v>
      </c>
      <c r="R771" s="11">
        <v>14</v>
      </c>
      <c r="S771" s="287">
        <v>6129.18</v>
      </c>
      <c r="T771" s="287">
        <v>437.79857142857099</v>
      </c>
      <c r="V771" s="11"/>
      <c r="W771" s="11"/>
      <c r="X771" s="11"/>
      <c r="Y771" s="11"/>
      <c r="Z771" s="11"/>
      <c r="AA771" s="11"/>
      <c r="AB771" s="11"/>
      <c r="AC771" s="11"/>
      <c r="AD771" s="11"/>
    </row>
    <row r="772" spans="1:30">
      <c r="A772" s="56"/>
      <c r="B772" s="11"/>
      <c r="C772" s="11" t="s">
        <v>651</v>
      </c>
      <c r="D772" s="11"/>
      <c r="E772" s="11" t="s">
        <v>566</v>
      </c>
      <c r="F772" s="11">
        <v>15</v>
      </c>
      <c r="G772" s="287">
        <v>1298.2714285714301</v>
      </c>
      <c r="H772" s="287">
        <v>9087.9</v>
      </c>
      <c r="I772" s="287">
        <v>605.86</v>
      </c>
      <c r="J772" s="11">
        <v>10.266666666666699</v>
      </c>
      <c r="L772" s="11">
        <v>7</v>
      </c>
      <c r="M772" s="287">
        <v>5832.8</v>
      </c>
      <c r="N772" s="287">
        <v>729.1</v>
      </c>
      <c r="O772" s="11">
        <v>1</v>
      </c>
      <c r="P772" s="287">
        <v>371.13</v>
      </c>
      <c r="Q772" s="287">
        <v>371.13</v>
      </c>
      <c r="R772" s="11">
        <v>14</v>
      </c>
      <c r="S772" s="287">
        <v>8716.77</v>
      </c>
      <c r="T772" s="287">
        <v>622.62642857142896</v>
      </c>
      <c r="V772" s="11"/>
      <c r="W772" s="11"/>
      <c r="X772" s="11"/>
      <c r="Y772" s="11"/>
      <c r="Z772" s="11"/>
      <c r="AA772" s="11"/>
      <c r="AB772" s="11"/>
      <c r="AC772" s="11"/>
      <c r="AD772" s="11"/>
    </row>
    <row r="773" spans="1:30">
      <c r="A773" s="56"/>
      <c r="B773" s="11"/>
      <c r="C773" s="11" t="s">
        <v>567</v>
      </c>
      <c r="D773" s="11"/>
      <c r="E773" s="11" t="s">
        <v>118</v>
      </c>
      <c r="F773" s="11">
        <v>69</v>
      </c>
      <c r="G773" s="287">
        <v>1310.6168627451</v>
      </c>
      <c r="H773" s="287">
        <v>66841.460000000006</v>
      </c>
      <c r="I773" s="287">
        <v>968.71681159420302</v>
      </c>
      <c r="J773" s="11">
        <v>11.2173913043478</v>
      </c>
      <c r="L773" s="11">
        <v>51</v>
      </c>
      <c r="M773" s="287">
        <v>45752.82</v>
      </c>
      <c r="N773" s="287">
        <v>2541.8233333333301</v>
      </c>
      <c r="O773" s="11"/>
      <c r="P773" s="287"/>
      <c r="Q773" s="287"/>
      <c r="R773" s="11">
        <v>69</v>
      </c>
      <c r="S773" s="287">
        <v>66841.460000000006</v>
      </c>
      <c r="T773" s="287">
        <v>968.71681159420302</v>
      </c>
      <c r="V773" s="11"/>
      <c r="W773" s="11"/>
      <c r="X773" s="11"/>
      <c r="Y773" s="11"/>
      <c r="Z773" s="11"/>
      <c r="AA773" s="11"/>
      <c r="AB773" s="11"/>
      <c r="AC773" s="11"/>
      <c r="AD773" s="11"/>
    </row>
    <row r="774" spans="1:30">
      <c r="A774" s="56"/>
      <c r="B774" s="11"/>
      <c r="C774" s="11" t="s">
        <v>568</v>
      </c>
      <c r="D774" s="11"/>
      <c r="E774" s="11" t="s">
        <v>569</v>
      </c>
      <c r="F774" s="11">
        <v>1</v>
      </c>
      <c r="G774" s="287">
        <v>143.38999999999999</v>
      </c>
      <c r="H774" s="287">
        <v>143.38999999999999</v>
      </c>
      <c r="I774" s="287">
        <v>143.38999999999999</v>
      </c>
      <c r="J774" s="11">
        <v>7</v>
      </c>
      <c r="L774" s="11">
        <v>1</v>
      </c>
      <c r="M774" s="287"/>
      <c r="N774" s="287"/>
      <c r="O774" s="11"/>
      <c r="P774" s="287"/>
      <c r="Q774" s="287"/>
      <c r="R774" s="11">
        <v>1</v>
      </c>
      <c r="S774" s="287">
        <v>143.38999999999999</v>
      </c>
      <c r="T774" s="287">
        <v>143.38999999999999</v>
      </c>
      <c r="V774" s="11"/>
      <c r="W774" s="11"/>
      <c r="X774" s="11"/>
      <c r="Y774" s="11"/>
      <c r="Z774" s="11"/>
      <c r="AA774" s="11"/>
      <c r="AB774" s="11"/>
      <c r="AC774" s="11"/>
      <c r="AD774" s="11"/>
    </row>
    <row r="775" spans="1:30" ht="15" thickBot="1">
      <c r="A775" s="56"/>
      <c r="B775" s="11"/>
      <c r="C775" s="11" t="s">
        <v>571</v>
      </c>
      <c r="D775" s="11"/>
      <c r="E775" s="11" t="s">
        <v>446</v>
      </c>
      <c r="F775" s="11">
        <v>118</v>
      </c>
      <c r="G775" s="287">
        <v>1124.4861111111099</v>
      </c>
      <c r="H775" s="287">
        <v>80963</v>
      </c>
      <c r="I775" s="287">
        <v>686.12711864406799</v>
      </c>
      <c r="J775" s="11">
        <v>11.847457627118599</v>
      </c>
      <c r="L775" s="11">
        <v>72</v>
      </c>
      <c r="M775" s="287">
        <v>39172.79</v>
      </c>
      <c r="N775" s="287">
        <v>851.58239130434799</v>
      </c>
      <c r="O775" s="11">
        <v>1</v>
      </c>
      <c r="P775" s="287">
        <v>296.74</v>
      </c>
      <c r="Q775" s="287">
        <v>296.74</v>
      </c>
      <c r="R775" s="11">
        <v>117</v>
      </c>
      <c r="S775" s="287">
        <v>80666.259999999995</v>
      </c>
      <c r="T775" s="287">
        <v>689.45521367521405</v>
      </c>
      <c r="V775" s="11"/>
      <c r="W775" s="11"/>
      <c r="X775" s="11"/>
      <c r="Y775" s="11"/>
      <c r="Z775" s="11"/>
      <c r="AA775" s="11"/>
      <c r="AB775" s="11"/>
      <c r="AC775" s="11"/>
      <c r="AD775" s="11"/>
    </row>
    <row r="776" spans="1:30" ht="15" thickBot="1">
      <c r="A776" s="56"/>
      <c r="B776" s="94" t="s">
        <v>574</v>
      </c>
      <c r="C776" s="101"/>
      <c r="D776" s="101"/>
      <c r="E776" s="101"/>
      <c r="F776" s="96">
        <f>SUM(F518:F775)</f>
        <v>20119</v>
      </c>
      <c r="G776" s="288">
        <f>AVERAGE(G518:G775)</f>
        <v>861.16734417103055</v>
      </c>
      <c r="H776" s="288">
        <f>SUM(H518:H775)</f>
        <v>11386844.809999999</v>
      </c>
      <c r="I776" s="288">
        <f>AVERAGE(I518:I775)</f>
        <v>593.24452812198024</v>
      </c>
      <c r="J776" s="96">
        <f>AVERAGE(J518:J775)</f>
        <v>11.469931365456379</v>
      </c>
      <c r="L776" s="96">
        <f>SUM(L518:L775)</f>
        <v>13416</v>
      </c>
      <c r="M776" s="288">
        <f>SUM(M518:M775)</f>
        <v>4610870.7799999984</v>
      </c>
      <c r="N776" s="288">
        <f>AVERAGE(N518:N775)</f>
        <v>726.74173268093068</v>
      </c>
      <c r="O776" s="96">
        <f>SUM(O518:O775)</f>
        <v>427</v>
      </c>
      <c r="P776" s="288">
        <f>SUM(P518:P775)</f>
        <v>211679.36000000002</v>
      </c>
      <c r="Q776" s="288">
        <f>AVERAGE(Q518:Q775)</f>
        <v>505.39983160025719</v>
      </c>
      <c r="R776" s="96">
        <f>SUM(R518:R775)</f>
        <v>19692</v>
      </c>
      <c r="S776" s="288">
        <f>SUM(S518:S775)</f>
        <v>11175165.449999996</v>
      </c>
      <c r="T776" s="288">
        <f>AVERAGE(T518:T775)</f>
        <v>593.79248502797111</v>
      </c>
      <c r="V776" s="98"/>
      <c r="W776" s="96"/>
      <c r="X776" s="100" t="s">
        <v>575</v>
      </c>
      <c r="Y776" s="96"/>
      <c r="Z776" s="96"/>
      <c r="AA776" s="100" t="s">
        <v>575</v>
      </c>
      <c r="AB776" s="96"/>
      <c r="AC776" s="96"/>
      <c r="AD776" s="102" t="s">
        <v>575</v>
      </c>
    </row>
    <row r="777" spans="1:30" s="4" customFormat="1" ht="13.2">
      <c r="A777" s="56"/>
      <c r="L777" s="51"/>
      <c r="V777" s="51"/>
    </row>
    <row r="778" spans="1:30" ht="66">
      <c r="A778" s="56" t="s">
        <v>34</v>
      </c>
      <c r="B778" s="57" t="s">
        <v>581</v>
      </c>
      <c r="C778" s="57" t="s">
        <v>671</v>
      </c>
      <c r="D778" s="57" t="s">
        <v>37</v>
      </c>
      <c r="E778" s="57" t="s">
        <v>38</v>
      </c>
      <c r="F778" s="69" t="s">
        <v>746</v>
      </c>
      <c r="G778" s="69" t="s">
        <v>724</v>
      </c>
      <c r="H778" s="69" t="s">
        <v>747</v>
      </c>
      <c r="I778" s="69" t="s">
        <v>726</v>
      </c>
      <c r="J778" s="69" t="s">
        <v>727</v>
      </c>
      <c r="K778" s="71"/>
      <c r="L778" s="69" t="s">
        <v>728</v>
      </c>
      <c r="M778" s="69" t="s">
        <v>748</v>
      </c>
      <c r="N778" s="69" t="s">
        <v>730</v>
      </c>
      <c r="O778" s="69" t="s">
        <v>731</v>
      </c>
      <c r="P778" s="69" t="s">
        <v>732</v>
      </c>
      <c r="Q778" s="69" t="s">
        <v>733</v>
      </c>
      <c r="R778" s="58" t="s">
        <v>734</v>
      </c>
      <c r="S778" s="58" t="s">
        <v>735</v>
      </c>
      <c r="T778" s="58" t="s">
        <v>736</v>
      </c>
      <c r="U778" s="73"/>
      <c r="V778" s="58" t="s">
        <v>737</v>
      </c>
      <c r="W778" s="58" t="s">
        <v>738</v>
      </c>
      <c r="X778" s="58" t="s">
        <v>739</v>
      </c>
      <c r="Y778" s="58" t="s">
        <v>740</v>
      </c>
      <c r="Z778" s="58" t="s">
        <v>741</v>
      </c>
      <c r="AA778" s="58" t="s">
        <v>742</v>
      </c>
      <c r="AB778" s="58" t="s">
        <v>743</v>
      </c>
      <c r="AC778" s="58" t="s">
        <v>744</v>
      </c>
      <c r="AD778" s="58" t="s">
        <v>745</v>
      </c>
    </row>
    <row r="779" spans="1:30">
      <c r="A779" s="56"/>
      <c r="B779" s="11"/>
      <c r="C779" s="11" t="s">
        <v>54</v>
      </c>
      <c r="D779" s="11"/>
      <c r="E779" s="11" t="s">
        <v>55</v>
      </c>
      <c r="F779" s="11">
        <v>7</v>
      </c>
      <c r="G779" s="11">
        <v>3774.47</v>
      </c>
      <c r="H779" s="287">
        <v>22646.82</v>
      </c>
      <c r="I779" s="287">
        <v>3235.26</v>
      </c>
      <c r="J779" s="11">
        <v>16.285714285714299</v>
      </c>
      <c r="L779" s="11">
        <v>6</v>
      </c>
      <c r="M779" s="287">
        <v>1331.87</v>
      </c>
      <c r="N779" s="287">
        <v>1331.87</v>
      </c>
      <c r="O779" s="11"/>
      <c r="P779" s="287"/>
      <c r="Q779" s="287"/>
      <c r="R779" s="11">
        <v>7</v>
      </c>
      <c r="S779" s="287">
        <v>22646.82</v>
      </c>
      <c r="T779" s="287">
        <v>3235.26</v>
      </c>
      <c r="V779" s="11"/>
      <c r="W779" s="11"/>
      <c r="X779" s="11"/>
      <c r="Y779" s="11"/>
      <c r="Z779" s="11"/>
      <c r="AA779" s="11"/>
      <c r="AB779" s="11"/>
      <c r="AC779" s="11"/>
      <c r="AD779" s="11"/>
    </row>
    <row r="780" spans="1:30">
      <c r="A780" s="56"/>
      <c r="B780" s="11"/>
      <c r="C780" s="11" t="s">
        <v>54</v>
      </c>
      <c r="D780" s="11"/>
      <c r="E780" s="11" t="s">
        <v>57</v>
      </c>
      <c r="F780" s="11">
        <v>1</v>
      </c>
      <c r="G780" s="11"/>
      <c r="H780" s="287">
        <v>3193.34</v>
      </c>
      <c r="I780" s="287">
        <v>3193.34</v>
      </c>
      <c r="J780" s="11">
        <v>13</v>
      </c>
      <c r="L780" s="11"/>
      <c r="M780" s="287">
        <v>3193.34</v>
      </c>
      <c r="N780" s="287">
        <v>3193.34</v>
      </c>
      <c r="O780" s="11"/>
      <c r="P780" s="287"/>
      <c r="Q780" s="287"/>
      <c r="R780" s="11">
        <v>1</v>
      </c>
      <c r="S780" s="287">
        <v>3193.34</v>
      </c>
      <c r="T780" s="287">
        <v>3193.34</v>
      </c>
      <c r="V780" s="11"/>
      <c r="W780" s="11"/>
      <c r="X780" s="11"/>
      <c r="Y780" s="11"/>
      <c r="Z780" s="11"/>
      <c r="AA780" s="11"/>
      <c r="AB780" s="11"/>
      <c r="AC780" s="11"/>
      <c r="AD780" s="11"/>
    </row>
    <row r="781" spans="1:30">
      <c r="A781" s="56"/>
      <c r="B781" s="11"/>
      <c r="C781" s="11" t="s">
        <v>70</v>
      </c>
      <c r="D781" s="11"/>
      <c r="E781" s="11" t="s">
        <v>71</v>
      </c>
      <c r="F781" s="11">
        <v>1</v>
      </c>
      <c r="G781" s="11">
        <v>5536.78</v>
      </c>
      <c r="H781" s="287">
        <v>5536.78</v>
      </c>
      <c r="I781" s="287">
        <v>5536.78</v>
      </c>
      <c r="J781" s="11">
        <v>13</v>
      </c>
      <c r="L781" s="11">
        <v>1</v>
      </c>
      <c r="M781" s="287"/>
      <c r="N781" s="287"/>
      <c r="O781" s="11"/>
      <c r="P781" s="287"/>
      <c r="Q781" s="287"/>
      <c r="R781" s="11">
        <v>1</v>
      </c>
      <c r="S781" s="287">
        <v>5536.78</v>
      </c>
      <c r="T781" s="287">
        <v>5536.78</v>
      </c>
      <c r="V781" s="11"/>
      <c r="W781" s="11"/>
      <c r="X781" s="11"/>
      <c r="Y781" s="11"/>
      <c r="Z781" s="11"/>
      <c r="AA781" s="11"/>
      <c r="AB781" s="11"/>
      <c r="AC781" s="11"/>
      <c r="AD781" s="11"/>
    </row>
    <row r="782" spans="1:30">
      <c r="A782" s="56"/>
      <c r="B782" s="11"/>
      <c r="C782" s="11" t="s">
        <v>72</v>
      </c>
      <c r="D782" s="11"/>
      <c r="E782" s="11" t="s">
        <v>73</v>
      </c>
      <c r="F782" s="11">
        <v>4</v>
      </c>
      <c r="G782" s="11">
        <v>865.82333333333304</v>
      </c>
      <c r="H782" s="287">
        <v>2597.4699999999998</v>
      </c>
      <c r="I782" s="287">
        <v>649.36749999999995</v>
      </c>
      <c r="J782" s="11">
        <v>8.25</v>
      </c>
      <c r="L782" s="11">
        <v>3</v>
      </c>
      <c r="M782" s="287">
        <v>842.28</v>
      </c>
      <c r="N782" s="287">
        <v>842.28</v>
      </c>
      <c r="O782" s="11"/>
      <c r="P782" s="287"/>
      <c r="Q782" s="287"/>
      <c r="R782" s="11">
        <v>4</v>
      </c>
      <c r="S782" s="287">
        <v>2597.4699999999998</v>
      </c>
      <c r="T782" s="287">
        <v>649.36749999999995</v>
      </c>
      <c r="V782" s="11"/>
      <c r="W782" s="11"/>
      <c r="X782" s="11"/>
      <c r="Y782" s="11"/>
      <c r="Z782" s="11"/>
      <c r="AA782" s="11"/>
      <c r="AB782" s="11"/>
      <c r="AC782" s="11"/>
      <c r="AD782" s="11"/>
    </row>
    <row r="783" spans="1:30">
      <c r="A783" s="56"/>
      <c r="B783" s="11"/>
      <c r="C783" s="11" t="s">
        <v>74</v>
      </c>
      <c r="D783" s="11"/>
      <c r="E783" s="11" t="s">
        <v>75</v>
      </c>
      <c r="F783" s="11">
        <v>39</v>
      </c>
      <c r="G783" s="11">
        <v>4422.3804761904803</v>
      </c>
      <c r="H783" s="287">
        <v>92869.99</v>
      </c>
      <c r="I783" s="287">
        <v>2381.2817948717998</v>
      </c>
      <c r="J783" s="11">
        <v>13.3333333333333</v>
      </c>
      <c r="L783" s="11">
        <v>21</v>
      </c>
      <c r="M783" s="287">
        <v>45615.38</v>
      </c>
      <c r="N783" s="287">
        <v>2534.18777777778</v>
      </c>
      <c r="O783" s="11"/>
      <c r="P783" s="287"/>
      <c r="Q783" s="287"/>
      <c r="R783" s="11">
        <v>39</v>
      </c>
      <c r="S783" s="287">
        <v>92869.99</v>
      </c>
      <c r="T783" s="287">
        <v>2381.2817948717998</v>
      </c>
      <c r="V783" s="11"/>
      <c r="W783" s="11"/>
      <c r="X783" s="11"/>
      <c r="Y783" s="11"/>
      <c r="Z783" s="11"/>
      <c r="AA783" s="11"/>
      <c r="AB783" s="11"/>
      <c r="AC783" s="11"/>
      <c r="AD783" s="11"/>
    </row>
    <row r="784" spans="1:30">
      <c r="A784" s="56"/>
      <c r="B784" s="11"/>
      <c r="C784" s="11" t="s">
        <v>86</v>
      </c>
      <c r="D784" s="11"/>
      <c r="E784" s="11" t="s">
        <v>88</v>
      </c>
      <c r="F784" s="11">
        <v>2</v>
      </c>
      <c r="G784" s="11">
        <v>291.16500000000002</v>
      </c>
      <c r="H784" s="287">
        <v>582.33000000000004</v>
      </c>
      <c r="I784" s="287">
        <v>291.16500000000002</v>
      </c>
      <c r="J784" s="11">
        <v>9.5</v>
      </c>
      <c r="L784" s="11">
        <v>2</v>
      </c>
      <c r="M784" s="287"/>
      <c r="N784" s="287"/>
      <c r="O784" s="11"/>
      <c r="P784" s="287"/>
      <c r="Q784" s="287"/>
      <c r="R784" s="11">
        <v>2</v>
      </c>
      <c r="S784" s="287">
        <v>582.33000000000004</v>
      </c>
      <c r="T784" s="287">
        <v>291.16500000000002</v>
      </c>
      <c r="V784" s="11"/>
      <c r="W784" s="11"/>
      <c r="X784" s="11"/>
      <c r="Y784" s="11"/>
      <c r="Z784" s="11"/>
      <c r="AA784" s="11"/>
      <c r="AB784" s="11"/>
      <c r="AC784" s="11"/>
      <c r="AD784" s="11"/>
    </row>
    <row r="785" spans="1:30">
      <c r="A785" s="56"/>
      <c r="B785" s="11"/>
      <c r="C785" s="11" t="s">
        <v>91</v>
      </c>
      <c r="D785" s="11"/>
      <c r="E785" s="11" t="s">
        <v>69</v>
      </c>
      <c r="F785" s="11">
        <v>2</v>
      </c>
      <c r="G785" s="11">
        <v>1644.65</v>
      </c>
      <c r="H785" s="287">
        <v>1644.65</v>
      </c>
      <c r="I785" s="287">
        <v>822.32500000000005</v>
      </c>
      <c r="J785" s="11">
        <v>9.5</v>
      </c>
      <c r="L785" s="11">
        <v>1</v>
      </c>
      <c r="M785" s="287">
        <v>1300.1099999999999</v>
      </c>
      <c r="N785" s="287">
        <v>1300.1099999999999</v>
      </c>
      <c r="O785" s="11"/>
      <c r="P785" s="287"/>
      <c r="Q785" s="287"/>
      <c r="R785" s="11">
        <v>2</v>
      </c>
      <c r="S785" s="287">
        <v>1644.65</v>
      </c>
      <c r="T785" s="287">
        <v>822.32500000000005</v>
      </c>
      <c r="V785" s="11"/>
      <c r="W785" s="11"/>
      <c r="X785" s="11"/>
      <c r="Y785" s="11"/>
      <c r="Z785" s="11"/>
      <c r="AA785" s="11"/>
      <c r="AB785" s="11"/>
      <c r="AC785" s="11"/>
      <c r="AD785" s="11"/>
    </row>
    <row r="786" spans="1:30">
      <c r="A786" s="56"/>
      <c r="B786" s="11"/>
      <c r="C786" s="11" t="s">
        <v>93</v>
      </c>
      <c r="D786" s="11"/>
      <c r="E786" s="11" t="s">
        <v>94</v>
      </c>
      <c r="F786" s="11">
        <v>1</v>
      </c>
      <c r="G786" s="11"/>
      <c r="H786" s="287">
        <v>2655.21</v>
      </c>
      <c r="I786" s="287">
        <v>2655.21</v>
      </c>
      <c r="J786" s="11">
        <v>6</v>
      </c>
      <c r="L786" s="11"/>
      <c r="M786" s="287">
        <v>2655.21</v>
      </c>
      <c r="N786" s="287">
        <v>2655.21</v>
      </c>
      <c r="O786" s="11"/>
      <c r="P786" s="287"/>
      <c r="Q786" s="287"/>
      <c r="R786" s="11">
        <v>1</v>
      </c>
      <c r="S786" s="287">
        <v>2655.21</v>
      </c>
      <c r="T786" s="287">
        <v>2655.21</v>
      </c>
      <c r="V786" s="11"/>
      <c r="W786" s="11"/>
      <c r="X786" s="11"/>
      <c r="Y786" s="11"/>
      <c r="Z786" s="11"/>
      <c r="AA786" s="11"/>
      <c r="AB786" s="11"/>
      <c r="AC786" s="11"/>
      <c r="AD786" s="11"/>
    </row>
    <row r="787" spans="1:30">
      <c r="A787" s="56"/>
      <c r="B787" s="11"/>
      <c r="C787" s="11" t="s">
        <v>93</v>
      </c>
      <c r="D787" s="11"/>
      <c r="E787" s="11" t="s">
        <v>95</v>
      </c>
      <c r="F787" s="11">
        <v>1</v>
      </c>
      <c r="G787" s="11">
        <v>12889.42</v>
      </c>
      <c r="H787" s="287">
        <v>12889.42</v>
      </c>
      <c r="I787" s="287">
        <v>12889.42</v>
      </c>
      <c r="J787" s="11">
        <v>37</v>
      </c>
      <c r="L787" s="11">
        <v>1</v>
      </c>
      <c r="M787" s="287"/>
      <c r="N787" s="287"/>
      <c r="O787" s="11"/>
      <c r="P787" s="287"/>
      <c r="Q787" s="287"/>
      <c r="R787" s="11">
        <v>1</v>
      </c>
      <c r="S787" s="287">
        <v>12889.42</v>
      </c>
      <c r="T787" s="287">
        <v>12889.42</v>
      </c>
      <c r="V787" s="11"/>
      <c r="W787" s="11"/>
      <c r="X787" s="11"/>
      <c r="Y787" s="11"/>
      <c r="Z787" s="11"/>
      <c r="AA787" s="11"/>
      <c r="AB787" s="11"/>
      <c r="AC787" s="11"/>
      <c r="AD787" s="11"/>
    </row>
    <row r="788" spans="1:30">
      <c r="A788" s="56"/>
      <c r="B788" s="11"/>
      <c r="C788" s="11" t="s">
        <v>104</v>
      </c>
      <c r="D788" s="11"/>
      <c r="E788" s="11" t="s">
        <v>96</v>
      </c>
      <c r="F788" s="11">
        <v>5</v>
      </c>
      <c r="G788" s="11">
        <v>3050.6824999999999</v>
      </c>
      <c r="H788" s="287">
        <v>12202.73</v>
      </c>
      <c r="I788" s="287">
        <v>2440.5459999999998</v>
      </c>
      <c r="J788" s="11">
        <v>12.4</v>
      </c>
      <c r="L788" s="11">
        <v>4</v>
      </c>
      <c r="M788" s="287">
        <v>978.35</v>
      </c>
      <c r="N788" s="287">
        <v>978.35</v>
      </c>
      <c r="O788" s="11"/>
      <c r="P788" s="287"/>
      <c r="Q788" s="287"/>
      <c r="R788" s="11">
        <v>5</v>
      </c>
      <c r="S788" s="287">
        <v>12202.73</v>
      </c>
      <c r="T788" s="287">
        <v>2440.5459999999998</v>
      </c>
      <c r="V788" s="11"/>
      <c r="W788" s="11"/>
      <c r="X788" s="11"/>
      <c r="Y788" s="11"/>
      <c r="Z788" s="11"/>
      <c r="AA788" s="11"/>
      <c r="AB788" s="11"/>
      <c r="AC788" s="11"/>
      <c r="AD788" s="11"/>
    </row>
    <row r="789" spans="1:30">
      <c r="A789" s="56"/>
      <c r="B789" s="11"/>
      <c r="C789" s="11" t="s">
        <v>116</v>
      </c>
      <c r="D789" s="11"/>
      <c r="E789" s="11" t="s">
        <v>111</v>
      </c>
      <c r="F789" s="11">
        <v>1</v>
      </c>
      <c r="G789" s="11"/>
      <c r="H789" s="287">
        <v>1497.23</v>
      </c>
      <c r="I789" s="287">
        <v>1497.23</v>
      </c>
      <c r="J789" s="11">
        <v>6</v>
      </c>
      <c r="L789" s="11"/>
      <c r="M789" s="287">
        <v>1497.23</v>
      </c>
      <c r="N789" s="287">
        <v>1497.23</v>
      </c>
      <c r="O789" s="11"/>
      <c r="P789" s="287"/>
      <c r="Q789" s="287"/>
      <c r="R789" s="11">
        <v>1</v>
      </c>
      <c r="S789" s="287">
        <v>1497.23</v>
      </c>
      <c r="T789" s="287">
        <v>1497.23</v>
      </c>
      <c r="V789" s="11"/>
      <c r="W789" s="11"/>
      <c r="X789" s="11"/>
      <c r="Y789" s="11"/>
      <c r="Z789" s="11"/>
      <c r="AA789" s="11"/>
      <c r="AB789" s="11"/>
      <c r="AC789" s="11"/>
      <c r="AD789" s="11"/>
    </row>
    <row r="790" spans="1:30">
      <c r="A790" s="56"/>
      <c r="B790" s="11"/>
      <c r="C790" s="11" t="s">
        <v>119</v>
      </c>
      <c r="D790" s="11"/>
      <c r="E790" s="11" t="s">
        <v>60</v>
      </c>
      <c r="F790" s="11">
        <v>11</v>
      </c>
      <c r="G790" s="11">
        <v>2271.0037499999999</v>
      </c>
      <c r="H790" s="287">
        <v>18168.03</v>
      </c>
      <c r="I790" s="287">
        <v>1651.6390909090901</v>
      </c>
      <c r="J790" s="11">
        <v>11.545454545454501</v>
      </c>
      <c r="L790" s="11">
        <v>8</v>
      </c>
      <c r="M790" s="287">
        <v>3807.32</v>
      </c>
      <c r="N790" s="287">
        <v>1269.10666666667</v>
      </c>
      <c r="O790" s="11"/>
      <c r="P790" s="287"/>
      <c r="Q790" s="287"/>
      <c r="R790" s="11">
        <v>11</v>
      </c>
      <c r="S790" s="287">
        <v>18168.03</v>
      </c>
      <c r="T790" s="287">
        <v>1651.6390909090901</v>
      </c>
      <c r="V790" s="11"/>
      <c r="W790" s="11"/>
      <c r="X790" s="11"/>
      <c r="Y790" s="11"/>
      <c r="Z790" s="11"/>
      <c r="AA790" s="11"/>
      <c r="AB790" s="11"/>
      <c r="AC790" s="11"/>
      <c r="AD790" s="11"/>
    </row>
    <row r="791" spans="1:30">
      <c r="A791" s="56"/>
      <c r="B791" s="11"/>
      <c r="C791" s="11" t="s">
        <v>132</v>
      </c>
      <c r="D791" s="11"/>
      <c r="E791" s="11" t="s">
        <v>133</v>
      </c>
      <c r="F791" s="11">
        <v>2</v>
      </c>
      <c r="G791" s="11">
        <v>17080.169999999998</v>
      </c>
      <c r="H791" s="287">
        <v>17080.169999999998</v>
      </c>
      <c r="I791" s="287">
        <v>8540.0849999999991</v>
      </c>
      <c r="J791" s="11">
        <v>12.5</v>
      </c>
      <c r="L791" s="11">
        <v>1</v>
      </c>
      <c r="M791" s="287">
        <v>1990.37</v>
      </c>
      <c r="N791" s="287">
        <v>1990.37</v>
      </c>
      <c r="O791" s="11"/>
      <c r="P791" s="287"/>
      <c r="Q791" s="287"/>
      <c r="R791" s="11">
        <v>2</v>
      </c>
      <c r="S791" s="287">
        <v>17080.169999999998</v>
      </c>
      <c r="T791" s="287">
        <v>8540.0849999999991</v>
      </c>
      <c r="V791" s="11"/>
      <c r="W791" s="11"/>
      <c r="X791" s="11"/>
      <c r="Y791" s="11"/>
      <c r="Z791" s="11"/>
      <c r="AA791" s="11"/>
      <c r="AB791" s="11"/>
      <c r="AC791" s="11"/>
      <c r="AD791" s="11"/>
    </row>
    <row r="792" spans="1:30">
      <c r="A792" s="56"/>
      <c r="B792" s="11"/>
      <c r="C792" s="11" t="s">
        <v>134</v>
      </c>
      <c r="D792" s="11"/>
      <c r="E792" s="11" t="s">
        <v>135</v>
      </c>
      <c r="F792" s="11">
        <v>21</v>
      </c>
      <c r="G792" s="11">
        <v>6627.8988888888898</v>
      </c>
      <c r="H792" s="287">
        <v>59651.09</v>
      </c>
      <c r="I792" s="287">
        <v>2840.5280952380899</v>
      </c>
      <c r="J792" s="11">
        <v>10.3333333333333</v>
      </c>
      <c r="L792" s="11">
        <v>9</v>
      </c>
      <c r="M792" s="287">
        <v>21215.46</v>
      </c>
      <c r="N792" s="287">
        <v>1767.9549999999999</v>
      </c>
      <c r="O792" s="11">
        <v>1</v>
      </c>
      <c r="P792" s="287">
        <v>408.67</v>
      </c>
      <c r="Q792" s="287">
        <v>408.67</v>
      </c>
      <c r="R792" s="11">
        <v>20</v>
      </c>
      <c r="S792" s="287">
        <v>59242.42</v>
      </c>
      <c r="T792" s="287">
        <v>2962.1210000000001</v>
      </c>
      <c r="V792" s="11"/>
      <c r="W792" s="11"/>
      <c r="X792" s="11"/>
      <c r="Y792" s="11"/>
      <c r="Z792" s="11"/>
      <c r="AA792" s="11"/>
      <c r="AB792" s="11"/>
      <c r="AC792" s="11"/>
      <c r="AD792" s="11"/>
    </row>
    <row r="793" spans="1:30">
      <c r="A793" s="56"/>
      <c r="B793" s="11"/>
      <c r="C793" s="11" t="s">
        <v>136</v>
      </c>
      <c r="D793" s="11"/>
      <c r="E793" s="11" t="s">
        <v>138</v>
      </c>
      <c r="F793" s="11">
        <v>2</v>
      </c>
      <c r="G793" s="11">
        <v>1042.1199999999999</v>
      </c>
      <c r="H793" s="287">
        <v>2084.2399999999998</v>
      </c>
      <c r="I793" s="287">
        <v>1042.1199999999999</v>
      </c>
      <c r="J793" s="11">
        <v>10.5</v>
      </c>
      <c r="L793" s="11">
        <v>2</v>
      </c>
      <c r="M793" s="287"/>
      <c r="N793" s="287"/>
      <c r="O793" s="11"/>
      <c r="P793" s="287"/>
      <c r="Q793" s="287"/>
      <c r="R793" s="11">
        <v>2</v>
      </c>
      <c r="S793" s="287">
        <v>2084.2399999999998</v>
      </c>
      <c r="T793" s="287">
        <v>1042.1199999999999</v>
      </c>
      <c r="V793" s="11"/>
      <c r="W793" s="11"/>
      <c r="X793" s="11"/>
      <c r="Y793" s="11"/>
      <c r="Z793" s="11"/>
      <c r="AA793" s="11"/>
      <c r="AB793" s="11"/>
      <c r="AC793" s="11"/>
      <c r="AD793" s="11"/>
    </row>
    <row r="794" spans="1:30">
      <c r="A794" s="56"/>
      <c r="B794" s="11"/>
      <c r="C794" s="11" t="s">
        <v>142</v>
      </c>
      <c r="D794" s="11"/>
      <c r="E794" s="11" t="s">
        <v>143</v>
      </c>
      <c r="F794" s="11">
        <v>1</v>
      </c>
      <c r="G794" s="11">
        <v>2323.7800000000002</v>
      </c>
      <c r="H794" s="287">
        <v>2323.7800000000002</v>
      </c>
      <c r="I794" s="287">
        <v>2323.7800000000002</v>
      </c>
      <c r="J794" s="11">
        <v>12</v>
      </c>
      <c r="L794" s="11">
        <v>1</v>
      </c>
      <c r="M794" s="287"/>
      <c r="N794" s="287"/>
      <c r="O794" s="11"/>
      <c r="P794" s="287"/>
      <c r="Q794" s="287"/>
      <c r="R794" s="11">
        <v>1</v>
      </c>
      <c r="S794" s="287">
        <v>2323.7800000000002</v>
      </c>
      <c r="T794" s="287">
        <v>2323.7800000000002</v>
      </c>
      <c r="V794" s="11"/>
      <c r="W794" s="11"/>
      <c r="X794" s="11"/>
      <c r="Y794" s="11"/>
      <c r="Z794" s="11"/>
      <c r="AA794" s="11"/>
      <c r="AB794" s="11"/>
      <c r="AC794" s="11"/>
      <c r="AD794" s="11"/>
    </row>
    <row r="795" spans="1:30">
      <c r="A795" s="56"/>
      <c r="B795" s="11"/>
      <c r="C795" s="11" t="s">
        <v>154</v>
      </c>
      <c r="D795" s="11"/>
      <c r="E795" s="11" t="s">
        <v>56</v>
      </c>
      <c r="F795" s="11">
        <v>3</v>
      </c>
      <c r="G795" s="11">
        <v>4264.6899999999996</v>
      </c>
      <c r="H795" s="287">
        <v>4264.6899999999996</v>
      </c>
      <c r="I795" s="287">
        <v>1421.5633333333301</v>
      </c>
      <c r="J795" s="11">
        <v>12.3333333333333</v>
      </c>
      <c r="L795" s="11">
        <v>1</v>
      </c>
      <c r="M795" s="287">
        <v>3310.28</v>
      </c>
      <c r="N795" s="287">
        <v>1655.14</v>
      </c>
      <c r="O795" s="11"/>
      <c r="P795" s="287"/>
      <c r="Q795" s="287"/>
      <c r="R795" s="11">
        <v>3</v>
      </c>
      <c r="S795" s="287">
        <v>4264.6899999999996</v>
      </c>
      <c r="T795" s="287">
        <v>1421.5633333333301</v>
      </c>
      <c r="V795" s="11"/>
      <c r="W795" s="11"/>
      <c r="X795" s="11"/>
      <c r="Y795" s="11"/>
      <c r="Z795" s="11"/>
      <c r="AA795" s="11"/>
      <c r="AB795" s="11"/>
      <c r="AC795" s="11"/>
      <c r="AD795" s="11"/>
    </row>
    <row r="796" spans="1:30">
      <c r="A796" s="56"/>
      <c r="B796" s="11"/>
      <c r="C796" s="11" t="s">
        <v>159</v>
      </c>
      <c r="D796" s="11"/>
      <c r="E796" s="11" t="s">
        <v>89</v>
      </c>
      <c r="F796" s="11">
        <v>6</v>
      </c>
      <c r="G796" s="11">
        <v>3575.806</v>
      </c>
      <c r="H796" s="287">
        <v>17879.03</v>
      </c>
      <c r="I796" s="287">
        <v>2979.83833333333</v>
      </c>
      <c r="J796" s="11">
        <v>18.8333333333333</v>
      </c>
      <c r="L796" s="11">
        <v>5</v>
      </c>
      <c r="M796" s="287">
        <v>474.25</v>
      </c>
      <c r="N796" s="287">
        <v>474.25</v>
      </c>
      <c r="O796" s="11"/>
      <c r="P796" s="287"/>
      <c r="Q796" s="287"/>
      <c r="R796" s="11">
        <v>6</v>
      </c>
      <c r="S796" s="287">
        <v>17879.03</v>
      </c>
      <c r="T796" s="287">
        <v>2979.83833333333</v>
      </c>
      <c r="V796" s="11"/>
      <c r="W796" s="11"/>
      <c r="X796" s="11"/>
      <c r="Y796" s="11"/>
      <c r="Z796" s="11"/>
      <c r="AA796" s="11"/>
      <c r="AB796" s="11"/>
      <c r="AC796" s="11"/>
      <c r="AD796" s="11"/>
    </row>
    <row r="797" spans="1:30">
      <c r="A797" s="56"/>
      <c r="B797" s="11"/>
      <c r="C797" s="11" t="s">
        <v>161</v>
      </c>
      <c r="D797" s="11"/>
      <c r="E797" s="11" t="s">
        <v>92</v>
      </c>
      <c r="F797" s="11">
        <v>1</v>
      </c>
      <c r="G797" s="11">
        <v>515.75</v>
      </c>
      <c r="H797" s="287">
        <v>515.75</v>
      </c>
      <c r="I797" s="287">
        <v>515.75</v>
      </c>
      <c r="J797" s="11">
        <v>13</v>
      </c>
      <c r="L797" s="11">
        <v>1</v>
      </c>
      <c r="M797" s="287"/>
      <c r="N797" s="287"/>
      <c r="O797" s="11"/>
      <c r="P797" s="287"/>
      <c r="Q797" s="287"/>
      <c r="R797" s="11">
        <v>1</v>
      </c>
      <c r="S797" s="287">
        <v>515.75</v>
      </c>
      <c r="T797" s="287">
        <v>515.75</v>
      </c>
      <c r="V797" s="11"/>
      <c r="W797" s="11"/>
      <c r="X797" s="11"/>
      <c r="Y797" s="11"/>
      <c r="Z797" s="11"/>
      <c r="AA797" s="11"/>
      <c r="AB797" s="11"/>
      <c r="AC797" s="11"/>
      <c r="AD797" s="11"/>
    </row>
    <row r="798" spans="1:30">
      <c r="A798" s="56"/>
      <c r="B798" s="11"/>
      <c r="C798" s="11" t="s">
        <v>161</v>
      </c>
      <c r="D798" s="11"/>
      <c r="E798" s="11" t="s">
        <v>69</v>
      </c>
      <c r="F798" s="11">
        <v>1</v>
      </c>
      <c r="G798" s="11">
        <v>1385.84</v>
      </c>
      <c r="H798" s="287">
        <v>1385.84</v>
      </c>
      <c r="I798" s="287">
        <v>1385.84</v>
      </c>
      <c r="J798" s="11">
        <v>12</v>
      </c>
      <c r="L798" s="11">
        <v>1</v>
      </c>
      <c r="M798" s="287"/>
      <c r="N798" s="287"/>
      <c r="O798" s="11"/>
      <c r="P798" s="287"/>
      <c r="Q798" s="287"/>
      <c r="R798" s="11">
        <v>1</v>
      </c>
      <c r="S798" s="287">
        <v>1385.84</v>
      </c>
      <c r="T798" s="287">
        <v>1385.84</v>
      </c>
      <c r="V798" s="11"/>
      <c r="W798" s="11"/>
      <c r="X798" s="11"/>
      <c r="Y798" s="11"/>
      <c r="Z798" s="11"/>
      <c r="AA798" s="11"/>
      <c r="AB798" s="11"/>
      <c r="AC798" s="11"/>
      <c r="AD798" s="11"/>
    </row>
    <row r="799" spans="1:30">
      <c r="A799" s="56"/>
      <c r="B799" s="11"/>
      <c r="C799" s="11" t="s">
        <v>162</v>
      </c>
      <c r="D799" s="11"/>
      <c r="E799" s="11" t="s">
        <v>163</v>
      </c>
      <c r="F799" s="11">
        <v>1</v>
      </c>
      <c r="G799" s="11">
        <v>1149.1099999999999</v>
      </c>
      <c r="H799" s="287">
        <v>1149.1099999999999</v>
      </c>
      <c r="I799" s="287">
        <v>1149.1099999999999</v>
      </c>
      <c r="J799" s="11">
        <v>13</v>
      </c>
      <c r="L799" s="11">
        <v>1</v>
      </c>
      <c r="M799" s="287"/>
      <c r="N799" s="287"/>
      <c r="O799" s="11"/>
      <c r="P799" s="287"/>
      <c r="Q799" s="287"/>
      <c r="R799" s="11">
        <v>1</v>
      </c>
      <c r="S799" s="287">
        <v>1149.1099999999999</v>
      </c>
      <c r="T799" s="287">
        <v>1149.1099999999999</v>
      </c>
      <c r="V799" s="11"/>
      <c r="W799" s="11"/>
      <c r="X799" s="11"/>
      <c r="Y799" s="11"/>
      <c r="Z799" s="11"/>
      <c r="AA799" s="11"/>
      <c r="AB799" s="11"/>
      <c r="AC799" s="11"/>
      <c r="AD799" s="11"/>
    </row>
    <row r="800" spans="1:30">
      <c r="A800" s="56"/>
      <c r="B800" s="11"/>
      <c r="C800" s="11" t="s">
        <v>164</v>
      </c>
      <c r="D800" s="11"/>
      <c r="E800" s="11" t="s">
        <v>165</v>
      </c>
      <c r="F800" s="11">
        <v>3</v>
      </c>
      <c r="G800" s="11">
        <v>3009.99</v>
      </c>
      <c r="H800" s="287">
        <v>3009.99</v>
      </c>
      <c r="I800" s="287">
        <v>1003.33</v>
      </c>
      <c r="J800" s="11">
        <v>12.6666666666667</v>
      </c>
      <c r="L800" s="11">
        <v>1</v>
      </c>
      <c r="M800" s="287">
        <v>1103.1600000000001</v>
      </c>
      <c r="N800" s="287">
        <v>551.58000000000004</v>
      </c>
      <c r="O800" s="11"/>
      <c r="P800" s="287"/>
      <c r="Q800" s="287"/>
      <c r="R800" s="11">
        <v>3</v>
      </c>
      <c r="S800" s="287">
        <v>3009.99</v>
      </c>
      <c r="T800" s="287">
        <v>1003.33</v>
      </c>
      <c r="V800" s="11"/>
      <c r="W800" s="11"/>
      <c r="X800" s="11"/>
      <c r="Y800" s="11"/>
      <c r="Z800" s="11"/>
      <c r="AA800" s="11"/>
      <c r="AB800" s="11"/>
      <c r="AC800" s="11"/>
      <c r="AD800" s="11"/>
    </row>
    <row r="801" spans="1:30">
      <c r="A801" s="56"/>
      <c r="B801" s="11"/>
      <c r="C801" s="11" t="s">
        <v>166</v>
      </c>
      <c r="D801" s="11"/>
      <c r="E801" s="11" t="s">
        <v>167</v>
      </c>
      <c r="F801" s="11">
        <v>1</v>
      </c>
      <c r="G801" s="11">
        <v>702.6</v>
      </c>
      <c r="H801" s="287">
        <v>702.6</v>
      </c>
      <c r="I801" s="287">
        <v>702.6</v>
      </c>
      <c r="J801" s="11">
        <v>12</v>
      </c>
      <c r="L801" s="11">
        <v>1</v>
      </c>
      <c r="M801" s="287"/>
      <c r="N801" s="287"/>
      <c r="O801" s="11"/>
      <c r="P801" s="287"/>
      <c r="Q801" s="287"/>
      <c r="R801" s="11">
        <v>1</v>
      </c>
      <c r="S801" s="287">
        <v>702.6</v>
      </c>
      <c r="T801" s="287">
        <v>702.6</v>
      </c>
      <c r="V801" s="11"/>
      <c r="W801" s="11"/>
      <c r="X801" s="11"/>
      <c r="Y801" s="11"/>
      <c r="Z801" s="11"/>
      <c r="AA801" s="11"/>
      <c r="AB801" s="11"/>
      <c r="AC801" s="11"/>
      <c r="AD801" s="11"/>
    </row>
    <row r="802" spans="1:30">
      <c r="A802" s="56"/>
      <c r="B802" s="11"/>
      <c r="C802" s="11" t="s">
        <v>169</v>
      </c>
      <c r="D802" s="11"/>
      <c r="E802" s="11" t="s">
        <v>170</v>
      </c>
      <c r="F802" s="11">
        <v>1</v>
      </c>
      <c r="G802" s="11"/>
      <c r="H802" s="287">
        <v>2648.96</v>
      </c>
      <c r="I802" s="287">
        <v>2648.96</v>
      </c>
      <c r="J802" s="11">
        <v>12</v>
      </c>
      <c r="L802" s="11"/>
      <c r="M802" s="287">
        <v>2648.96</v>
      </c>
      <c r="N802" s="287">
        <v>2648.96</v>
      </c>
      <c r="O802" s="11"/>
      <c r="P802" s="287"/>
      <c r="Q802" s="287"/>
      <c r="R802" s="11">
        <v>1</v>
      </c>
      <c r="S802" s="287">
        <v>2648.96</v>
      </c>
      <c r="T802" s="287">
        <v>2648.96</v>
      </c>
      <c r="V802" s="11"/>
      <c r="W802" s="11"/>
      <c r="X802" s="11"/>
      <c r="Y802" s="11"/>
      <c r="Z802" s="11"/>
      <c r="AA802" s="11"/>
      <c r="AB802" s="11"/>
      <c r="AC802" s="11"/>
      <c r="AD802" s="11"/>
    </row>
    <row r="803" spans="1:30">
      <c r="A803" s="56"/>
      <c r="B803" s="11"/>
      <c r="C803" s="11" t="s">
        <v>172</v>
      </c>
      <c r="D803" s="11"/>
      <c r="E803" s="11" t="s">
        <v>173</v>
      </c>
      <c r="F803" s="11">
        <v>2</v>
      </c>
      <c r="G803" s="11"/>
      <c r="H803" s="287">
        <v>1514.27</v>
      </c>
      <c r="I803" s="287">
        <v>757.13499999999999</v>
      </c>
      <c r="J803" s="11">
        <v>19</v>
      </c>
      <c r="L803" s="11"/>
      <c r="M803" s="287">
        <v>4669.74</v>
      </c>
      <c r="N803" s="287">
        <v>2334.87</v>
      </c>
      <c r="O803" s="11"/>
      <c r="P803" s="287"/>
      <c r="Q803" s="287"/>
      <c r="R803" s="11">
        <v>2</v>
      </c>
      <c r="S803" s="287">
        <v>1514.27</v>
      </c>
      <c r="T803" s="287">
        <v>757.13499999999999</v>
      </c>
      <c r="V803" s="11"/>
      <c r="W803" s="11"/>
      <c r="X803" s="11"/>
      <c r="Y803" s="11"/>
      <c r="Z803" s="11"/>
      <c r="AA803" s="11"/>
      <c r="AB803" s="11"/>
      <c r="AC803" s="11"/>
      <c r="AD803" s="11"/>
    </row>
    <row r="804" spans="1:30">
      <c r="A804" s="56"/>
      <c r="B804" s="11"/>
      <c r="C804" s="11" t="s">
        <v>181</v>
      </c>
      <c r="D804" s="11"/>
      <c r="E804" s="11" t="s">
        <v>182</v>
      </c>
      <c r="F804" s="11">
        <v>1</v>
      </c>
      <c r="G804" s="11"/>
      <c r="H804" s="287">
        <v>652.11</v>
      </c>
      <c r="I804" s="287">
        <v>652.11</v>
      </c>
      <c r="J804" s="11">
        <v>13</v>
      </c>
      <c r="L804" s="11"/>
      <c r="M804" s="287">
        <v>652.11</v>
      </c>
      <c r="N804" s="287">
        <v>652.11</v>
      </c>
      <c r="O804" s="11"/>
      <c r="P804" s="287"/>
      <c r="Q804" s="287"/>
      <c r="R804" s="11">
        <v>1</v>
      </c>
      <c r="S804" s="287">
        <v>652.11</v>
      </c>
      <c r="T804" s="287">
        <v>652.11</v>
      </c>
      <c r="V804" s="11"/>
      <c r="W804" s="11"/>
      <c r="X804" s="11"/>
      <c r="Y804" s="11"/>
      <c r="Z804" s="11"/>
      <c r="AA804" s="11"/>
      <c r="AB804" s="11"/>
      <c r="AC804" s="11"/>
      <c r="AD804" s="11"/>
    </row>
    <row r="805" spans="1:30">
      <c r="A805" s="56"/>
      <c r="B805" s="11"/>
      <c r="C805" s="11" t="s">
        <v>187</v>
      </c>
      <c r="D805" s="11"/>
      <c r="E805" s="11" t="s">
        <v>188</v>
      </c>
      <c r="F805" s="11">
        <v>6</v>
      </c>
      <c r="G805" s="11">
        <v>2463.8533333333298</v>
      </c>
      <c r="H805" s="287">
        <v>7391.56</v>
      </c>
      <c r="I805" s="287">
        <v>1231.9266666666699</v>
      </c>
      <c r="J805" s="11">
        <v>11.5</v>
      </c>
      <c r="L805" s="11">
        <v>3</v>
      </c>
      <c r="M805" s="287">
        <v>4623.58</v>
      </c>
      <c r="N805" s="287">
        <v>1541.19333333333</v>
      </c>
      <c r="O805" s="11"/>
      <c r="P805" s="287"/>
      <c r="Q805" s="287"/>
      <c r="R805" s="11">
        <v>6</v>
      </c>
      <c r="S805" s="287">
        <v>7391.56</v>
      </c>
      <c r="T805" s="287">
        <v>1231.9266666666699</v>
      </c>
      <c r="V805" s="11"/>
      <c r="W805" s="11"/>
      <c r="X805" s="11"/>
      <c r="Y805" s="11"/>
      <c r="Z805" s="11"/>
      <c r="AA805" s="11"/>
      <c r="AB805" s="11"/>
      <c r="AC805" s="11"/>
      <c r="AD805" s="11"/>
    </row>
    <row r="806" spans="1:30">
      <c r="A806" s="56"/>
      <c r="B806" s="11"/>
      <c r="C806" s="11" t="s">
        <v>190</v>
      </c>
      <c r="D806" s="11"/>
      <c r="E806" s="11" t="s">
        <v>191</v>
      </c>
      <c r="F806" s="11">
        <v>7</v>
      </c>
      <c r="G806" s="11">
        <v>8521.7450000000008</v>
      </c>
      <c r="H806" s="287">
        <v>17043.490000000002</v>
      </c>
      <c r="I806" s="287">
        <v>2434.78428571429</v>
      </c>
      <c r="J806" s="11">
        <v>8.8571428571428594</v>
      </c>
      <c r="L806" s="11">
        <v>2</v>
      </c>
      <c r="M806" s="287">
        <v>6541.94</v>
      </c>
      <c r="N806" s="287">
        <v>1308.3879999999999</v>
      </c>
      <c r="O806" s="11"/>
      <c r="P806" s="287"/>
      <c r="Q806" s="287"/>
      <c r="R806" s="11">
        <v>7</v>
      </c>
      <c r="S806" s="287">
        <v>17043.490000000002</v>
      </c>
      <c r="T806" s="287">
        <v>2434.78428571429</v>
      </c>
      <c r="V806" s="11"/>
      <c r="W806" s="11"/>
      <c r="X806" s="11"/>
      <c r="Y806" s="11"/>
      <c r="Z806" s="11"/>
      <c r="AA806" s="11"/>
      <c r="AB806" s="11"/>
      <c r="AC806" s="11"/>
      <c r="AD806" s="11"/>
    </row>
    <row r="807" spans="1:30">
      <c r="A807" s="56"/>
      <c r="B807" s="11"/>
      <c r="C807" s="11" t="s">
        <v>194</v>
      </c>
      <c r="D807" s="11"/>
      <c r="E807" s="11" t="s">
        <v>56</v>
      </c>
      <c r="F807" s="11">
        <v>1</v>
      </c>
      <c r="G807" s="11"/>
      <c r="H807" s="287">
        <v>2595.06</v>
      </c>
      <c r="I807" s="287">
        <v>2595.06</v>
      </c>
      <c r="J807" s="11">
        <v>6</v>
      </c>
      <c r="L807" s="11"/>
      <c r="M807" s="287">
        <v>2595.06</v>
      </c>
      <c r="N807" s="287">
        <v>2595.06</v>
      </c>
      <c r="O807" s="11"/>
      <c r="P807" s="287"/>
      <c r="Q807" s="287"/>
      <c r="R807" s="11">
        <v>1</v>
      </c>
      <c r="S807" s="287">
        <v>2595.06</v>
      </c>
      <c r="T807" s="287">
        <v>2595.06</v>
      </c>
      <c r="V807" s="11"/>
      <c r="W807" s="11"/>
      <c r="X807" s="11"/>
      <c r="Y807" s="11"/>
      <c r="Z807" s="11"/>
      <c r="AA807" s="11"/>
      <c r="AB807" s="11"/>
      <c r="AC807" s="11"/>
      <c r="AD807" s="11"/>
    </row>
    <row r="808" spans="1:30">
      <c r="A808" s="56"/>
      <c r="B808" s="11"/>
      <c r="C808" s="11" t="s">
        <v>217</v>
      </c>
      <c r="D808" s="11"/>
      <c r="E808" s="11" t="s">
        <v>198</v>
      </c>
      <c r="F808" s="11">
        <v>1</v>
      </c>
      <c r="G808" s="11">
        <v>12.28</v>
      </c>
      <c r="H808" s="287">
        <v>12.28</v>
      </c>
      <c r="I808" s="287">
        <v>12.28</v>
      </c>
      <c r="J808" s="11">
        <v>4</v>
      </c>
      <c r="L808" s="11">
        <v>1</v>
      </c>
      <c r="M808" s="287"/>
      <c r="N808" s="287"/>
      <c r="O808" s="11"/>
      <c r="P808" s="287"/>
      <c r="Q808" s="287"/>
      <c r="R808" s="11">
        <v>1</v>
      </c>
      <c r="S808" s="287">
        <v>12.28</v>
      </c>
      <c r="T808" s="287">
        <v>12.28</v>
      </c>
      <c r="V808" s="11"/>
      <c r="W808" s="11"/>
      <c r="X808" s="11"/>
      <c r="Y808" s="11"/>
      <c r="Z808" s="11"/>
      <c r="AA808" s="11"/>
      <c r="AB808" s="11"/>
      <c r="AC808" s="11"/>
      <c r="AD808" s="11"/>
    </row>
    <row r="809" spans="1:30">
      <c r="A809" s="56"/>
      <c r="B809" s="11"/>
      <c r="C809" s="11" t="s">
        <v>225</v>
      </c>
      <c r="D809" s="11"/>
      <c r="E809" s="11" t="s">
        <v>226</v>
      </c>
      <c r="F809" s="11">
        <v>1</v>
      </c>
      <c r="G809" s="11">
        <v>153.75</v>
      </c>
      <c r="H809" s="287">
        <v>153.75</v>
      </c>
      <c r="I809" s="287">
        <v>153.75</v>
      </c>
      <c r="J809" s="11">
        <v>13</v>
      </c>
      <c r="L809" s="11">
        <v>1</v>
      </c>
      <c r="M809" s="287"/>
      <c r="N809" s="287"/>
      <c r="O809" s="11"/>
      <c r="P809" s="287"/>
      <c r="Q809" s="287"/>
      <c r="R809" s="11">
        <v>1</v>
      </c>
      <c r="S809" s="287">
        <v>153.75</v>
      </c>
      <c r="T809" s="287">
        <v>153.75</v>
      </c>
      <c r="V809" s="11"/>
      <c r="W809" s="11"/>
      <c r="X809" s="11"/>
      <c r="Y809" s="11"/>
      <c r="Z809" s="11"/>
      <c r="AA809" s="11"/>
      <c r="AB809" s="11"/>
      <c r="AC809" s="11"/>
      <c r="AD809" s="11"/>
    </row>
    <row r="810" spans="1:30">
      <c r="A810" s="56"/>
      <c r="B810" s="11"/>
      <c r="C810" s="11" t="s">
        <v>633</v>
      </c>
      <c r="D810" s="11"/>
      <c r="E810" s="11" t="s">
        <v>198</v>
      </c>
      <c r="F810" s="11">
        <v>2</v>
      </c>
      <c r="G810" s="11">
        <v>3755.9</v>
      </c>
      <c r="H810" s="287">
        <v>3755.9</v>
      </c>
      <c r="I810" s="287">
        <v>1877.95</v>
      </c>
      <c r="J810" s="11">
        <v>15.5</v>
      </c>
      <c r="L810" s="11">
        <v>1</v>
      </c>
      <c r="M810" s="287">
        <v>2127.52</v>
      </c>
      <c r="N810" s="287">
        <v>2127.52</v>
      </c>
      <c r="O810" s="11"/>
      <c r="P810" s="287"/>
      <c r="Q810" s="287"/>
      <c r="R810" s="11">
        <v>2</v>
      </c>
      <c r="S810" s="287">
        <v>3755.9</v>
      </c>
      <c r="T810" s="287">
        <v>1877.95</v>
      </c>
      <c r="V810" s="11"/>
      <c r="W810" s="11"/>
      <c r="X810" s="11"/>
      <c r="Y810" s="11"/>
      <c r="Z810" s="11"/>
      <c r="AA810" s="11"/>
      <c r="AB810" s="11"/>
      <c r="AC810" s="11"/>
      <c r="AD810" s="11"/>
    </row>
    <row r="811" spans="1:30">
      <c r="A811" s="56"/>
      <c r="B811" s="11"/>
      <c r="C811" s="11" t="s">
        <v>633</v>
      </c>
      <c r="D811" s="11"/>
      <c r="E811" s="11" t="s">
        <v>69</v>
      </c>
      <c r="F811" s="11">
        <v>7</v>
      </c>
      <c r="G811" s="11">
        <v>36170.46</v>
      </c>
      <c r="H811" s="287">
        <v>144681.84</v>
      </c>
      <c r="I811" s="287">
        <v>20668.8342857143</v>
      </c>
      <c r="J811" s="11">
        <v>12.4285714285714</v>
      </c>
      <c r="L811" s="11">
        <v>4</v>
      </c>
      <c r="M811" s="287">
        <v>7651.23</v>
      </c>
      <c r="N811" s="287">
        <v>2550.41</v>
      </c>
      <c r="O811" s="11"/>
      <c r="P811" s="287"/>
      <c r="Q811" s="287"/>
      <c r="R811" s="11">
        <v>7</v>
      </c>
      <c r="S811" s="287">
        <v>144681.84</v>
      </c>
      <c r="T811" s="287">
        <v>20668.8342857143</v>
      </c>
      <c r="V811" s="11"/>
      <c r="W811" s="11"/>
      <c r="X811" s="11"/>
      <c r="Y811" s="11"/>
      <c r="Z811" s="11"/>
      <c r="AA811" s="11"/>
      <c r="AB811" s="11"/>
      <c r="AC811" s="11"/>
      <c r="AD811" s="11"/>
    </row>
    <row r="812" spans="1:30">
      <c r="A812" s="56"/>
      <c r="B812" s="11"/>
      <c r="C812" s="11" t="s">
        <v>634</v>
      </c>
      <c r="D812" s="11"/>
      <c r="E812" s="11" t="s">
        <v>198</v>
      </c>
      <c r="F812" s="11">
        <v>6</v>
      </c>
      <c r="G812" s="11">
        <v>2392.2399999999998</v>
      </c>
      <c r="H812" s="287">
        <v>9568.9599999999991</v>
      </c>
      <c r="I812" s="287">
        <v>1594.82666666667</v>
      </c>
      <c r="J812" s="11">
        <v>10.3333333333333</v>
      </c>
      <c r="L812" s="11">
        <v>4</v>
      </c>
      <c r="M812" s="287">
        <v>4660.29</v>
      </c>
      <c r="N812" s="287">
        <v>2330.145</v>
      </c>
      <c r="O812" s="11"/>
      <c r="P812" s="287"/>
      <c r="Q812" s="287"/>
      <c r="R812" s="11">
        <v>6</v>
      </c>
      <c r="S812" s="287">
        <v>9568.9599999999991</v>
      </c>
      <c r="T812" s="287">
        <v>1594.82666666667</v>
      </c>
      <c r="V812" s="11"/>
      <c r="W812" s="11"/>
      <c r="X812" s="11"/>
      <c r="Y812" s="11"/>
      <c r="Z812" s="11"/>
      <c r="AA812" s="11"/>
      <c r="AB812" s="11"/>
      <c r="AC812" s="11"/>
      <c r="AD812" s="11"/>
    </row>
    <row r="813" spans="1:30">
      <c r="A813" s="56"/>
      <c r="B813" s="11"/>
      <c r="C813" s="11" t="s">
        <v>635</v>
      </c>
      <c r="D813" s="11"/>
      <c r="E813" s="11" t="s">
        <v>69</v>
      </c>
      <c r="F813" s="11">
        <v>2</v>
      </c>
      <c r="G813" s="11">
        <v>5835.335</v>
      </c>
      <c r="H813" s="287">
        <v>11670.67</v>
      </c>
      <c r="I813" s="287">
        <v>5835.335</v>
      </c>
      <c r="J813" s="11">
        <v>48</v>
      </c>
      <c r="L813" s="11">
        <v>2</v>
      </c>
      <c r="M813" s="287"/>
      <c r="N813" s="287"/>
      <c r="O813" s="11"/>
      <c r="P813" s="287"/>
      <c r="Q813" s="287"/>
      <c r="R813" s="11">
        <v>2</v>
      </c>
      <c r="S813" s="287">
        <v>11670.67</v>
      </c>
      <c r="T813" s="287">
        <v>5835.335</v>
      </c>
      <c r="V813" s="11"/>
      <c r="W813" s="11"/>
      <c r="X813" s="11"/>
      <c r="Y813" s="11"/>
      <c r="Z813" s="11"/>
      <c r="AA813" s="11"/>
      <c r="AB813" s="11"/>
      <c r="AC813" s="11"/>
      <c r="AD813" s="11"/>
    </row>
    <row r="814" spans="1:30">
      <c r="A814" s="56"/>
      <c r="B814" s="11"/>
      <c r="C814" s="11" t="s">
        <v>239</v>
      </c>
      <c r="D814" s="11"/>
      <c r="E814" s="11" t="s">
        <v>62</v>
      </c>
      <c r="F814" s="11">
        <v>2</v>
      </c>
      <c r="G814" s="11">
        <v>1110.05</v>
      </c>
      <c r="H814" s="287">
        <v>1110.05</v>
      </c>
      <c r="I814" s="287">
        <v>555.02499999999998</v>
      </c>
      <c r="J814" s="11">
        <v>10</v>
      </c>
      <c r="L814" s="11">
        <v>1</v>
      </c>
      <c r="M814" s="287">
        <v>208.4</v>
      </c>
      <c r="N814" s="287">
        <v>208.4</v>
      </c>
      <c r="O814" s="11"/>
      <c r="P814" s="287"/>
      <c r="Q814" s="287"/>
      <c r="R814" s="11">
        <v>2</v>
      </c>
      <c r="S814" s="287">
        <v>1110.05</v>
      </c>
      <c r="T814" s="287">
        <v>555.02499999999998</v>
      </c>
      <c r="V814" s="11"/>
      <c r="W814" s="11"/>
      <c r="X814" s="11"/>
      <c r="Y814" s="11"/>
      <c r="Z814" s="11"/>
      <c r="AA814" s="11"/>
      <c r="AB814" s="11"/>
      <c r="AC814" s="11"/>
      <c r="AD814" s="11"/>
    </row>
    <row r="815" spans="1:30">
      <c r="A815" s="56"/>
      <c r="B815" s="11"/>
      <c r="C815" s="11" t="s">
        <v>248</v>
      </c>
      <c r="D815" s="11"/>
      <c r="E815" s="11" t="s">
        <v>65</v>
      </c>
      <c r="F815" s="11">
        <v>1</v>
      </c>
      <c r="G815" s="11"/>
      <c r="H815" s="287">
        <v>2805.81</v>
      </c>
      <c r="I815" s="287">
        <v>2805.81</v>
      </c>
      <c r="J815" s="11">
        <v>19</v>
      </c>
      <c r="L815" s="11"/>
      <c r="M815" s="287">
        <v>2805.81</v>
      </c>
      <c r="N815" s="287">
        <v>2805.81</v>
      </c>
      <c r="O815" s="11"/>
      <c r="P815" s="287"/>
      <c r="Q815" s="287"/>
      <c r="R815" s="11">
        <v>1</v>
      </c>
      <c r="S815" s="287">
        <v>2805.81</v>
      </c>
      <c r="T815" s="287">
        <v>2805.81</v>
      </c>
      <c r="V815" s="11"/>
      <c r="W815" s="11"/>
      <c r="X815" s="11"/>
      <c r="Y815" s="11"/>
      <c r="Z815" s="11"/>
      <c r="AA815" s="11"/>
      <c r="AB815" s="11"/>
      <c r="AC815" s="11"/>
      <c r="AD815" s="11"/>
    </row>
    <row r="816" spans="1:30">
      <c r="A816" s="56"/>
      <c r="B816" s="11"/>
      <c r="C816" s="11" t="s">
        <v>251</v>
      </c>
      <c r="D816" s="11"/>
      <c r="E816" s="11" t="s">
        <v>56</v>
      </c>
      <c r="F816" s="11">
        <v>1</v>
      </c>
      <c r="G816" s="11"/>
      <c r="H816" s="287">
        <v>688.47</v>
      </c>
      <c r="I816" s="287">
        <v>688.47</v>
      </c>
      <c r="J816" s="11">
        <v>2</v>
      </c>
      <c r="L816" s="11"/>
      <c r="M816" s="287">
        <v>688.47</v>
      </c>
      <c r="N816" s="287">
        <v>688.47</v>
      </c>
      <c r="O816" s="11"/>
      <c r="P816" s="287"/>
      <c r="Q816" s="287"/>
      <c r="R816" s="11">
        <v>1</v>
      </c>
      <c r="S816" s="287">
        <v>688.47</v>
      </c>
      <c r="T816" s="287">
        <v>688.47</v>
      </c>
      <c r="V816" s="11"/>
      <c r="W816" s="11"/>
      <c r="X816" s="11"/>
      <c r="Y816" s="11"/>
      <c r="Z816" s="11"/>
      <c r="AA816" s="11"/>
      <c r="AB816" s="11"/>
      <c r="AC816" s="11"/>
      <c r="AD816" s="11"/>
    </row>
    <row r="817" spans="1:30">
      <c r="A817" s="56"/>
      <c r="B817" s="11"/>
      <c r="C817" s="11" t="s">
        <v>253</v>
      </c>
      <c r="D817" s="11"/>
      <c r="E817" s="11" t="s">
        <v>254</v>
      </c>
      <c r="F817" s="11">
        <v>1</v>
      </c>
      <c r="G817" s="11"/>
      <c r="H817" s="287">
        <v>326.61</v>
      </c>
      <c r="I817" s="287">
        <v>326.61</v>
      </c>
      <c r="J817" s="11">
        <v>13</v>
      </c>
      <c r="L817" s="11"/>
      <c r="M817" s="287">
        <v>326.61</v>
      </c>
      <c r="N817" s="287">
        <v>326.61</v>
      </c>
      <c r="O817" s="11"/>
      <c r="P817" s="287"/>
      <c r="Q817" s="287"/>
      <c r="R817" s="11">
        <v>1</v>
      </c>
      <c r="S817" s="287">
        <v>326.61</v>
      </c>
      <c r="T817" s="287">
        <v>326.61</v>
      </c>
      <c r="V817" s="11"/>
      <c r="W817" s="11"/>
      <c r="X817" s="11"/>
      <c r="Y817" s="11"/>
      <c r="Z817" s="11"/>
      <c r="AA817" s="11"/>
      <c r="AB817" s="11"/>
      <c r="AC817" s="11"/>
      <c r="AD817" s="11"/>
    </row>
    <row r="818" spans="1:30">
      <c r="A818" s="56"/>
      <c r="B818" s="11"/>
      <c r="C818" s="11" t="s">
        <v>267</v>
      </c>
      <c r="D818" s="11"/>
      <c r="E818" s="11" t="s">
        <v>158</v>
      </c>
      <c r="F818" s="11">
        <v>1</v>
      </c>
      <c r="G818" s="11">
        <v>4466.1099999999997</v>
      </c>
      <c r="H818" s="287">
        <v>4466.1099999999997</v>
      </c>
      <c r="I818" s="287">
        <v>4466.1099999999997</v>
      </c>
      <c r="J818" s="11">
        <v>8</v>
      </c>
      <c r="L818" s="11">
        <v>1</v>
      </c>
      <c r="M818" s="287"/>
      <c r="N818" s="287"/>
      <c r="O818" s="11"/>
      <c r="P818" s="287"/>
      <c r="Q818" s="287"/>
      <c r="R818" s="11">
        <v>1</v>
      </c>
      <c r="S818" s="287">
        <v>4466.1099999999997</v>
      </c>
      <c r="T818" s="287">
        <v>4466.1099999999997</v>
      </c>
      <c r="V818" s="11"/>
      <c r="W818" s="11"/>
      <c r="X818" s="11"/>
      <c r="Y818" s="11"/>
      <c r="Z818" s="11"/>
      <c r="AA818" s="11"/>
      <c r="AB818" s="11"/>
      <c r="AC818" s="11"/>
      <c r="AD818" s="11"/>
    </row>
    <row r="819" spans="1:30">
      <c r="A819" s="56"/>
      <c r="B819" s="11"/>
      <c r="C819" s="11" t="s">
        <v>269</v>
      </c>
      <c r="D819" s="11"/>
      <c r="E819" s="11" t="s">
        <v>71</v>
      </c>
      <c r="F819" s="11">
        <v>1</v>
      </c>
      <c r="G819" s="11">
        <v>4261.6099999999997</v>
      </c>
      <c r="H819" s="287">
        <v>4261.6099999999997</v>
      </c>
      <c r="I819" s="287">
        <v>4261.6099999999997</v>
      </c>
      <c r="J819" s="11">
        <v>12</v>
      </c>
      <c r="L819" s="11">
        <v>1</v>
      </c>
      <c r="M819" s="287"/>
      <c r="N819" s="287"/>
      <c r="O819" s="11"/>
      <c r="P819" s="287"/>
      <c r="Q819" s="287"/>
      <c r="R819" s="11">
        <v>1</v>
      </c>
      <c r="S819" s="287">
        <v>4261.6099999999997</v>
      </c>
      <c r="T819" s="287">
        <v>4261.6099999999997</v>
      </c>
      <c r="V819" s="11"/>
      <c r="W819" s="11"/>
      <c r="X819" s="11"/>
      <c r="Y819" s="11"/>
      <c r="Z819" s="11"/>
      <c r="AA819" s="11"/>
      <c r="AB819" s="11"/>
      <c r="AC819" s="11"/>
      <c r="AD819" s="11"/>
    </row>
    <row r="820" spans="1:30">
      <c r="A820" s="56"/>
      <c r="B820" s="11"/>
      <c r="C820" s="11" t="s">
        <v>271</v>
      </c>
      <c r="D820" s="11"/>
      <c r="E820" s="11" t="s">
        <v>272</v>
      </c>
      <c r="F820" s="11">
        <v>1</v>
      </c>
      <c r="G820" s="11"/>
      <c r="H820" s="287">
        <v>1281.4000000000001</v>
      </c>
      <c r="I820" s="287">
        <v>1281.4000000000001</v>
      </c>
      <c r="J820" s="11">
        <v>12</v>
      </c>
      <c r="L820" s="11"/>
      <c r="M820" s="287">
        <v>1281.4000000000001</v>
      </c>
      <c r="N820" s="287">
        <v>1281.4000000000001</v>
      </c>
      <c r="O820" s="11"/>
      <c r="P820" s="287"/>
      <c r="Q820" s="287"/>
      <c r="R820" s="11">
        <v>1</v>
      </c>
      <c r="S820" s="287">
        <v>1281.4000000000001</v>
      </c>
      <c r="T820" s="287">
        <v>1281.4000000000001</v>
      </c>
      <c r="V820" s="11"/>
      <c r="W820" s="11"/>
      <c r="X820" s="11"/>
      <c r="Y820" s="11"/>
      <c r="Z820" s="11"/>
      <c r="AA820" s="11"/>
      <c r="AB820" s="11"/>
      <c r="AC820" s="11"/>
      <c r="AD820" s="11"/>
    </row>
    <row r="821" spans="1:30">
      <c r="A821" s="56"/>
      <c r="B821" s="11"/>
      <c r="C821" s="11" t="s">
        <v>276</v>
      </c>
      <c r="D821" s="11"/>
      <c r="E821" s="11" t="s">
        <v>189</v>
      </c>
      <c r="F821" s="11">
        <v>4</v>
      </c>
      <c r="G821" s="11"/>
      <c r="H821" s="287">
        <v>1287.3399999999999</v>
      </c>
      <c r="I821" s="287">
        <v>321.83499999999998</v>
      </c>
      <c r="J821" s="11">
        <v>9.75</v>
      </c>
      <c r="L821" s="11"/>
      <c r="M821" s="287">
        <v>1287.3399999999999</v>
      </c>
      <c r="N821" s="287">
        <v>321.83499999999998</v>
      </c>
      <c r="O821" s="11"/>
      <c r="P821" s="287"/>
      <c r="Q821" s="287"/>
      <c r="R821" s="11">
        <v>4</v>
      </c>
      <c r="S821" s="287">
        <v>1287.3399999999999</v>
      </c>
      <c r="T821" s="287">
        <v>321.83499999999998</v>
      </c>
      <c r="V821" s="11"/>
      <c r="W821" s="11"/>
      <c r="X821" s="11"/>
      <c r="Y821" s="11"/>
      <c r="Z821" s="11"/>
      <c r="AA821" s="11"/>
      <c r="AB821" s="11"/>
      <c r="AC821" s="11"/>
      <c r="AD821" s="11"/>
    </row>
    <row r="822" spans="1:30">
      <c r="A822" s="56"/>
      <c r="B822" s="11"/>
      <c r="C822" s="11" t="s">
        <v>283</v>
      </c>
      <c r="D822" s="11"/>
      <c r="E822" s="11" t="s">
        <v>198</v>
      </c>
      <c r="F822" s="11">
        <v>1</v>
      </c>
      <c r="G822" s="11"/>
      <c r="H822" s="287">
        <v>2682.21</v>
      </c>
      <c r="I822" s="287">
        <v>2682.21</v>
      </c>
      <c r="J822" s="11">
        <v>12</v>
      </c>
      <c r="L822" s="11"/>
      <c r="M822" s="287">
        <v>2682.21</v>
      </c>
      <c r="N822" s="287">
        <v>2682.21</v>
      </c>
      <c r="O822" s="11"/>
      <c r="P822" s="287"/>
      <c r="Q822" s="287"/>
      <c r="R822" s="11">
        <v>1</v>
      </c>
      <c r="S822" s="287">
        <v>2682.21</v>
      </c>
      <c r="T822" s="287">
        <v>2682.21</v>
      </c>
      <c r="V822" s="11"/>
      <c r="W822" s="11"/>
      <c r="X822" s="11"/>
      <c r="Y822" s="11"/>
      <c r="Z822" s="11"/>
      <c r="AA822" s="11"/>
      <c r="AB822" s="11"/>
      <c r="AC822" s="11"/>
      <c r="AD822" s="11"/>
    </row>
    <row r="823" spans="1:30">
      <c r="A823" s="56"/>
      <c r="B823" s="11"/>
      <c r="C823" s="11" t="s">
        <v>284</v>
      </c>
      <c r="D823" s="11"/>
      <c r="E823" s="11" t="s">
        <v>285</v>
      </c>
      <c r="F823" s="11">
        <v>5</v>
      </c>
      <c r="G823" s="11"/>
      <c r="H823" s="287">
        <v>17101.46</v>
      </c>
      <c r="I823" s="287">
        <v>3420.2919999999999</v>
      </c>
      <c r="J823" s="11">
        <v>11.2</v>
      </c>
      <c r="L823" s="11"/>
      <c r="M823" s="287">
        <v>17101.46</v>
      </c>
      <c r="N823" s="287">
        <v>3420.2919999999999</v>
      </c>
      <c r="O823" s="11"/>
      <c r="P823" s="287"/>
      <c r="Q823" s="287"/>
      <c r="R823" s="11">
        <v>5</v>
      </c>
      <c r="S823" s="287">
        <v>17101.46</v>
      </c>
      <c r="T823" s="287">
        <v>3420.2919999999999</v>
      </c>
      <c r="V823" s="11"/>
      <c r="W823" s="11"/>
      <c r="X823" s="11"/>
      <c r="Y823" s="11"/>
      <c r="Z823" s="11"/>
      <c r="AA823" s="11"/>
      <c r="AB823" s="11"/>
      <c r="AC823" s="11"/>
      <c r="AD823" s="11"/>
    </row>
    <row r="824" spans="1:30">
      <c r="A824" s="56"/>
      <c r="B824" s="11"/>
      <c r="C824" s="11" t="s">
        <v>288</v>
      </c>
      <c r="D824" s="11"/>
      <c r="E824" s="11" t="s">
        <v>84</v>
      </c>
      <c r="F824" s="11">
        <v>9</v>
      </c>
      <c r="G824" s="11">
        <v>7455.75</v>
      </c>
      <c r="H824" s="287">
        <v>22367.25</v>
      </c>
      <c r="I824" s="287">
        <v>2485.25</v>
      </c>
      <c r="J824" s="11">
        <v>9.7777777777777803</v>
      </c>
      <c r="L824" s="11">
        <v>3</v>
      </c>
      <c r="M824" s="287">
        <v>14906.93</v>
      </c>
      <c r="N824" s="287">
        <v>2484.48833333333</v>
      </c>
      <c r="O824" s="11">
        <v>1</v>
      </c>
      <c r="P824" s="287">
        <v>1170.33</v>
      </c>
      <c r="Q824" s="287">
        <v>1170.33</v>
      </c>
      <c r="R824" s="11">
        <v>8</v>
      </c>
      <c r="S824" s="287">
        <v>21196.92</v>
      </c>
      <c r="T824" s="287">
        <v>2649.6149999999998</v>
      </c>
      <c r="V824" s="11"/>
      <c r="W824" s="11"/>
      <c r="X824" s="11"/>
      <c r="Y824" s="11"/>
      <c r="Z824" s="11"/>
      <c r="AA824" s="11"/>
      <c r="AB824" s="11"/>
      <c r="AC824" s="11"/>
      <c r="AD824" s="11"/>
    </row>
    <row r="825" spans="1:30">
      <c r="A825" s="56"/>
      <c r="B825" s="11"/>
      <c r="C825" s="11" t="s">
        <v>295</v>
      </c>
      <c r="D825" s="11"/>
      <c r="E825" s="11" t="s">
        <v>296</v>
      </c>
      <c r="F825" s="11">
        <v>1</v>
      </c>
      <c r="G825" s="11"/>
      <c r="H825" s="287">
        <v>999.63</v>
      </c>
      <c r="I825" s="287">
        <v>999.63</v>
      </c>
      <c r="J825" s="11">
        <v>12</v>
      </c>
      <c r="L825" s="11"/>
      <c r="M825" s="287">
        <v>999.63</v>
      </c>
      <c r="N825" s="287">
        <v>999.63</v>
      </c>
      <c r="O825" s="11"/>
      <c r="P825" s="287"/>
      <c r="Q825" s="287"/>
      <c r="R825" s="11">
        <v>1</v>
      </c>
      <c r="S825" s="287">
        <v>999.63</v>
      </c>
      <c r="T825" s="287">
        <v>999.63</v>
      </c>
      <c r="V825" s="11"/>
      <c r="W825" s="11"/>
      <c r="X825" s="11"/>
      <c r="Y825" s="11"/>
      <c r="Z825" s="11"/>
      <c r="AA825" s="11"/>
      <c r="AB825" s="11"/>
      <c r="AC825" s="11"/>
      <c r="AD825" s="11"/>
    </row>
    <row r="826" spans="1:30">
      <c r="A826" s="56"/>
      <c r="B826" s="11"/>
      <c r="C826" s="11" t="s">
        <v>304</v>
      </c>
      <c r="D826" s="11"/>
      <c r="E826" s="11" t="s">
        <v>71</v>
      </c>
      <c r="F826" s="11">
        <v>14</v>
      </c>
      <c r="G826" s="11">
        <v>6626.9566666666697</v>
      </c>
      <c r="H826" s="287">
        <v>79523.48</v>
      </c>
      <c r="I826" s="287">
        <v>5680.2485714285704</v>
      </c>
      <c r="J826" s="11">
        <v>11.6428571428571</v>
      </c>
      <c r="L826" s="11">
        <v>12</v>
      </c>
      <c r="M826" s="287">
        <v>1409.6</v>
      </c>
      <c r="N826" s="287">
        <v>704.8</v>
      </c>
      <c r="O826" s="11">
        <v>1</v>
      </c>
      <c r="P826" s="287">
        <v>328.58</v>
      </c>
      <c r="Q826" s="287">
        <v>328.58</v>
      </c>
      <c r="R826" s="11">
        <v>13</v>
      </c>
      <c r="S826" s="287">
        <v>79194.899999999994</v>
      </c>
      <c r="T826" s="287">
        <v>6091.9153846153904</v>
      </c>
      <c r="V826" s="11"/>
      <c r="W826" s="11"/>
      <c r="X826" s="11"/>
      <c r="Y826" s="11"/>
      <c r="Z826" s="11"/>
      <c r="AA826" s="11"/>
      <c r="AB826" s="11"/>
      <c r="AC826" s="11"/>
      <c r="AD826" s="11"/>
    </row>
    <row r="827" spans="1:30">
      <c r="A827" s="56"/>
      <c r="B827" s="11"/>
      <c r="C827" s="11" t="s">
        <v>329</v>
      </c>
      <c r="D827" s="11"/>
      <c r="E827" s="11" t="s">
        <v>80</v>
      </c>
      <c r="F827" s="11">
        <v>1</v>
      </c>
      <c r="G827" s="11">
        <v>3046.37</v>
      </c>
      <c r="H827" s="287">
        <v>3046.37</v>
      </c>
      <c r="I827" s="287">
        <v>3046.37</v>
      </c>
      <c r="J827" s="11">
        <v>12</v>
      </c>
      <c r="L827" s="11">
        <v>1</v>
      </c>
      <c r="M827" s="287"/>
      <c r="N827" s="287"/>
      <c r="O827" s="11"/>
      <c r="P827" s="287"/>
      <c r="Q827" s="287"/>
      <c r="R827" s="11">
        <v>1</v>
      </c>
      <c r="S827" s="287">
        <v>3046.37</v>
      </c>
      <c r="T827" s="287">
        <v>3046.37</v>
      </c>
      <c r="V827" s="11"/>
      <c r="W827" s="11"/>
      <c r="X827" s="11"/>
      <c r="Y827" s="11"/>
      <c r="Z827" s="11"/>
      <c r="AA827" s="11"/>
      <c r="AB827" s="11"/>
      <c r="AC827" s="11"/>
      <c r="AD827" s="11"/>
    </row>
    <row r="828" spans="1:30">
      <c r="A828" s="56"/>
      <c r="B828" s="11"/>
      <c r="C828" s="11" t="s">
        <v>338</v>
      </c>
      <c r="D828" s="11"/>
      <c r="E828" s="11" t="s">
        <v>175</v>
      </c>
      <c r="F828" s="11">
        <v>1</v>
      </c>
      <c r="G828" s="11">
        <v>781.8</v>
      </c>
      <c r="H828" s="287">
        <v>781.8</v>
      </c>
      <c r="I828" s="287">
        <v>781.8</v>
      </c>
      <c r="J828" s="11">
        <v>13</v>
      </c>
      <c r="L828" s="11">
        <v>1</v>
      </c>
      <c r="M828" s="287"/>
      <c r="N828" s="287"/>
      <c r="O828" s="11"/>
      <c r="P828" s="287"/>
      <c r="Q828" s="287"/>
      <c r="R828" s="11">
        <v>1</v>
      </c>
      <c r="S828" s="287">
        <v>781.8</v>
      </c>
      <c r="T828" s="287">
        <v>781.8</v>
      </c>
      <c r="V828" s="11"/>
      <c r="W828" s="11"/>
      <c r="X828" s="11"/>
      <c r="Y828" s="11"/>
      <c r="Z828" s="11"/>
      <c r="AA828" s="11"/>
      <c r="AB828" s="11"/>
      <c r="AC828" s="11"/>
      <c r="AD828" s="11"/>
    </row>
    <row r="829" spans="1:30">
      <c r="A829" s="56"/>
      <c r="B829" s="11"/>
      <c r="C829" s="11" t="s">
        <v>344</v>
      </c>
      <c r="D829" s="11"/>
      <c r="E829" s="11" t="s">
        <v>191</v>
      </c>
      <c r="F829" s="11">
        <v>2</v>
      </c>
      <c r="G829" s="11">
        <v>2963.13</v>
      </c>
      <c r="H829" s="287">
        <v>2963.13</v>
      </c>
      <c r="I829" s="287">
        <v>1481.5650000000001</v>
      </c>
      <c r="J829" s="11">
        <v>9.5</v>
      </c>
      <c r="L829" s="11">
        <v>1</v>
      </c>
      <c r="M829" s="287">
        <v>498.01</v>
      </c>
      <c r="N829" s="287">
        <v>498.01</v>
      </c>
      <c r="O829" s="11"/>
      <c r="P829" s="287"/>
      <c r="Q829" s="287"/>
      <c r="R829" s="11">
        <v>2</v>
      </c>
      <c r="S829" s="287">
        <v>2963.13</v>
      </c>
      <c r="T829" s="287">
        <v>1481.5650000000001</v>
      </c>
      <c r="V829" s="11"/>
      <c r="W829" s="11"/>
      <c r="X829" s="11"/>
      <c r="Y829" s="11"/>
      <c r="Z829" s="11"/>
      <c r="AA829" s="11"/>
      <c r="AB829" s="11"/>
      <c r="AC829" s="11"/>
      <c r="AD829" s="11"/>
    </row>
    <row r="830" spans="1:30">
      <c r="A830" s="56"/>
      <c r="B830" s="11"/>
      <c r="C830" s="11" t="s">
        <v>352</v>
      </c>
      <c r="D830" s="11"/>
      <c r="E830" s="11" t="s">
        <v>191</v>
      </c>
      <c r="F830" s="11">
        <v>3</v>
      </c>
      <c r="G830" s="11"/>
      <c r="H830" s="287">
        <v>7227.96</v>
      </c>
      <c r="I830" s="287">
        <v>2409.3200000000002</v>
      </c>
      <c r="J830" s="11">
        <v>15</v>
      </c>
      <c r="L830" s="11"/>
      <c r="M830" s="287">
        <v>7227.96</v>
      </c>
      <c r="N830" s="287">
        <v>2409.3200000000002</v>
      </c>
      <c r="O830" s="11"/>
      <c r="P830" s="287"/>
      <c r="Q830" s="287"/>
      <c r="R830" s="11">
        <v>3</v>
      </c>
      <c r="S830" s="287">
        <v>7227.96</v>
      </c>
      <c r="T830" s="287">
        <v>2409.3200000000002</v>
      </c>
      <c r="V830" s="11"/>
      <c r="W830" s="11"/>
      <c r="X830" s="11"/>
      <c r="Y830" s="11"/>
      <c r="Z830" s="11"/>
      <c r="AA830" s="11"/>
      <c r="AB830" s="11"/>
      <c r="AC830" s="11"/>
      <c r="AD830" s="11"/>
    </row>
    <row r="831" spans="1:30">
      <c r="A831" s="56"/>
      <c r="B831" s="11"/>
      <c r="C831" s="11" t="s">
        <v>354</v>
      </c>
      <c r="D831" s="11"/>
      <c r="E831" s="11" t="s">
        <v>355</v>
      </c>
      <c r="F831" s="11">
        <v>1</v>
      </c>
      <c r="G831" s="11"/>
      <c r="H831" s="287">
        <v>652.23</v>
      </c>
      <c r="I831" s="287">
        <v>652.23</v>
      </c>
      <c r="J831" s="11">
        <v>6</v>
      </c>
      <c r="L831" s="11"/>
      <c r="M831" s="287">
        <v>652.23</v>
      </c>
      <c r="N831" s="287">
        <v>652.23</v>
      </c>
      <c r="O831" s="11"/>
      <c r="P831" s="287"/>
      <c r="Q831" s="287"/>
      <c r="R831" s="11">
        <v>1</v>
      </c>
      <c r="S831" s="287">
        <v>652.23</v>
      </c>
      <c r="T831" s="287">
        <v>652.23</v>
      </c>
      <c r="V831" s="11"/>
      <c r="W831" s="11"/>
      <c r="X831" s="11"/>
      <c r="Y831" s="11"/>
      <c r="Z831" s="11"/>
      <c r="AA831" s="11"/>
      <c r="AB831" s="11"/>
      <c r="AC831" s="11"/>
      <c r="AD831" s="11"/>
    </row>
    <row r="832" spans="1:30">
      <c r="A832" s="56"/>
      <c r="B832" s="11"/>
      <c r="C832" s="11" t="s">
        <v>359</v>
      </c>
      <c r="D832" s="11"/>
      <c r="E832" s="11" t="s">
        <v>96</v>
      </c>
      <c r="F832" s="11">
        <v>1</v>
      </c>
      <c r="G832" s="11"/>
      <c r="H832" s="287">
        <v>538.36</v>
      </c>
      <c r="I832" s="287">
        <v>538.36</v>
      </c>
      <c r="J832" s="11">
        <v>12</v>
      </c>
      <c r="L832" s="11"/>
      <c r="M832" s="287">
        <v>538.36</v>
      </c>
      <c r="N832" s="287">
        <v>538.36</v>
      </c>
      <c r="O832" s="11"/>
      <c r="P832" s="287"/>
      <c r="Q832" s="287"/>
      <c r="R832" s="11">
        <v>1</v>
      </c>
      <c r="S832" s="287">
        <v>538.36</v>
      </c>
      <c r="T832" s="287">
        <v>538.36</v>
      </c>
      <c r="V832" s="11"/>
      <c r="W832" s="11"/>
      <c r="X832" s="11"/>
      <c r="Y832" s="11"/>
      <c r="Z832" s="11"/>
      <c r="AA832" s="11"/>
      <c r="AB832" s="11"/>
      <c r="AC832" s="11"/>
      <c r="AD832" s="11"/>
    </row>
    <row r="833" spans="1:30">
      <c r="A833" s="56"/>
      <c r="B833" s="11"/>
      <c r="C833" s="11" t="s">
        <v>365</v>
      </c>
      <c r="D833" s="11"/>
      <c r="E833" s="11" t="s">
        <v>97</v>
      </c>
      <c r="F833" s="11">
        <v>9</v>
      </c>
      <c r="G833" s="11">
        <v>6178.0519999999997</v>
      </c>
      <c r="H833" s="287">
        <v>30890.26</v>
      </c>
      <c r="I833" s="287">
        <v>3432.2511111111098</v>
      </c>
      <c r="J833" s="11">
        <v>12.7777777777778</v>
      </c>
      <c r="L833" s="11">
        <v>5</v>
      </c>
      <c r="M833" s="287">
        <v>20965.57</v>
      </c>
      <c r="N833" s="287">
        <v>5241.3924999999999</v>
      </c>
      <c r="O833" s="11"/>
      <c r="P833" s="287"/>
      <c r="Q833" s="287"/>
      <c r="R833" s="11">
        <v>9</v>
      </c>
      <c r="S833" s="287">
        <v>30890.26</v>
      </c>
      <c r="T833" s="287">
        <v>3432.2511111111098</v>
      </c>
      <c r="V833" s="11"/>
      <c r="W833" s="11"/>
      <c r="X833" s="11"/>
      <c r="Y833" s="11"/>
      <c r="Z833" s="11"/>
      <c r="AA833" s="11"/>
      <c r="AB833" s="11"/>
      <c r="AC833" s="11"/>
      <c r="AD833" s="11"/>
    </row>
    <row r="834" spans="1:30">
      <c r="A834" s="56"/>
      <c r="B834" s="11"/>
      <c r="C834" s="11" t="s">
        <v>367</v>
      </c>
      <c r="D834" s="11"/>
      <c r="E834" s="11" t="s">
        <v>368</v>
      </c>
      <c r="F834" s="11">
        <v>1</v>
      </c>
      <c r="G834" s="11">
        <v>835.22</v>
      </c>
      <c r="H834" s="287">
        <v>835.22</v>
      </c>
      <c r="I834" s="287">
        <v>835.22</v>
      </c>
      <c r="J834" s="11">
        <v>7</v>
      </c>
      <c r="L834" s="11">
        <v>1</v>
      </c>
      <c r="M834" s="287"/>
      <c r="N834" s="287"/>
      <c r="O834" s="11"/>
      <c r="P834" s="287"/>
      <c r="Q834" s="287"/>
      <c r="R834" s="11">
        <v>1</v>
      </c>
      <c r="S834" s="287">
        <v>835.22</v>
      </c>
      <c r="T834" s="287">
        <v>835.22</v>
      </c>
      <c r="V834" s="11"/>
      <c r="W834" s="11"/>
      <c r="X834" s="11"/>
      <c r="Y834" s="11"/>
      <c r="Z834" s="11"/>
      <c r="AA834" s="11"/>
      <c r="AB834" s="11"/>
      <c r="AC834" s="11"/>
      <c r="AD834" s="11"/>
    </row>
    <row r="835" spans="1:30">
      <c r="A835" s="56"/>
      <c r="B835" s="11"/>
      <c r="C835" s="11" t="s">
        <v>641</v>
      </c>
      <c r="D835" s="11"/>
      <c r="E835" s="11" t="s">
        <v>76</v>
      </c>
      <c r="F835" s="11">
        <v>3</v>
      </c>
      <c r="G835" s="11"/>
      <c r="H835" s="287">
        <v>17571.43</v>
      </c>
      <c r="I835" s="287">
        <v>5857.1433333333298</v>
      </c>
      <c r="J835" s="11">
        <v>13</v>
      </c>
      <c r="L835" s="11"/>
      <c r="M835" s="287">
        <v>17571.43</v>
      </c>
      <c r="N835" s="287">
        <v>5857.1433333333298</v>
      </c>
      <c r="O835" s="11"/>
      <c r="P835" s="287"/>
      <c r="Q835" s="287"/>
      <c r="R835" s="11">
        <v>3</v>
      </c>
      <c r="S835" s="287">
        <v>17571.43</v>
      </c>
      <c r="T835" s="287">
        <v>5857.1433333333298</v>
      </c>
      <c r="V835" s="11"/>
      <c r="W835" s="11"/>
      <c r="X835" s="11"/>
      <c r="Y835" s="11"/>
      <c r="Z835" s="11"/>
      <c r="AA835" s="11"/>
      <c r="AB835" s="11"/>
      <c r="AC835" s="11"/>
      <c r="AD835" s="11"/>
    </row>
    <row r="836" spans="1:30">
      <c r="A836" s="56"/>
      <c r="B836" s="11"/>
      <c r="C836" s="11" t="s">
        <v>374</v>
      </c>
      <c r="D836" s="11"/>
      <c r="E836" s="11" t="s">
        <v>115</v>
      </c>
      <c r="F836" s="11">
        <v>1</v>
      </c>
      <c r="G836" s="11"/>
      <c r="H836" s="287">
        <v>788.83</v>
      </c>
      <c r="I836" s="287">
        <v>788.83</v>
      </c>
      <c r="J836" s="11">
        <v>5</v>
      </c>
      <c r="L836" s="11"/>
      <c r="M836" s="287">
        <v>788.83</v>
      </c>
      <c r="N836" s="287">
        <v>788.83</v>
      </c>
      <c r="O836" s="11"/>
      <c r="P836" s="287"/>
      <c r="Q836" s="287"/>
      <c r="R836" s="11">
        <v>1</v>
      </c>
      <c r="S836" s="287">
        <v>788.83</v>
      </c>
      <c r="T836" s="287">
        <v>788.83</v>
      </c>
      <c r="V836" s="11"/>
      <c r="W836" s="11"/>
      <c r="X836" s="11"/>
      <c r="Y836" s="11"/>
      <c r="Z836" s="11"/>
      <c r="AA836" s="11"/>
      <c r="AB836" s="11"/>
      <c r="AC836" s="11"/>
      <c r="AD836" s="11"/>
    </row>
    <row r="837" spans="1:30">
      <c r="A837" s="56"/>
      <c r="B837" s="11"/>
      <c r="C837" s="11" t="s">
        <v>379</v>
      </c>
      <c r="D837" s="11"/>
      <c r="E837" s="11" t="s">
        <v>78</v>
      </c>
      <c r="F837" s="11">
        <v>1</v>
      </c>
      <c r="G837" s="11">
        <v>171.53</v>
      </c>
      <c r="H837" s="287">
        <v>171.53</v>
      </c>
      <c r="I837" s="287">
        <v>171.53</v>
      </c>
      <c r="J837" s="11">
        <v>13</v>
      </c>
      <c r="L837" s="11">
        <v>1</v>
      </c>
      <c r="M837" s="287"/>
      <c r="N837" s="287"/>
      <c r="O837" s="11"/>
      <c r="P837" s="287"/>
      <c r="Q837" s="287"/>
      <c r="R837" s="11">
        <v>1</v>
      </c>
      <c r="S837" s="287">
        <v>171.53</v>
      </c>
      <c r="T837" s="287">
        <v>171.53</v>
      </c>
      <c r="V837" s="11"/>
      <c r="W837" s="11"/>
      <c r="X837" s="11"/>
      <c r="Y837" s="11"/>
      <c r="Z837" s="11"/>
      <c r="AA837" s="11"/>
      <c r="AB837" s="11"/>
      <c r="AC837" s="11"/>
      <c r="AD837" s="11"/>
    </row>
    <row r="838" spans="1:30">
      <c r="A838" s="56"/>
      <c r="B838" s="11"/>
      <c r="C838" s="11" t="s">
        <v>380</v>
      </c>
      <c r="D838" s="11"/>
      <c r="E838" s="11" t="s">
        <v>111</v>
      </c>
      <c r="F838" s="11">
        <v>8</v>
      </c>
      <c r="G838" s="11">
        <v>14696.336666666701</v>
      </c>
      <c r="H838" s="287">
        <v>88178.02</v>
      </c>
      <c r="I838" s="287">
        <v>11022.252500000001</v>
      </c>
      <c r="J838" s="11">
        <v>13.625</v>
      </c>
      <c r="L838" s="11">
        <v>6</v>
      </c>
      <c r="M838" s="287">
        <v>59338.64</v>
      </c>
      <c r="N838" s="287">
        <v>29669.32</v>
      </c>
      <c r="O838" s="11"/>
      <c r="P838" s="287"/>
      <c r="Q838" s="287"/>
      <c r="R838" s="11">
        <v>8</v>
      </c>
      <c r="S838" s="287">
        <v>88178.02</v>
      </c>
      <c r="T838" s="287">
        <v>11022.252500000001</v>
      </c>
      <c r="V838" s="11"/>
      <c r="W838" s="11"/>
      <c r="X838" s="11"/>
      <c r="Y838" s="11"/>
      <c r="Z838" s="11"/>
      <c r="AA838" s="11"/>
      <c r="AB838" s="11"/>
      <c r="AC838" s="11"/>
      <c r="AD838" s="11"/>
    </row>
    <row r="839" spans="1:30">
      <c r="A839" s="56"/>
      <c r="B839" s="11"/>
      <c r="C839" s="11" t="s">
        <v>382</v>
      </c>
      <c r="D839" s="11"/>
      <c r="E839" s="11" t="s">
        <v>69</v>
      </c>
      <c r="F839" s="11">
        <v>1</v>
      </c>
      <c r="G839" s="11">
        <v>1819.11</v>
      </c>
      <c r="H839" s="287">
        <v>1819.11</v>
      </c>
      <c r="I839" s="287">
        <v>1819.11</v>
      </c>
      <c r="J839" s="11">
        <v>12</v>
      </c>
      <c r="L839" s="11">
        <v>1</v>
      </c>
      <c r="M839" s="287"/>
      <c r="N839" s="287"/>
      <c r="O839" s="11"/>
      <c r="P839" s="287"/>
      <c r="Q839" s="287"/>
      <c r="R839" s="11">
        <v>1</v>
      </c>
      <c r="S839" s="287">
        <v>1819.11</v>
      </c>
      <c r="T839" s="287">
        <v>1819.11</v>
      </c>
      <c r="V839" s="11"/>
      <c r="W839" s="11"/>
      <c r="X839" s="11"/>
      <c r="Y839" s="11"/>
      <c r="Z839" s="11"/>
      <c r="AA839" s="11"/>
      <c r="AB839" s="11"/>
      <c r="AC839" s="11"/>
      <c r="AD839" s="11"/>
    </row>
    <row r="840" spans="1:30">
      <c r="A840" s="56"/>
      <c r="B840" s="11"/>
      <c r="C840" s="11" t="s">
        <v>383</v>
      </c>
      <c r="D840" s="11"/>
      <c r="E840" s="11" t="s">
        <v>373</v>
      </c>
      <c r="F840" s="11">
        <v>1</v>
      </c>
      <c r="G840" s="11"/>
      <c r="H840" s="287">
        <v>1690.5</v>
      </c>
      <c r="I840" s="287">
        <v>1690.5</v>
      </c>
      <c r="J840" s="11">
        <v>19</v>
      </c>
      <c r="L840" s="11"/>
      <c r="M840" s="287">
        <v>1690.5</v>
      </c>
      <c r="N840" s="287">
        <v>1690.5</v>
      </c>
      <c r="O840" s="11"/>
      <c r="P840" s="287"/>
      <c r="Q840" s="287"/>
      <c r="R840" s="11">
        <v>1</v>
      </c>
      <c r="S840" s="287">
        <v>1690.5</v>
      </c>
      <c r="T840" s="287">
        <v>1690.5</v>
      </c>
      <c r="V840" s="11"/>
      <c r="W840" s="11"/>
      <c r="X840" s="11"/>
      <c r="Y840" s="11"/>
      <c r="Z840" s="11"/>
      <c r="AA840" s="11"/>
      <c r="AB840" s="11"/>
      <c r="AC840" s="11"/>
      <c r="AD840" s="11"/>
    </row>
    <row r="841" spans="1:30">
      <c r="A841" s="56"/>
      <c r="B841" s="11"/>
      <c r="C841" s="11" t="s">
        <v>385</v>
      </c>
      <c r="D841" s="11"/>
      <c r="E841" s="11" t="s">
        <v>163</v>
      </c>
      <c r="F841" s="11">
        <v>16</v>
      </c>
      <c r="G841" s="11">
        <v>4136.0309090909104</v>
      </c>
      <c r="H841" s="287">
        <v>45496.34</v>
      </c>
      <c r="I841" s="287">
        <v>2843.5212499999998</v>
      </c>
      <c r="J841" s="11">
        <v>13.8125</v>
      </c>
      <c r="L841" s="11">
        <v>11</v>
      </c>
      <c r="M841" s="287">
        <v>12672.03</v>
      </c>
      <c r="N841" s="287">
        <v>2534.4059999999999</v>
      </c>
      <c r="O841" s="11"/>
      <c r="P841" s="287"/>
      <c r="Q841" s="287"/>
      <c r="R841" s="11">
        <v>16</v>
      </c>
      <c r="S841" s="287">
        <v>45496.34</v>
      </c>
      <c r="T841" s="287">
        <v>2843.5212499999998</v>
      </c>
      <c r="V841" s="11"/>
      <c r="W841" s="11"/>
      <c r="X841" s="11"/>
      <c r="Y841" s="11"/>
      <c r="Z841" s="11"/>
      <c r="AA841" s="11"/>
      <c r="AB841" s="11"/>
      <c r="AC841" s="11"/>
      <c r="AD841" s="11"/>
    </row>
    <row r="842" spans="1:30">
      <c r="A842" s="56"/>
      <c r="B842" s="11"/>
      <c r="C842" s="11" t="s">
        <v>390</v>
      </c>
      <c r="D842" s="11"/>
      <c r="E842" s="11" t="s">
        <v>391</v>
      </c>
      <c r="F842" s="11">
        <v>2</v>
      </c>
      <c r="G842" s="11"/>
      <c r="H842" s="287">
        <v>2014.78</v>
      </c>
      <c r="I842" s="287">
        <v>1007.39</v>
      </c>
      <c r="J842" s="11">
        <v>12.5</v>
      </c>
      <c r="L842" s="11"/>
      <c r="M842" s="287">
        <v>2014.78</v>
      </c>
      <c r="N842" s="287">
        <v>1007.39</v>
      </c>
      <c r="O842" s="11"/>
      <c r="P842" s="287"/>
      <c r="Q842" s="287"/>
      <c r="R842" s="11">
        <v>2</v>
      </c>
      <c r="S842" s="287">
        <v>2014.78</v>
      </c>
      <c r="T842" s="287">
        <v>1007.39</v>
      </c>
      <c r="V842" s="11"/>
      <c r="W842" s="11"/>
      <c r="X842" s="11"/>
      <c r="Y842" s="11"/>
      <c r="Z842" s="11"/>
      <c r="AA842" s="11"/>
      <c r="AB842" s="11"/>
      <c r="AC842" s="11"/>
      <c r="AD842" s="11"/>
    </row>
    <row r="843" spans="1:30">
      <c r="A843" s="56"/>
      <c r="B843" s="11"/>
      <c r="C843" s="11" t="s">
        <v>392</v>
      </c>
      <c r="D843" s="11"/>
      <c r="E843" s="11" t="s">
        <v>393</v>
      </c>
      <c r="F843" s="11">
        <v>1</v>
      </c>
      <c r="G843" s="11"/>
      <c r="H843" s="287">
        <v>231.6</v>
      </c>
      <c r="I843" s="287">
        <v>231.6</v>
      </c>
      <c r="J843" s="11">
        <v>7</v>
      </c>
      <c r="L843" s="11"/>
      <c r="M843" s="287">
        <v>231.6</v>
      </c>
      <c r="N843" s="287">
        <v>231.6</v>
      </c>
      <c r="O843" s="11"/>
      <c r="P843" s="287"/>
      <c r="Q843" s="287"/>
      <c r="R843" s="11">
        <v>1</v>
      </c>
      <c r="S843" s="287">
        <v>231.6</v>
      </c>
      <c r="T843" s="287">
        <v>231.6</v>
      </c>
      <c r="V843" s="11"/>
      <c r="W843" s="11"/>
      <c r="X843" s="11"/>
      <c r="Y843" s="11"/>
      <c r="Z843" s="11"/>
      <c r="AA843" s="11"/>
      <c r="AB843" s="11"/>
      <c r="AC843" s="11"/>
      <c r="AD843" s="11"/>
    </row>
    <row r="844" spans="1:30">
      <c r="A844" s="56"/>
      <c r="B844" s="11"/>
      <c r="C844" s="11" t="s">
        <v>394</v>
      </c>
      <c r="D844" s="11"/>
      <c r="E844" s="11" t="s">
        <v>85</v>
      </c>
      <c r="F844" s="11">
        <v>2</v>
      </c>
      <c r="G844" s="11">
        <v>1973.96</v>
      </c>
      <c r="H844" s="287">
        <v>1973.96</v>
      </c>
      <c r="I844" s="287">
        <v>986.98</v>
      </c>
      <c r="J844" s="11">
        <v>13</v>
      </c>
      <c r="L844" s="11">
        <v>1</v>
      </c>
      <c r="M844" s="287">
        <v>510.53</v>
      </c>
      <c r="N844" s="287">
        <v>510.53</v>
      </c>
      <c r="O844" s="11"/>
      <c r="P844" s="287"/>
      <c r="Q844" s="287"/>
      <c r="R844" s="11">
        <v>2</v>
      </c>
      <c r="S844" s="287">
        <v>1973.96</v>
      </c>
      <c r="T844" s="287">
        <v>986.98</v>
      </c>
      <c r="V844" s="11"/>
      <c r="W844" s="11"/>
      <c r="X844" s="11"/>
      <c r="Y844" s="11"/>
      <c r="Z844" s="11"/>
      <c r="AA844" s="11"/>
      <c r="AB844" s="11"/>
      <c r="AC844" s="11"/>
      <c r="AD844" s="11"/>
    </row>
    <row r="845" spans="1:30">
      <c r="A845" s="56"/>
      <c r="B845" s="11"/>
      <c r="C845" s="11" t="s">
        <v>398</v>
      </c>
      <c r="D845" s="11"/>
      <c r="E845" s="11" t="s">
        <v>311</v>
      </c>
      <c r="F845" s="11">
        <v>2</v>
      </c>
      <c r="G845" s="11">
        <v>2859.59</v>
      </c>
      <c r="H845" s="287">
        <v>2859.59</v>
      </c>
      <c r="I845" s="287">
        <v>1429.7950000000001</v>
      </c>
      <c r="J845" s="11">
        <v>12.5</v>
      </c>
      <c r="L845" s="11">
        <v>1</v>
      </c>
      <c r="M845" s="287">
        <v>2332</v>
      </c>
      <c r="N845" s="287">
        <v>2332</v>
      </c>
      <c r="O845" s="11"/>
      <c r="P845" s="287"/>
      <c r="Q845" s="287"/>
      <c r="R845" s="11">
        <v>2</v>
      </c>
      <c r="S845" s="287">
        <v>2859.59</v>
      </c>
      <c r="T845" s="287">
        <v>1429.7950000000001</v>
      </c>
      <c r="V845" s="11"/>
      <c r="W845" s="11"/>
      <c r="X845" s="11"/>
      <c r="Y845" s="11"/>
      <c r="Z845" s="11"/>
      <c r="AA845" s="11"/>
      <c r="AB845" s="11"/>
      <c r="AC845" s="11"/>
      <c r="AD845" s="11"/>
    </row>
    <row r="846" spans="1:30">
      <c r="A846" s="56"/>
      <c r="B846" s="11"/>
      <c r="C846" s="11" t="s">
        <v>402</v>
      </c>
      <c r="D846" s="11"/>
      <c r="E846" s="11" t="s">
        <v>101</v>
      </c>
      <c r="F846" s="11">
        <v>3</v>
      </c>
      <c r="G846" s="11">
        <v>1216.4449999999999</v>
      </c>
      <c r="H846" s="287">
        <v>2432.89</v>
      </c>
      <c r="I846" s="287">
        <v>810.96333333333303</v>
      </c>
      <c r="J846" s="11">
        <v>10.6666666666667</v>
      </c>
      <c r="L846" s="11">
        <v>2</v>
      </c>
      <c r="M846" s="287">
        <v>387.87</v>
      </c>
      <c r="N846" s="287">
        <v>387.87</v>
      </c>
      <c r="O846" s="11">
        <v>1</v>
      </c>
      <c r="P846" s="287">
        <v>1462.09</v>
      </c>
      <c r="Q846" s="287">
        <v>1462.09</v>
      </c>
      <c r="R846" s="11">
        <v>2</v>
      </c>
      <c r="S846" s="287">
        <v>970.8</v>
      </c>
      <c r="T846" s="287">
        <v>485.4</v>
      </c>
      <c r="V846" s="11"/>
      <c r="W846" s="11"/>
      <c r="X846" s="11"/>
      <c r="Y846" s="11"/>
      <c r="Z846" s="11"/>
      <c r="AA846" s="11"/>
      <c r="AB846" s="11"/>
      <c r="AC846" s="11"/>
      <c r="AD846" s="11"/>
    </row>
    <row r="847" spans="1:30">
      <c r="A847" s="56"/>
      <c r="B847" s="11"/>
      <c r="C847" s="11" t="s">
        <v>403</v>
      </c>
      <c r="D847" s="11"/>
      <c r="E847" s="11" t="s">
        <v>274</v>
      </c>
      <c r="F847" s="11">
        <v>3</v>
      </c>
      <c r="G847" s="11">
        <v>1223.9000000000001</v>
      </c>
      <c r="H847" s="287">
        <v>2447.8000000000002</v>
      </c>
      <c r="I847" s="287">
        <v>815.93333333333305</v>
      </c>
      <c r="J847" s="11">
        <v>14.3333333333333</v>
      </c>
      <c r="L847" s="11">
        <v>2</v>
      </c>
      <c r="M847" s="287">
        <v>1063.8900000000001</v>
      </c>
      <c r="N847" s="287">
        <v>1063.8900000000001</v>
      </c>
      <c r="O847" s="11"/>
      <c r="P847" s="287"/>
      <c r="Q847" s="287"/>
      <c r="R847" s="11">
        <v>3</v>
      </c>
      <c r="S847" s="287">
        <v>2447.8000000000002</v>
      </c>
      <c r="T847" s="287">
        <v>815.93333333333305</v>
      </c>
      <c r="V847" s="11"/>
      <c r="W847" s="11"/>
      <c r="X847" s="11"/>
      <c r="Y847" s="11"/>
      <c r="Z847" s="11"/>
      <c r="AA847" s="11"/>
      <c r="AB847" s="11"/>
      <c r="AC847" s="11"/>
      <c r="AD847" s="11"/>
    </row>
    <row r="848" spans="1:30">
      <c r="A848" s="56"/>
      <c r="B848" s="11"/>
      <c r="C848" s="11" t="s">
        <v>404</v>
      </c>
      <c r="D848" s="11"/>
      <c r="E848" s="11" t="s">
        <v>282</v>
      </c>
      <c r="F848" s="11">
        <v>1</v>
      </c>
      <c r="G848" s="11">
        <v>35.07</v>
      </c>
      <c r="H848" s="287">
        <v>35.07</v>
      </c>
      <c r="I848" s="287">
        <v>35.07</v>
      </c>
      <c r="J848" s="11">
        <v>12</v>
      </c>
      <c r="L848" s="11">
        <v>1</v>
      </c>
      <c r="M848" s="287"/>
      <c r="N848" s="287"/>
      <c r="O848" s="11"/>
      <c r="P848" s="287"/>
      <c r="Q848" s="287"/>
      <c r="R848" s="11">
        <v>1</v>
      </c>
      <c r="S848" s="287">
        <v>35.07</v>
      </c>
      <c r="T848" s="287">
        <v>35.07</v>
      </c>
      <c r="V848" s="11"/>
      <c r="W848" s="11"/>
      <c r="X848" s="11"/>
      <c r="Y848" s="11"/>
      <c r="Z848" s="11"/>
      <c r="AA848" s="11"/>
      <c r="AB848" s="11"/>
      <c r="AC848" s="11"/>
      <c r="AD848" s="11"/>
    </row>
    <row r="849" spans="1:30">
      <c r="A849" s="56"/>
      <c r="B849" s="11"/>
      <c r="C849" s="11" t="s">
        <v>416</v>
      </c>
      <c r="D849" s="11"/>
      <c r="E849" s="11" t="s">
        <v>417</v>
      </c>
      <c r="F849" s="11">
        <v>12</v>
      </c>
      <c r="G849" s="11">
        <v>2681.3366666666702</v>
      </c>
      <c r="H849" s="287">
        <v>16088.02</v>
      </c>
      <c r="I849" s="287">
        <v>1340.6683333333301</v>
      </c>
      <c r="J849" s="11">
        <v>9.9166666666666696</v>
      </c>
      <c r="L849" s="11">
        <v>6</v>
      </c>
      <c r="M849" s="287">
        <v>7943.54</v>
      </c>
      <c r="N849" s="287">
        <v>1323.92333333333</v>
      </c>
      <c r="O849" s="11"/>
      <c r="P849" s="287"/>
      <c r="Q849" s="287"/>
      <c r="R849" s="11">
        <v>12</v>
      </c>
      <c r="S849" s="287">
        <v>16088.02</v>
      </c>
      <c r="T849" s="287">
        <v>1340.6683333333301</v>
      </c>
      <c r="V849" s="11"/>
      <c r="W849" s="11"/>
      <c r="X849" s="11"/>
      <c r="Y849" s="11"/>
      <c r="Z849" s="11"/>
      <c r="AA849" s="11"/>
      <c r="AB849" s="11"/>
      <c r="AC849" s="11"/>
      <c r="AD849" s="11"/>
    </row>
    <row r="850" spans="1:30">
      <c r="A850" s="56"/>
      <c r="B850" s="11"/>
      <c r="C850" s="11" t="s">
        <v>421</v>
      </c>
      <c r="D850" s="11"/>
      <c r="E850" s="11" t="s">
        <v>375</v>
      </c>
      <c r="F850" s="11">
        <v>8</v>
      </c>
      <c r="G850" s="11">
        <v>5417.26</v>
      </c>
      <c r="H850" s="287">
        <v>10834.52</v>
      </c>
      <c r="I850" s="287">
        <v>1354.3150000000001</v>
      </c>
      <c r="J850" s="11">
        <v>12</v>
      </c>
      <c r="L850" s="11">
        <v>2</v>
      </c>
      <c r="M850" s="287">
        <v>8707.52</v>
      </c>
      <c r="N850" s="287">
        <v>1451.2533333333299</v>
      </c>
      <c r="O850" s="11"/>
      <c r="P850" s="287"/>
      <c r="Q850" s="287"/>
      <c r="R850" s="11">
        <v>8</v>
      </c>
      <c r="S850" s="287">
        <v>10834.52</v>
      </c>
      <c r="T850" s="287">
        <v>1354.3150000000001</v>
      </c>
      <c r="V850" s="11"/>
      <c r="W850" s="11"/>
      <c r="X850" s="11"/>
      <c r="Y850" s="11"/>
      <c r="Z850" s="11"/>
      <c r="AA850" s="11"/>
      <c r="AB850" s="11"/>
      <c r="AC850" s="11"/>
      <c r="AD850" s="11"/>
    </row>
    <row r="851" spans="1:30">
      <c r="A851" s="56"/>
      <c r="B851" s="11"/>
      <c r="C851" s="11" t="s">
        <v>424</v>
      </c>
      <c r="D851" s="11"/>
      <c r="E851" s="11" t="s">
        <v>279</v>
      </c>
      <c r="F851" s="11">
        <v>1</v>
      </c>
      <c r="G851" s="11"/>
      <c r="H851" s="287">
        <v>496.51</v>
      </c>
      <c r="I851" s="287">
        <v>496.51</v>
      </c>
      <c r="J851" s="11">
        <v>13</v>
      </c>
      <c r="L851" s="11"/>
      <c r="M851" s="287">
        <v>496.51</v>
      </c>
      <c r="N851" s="287">
        <v>496.51</v>
      </c>
      <c r="O851" s="11"/>
      <c r="P851" s="287"/>
      <c r="Q851" s="287"/>
      <c r="R851" s="11">
        <v>1</v>
      </c>
      <c r="S851" s="287">
        <v>496.51</v>
      </c>
      <c r="T851" s="287">
        <v>496.51</v>
      </c>
      <c r="V851" s="11"/>
      <c r="W851" s="11"/>
      <c r="X851" s="11"/>
      <c r="Y851" s="11"/>
      <c r="Z851" s="11"/>
      <c r="AA851" s="11"/>
      <c r="AB851" s="11"/>
      <c r="AC851" s="11"/>
      <c r="AD851" s="11"/>
    </row>
    <row r="852" spans="1:30">
      <c r="A852" s="56"/>
      <c r="B852" s="11"/>
      <c r="C852" s="11" t="s">
        <v>429</v>
      </c>
      <c r="D852" s="11"/>
      <c r="E852" s="11" t="s">
        <v>115</v>
      </c>
      <c r="F852" s="11">
        <v>1</v>
      </c>
      <c r="G852" s="11"/>
      <c r="H852" s="287">
        <v>15679.78</v>
      </c>
      <c r="I852" s="287">
        <v>15679.78</v>
      </c>
      <c r="J852" s="11">
        <v>13</v>
      </c>
      <c r="L852" s="11"/>
      <c r="M852" s="287">
        <v>15679.78</v>
      </c>
      <c r="N852" s="287">
        <v>15679.78</v>
      </c>
      <c r="O852" s="11"/>
      <c r="P852" s="287"/>
      <c r="Q852" s="287"/>
      <c r="R852" s="11">
        <v>1</v>
      </c>
      <c r="S852" s="287">
        <v>15679.78</v>
      </c>
      <c r="T852" s="287">
        <v>15679.78</v>
      </c>
      <c r="V852" s="11"/>
      <c r="W852" s="11"/>
      <c r="X852" s="11"/>
      <c r="Y852" s="11"/>
      <c r="Z852" s="11"/>
      <c r="AA852" s="11"/>
      <c r="AB852" s="11"/>
      <c r="AC852" s="11"/>
      <c r="AD852" s="11"/>
    </row>
    <row r="853" spans="1:30">
      <c r="A853" s="56"/>
      <c r="B853" s="11"/>
      <c r="C853" s="11" t="s">
        <v>430</v>
      </c>
      <c r="D853" s="11"/>
      <c r="E853" s="11" t="s">
        <v>324</v>
      </c>
      <c r="F853" s="11">
        <v>1</v>
      </c>
      <c r="G853" s="11"/>
      <c r="H853" s="287">
        <v>10408.629999999999</v>
      </c>
      <c r="I853" s="287">
        <v>10408.629999999999</v>
      </c>
      <c r="J853" s="11">
        <v>13</v>
      </c>
      <c r="L853" s="11"/>
      <c r="M853" s="287">
        <v>10408.629999999999</v>
      </c>
      <c r="N853" s="287">
        <v>10408.629999999999</v>
      </c>
      <c r="O853" s="11"/>
      <c r="P853" s="287"/>
      <c r="Q853" s="287"/>
      <c r="R853" s="11">
        <v>1</v>
      </c>
      <c r="S853" s="287">
        <v>10408.629999999999</v>
      </c>
      <c r="T853" s="287">
        <v>10408.629999999999</v>
      </c>
      <c r="V853" s="11"/>
      <c r="W853" s="11"/>
      <c r="X853" s="11"/>
      <c r="Y853" s="11"/>
      <c r="Z853" s="11"/>
      <c r="AA853" s="11"/>
      <c r="AB853" s="11"/>
      <c r="AC853" s="11"/>
      <c r="AD853" s="11"/>
    </row>
    <row r="854" spans="1:30">
      <c r="A854" s="56"/>
      <c r="B854" s="11"/>
      <c r="C854" s="11" t="s">
        <v>432</v>
      </c>
      <c r="D854" s="11"/>
      <c r="E854" s="11" t="s">
        <v>433</v>
      </c>
      <c r="F854" s="11">
        <v>4</v>
      </c>
      <c r="G854" s="11">
        <v>3011.73</v>
      </c>
      <c r="H854" s="287">
        <v>6023.46</v>
      </c>
      <c r="I854" s="287">
        <v>1505.865</v>
      </c>
      <c r="J854" s="11">
        <v>14</v>
      </c>
      <c r="L854" s="11">
        <v>2</v>
      </c>
      <c r="M854" s="287">
        <v>1649.41</v>
      </c>
      <c r="N854" s="287">
        <v>824.70500000000004</v>
      </c>
      <c r="O854" s="11"/>
      <c r="P854" s="287"/>
      <c r="Q854" s="287"/>
      <c r="R854" s="11">
        <v>4</v>
      </c>
      <c r="S854" s="287">
        <v>6023.46</v>
      </c>
      <c r="T854" s="287">
        <v>1505.865</v>
      </c>
      <c r="V854" s="11"/>
      <c r="W854" s="11"/>
      <c r="X854" s="11"/>
      <c r="Y854" s="11"/>
      <c r="Z854" s="11"/>
      <c r="AA854" s="11"/>
      <c r="AB854" s="11"/>
      <c r="AC854" s="11"/>
      <c r="AD854" s="11"/>
    </row>
    <row r="855" spans="1:30">
      <c r="A855" s="56"/>
      <c r="B855" s="11"/>
      <c r="C855" s="11" t="s">
        <v>437</v>
      </c>
      <c r="D855" s="11"/>
      <c r="E855" s="11" t="s">
        <v>165</v>
      </c>
      <c r="F855" s="11">
        <v>6</v>
      </c>
      <c r="G855" s="11">
        <v>9816.5149999999994</v>
      </c>
      <c r="H855" s="287">
        <v>19633.03</v>
      </c>
      <c r="I855" s="287">
        <v>3272.1716666666698</v>
      </c>
      <c r="J855" s="11">
        <v>11.8333333333333</v>
      </c>
      <c r="L855" s="11">
        <v>2</v>
      </c>
      <c r="M855" s="287">
        <v>16565.28</v>
      </c>
      <c r="N855" s="287">
        <v>4141.32</v>
      </c>
      <c r="O855" s="11"/>
      <c r="P855" s="287"/>
      <c r="Q855" s="287"/>
      <c r="R855" s="11">
        <v>6</v>
      </c>
      <c r="S855" s="287">
        <v>19633.03</v>
      </c>
      <c r="T855" s="287">
        <v>3272.1716666666698</v>
      </c>
      <c r="V855" s="11"/>
      <c r="W855" s="11"/>
      <c r="X855" s="11"/>
      <c r="Y855" s="11"/>
      <c r="Z855" s="11"/>
      <c r="AA855" s="11"/>
      <c r="AB855" s="11"/>
      <c r="AC855" s="11"/>
      <c r="AD855" s="11"/>
    </row>
    <row r="856" spans="1:30">
      <c r="A856" s="56"/>
      <c r="B856" s="11"/>
      <c r="C856" s="11" t="s">
        <v>438</v>
      </c>
      <c r="D856" s="11"/>
      <c r="E856" s="11" t="s">
        <v>439</v>
      </c>
      <c r="F856" s="11">
        <v>3</v>
      </c>
      <c r="G856" s="11">
        <v>1471.26</v>
      </c>
      <c r="H856" s="287">
        <v>2942.52</v>
      </c>
      <c r="I856" s="287">
        <v>980.84</v>
      </c>
      <c r="J856" s="11">
        <v>8.6666666666666696</v>
      </c>
      <c r="L856" s="11">
        <v>2</v>
      </c>
      <c r="M856" s="287">
        <v>357.27</v>
      </c>
      <c r="N856" s="287">
        <v>357.27</v>
      </c>
      <c r="O856" s="11"/>
      <c r="P856" s="287"/>
      <c r="Q856" s="287"/>
      <c r="R856" s="11">
        <v>3</v>
      </c>
      <c r="S856" s="287">
        <v>2942.52</v>
      </c>
      <c r="T856" s="287">
        <v>980.84</v>
      </c>
      <c r="V856" s="11"/>
      <c r="W856" s="11"/>
      <c r="X856" s="11"/>
      <c r="Y856" s="11"/>
      <c r="Z856" s="11"/>
      <c r="AA856" s="11"/>
      <c r="AB856" s="11"/>
      <c r="AC856" s="11"/>
      <c r="AD856" s="11"/>
    </row>
    <row r="857" spans="1:30">
      <c r="A857" s="56"/>
      <c r="B857" s="11"/>
      <c r="C857" s="11" t="s">
        <v>445</v>
      </c>
      <c r="D857" s="11"/>
      <c r="E857" s="11" t="s">
        <v>446</v>
      </c>
      <c r="F857" s="11">
        <v>1</v>
      </c>
      <c r="G857" s="11"/>
      <c r="H857" s="287">
        <v>861.89</v>
      </c>
      <c r="I857" s="287">
        <v>861.89</v>
      </c>
      <c r="J857" s="11">
        <v>12</v>
      </c>
      <c r="L857" s="11"/>
      <c r="M857" s="287">
        <v>861.89</v>
      </c>
      <c r="N857" s="287">
        <v>861.89</v>
      </c>
      <c r="O857" s="11"/>
      <c r="P857" s="287"/>
      <c r="Q857" s="287"/>
      <c r="R857" s="11">
        <v>1</v>
      </c>
      <c r="S857" s="287">
        <v>861.89</v>
      </c>
      <c r="T857" s="287">
        <v>861.89</v>
      </c>
      <c r="V857" s="11"/>
      <c r="W857" s="11"/>
      <c r="X857" s="11"/>
      <c r="Y857" s="11"/>
      <c r="Z857" s="11"/>
      <c r="AA857" s="11"/>
      <c r="AB857" s="11"/>
      <c r="AC857" s="11"/>
      <c r="AD857" s="11"/>
    </row>
    <row r="858" spans="1:30">
      <c r="A858" s="56"/>
      <c r="B858" s="11"/>
      <c r="C858" s="11" t="s">
        <v>447</v>
      </c>
      <c r="D858" s="11"/>
      <c r="E858" s="11" t="s">
        <v>191</v>
      </c>
      <c r="F858" s="11">
        <v>3</v>
      </c>
      <c r="G858" s="11">
        <v>3694.4050000000002</v>
      </c>
      <c r="H858" s="287">
        <v>7388.81</v>
      </c>
      <c r="I858" s="287">
        <v>2462.9366666666701</v>
      </c>
      <c r="J858" s="11">
        <v>10.3333333333333</v>
      </c>
      <c r="L858" s="11">
        <v>2</v>
      </c>
      <c r="M858" s="287">
        <v>644.62</v>
      </c>
      <c r="N858" s="287">
        <v>644.62</v>
      </c>
      <c r="O858" s="11"/>
      <c r="P858" s="287"/>
      <c r="Q858" s="287"/>
      <c r="R858" s="11">
        <v>3</v>
      </c>
      <c r="S858" s="287">
        <v>7388.81</v>
      </c>
      <c r="T858" s="287">
        <v>2462.9366666666701</v>
      </c>
      <c r="V858" s="11"/>
      <c r="W858" s="11"/>
      <c r="X858" s="11"/>
      <c r="Y858" s="11"/>
      <c r="Z858" s="11"/>
      <c r="AA858" s="11"/>
      <c r="AB858" s="11"/>
      <c r="AC858" s="11"/>
      <c r="AD858" s="11"/>
    </row>
    <row r="859" spans="1:30">
      <c r="A859" s="56"/>
      <c r="B859" s="11"/>
      <c r="C859" s="11" t="s">
        <v>452</v>
      </c>
      <c r="D859" s="11"/>
      <c r="E859" s="11" t="s">
        <v>453</v>
      </c>
      <c r="F859" s="11">
        <v>2</v>
      </c>
      <c r="G859" s="11">
        <v>3030.89</v>
      </c>
      <c r="H859" s="287">
        <v>3030.89</v>
      </c>
      <c r="I859" s="287">
        <v>1515.4449999999999</v>
      </c>
      <c r="J859" s="11">
        <v>9</v>
      </c>
      <c r="L859" s="11">
        <v>1</v>
      </c>
      <c r="M859" s="287">
        <v>514.30999999999995</v>
      </c>
      <c r="N859" s="287">
        <v>514.30999999999995</v>
      </c>
      <c r="O859" s="11"/>
      <c r="P859" s="287"/>
      <c r="Q859" s="287"/>
      <c r="R859" s="11">
        <v>2</v>
      </c>
      <c r="S859" s="287">
        <v>3030.89</v>
      </c>
      <c r="T859" s="287">
        <v>1515.4449999999999</v>
      </c>
      <c r="V859" s="11"/>
      <c r="W859" s="11"/>
      <c r="X859" s="11"/>
      <c r="Y859" s="11"/>
      <c r="Z859" s="11"/>
      <c r="AA859" s="11"/>
      <c r="AB859" s="11"/>
      <c r="AC859" s="11"/>
      <c r="AD859" s="11"/>
    </row>
    <row r="860" spans="1:30">
      <c r="A860" s="56"/>
      <c r="B860" s="11"/>
      <c r="C860" s="11" t="s">
        <v>456</v>
      </c>
      <c r="D860" s="11"/>
      <c r="E860" s="11" t="s">
        <v>92</v>
      </c>
      <c r="F860" s="11">
        <v>26</v>
      </c>
      <c r="G860" s="11">
        <v>4962.1384615384604</v>
      </c>
      <c r="H860" s="287">
        <v>64507.8</v>
      </c>
      <c r="I860" s="287">
        <v>2481.0692307692302</v>
      </c>
      <c r="J860" s="11">
        <v>12</v>
      </c>
      <c r="L860" s="11">
        <v>13</v>
      </c>
      <c r="M860" s="287">
        <v>35440.199999999997</v>
      </c>
      <c r="N860" s="287">
        <v>2726.1692307692301</v>
      </c>
      <c r="O860" s="11">
        <v>2</v>
      </c>
      <c r="P860" s="287">
        <v>4102.46</v>
      </c>
      <c r="Q860" s="287">
        <v>2051.23</v>
      </c>
      <c r="R860" s="11">
        <v>24</v>
      </c>
      <c r="S860" s="287">
        <v>60405.34</v>
      </c>
      <c r="T860" s="287">
        <v>2516.88916666667</v>
      </c>
      <c r="V860" s="11"/>
      <c r="W860" s="11"/>
      <c r="X860" s="11"/>
      <c r="Y860" s="11"/>
      <c r="Z860" s="11"/>
      <c r="AA860" s="11"/>
      <c r="AB860" s="11"/>
      <c r="AC860" s="11"/>
      <c r="AD860" s="11"/>
    </row>
    <row r="861" spans="1:30">
      <c r="A861" s="56"/>
      <c r="B861" s="11"/>
      <c r="C861" s="11" t="s">
        <v>464</v>
      </c>
      <c r="D861" s="11"/>
      <c r="E861" s="11" t="s">
        <v>465</v>
      </c>
      <c r="F861" s="11">
        <v>1</v>
      </c>
      <c r="G861" s="11">
        <v>765.63</v>
      </c>
      <c r="H861" s="287">
        <v>765.63</v>
      </c>
      <c r="I861" s="287">
        <v>765.63</v>
      </c>
      <c r="J861" s="11">
        <v>13</v>
      </c>
      <c r="L861" s="11">
        <v>1</v>
      </c>
      <c r="M861" s="287"/>
      <c r="N861" s="287"/>
      <c r="O861" s="11"/>
      <c r="P861" s="287"/>
      <c r="Q861" s="287"/>
      <c r="R861" s="11">
        <v>1</v>
      </c>
      <c r="S861" s="287">
        <v>765.63</v>
      </c>
      <c r="T861" s="287">
        <v>765.63</v>
      </c>
      <c r="V861" s="11"/>
      <c r="W861" s="11"/>
      <c r="X861" s="11"/>
      <c r="Y861" s="11"/>
      <c r="Z861" s="11"/>
      <c r="AA861" s="11"/>
      <c r="AB861" s="11"/>
      <c r="AC861" s="11"/>
      <c r="AD861" s="11"/>
    </row>
    <row r="862" spans="1:30">
      <c r="A862" s="56"/>
      <c r="B862" s="11"/>
      <c r="C862" s="11" t="s">
        <v>472</v>
      </c>
      <c r="D862" s="11"/>
      <c r="E862" s="11" t="s">
        <v>233</v>
      </c>
      <c r="F862" s="11">
        <v>4</v>
      </c>
      <c r="G862" s="11">
        <v>8646.99</v>
      </c>
      <c r="H862" s="287">
        <v>8646.99</v>
      </c>
      <c r="I862" s="287">
        <v>2161.7474999999999</v>
      </c>
      <c r="J862" s="11">
        <v>11.25</v>
      </c>
      <c r="L862" s="11">
        <v>1</v>
      </c>
      <c r="M862" s="287">
        <v>7818.01</v>
      </c>
      <c r="N862" s="287">
        <v>2606.0033333333299</v>
      </c>
      <c r="O862" s="11"/>
      <c r="P862" s="287"/>
      <c r="Q862" s="287"/>
      <c r="R862" s="11">
        <v>4</v>
      </c>
      <c r="S862" s="287">
        <v>8646.99</v>
      </c>
      <c r="T862" s="287">
        <v>2161.7474999999999</v>
      </c>
      <c r="V862" s="11"/>
      <c r="W862" s="11"/>
      <c r="X862" s="11"/>
      <c r="Y862" s="11"/>
      <c r="Z862" s="11"/>
      <c r="AA862" s="11"/>
      <c r="AB862" s="11"/>
      <c r="AC862" s="11"/>
      <c r="AD862" s="11"/>
    </row>
    <row r="863" spans="1:30">
      <c r="A863" s="56"/>
      <c r="B863" s="11"/>
      <c r="C863" s="11" t="s">
        <v>476</v>
      </c>
      <c r="D863" s="11"/>
      <c r="E863" s="11" t="s">
        <v>206</v>
      </c>
      <c r="F863" s="11">
        <v>1</v>
      </c>
      <c r="G863" s="11">
        <v>19.559999999999999</v>
      </c>
      <c r="H863" s="287">
        <v>19.559999999999999</v>
      </c>
      <c r="I863" s="287">
        <v>19.559999999999999</v>
      </c>
      <c r="J863" s="11">
        <v>12</v>
      </c>
      <c r="L863" s="11">
        <v>1</v>
      </c>
      <c r="M863" s="287"/>
      <c r="N863" s="287"/>
      <c r="O863" s="11"/>
      <c r="P863" s="287"/>
      <c r="Q863" s="287"/>
      <c r="R863" s="11">
        <v>1</v>
      </c>
      <c r="S863" s="287">
        <v>19.559999999999999</v>
      </c>
      <c r="T863" s="287">
        <v>19.559999999999999</v>
      </c>
      <c r="V863" s="11"/>
      <c r="W863" s="11"/>
      <c r="X863" s="11"/>
      <c r="Y863" s="11"/>
      <c r="Z863" s="11"/>
      <c r="AA863" s="11"/>
      <c r="AB863" s="11"/>
      <c r="AC863" s="11"/>
      <c r="AD863" s="11"/>
    </row>
    <row r="864" spans="1:30">
      <c r="A864" s="56"/>
      <c r="B864" s="11"/>
      <c r="C864" s="11" t="s">
        <v>477</v>
      </c>
      <c r="D864" s="11"/>
      <c r="E864" s="11" t="s">
        <v>153</v>
      </c>
      <c r="F864" s="11">
        <v>3</v>
      </c>
      <c r="G864" s="11">
        <v>2441.9299999999998</v>
      </c>
      <c r="H864" s="287">
        <v>4883.8599999999997</v>
      </c>
      <c r="I864" s="287">
        <v>1627.95333333333</v>
      </c>
      <c r="J864" s="11">
        <v>13</v>
      </c>
      <c r="L864" s="11">
        <v>2</v>
      </c>
      <c r="M864" s="287">
        <v>5087.7700000000004</v>
      </c>
      <c r="N864" s="287">
        <v>5087.7700000000004</v>
      </c>
      <c r="O864" s="11"/>
      <c r="P864" s="287"/>
      <c r="Q864" s="287"/>
      <c r="R864" s="11">
        <v>3</v>
      </c>
      <c r="S864" s="287">
        <v>4883.8599999999997</v>
      </c>
      <c r="T864" s="287">
        <v>1627.95333333333</v>
      </c>
      <c r="V864" s="11"/>
      <c r="W864" s="11"/>
      <c r="X864" s="11"/>
      <c r="Y864" s="11"/>
      <c r="Z864" s="11"/>
      <c r="AA864" s="11"/>
      <c r="AB864" s="11"/>
      <c r="AC864" s="11"/>
      <c r="AD864" s="11"/>
    </row>
    <row r="865" spans="1:30">
      <c r="A865" s="56"/>
      <c r="B865" s="11"/>
      <c r="C865" s="11" t="s">
        <v>482</v>
      </c>
      <c r="D865" s="11"/>
      <c r="E865" s="11" t="s">
        <v>138</v>
      </c>
      <c r="F865" s="11">
        <v>1</v>
      </c>
      <c r="G865" s="11">
        <v>2623.07</v>
      </c>
      <c r="H865" s="287">
        <v>2623.07</v>
      </c>
      <c r="I865" s="287">
        <v>2623.07</v>
      </c>
      <c r="J865" s="11">
        <v>13</v>
      </c>
      <c r="L865" s="11">
        <v>1</v>
      </c>
      <c r="M865" s="287"/>
      <c r="N865" s="287"/>
      <c r="O865" s="11"/>
      <c r="P865" s="287"/>
      <c r="Q865" s="287"/>
      <c r="R865" s="11">
        <v>1</v>
      </c>
      <c r="S865" s="287">
        <v>2623.07</v>
      </c>
      <c r="T865" s="287">
        <v>2623.07</v>
      </c>
      <c r="V865" s="11"/>
      <c r="W865" s="11"/>
      <c r="X865" s="11"/>
      <c r="Y865" s="11"/>
      <c r="Z865" s="11"/>
      <c r="AA865" s="11"/>
      <c r="AB865" s="11"/>
      <c r="AC865" s="11"/>
      <c r="AD865" s="11"/>
    </row>
    <row r="866" spans="1:30">
      <c r="A866" s="56"/>
      <c r="B866" s="11"/>
      <c r="C866" s="11" t="s">
        <v>482</v>
      </c>
      <c r="D866" s="11"/>
      <c r="E866" s="11" t="s">
        <v>443</v>
      </c>
      <c r="F866" s="11">
        <v>1</v>
      </c>
      <c r="G866" s="11"/>
      <c r="H866" s="287">
        <v>1479.17</v>
      </c>
      <c r="I866" s="287">
        <v>1479.17</v>
      </c>
      <c r="J866" s="11">
        <v>7</v>
      </c>
      <c r="L866" s="11"/>
      <c r="M866" s="287">
        <v>1479.17</v>
      </c>
      <c r="N866" s="287">
        <v>1479.17</v>
      </c>
      <c r="O866" s="11"/>
      <c r="P866" s="287"/>
      <c r="Q866" s="287"/>
      <c r="R866" s="11">
        <v>1</v>
      </c>
      <c r="S866" s="287">
        <v>1479.17</v>
      </c>
      <c r="T866" s="287">
        <v>1479.17</v>
      </c>
      <c r="V866" s="11"/>
      <c r="W866" s="11"/>
      <c r="X866" s="11"/>
      <c r="Y866" s="11"/>
      <c r="Z866" s="11"/>
      <c r="AA866" s="11"/>
      <c r="AB866" s="11"/>
      <c r="AC866" s="11"/>
      <c r="AD866" s="11"/>
    </row>
    <row r="867" spans="1:30">
      <c r="A867" s="56"/>
      <c r="B867" s="11"/>
      <c r="C867" s="11" t="s">
        <v>485</v>
      </c>
      <c r="D867" s="11"/>
      <c r="E867" s="11" t="s">
        <v>298</v>
      </c>
      <c r="F867" s="11">
        <v>2</v>
      </c>
      <c r="G867" s="11">
        <v>992.03</v>
      </c>
      <c r="H867" s="287">
        <v>992.03</v>
      </c>
      <c r="I867" s="287">
        <v>496.01499999999999</v>
      </c>
      <c r="J867" s="11">
        <v>13</v>
      </c>
      <c r="L867" s="11">
        <v>1</v>
      </c>
      <c r="M867" s="287">
        <v>572.83000000000004</v>
      </c>
      <c r="N867" s="287">
        <v>572.83000000000004</v>
      </c>
      <c r="O867" s="11"/>
      <c r="P867" s="287"/>
      <c r="Q867" s="287"/>
      <c r="R867" s="11">
        <v>2</v>
      </c>
      <c r="S867" s="287">
        <v>992.03</v>
      </c>
      <c r="T867" s="287">
        <v>496.01499999999999</v>
      </c>
      <c r="V867" s="11"/>
      <c r="W867" s="11"/>
      <c r="X867" s="11"/>
      <c r="Y867" s="11"/>
      <c r="Z867" s="11"/>
      <c r="AA867" s="11"/>
      <c r="AB867" s="11"/>
      <c r="AC867" s="11"/>
      <c r="AD867" s="11"/>
    </row>
    <row r="868" spans="1:30">
      <c r="A868" s="56"/>
      <c r="B868" s="11"/>
      <c r="C868" s="11" t="s">
        <v>486</v>
      </c>
      <c r="D868" s="11"/>
      <c r="E868" s="11" t="s">
        <v>99</v>
      </c>
      <c r="F868" s="11">
        <v>5</v>
      </c>
      <c r="G868" s="11">
        <v>7251.9233333333304</v>
      </c>
      <c r="H868" s="287">
        <v>21755.77</v>
      </c>
      <c r="I868" s="287">
        <v>4351.1540000000005</v>
      </c>
      <c r="J868" s="11">
        <v>12.6</v>
      </c>
      <c r="L868" s="11">
        <v>3</v>
      </c>
      <c r="M868" s="287">
        <v>13207.01</v>
      </c>
      <c r="N868" s="287">
        <v>6603.5050000000001</v>
      </c>
      <c r="O868" s="11"/>
      <c r="P868" s="287"/>
      <c r="Q868" s="287"/>
      <c r="R868" s="11">
        <v>5</v>
      </c>
      <c r="S868" s="287">
        <v>21755.77</v>
      </c>
      <c r="T868" s="287">
        <v>4351.1540000000005</v>
      </c>
      <c r="V868" s="11"/>
      <c r="W868" s="11"/>
      <c r="X868" s="11"/>
      <c r="Y868" s="11"/>
      <c r="Z868" s="11"/>
      <c r="AA868" s="11"/>
      <c r="AB868" s="11"/>
      <c r="AC868" s="11"/>
      <c r="AD868" s="11"/>
    </row>
    <row r="869" spans="1:30">
      <c r="A869" s="56"/>
      <c r="B869" s="11"/>
      <c r="C869" s="11" t="s">
        <v>493</v>
      </c>
      <c r="D869" s="11"/>
      <c r="E869" s="11" t="s">
        <v>96</v>
      </c>
      <c r="F869" s="11">
        <v>2</v>
      </c>
      <c r="G869" s="11"/>
      <c r="H869" s="287">
        <v>8155</v>
      </c>
      <c r="I869" s="287">
        <v>4077.5</v>
      </c>
      <c r="J869" s="11">
        <v>10</v>
      </c>
      <c r="L869" s="11"/>
      <c r="M869" s="287">
        <v>8155</v>
      </c>
      <c r="N869" s="287">
        <v>4077.5</v>
      </c>
      <c r="O869" s="11"/>
      <c r="P869" s="287"/>
      <c r="Q869" s="287"/>
      <c r="R869" s="11">
        <v>2</v>
      </c>
      <c r="S869" s="287">
        <v>8155</v>
      </c>
      <c r="T869" s="287">
        <v>4077.5</v>
      </c>
      <c r="V869" s="11"/>
      <c r="W869" s="11"/>
      <c r="X869" s="11"/>
      <c r="Y869" s="11"/>
      <c r="Z869" s="11"/>
      <c r="AA869" s="11"/>
      <c r="AB869" s="11"/>
      <c r="AC869" s="11"/>
      <c r="AD869" s="11"/>
    </row>
    <row r="870" spans="1:30">
      <c r="A870" s="56"/>
      <c r="B870" s="11"/>
      <c r="C870" s="11" t="s">
        <v>494</v>
      </c>
      <c r="D870" s="11"/>
      <c r="E870" s="11" t="s">
        <v>65</v>
      </c>
      <c r="F870" s="11">
        <v>7</v>
      </c>
      <c r="G870" s="11">
        <v>763.636666666667</v>
      </c>
      <c r="H870" s="287">
        <v>4581.82</v>
      </c>
      <c r="I870" s="287">
        <v>654.54571428571398</v>
      </c>
      <c r="J870" s="11">
        <v>9.8571428571428594</v>
      </c>
      <c r="L870" s="11">
        <v>6</v>
      </c>
      <c r="M870" s="287">
        <v>292.83</v>
      </c>
      <c r="N870" s="287">
        <v>292.83</v>
      </c>
      <c r="O870" s="11"/>
      <c r="P870" s="287"/>
      <c r="Q870" s="287"/>
      <c r="R870" s="11">
        <v>7</v>
      </c>
      <c r="S870" s="287">
        <v>4581.82</v>
      </c>
      <c r="T870" s="287">
        <v>654.54571428571398</v>
      </c>
      <c r="V870" s="11"/>
      <c r="W870" s="11"/>
      <c r="X870" s="11"/>
      <c r="Y870" s="11"/>
      <c r="Z870" s="11"/>
      <c r="AA870" s="11"/>
      <c r="AB870" s="11"/>
      <c r="AC870" s="11"/>
      <c r="AD870" s="11"/>
    </row>
    <row r="871" spans="1:30">
      <c r="A871" s="56"/>
      <c r="B871" s="11"/>
      <c r="C871" s="11" t="s">
        <v>496</v>
      </c>
      <c r="D871" s="11"/>
      <c r="E871" s="11" t="s">
        <v>57</v>
      </c>
      <c r="F871" s="11">
        <v>1</v>
      </c>
      <c r="G871" s="11"/>
      <c r="H871" s="287">
        <v>691.87</v>
      </c>
      <c r="I871" s="287">
        <v>691.87</v>
      </c>
      <c r="J871" s="11">
        <v>6</v>
      </c>
      <c r="L871" s="11"/>
      <c r="M871" s="287">
        <v>691.87</v>
      </c>
      <c r="N871" s="287">
        <v>691.87</v>
      </c>
      <c r="O871" s="11"/>
      <c r="P871" s="287"/>
      <c r="Q871" s="287"/>
      <c r="R871" s="11">
        <v>1</v>
      </c>
      <c r="S871" s="287">
        <v>691.87</v>
      </c>
      <c r="T871" s="287">
        <v>691.87</v>
      </c>
      <c r="V871" s="11"/>
      <c r="W871" s="11"/>
      <c r="X871" s="11"/>
      <c r="Y871" s="11"/>
      <c r="Z871" s="11"/>
      <c r="AA871" s="11"/>
      <c r="AB871" s="11"/>
      <c r="AC871" s="11"/>
      <c r="AD871" s="11"/>
    </row>
    <row r="872" spans="1:30">
      <c r="A872" s="56"/>
      <c r="B872" s="11"/>
      <c r="C872" s="11" t="s">
        <v>497</v>
      </c>
      <c r="D872" s="11"/>
      <c r="E872" s="11" t="s">
        <v>320</v>
      </c>
      <c r="F872" s="11">
        <v>1</v>
      </c>
      <c r="G872" s="11">
        <v>1613.21</v>
      </c>
      <c r="H872" s="287">
        <v>1613.21</v>
      </c>
      <c r="I872" s="287">
        <v>1613.21</v>
      </c>
      <c r="J872" s="11">
        <v>13</v>
      </c>
      <c r="L872" s="11">
        <v>1</v>
      </c>
      <c r="M872" s="287"/>
      <c r="N872" s="287"/>
      <c r="O872" s="11"/>
      <c r="P872" s="287"/>
      <c r="Q872" s="287"/>
      <c r="R872" s="11">
        <v>1</v>
      </c>
      <c r="S872" s="287">
        <v>1613.21</v>
      </c>
      <c r="T872" s="287">
        <v>1613.21</v>
      </c>
      <c r="V872" s="11"/>
      <c r="W872" s="11"/>
      <c r="X872" s="11"/>
      <c r="Y872" s="11"/>
      <c r="Z872" s="11"/>
      <c r="AA872" s="11"/>
      <c r="AB872" s="11"/>
      <c r="AC872" s="11"/>
      <c r="AD872" s="11"/>
    </row>
    <row r="873" spans="1:30">
      <c r="A873" s="56"/>
      <c r="B873" s="11"/>
      <c r="C873" s="11" t="s">
        <v>498</v>
      </c>
      <c r="D873" s="11"/>
      <c r="E873" s="11" t="s">
        <v>356</v>
      </c>
      <c r="F873" s="11">
        <v>5</v>
      </c>
      <c r="G873" s="11">
        <v>1544.816</v>
      </c>
      <c r="H873" s="287">
        <v>7724.08</v>
      </c>
      <c r="I873" s="287">
        <v>1544.816</v>
      </c>
      <c r="J873" s="11">
        <v>15</v>
      </c>
      <c r="L873" s="11">
        <v>5</v>
      </c>
      <c r="M873" s="287"/>
      <c r="N873" s="287"/>
      <c r="O873" s="11"/>
      <c r="P873" s="287"/>
      <c r="Q873" s="287"/>
      <c r="R873" s="11">
        <v>5</v>
      </c>
      <c r="S873" s="287">
        <v>7724.08</v>
      </c>
      <c r="T873" s="287">
        <v>1544.816</v>
      </c>
      <c r="V873" s="11"/>
      <c r="W873" s="11"/>
      <c r="X873" s="11"/>
      <c r="Y873" s="11"/>
      <c r="Z873" s="11"/>
      <c r="AA873" s="11"/>
      <c r="AB873" s="11"/>
      <c r="AC873" s="11"/>
      <c r="AD873" s="11"/>
    </row>
    <row r="874" spans="1:30">
      <c r="A874" s="56"/>
      <c r="B874" s="11"/>
      <c r="C874" s="11" t="s">
        <v>515</v>
      </c>
      <c r="D874" s="11"/>
      <c r="E874" s="11" t="s">
        <v>487</v>
      </c>
      <c r="F874" s="11">
        <v>3</v>
      </c>
      <c r="G874" s="11">
        <v>8954.3799999999992</v>
      </c>
      <c r="H874" s="287">
        <v>17908.759999999998</v>
      </c>
      <c r="I874" s="287">
        <v>5969.5866666666698</v>
      </c>
      <c r="J874" s="11">
        <v>10.3333333333333</v>
      </c>
      <c r="L874" s="11">
        <v>2</v>
      </c>
      <c r="M874" s="287">
        <v>3666.85</v>
      </c>
      <c r="N874" s="287">
        <v>3666.85</v>
      </c>
      <c r="O874" s="11"/>
      <c r="P874" s="287"/>
      <c r="Q874" s="287"/>
      <c r="R874" s="11">
        <v>3</v>
      </c>
      <c r="S874" s="287">
        <v>17908.759999999998</v>
      </c>
      <c r="T874" s="287">
        <v>5969.5866666666698</v>
      </c>
      <c r="V874" s="11"/>
      <c r="W874" s="11"/>
      <c r="X874" s="11"/>
      <c r="Y874" s="11"/>
      <c r="Z874" s="11"/>
      <c r="AA874" s="11"/>
      <c r="AB874" s="11"/>
      <c r="AC874" s="11"/>
      <c r="AD874" s="11"/>
    </row>
    <row r="875" spans="1:30">
      <c r="A875" s="56"/>
      <c r="B875" s="11"/>
      <c r="C875" s="11" t="s">
        <v>519</v>
      </c>
      <c r="D875" s="11"/>
      <c r="E875" s="11" t="s">
        <v>89</v>
      </c>
      <c r="F875" s="11">
        <v>1</v>
      </c>
      <c r="G875" s="11"/>
      <c r="H875" s="287">
        <v>1372.3</v>
      </c>
      <c r="I875" s="287">
        <v>1372.3</v>
      </c>
      <c r="J875" s="11">
        <v>6</v>
      </c>
      <c r="L875" s="11"/>
      <c r="M875" s="287">
        <v>1372.3</v>
      </c>
      <c r="N875" s="287">
        <v>1372.3</v>
      </c>
      <c r="O875" s="11"/>
      <c r="P875" s="287"/>
      <c r="Q875" s="287"/>
      <c r="R875" s="11">
        <v>1</v>
      </c>
      <c r="S875" s="287">
        <v>1372.3</v>
      </c>
      <c r="T875" s="287">
        <v>1372.3</v>
      </c>
      <c r="V875" s="11"/>
      <c r="W875" s="11"/>
      <c r="X875" s="11"/>
      <c r="Y875" s="11"/>
      <c r="Z875" s="11"/>
      <c r="AA875" s="11"/>
      <c r="AB875" s="11"/>
      <c r="AC875" s="11"/>
      <c r="AD875" s="11"/>
    </row>
    <row r="876" spans="1:30">
      <c r="A876" s="56"/>
      <c r="B876" s="11"/>
      <c r="C876" s="11" t="s">
        <v>520</v>
      </c>
      <c r="D876" s="11"/>
      <c r="E876" s="11" t="s">
        <v>82</v>
      </c>
      <c r="F876" s="11">
        <v>4</v>
      </c>
      <c r="G876" s="11">
        <v>2241.7266666666701</v>
      </c>
      <c r="H876" s="287">
        <v>6725.18</v>
      </c>
      <c r="I876" s="287">
        <v>1681.2950000000001</v>
      </c>
      <c r="J876" s="11">
        <v>11</v>
      </c>
      <c r="L876" s="11">
        <v>3</v>
      </c>
      <c r="M876" s="287">
        <v>1024.79</v>
      </c>
      <c r="N876" s="287">
        <v>1024.79</v>
      </c>
      <c r="O876" s="11"/>
      <c r="P876" s="287"/>
      <c r="Q876" s="287"/>
      <c r="R876" s="11">
        <v>4</v>
      </c>
      <c r="S876" s="287">
        <v>6725.18</v>
      </c>
      <c r="T876" s="287">
        <v>1681.2950000000001</v>
      </c>
      <c r="V876" s="11"/>
      <c r="W876" s="11"/>
      <c r="X876" s="11"/>
      <c r="Y876" s="11"/>
      <c r="Z876" s="11"/>
      <c r="AA876" s="11"/>
      <c r="AB876" s="11"/>
      <c r="AC876" s="11"/>
      <c r="AD876" s="11"/>
    </row>
    <row r="877" spans="1:30">
      <c r="A877" s="56"/>
      <c r="B877" s="11"/>
      <c r="C877" s="11" t="s">
        <v>522</v>
      </c>
      <c r="D877" s="11"/>
      <c r="E877" s="11" t="s">
        <v>80</v>
      </c>
      <c r="F877" s="11">
        <v>1</v>
      </c>
      <c r="G877" s="11">
        <v>1322.84</v>
      </c>
      <c r="H877" s="287">
        <v>1322.84</v>
      </c>
      <c r="I877" s="287">
        <v>1322.84</v>
      </c>
      <c r="J877" s="11">
        <v>24</v>
      </c>
      <c r="L877" s="11">
        <v>1</v>
      </c>
      <c r="M877" s="287"/>
      <c r="N877" s="287"/>
      <c r="O877" s="11"/>
      <c r="P877" s="287"/>
      <c r="Q877" s="287"/>
      <c r="R877" s="11">
        <v>1</v>
      </c>
      <c r="S877" s="287">
        <v>1322.84</v>
      </c>
      <c r="T877" s="287">
        <v>1322.84</v>
      </c>
      <c r="V877" s="11"/>
      <c r="W877" s="11"/>
      <c r="X877" s="11"/>
      <c r="Y877" s="11"/>
      <c r="Z877" s="11"/>
      <c r="AA877" s="11"/>
      <c r="AB877" s="11"/>
      <c r="AC877" s="11"/>
      <c r="AD877" s="11"/>
    </row>
    <row r="878" spans="1:30">
      <c r="A878" s="56"/>
      <c r="B878" s="11"/>
      <c r="C878" s="11" t="s">
        <v>529</v>
      </c>
      <c r="D878" s="11"/>
      <c r="E878" s="11" t="s">
        <v>324</v>
      </c>
      <c r="F878" s="11">
        <v>6</v>
      </c>
      <c r="G878" s="11">
        <v>1911.7525000000001</v>
      </c>
      <c r="H878" s="287">
        <v>7647.01</v>
      </c>
      <c r="I878" s="287">
        <v>1274.50166666667</v>
      </c>
      <c r="J878" s="11">
        <v>11.3333333333333</v>
      </c>
      <c r="L878" s="11">
        <v>4</v>
      </c>
      <c r="M878" s="287">
        <v>1421.8</v>
      </c>
      <c r="N878" s="287">
        <v>710.9</v>
      </c>
      <c r="O878" s="11"/>
      <c r="P878" s="287"/>
      <c r="Q878" s="287"/>
      <c r="R878" s="11">
        <v>6</v>
      </c>
      <c r="S878" s="287">
        <v>7647.01</v>
      </c>
      <c r="T878" s="287">
        <v>1274.50166666667</v>
      </c>
      <c r="V878" s="11"/>
      <c r="W878" s="11"/>
      <c r="X878" s="11"/>
      <c r="Y878" s="11"/>
      <c r="Z878" s="11"/>
      <c r="AA878" s="11"/>
      <c r="AB878" s="11"/>
      <c r="AC878" s="11"/>
      <c r="AD878" s="11"/>
    </row>
    <row r="879" spans="1:30">
      <c r="A879" s="56"/>
      <c r="B879" s="11"/>
      <c r="C879" s="11" t="s">
        <v>530</v>
      </c>
      <c r="D879" s="11"/>
      <c r="E879" s="11" t="s">
        <v>121</v>
      </c>
      <c r="F879" s="11">
        <v>22</v>
      </c>
      <c r="G879" s="11">
        <v>6182.4357142857098</v>
      </c>
      <c r="H879" s="287">
        <v>43277.05</v>
      </c>
      <c r="I879" s="287">
        <v>1967.13863636364</v>
      </c>
      <c r="J879" s="11">
        <v>10.863636363636401</v>
      </c>
      <c r="L879" s="11">
        <v>7</v>
      </c>
      <c r="M879" s="287">
        <v>31335.27</v>
      </c>
      <c r="N879" s="287">
        <v>2089.018</v>
      </c>
      <c r="O879" s="11">
        <v>1</v>
      </c>
      <c r="P879" s="287">
        <v>2824.75</v>
      </c>
      <c r="Q879" s="287">
        <v>2824.75</v>
      </c>
      <c r="R879" s="11">
        <v>21</v>
      </c>
      <c r="S879" s="287">
        <v>40452.300000000003</v>
      </c>
      <c r="T879" s="287">
        <v>1926.3</v>
      </c>
      <c r="V879" s="11"/>
      <c r="W879" s="11"/>
      <c r="X879" s="11"/>
      <c r="Y879" s="11"/>
      <c r="Z879" s="11"/>
      <c r="AA879" s="11"/>
      <c r="AB879" s="11"/>
      <c r="AC879" s="11"/>
      <c r="AD879" s="11"/>
    </row>
    <row r="880" spans="1:30">
      <c r="A880" s="56"/>
      <c r="B880" s="11"/>
      <c r="C880" s="11" t="s">
        <v>534</v>
      </c>
      <c r="D880" s="11"/>
      <c r="E880" s="11" t="s">
        <v>535</v>
      </c>
      <c r="F880" s="11">
        <v>4</v>
      </c>
      <c r="G880" s="11">
        <v>2340.2600000000002</v>
      </c>
      <c r="H880" s="287">
        <v>2340.2600000000002</v>
      </c>
      <c r="I880" s="287">
        <v>585.06500000000005</v>
      </c>
      <c r="J880" s="11">
        <v>11</v>
      </c>
      <c r="L880" s="11">
        <v>1</v>
      </c>
      <c r="M880" s="287">
        <v>1988.15</v>
      </c>
      <c r="N880" s="287">
        <v>662.71666666666704</v>
      </c>
      <c r="O880" s="11"/>
      <c r="P880" s="287"/>
      <c r="Q880" s="287"/>
      <c r="R880" s="11">
        <v>4</v>
      </c>
      <c r="S880" s="287">
        <v>2340.2600000000002</v>
      </c>
      <c r="T880" s="287">
        <v>585.06500000000005</v>
      </c>
      <c r="V880" s="11"/>
      <c r="W880" s="11"/>
      <c r="X880" s="11"/>
      <c r="Y880" s="11"/>
      <c r="Z880" s="11"/>
      <c r="AA880" s="11"/>
      <c r="AB880" s="11"/>
      <c r="AC880" s="11"/>
      <c r="AD880" s="11"/>
    </row>
    <row r="881" spans="1:30">
      <c r="A881" s="56"/>
      <c r="B881" s="11"/>
      <c r="C881" s="11" t="s">
        <v>537</v>
      </c>
      <c r="D881" s="11"/>
      <c r="E881" s="11" t="s">
        <v>158</v>
      </c>
      <c r="F881" s="11">
        <v>4</v>
      </c>
      <c r="G881" s="11">
        <v>2612.0533333333301</v>
      </c>
      <c r="H881" s="287">
        <v>7836.16</v>
      </c>
      <c r="I881" s="287">
        <v>1959.04</v>
      </c>
      <c r="J881" s="11">
        <v>12.5</v>
      </c>
      <c r="L881" s="11">
        <v>3</v>
      </c>
      <c r="M881" s="287">
        <v>4045.17</v>
      </c>
      <c r="N881" s="287">
        <v>4045.17</v>
      </c>
      <c r="O881" s="11"/>
      <c r="P881" s="287"/>
      <c r="Q881" s="287"/>
      <c r="R881" s="11">
        <v>4</v>
      </c>
      <c r="S881" s="287">
        <v>7836.16</v>
      </c>
      <c r="T881" s="287">
        <v>1959.04</v>
      </c>
      <c r="V881" s="11"/>
      <c r="W881" s="11"/>
      <c r="X881" s="11"/>
      <c r="Y881" s="11"/>
      <c r="Z881" s="11"/>
      <c r="AA881" s="11"/>
      <c r="AB881" s="11"/>
      <c r="AC881" s="11"/>
      <c r="AD881" s="11"/>
    </row>
    <row r="882" spans="1:30">
      <c r="A882" s="56"/>
      <c r="B882" s="11"/>
      <c r="C882" s="11" t="s">
        <v>538</v>
      </c>
      <c r="D882" s="11"/>
      <c r="E882" s="11" t="s">
        <v>80</v>
      </c>
      <c r="F882" s="11">
        <v>4</v>
      </c>
      <c r="G882" s="11">
        <v>6008.92</v>
      </c>
      <c r="H882" s="287">
        <v>6008.92</v>
      </c>
      <c r="I882" s="287">
        <v>1502.23</v>
      </c>
      <c r="J882" s="11">
        <v>10.75</v>
      </c>
      <c r="L882" s="11">
        <v>1</v>
      </c>
      <c r="M882" s="287">
        <v>3987.79</v>
      </c>
      <c r="N882" s="287">
        <v>1329.2633333333299</v>
      </c>
      <c r="O882" s="11"/>
      <c r="P882" s="287"/>
      <c r="Q882" s="287"/>
      <c r="R882" s="11">
        <v>4</v>
      </c>
      <c r="S882" s="287">
        <v>6008.92</v>
      </c>
      <c r="T882" s="287">
        <v>1502.23</v>
      </c>
      <c r="V882" s="11"/>
      <c r="W882" s="11"/>
      <c r="X882" s="11"/>
      <c r="Y882" s="11"/>
      <c r="Z882" s="11"/>
      <c r="AA882" s="11"/>
      <c r="AB882" s="11"/>
      <c r="AC882" s="11"/>
      <c r="AD882" s="11"/>
    </row>
    <row r="883" spans="1:30">
      <c r="A883" s="56"/>
      <c r="B883" s="11"/>
      <c r="C883" s="11" t="s">
        <v>539</v>
      </c>
      <c r="D883" s="11"/>
      <c r="E883" s="11" t="s">
        <v>146</v>
      </c>
      <c r="F883" s="11">
        <v>2</v>
      </c>
      <c r="G883" s="11"/>
      <c r="H883" s="287">
        <v>3291.49</v>
      </c>
      <c r="I883" s="287">
        <v>1645.7449999999999</v>
      </c>
      <c r="J883" s="11">
        <v>10</v>
      </c>
      <c r="L883" s="11"/>
      <c r="M883" s="287">
        <v>3291.49</v>
      </c>
      <c r="N883" s="287">
        <v>1645.7449999999999</v>
      </c>
      <c r="O883" s="11"/>
      <c r="P883" s="287"/>
      <c r="Q883" s="287"/>
      <c r="R883" s="11">
        <v>2</v>
      </c>
      <c r="S883" s="287">
        <v>3291.49</v>
      </c>
      <c r="T883" s="287">
        <v>1645.7449999999999</v>
      </c>
      <c r="V883" s="11"/>
      <c r="W883" s="11"/>
      <c r="X883" s="11"/>
      <c r="Y883" s="11"/>
      <c r="Z883" s="11"/>
      <c r="AA883" s="11"/>
      <c r="AB883" s="11"/>
      <c r="AC883" s="11"/>
      <c r="AD883" s="11"/>
    </row>
    <row r="884" spans="1:30">
      <c r="A884" s="56"/>
      <c r="B884" s="11"/>
      <c r="C884" s="11" t="s">
        <v>649</v>
      </c>
      <c r="D884" s="11"/>
      <c r="E884" s="11" t="s">
        <v>337</v>
      </c>
      <c r="F884" s="11">
        <v>1</v>
      </c>
      <c r="G884" s="11">
        <v>492.54</v>
      </c>
      <c r="H884" s="287">
        <v>492.54</v>
      </c>
      <c r="I884" s="287">
        <v>492.54</v>
      </c>
      <c r="J884" s="11">
        <v>12</v>
      </c>
      <c r="L884" s="11">
        <v>1</v>
      </c>
      <c r="M884" s="287"/>
      <c r="N884" s="287"/>
      <c r="O884" s="11"/>
      <c r="P884" s="287"/>
      <c r="Q884" s="287"/>
      <c r="R884" s="11">
        <v>1</v>
      </c>
      <c r="S884" s="287">
        <v>492.54</v>
      </c>
      <c r="T884" s="287">
        <v>492.54</v>
      </c>
      <c r="V884" s="11"/>
      <c r="W884" s="11"/>
      <c r="X884" s="11"/>
      <c r="Y884" s="11"/>
      <c r="Z884" s="11"/>
      <c r="AA884" s="11"/>
      <c r="AB884" s="11"/>
      <c r="AC884" s="11"/>
      <c r="AD884" s="11"/>
    </row>
    <row r="885" spans="1:30">
      <c r="A885" s="56"/>
      <c r="B885" s="11"/>
      <c r="C885" s="11" t="s">
        <v>540</v>
      </c>
      <c r="D885" s="11"/>
      <c r="E885" s="11" t="s">
        <v>337</v>
      </c>
      <c r="F885" s="11">
        <v>3</v>
      </c>
      <c r="G885" s="11">
        <v>9906.0049999999992</v>
      </c>
      <c r="H885" s="287">
        <v>19812.009999999998</v>
      </c>
      <c r="I885" s="287">
        <v>6604.0033333333304</v>
      </c>
      <c r="J885" s="11">
        <v>3.6666666666666701</v>
      </c>
      <c r="L885" s="11">
        <v>2</v>
      </c>
      <c r="M885" s="287">
        <v>9919.19</v>
      </c>
      <c r="N885" s="287">
        <v>9919.19</v>
      </c>
      <c r="O885" s="11"/>
      <c r="P885" s="287"/>
      <c r="Q885" s="287"/>
      <c r="R885" s="11">
        <v>3</v>
      </c>
      <c r="S885" s="287">
        <v>19812.009999999998</v>
      </c>
      <c r="T885" s="287">
        <v>6604.0033333333304</v>
      </c>
      <c r="V885" s="11"/>
      <c r="W885" s="11"/>
      <c r="X885" s="11"/>
      <c r="Y885" s="11"/>
      <c r="Z885" s="11"/>
      <c r="AA885" s="11"/>
      <c r="AB885" s="11"/>
      <c r="AC885" s="11"/>
      <c r="AD885" s="11"/>
    </row>
    <row r="886" spans="1:30">
      <c r="A886" s="56"/>
      <c r="B886" s="11"/>
      <c r="C886" s="11" t="s">
        <v>549</v>
      </c>
      <c r="D886" s="11"/>
      <c r="E886" s="11" t="s">
        <v>214</v>
      </c>
      <c r="F886" s="11">
        <v>2</v>
      </c>
      <c r="G886" s="11">
        <v>1757.36</v>
      </c>
      <c r="H886" s="287">
        <v>1757.36</v>
      </c>
      <c r="I886" s="287">
        <v>878.68</v>
      </c>
      <c r="J886" s="11">
        <v>13</v>
      </c>
      <c r="L886" s="11">
        <v>1</v>
      </c>
      <c r="M886" s="287">
        <v>1194.23</v>
      </c>
      <c r="N886" s="287">
        <v>1194.23</v>
      </c>
      <c r="O886" s="11"/>
      <c r="P886" s="287"/>
      <c r="Q886" s="287"/>
      <c r="R886" s="11">
        <v>2</v>
      </c>
      <c r="S886" s="287">
        <v>1757.36</v>
      </c>
      <c r="T886" s="287">
        <v>878.68</v>
      </c>
      <c r="V886" s="11"/>
      <c r="W886" s="11"/>
      <c r="X886" s="11"/>
      <c r="Y886" s="11"/>
      <c r="Z886" s="11"/>
      <c r="AA886" s="11"/>
      <c r="AB886" s="11"/>
      <c r="AC886" s="11"/>
      <c r="AD886" s="11"/>
    </row>
    <row r="887" spans="1:30">
      <c r="A887" s="56"/>
      <c r="B887" s="11"/>
      <c r="C887" s="11" t="s">
        <v>552</v>
      </c>
      <c r="D887" s="11"/>
      <c r="E887" s="11" t="s">
        <v>67</v>
      </c>
      <c r="F887" s="11">
        <v>7</v>
      </c>
      <c r="G887" s="11">
        <v>2443.8975</v>
      </c>
      <c r="H887" s="287">
        <v>9775.59</v>
      </c>
      <c r="I887" s="287">
        <v>1396.51285714286</v>
      </c>
      <c r="J887" s="11">
        <v>10.285714285714301</v>
      </c>
      <c r="L887" s="11">
        <v>4</v>
      </c>
      <c r="M887" s="287">
        <v>4086.34</v>
      </c>
      <c r="N887" s="287">
        <v>1362.11333333333</v>
      </c>
      <c r="O887" s="11"/>
      <c r="P887" s="287"/>
      <c r="Q887" s="287"/>
      <c r="R887" s="11">
        <v>7</v>
      </c>
      <c r="S887" s="287">
        <v>9775.59</v>
      </c>
      <c r="T887" s="287">
        <v>1396.51285714286</v>
      </c>
      <c r="V887" s="11"/>
      <c r="W887" s="11"/>
      <c r="X887" s="11"/>
      <c r="Y887" s="11"/>
      <c r="Z887" s="11"/>
      <c r="AA887" s="11"/>
      <c r="AB887" s="11"/>
      <c r="AC887" s="11"/>
      <c r="AD887" s="11"/>
    </row>
    <row r="888" spans="1:30">
      <c r="A888" s="56"/>
      <c r="B888" s="11"/>
      <c r="C888" s="11" t="s">
        <v>554</v>
      </c>
      <c r="D888" s="11"/>
      <c r="E888" s="11" t="s">
        <v>78</v>
      </c>
      <c r="F888" s="11">
        <v>2</v>
      </c>
      <c r="G888" s="11">
        <v>2031.39</v>
      </c>
      <c r="H888" s="287">
        <v>4062.78</v>
      </c>
      <c r="I888" s="287">
        <v>2031.39</v>
      </c>
      <c r="J888" s="11">
        <v>10</v>
      </c>
      <c r="L888" s="11">
        <v>2</v>
      </c>
      <c r="M888" s="287"/>
      <c r="N888" s="287"/>
      <c r="O888" s="11"/>
      <c r="P888" s="287"/>
      <c r="Q888" s="287"/>
      <c r="R888" s="11">
        <v>2</v>
      </c>
      <c r="S888" s="287">
        <v>4062.78</v>
      </c>
      <c r="T888" s="287">
        <v>2031.39</v>
      </c>
      <c r="V888" s="11"/>
      <c r="W888" s="11"/>
      <c r="X888" s="11"/>
      <c r="Y888" s="11"/>
      <c r="Z888" s="11"/>
      <c r="AA888" s="11"/>
      <c r="AB888" s="11"/>
      <c r="AC888" s="11"/>
      <c r="AD888" s="11"/>
    </row>
    <row r="889" spans="1:30">
      <c r="A889" s="56"/>
      <c r="B889" s="11"/>
      <c r="C889" s="11" t="s">
        <v>558</v>
      </c>
      <c r="D889" s="11"/>
      <c r="E889" s="11" t="s">
        <v>111</v>
      </c>
      <c r="F889" s="11">
        <v>1</v>
      </c>
      <c r="G889" s="11">
        <v>86.64</v>
      </c>
      <c r="H889" s="287">
        <v>86.64</v>
      </c>
      <c r="I889" s="287">
        <v>86.64</v>
      </c>
      <c r="J889" s="11">
        <v>25</v>
      </c>
      <c r="L889" s="11">
        <v>1</v>
      </c>
      <c r="M889" s="287"/>
      <c r="N889" s="287"/>
      <c r="O889" s="11"/>
      <c r="P889" s="287"/>
      <c r="Q889" s="287"/>
      <c r="R889" s="11">
        <v>1</v>
      </c>
      <c r="S889" s="287">
        <v>86.64</v>
      </c>
      <c r="T889" s="287">
        <v>86.64</v>
      </c>
      <c r="V889" s="11"/>
      <c r="W889" s="11"/>
      <c r="X889" s="11"/>
      <c r="Y889" s="11"/>
      <c r="Z889" s="11"/>
      <c r="AA889" s="11"/>
      <c r="AB889" s="11"/>
      <c r="AC889" s="11"/>
      <c r="AD889" s="11"/>
    </row>
    <row r="890" spans="1:30">
      <c r="A890" s="56"/>
      <c r="B890" s="11"/>
      <c r="C890" s="11" t="s">
        <v>559</v>
      </c>
      <c r="D890" s="11"/>
      <c r="E890" s="11" t="s">
        <v>560</v>
      </c>
      <c r="F890" s="11">
        <v>1</v>
      </c>
      <c r="G890" s="11">
        <v>1093.99</v>
      </c>
      <c r="H890" s="287">
        <v>1093.99</v>
      </c>
      <c r="I890" s="287">
        <v>1093.99</v>
      </c>
      <c r="J890" s="11">
        <v>12</v>
      </c>
      <c r="L890" s="11">
        <v>1</v>
      </c>
      <c r="M890" s="287"/>
      <c r="N890" s="287"/>
      <c r="O890" s="11"/>
      <c r="P890" s="287"/>
      <c r="Q890" s="287"/>
      <c r="R890" s="11">
        <v>1</v>
      </c>
      <c r="S890" s="287">
        <v>1093.99</v>
      </c>
      <c r="T890" s="287">
        <v>1093.99</v>
      </c>
      <c r="V890" s="11"/>
      <c r="W890" s="11"/>
      <c r="X890" s="11"/>
      <c r="Y890" s="11"/>
      <c r="Z890" s="11"/>
      <c r="AA890" s="11"/>
      <c r="AB890" s="11"/>
      <c r="AC890" s="11"/>
      <c r="AD890" s="11"/>
    </row>
    <row r="891" spans="1:30">
      <c r="A891" s="56"/>
      <c r="B891" s="11"/>
      <c r="C891" s="11" t="s">
        <v>561</v>
      </c>
      <c r="D891" s="11"/>
      <c r="E891" s="11" t="s">
        <v>156</v>
      </c>
      <c r="F891" s="11">
        <v>19</v>
      </c>
      <c r="G891" s="11">
        <v>5378.5069999999996</v>
      </c>
      <c r="H891" s="287">
        <v>53785.07</v>
      </c>
      <c r="I891" s="287">
        <v>2830.79315789474</v>
      </c>
      <c r="J891" s="11">
        <v>13</v>
      </c>
      <c r="L891" s="11">
        <v>10</v>
      </c>
      <c r="M891" s="287">
        <v>28708.38</v>
      </c>
      <c r="N891" s="287">
        <v>3189.82</v>
      </c>
      <c r="O891" s="11"/>
      <c r="P891" s="287"/>
      <c r="Q891" s="287"/>
      <c r="R891" s="11">
        <v>19</v>
      </c>
      <c r="S891" s="287">
        <v>53785.07</v>
      </c>
      <c r="T891" s="287">
        <v>2830.79315789474</v>
      </c>
      <c r="V891" s="11"/>
      <c r="W891" s="11"/>
      <c r="X891" s="11"/>
      <c r="Y891" s="11"/>
      <c r="Z891" s="11"/>
      <c r="AA891" s="11"/>
      <c r="AB891" s="11"/>
      <c r="AC891" s="11"/>
      <c r="AD891" s="11"/>
    </row>
    <row r="892" spans="1:30">
      <c r="A892" s="56"/>
      <c r="B892" s="11"/>
      <c r="C892" s="11" t="s">
        <v>563</v>
      </c>
      <c r="D892" s="11"/>
      <c r="E892" s="11" t="s">
        <v>167</v>
      </c>
      <c r="F892" s="11">
        <v>12</v>
      </c>
      <c r="G892" s="11">
        <v>2960.3188888888899</v>
      </c>
      <c r="H892" s="287">
        <v>26642.87</v>
      </c>
      <c r="I892" s="287">
        <v>2220.2391666666699</v>
      </c>
      <c r="J892" s="11">
        <v>11.1666666666667</v>
      </c>
      <c r="L892" s="11">
        <v>9</v>
      </c>
      <c r="M892" s="287">
        <v>11033.35</v>
      </c>
      <c r="N892" s="287">
        <v>3677.7833333333301</v>
      </c>
      <c r="O892" s="11">
        <v>1</v>
      </c>
      <c r="P892" s="287">
        <v>1310.47</v>
      </c>
      <c r="Q892" s="287">
        <v>1310.47</v>
      </c>
      <c r="R892" s="11">
        <v>11</v>
      </c>
      <c r="S892" s="287">
        <v>25332.400000000001</v>
      </c>
      <c r="T892" s="287">
        <v>2302.94545454545</v>
      </c>
      <c r="V892" s="11"/>
      <c r="W892" s="11"/>
      <c r="X892" s="11"/>
      <c r="Y892" s="11"/>
      <c r="Z892" s="11"/>
      <c r="AA892" s="11"/>
      <c r="AB892" s="11"/>
      <c r="AC892" s="11"/>
      <c r="AD892" s="11"/>
    </row>
    <row r="893" spans="1:30">
      <c r="A893" s="56"/>
      <c r="B893" s="11"/>
      <c r="C893" s="11" t="s">
        <v>567</v>
      </c>
      <c r="D893" s="11"/>
      <c r="E893" s="11" t="s">
        <v>118</v>
      </c>
      <c r="F893" s="11">
        <v>6</v>
      </c>
      <c r="G893" s="11">
        <v>940.01400000000001</v>
      </c>
      <c r="H893" s="287">
        <v>4700.07</v>
      </c>
      <c r="I893" s="287">
        <v>783.34500000000003</v>
      </c>
      <c r="J893" s="11">
        <v>13.8333333333333</v>
      </c>
      <c r="L893" s="11">
        <v>5</v>
      </c>
      <c r="M893" s="287">
        <v>721.34</v>
      </c>
      <c r="N893" s="287">
        <v>721.34</v>
      </c>
      <c r="O893" s="11"/>
      <c r="P893" s="287"/>
      <c r="Q893" s="287"/>
      <c r="R893" s="11">
        <v>6</v>
      </c>
      <c r="S893" s="287">
        <v>4700.07</v>
      </c>
      <c r="T893" s="287">
        <v>783.34500000000003</v>
      </c>
      <c r="V893" s="11"/>
      <c r="W893" s="11"/>
      <c r="X893" s="11"/>
      <c r="Y893" s="11"/>
      <c r="Z893" s="11"/>
      <c r="AA893" s="11"/>
      <c r="AB893" s="11"/>
      <c r="AC893" s="11"/>
      <c r="AD893" s="11"/>
    </row>
    <row r="894" spans="1:30" ht="15" thickBot="1">
      <c r="A894" s="56"/>
      <c r="B894" s="11"/>
      <c r="C894" s="11" t="s">
        <v>571</v>
      </c>
      <c r="D894" s="11"/>
      <c r="E894" s="11" t="s">
        <v>446</v>
      </c>
      <c r="F894" s="11">
        <v>5</v>
      </c>
      <c r="G894" s="11">
        <v>1900.15</v>
      </c>
      <c r="H894" s="287">
        <v>5700.45</v>
      </c>
      <c r="I894" s="287">
        <v>1140.0899999999999</v>
      </c>
      <c r="J894" s="11">
        <v>12.4</v>
      </c>
      <c r="L894" s="11">
        <v>3</v>
      </c>
      <c r="M894" s="287">
        <v>2625.54</v>
      </c>
      <c r="N894" s="287">
        <v>1312.77</v>
      </c>
      <c r="O894" s="11"/>
      <c r="P894" s="287"/>
      <c r="Q894" s="287"/>
      <c r="R894" s="11">
        <v>5</v>
      </c>
      <c r="S894" s="287">
        <v>5700.45</v>
      </c>
      <c r="T894" s="287">
        <v>1140.0899999999999</v>
      </c>
      <c r="V894" s="11"/>
      <c r="W894" s="11"/>
      <c r="X894" s="11"/>
      <c r="Y894" s="11"/>
      <c r="Z894" s="11"/>
      <c r="AA894" s="11"/>
      <c r="AB894" s="11"/>
      <c r="AC894" s="11"/>
      <c r="AD894" s="11"/>
    </row>
    <row r="895" spans="1:30" ht="15" thickBot="1">
      <c r="A895" s="56"/>
      <c r="B895" s="94" t="s">
        <v>574</v>
      </c>
      <c r="C895" s="101"/>
      <c r="D895" s="101"/>
      <c r="E895" s="101"/>
      <c r="F895" s="96">
        <f>SUM(F779:F894)</f>
        <v>472</v>
      </c>
      <c r="G895" s="289">
        <f>AVERAGE(G779:G894)</f>
        <v>3844.0503125660725</v>
      </c>
      <c r="H895" s="288">
        <f>SUM(H779:H894)</f>
        <v>1289234.6100000006</v>
      </c>
      <c r="I895" s="289">
        <f>AVERAGE(I779:I894)</f>
        <v>2392.9105552998012</v>
      </c>
      <c r="J895" s="100">
        <f>AVERAGE(J779:J894)</f>
        <v>12.166172034383239</v>
      </c>
      <c r="L895" s="96">
        <f>SUM(L779:L894)</f>
        <v>255</v>
      </c>
      <c r="M895" s="288">
        <f>SUM(M779:M894)</f>
        <v>544662.56000000006</v>
      </c>
      <c r="N895" s="289">
        <f>AVERAGE(N779:N894)</f>
        <v>2444.5608353707012</v>
      </c>
      <c r="O895" s="96">
        <f>SUM(O779:O894)</f>
        <v>8</v>
      </c>
      <c r="P895" s="288">
        <f>SUM(P779:P894)</f>
        <v>11607.35</v>
      </c>
      <c r="Q895" s="289">
        <f>AVERAGE(Q779:Q894)</f>
        <v>1365.1599999999999</v>
      </c>
      <c r="R895" s="96">
        <f>SUM(R779:R894)</f>
        <v>464</v>
      </c>
      <c r="S895" s="288">
        <f>SUM(S779:S894)</f>
        <v>1277627.2600000002</v>
      </c>
      <c r="T895" s="289">
        <f>AVERAGE(T779:T894)</f>
        <v>2396.7877016103866</v>
      </c>
      <c r="V895" s="167">
        <v>1511</v>
      </c>
      <c r="W895" s="184">
        <v>30632.35</v>
      </c>
      <c r="X895" s="181">
        <f>+W895/V895</f>
        <v>20.272898742554599</v>
      </c>
      <c r="Y895" s="96"/>
      <c r="Z895" s="96"/>
      <c r="AA895" s="100" t="s">
        <v>575</v>
      </c>
      <c r="AB895" s="96"/>
      <c r="AC895" s="96"/>
      <c r="AD895" s="102" t="s">
        <v>575</v>
      </c>
    </row>
    <row r="896" spans="1:30" s="4" customFormat="1" ht="13.2">
      <c r="L896" s="51"/>
      <c r="V896" s="51"/>
    </row>
    <row r="897" spans="1:30" ht="66">
      <c r="A897" s="56" t="s">
        <v>576</v>
      </c>
      <c r="B897" s="57" t="s">
        <v>581</v>
      </c>
      <c r="C897" s="57" t="s">
        <v>671</v>
      </c>
      <c r="D897" s="57" t="s">
        <v>37</v>
      </c>
      <c r="E897" s="57" t="s">
        <v>38</v>
      </c>
      <c r="F897" s="69" t="s">
        <v>746</v>
      </c>
      <c r="G897" s="69" t="s">
        <v>724</v>
      </c>
      <c r="H897" s="69" t="s">
        <v>747</v>
      </c>
      <c r="I897" s="69" t="s">
        <v>726</v>
      </c>
      <c r="J897" s="69" t="s">
        <v>727</v>
      </c>
      <c r="K897" s="71"/>
      <c r="L897" s="69" t="s">
        <v>728</v>
      </c>
      <c r="M897" s="69" t="s">
        <v>748</v>
      </c>
      <c r="N897" s="69" t="s">
        <v>730</v>
      </c>
      <c r="O897" s="69" t="s">
        <v>731</v>
      </c>
      <c r="P897" s="69" t="s">
        <v>732</v>
      </c>
      <c r="Q897" s="69" t="s">
        <v>733</v>
      </c>
      <c r="R897" s="58" t="s">
        <v>734</v>
      </c>
      <c r="S897" s="58" t="s">
        <v>735</v>
      </c>
      <c r="T897" s="58" t="s">
        <v>736</v>
      </c>
      <c r="U897" s="73"/>
      <c r="V897" s="58" t="s">
        <v>737</v>
      </c>
      <c r="W897" s="58" t="s">
        <v>738</v>
      </c>
      <c r="X897" s="58" t="s">
        <v>739</v>
      </c>
      <c r="Y897" s="58" t="s">
        <v>740</v>
      </c>
      <c r="Z897" s="58" t="s">
        <v>741</v>
      </c>
      <c r="AA897" s="58" t="s">
        <v>742</v>
      </c>
      <c r="AB897" s="58" t="s">
        <v>743</v>
      </c>
      <c r="AC897" s="58" t="s">
        <v>744</v>
      </c>
      <c r="AD897" s="58" t="s">
        <v>745</v>
      </c>
    </row>
    <row r="898" spans="1:30">
      <c r="A898" s="56"/>
      <c r="B898" s="11"/>
      <c r="C898" s="11" t="s">
        <v>54</v>
      </c>
      <c r="D898" s="11"/>
      <c r="E898" s="11" t="s">
        <v>55</v>
      </c>
      <c r="F898" s="11">
        <v>12</v>
      </c>
      <c r="G898" s="287">
        <v>2388.6744444444398</v>
      </c>
      <c r="H898" s="287">
        <v>21498.07</v>
      </c>
      <c r="I898" s="287">
        <v>1791.50583333333</v>
      </c>
      <c r="J898" s="11">
        <v>14.0833333333333</v>
      </c>
      <c r="L898" s="11">
        <v>9</v>
      </c>
      <c r="M898" s="287">
        <v>2896.36</v>
      </c>
      <c r="N898" s="287">
        <v>965.45333333333303</v>
      </c>
      <c r="O898" s="11"/>
      <c r="P898" s="287"/>
      <c r="Q898" s="287"/>
      <c r="R898" s="11">
        <v>12</v>
      </c>
      <c r="S898" s="287">
        <v>21498.07</v>
      </c>
      <c r="T898" s="287">
        <v>1791.50583333333</v>
      </c>
      <c r="V898" s="11"/>
      <c r="W898" s="11"/>
      <c r="X898" s="11"/>
      <c r="Y898" s="11"/>
      <c r="Z898" s="11"/>
      <c r="AA898" s="11"/>
      <c r="AB898" s="11"/>
      <c r="AC898" s="11"/>
      <c r="AD898" s="11"/>
    </row>
    <row r="899" spans="1:30">
      <c r="A899" s="56"/>
      <c r="B899" s="11"/>
      <c r="C899" s="11" t="s">
        <v>58</v>
      </c>
      <c r="D899" s="11"/>
      <c r="E899" s="11" t="s">
        <v>55</v>
      </c>
      <c r="F899" s="11">
        <v>2</v>
      </c>
      <c r="G899" s="287">
        <v>12377.065000000001</v>
      </c>
      <c r="H899" s="287">
        <v>24754.13</v>
      </c>
      <c r="I899" s="287">
        <v>12377.065000000001</v>
      </c>
      <c r="J899" s="11">
        <v>10</v>
      </c>
      <c r="L899" s="11">
        <v>2</v>
      </c>
      <c r="M899" s="287"/>
      <c r="N899" s="287"/>
      <c r="O899" s="11"/>
      <c r="P899" s="287"/>
      <c r="Q899" s="287"/>
      <c r="R899" s="11">
        <v>2</v>
      </c>
      <c r="S899" s="287">
        <v>24754.13</v>
      </c>
      <c r="T899" s="287">
        <v>12377.065000000001</v>
      </c>
      <c r="V899" s="11"/>
      <c r="W899" s="11"/>
      <c r="X899" s="11"/>
      <c r="Y899" s="11"/>
      <c r="Z899" s="11"/>
      <c r="AA899" s="11"/>
      <c r="AB899" s="11"/>
      <c r="AC899" s="11"/>
      <c r="AD899" s="11"/>
    </row>
    <row r="900" spans="1:30">
      <c r="A900" s="56"/>
      <c r="B900" s="11"/>
      <c r="C900" s="11" t="s">
        <v>72</v>
      </c>
      <c r="D900" s="11"/>
      <c r="E900" s="11" t="s">
        <v>73</v>
      </c>
      <c r="F900" s="11">
        <v>3</v>
      </c>
      <c r="G900" s="287">
        <v>1841.335</v>
      </c>
      <c r="H900" s="287">
        <v>3682.67</v>
      </c>
      <c r="I900" s="287">
        <v>1227.55666666667</v>
      </c>
      <c r="J900" s="11">
        <v>10.6666666666667</v>
      </c>
      <c r="L900" s="11">
        <v>2</v>
      </c>
      <c r="M900" s="287">
        <v>494.02</v>
      </c>
      <c r="N900" s="287">
        <v>494.02</v>
      </c>
      <c r="O900" s="11"/>
      <c r="P900" s="287"/>
      <c r="Q900" s="287"/>
      <c r="R900" s="11">
        <v>3</v>
      </c>
      <c r="S900" s="287">
        <v>3682.67</v>
      </c>
      <c r="T900" s="287">
        <v>1227.55666666667</v>
      </c>
      <c r="V900" s="11"/>
      <c r="W900" s="11"/>
      <c r="X900" s="11"/>
      <c r="Y900" s="11"/>
      <c r="Z900" s="11"/>
      <c r="AA900" s="11"/>
      <c r="AB900" s="11"/>
      <c r="AC900" s="11"/>
      <c r="AD900" s="11"/>
    </row>
    <row r="901" spans="1:30">
      <c r="A901" s="56"/>
      <c r="B901" s="11"/>
      <c r="C901" s="11" t="s">
        <v>74</v>
      </c>
      <c r="D901" s="11"/>
      <c r="E901" s="11" t="s">
        <v>75</v>
      </c>
      <c r="F901" s="11">
        <v>38</v>
      </c>
      <c r="G901" s="287">
        <v>2947.2269999999999</v>
      </c>
      <c r="H901" s="287">
        <v>88416.81</v>
      </c>
      <c r="I901" s="287">
        <v>2326.7581578947402</v>
      </c>
      <c r="J901" s="11">
        <v>11.342105263157899</v>
      </c>
      <c r="L901" s="11">
        <v>30</v>
      </c>
      <c r="M901" s="287">
        <v>27818.54</v>
      </c>
      <c r="N901" s="287">
        <v>3477.3175000000001</v>
      </c>
      <c r="O901" s="11"/>
      <c r="P901" s="287"/>
      <c r="Q901" s="287"/>
      <c r="R901" s="11">
        <v>38</v>
      </c>
      <c r="S901" s="287">
        <v>88416.81</v>
      </c>
      <c r="T901" s="287">
        <v>2326.7581578947402</v>
      </c>
      <c r="V901" s="11"/>
      <c r="W901" s="11"/>
      <c r="X901" s="11"/>
      <c r="Y901" s="11"/>
      <c r="Z901" s="11"/>
      <c r="AA901" s="11"/>
      <c r="AB901" s="11"/>
      <c r="AC901" s="11"/>
      <c r="AD901" s="11"/>
    </row>
    <row r="902" spans="1:30">
      <c r="A902" s="56"/>
      <c r="B902" s="11"/>
      <c r="C902" s="11" t="s">
        <v>86</v>
      </c>
      <c r="D902" s="11"/>
      <c r="E902" s="11" t="s">
        <v>88</v>
      </c>
      <c r="F902" s="11">
        <v>1</v>
      </c>
      <c r="G902" s="287"/>
      <c r="H902" s="287">
        <v>1052.97</v>
      </c>
      <c r="I902" s="287">
        <v>1052.97</v>
      </c>
      <c r="J902" s="11">
        <v>13</v>
      </c>
      <c r="L902" s="11"/>
      <c r="M902" s="287">
        <v>1052.97</v>
      </c>
      <c r="N902" s="287">
        <v>1052.97</v>
      </c>
      <c r="O902" s="11"/>
      <c r="P902" s="287"/>
      <c r="Q902" s="287"/>
      <c r="R902" s="11">
        <v>1</v>
      </c>
      <c r="S902" s="287">
        <v>1052.97</v>
      </c>
      <c r="T902" s="287">
        <v>1052.97</v>
      </c>
      <c r="V902" s="11"/>
      <c r="W902" s="11"/>
      <c r="X902" s="11"/>
      <c r="Y902" s="11"/>
      <c r="Z902" s="11"/>
      <c r="AA902" s="11"/>
      <c r="AB902" s="11"/>
      <c r="AC902" s="11"/>
      <c r="AD902" s="11"/>
    </row>
    <row r="903" spans="1:30">
      <c r="A903" s="56"/>
      <c r="B903" s="11"/>
      <c r="C903" s="11" t="s">
        <v>91</v>
      </c>
      <c r="D903" s="11"/>
      <c r="E903" s="11" t="s">
        <v>69</v>
      </c>
      <c r="F903" s="11">
        <v>2</v>
      </c>
      <c r="G903" s="287">
        <v>1379.325</v>
      </c>
      <c r="H903" s="287">
        <v>2758.65</v>
      </c>
      <c r="I903" s="287">
        <v>1379.325</v>
      </c>
      <c r="J903" s="11">
        <v>7</v>
      </c>
      <c r="L903" s="11">
        <v>2</v>
      </c>
      <c r="M903" s="287"/>
      <c r="N903" s="287"/>
      <c r="O903" s="11"/>
      <c r="P903" s="287"/>
      <c r="Q903" s="287"/>
      <c r="R903" s="11">
        <v>2</v>
      </c>
      <c r="S903" s="287">
        <v>2758.65</v>
      </c>
      <c r="T903" s="287">
        <v>1379.325</v>
      </c>
      <c r="V903" s="11"/>
      <c r="W903" s="11"/>
      <c r="X903" s="11"/>
      <c r="Y903" s="11"/>
      <c r="Z903" s="11"/>
      <c r="AA903" s="11"/>
      <c r="AB903" s="11"/>
      <c r="AC903" s="11"/>
      <c r="AD903" s="11"/>
    </row>
    <row r="904" spans="1:30">
      <c r="A904" s="56"/>
      <c r="B904" s="11"/>
      <c r="C904" s="11" t="s">
        <v>93</v>
      </c>
      <c r="D904" s="11"/>
      <c r="E904" s="11" t="s">
        <v>95</v>
      </c>
      <c r="F904" s="11">
        <v>1</v>
      </c>
      <c r="G904" s="287">
        <v>2330.46</v>
      </c>
      <c r="H904" s="287">
        <v>2330.46</v>
      </c>
      <c r="I904" s="287">
        <v>2330.46</v>
      </c>
      <c r="J904" s="11">
        <v>13</v>
      </c>
      <c r="L904" s="11">
        <v>1</v>
      </c>
      <c r="M904" s="287"/>
      <c r="N904" s="287"/>
      <c r="O904" s="11"/>
      <c r="P904" s="287"/>
      <c r="Q904" s="287"/>
      <c r="R904" s="11">
        <v>1</v>
      </c>
      <c r="S904" s="287">
        <v>2330.46</v>
      </c>
      <c r="T904" s="287">
        <v>2330.46</v>
      </c>
      <c r="V904" s="11"/>
      <c r="W904" s="11"/>
      <c r="X904" s="11"/>
      <c r="Y904" s="11"/>
      <c r="Z904" s="11"/>
      <c r="AA904" s="11"/>
      <c r="AB904" s="11"/>
      <c r="AC904" s="11"/>
      <c r="AD904" s="11"/>
    </row>
    <row r="905" spans="1:30">
      <c r="A905" s="56"/>
      <c r="B905" s="11"/>
      <c r="C905" s="11" t="s">
        <v>98</v>
      </c>
      <c r="D905" s="11"/>
      <c r="E905" s="11" t="s">
        <v>99</v>
      </c>
      <c r="F905" s="11">
        <v>1</v>
      </c>
      <c r="G905" s="287">
        <v>399.73</v>
      </c>
      <c r="H905" s="287">
        <v>399.73</v>
      </c>
      <c r="I905" s="287">
        <v>399.73</v>
      </c>
      <c r="J905" s="11">
        <v>2</v>
      </c>
      <c r="L905" s="11">
        <v>1</v>
      </c>
      <c r="M905" s="287"/>
      <c r="N905" s="287"/>
      <c r="O905" s="11"/>
      <c r="P905" s="287"/>
      <c r="Q905" s="287"/>
      <c r="R905" s="11">
        <v>1</v>
      </c>
      <c r="S905" s="287">
        <v>399.73</v>
      </c>
      <c r="T905" s="287">
        <v>399.73</v>
      </c>
      <c r="V905" s="11"/>
      <c r="W905" s="11"/>
      <c r="X905" s="11"/>
      <c r="Y905" s="11"/>
      <c r="Z905" s="11"/>
      <c r="AA905" s="11"/>
      <c r="AB905" s="11"/>
      <c r="AC905" s="11"/>
      <c r="AD905" s="11"/>
    </row>
    <row r="906" spans="1:30">
      <c r="A906" s="56"/>
      <c r="B906" s="11"/>
      <c r="C906" s="11" t="s">
        <v>116</v>
      </c>
      <c r="D906" s="11"/>
      <c r="E906" s="11" t="s">
        <v>111</v>
      </c>
      <c r="F906" s="11">
        <v>1</v>
      </c>
      <c r="G906" s="287"/>
      <c r="H906" s="287">
        <v>1437.07</v>
      </c>
      <c r="I906" s="287">
        <v>1437.07</v>
      </c>
      <c r="J906" s="11">
        <v>13</v>
      </c>
      <c r="L906" s="11"/>
      <c r="M906" s="287">
        <v>1437.07</v>
      </c>
      <c r="N906" s="287">
        <v>1437.07</v>
      </c>
      <c r="O906" s="11"/>
      <c r="P906" s="287"/>
      <c r="Q906" s="287"/>
      <c r="R906" s="11">
        <v>1</v>
      </c>
      <c r="S906" s="287">
        <v>1437.07</v>
      </c>
      <c r="T906" s="287">
        <v>1437.07</v>
      </c>
      <c r="V906" s="11"/>
      <c r="W906" s="11"/>
      <c r="X906" s="11"/>
      <c r="Y906" s="11"/>
      <c r="Z906" s="11"/>
      <c r="AA906" s="11"/>
      <c r="AB906" s="11"/>
      <c r="AC906" s="11"/>
      <c r="AD906" s="11"/>
    </row>
    <row r="907" spans="1:30">
      <c r="A907" s="56"/>
      <c r="B907" s="11"/>
      <c r="C907" s="11" t="s">
        <v>119</v>
      </c>
      <c r="D907" s="11"/>
      <c r="E907" s="11" t="s">
        <v>60</v>
      </c>
      <c r="F907" s="11">
        <v>7</v>
      </c>
      <c r="G907" s="287">
        <v>711.17</v>
      </c>
      <c r="H907" s="287">
        <v>2844.68</v>
      </c>
      <c r="I907" s="287">
        <v>406.38285714285701</v>
      </c>
      <c r="J907" s="11">
        <v>11.5714285714286</v>
      </c>
      <c r="L907" s="11">
        <v>4</v>
      </c>
      <c r="M907" s="287">
        <v>3076.5</v>
      </c>
      <c r="N907" s="287">
        <v>1025.5</v>
      </c>
      <c r="O907" s="11"/>
      <c r="P907" s="287"/>
      <c r="Q907" s="287"/>
      <c r="R907" s="11">
        <v>7</v>
      </c>
      <c r="S907" s="287">
        <v>2844.68</v>
      </c>
      <c r="T907" s="287">
        <v>406.38285714285701</v>
      </c>
      <c r="V907" s="11"/>
      <c r="W907" s="11"/>
      <c r="X907" s="11"/>
      <c r="Y907" s="11"/>
      <c r="Z907" s="11"/>
      <c r="AA907" s="11"/>
      <c r="AB907" s="11"/>
      <c r="AC907" s="11"/>
      <c r="AD907" s="11"/>
    </row>
    <row r="908" spans="1:30">
      <c r="A908" s="56"/>
      <c r="B908" s="11"/>
      <c r="C908" s="11" t="s">
        <v>134</v>
      </c>
      <c r="D908" s="11"/>
      <c r="E908" s="11" t="s">
        <v>135</v>
      </c>
      <c r="F908" s="11">
        <v>20</v>
      </c>
      <c r="G908" s="287">
        <v>1959.27833333333</v>
      </c>
      <c r="H908" s="287">
        <v>23511.34</v>
      </c>
      <c r="I908" s="287">
        <v>1175.567</v>
      </c>
      <c r="J908" s="11">
        <v>14.95</v>
      </c>
      <c r="L908" s="11">
        <v>12</v>
      </c>
      <c r="M908" s="287">
        <v>7939.59</v>
      </c>
      <c r="N908" s="287">
        <v>992.44875000000002</v>
      </c>
      <c r="O908" s="11"/>
      <c r="P908" s="287"/>
      <c r="Q908" s="287"/>
      <c r="R908" s="11">
        <v>20</v>
      </c>
      <c r="S908" s="287">
        <v>23511.34</v>
      </c>
      <c r="T908" s="287">
        <v>1175.567</v>
      </c>
      <c r="V908" s="11"/>
      <c r="W908" s="11"/>
      <c r="X908" s="11"/>
      <c r="Y908" s="11"/>
      <c r="Z908" s="11"/>
      <c r="AA908" s="11"/>
      <c r="AB908" s="11"/>
      <c r="AC908" s="11"/>
      <c r="AD908" s="11"/>
    </row>
    <row r="909" spans="1:30">
      <c r="A909" s="56"/>
      <c r="B909" s="11"/>
      <c r="C909" s="11" t="s">
        <v>136</v>
      </c>
      <c r="D909" s="11"/>
      <c r="E909" s="11" t="s">
        <v>138</v>
      </c>
      <c r="F909" s="11">
        <v>1</v>
      </c>
      <c r="G909" s="287">
        <v>2935.91</v>
      </c>
      <c r="H909" s="287">
        <v>2935.91</v>
      </c>
      <c r="I909" s="287">
        <v>2935.91</v>
      </c>
      <c r="J909" s="11">
        <v>24</v>
      </c>
      <c r="L909" s="11">
        <v>1</v>
      </c>
      <c r="M909" s="287"/>
      <c r="N909" s="287"/>
      <c r="O909" s="11"/>
      <c r="P909" s="287"/>
      <c r="Q909" s="287"/>
      <c r="R909" s="11">
        <v>1</v>
      </c>
      <c r="S909" s="287">
        <v>2935.91</v>
      </c>
      <c r="T909" s="287">
        <v>2935.91</v>
      </c>
      <c r="V909" s="11"/>
      <c r="W909" s="11"/>
      <c r="X909" s="11"/>
      <c r="Y909" s="11"/>
      <c r="Z909" s="11"/>
      <c r="AA909" s="11"/>
      <c r="AB909" s="11"/>
      <c r="AC909" s="11"/>
      <c r="AD909" s="11"/>
    </row>
    <row r="910" spans="1:30">
      <c r="A910" s="56"/>
      <c r="B910" s="11"/>
      <c r="C910" s="11" t="s">
        <v>142</v>
      </c>
      <c r="D910" s="11"/>
      <c r="E910" s="11" t="s">
        <v>143</v>
      </c>
      <c r="F910" s="11">
        <v>2</v>
      </c>
      <c r="G910" s="287">
        <v>4050.99</v>
      </c>
      <c r="H910" s="287">
        <v>4050.99</v>
      </c>
      <c r="I910" s="287">
        <v>2025.4949999999999</v>
      </c>
      <c r="J910" s="11">
        <v>13</v>
      </c>
      <c r="L910" s="11">
        <v>1</v>
      </c>
      <c r="M910" s="287">
        <v>3582.47</v>
      </c>
      <c r="N910" s="287">
        <v>3582.47</v>
      </c>
      <c r="O910" s="11"/>
      <c r="P910" s="287"/>
      <c r="Q910" s="287"/>
      <c r="R910" s="11">
        <v>2</v>
      </c>
      <c r="S910" s="287">
        <v>4050.99</v>
      </c>
      <c r="T910" s="287">
        <v>2025.4949999999999</v>
      </c>
      <c r="V910" s="11"/>
      <c r="W910" s="11"/>
      <c r="X910" s="11"/>
      <c r="Y910" s="11"/>
      <c r="Z910" s="11"/>
      <c r="AA910" s="11"/>
      <c r="AB910" s="11"/>
      <c r="AC910" s="11"/>
      <c r="AD910" s="11"/>
    </row>
    <row r="911" spans="1:30">
      <c r="A911" s="56"/>
      <c r="B911" s="11"/>
      <c r="C911" s="11" t="s">
        <v>154</v>
      </c>
      <c r="D911" s="11"/>
      <c r="E911" s="11" t="s">
        <v>56</v>
      </c>
      <c r="F911" s="11">
        <v>3</v>
      </c>
      <c r="G911" s="287"/>
      <c r="H911" s="287">
        <v>1683.74</v>
      </c>
      <c r="I911" s="287">
        <v>561.24666666666701</v>
      </c>
      <c r="J911" s="11">
        <v>10.3333333333333</v>
      </c>
      <c r="L911" s="11"/>
      <c r="M911" s="287">
        <v>1683.74</v>
      </c>
      <c r="N911" s="287">
        <v>561.24666666666701</v>
      </c>
      <c r="O911" s="11"/>
      <c r="P911" s="287"/>
      <c r="Q911" s="287"/>
      <c r="R911" s="11">
        <v>3</v>
      </c>
      <c r="S911" s="287">
        <v>1683.74</v>
      </c>
      <c r="T911" s="287">
        <v>561.24666666666701</v>
      </c>
      <c r="V911" s="11"/>
      <c r="W911" s="11"/>
      <c r="X911" s="11"/>
      <c r="Y911" s="11"/>
      <c r="Z911" s="11"/>
      <c r="AA911" s="11"/>
      <c r="AB911" s="11"/>
      <c r="AC911" s="11"/>
      <c r="AD911" s="11"/>
    </row>
    <row r="912" spans="1:30">
      <c r="A912" s="56"/>
      <c r="B912" s="11"/>
      <c r="C912" s="11" t="s">
        <v>159</v>
      </c>
      <c r="D912" s="11"/>
      <c r="E912" s="11" t="s">
        <v>89</v>
      </c>
      <c r="F912" s="11">
        <v>5</v>
      </c>
      <c r="G912" s="287">
        <v>1253.92</v>
      </c>
      <c r="H912" s="287">
        <v>6269.6</v>
      </c>
      <c r="I912" s="287">
        <v>1253.92</v>
      </c>
      <c r="J912" s="11">
        <v>10.199999999999999</v>
      </c>
      <c r="L912" s="11">
        <v>5</v>
      </c>
      <c r="M912" s="287"/>
      <c r="N912" s="287"/>
      <c r="O912" s="11"/>
      <c r="P912" s="287"/>
      <c r="Q912" s="287"/>
      <c r="R912" s="11">
        <v>5</v>
      </c>
      <c r="S912" s="287">
        <v>6269.6</v>
      </c>
      <c r="T912" s="287">
        <v>1253.92</v>
      </c>
      <c r="V912" s="11"/>
      <c r="W912" s="11"/>
      <c r="X912" s="11"/>
      <c r="Y912" s="11"/>
      <c r="Z912" s="11"/>
      <c r="AA912" s="11"/>
      <c r="AB912" s="11"/>
      <c r="AC912" s="11"/>
      <c r="AD912" s="11"/>
    </row>
    <row r="913" spans="1:30">
      <c r="A913" s="56"/>
      <c r="B913" s="11"/>
      <c r="C913" s="11" t="s">
        <v>164</v>
      </c>
      <c r="D913" s="11"/>
      <c r="E913" s="11" t="s">
        <v>165</v>
      </c>
      <c r="F913" s="11">
        <v>2</v>
      </c>
      <c r="G913" s="287">
        <v>5974.07</v>
      </c>
      <c r="H913" s="287">
        <v>5974.07</v>
      </c>
      <c r="I913" s="287">
        <v>2987.0349999999999</v>
      </c>
      <c r="J913" s="11">
        <v>19</v>
      </c>
      <c r="L913" s="11">
        <v>1</v>
      </c>
      <c r="M913" s="287">
        <v>3417.21</v>
      </c>
      <c r="N913" s="287">
        <v>3417.21</v>
      </c>
      <c r="O913" s="11"/>
      <c r="P913" s="287"/>
      <c r="Q913" s="287"/>
      <c r="R913" s="11">
        <v>2</v>
      </c>
      <c r="S913" s="287">
        <v>5974.07</v>
      </c>
      <c r="T913" s="287">
        <v>2987.0349999999999</v>
      </c>
      <c r="V913" s="11"/>
      <c r="W913" s="11"/>
      <c r="X913" s="11"/>
      <c r="Y913" s="11"/>
      <c r="Z913" s="11"/>
      <c r="AA913" s="11"/>
      <c r="AB913" s="11"/>
      <c r="AC913" s="11"/>
      <c r="AD913" s="11"/>
    </row>
    <row r="914" spans="1:30">
      <c r="A914" s="56"/>
      <c r="B914" s="11"/>
      <c r="C914" s="11" t="s">
        <v>169</v>
      </c>
      <c r="D914" s="11"/>
      <c r="E914" s="11" t="s">
        <v>170</v>
      </c>
      <c r="F914" s="11">
        <v>1</v>
      </c>
      <c r="G914" s="287"/>
      <c r="H914" s="287">
        <v>1548.09</v>
      </c>
      <c r="I914" s="287">
        <v>1548.09</v>
      </c>
      <c r="J914" s="11">
        <v>12</v>
      </c>
      <c r="L914" s="11"/>
      <c r="M914" s="287">
        <v>1548.09</v>
      </c>
      <c r="N914" s="287">
        <v>1548.09</v>
      </c>
      <c r="O914" s="11"/>
      <c r="P914" s="287"/>
      <c r="Q914" s="287"/>
      <c r="R914" s="11">
        <v>1</v>
      </c>
      <c r="S914" s="287">
        <v>1548.09</v>
      </c>
      <c r="T914" s="287">
        <v>1548.09</v>
      </c>
      <c r="V914" s="11"/>
      <c r="W914" s="11"/>
      <c r="X914" s="11"/>
      <c r="Y914" s="11"/>
      <c r="Z914" s="11"/>
      <c r="AA914" s="11"/>
      <c r="AB914" s="11"/>
      <c r="AC914" s="11"/>
      <c r="AD914" s="11"/>
    </row>
    <row r="915" spans="1:30">
      <c r="A915" s="56"/>
      <c r="B915" s="11"/>
      <c r="C915" s="11" t="s">
        <v>179</v>
      </c>
      <c r="D915" s="11"/>
      <c r="E915" s="11" t="s">
        <v>180</v>
      </c>
      <c r="F915" s="11">
        <v>1</v>
      </c>
      <c r="G915" s="287">
        <v>40.56</v>
      </c>
      <c r="H915" s="287">
        <v>40.56</v>
      </c>
      <c r="I915" s="287">
        <v>40.56</v>
      </c>
      <c r="J915" s="11">
        <v>3</v>
      </c>
      <c r="L915" s="11">
        <v>1</v>
      </c>
      <c r="M915" s="287"/>
      <c r="N915" s="287"/>
      <c r="O915" s="11"/>
      <c r="P915" s="287"/>
      <c r="Q915" s="287"/>
      <c r="R915" s="11">
        <v>1</v>
      </c>
      <c r="S915" s="287">
        <v>40.56</v>
      </c>
      <c r="T915" s="287">
        <v>40.56</v>
      </c>
      <c r="V915" s="11"/>
      <c r="W915" s="11"/>
      <c r="X915" s="11"/>
      <c r="Y915" s="11"/>
      <c r="Z915" s="11"/>
      <c r="AA915" s="11"/>
      <c r="AB915" s="11"/>
      <c r="AC915" s="11"/>
      <c r="AD915" s="11"/>
    </row>
    <row r="916" spans="1:30">
      <c r="A916" s="56"/>
      <c r="B916" s="11"/>
      <c r="C916" s="11" t="s">
        <v>185</v>
      </c>
      <c r="D916" s="11"/>
      <c r="E916" s="11" t="s">
        <v>186</v>
      </c>
      <c r="F916" s="11">
        <v>1</v>
      </c>
      <c r="G916" s="287"/>
      <c r="H916" s="287">
        <v>133.84</v>
      </c>
      <c r="I916" s="287">
        <v>133.84</v>
      </c>
      <c r="J916" s="11">
        <v>6</v>
      </c>
      <c r="L916" s="11"/>
      <c r="M916" s="287">
        <v>506.57</v>
      </c>
      <c r="N916" s="287">
        <v>506.57</v>
      </c>
      <c r="O916" s="11"/>
      <c r="P916" s="287"/>
      <c r="Q916" s="287"/>
      <c r="R916" s="11">
        <v>1</v>
      </c>
      <c r="S916" s="287">
        <v>133.84</v>
      </c>
      <c r="T916" s="287">
        <v>133.84</v>
      </c>
      <c r="V916" s="11"/>
      <c r="W916" s="11"/>
      <c r="X916" s="11"/>
      <c r="Y916" s="11"/>
      <c r="Z916" s="11"/>
      <c r="AA916" s="11"/>
      <c r="AB916" s="11"/>
      <c r="AC916" s="11"/>
      <c r="AD916" s="11"/>
    </row>
    <row r="917" spans="1:30">
      <c r="A917" s="56"/>
      <c r="B917" s="11"/>
      <c r="C917" s="11" t="s">
        <v>187</v>
      </c>
      <c r="D917" s="11"/>
      <c r="E917" s="11" t="s">
        <v>188</v>
      </c>
      <c r="F917" s="11">
        <v>1</v>
      </c>
      <c r="G917" s="287"/>
      <c r="H917" s="287">
        <v>1579.92</v>
      </c>
      <c r="I917" s="287">
        <v>1579.92</v>
      </c>
      <c r="J917" s="11">
        <v>12</v>
      </c>
      <c r="L917" s="11"/>
      <c r="M917" s="287">
        <v>3172</v>
      </c>
      <c r="N917" s="287">
        <v>3172</v>
      </c>
      <c r="O917" s="11"/>
      <c r="P917" s="287"/>
      <c r="Q917" s="287"/>
      <c r="R917" s="11">
        <v>1</v>
      </c>
      <c r="S917" s="287">
        <v>1579.92</v>
      </c>
      <c r="T917" s="287">
        <v>1579.92</v>
      </c>
      <c r="V917" s="11"/>
      <c r="W917" s="11"/>
      <c r="X917" s="11"/>
      <c r="Y917" s="11"/>
      <c r="Z917" s="11"/>
      <c r="AA917" s="11"/>
      <c r="AB917" s="11"/>
      <c r="AC917" s="11"/>
      <c r="AD917" s="11"/>
    </row>
    <row r="918" spans="1:30">
      <c r="A918" s="56"/>
      <c r="B918" s="11"/>
      <c r="C918" s="11" t="s">
        <v>190</v>
      </c>
      <c r="D918" s="11"/>
      <c r="E918" s="11" t="s">
        <v>191</v>
      </c>
      <c r="F918" s="11">
        <v>3</v>
      </c>
      <c r="G918" s="287">
        <v>2635.5466666666698</v>
      </c>
      <c r="H918" s="287">
        <v>7906.64</v>
      </c>
      <c r="I918" s="287">
        <v>2635.5466666666698</v>
      </c>
      <c r="J918" s="11">
        <v>15</v>
      </c>
      <c r="L918" s="11">
        <v>3</v>
      </c>
      <c r="M918" s="287"/>
      <c r="N918" s="287"/>
      <c r="O918" s="11"/>
      <c r="P918" s="287"/>
      <c r="Q918" s="287"/>
      <c r="R918" s="11">
        <v>3</v>
      </c>
      <c r="S918" s="287">
        <v>7906.64</v>
      </c>
      <c r="T918" s="287">
        <v>2635.5466666666698</v>
      </c>
      <c r="V918" s="11"/>
      <c r="W918" s="11"/>
      <c r="X918" s="11"/>
      <c r="Y918" s="11"/>
      <c r="Z918" s="11"/>
      <c r="AA918" s="11"/>
      <c r="AB918" s="11"/>
      <c r="AC918" s="11"/>
      <c r="AD918" s="11"/>
    </row>
    <row r="919" spans="1:30">
      <c r="A919" s="56"/>
      <c r="B919" s="11"/>
      <c r="C919" s="11" t="s">
        <v>207</v>
      </c>
      <c r="D919" s="11"/>
      <c r="E919" s="11" t="s">
        <v>158</v>
      </c>
      <c r="F919" s="11">
        <v>1</v>
      </c>
      <c r="G919" s="287"/>
      <c r="H919" s="287">
        <v>1796.77</v>
      </c>
      <c r="I919" s="287">
        <v>1796.77</v>
      </c>
      <c r="J919" s="11">
        <v>7</v>
      </c>
      <c r="L919" s="11"/>
      <c r="M919" s="287">
        <v>1796.77</v>
      </c>
      <c r="N919" s="287">
        <v>1796.77</v>
      </c>
      <c r="O919" s="11"/>
      <c r="P919" s="287"/>
      <c r="Q919" s="287"/>
      <c r="R919" s="11">
        <v>1</v>
      </c>
      <c r="S919" s="287">
        <v>1796.77</v>
      </c>
      <c r="T919" s="287">
        <v>1796.77</v>
      </c>
      <c r="V919" s="11"/>
      <c r="W919" s="11"/>
      <c r="X919" s="11"/>
      <c r="Y919" s="11"/>
      <c r="Z919" s="11"/>
      <c r="AA919" s="11"/>
      <c r="AB919" s="11"/>
      <c r="AC919" s="11"/>
      <c r="AD919" s="11"/>
    </row>
    <row r="920" spans="1:30">
      <c r="A920" s="56"/>
      <c r="B920" s="11"/>
      <c r="C920" s="11" t="s">
        <v>217</v>
      </c>
      <c r="D920" s="11"/>
      <c r="E920" s="11" t="s">
        <v>198</v>
      </c>
      <c r="F920" s="11">
        <v>1</v>
      </c>
      <c r="G920" s="287">
        <v>1001.81</v>
      </c>
      <c r="H920" s="287">
        <v>1001.81</v>
      </c>
      <c r="I920" s="287">
        <v>1001.81</v>
      </c>
      <c r="J920" s="11">
        <v>12</v>
      </c>
      <c r="L920" s="11">
        <v>1</v>
      </c>
      <c r="M920" s="287"/>
      <c r="N920" s="287"/>
      <c r="O920" s="11"/>
      <c r="P920" s="287"/>
      <c r="Q920" s="287"/>
      <c r="R920" s="11">
        <v>1</v>
      </c>
      <c r="S920" s="287">
        <v>1001.81</v>
      </c>
      <c r="T920" s="287">
        <v>1001.81</v>
      </c>
      <c r="V920" s="11"/>
      <c r="W920" s="11"/>
      <c r="X920" s="11"/>
      <c r="Y920" s="11"/>
      <c r="Z920" s="11"/>
      <c r="AA920" s="11"/>
      <c r="AB920" s="11"/>
      <c r="AC920" s="11"/>
      <c r="AD920" s="11"/>
    </row>
    <row r="921" spans="1:30">
      <c r="A921" s="56"/>
      <c r="B921" s="11"/>
      <c r="C921" s="11" t="s">
        <v>225</v>
      </c>
      <c r="D921" s="11"/>
      <c r="E921" s="11" t="s">
        <v>226</v>
      </c>
      <c r="F921" s="11">
        <v>2</v>
      </c>
      <c r="G921" s="287">
        <v>381.66</v>
      </c>
      <c r="H921" s="287">
        <v>381.66</v>
      </c>
      <c r="I921" s="287">
        <v>190.83</v>
      </c>
      <c r="J921" s="11">
        <v>9.5</v>
      </c>
      <c r="L921" s="11">
        <v>1</v>
      </c>
      <c r="M921" s="287">
        <v>295.44</v>
      </c>
      <c r="N921" s="287">
        <v>295.44</v>
      </c>
      <c r="O921" s="11"/>
      <c r="P921" s="287"/>
      <c r="Q921" s="287"/>
      <c r="R921" s="11">
        <v>2</v>
      </c>
      <c r="S921" s="287">
        <v>381.66</v>
      </c>
      <c r="T921" s="287">
        <v>190.83</v>
      </c>
      <c r="V921" s="11"/>
      <c r="W921" s="11"/>
      <c r="X921" s="11"/>
      <c r="Y921" s="11"/>
      <c r="Z921" s="11"/>
      <c r="AA921" s="11"/>
      <c r="AB921" s="11"/>
      <c r="AC921" s="11"/>
      <c r="AD921" s="11"/>
    </row>
    <row r="922" spans="1:30">
      <c r="A922" s="56"/>
      <c r="B922" s="11"/>
      <c r="C922" s="11" t="s">
        <v>634</v>
      </c>
      <c r="D922" s="11"/>
      <c r="E922" s="11" t="s">
        <v>198</v>
      </c>
      <c r="F922" s="11">
        <v>3</v>
      </c>
      <c r="G922" s="287">
        <v>900.11</v>
      </c>
      <c r="H922" s="287">
        <v>1800.22</v>
      </c>
      <c r="I922" s="287">
        <v>600.07333333333304</v>
      </c>
      <c r="J922" s="11">
        <v>10.6666666666667</v>
      </c>
      <c r="L922" s="11">
        <v>2</v>
      </c>
      <c r="M922" s="287">
        <v>685.14</v>
      </c>
      <c r="N922" s="287">
        <v>685.14</v>
      </c>
      <c r="O922" s="11"/>
      <c r="P922" s="287"/>
      <c r="Q922" s="287"/>
      <c r="R922" s="11">
        <v>3</v>
      </c>
      <c r="S922" s="287">
        <v>1800.22</v>
      </c>
      <c r="T922" s="287">
        <v>600.07333333333304</v>
      </c>
      <c r="V922" s="11"/>
      <c r="W922" s="11"/>
      <c r="X922" s="11"/>
      <c r="Y922" s="11"/>
      <c r="Z922" s="11"/>
      <c r="AA922" s="11"/>
      <c r="AB922" s="11"/>
      <c r="AC922" s="11"/>
      <c r="AD922" s="11"/>
    </row>
    <row r="923" spans="1:30">
      <c r="A923" s="56"/>
      <c r="B923" s="11"/>
      <c r="C923" s="11" t="s">
        <v>635</v>
      </c>
      <c r="D923" s="11"/>
      <c r="E923" s="11" t="s">
        <v>69</v>
      </c>
      <c r="F923" s="11">
        <v>6</v>
      </c>
      <c r="G923" s="287">
        <v>6497.558</v>
      </c>
      <c r="H923" s="287">
        <v>32487.79</v>
      </c>
      <c r="I923" s="287">
        <v>5414.6316666666698</v>
      </c>
      <c r="J923" s="11">
        <v>26.5</v>
      </c>
      <c r="L923" s="11">
        <v>5</v>
      </c>
      <c r="M923" s="287">
        <v>338.8</v>
      </c>
      <c r="N923" s="287">
        <v>338.8</v>
      </c>
      <c r="O923" s="11"/>
      <c r="P923" s="287"/>
      <c r="Q923" s="287"/>
      <c r="R923" s="11">
        <v>6</v>
      </c>
      <c r="S923" s="287">
        <v>32487.79</v>
      </c>
      <c r="T923" s="287">
        <v>5414.6316666666698</v>
      </c>
      <c r="V923" s="11"/>
      <c r="W923" s="11"/>
      <c r="X923" s="11"/>
      <c r="Y923" s="11"/>
      <c r="Z923" s="11"/>
      <c r="AA923" s="11"/>
      <c r="AB923" s="11"/>
      <c r="AC923" s="11"/>
      <c r="AD923" s="11"/>
    </row>
    <row r="924" spans="1:30">
      <c r="A924" s="56"/>
      <c r="B924" s="11"/>
      <c r="C924" s="11" t="s">
        <v>236</v>
      </c>
      <c r="D924" s="11"/>
      <c r="E924" s="11" t="s">
        <v>118</v>
      </c>
      <c r="F924" s="11">
        <v>1</v>
      </c>
      <c r="G924" s="287">
        <v>756.17</v>
      </c>
      <c r="H924" s="287">
        <v>756.17</v>
      </c>
      <c r="I924" s="287">
        <v>756.17</v>
      </c>
      <c r="J924" s="11">
        <v>22</v>
      </c>
      <c r="L924" s="11">
        <v>1</v>
      </c>
      <c r="M924" s="287"/>
      <c r="N924" s="287"/>
      <c r="O924" s="11"/>
      <c r="P924" s="287"/>
      <c r="Q924" s="287"/>
      <c r="R924" s="11">
        <v>1</v>
      </c>
      <c r="S924" s="287">
        <v>756.17</v>
      </c>
      <c r="T924" s="287">
        <v>756.17</v>
      </c>
      <c r="V924" s="11"/>
      <c r="W924" s="11"/>
      <c r="X924" s="11"/>
      <c r="Y924" s="11"/>
      <c r="Z924" s="11"/>
      <c r="AA924" s="11"/>
      <c r="AB924" s="11"/>
      <c r="AC924" s="11"/>
      <c r="AD924" s="11"/>
    </row>
    <row r="925" spans="1:30">
      <c r="A925" s="56"/>
      <c r="B925" s="11"/>
      <c r="C925" s="11" t="s">
        <v>239</v>
      </c>
      <c r="D925" s="11"/>
      <c r="E925" s="11" t="s">
        <v>62</v>
      </c>
      <c r="F925" s="11">
        <v>3</v>
      </c>
      <c r="G925" s="287">
        <v>1623.4066666666699</v>
      </c>
      <c r="H925" s="287">
        <v>4870.22</v>
      </c>
      <c r="I925" s="287">
        <v>1623.4066666666699</v>
      </c>
      <c r="J925" s="11">
        <v>16</v>
      </c>
      <c r="L925" s="11">
        <v>3</v>
      </c>
      <c r="M925" s="287"/>
      <c r="N925" s="287"/>
      <c r="O925" s="11"/>
      <c r="P925" s="287"/>
      <c r="Q925" s="287"/>
      <c r="R925" s="11">
        <v>3</v>
      </c>
      <c r="S925" s="287">
        <v>4870.22</v>
      </c>
      <c r="T925" s="287">
        <v>1623.4066666666699</v>
      </c>
      <c r="V925" s="11"/>
      <c r="W925" s="11"/>
      <c r="X925" s="11"/>
      <c r="Y925" s="11"/>
      <c r="Z925" s="11"/>
      <c r="AA925" s="11"/>
      <c r="AB925" s="11"/>
      <c r="AC925" s="11"/>
      <c r="AD925" s="11"/>
    </row>
    <row r="926" spans="1:30">
      <c r="A926" s="56"/>
      <c r="B926" s="11"/>
      <c r="C926" s="11" t="s">
        <v>242</v>
      </c>
      <c r="D926" s="11"/>
      <c r="E926" s="11" t="s">
        <v>243</v>
      </c>
      <c r="F926" s="11">
        <v>2</v>
      </c>
      <c r="G926" s="287">
        <v>2838.8850000000002</v>
      </c>
      <c r="H926" s="287">
        <v>5677.77</v>
      </c>
      <c r="I926" s="287">
        <v>2838.8850000000002</v>
      </c>
      <c r="J926" s="11">
        <v>12.5</v>
      </c>
      <c r="L926" s="11">
        <v>2</v>
      </c>
      <c r="M926" s="287"/>
      <c r="N926" s="287"/>
      <c r="O926" s="11"/>
      <c r="P926" s="287"/>
      <c r="Q926" s="287"/>
      <c r="R926" s="11">
        <v>2</v>
      </c>
      <c r="S926" s="287">
        <v>5677.77</v>
      </c>
      <c r="T926" s="287">
        <v>2838.8850000000002</v>
      </c>
      <c r="V926" s="11"/>
      <c r="W926" s="11"/>
      <c r="X926" s="11"/>
      <c r="Y926" s="11"/>
      <c r="Z926" s="11"/>
      <c r="AA926" s="11"/>
      <c r="AB926" s="11"/>
      <c r="AC926" s="11"/>
      <c r="AD926" s="11"/>
    </row>
    <row r="927" spans="1:30">
      <c r="A927" s="56"/>
      <c r="B927" s="11"/>
      <c r="C927" s="11" t="s">
        <v>248</v>
      </c>
      <c r="D927" s="11"/>
      <c r="E927" s="11" t="s">
        <v>65</v>
      </c>
      <c r="F927" s="11">
        <v>2</v>
      </c>
      <c r="G927" s="287">
        <v>1542.88</v>
      </c>
      <c r="H927" s="287">
        <v>1542.88</v>
      </c>
      <c r="I927" s="287">
        <v>771.44</v>
      </c>
      <c r="J927" s="11">
        <v>10</v>
      </c>
      <c r="L927" s="11">
        <v>1</v>
      </c>
      <c r="M927" s="287">
        <v>692.97</v>
      </c>
      <c r="N927" s="287">
        <v>692.97</v>
      </c>
      <c r="O927" s="11"/>
      <c r="P927" s="287"/>
      <c r="Q927" s="287"/>
      <c r="R927" s="11">
        <v>2</v>
      </c>
      <c r="S927" s="287">
        <v>1542.88</v>
      </c>
      <c r="T927" s="287">
        <v>771.44</v>
      </c>
      <c r="V927" s="11"/>
      <c r="W927" s="11"/>
      <c r="X927" s="11"/>
      <c r="Y927" s="11"/>
      <c r="Z927" s="11"/>
      <c r="AA927" s="11"/>
      <c r="AB927" s="11"/>
      <c r="AC927" s="11"/>
      <c r="AD927" s="11"/>
    </row>
    <row r="928" spans="1:30">
      <c r="A928" s="56"/>
      <c r="B928" s="11"/>
      <c r="C928" s="11" t="s">
        <v>260</v>
      </c>
      <c r="D928" s="11"/>
      <c r="E928" s="11" t="s">
        <v>259</v>
      </c>
      <c r="F928" s="11">
        <v>2</v>
      </c>
      <c r="G928" s="287">
        <v>1427</v>
      </c>
      <c r="H928" s="287">
        <v>2854</v>
      </c>
      <c r="I928" s="287">
        <v>1427</v>
      </c>
      <c r="J928" s="11">
        <v>8</v>
      </c>
      <c r="L928" s="11">
        <v>2</v>
      </c>
      <c r="M928" s="287"/>
      <c r="N928" s="287"/>
      <c r="O928" s="11"/>
      <c r="P928" s="287"/>
      <c r="Q928" s="287"/>
      <c r="R928" s="11">
        <v>2</v>
      </c>
      <c r="S928" s="287">
        <v>2854</v>
      </c>
      <c r="T928" s="287">
        <v>1427</v>
      </c>
      <c r="V928" s="11"/>
      <c r="W928" s="11"/>
      <c r="X928" s="11"/>
      <c r="Y928" s="11"/>
      <c r="Z928" s="11"/>
      <c r="AA928" s="11"/>
      <c r="AB928" s="11"/>
      <c r="AC928" s="11"/>
      <c r="AD928" s="11"/>
    </row>
    <row r="929" spans="1:30">
      <c r="A929" s="56"/>
      <c r="B929" s="11"/>
      <c r="C929" s="11" t="s">
        <v>267</v>
      </c>
      <c r="D929" s="11"/>
      <c r="E929" s="11" t="s">
        <v>158</v>
      </c>
      <c r="F929" s="11">
        <v>1</v>
      </c>
      <c r="G929" s="287">
        <v>5676.47</v>
      </c>
      <c r="H929" s="287">
        <v>5676.47</v>
      </c>
      <c r="I929" s="287">
        <v>5676.47</v>
      </c>
      <c r="J929" s="11">
        <v>12</v>
      </c>
      <c r="L929" s="11">
        <v>1</v>
      </c>
      <c r="M929" s="287"/>
      <c r="N929" s="287"/>
      <c r="O929" s="11"/>
      <c r="P929" s="287"/>
      <c r="Q929" s="287"/>
      <c r="R929" s="11">
        <v>1</v>
      </c>
      <c r="S929" s="287">
        <v>5676.47</v>
      </c>
      <c r="T929" s="287">
        <v>5676.47</v>
      </c>
      <c r="V929" s="11"/>
      <c r="W929" s="11"/>
      <c r="X929" s="11"/>
      <c r="Y929" s="11"/>
      <c r="Z929" s="11"/>
      <c r="AA929" s="11"/>
      <c r="AB929" s="11"/>
      <c r="AC929" s="11"/>
      <c r="AD929" s="11"/>
    </row>
    <row r="930" spans="1:30">
      <c r="A930" s="56"/>
      <c r="B930" s="11"/>
      <c r="C930" s="11" t="s">
        <v>269</v>
      </c>
      <c r="D930" s="11"/>
      <c r="E930" s="11" t="s">
        <v>71</v>
      </c>
      <c r="F930" s="11">
        <v>1</v>
      </c>
      <c r="G930" s="287">
        <v>551.66999999999996</v>
      </c>
      <c r="H930" s="287">
        <v>551.66999999999996</v>
      </c>
      <c r="I930" s="287">
        <v>551.66999999999996</v>
      </c>
      <c r="J930" s="11">
        <v>7</v>
      </c>
      <c r="L930" s="11">
        <v>1</v>
      </c>
      <c r="M930" s="287"/>
      <c r="N930" s="287"/>
      <c r="O930" s="11"/>
      <c r="P930" s="287"/>
      <c r="Q930" s="287"/>
      <c r="R930" s="11">
        <v>1</v>
      </c>
      <c r="S930" s="287">
        <v>551.66999999999996</v>
      </c>
      <c r="T930" s="287">
        <v>551.66999999999996</v>
      </c>
      <c r="V930" s="11"/>
      <c r="W930" s="11"/>
      <c r="X930" s="11"/>
      <c r="Y930" s="11"/>
      <c r="Z930" s="11"/>
      <c r="AA930" s="11"/>
      <c r="AB930" s="11"/>
      <c r="AC930" s="11"/>
      <c r="AD930" s="11"/>
    </row>
    <row r="931" spans="1:30">
      <c r="A931" s="56"/>
      <c r="B931" s="11"/>
      <c r="C931" s="11" t="s">
        <v>276</v>
      </c>
      <c r="D931" s="11"/>
      <c r="E931" s="11" t="s">
        <v>189</v>
      </c>
      <c r="F931" s="11">
        <v>1</v>
      </c>
      <c r="G931" s="287">
        <v>2650.22</v>
      </c>
      <c r="H931" s="287">
        <v>2650.22</v>
      </c>
      <c r="I931" s="287">
        <v>2650.22</v>
      </c>
      <c r="J931" s="11">
        <v>12</v>
      </c>
      <c r="L931" s="11">
        <v>1</v>
      </c>
      <c r="M931" s="287"/>
      <c r="N931" s="287"/>
      <c r="O931" s="11"/>
      <c r="P931" s="287"/>
      <c r="Q931" s="287"/>
      <c r="R931" s="11">
        <v>1</v>
      </c>
      <c r="S931" s="287">
        <v>2650.22</v>
      </c>
      <c r="T931" s="287">
        <v>2650.22</v>
      </c>
      <c r="V931" s="11"/>
      <c r="W931" s="11"/>
      <c r="X931" s="11"/>
      <c r="Y931" s="11"/>
      <c r="Z931" s="11"/>
      <c r="AA931" s="11"/>
      <c r="AB931" s="11"/>
      <c r="AC931" s="11"/>
      <c r="AD931" s="11"/>
    </row>
    <row r="932" spans="1:30">
      <c r="A932" s="56"/>
      <c r="B932" s="11"/>
      <c r="C932" s="11" t="s">
        <v>278</v>
      </c>
      <c r="D932" s="11"/>
      <c r="E932" s="11" t="s">
        <v>57</v>
      </c>
      <c r="F932" s="11">
        <v>1</v>
      </c>
      <c r="G932" s="287">
        <v>174.54</v>
      </c>
      <c r="H932" s="287">
        <v>174.54</v>
      </c>
      <c r="I932" s="287">
        <v>174.54</v>
      </c>
      <c r="J932" s="11">
        <v>12</v>
      </c>
      <c r="L932" s="11">
        <v>1</v>
      </c>
      <c r="M932" s="287"/>
      <c r="N932" s="287"/>
      <c r="O932" s="11"/>
      <c r="P932" s="287"/>
      <c r="Q932" s="287"/>
      <c r="R932" s="11">
        <v>1</v>
      </c>
      <c r="S932" s="287">
        <v>174.54</v>
      </c>
      <c r="T932" s="287">
        <v>174.54</v>
      </c>
      <c r="V932" s="11"/>
      <c r="W932" s="11"/>
      <c r="X932" s="11"/>
      <c r="Y932" s="11"/>
      <c r="Z932" s="11"/>
      <c r="AA932" s="11"/>
      <c r="AB932" s="11"/>
      <c r="AC932" s="11"/>
      <c r="AD932" s="11"/>
    </row>
    <row r="933" spans="1:30">
      <c r="A933" s="56"/>
      <c r="B933" s="11"/>
      <c r="C933" s="11" t="s">
        <v>284</v>
      </c>
      <c r="D933" s="11"/>
      <c r="E933" s="11" t="s">
        <v>285</v>
      </c>
      <c r="F933" s="11">
        <v>3</v>
      </c>
      <c r="G933" s="287">
        <v>1041.8800000000001</v>
      </c>
      <c r="H933" s="287">
        <v>2083.7600000000002</v>
      </c>
      <c r="I933" s="287">
        <v>694.58666666666704</v>
      </c>
      <c r="J933" s="11">
        <v>8.6666666666666696</v>
      </c>
      <c r="L933" s="11">
        <v>2</v>
      </c>
      <c r="M933" s="287">
        <v>852.95</v>
      </c>
      <c r="N933" s="287">
        <v>852.95</v>
      </c>
      <c r="O933" s="11"/>
      <c r="P933" s="287"/>
      <c r="Q933" s="287"/>
      <c r="R933" s="11">
        <v>3</v>
      </c>
      <c r="S933" s="287">
        <v>2083.7600000000002</v>
      </c>
      <c r="T933" s="287">
        <v>694.58666666666704</v>
      </c>
      <c r="V933" s="11"/>
      <c r="W933" s="11"/>
      <c r="X933" s="11"/>
      <c r="Y933" s="11"/>
      <c r="Z933" s="11"/>
      <c r="AA933" s="11"/>
      <c r="AB933" s="11"/>
      <c r="AC933" s="11"/>
      <c r="AD933" s="11"/>
    </row>
    <row r="934" spans="1:30">
      <c r="A934" s="56"/>
      <c r="B934" s="11"/>
      <c r="C934" s="11" t="s">
        <v>286</v>
      </c>
      <c r="D934" s="11"/>
      <c r="E934" s="11" t="s">
        <v>287</v>
      </c>
      <c r="F934" s="11">
        <v>2</v>
      </c>
      <c r="G934" s="287"/>
      <c r="H934" s="287">
        <v>4594.71</v>
      </c>
      <c r="I934" s="287">
        <v>2297.355</v>
      </c>
      <c r="J934" s="11">
        <v>13</v>
      </c>
      <c r="L934" s="11"/>
      <c r="M934" s="287">
        <v>5203.42</v>
      </c>
      <c r="N934" s="287">
        <v>2601.71</v>
      </c>
      <c r="O934" s="11"/>
      <c r="P934" s="287"/>
      <c r="Q934" s="287"/>
      <c r="R934" s="11">
        <v>2</v>
      </c>
      <c r="S934" s="287">
        <v>4594.71</v>
      </c>
      <c r="T934" s="287">
        <v>2297.355</v>
      </c>
      <c r="V934" s="11"/>
      <c r="W934" s="11"/>
      <c r="X934" s="11"/>
      <c r="Y934" s="11"/>
      <c r="Z934" s="11"/>
      <c r="AA934" s="11"/>
      <c r="AB934" s="11"/>
      <c r="AC934" s="11"/>
      <c r="AD934" s="11"/>
    </row>
    <row r="935" spans="1:30">
      <c r="A935" s="56"/>
      <c r="B935" s="11"/>
      <c r="C935" s="11" t="s">
        <v>288</v>
      </c>
      <c r="D935" s="11"/>
      <c r="E935" s="11" t="s">
        <v>84</v>
      </c>
      <c r="F935" s="11">
        <v>8</v>
      </c>
      <c r="G935" s="287">
        <v>1671.89857142857</v>
      </c>
      <c r="H935" s="287">
        <v>11703.29</v>
      </c>
      <c r="I935" s="287">
        <v>1462.9112500000001</v>
      </c>
      <c r="J935" s="11">
        <v>13.5</v>
      </c>
      <c r="L935" s="11">
        <v>7</v>
      </c>
      <c r="M935" s="287">
        <v>1931.98</v>
      </c>
      <c r="N935" s="287">
        <v>1931.98</v>
      </c>
      <c r="O935" s="11"/>
      <c r="P935" s="287"/>
      <c r="Q935" s="287"/>
      <c r="R935" s="11">
        <v>8</v>
      </c>
      <c r="S935" s="287">
        <v>11703.29</v>
      </c>
      <c r="T935" s="287">
        <v>1462.9112500000001</v>
      </c>
      <c r="V935" s="11"/>
      <c r="W935" s="11"/>
      <c r="X935" s="11"/>
      <c r="Y935" s="11"/>
      <c r="Z935" s="11"/>
      <c r="AA935" s="11"/>
      <c r="AB935" s="11"/>
      <c r="AC935" s="11"/>
      <c r="AD935" s="11"/>
    </row>
    <row r="936" spans="1:30">
      <c r="A936" s="56"/>
      <c r="B936" s="11"/>
      <c r="C936" s="11" t="s">
        <v>304</v>
      </c>
      <c r="D936" s="11"/>
      <c r="E936" s="11" t="s">
        <v>71</v>
      </c>
      <c r="F936" s="11">
        <v>7</v>
      </c>
      <c r="G936" s="287">
        <v>12060.775</v>
      </c>
      <c r="H936" s="287">
        <v>72364.649999999994</v>
      </c>
      <c r="I936" s="287">
        <v>10337.8071428571</v>
      </c>
      <c r="J936" s="11">
        <v>11</v>
      </c>
      <c r="L936" s="11">
        <v>6</v>
      </c>
      <c r="M936" s="287">
        <v>8264.34</v>
      </c>
      <c r="N936" s="287">
        <v>8264.34</v>
      </c>
      <c r="O936" s="11"/>
      <c r="P936" s="287"/>
      <c r="Q936" s="287"/>
      <c r="R936" s="11">
        <v>7</v>
      </c>
      <c r="S936" s="287">
        <v>72364.649999999994</v>
      </c>
      <c r="T936" s="287">
        <v>10337.8071428571</v>
      </c>
      <c r="V936" s="11"/>
      <c r="W936" s="11"/>
      <c r="X936" s="11"/>
      <c r="Y936" s="11"/>
      <c r="Z936" s="11"/>
      <c r="AA936" s="11"/>
      <c r="AB936" s="11"/>
      <c r="AC936" s="11"/>
      <c r="AD936" s="11"/>
    </row>
    <row r="937" spans="1:30">
      <c r="A937" s="56"/>
      <c r="B937" s="11"/>
      <c r="C937" s="11" t="s">
        <v>336</v>
      </c>
      <c r="D937" s="11"/>
      <c r="E937" s="11" t="s">
        <v>337</v>
      </c>
      <c r="F937" s="11">
        <v>1</v>
      </c>
      <c r="G937" s="287"/>
      <c r="H937" s="287">
        <v>672.18</v>
      </c>
      <c r="I937" s="287">
        <v>672.18</v>
      </c>
      <c r="J937" s="11">
        <v>19</v>
      </c>
      <c r="L937" s="11"/>
      <c r="M937" s="287">
        <v>1571.69</v>
      </c>
      <c r="N937" s="287">
        <v>1571.69</v>
      </c>
      <c r="O937" s="11"/>
      <c r="P937" s="287"/>
      <c r="Q937" s="287"/>
      <c r="R937" s="11">
        <v>1</v>
      </c>
      <c r="S937" s="287">
        <v>672.18</v>
      </c>
      <c r="T937" s="287">
        <v>672.18</v>
      </c>
      <c r="V937" s="11"/>
      <c r="W937" s="11"/>
      <c r="X937" s="11"/>
      <c r="Y937" s="11"/>
      <c r="Z937" s="11"/>
      <c r="AA937" s="11"/>
      <c r="AB937" s="11"/>
      <c r="AC937" s="11"/>
      <c r="AD937" s="11"/>
    </row>
    <row r="938" spans="1:30">
      <c r="A938" s="56"/>
      <c r="B938" s="11"/>
      <c r="C938" s="11" t="s">
        <v>342</v>
      </c>
      <c r="D938" s="11"/>
      <c r="E938" s="11" t="s">
        <v>144</v>
      </c>
      <c r="F938" s="11">
        <v>2</v>
      </c>
      <c r="G938" s="287">
        <v>907.49</v>
      </c>
      <c r="H938" s="287">
        <v>907.49</v>
      </c>
      <c r="I938" s="287">
        <v>453.745</v>
      </c>
      <c r="J938" s="11">
        <v>12.5</v>
      </c>
      <c r="L938" s="11">
        <v>1</v>
      </c>
      <c r="M938" s="287">
        <v>786.97</v>
      </c>
      <c r="N938" s="287">
        <v>786.97</v>
      </c>
      <c r="O938" s="11"/>
      <c r="P938" s="287"/>
      <c r="Q938" s="287"/>
      <c r="R938" s="11">
        <v>2</v>
      </c>
      <c r="S938" s="287">
        <v>907.49</v>
      </c>
      <c r="T938" s="287">
        <v>453.745</v>
      </c>
      <c r="V938" s="11"/>
      <c r="W938" s="11"/>
      <c r="X938" s="11"/>
      <c r="Y938" s="11"/>
      <c r="Z938" s="11"/>
      <c r="AA938" s="11"/>
      <c r="AB938" s="11"/>
      <c r="AC938" s="11"/>
      <c r="AD938" s="11"/>
    </row>
    <row r="939" spans="1:30">
      <c r="A939" s="56"/>
      <c r="B939" s="11"/>
      <c r="C939" s="11" t="s">
        <v>343</v>
      </c>
      <c r="D939" s="11"/>
      <c r="E939" s="11" t="s">
        <v>163</v>
      </c>
      <c r="F939" s="11">
        <v>1</v>
      </c>
      <c r="G939" s="287"/>
      <c r="H939" s="287">
        <v>2134.5300000000002</v>
      </c>
      <c r="I939" s="287">
        <v>2134.5300000000002</v>
      </c>
      <c r="J939" s="11">
        <v>7</v>
      </c>
      <c r="L939" s="11"/>
      <c r="M939" s="287">
        <v>2134.5300000000002</v>
      </c>
      <c r="N939" s="287">
        <v>2134.5300000000002</v>
      </c>
      <c r="O939" s="11"/>
      <c r="P939" s="287"/>
      <c r="Q939" s="287"/>
      <c r="R939" s="11">
        <v>1</v>
      </c>
      <c r="S939" s="287">
        <v>2134.5300000000002</v>
      </c>
      <c r="T939" s="287">
        <v>2134.5300000000002</v>
      </c>
      <c r="V939" s="11"/>
      <c r="W939" s="11"/>
      <c r="X939" s="11"/>
      <c r="Y939" s="11"/>
      <c r="Z939" s="11"/>
      <c r="AA939" s="11"/>
      <c r="AB939" s="11"/>
      <c r="AC939" s="11"/>
      <c r="AD939" s="11"/>
    </row>
    <row r="940" spans="1:30">
      <c r="A940" s="56"/>
      <c r="B940" s="11"/>
      <c r="C940" s="11" t="s">
        <v>344</v>
      </c>
      <c r="D940" s="11"/>
      <c r="E940" s="11" t="s">
        <v>191</v>
      </c>
      <c r="F940" s="11">
        <v>2</v>
      </c>
      <c r="G940" s="287">
        <v>1453.86</v>
      </c>
      <c r="H940" s="287">
        <v>2907.72</v>
      </c>
      <c r="I940" s="287">
        <v>1453.86</v>
      </c>
      <c r="J940" s="11">
        <v>9.5</v>
      </c>
      <c r="L940" s="11">
        <v>2</v>
      </c>
      <c r="M940" s="287"/>
      <c r="N940" s="287"/>
      <c r="O940" s="11"/>
      <c r="P940" s="287"/>
      <c r="Q940" s="287"/>
      <c r="R940" s="11">
        <v>2</v>
      </c>
      <c r="S940" s="287">
        <v>2907.72</v>
      </c>
      <c r="T940" s="287">
        <v>1453.86</v>
      </c>
      <c r="V940" s="11"/>
      <c r="W940" s="11"/>
      <c r="X940" s="11"/>
      <c r="Y940" s="11"/>
      <c r="Z940" s="11"/>
      <c r="AA940" s="11"/>
      <c r="AB940" s="11"/>
      <c r="AC940" s="11"/>
      <c r="AD940" s="11"/>
    </row>
    <row r="941" spans="1:30">
      <c r="A941" s="56"/>
      <c r="B941" s="11"/>
      <c r="C941" s="11" t="s">
        <v>352</v>
      </c>
      <c r="D941" s="11"/>
      <c r="E941" s="11" t="s">
        <v>191</v>
      </c>
      <c r="F941" s="11">
        <v>3</v>
      </c>
      <c r="G941" s="287">
        <v>410.60500000000002</v>
      </c>
      <c r="H941" s="287">
        <v>821.21</v>
      </c>
      <c r="I941" s="287">
        <v>273.73666666666702</v>
      </c>
      <c r="J941" s="11">
        <v>10.6666666666667</v>
      </c>
      <c r="L941" s="11">
        <v>2</v>
      </c>
      <c r="M941" s="287">
        <v>596.92999999999995</v>
      </c>
      <c r="N941" s="287">
        <v>596.92999999999995</v>
      </c>
      <c r="O941" s="11"/>
      <c r="P941" s="287"/>
      <c r="Q941" s="287"/>
      <c r="R941" s="11">
        <v>3</v>
      </c>
      <c r="S941" s="287">
        <v>821.21</v>
      </c>
      <c r="T941" s="287">
        <v>273.73666666666702</v>
      </c>
      <c r="V941" s="11"/>
      <c r="W941" s="11"/>
      <c r="X941" s="11"/>
      <c r="Y941" s="11"/>
      <c r="Z941" s="11"/>
      <c r="AA941" s="11"/>
      <c r="AB941" s="11"/>
      <c r="AC941" s="11"/>
      <c r="AD941" s="11"/>
    </row>
    <row r="942" spans="1:30">
      <c r="A942" s="56"/>
      <c r="B942" s="11"/>
      <c r="C942" s="11" t="s">
        <v>354</v>
      </c>
      <c r="D942" s="11"/>
      <c r="E942" s="11" t="s">
        <v>355</v>
      </c>
      <c r="F942" s="11">
        <v>3</v>
      </c>
      <c r="G942" s="287">
        <v>467.09500000000003</v>
      </c>
      <c r="H942" s="287">
        <v>934.19</v>
      </c>
      <c r="I942" s="287">
        <v>311.39666666666699</v>
      </c>
      <c r="J942" s="11">
        <v>11</v>
      </c>
      <c r="L942" s="11">
        <v>2</v>
      </c>
      <c r="M942" s="287">
        <v>583.62</v>
      </c>
      <c r="N942" s="287">
        <v>583.62</v>
      </c>
      <c r="O942" s="11"/>
      <c r="P942" s="287"/>
      <c r="Q942" s="287"/>
      <c r="R942" s="11">
        <v>3</v>
      </c>
      <c r="S942" s="287">
        <v>934.19</v>
      </c>
      <c r="T942" s="287">
        <v>311.39666666666699</v>
      </c>
      <c r="V942" s="11"/>
      <c r="W942" s="11"/>
      <c r="X942" s="11"/>
      <c r="Y942" s="11"/>
      <c r="Z942" s="11"/>
      <c r="AA942" s="11"/>
      <c r="AB942" s="11"/>
      <c r="AC942" s="11"/>
      <c r="AD942" s="11"/>
    </row>
    <row r="943" spans="1:30">
      <c r="A943" s="56"/>
      <c r="B943" s="11"/>
      <c r="C943" s="11" t="s">
        <v>359</v>
      </c>
      <c r="D943" s="11"/>
      <c r="E943" s="11" t="s">
        <v>96</v>
      </c>
      <c r="F943" s="11">
        <v>1</v>
      </c>
      <c r="G943" s="287">
        <v>1592.71</v>
      </c>
      <c r="H943" s="287">
        <v>1592.71</v>
      </c>
      <c r="I943" s="287">
        <v>1592.71</v>
      </c>
      <c r="J943" s="11">
        <v>12</v>
      </c>
      <c r="L943" s="11">
        <v>1</v>
      </c>
      <c r="M943" s="287"/>
      <c r="N943" s="287"/>
      <c r="O943" s="11"/>
      <c r="P943" s="287"/>
      <c r="Q943" s="287"/>
      <c r="R943" s="11">
        <v>1</v>
      </c>
      <c r="S943" s="287">
        <v>1592.71</v>
      </c>
      <c r="T943" s="287">
        <v>1592.71</v>
      </c>
      <c r="V943" s="11"/>
      <c r="W943" s="11"/>
      <c r="X943" s="11"/>
      <c r="Y943" s="11"/>
      <c r="Z943" s="11"/>
      <c r="AA943" s="11"/>
      <c r="AB943" s="11"/>
      <c r="AC943" s="11"/>
      <c r="AD943" s="11"/>
    </row>
    <row r="944" spans="1:30">
      <c r="A944" s="56"/>
      <c r="B944" s="11"/>
      <c r="C944" s="11" t="s">
        <v>365</v>
      </c>
      <c r="D944" s="11"/>
      <c r="E944" s="11" t="s">
        <v>97</v>
      </c>
      <c r="F944" s="11">
        <v>7</v>
      </c>
      <c r="G944" s="287">
        <v>5837.71</v>
      </c>
      <c r="H944" s="287">
        <v>17513.13</v>
      </c>
      <c r="I944" s="287">
        <v>2501.8757142857098</v>
      </c>
      <c r="J944" s="11">
        <v>10.8571428571429</v>
      </c>
      <c r="L944" s="11">
        <v>3</v>
      </c>
      <c r="M944" s="287">
        <v>8434.6299999999992</v>
      </c>
      <c r="N944" s="287">
        <v>2108.6574999999998</v>
      </c>
      <c r="O944" s="11"/>
      <c r="P944" s="287"/>
      <c r="Q944" s="287"/>
      <c r="R944" s="11">
        <v>7</v>
      </c>
      <c r="S944" s="287">
        <v>17513.13</v>
      </c>
      <c r="T944" s="287">
        <v>2501.8757142857098</v>
      </c>
      <c r="V944" s="11"/>
      <c r="W944" s="11"/>
      <c r="X944" s="11"/>
      <c r="Y944" s="11"/>
      <c r="Z944" s="11"/>
      <c r="AA944" s="11"/>
      <c r="AB944" s="11"/>
      <c r="AC944" s="11"/>
      <c r="AD944" s="11"/>
    </row>
    <row r="945" spans="1:30">
      <c r="A945" s="56"/>
      <c r="B945" s="11"/>
      <c r="C945" s="11" t="s">
        <v>641</v>
      </c>
      <c r="D945" s="11"/>
      <c r="E945" s="11" t="s">
        <v>76</v>
      </c>
      <c r="F945" s="11">
        <v>1</v>
      </c>
      <c r="G945" s="287">
        <v>1783.72</v>
      </c>
      <c r="H945" s="287">
        <v>1783.72</v>
      </c>
      <c r="I945" s="287">
        <v>1783.72</v>
      </c>
      <c r="J945" s="11">
        <v>13</v>
      </c>
      <c r="L945" s="11">
        <v>1</v>
      </c>
      <c r="M945" s="287"/>
      <c r="N945" s="287"/>
      <c r="O945" s="11"/>
      <c r="P945" s="287"/>
      <c r="Q945" s="287"/>
      <c r="R945" s="11">
        <v>1</v>
      </c>
      <c r="S945" s="287">
        <v>1783.72</v>
      </c>
      <c r="T945" s="287">
        <v>1783.72</v>
      </c>
      <c r="V945" s="11"/>
      <c r="W945" s="11"/>
      <c r="X945" s="11"/>
      <c r="Y945" s="11"/>
      <c r="Z945" s="11"/>
      <c r="AA945" s="11"/>
      <c r="AB945" s="11"/>
      <c r="AC945" s="11"/>
      <c r="AD945" s="11"/>
    </row>
    <row r="946" spans="1:30">
      <c r="A946" s="56"/>
      <c r="B946" s="11"/>
      <c r="C946" s="11" t="s">
        <v>379</v>
      </c>
      <c r="D946" s="11"/>
      <c r="E946" s="11" t="s">
        <v>78</v>
      </c>
      <c r="F946" s="11">
        <v>1</v>
      </c>
      <c r="G946" s="287">
        <v>3570.81</v>
      </c>
      <c r="H946" s="287">
        <v>3570.81</v>
      </c>
      <c r="I946" s="287">
        <v>3570.81</v>
      </c>
      <c r="J946" s="11">
        <v>13</v>
      </c>
      <c r="L946" s="11">
        <v>1</v>
      </c>
      <c r="M946" s="287"/>
      <c r="N946" s="287"/>
      <c r="O946" s="11"/>
      <c r="P946" s="287"/>
      <c r="Q946" s="287"/>
      <c r="R946" s="11">
        <v>1</v>
      </c>
      <c r="S946" s="287">
        <v>3570.81</v>
      </c>
      <c r="T946" s="287">
        <v>3570.81</v>
      </c>
      <c r="V946" s="11"/>
      <c r="W946" s="11"/>
      <c r="X946" s="11"/>
      <c r="Y946" s="11"/>
      <c r="Z946" s="11"/>
      <c r="AA946" s="11"/>
      <c r="AB946" s="11"/>
      <c r="AC946" s="11"/>
      <c r="AD946" s="11"/>
    </row>
    <row r="947" spans="1:30">
      <c r="A947" s="56"/>
      <c r="B947" s="11"/>
      <c r="C947" s="11" t="s">
        <v>380</v>
      </c>
      <c r="D947" s="11"/>
      <c r="E947" s="11" t="s">
        <v>111</v>
      </c>
      <c r="F947" s="11">
        <v>8</v>
      </c>
      <c r="G947" s="287">
        <v>15574.9628571429</v>
      </c>
      <c r="H947" s="287">
        <v>109024.74</v>
      </c>
      <c r="I947" s="287">
        <v>13628.092500000001</v>
      </c>
      <c r="J947" s="11">
        <v>12.75</v>
      </c>
      <c r="L947" s="11">
        <v>7</v>
      </c>
      <c r="M947" s="287">
        <v>8220.5300000000007</v>
      </c>
      <c r="N947" s="287">
        <v>8220.5300000000007</v>
      </c>
      <c r="O947" s="11"/>
      <c r="P947" s="287"/>
      <c r="Q947" s="287"/>
      <c r="R947" s="11">
        <v>8</v>
      </c>
      <c r="S947" s="287">
        <v>109024.74</v>
      </c>
      <c r="T947" s="287">
        <v>13628.092500000001</v>
      </c>
      <c r="V947" s="11"/>
      <c r="W947" s="11"/>
      <c r="X947" s="11"/>
      <c r="Y947" s="11"/>
      <c r="Z947" s="11"/>
      <c r="AA947" s="11"/>
      <c r="AB947" s="11"/>
      <c r="AC947" s="11"/>
      <c r="AD947" s="11"/>
    </row>
    <row r="948" spans="1:30">
      <c r="A948" s="56"/>
      <c r="B948" s="11"/>
      <c r="C948" s="11" t="s">
        <v>382</v>
      </c>
      <c r="D948" s="11"/>
      <c r="E948" s="11" t="s">
        <v>69</v>
      </c>
      <c r="F948" s="11">
        <v>2</v>
      </c>
      <c r="G948" s="287">
        <v>1298.45</v>
      </c>
      <c r="H948" s="287">
        <v>1298.45</v>
      </c>
      <c r="I948" s="287">
        <v>649.22500000000002</v>
      </c>
      <c r="J948" s="11">
        <v>10</v>
      </c>
      <c r="L948" s="11">
        <v>1</v>
      </c>
      <c r="M948" s="287">
        <v>699.04</v>
      </c>
      <c r="N948" s="287">
        <v>699.04</v>
      </c>
      <c r="O948" s="11"/>
      <c r="P948" s="287"/>
      <c r="Q948" s="287"/>
      <c r="R948" s="11">
        <v>2</v>
      </c>
      <c r="S948" s="287">
        <v>1298.45</v>
      </c>
      <c r="T948" s="287">
        <v>649.22500000000002</v>
      </c>
      <c r="V948" s="11"/>
      <c r="W948" s="11"/>
      <c r="X948" s="11"/>
      <c r="Y948" s="11"/>
      <c r="Z948" s="11"/>
      <c r="AA948" s="11"/>
      <c r="AB948" s="11"/>
      <c r="AC948" s="11"/>
      <c r="AD948" s="11"/>
    </row>
    <row r="949" spans="1:30">
      <c r="A949" s="56"/>
      <c r="B949" s="11"/>
      <c r="C949" s="11" t="s">
        <v>385</v>
      </c>
      <c r="D949" s="11"/>
      <c r="E949" s="11" t="s">
        <v>163</v>
      </c>
      <c r="F949" s="11">
        <v>11</v>
      </c>
      <c r="G949" s="287">
        <v>1724.4179999999999</v>
      </c>
      <c r="H949" s="287">
        <v>17244.18</v>
      </c>
      <c r="I949" s="287">
        <v>1567.6527272727301</v>
      </c>
      <c r="J949" s="11">
        <v>12.7272727272727</v>
      </c>
      <c r="L949" s="11">
        <v>10</v>
      </c>
      <c r="M949" s="287">
        <v>1588.59</v>
      </c>
      <c r="N949" s="287">
        <v>1588.59</v>
      </c>
      <c r="O949" s="11"/>
      <c r="P949" s="287"/>
      <c r="Q949" s="287"/>
      <c r="R949" s="11">
        <v>11</v>
      </c>
      <c r="S949" s="287">
        <v>17244.18</v>
      </c>
      <c r="T949" s="287">
        <v>1567.6527272727301</v>
      </c>
      <c r="V949" s="11"/>
      <c r="W949" s="11"/>
      <c r="X949" s="11"/>
      <c r="Y949" s="11"/>
      <c r="Z949" s="11"/>
      <c r="AA949" s="11"/>
      <c r="AB949" s="11"/>
      <c r="AC949" s="11"/>
      <c r="AD949" s="11"/>
    </row>
    <row r="950" spans="1:30">
      <c r="A950" s="56"/>
      <c r="B950" s="11"/>
      <c r="C950" s="11" t="s">
        <v>387</v>
      </c>
      <c r="D950" s="11"/>
      <c r="E950" s="11" t="s">
        <v>388</v>
      </c>
      <c r="F950" s="11">
        <v>1</v>
      </c>
      <c r="G950" s="287">
        <v>3461.07</v>
      </c>
      <c r="H950" s="287">
        <v>3461.07</v>
      </c>
      <c r="I950" s="287">
        <v>3461.07</v>
      </c>
      <c r="J950" s="11">
        <v>13</v>
      </c>
      <c r="L950" s="11">
        <v>1</v>
      </c>
      <c r="M950" s="287"/>
      <c r="N950" s="287"/>
      <c r="O950" s="11"/>
      <c r="P950" s="287"/>
      <c r="Q950" s="287"/>
      <c r="R950" s="11">
        <v>1</v>
      </c>
      <c r="S950" s="287">
        <v>3461.07</v>
      </c>
      <c r="T950" s="287">
        <v>3461.07</v>
      </c>
      <c r="V950" s="11"/>
      <c r="W950" s="11"/>
      <c r="X950" s="11"/>
      <c r="Y950" s="11"/>
      <c r="Z950" s="11"/>
      <c r="AA950" s="11"/>
      <c r="AB950" s="11"/>
      <c r="AC950" s="11"/>
      <c r="AD950" s="11"/>
    </row>
    <row r="951" spans="1:30">
      <c r="A951" s="56"/>
      <c r="B951" s="11"/>
      <c r="C951" s="11" t="s">
        <v>392</v>
      </c>
      <c r="D951" s="11"/>
      <c r="E951" s="11" t="s">
        <v>393</v>
      </c>
      <c r="F951" s="11">
        <v>1</v>
      </c>
      <c r="G951" s="287">
        <v>39.6</v>
      </c>
      <c r="H951" s="287">
        <v>39.6</v>
      </c>
      <c r="I951" s="287">
        <v>39.6</v>
      </c>
      <c r="J951" s="11">
        <v>13</v>
      </c>
      <c r="L951" s="11">
        <v>1</v>
      </c>
      <c r="M951" s="287"/>
      <c r="N951" s="287"/>
      <c r="O951" s="11"/>
      <c r="P951" s="287"/>
      <c r="Q951" s="287"/>
      <c r="R951" s="11">
        <v>1</v>
      </c>
      <c r="S951" s="287">
        <v>39.6</v>
      </c>
      <c r="T951" s="287">
        <v>39.6</v>
      </c>
      <c r="V951" s="11"/>
      <c r="W951" s="11"/>
      <c r="X951" s="11"/>
      <c r="Y951" s="11"/>
      <c r="Z951" s="11"/>
      <c r="AA951" s="11"/>
      <c r="AB951" s="11"/>
      <c r="AC951" s="11"/>
      <c r="AD951" s="11"/>
    </row>
    <row r="952" spans="1:30">
      <c r="A952" s="56"/>
      <c r="B952" s="11"/>
      <c r="C952" s="11" t="s">
        <v>394</v>
      </c>
      <c r="D952" s="11"/>
      <c r="E952" s="11" t="s">
        <v>85</v>
      </c>
      <c r="F952" s="11">
        <v>3</v>
      </c>
      <c r="G952" s="287">
        <v>1448.19</v>
      </c>
      <c r="H952" s="287">
        <v>1448.19</v>
      </c>
      <c r="I952" s="287">
        <v>482.73</v>
      </c>
      <c r="J952" s="11">
        <v>8</v>
      </c>
      <c r="L952" s="11">
        <v>1</v>
      </c>
      <c r="M952" s="287">
        <v>1957.61</v>
      </c>
      <c r="N952" s="287">
        <v>978.80499999999995</v>
      </c>
      <c r="O952" s="11"/>
      <c r="P952" s="287"/>
      <c r="Q952" s="287"/>
      <c r="R952" s="11">
        <v>3</v>
      </c>
      <c r="S952" s="287">
        <v>1448.19</v>
      </c>
      <c r="T952" s="287">
        <v>482.73</v>
      </c>
      <c r="V952" s="11"/>
      <c r="W952" s="11"/>
      <c r="X952" s="11"/>
      <c r="Y952" s="11"/>
      <c r="Z952" s="11"/>
      <c r="AA952" s="11"/>
      <c r="AB952" s="11"/>
      <c r="AC952" s="11"/>
      <c r="AD952" s="11"/>
    </row>
    <row r="953" spans="1:30">
      <c r="A953" s="56"/>
      <c r="B953" s="11"/>
      <c r="C953" s="11" t="s">
        <v>398</v>
      </c>
      <c r="D953" s="11"/>
      <c r="E953" s="11" t="s">
        <v>311</v>
      </c>
      <c r="F953" s="11">
        <v>2</v>
      </c>
      <c r="G953" s="287">
        <v>7869.7349999999997</v>
      </c>
      <c r="H953" s="287">
        <v>15739.47</v>
      </c>
      <c r="I953" s="287">
        <v>7869.7349999999997</v>
      </c>
      <c r="J953" s="11">
        <v>7.5</v>
      </c>
      <c r="L953" s="11">
        <v>2</v>
      </c>
      <c r="M953" s="287"/>
      <c r="N953" s="287"/>
      <c r="O953" s="11">
        <v>1</v>
      </c>
      <c r="P953" s="287">
        <v>15126.37</v>
      </c>
      <c r="Q953" s="287">
        <v>15126.37</v>
      </c>
      <c r="R953" s="11">
        <v>1</v>
      </c>
      <c r="S953" s="287">
        <v>613.1</v>
      </c>
      <c r="T953" s="287">
        <v>613.1</v>
      </c>
      <c r="V953" s="11"/>
      <c r="W953" s="11"/>
      <c r="X953" s="11"/>
      <c r="Y953" s="11"/>
      <c r="Z953" s="11"/>
      <c r="AA953" s="11"/>
      <c r="AB953" s="11"/>
      <c r="AC953" s="11"/>
      <c r="AD953" s="11"/>
    </row>
    <row r="954" spans="1:30">
      <c r="A954" s="56"/>
      <c r="B954" s="11"/>
      <c r="C954" s="11" t="s">
        <v>403</v>
      </c>
      <c r="D954" s="11"/>
      <c r="E954" s="11" t="s">
        <v>274</v>
      </c>
      <c r="F954" s="11">
        <v>3</v>
      </c>
      <c r="G954" s="287">
        <v>3241.59</v>
      </c>
      <c r="H954" s="287">
        <v>3241.59</v>
      </c>
      <c r="I954" s="287">
        <v>1080.53</v>
      </c>
      <c r="J954" s="11">
        <v>11</v>
      </c>
      <c r="L954" s="11">
        <v>1</v>
      </c>
      <c r="M954" s="287">
        <v>2916.64</v>
      </c>
      <c r="N954" s="287">
        <v>1458.32</v>
      </c>
      <c r="O954" s="11"/>
      <c r="P954" s="287"/>
      <c r="Q954" s="287"/>
      <c r="R954" s="11">
        <v>3</v>
      </c>
      <c r="S954" s="287">
        <v>3241.59</v>
      </c>
      <c r="T954" s="287">
        <v>1080.53</v>
      </c>
      <c r="V954" s="11"/>
      <c r="W954" s="11"/>
      <c r="X954" s="11"/>
      <c r="Y954" s="11"/>
      <c r="Z954" s="11"/>
      <c r="AA954" s="11"/>
      <c r="AB954" s="11"/>
      <c r="AC954" s="11"/>
      <c r="AD954" s="11"/>
    </row>
    <row r="955" spans="1:30">
      <c r="A955" s="56"/>
      <c r="B955" s="11"/>
      <c r="C955" s="11" t="s">
        <v>416</v>
      </c>
      <c r="D955" s="11"/>
      <c r="E955" s="11" t="s">
        <v>417</v>
      </c>
      <c r="F955" s="11">
        <v>9</v>
      </c>
      <c r="G955" s="287">
        <v>4229.09</v>
      </c>
      <c r="H955" s="287">
        <v>33832.720000000001</v>
      </c>
      <c r="I955" s="287">
        <v>3759.1911111111099</v>
      </c>
      <c r="J955" s="11">
        <v>13.3333333333333</v>
      </c>
      <c r="L955" s="11">
        <v>8</v>
      </c>
      <c r="M955" s="287">
        <v>1060.58</v>
      </c>
      <c r="N955" s="287">
        <v>1060.58</v>
      </c>
      <c r="O955" s="11"/>
      <c r="P955" s="287"/>
      <c r="Q955" s="287"/>
      <c r="R955" s="11">
        <v>9</v>
      </c>
      <c r="S955" s="287">
        <v>33832.720000000001</v>
      </c>
      <c r="T955" s="287">
        <v>3759.1911111111099</v>
      </c>
      <c r="V955" s="11"/>
      <c r="W955" s="11"/>
      <c r="X955" s="11"/>
      <c r="Y955" s="11"/>
      <c r="Z955" s="11"/>
      <c r="AA955" s="11"/>
      <c r="AB955" s="11"/>
      <c r="AC955" s="11"/>
      <c r="AD955" s="11"/>
    </row>
    <row r="956" spans="1:30">
      <c r="A956" s="56"/>
      <c r="B956" s="11"/>
      <c r="C956" s="11" t="s">
        <v>421</v>
      </c>
      <c r="D956" s="11"/>
      <c r="E956" s="11" t="s">
        <v>375</v>
      </c>
      <c r="F956" s="11">
        <v>9</v>
      </c>
      <c r="G956" s="287">
        <v>7470.6719999999996</v>
      </c>
      <c r="H956" s="287">
        <v>37353.360000000001</v>
      </c>
      <c r="I956" s="287">
        <v>4150.3733333333303</v>
      </c>
      <c r="J956" s="11">
        <v>18.8888888888889</v>
      </c>
      <c r="L956" s="11">
        <v>5</v>
      </c>
      <c r="M956" s="287">
        <v>31543.97</v>
      </c>
      <c r="N956" s="287">
        <v>7885.9925000000003</v>
      </c>
      <c r="O956" s="11"/>
      <c r="P956" s="287"/>
      <c r="Q956" s="287"/>
      <c r="R956" s="11">
        <v>9</v>
      </c>
      <c r="S956" s="287">
        <v>37353.360000000001</v>
      </c>
      <c r="T956" s="287">
        <v>4150.3733333333303</v>
      </c>
      <c r="V956" s="11"/>
      <c r="W956" s="11"/>
      <c r="X956" s="11"/>
      <c r="Y956" s="11"/>
      <c r="Z956" s="11"/>
      <c r="AA956" s="11"/>
      <c r="AB956" s="11"/>
      <c r="AC956" s="11"/>
      <c r="AD956" s="11"/>
    </row>
    <row r="957" spans="1:30">
      <c r="A957" s="56"/>
      <c r="B957" s="11"/>
      <c r="C957" s="11" t="s">
        <v>423</v>
      </c>
      <c r="D957" s="11"/>
      <c r="E957" s="11" t="s">
        <v>298</v>
      </c>
      <c r="F957" s="11">
        <v>3</v>
      </c>
      <c r="G957" s="287">
        <v>3641.25</v>
      </c>
      <c r="H957" s="287">
        <v>3641.25</v>
      </c>
      <c r="I957" s="287">
        <v>1213.75</v>
      </c>
      <c r="J957" s="11">
        <v>6.3333333333333304</v>
      </c>
      <c r="L957" s="11">
        <v>1</v>
      </c>
      <c r="M957" s="287">
        <v>2665.66</v>
      </c>
      <c r="N957" s="287">
        <v>1332.83</v>
      </c>
      <c r="O957" s="11"/>
      <c r="P957" s="287"/>
      <c r="Q957" s="287"/>
      <c r="R957" s="11">
        <v>3</v>
      </c>
      <c r="S957" s="287">
        <v>3641.25</v>
      </c>
      <c r="T957" s="287">
        <v>1213.75</v>
      </c>
      <c r="V957" s="11"/>
      <c r="W957" s="11"/>
      <c r="X957" s="11"/>
      <c r="Y957" s="11"/>
      <c r="Z957" s="11"/>
      <c r="AA957" s="11"/>
      <c r="AB957" s="11"/>
      <c r="AC957" s="11"/>
      <c r="AD957" s="11"/>
    </row>
    <row r="958" spans="1:30">
      <c r="A958" s="56"/>
      <c r="B958" s="11"/>
      <c r="C958" s="11" t="s">
        <v>424</v>
      </c>
      <c r="D958" s="11"/>
      <c r="E958" s="11" t="s">
        <v>279</v>
      </c>
      <c r="F958" s="11">
        <v>1</v>
      </c>
      <c r="G958" s="287">
        <v>2358.59</v>
      </c>
      <c r="H958" s="287">
        <v>2358.59</v>
      </c>
      <c r="I958" s="287">
        <v>2358.59</v>
      </c>
      <c r="J958" s="11">
        <v>13</v>
      </c>
      <c r="L958" s="11">
        <v>1</v>
      </c>
      <c r="M958" s="287"/>
      <c r="N958" s="287"/>
      <c r="O958" s="11"/>
      <c r="P958" s="287"/>
      <c r="Q958" s="287"/>
      <c r="R958" s="11">
        <v>1</v>
      </c>
      <c r="S958" s="287">
        <v>2358.59</v>
      </c>
      <c r="T958" s="287">
        <v>2358.59</v>
      </c>
      <c r="V958" s="11"/>
      <c r="W958" s="11"/>
      <c r="X958" s="11"/>
      <c r="Y958" s="11"/>
      <c r="Z958" s="11"/>
      <c r="AA958" s="11"/>
      <c r="AB958" s="11"/>
      <c r="AC958" s="11"/>
      <c r="AD958" s="11"/>
    </row>
    <row r="959" spans="1:30">
      <c r="A959" s="56"/>
      <c r="B959" s="11"/>
      <c r="C959" s="11" t="s">
        <v>430</v>
      </c>
      <c r="D959" s="11"/>
      <c r="E959" s="11" t="s">
        <v>324</v>
      </c>
      <c r="F959" s="11">
        <v>2</v>
      </c>
      <c r="G959" s="287"/>
      <c r="H959" s="287">
        <v>994.83</v>
      </c>
      <c r="I959" s="287">
        <v>497.41500000000002</v>
      </c>
      <c r="J959" s="11">
        <v>7</v>
      </c>
      <c r="L959" s="11"/>
      <c r="M959" s="287">
        <v>994.83</v>
      </c>
      <c r="N959" s="287">
        <v>497.41500000000002</v>
      </c>
      <c r="O959" s="11"/>
      <c r="P959" s="287"/>
      <c r="Q959" s="287"/>
      <c r="R959" s="11">
        <v>2</v>
      </c>
      <c r="S959" s="287">
        <v>994.83</v>
      </c>
      <c r="T959" s="287">
        <v>497.41500000000002</v>
      </c>
      <c r="V959" s="11"/>
      <c r="W959" s="11"/>
      <c r="X959" s="11"/>
      <c r="Y959" s="11"/>
      <c r="Z959" s="11"/>
      <c r="AA959" s="11"/>
      <c r="AB959" s="11"/>
      <c r="AC959" s="11"/>
      <c r="AD959" s="11"/>
    </row>
    <row r="960" spans="1:30">
      <c r="A960" s="56"/>
      <c r="B960" s="11"/>
      <c r="C960" s="11" t="s">
        <v>437</v>
      </c>
      <c r="D960" s="11"/>
      <c r="E960" s="11" t="s">
        <v>165</v>
      </c>
      <c r="F960" s="11">
        <v>3</v>
      </c>
      <c r="G960" s="287">
        <v>490.30500000000001</v>
      </c>
      <c r="H960" s="287">
        <v>980.61</v>
      </c>
      <c r="I960" s="287">
        <v>326.87</v>
      </c>
      <c r="J960" s="11">
        <v>10.6666666666667</v>
      </c>
      <c r="L960" s="11">
        <v>2</v>
      </c>
      <c r="M960" s="287">
        <v>699.14</v>
      </c>
      <c r="N960" s="287">
        <v>699.14</v>
      </c>
      <c r="O960" s="11"/>
      <c r="P960" s="287"/>
      <c r="Q960" s="287"/>
      <c r="R960" s="11">
        <v>3</v>
      </c>
      <c r="S960" s="287">
        <v>980.61</v>
      </c>
      <c r="T960" s="287">
        <v>326.87</v>
      </c>
      <c r="V960" s="11"/>
      <c r="W960" s="11"/>
      <c r="X960" s="11"/>
      <c r="Y960" s="11"/>
      <c r="Z960" s="11"/>
      <c r="AA960" s="11"/>
      <c r="AB960" s="11"/>
      <c r="AC960" s="11"/>
      <c r="AD960" s="11"/>
    </row>
    <row r="961" spans="1:30">
      <c r="A961" s="56"/>
      <c r="B961" s="11"/>
      <c r="C961" s="11" t="s">
        <v>438</v>
      </c>
      <c r="D961" s="11"/>
      <c r="E961" s="11" t="s">
        <v>439</v>
      </c>
      <c r="F961" s="11">
        <v>2</v>
      </c>
      <c r="G961" s="287">
        <v>1303.93</v>
      </c>
      <c r="H961" s="287">
        <v>2607.86</v>
      </c>
      <c r="I961" s="287">
        <v>1303.93</v>
      </c>
      <c r="J961" s="11">
        <v>13</v>
      </c>
      <c r="L961" s="11">
        <v>2</v>
      </c>
      <c r="M961" s="287"/>
      <c r="N961" s="287"/>
      <c r="O961" s="11"/>
      <c r="P961" s="287"/>
      <c r="Q961" s="287"/>
      <c r="R961" s="11">
        <v>2</v>
      </c>
      <c r="S961" s="287">
        <v>2607.86</v>
      </c>
      <c r="T961" s="287">
        <v>1303.93</v>
      </c>
      <c r="V961" s="11"/>
      <c r="W961" s="11"/>
      <c r="X961" s="11"/>
      <c r="Y961" s="11"/>
      <c r="Z961" s="11"/>
      <c r="AA961" s="11"/>
      <c r="AB961" s="11"/>
      <c r="AC961" s="11"/>
      <c r="AD961" s="11"/>
    </row>
    <row r="962" spans="1:30">
      <c r="A962" s="56"/>
      <c r="B962" s="11"/>
      <c r="C962" s="11" t="s">
        <v>447</v>
      </c>
      <c r="D962" s="11"/>
      <c r="E962" s="11" t="s">
        <v>191</v>
      </c>
      <c r="F962" s="11">
        <v>1</v>
      </c>
      <c r="G962" s="287">
        <v>805.04</v>
      </c>
      <c r="H962" s="287">
        <v>805.04</v>
      </c>
      <c r="I962" s="287">
        <v>805.04</v>
      </c>
      <c r="J962" s="11">
        <v>6</v>
      </c>
      <c r="L962" s="11">
        <v>1</v>
      </c>
      <c r="M962" s="287"/>
      <c r="N962" s="287"/>
      <c r="O962" s="11"/>
      <c r="P962" s="287"/>
      <c r="Q962" s="287"/>
      <c r="R962" s="11">
        <v>1</v>
      </c>
      <c r="S962" s="287">
        <v>805.04</v>
      </c>
      <c r="T962" s="287">
        <v>805.04</v>
      </c>
      <c r="V962" s="11"/>
      <c r="W962" s="11"/>
      <c r="X962" s="11"/>
      <c r="Y962" s="11"/>
      <c r="Z962" s="11"/>
      <c r="AA962" s="11"/>
      <c r="AB962" s="11"/>
      <c r="AC962" s="11"/>
      <c r="AD962" s="11"/>
    </row>
    <row r="963" spans="1:30">
      <c r="A963" s="56"/>
      <c r="B963" s="11"/>
      <c r="C963" s="11" t="s">
        <v>452</v>
      </c>
      <c r="D963" s="11"/>
      <c r="E963" s="11" t="s">
        <v>453</v>
      </c>
      <c r="F963" s="11">
        <v>1</v>
      </c>
      <c r="G963" s="287"/>
      <c r="H963" s="287">
        <v>394.76</v>
      </c>
      <c r="I963" s="287">
        <v>394.76</v>
      </c>
      <c r="J963" s="11">
        <v>13</v>
      </c>
      <c r="L963" s="11"/>
      <c r="M963" s="287">
        <v>394.76</v>
      </c>
      <c r="N963" s="287">
        <v>394.76</v>
      </c>
      <c r="O963" s="11"/>
      <c r="P963" s="287"/>
      <c r="Q963" s="287"/>
      <c r="R963" s="11">
        <v>1</v>
      </c>
      <c r="S963" s="287">
        <v>394.76</v>
      </c>
      <c r="T963" s="287">
        <v>394.76</v>
      </c>
      <c r="V963" s="11"/>
      <c r="W963" s="11"/>
      <c r="X963" s="11"/>
      <c r="Y963" s="11"/>
      <c r="Z963" s="11"/>
      <c r="AA963" s="11"/>
      <c r="AB963" s="11"/>
      <c r="AC963" s="11"/>
      <c r="AD963" s="11"/>
    </row>
    <row r="964" spans="1:30">
      <c r="A964" s="56"/>
      <c r="B964" s="11"/>
      <c r="C964" s="11" t="s">
        <v>456</v>
      </c>
      <c r="D964" s="11"/>
      <c r="E964" s="11" t="s">
        <v>92</v>
      </c>
      <c r="F964" s="11">
        <v>10</v>
      </c>
      <c r="G964" s="287">
        <v>4853.2885714285703</v>
      </c>
      <c r="H964" s="287">
        <v>33973.019999999997</v>
      </c>
      <c r="I964" s="287">
        <v>3397.3020000000001</v>
      </c>
      <c r="J964" s="11">
        <v>13.5</v>
      </c>
      <c r="L964" s="11">
        <v>7</v>
      </c>
      <c r="M964" s="287">
        <v>22560.37</v>
      </c>
      <c r="N964" s="287">
        <v>7520.1233333333303</v>
      </c>
      <c r="O964" s="11"/>
      <c r="P964" s="287"/>
      <c r="Q964" s="287"/>
      <c r="R964" s="11">
        <v>10</v>
      </c>
      <c r="S964" s="287">
        <v>33973.019999999997</v>
      </c>
      <c r="T964" s="287">
        <v>3397.3020000000001</v>
      </c>
      <c r="V964" s="11"/>
      <c r="W964" s="11"/>
      <c r="X964" s="11"/>
      <c r="Y964" s="11"/>
      <c r="Z964" s="11"/>
      <c r="AA964" s="11"/>
      <c r="AB964" s="11"/>
      <c r="AC964" s="11"/>
      <c r="AD964" s="11"/>
    </row>
    <row r="965" spans="1:30">
      <c r="A965" s="56"/>
      <c r="B965" s="11"/>
      <c r="C965" s="11" t="s">
        <v>646</v>
      </c>
      <c r="D965" s="11"/>
      <c r="E965" s="11" t="s">
        <v>465</v>
      </c>
      <c r="F965" s="11">
        <v>2</v>
      </c>
      <c r="G965" s="287">
        <v>2356.91</v>
      </c>
      <c r="H965" s="287">
        <v>4713.82</v>
      </c>
      <c r="I965" s="287">
        <v>2356.91</v>
      </c>
      <c r="J965" s="11">
        <v>37</v>
      </c>
      <c r="L965" s="11">
        <v>2</v>
      </c>
      <c r="M965" s="287"/>
      <c r="N965" s="287"/>
      <c r="O965" s="11"/>
      <c r="P965" s="287"/>
      <c r="Q965" s="287"/>
      <c r="R965" s="11">
        <v>2</v>
      </c>
      <c r="S965" s="287">
        <v>4713.82</v>
      </c>
      <c r="T965" s="287">
        <v>2356.91</v>
      </c>
      <c r="V965" s="11"/>
      <c r="W965" s="11"/>
      <c r="X965" s="11"/>
      <c r="Y965" s="11"/>
      <c r="Z965" s="11"/>
      <c r="AA965" s="11"/>
      <c r="AB965" s="11"/>
      <c r="AC965" s="11"/>
      <c r="AD965" s="11"/>
    </row>
    <row r="966" spans="1:30">
      <c r="A966" s="56"/>
      <c r="B966" s="11"/>
      <c r="C966" s="11" t="s">
        <v>469</v>
      </c>
      <c r="D966" s="11"/>
      <c r="E966" s="11" t="s">
        <v>145</v>
      </c>
      <c r="F966" s="11">
        <v>1</v>
      </c>
      <c r="G966" s="287">
        <v>111.4</v>
      </c>
      <c r="H966" s="287">
        <v>111.4</v>
      </c>
      <c r="I966" s="287">
        <v>111.4</v>
      </c>
      <c r="J966" s="11">
        <v>13</v>
      </c>
      <c r="L966" s="11">
        <v>1</v>
      </c>
      <c r="M966" s="287"/>
      <c r="N966" s="287"/>
      <c r="O966" s="11"/>
      <c r="P966" s="287"/>
      <c r="Q966" s="287"/>
      <c r="R966" s="11">
        <v>1</v>
      </c>
      <c r="S966" s="287">
        <v>111.4</v>
      </c>
      <c r="T966" s="287">
        <v>111.4</v>
      </c>
      <c r="V966" s="11"/>
      <c r="W966" s="11"/>
      <c r="X966" s="11"/>
      <c r="Y966" s="11"/>
      <c r="Z966" s="11"/>
      <c r="AA966" s="11"/>
      <c r="AB966" s="11"/>
      <c r="AC966" s="11"/>
      <c r="AD966" s="11"/>
    </row>
    <row r="967" spans="1:30">
      <c r="A967" s="56"/>
      <c r="B967" s="11"/>
      <c r="C967" s="11" t="s">
        <v>472</v>
      </c>
      <c r="D967" s="11"/>
      <c r="E967" s="11" t="s">
        <v>233</v>
      </c>
      <c r="F967" s="11">
        <v>4</v>
      </c>
      <c r="G967" s="287">
        <v>1367.5533333333301</v>
      </c>
      <c r="H967" s="287">
        <v>4102.66</v>
      </c>
      <c r="I967" s="287">
        <v>1025.665</v>
      </c>
      <c r="J967" s="11">
        <v>15.5</v>
      </c>
      <c r="L967" s="11">
        <v>3</v>
      </c>
      <c r="M967" s="287">
        <v>207.09</v>
      </c>
      <c r="N967" s="287">
        <v>207.09</v>
      </c>
      <c r="O967" s="11"/>
      <c r="P967" s="287"/>
      <c r="Q967" s="287"/>
      <c r="R967" s="11">
        <v>4</v>
      </c>
      <c r="S967" s="287">
        <v>4102.66</v>
      </c>
      <c r="T967" s="287">
        <v>1025.665</v>
      </c>
      <c r="V967" s="11"/>
      <c r="W967" s="11"/>
      <c r="X967" s="11"/>
      <c r="Y967" s="11"/>
      <c r="Z967" s="11"/>
      <c r="AA967" s="11"/>
      <c r="AB967" s="11"/>
      <c r="AC967" s="11"/>
      <c r="AD967" s="11"/>
    </row>
    <row r="968" spans="1:30">
      <c r="A968" s="56"/>
      <c r="B968" s="11"/>
      <c r="C968" s="11" t="s">
        <v>477</v>
      </c>
      <c r="D968" s="11"/>
      <c r="E968" s="11" t="s">
        <v>153</v>
      </c>
      <c r="F968" s="11">
        <v>3</v>
      </c>
      <c r="G968" s="287">
        <v>761.16333333333296</v>
      </c>
      <c r="H968" s="287">
        <v>2283.4899999999998</v>
      </c>
      <c r="I968" s="287">
        <v>761.16333333333296</v>
      </c>
      <c r="J968" s="11">
        <v>11</v>
      </c>
      <c r="L968" s="11">
        <v>3</v>
      </c>
      <c r="M968" s="287"/>
      <c r="N968" s="287"/>
      <c r="O968" s="11"/>
      <c r="P968" s="287"/>
      <c r="Q968" s="287"/>
      <c r="R968" s="11">
        <v>3</v>
      </c>
      <c r="S968" s="287">
        <v>2283.4899999999998</v>
      </c>
      <c r="T968" s="287">
        <v>761.16333333333296</v>
      </c>
      <c r="V968" s="11"/>
      <c r="W968" s="11"/>
      <c r="X968" s="11"/>
      <c r="Y968" s="11"/>
      <c r="Z968" s="11"/>
      <c r="AA968" s="11"/>
      <c r="AB968" s="11"/>
      <c r="AC968" s="11"/>
      <c r="AD968" s="11"/>
    </row>
    <row r="969" spans="1:30">
      <c r="A969" s="56"/>
      <c r="B969" s="11"/>
      <c r="C969" s="11" t="s">
        <v>482</v>
      </c>
      <c r="D969" s="11"/>
      <c r="E969" s="11" t="s">
        <v>443</v>
      </c>
      <c r="F969" s="11">
        <v>5</v>
      </c>
      <c r="G969" s="287">
        <v>3248.2433333333302</v>
      </c>
      <c r="H969" s="287">
        <v>9744.73</v>
      </c>
      <c r="I969" s="287">
        <v>1948.9459999999999</v>
      </c>
      <c r="J969" s="11">
        <v>8.1999999999999993</v>
      </c>
      <c r="L969" s="11">
        <v>3</v>
      </c>
      <c r="M969" s="287">
        <v>6580.87</v>
      </c>
      <c r="N969" s="287">
        <v>3290.4349999999999</v>
      </c>
      <c r="O969" s="11"/>
      <c r="P969" s="287"/>
      <c r="Q969" s="287"/>
      <c r="R969" s="11">
        <v>5</v>
      </c>
      <c r="S969" s="287">
        <v>9744.73</v>
      </c>
      <c r="T969" s="287">
        <v>1948.9459999999999</v>
      </c>
      <c r="V969" s="11"/>
      <c r="W969" s="11"/>
      <c r="X969" s="11"/>
      <c r="Y969" s="11"/>
      <c r="Z969" s="11"/>
      <c r="AA969" s="11"/>
      <c r="AB969" s="11"/>
      <c r="AC969" s="11"/>
      <c r="AD969" s="11"/>
    </row>
    <row r="970" spans="1:30">
      <c r="A970" s="56"/>
      <c r="B970" s="11"/>
      <c r="C970" s="11" t="s">
        <v>485</v>
      </c>
      <c r="D970" s="11"/>
      <c r="E970" s="11" t="s">
        <v>298</v>
      </c>
      <c r="F970" s="11">
        <v>1</v>
      </c>
      <c r="G970" s="287"/>
      <c r="H970" s="287">
        <v>2682.63</v>
      </c>
      <c r="I970" s="287">
        <v>2682.63</v>
      </c>
      <c r="J970" s="11">
        <v>7</v>
      </c>
      <c r="L970" s="11"/>
      <c r="M970" s="287">
        <v>2682.63</v>
      </c>
      <c r="N970" s="287">
        <v>2682.63</v>
      </c>
      <c r="O970" s="11"/>
      <c r="P970" s="287"/>
      <c r="Q970" s="287"/>
      <c r="R970" s="11">
        <v>1</v>
      </c>
      <c r="S970" s="287">
        <v>2682.63</v>
      </c>
      <c r="T970" s="287">
        <v>2682.63</v>
      </c>
      <c r="V970" s="11"/>
      <c r="W970" s="11"/>
      <c r="X970" s="11"/>
      <c r="Y970" s="11"/>
      <c r="Z970" s="11"/>
      <c r="AA970" s="11"/>
      <c r="AB970" s="11"/>
      <c r="AC970" s="11"/>
      <c r="AD970" s="11"/>
    </row>
    <row r="971" spans="1:30">
      <c r="A971" s="56"/>
      <c r="B971" s="11"/>
      <c r="C971" s="11" t="s">
        <v>486</v>
      </c>
      <c r="D971" s="11"/>
      <c r="E971" s="11" t="s">
        <v>99</v>
      </c>
      <c r="F971" s="11">
        <v>7</v>
      </c>
      <c r="G971" s="287">
        <v>2086.6260000000002</v>
      </c>
      <c r="H971" s="287">
        <v>10433.129999999999</v>
      </c>
      <c r="I971" s="287">
        <v>1490.4471428571401</v>
      </c>
      <c r="J971" s="11">
        <v>14.1428571428571</v>
      </c>
      <c r="L971" s="11">
        <v>5</v>
      </c>
      <c r="M971" s="287">
        <v>1146.8499999999999</v>
      </c>
      <c r="N971" s="287">
        <v>573.42499999999995</v>
      </c>
      <c r="O971" s="11"/>
      <c r="P971" s="287"/>
      <c r="Q971" s="287"/>
      <c r="R971" s="11">
        <v>7</v>
      </c>
      <c r="S971" s="287">
        <v>10433.129999999999</v>
      </c>
      <c r="T971" s="287">
        <v>1490.4471428571401</v>
      </c>
      <c r="V971" s="11"/>
      <c r="W971" s="11"/>
      <c r="X971" s="11"/>
      <c r="Y971" s="11"/>
      <c r="Z971" s="11"/>
      <c r="AA971" s="11"/>
      <c r="AB971" s="11"/>
      <c r="AC971" s="11"/>
      <c r="AD971" s="11"/>
    </row>
    <row r="972" spans="1:30">
      <c r="A972" s="56"/>
      <c r="B972" s="11"/>
      <c r="C972" s="11" t="s">
        <v>493</v>
      </c>
      <c r="D972" s="11"/>
      <c r="E972" s="11" t="s">
        <v>96</v>
      </c>
      <c r="F972" s="11">
        <v>2</v>
      </c>
      <c r="G972" s="287">
        <v>2609.41</v>
      </c>
      <c r="H972" s="287">
        <v>2609.41</v>
      </c>
      <c r="I972" s="287">
        <v>1304.7049999999999</v>
      </c>
      <c r="J972" s="11">
        <v>7.5</v>
      </c>
      <c r="L972" s="11">
        <v>1</v>
      </c>
      <c r="M972" s="287">
        <v>954.33</v>
      </c>
      <c r="N972" s="287">
        <v>954.33</v>
      </c>
      <c r="O972" s="11">
        <v>1</v>
      </c>
      <c r="P972" s="287">
        <v>954.33</v>
      </c>
      <c r="Q972" s="287">
        <v>954.33</v>
      </c>
      <c r="R972" s="11">
        <v>1</v>
      </c>
      <c r="S972" s="287">
        <v>1655.08</v>
      </c>
      <c r="T972" s="287">
        <v>1655.08</v>
      </c>
      <c r="V972" s="11"/>
      <c r="W972" s="11"/>
      <c r="X972" s="11"/>
      <c r="Y972" s="11"/>
      <c r="Z972" s="11"/>
      <c r="AA972" s="11"/>
      <c r="AB972" s="11"/>
      <c r="AC972" s="11"/>
      <c r="AD972" s="11"/>
    </row>
    <row r="973" spans="1:30">
      <c r="A973" s="56"/>
      <c r="B973" s="11"/>
      <c r="C973" s="11" t="s">
        <v>494</v>
      </c>
      <c r="D973" s="11"/>
      <c r="E973" s="11" t="s">
        <v>65</v>
      </c>
      <c r="F973" s="11">
        <v>8</v>
      </c>
      <c r="G973" s="287">
        <v>1333.01714285714</v>
      </c>
      <c r="H973" s="287">
        <v>9331.1200000000008</v>
      </c>
      <c r="I973" s="287">
        <v>1166.3900000000001</v>
      </c>
      <c r="J973" s="11">
        <v>11.5</v>
      </c>
      <c r="L973" s="11">
        <v>7</v>
      </c>
      <c r="M973" s="287">
        <v>2825.88</v>
      </c>
      <c r="N973" s="287">
        <v>2825.88</v>
      </c>
      <c r="O973" s="11"/>
      <c r="P973" s="287"/>
      <c r="Q973" s="287"/>
      <c r="R973" s="11">
        <v>8</v>
      </c>
      <c r="S973" s="287">
        <v>9331.1200000000008</v>
      </c>
      <c r="T973" s="287">
        <v>1166.3900000000001</v>
      </c>
      <c r="V973" s="11"/>
      <c r="W973" s="11"/>
      <c r="X973" s="11"/>
      <c r="Y973" s="11"/>
      <c r="Z973" s="11"/>
      <c r="AA973" s="11"/>
      <c r="AB973" s="11"/>
      <c r="AC973" s="11"/>
      <c r="AD973" s="11"/>
    </row>
    <row r="974" spans="1:30">
      <c r="A974" s="56"/>
      <c r="B974" s="11"/>
      <c r="C974" s="11" t="s">
        <v>498</v>
      </c>
      <c r="D974" s="11"/>
      <c r="E974" s="11" t="s">
        <v>356</v>
      </c>
      <c r="F974" s="11">
        <v>3</v>
      </c>
      <c r="G974" s="287">
        <v>583.73500000000001</v>
      </c>
      <c r="H974" s="287">
        <v>1167.47</v>
      </c>
      <c r="I974" s="287">
        <v>389.15666666666698</v>
      </c>
      <c r="J974" s="11">
        <v>10.6666666666667</v>
      </c>
      <c r="L974" s="11">
        <v>2</v>
      </c>
      <c r="M974" s="287">
        <v>159.47999999999999</v>
      </c>
      <c r="N974" s="287">
        <v>159.47999999999999</v>
      </c>
      <c r="O974" s="11"/>
      <c r="P974" s="287"/>
      <c r="Q974" s="287"/>
      <c r="R974" s="11">
        <v>3</v>
      </c>
      <c r="S974" s="287">
        <v>1167.47</v>
      </c>
      <c r="T974" s="287">
        <v>389.15666666666698</v>
      </c>
      <c r="V974" s="11"/>
      <c r="W974" s="11"/>
      <c r="X974" s="11"/>
      <c r="Y974" s="11"/>
      <c r="Z974" s="11"/>
      <c r="AA974" s="11"/>
      <c r="AB974" s="11"/>
      <c r="AC974" s="11"/>
      <c r="AD974" s="11"/>
    </row>
    <row r="975" spans="1:30">
      <c r="A975" s="56"/>
      <c r="B975" s="11"/>
      <c r="C975" s="11" t="s">
        <v>509</v>
      </c>
      <c r="D975" s="11"/>
      <c r="E975" s="11" t="s">
        <v>78</v>
      </c>
      <c r="F975" s="11">
        <v>1</v>
      </c>
      <c r="G975" s="287">
        <v>12583.95</v>
      </c>
      <c r="H975" s="287">
        <v>12583.95</v>
      </c>
      <c r="I975" s="287">
        <v>12583.95</v>
      </c>
      <c r="J975" s="11">
        <v>13</v>
      </c>
      <c r="L975" s="11">
        <v>1</v>
      </c>
      <c r="M975" s="287"/>
      <c r="N975" s="287"/>
      <c r="O975" s="11"/>
      <c r="P975" s="287"/>
      <c r="Q975" s="287"/>
      <c r="R975" s="11">
        <v>1</v>
      </c>
      <c r="S975" s="287">
        <v>12583.95</v>
      </c>
      <c r="T975" s="287">
        <v>12583.95</v>
      </c>
      <c r="V975" s="11"/>
      <c r="W975" s="11"/>
      <c r="X975" s="11"/>
      <c r="Y975" s="11"/>
      <c r="Z975" s="11"/>
      <c r="AA975" s="11"/>
      <c r="AB975" s="11"/>
      <c r="AC975" s="11"/>
      <c r="AD975" s="11"/>
    </row>
    <row r="976" spans="1:30">
      <c r="A976" s="56"/>
      <c r="B976" s="11"/>
      <c r="C976" s="11" t="s">
        <v>512</v>
      </c>
      <c r="D976" s="11"/>
      <c r="E976" s="11" t="s">
        <v>513</v>
      </c>
      <c r="F976" s="11">
        <v>1</v>
      </c>
      <c r="G976" s="287">
        <v>8749.5</v>
      </c>
      <c r="H976" s="287">
        <v>8749.5</v>
      </c>
      <c r="I976" s="287">
        <v>8749.5</v>
      </c>
      <c r="J976" s="11">
        <v>13</v>
      </c>
      <c r="L976" s="11">
        <v>1</v>
      </c>
      <c r="M976" s="287"/>
      <c r="N976" s="287"/>
      <c r="O976" s="11"/>
      <c r="P976" s="287"/>
      <c r="Q976" s="287"/>
      <c r="R976" s="11">
        <v>1</v>
      </c>
      <c r="S976" s="287">
        <v>8749.5</v>
      </c>
      <c r="T976" s="287">
        <v>8749.5</v>
      </c>
      <c r="V976" s="11"/>
      <c r="W976" s="11"/>
      <c r="X976" s="11"/>
      <c r="Y976" s="11"/>
      <c r="Z976" s="11"/>
      <c r="AA976" s="11"/>
      <c r="AB976" s="11"/>
      <c r="AC976" s="11"/>
      <c r="AD976" s="11"/>
    </row>
    <row r="977" spans="1:30">
      <c r="A977" s="56"/>
      <c r="B977" s="11"/>
      <c r="C977" s="11" t="s">
        <v>515</v>
      </c>
      <c r="D977" s="11"/>
      <c r="E977" s="11" t="s">
        <v>487</v>
      </c>
      <c r="F977" s="11">
        <v>1</v>
      </c>
      <c r="G977" s="287"/>
      <c r="H977" s="287">
        <v>9179.02</v>
      </c>
      <c r="I977" s="287">
        <v>9179.02</v>
      </c>
      <c r="J977" s="11">
        <v>6</v>
      </c>
      <c r="L977" s="11"/>
      <c r="M977" s="287">
        <v>9179.02</v>
      </c>
      <c r="N977" s="287">
        <v>9179.02</v>
      </c>
      <c r="O977" s="11"/>
      <c r="P977" s="287"/>
      <c r="Q977" s="287"/>
      <c r="R977" s="11">
        <v>1</v>
      </c>
      <c r="S977" s="287">
        <v>9179.02</v>
      </c>
      <c r="T977" s="287">
        <v>9179.02</v>
      </c>
      <c r="V977" s="11"/>
      <c r="W977" s="11"/>
      <c r="X977" s="11"/>
      <c r="Y977" s="11"/>
      <c r="Z977" s="11"/>
      <c r="AA977" s="11"/>
      <c r="AB977" s="11"/>
      <c r="AC977" s="11"/>
      <c r="AD977" s="11"/>
    </row>
    <row r="978" spans="1:30">
      <c r="A978" s="56"/>
      <c r="B978" s="11"/>
      <c r="C978" s="11" t="s">
        <v>520</v>
      </c>
      <c r="D978" s="11"/>
      <c r="E978" s="11" t="s">
        <v>82</v>
      </c>
      <c r="F978" s="11">
        <v>2</v>
      </c>
      <c r="G978" s="287">
        <v>6004.8</v>
      </c>
      <c r="H978" s="287">
        <v>6004.8</v>
      </c>
      <c r="I978" s="287">
        <v>3002.4</v>
      </c>
      <c r="J978" s="11">
        <v>16</v>
      </c>
      <c r="L978" s="11">
        <v>1</v>
      </c>
      <c r="M978" s="287">
        <v>525.1</v>
      </c>
      <c r="N978" s="287">
        <v>525.1</v>
      </c>
      <c r="O978" s="11"/>
      <c r="P978" s="287"/>
      <c r="Q978" s="287"/>
      <c r="R978" s="11">
        <v>2</v>
      </c>
      <c r="S978" s="287">
        <v>6004.8</v>
      </c>
      <c r="T978" s="287">
        <v>3002.4</v>
      </c>
      <c r="V978" s="11"/>
      <c r="W978" s="11"/>
      <c r="X978" s="11"/>
      <c r="Y978" s="11"/>
      <c r="Z978" s="11"/>
      <c r="AA978" s="11"/>
      <c r="AB978" s="11"/>
      <c r="AC978" s="11"/>
      <c r="AD978" s="11"/>
    </row>
    <row r="979" spans="1:30">
      <c r="A979" s="56"/>
      <c r="B979" s="11"/>
      <c r="C979" s="11" t="s">
        <v>529</v>
      </c>
      <c r="D979" s="11"/>
      <c r="E979" s="11" t="s">
        <v>324</v>
      </c>
      <c r="F979" s="11">
        <v>3</v>
      </c>
      <c r="G979" s="287">
        <v>3201.6</v>
      </c>
      <c r="H979" s="287">
        <v>6403.2</v>
      </c>
      <c r="I979" s="287">
        <v>2134.4</v>
      </c>
      <c r="J979" s="11">
        <v>11.6666666666667</v>
      </c>
      <c r="L979" s="11">
        <v>2</v>
      </c>
      <c r="M979" s="287">
        <v>3120.03</v>
      </c>
      <c r="N979" s="287">
        <v>3120.03</v>
      </c>
      <c r="O979" s="11"/>
      <c r="P979" s="287"/>
      <c r="Q979" s="287"/>
      <c r="R979" s="11">
        <v>3</v>
      </c>
      <c r="S979" s="287">
        <v>6403.2</v>
      </c>
      <c r="T979" s="287">
        <v>2134.4</v>
      </c>
      <c r="V979" s="11"/>
      <c r="W979" s="11"/>
      <c r="X979" s="11"/>
      <c r="Y979" s="11"/>
      <c r="Z979" s="11"/>
      <c r="AA979" s="11"/>
      <c r="AB979" s="11"/>
      <c r="AC979" s="11"/>
      <c r="AD979" s="11"/>
    </row>
    <row r="980" spans="1:30">
      <c r="A980" s="56"/>
      <c r="B980" s="11"/>
      <c r="C980" s="11" t="s">
        <v>530</v>
      </c>
      <c r="D980" s="11"/>
      <c r="E980" s="11" t="s">
        <v>121</v>
      </c>
      <c r="F980" s="11">
        <v>18</v>
      </c>
      <c r="G980" s="287">
        <v>1637.12333333333</v>
      </c>
      <c r="H980" s="287">
        <v>24556.85</v>
      </c>
      <c r="I980" s="287">
        <v>1364.2694444444401</v>
      </c>
      <c r="J980" s="11">
        <v>13</v>
      </c>
      <c r="L980" s="11">
        <v>15</v>
      </c>
      <c r="M980" s="287">
        <v>6036.95</v>
      </c>
      <c r="N980" s="287">
        <v>2012.31666666667</v>
      </c>
      <c r="O980" s="11"/>
      <c r="P980" s="287"/>
      <c r="Q980" s="287"/>
      <c r="R980" s="11">
        <v>18</v>
      </c>
      <c r="S980" s="287">
        <v>24556.85</v>
      </c>
      <c r="T980" s="287">
        <v>1364.2694444444401</v>
      </c>
      <c r="V980" s="11"/>
      <c r="W980" s="11"/>
      <c r="X980" s="11"/>
      <c r="Y980" s="11"/>
      <c r="Z980" s="11"/>
      <c r="AA980" s="11"/>
      <c r="AB980" s="11"/>
      <c r="AC980" s="11"/>
      <c r="AD980" s="11"/>
    </row>
    <row r="981" spans="1:30">
      <c r="A981" s="56"/>
      <c r="B981" s="11"/>
      <c r="C981" s="11" t="s">
        <v>534</v>
      </c>
      <c r="D981" s="11"/>
      <c r="E981" s="11" t="s">
        <v>535</v>
      </c>
      <c r="F981" s="11">
        <v>4</v>
      </c>
      <c r="G981" s="287">
        <v>2103.11666666667</v>
      </c>
      <c r="H981" s="287">
        <v>6309.35</v>
      </c>
      <c r="I981" s="287">
        <v>1577.3375000000001</v>
      </c>
      <c r="J981" s="11">
        <v>12.5</v>
      </c>
      <c r="L981" s="11">
        <v>3</v>
      </c>
      <c r="M981" s="287">
        <v>4480.07</v>
      </c>
      <c r="N981" s="287">
        <v>4480.07</v>
      </c>
      <c r="O981" s="11"/>
      <c r="P981" s="287"/>
      <c r="Q981" s="287"/>
      <c r="R981" s="11">
        <v>4</v>
      </c>
      <c r="S981" s="287">
        <v>6309.35</v>
      </c>
      <c r="T981" s="287">
        <v>1577.3375000000001</v>
      </c>
      <c r="V981" s="11"/>
      <c r="W981" s="11"/>
      <c r="X981" s="11"/>
      <c r="Y981" s="11"/>
      <c r="Z981" s="11"/>
      <c r="AA981" s="11"/>
      <c r="AB981" s="11"/>
      <c r="AC981" s="11"/>
      <c r="AD981" s="11"/>
    </row>
    <row r="982" spans="1:30">
      <c r="A982" s="56"/>
      <c r="B982" s="11"/>
      <c r="C982" s="11" t="s">
        <v>537</v>
      </c>
      <c r="D982" s="11"/>
      <c r="E982" s="11" t="s">
        <v>158</v>
      </c>
      <c r="F982" s="11">
        <v>1</v>
      </c>
      <c r="G982" s="287"/>
      <c r="H982" s="287">
        <v>22.37</v>
      </c>
      <c r="I982" s="287">
        <v>22.37</v>
      </c>
      <c r="J982" s="11">
        <v>6</v>
      </c>
      <c r="L982" s="11"/>
      <c r="M982" s="287">
        <v>22.37</v>
      </c>
      <c r="N982" s="287">
        <v>22.37</v>
      </c>
      <c r="O982" s="11"/>
      <c r="P982" s="287"/>
      <c r="Q982" s="287"/>
      <c r="R982" s="11">
        <v>1</v>
      </c>
      <c r="S982" s="287">
        <v>22.37</v>
      </c>
      <c r="T982" s="287">
        <v>22.37</v>
      </c>
      <c r="V982" s="11"/>
      <c r="W982" s="11"/>
      <c r="X982" s="11"/>
      <c r="Y982" s="11"/>
      <c r="Z982" s="11"/>
      <c r="AA982" s="11"/>
      <c r="AB982" s="11"/>
      <c r="AC982" s="11"/>
      <c r="AD982" s="11"/>
    </row>
    <row r="983" spans="1:30">
      <c r="A983" s="56"/>
      <c r="B983" s="11"/>
      <c r="C983" s="11" t="s">
        <v>538</v>
      </c>
      <c r="D983" s="11"/>
      <c r="E983" s="11" t="s">
        <v>80</v>
      </c>
      <c r="F983" s="11">
        <v>1</v>
      </c>
      <c r="G983" s="287">
        <v>596.1</v>
      </c>
      <c r="H983" s="287">
        <v>596.1</v>
      </c>
      <c r="I983" s="287">
        <v>596.1</v>
      </c>
      <c r="J983" s="11">
        <v>3</v>
      </c>
      <c r="L983" s="11">
        <v>1</v>
      </c>
      <c r="M983" s="287"/>
      <c r="N983" s="287"/>
      <c r="O983" s="11"/>
      <c r="P983" s="287"/>
      <c r="Q983" s="287"/>
      <c r="R983" s="11">
        <v>1</v>
      </c>
      <c r="S983" s="287">
        <v>596.1</v>
      </c>
      <c r="T983" s="287">
        <v>596.1</v>
      </c>
      <c r="V983" s="11"/>
      <c r="W983" s="11"/>
      <c r="X983" s="11"/>
      <c r="Y983" s="11"/>
      <c r="Z983" s="11"/>
      <c r="AA983" s="11"/>
      <c r="AB983" s="11"/>
      <c r="AC983" s="11"/>
      <c r="AD983" s="11"/>
    </row>
    <row r="984" spans="1:30">
      <c r="A984" s="56"/>
      <c r="B984" s="11"/>
      <c r="C984" s="11" t="s">
        <v>546</v>
      </c>
      <c r="D984" s="11"/>
      <c r="E984" s="11" t="s">
        <v>182</v>
      </c>
      <c r="F984" s="11">
        <v>4</v>
      </c>
      <c r="G984" s="287">
        <v>2445.3966666666702</v>
      </c>
      <c r="H984" s="287">
        <v>7336.19</v>
      </c>
      <c r="I984" s="287">
        <v>1834.0474999999999</v>
      </c>
      <c r="J984" s="11">
        <v>11</v>
      </c>
      <c r="L984" s="11">
        <v>3</v>
      </c>
      <c r="M984" s="287">
        <v>408.16</v>
      </c>
      <c r="N984" s="287">
        <v>408.16</v>
      </c>
      <c r="O984" s="11"/>
      <c r="P984" s="287"/>
      <c r="Q984" s="287"/>
      <c r="R984" s="11">
        <v>4</v>
      </c>
      <c r="S984" s="287">
        <v>7336.19</v>
      </c>
      <c r="T984" s="287">
        <v>1834.0474999999999</v>
      </c>
      <c r="V984" s="11"/>
      <c r="W984" s="11"/>
      <c r="X984" s="11"/>
      <c r="Y984" s="11"/>
      <c r="Z984" s="11"/>
      <c r="AA984" s="11"/>
      <c r="AB984" s="11"/>
      <c r="AC984" s="11"/>
      <c r="AD984" s="11"/>
    </row>
    <row r="985" spans="1:30">
      <c r="A985" s="56"/>
      <c r="B985" s="11"/>
      <c r="C985" s="11" t="s">
        <v>552</v>
      </c>
      <c r="D985" s="11"/>
      <c r="E985" s="11" t="s">
        <v>67</v>
      </c>
      <c r="F985" s="11">
        <v>6</v>
      </c>
      <c r="G985" s="287">
        <v>1812.0219999999999</v>
      </c>
      <c r="H985" s="287">
        <v>9060.11</v>
      </c>
      <c r="I985" s="287">
        <v>1510.01833333333</v>
      </c>
      <c r="J985" s="11">
        <v>13</v>
      </c>
      <c r="L985" s="11">
        <v>5</v>
      </c>
      <c r="M985" s="287">
        <v>143.65</v>
      </c>
      <c r="N985" s="287">
        <v>143.65</v>
      </c>
      <c r="O985" s="11"/>
      <c r="P985" s="287"/>
      <c r="Q985" s="287"/>
      <c r="R985" s="11">
        <v>6</v>
      </c>
      <c r="S985" s="287">
        <v>9060.11</v>
      </c>
      <c r="T985" s="287">
        <v>1510.01833333333</v>
      </c>
      <c r="V985" s="11"/>
      <c r="W985" s="11"/>
      <c r="X985" s="11"/>
      <c r="Y985" s="11"/>
      <c r="Z985" s="11"/>
      <c r="AA985" s="11"/>
      <c r="AB985" s="11"/>
      <c r="AC985" s="11"/>
      <c r="AD985" s="11"/>
    </row>
    <row r="986" spans="1:30">
      <c r="A986" s="56"/>
      <c r="B986" s="11"/>
      <c r="C986" s="11" t="s">
        <v>554</v>
      </c>
      <c r="D986" s="11"/>
      <c r="E986" s="11" t="s">
        <v>78</v>
      </c>
      <c r="F986" s="11">
        <v>1</v>
      </c>
      <c r="G986" s="287"/>
      <c r="H986" s="287">
        <v>606.69000000000005</v>
      </c>
      <c r="I986" s="287">
        <v>606.69000000000005</v>
      </c>
      <c r="J986" s="11">
        <v>13</v>
      </c>
      <c r="L986" s="11"/>
      <c r="M986" s="287">
        <v>606.69000000000005</v>
      </c>
      <c r="N986" s="287">
        <v>606.69000000000005</v>
      </c>
      <c r="O986" s="11"/>
      <c r="P986" s="287"/>
      <c r="Q986" s="287"/>
      <c r="R986" s="11">
        <v>1</v>
      </c>
      <c r="S986" s="287">
        <v>606.69000000000005</v>
      </c>
      <c r="T986" s="287">
        <v>606.69000000000005</v>
      </c>
      <c r="V986" s="11"/>
      <c r="W986" s="11"/>
      <c r="X986" s="11"/>
      <c r="Y986" s="11"/>
      <c r="Z986" s="11"/>
      <c r="AA986" s="11"/>
      <c r="AB986" s="11"/>
      <c r="AC986" s="11"/>
      <c r="AD986" s="11"/>
    </row>
    <row r="987" spans="1:30">
      <c r="A987" s="56"/>
      <c r="B987" s="11"/>
      <c r="C987" s="11" t="s">
        <v>561</v>
      </c>
      <c r="D987" s="11"/>
      <c r="E987" s="11" t="s">
        <v>156</v>
      </c>
      <c r="F987" s="11">
        <v>16</v>
      </c>
      <c r="G987" s="287">
        <v>7186.3360000000002</v>
      </c>
      <c r="H987" s="287">
        <v>71863.360000000001</v>
      </c>
      <c r="I987" s="287">
        <v>4491.46</v>
      </c>
      <c r="J987" s="11">
        <v>11.375</v>
      </c>
      <c r="L987" s="11">
        <v>10</v>
      </c>
      <c r="M987" s="287">
        <v>16585.490000000002</v>
      </c>
      <c r="N987" s="287">
        <v>2764.2483333333298</v>
      </c>
      <c r="O987" s="11"/>
      <c r="P987" s="287"/>
      <c r="Q987" s="287"/>
      <c r="R987" s="11">
        <v>16</v>
      </c>
      <c r="S987" s="287">
        <v>71863.360000000001</v>
      </c>
      <c r="T987" s="287">
        <v>4491.46</v>
      </c>
      <c r="V987" s="11"/>
      <c r="W987" s="11"/>
      <c r="X987" s="11"/>
      <c r="Y987" s="11"/>
      <c r="Z987" s="11"/>
      <c r="AA987" s="11"/>
      <c r="AB987" s="11"/>
      <c r="AC987" s="11"/>
      <c r="AD987" s="11"/>
    </row>
    <row r="988" spans="1:30">
      <c r="A988" s="56"/>
      <c r="B988" s="11"/>
      <c r="C988" s="11" t="s">
        <v>563</v>
      </c>
      <c r="D988" s="11"/>
      <c r="E988" s="11" t="s">
        <v>167</v>
      </c>
      <c r="F988" s="11">
        <v>9</v>
      </c>
      <c r="G988" s="287">
        <v>1877.66166666667</v>
      </c>
      <c r="H988" s="287">
        <v>11265.97</v>
      </c>
      <c r="I988" s="287">
        <v>1251.77444444444</v>
      </c>
      <c r="J988" s="11">
        <v>12</v>
      </c>
      <c r="L988" s="11">
        <v>6</v>
      </c>
      <c r="M988" s="287">
        <v>4228.3</v>
      </c>
      <c r="N988" s="287">
        <v>1409.43333333333</v>
      </c>
      <c r="O988" s="11"/>
      <c r="P988" s="287"/>
      <c r="Q988" s="287"/>
      <c r="R988" s="11">
        <v>9</v>
      </c>
      <c r="S988" s="287">
        <v>11265.97</v>
      </c>
      <c r="T988" s="287">
        <v>1251.77444444444</v>
      </c>
      <c r="V988" s="11"/>
      <c r="W988" s="11"/>
      <c r="X988" s="11"/>
      <c r="Y988" s="11"/>
      <c r="Z988" s="11"/>
      <c r="AA988" s="11"/>
      <c r="AB988" s="11"/>
      <c r="AC988" s="11"/>
      <c r="AD988" s="11"/>
    </row>
    <row r="989" spans="1:30">
      <c r="A989" s="56"/>
      <c r="B989" s="11"/>
      <c r="C989" s="11" t="s">
        <v>567</v>
      </c>
      <c r="D989" s="11"/>
      <c r="E989" s="11" t="s">
        <v>118</v>
      </c>
      <c r="F989" s="11">
        <v>1</v>
      </c>
      <c r="G989" s="287"/>
      <c r="H989" s="287">
        <v>252.87</v>
      </c>
      <c r="I989" s="287">
        <v>252.87</v>
      </c>
      <c r="J989" s="11">
        <v>7</v>
      </c>
      <c r="L989" s="11"/>
      <c r="M989" s="287">
        <v>252.87</v>
      </c>
      <c r="N989" s="287">
        <v>252.87</v>
      </c>
      <c r="O989" s="11"/>
      <c r="P989" s="287"/>
      <c r="Q989" s="287"/>
      <c r="R989" s="11">
        <v>1</v>
      </c>
      <c r="S989" s="287">
        <v>252.87</v>
      </c>
      <c r="T989" s="287">
        <v>252.87</v>
      </c>
      <c r="V989" s="11"/>
      <c r="W989" s="11"/>
      <c r="X989" s="11"/>
      <c r="Y989" s="11"/>
      <c r="Z989" s="11"/>
      <c r="AA989" s="11"/>
      <c r="AB989" s="11"/>
      <c r="AC989" s="11"/>
      <c r="AD989" s="11"/>
    </row>
    <row r="990" spans="1:30" ht="15" thickBot="1">
      <c r="A990" s="56"/>
      <c r="B990" s="11"/>
      <c r="C990" s="11" t="s">
        <v>571</v>
      </c>
      <c r="D990" s="11"/>
      <c r="E990" s="11" t="s">
        <v>446</v>
      </c>
      <c r="F990" s="11">
        <v>4</v>
      </c>
      <c r="G990" s="287">
        <v>1409.675</v>
      </c>
      <c r="H990" s="287">
        <v>2819.35</v>
      </c>
      <c r="I990" s="287">
        <v>704.83749999999998</v>
      </c>
      <c r="J990" s="11">
        <v>10.75</v>
      </c>
      <c r="L990" s="11">
        <v>2</v>
      </c>
      <c r="M990" s="287">
        <v>1443.3</v>
      </c>
      <c r="N990" s="287">
        <v>721.65</v>
      </c>
      <c r="O990" s="11"/>
      <c r="P990" s="287"/>
      <c r="Q990" s="287"/>
      <c r="R990" s="11">
        <v>4</v>
      </c>
      <c r="S990" s="287">
        <v>2819.35</v>
      </c>
      <c r="T990" s="287">
        <v>704.83749999999998</v>
      </c>
      <c r="V990" s="11"/>
      <c r="W990" s="11"/>
      <c r="X990" s="11"/>
      <c r="Y990" s="11"/>
      <c r="Z990" s="11"/>
      <c r="AA990" s="11"/>
      <c r="AB990" s="11"/>
      <c r="AC990" s="11"/>
      <c r="AD990" s="11"/>
    </row>
    <row r="991" spans="1:30" ht="15" thickBot="1">
      <c r="A991" s="5"/>
      <c r="B991" s="94" t="s">
        <v>574</v>
      </c>
      <c r="C991" s="101"/>
      <c r="D991" s="101"/>
      <c r="E991" s="101"/>
      <c r="F991" s="96">
        <f>SUM(F898:F990)</f>
        <v>358</v>
      </c>
      <c r="G991" s="289">
        <f>AVERAGE(G898:G990)</f>
        <v>2946.3383629908103</v>
      </c>
      <c r="H991" s="288">
        <f>SUM(H898:H990)</f>
        <v>883845.09999999951</v>
      </c>
      <c r="I991" s="289">
        <f>AVERAGE(I898:I990)</f>
        <v>2222.6388081610421</v>
      </c>
      <c r="J991" s="100">
        <f>AVERAGE(J898:J990)</f>
        <v>11.80112575753493</v>
      </c>
      <c r="L991" s="96">
        <f>SUM(L898:L990)</f>
        <v>253</v>
      </c>
      <c r="M991" s="288">
        <f>SUM(M898:M990)</f>
        <v>229686.15999999995</v>
      </c>
      <c r="N991" s="289">
        <f>AVERAGE(N898:N990)</f>
        <v>1935.8311319444445</v>
      </c>
      <c r="O991" s="96">
        <f>SUM(O898:O990)</f>
        <v>2</v>
      </c>
      <c r="P991" s="288">
        <f>SUM(P898:P990)</f>
        <v>16080.7</v>
      </c>
      <c r="Q991" s="289">
        <f>AVERAGE(Q898:Q990)</f>
        <v>8040.35</v>
      </c>
      <c r="R991" s="96">
        <f>SUM(R898:R990)</f>
        <v>356</v>
      </c>
      <c r="S991" s="288">
        <f>SUM(S898:S990)</f>
        <v>867764.39999999944</v>
      </c>
      <c r="T991" s="289">
        <f>AVERAGE(T898:T990)</f>
        <v>2148.3779479459881</v>
      </c>
      <c r="V991" s="167">
        <v>1349</v>
      </c>
      <c r="W991" s="184">
        <v>33351.86</v>
      </c>
      <c r="X991" s="181">
        <f>+W991/V991</f>
        <v>24.723395107487029</v>
      </c>
      <c r="Y991" s="96"/>
      <c r="Z991" s="96"/>
      <c r="AA991" s="100" t="s">
        <v>575</v>
      </c>
      <c r="AB991" s="96"/>
      <c r="AC991" s="96"/>
      <c r="AD991" s="102" t="s">
        <v>575</v>
      </c>
    </row>
    <row r="992" spans="1:30" s="4" customFormat="1" ht="13.2">
      <c r="A992" s="56"/>
      <c r="L992" s="51"/>
      <c r="V992" s="51"/>
    </row>
    <row r="993" spans="1:30" ht="66">
      <c r="A993" s="56" t="s">
        <v>653</v>
      </c>
      <c r="B993" s="57" t="s">
        <v>581</v>
      </c>
      <c r="C993" s="57" t="s">
        <v>36</v>
      </c>
      <c r="D993" s="57" t="s">
        <v>37</v>
      </c>
      <c r="E993" s="57" t="s">
        <v>38</v>
      </c>
      <c r="F993" s="69" t="s">
        <v>746</v>
      </c>
      <c r="G993" s="69" t="s">
        <v>724</v>
      </c>
      <c r="H993" s="69" t="s">
        <v>747</v>
      </c>
      <c r="I993" s="69" t="s">
        <v>726</v>
      </c>
      <c r="J993" s="69" t="s">
        <v>727</v>
      </c>
      <c r="K993" s="71"/>
      <c r="L993" s="69" t="s">
        <v>728</v>
      </c>
      <c r="M993" s="69" t="s">
        <v>748</v>
      </c>
      <c r="N993" s="69" t="s">
        <v>730</v>
      </c>
      <c r="O993" s="69" t="s">
        <v>731</v>
      </c>
      <c r="P993" s="69" t="s">
        <v>732</v>
      </c>
      <c r="Q993" s="69" t="s">
        <v>733</v>
      </c>
      <c r="R993" s="58" t="s">
        <v>734</v>
      </c>
      <c r="S993" s="58" t="s">
        <v>735</v>
      </c>
      <c r="T993" s="58" t="s">
        <v>736</v>
      </c>
      <c r="U993" s="73"/>
      <c r="V993" s="58" t="s">
        <v>737</v>
      </c>
      <c r="W993" s="58" t="s">
        <v>738</v>
      </c>
      <c r="X993" s="58" t="s">
        <v>739</v>
      </c>
      <c r="Y993" s="58" t="s">
        <v>740</v>
      </c>
      <c r="Z993" s="58" t="s">
        <v>741</v>
      </c>
      <c r="AA993" s="58" t="s">
        <v>742</v>
      </c>
      <c r="AB993" s="58" t="s">
        <v>743</v>
      </c>
      <c r="AC993" s="58" t="s">
        <v>744</v>
      </c>
      <c r="AD993" s="58" t="s">
        <v>745</v>
      </c>
    </row>
    <row r="994" spans="1:30">
      <c r="A994" s="56"/>
      <c r="B994" s="11"/>
      <c r="C994" s="11" t="s">
        <v>54</v>
      </c>
      <c r="D994" s="11"/>
      <c r="E994" s="11" t="s">
        <v>55</v>
      </c>
      <c r="F994" s="11">
        <v>3</v>
      </c>
      <c r="G994" s="287">
        <v>2095.1866666666701</v>
      </c>
      <c r="H994" s="287">
        <v>6285.56</v>
      </c>
      <c r="I994" s="287">
        <v>2095.1866666666701</v>
      </c>
      <c r="J994" s="11">
        <v>11</v>
      </c>
      <c r="L994" s="11">
        <v>3</v>
      </c>
      <c r="M994" s="287"/>
      <c r="N994" s="287"/>
      <c r="O994" s="11"/>
      <c r="P994" s="287"/>
      <c r="Q994" s="287"/>
      <c r="R994" s="11">
        <v>3</v>
      </c>
      <c r="S994" s="287">
        <v>6285.56</v>
      </c>
      <c r="T994" s="287">
        <v>2095.1866666666701</v>
      </c>
      <c r="V994" s="11"/>
      <c r="W994" s="11"/>
      <c r="X994" s="11"/>
      <c r="Y994" s="11"/>
      <c r="Z994" s="11"/>
      <c r="AA994" s="11"/>
      <c r="AB994" s="11"/>
      <c r="AC994" s="11"/>
      <c r="AD994" s="11"/>
    </row>
    <row r="995" spans="1:30">
      <c r="A995" s="56"/>
      <c r="B995" s="11"/>
      <c r="C995" s="11" t="s">
        <v>54</v>
      </c>
      <c r="D995" s="11"/>
      <c r="E995" s="11" t="s">
        <v>57</v>
      </c>
      <c r="F995" s="11">
        <v>2</v>
      </c>
      <c r="G995" s="287">
        <v>2876.78</v>
      </c>
      <c r="H995" s="287">
        <v>2876.78</v>
      </c>
      <c r="I995" s="287">
        <v>1438.39</v>
      </c>
      <c r="J995" s="11">
        <v>8</v>
      </c>
      <c r="L995" s="11">
        <v>1</v>
      </c>
      <c r="M995" s="287">
        <v>2229.54</v>
      </c>
      <c r="N995" s="287">
        <v>2229.54</v>
      </c>
      <c r="O995" s="11"/>
      <c r="P995" s="287"/>
      <c r="Q995" s="287"/>
      <c r="R995" s="11">
        <v>2</v>
      </c>
      <c r="S995" s="287">
        <v>2876.78</v>
      </c>
      <c r="T995" s="287">
        <v>1438.39</v>
      </c>
      <c r="V995" s="11"/>
      <c r="W995" s="11"/>
      <c r="X995" s="11"/>
      <c r="Y995" s="11"/>
      <c r="Z995" s="11"/>
      <c r="AA995" s="11"/>
      <c r="AB995" s="11"/>
      <c r="AC995" s="11"/>
      <c r="AD995" s="11"/>
    </row>
    <row r="996" spans="1:30">
      <c r="A996" s="56"/>
      <c r="B996" s="11"/>
      <c r="C996" s="11" t="s">
        <v>58</v>
      </c>
      <c r="D996" s="11"/>
      <c r="E996" s="11" t="s">
        <v>55</v>
      </c>
      <c r="F996" s="11">
        <v>1</v>
      </c>
      <c r="G996" s="287"/>
      <c r="H996" s="287">
        <v>4511.87</v>
      </c>
      <c r="I996" s="287">
        <v>4511.87</v>
      </c>
      <c r="J996" s="11">
        <v>12</v>
      </c>
      <c r="L996" s="11"/>
      <c r="M996" s="287">
        <v>4511.87</v>
      </c>
      <c r="N996" s="287">
        <v>4511.87</v>
      </c>
      <c r="O996" s="11"/>
      <c r="P996" s="287"/>
      <c r="Q996" s="287"/>
      <c r="R996" s="11">
        <v>1</v>
      </c>
      <c r="S996" s="287">
        <v>4511.87</v>
      </c>
      <c r="T996" s="287">
        <v>4511.87</v>
      </c>
      <c r="V996" s="11"/>
      <c r="W996" s="11"/>
      <c r="X996" s="11"/>
      <c r="Y996" s="11"/>
      <c r="Z996" s="11"/>
      <c r="AA996" s="11"/>
      <c r="AB996" s="11"/>
      <c r="AC996" s="11"/>
      <c r="AD996" s="11"/>
    </row>
    <row r="997" spans="1:30">
      <c r="A997" s="56"/>
      <c r="B997" s="11"/>
      <c r="C997" s="11" t="s">
        <v>63</v>
      </c>
      <c r="D997" s="11"/>
      <c r="E997" s="11" t="s">
        <v>64</v>
      </c>
      <c r="F997" s="11">
        <v>1</v>
      </c>
      <c r="G997" s="287"/>
      <c r="H997" s="287">
        <v>234.55</v>
      </c>
      <c r="I997" s="287">
        <v>234.55</v>
      </c>
      <c r="J997" s="11">
        <v>7</v>
      </c>
      <c r="L997" s="11"/>
      <c r="M997" s="287">
        <v>234.55</v>
      </c>
      <c r="N997" s="287">
        <v>234.55</v>
      </c>
      <c r="O997" s="11"/>
      <c r="P997" s="287"/>
      <c r="Q997" s="287"/>
      <c r="R997" s="11">
        <v>1</v>
      </c>
      <c r="S997" s="287">
        <v>234.55</v>
      </c>
      <c r="T997" s="287">
        <v>234.55</v>
      </c>
      <c r="V997" s="11"/>
      <c r="W997" s="11"/>
      <c r="X997" s="11"/>
      <c r="Y997" s="11"/>
      <c r="Z997" s="11"/>
      <c r="AA997" s="11"/>
      <c r="AB997" s="11"/>
      <c r="AC997" s="11"/>
      <c r="AD997" s="11"/>
    </row>
    <row r="998" spans="1:30">
      <c r="A998" s="56"/>
      <c r="B998" s="11"/>
      <c r="C998" s="11" t="s">
        <v>72</v>
      </c>
      <c r="D998" s="11"/>
      <c r="E998" s="11" t="s">
        <v>73</v>
      </c>
      <c r="F998" s="11">
        <v>1</v>
      </c>
      <c r="G998" s="287">
        <v>8264.8799999999992</v>
      </c>
      <c r="H998" s="287">
        <v>8264.8799999999992</v>
      </c>
      <c r="I998" s="287">
        <v>8264.8799999999992</v>
      </c>
      <c r="J998" s="11">
        <v>7</v>
      </c>
      <c r="L998" s="11">
        <v>1</v>
      </c>
      <c r="M998" s="287"/>
      <c r="N998" s="287"/>
      <c r="O998" s="11">
        <v>1</v>
      </c>
      <c r="P998" s="287">
        <v>8264.8799999999992</v>
      </c>
      <c r="Q998" s="287">
        <v>8264.8799999999992</v>
      </c>
      <c r="R998" s="11"/>
      <c r="S998" s="287"/>
      <c r="T998" s="287"/>
      <c r="V998" s="11"/>
      <c r="W998" s="11"/>
      <c r="X998" s="11"/>
      <c r="Y998" s="11"/>
      <c r="Z998" s="11"/>
      <c r="AA998" s="11"/>
      <c r="AB998" s="11"/>
      <c r="AC998" s="11"/>
      <c r="AD998" s="11"/>
    </row>
    <row r="999" spans="1:30">
      <c r="A999" s="56"/>
      <c r="B999" s="11"/>
      <c r="C999" s="11" t="s">
        <v>74</v>
      </c>
      <c r="D999" s="11"/>
      <c r="E999" s="11" t="s">
        <v>75</v>
      </c>
      <c r="F999" s="11">
        <v>36</v>
      </c>
      <c r="G999" s="287">
        <v>3090.8263157894698</v>
      </c>
      <c r="H999" s="287">
        <v>58725.7</v>
      </c>
      <c r="I999" s="287">
        <v>1631.2694444444401</v>
      </c>
      <c r="J999" s="11">
        <v>10.75</v>
      </c>
      <c r="L999" s="11">
        <v>19</v>
      </c>
      <c r="M999" s="287">
        <v>30445.86</v>
      </c>
      <c r="N999" s="287">
        <v>1790.93294117647</v>
      </c>
      <c r="O999" s="11">
        <v>3</v>
      </c>
      <c r="P999" s="287">
        <v>2800.75</v>
      </c>
      <c r="Q999" s="287">
        <v>933.58333333333303</v>
      </c>
      <c r="R999" s="11">
        <v>33</v>
      </c>
      <c r="S999" s="287">
        <v>55924.95</v>
      </c>
      <c r="T999" s="287">
        <v>1694.69545454545</v>
      </c>
      <c r="V999" s="11"/>
      <c r="W999" s="11"/>
      <c r="X999" s="11"/>
      <c r="Y999" s="11"/>
      <c r="Z999" s="11"/>
      <c r="AA999" s="11"/>
      <c r="AB999" s="11"/>
      <c r="AC999" s="11"/>
      <c r="AD999" s="11"/>
    </row>
    <row r="1000" spans="1:30">
      <c r="A1000" s="56"/>
      <c r="B1000" s="11"/>
      <c r="C1000" s="11" t="s">
        <v>86</v>
      </c>
      <c r="D1000" s="11"/>
      <c r="E1000" s="11" t="s">
        <v>88</v>
      </c>
      <c r="F1000" s="11">
        <v>1</v>
      </c>
      <c r="G1000" s="287"/>
      <c r="H1000" s="287">
        <v>1323.11</v>
      </c>
      <c r="I1000" s="287">
        <v>1323.11</v>
      </c>
      <c r="J1000" s="11">
        <v>13</v>
      </c>
      <c r="L1000" s="11"/>
      <c r="M1000" s="287">
        <v>1323.11</v>
      </c>
      <c r="N1000" s="287">
        <v>1323.11</v>
      </c>
      <c r="O1000" s="11"/>
      <c r="P1000" s="287"/>
      <c r="Q1000" s="287"/>
      <c r="R1000" s="11">
        <v>1</v>
      </c>
      <c r="S1000" s="287">
        <v>1323.11</v>
      </c>
      <c r="T1000" s="287">
        <v>1323.11</v>
      </c>
      <c r="V1000" s="11"/>
      <c r="W1000" s="11"/>
      <c r="X1000" s="11"/>
      <c r="Y1000" s="11"/>
      <c r="Z1000" s="11"/>
      <c r="AA1000" s="11"/>
      <c r="AB1000" s="11"/>
      <c r="AC1000" s="11"/>
      <c r="AD1000" s="11"/>
    </row>
    <row r="1001" spans="1:30">
      <c r="A1001" s="56"/>
      <c r="B1001" s="11"/>
      <c r="C1001" s="11" t="s">
        <v>93</v>
      </c>
      <c r="D1001" s="11"/>
      <c r="E1001" s="11" t="s">
        <v>95</v>
      </c>
      <c r="F1001" s="11">
        <v>1</v>
      </c>
      <c r="G1001" s="287">
        <v>295.72000000000003</v>
      </c>
      <c r="H1001" s="287">
        <v>295.72000000000003</v>
      </c>
      <c r="I1001" s="287">
        <v>295.72000000000003</v>
      </c>
      <c r="J1001" s="11">
        <v>12</v>
      </c>
      <c r="L1001" s="11">
        <v>1</v>
      </c>
      <c r="M1001" s="287"/>
      <c r="N1001" s="287"/>
      <c r="O1001" s="11"/>
      <c r="P1001" s="287"/>
      <c r="Q1001" s="287"/>
      <c r="R1001" s="11">
        <v>1</v>
      </c>
      <c r="S1001" s="287">
        <v>295.72000000000003</v>
      </c>
      <c r="T1001" s="287">
        <v>295.72000000000003</v>
      </c>
      <c r="V1001" s="11"/>
      <c r="W1001" s="11"/>
      <c r="X1001" s="11"/>
      <c r="Y1001" s="11"/>
      <c r="Z1001" s="11"/>
      <c r="AA1001" s="11"/>
      <c r="AB1001" s="11"/>
      <c r="AC1001" s="11"/>
      <c r="AD1001" s="11"/>
    </row>
    <row r="1002" spans="1:30">
      <c r="A1002" s="56"/>
      <c r="B1002" s="11"/>
      <c r="C1002" s="11" t="s">
        <v>104</v>
      </c>
      <c r="D1002" s="11"/>
      <c r="E1002" s="11" t="s">
        <v>96</v>
      </c>
      <c r="F1002" s="11">
        <v>1</v>
      </c>
      <c r="G1002" s="287">
        <v>147.75</v>
      </c>
      <c r="H1002" s="287">
        <v>147.75</v>
      </c>
      <c r="I1002" s="287">
        <v>147.75</v>
      </c>
      <c r="J1002" s="11">
        <v>7</v>
      </c>
      <c r="L1002" s="11">
        <v>1</v>
      </c>
      <c r="M1002" s="287"/>
      <c r="N1002" s="287"/>
      <c r="O1002" s="11"/>
      <c r="P1002" s="287"/>
      <c r="Q1002" s="287"/>
      <c r="R1002" s="11">
        <v>1</v>
      </c>
      <c r="S1002" s="287">
        <v>147.75</v>
      </c>
      <c r="T1002" s="287">
        <v>147.75</v>
      </c>
      <c r="V1002" s="11"/>
      <c r="W1002" s="11"/>
      <c r="X1002" s="11"/>
      <c r="Y1002" s="11"/>
      <c r="Z1002" s="11"/>
      <c r="AA1002" s="11"/>
      <c r="AB1002" s="11"/>
      <c r="AC1002" s="11"/>
      <c r="AD1002" s="11"/>
    </row>
    <row r="1003" spans="1:30">
      <c r="A1003" s="56"/>
      <c r="B1003" s="11"/>
      <c r="C1003" s="11" t="s">
        <v>119</v>
      </c>
      <c r="D1003" s="11"/>
      <c r="E1003" s="11" t="s">
        <v>60</v>
      </c>
      <c r="F1003" s="11">
        <v>6</v>
      </c>
      <c r="G1003" s="287">
        <v>1573.57</v>
      </c>
      <c r="H1003" s="287">
        <v>4720.71</v>
      </c>
      <c r="I1003" s="287">
        <v>786.78499999999997</v>
      </c>
      <c r="J1003" s="11">
        <v>10</v>
      </c>
      <c r="L1003" s="11">
        <v>3</v>
      </c>
      <c r="M1003" s="287">
        <v>2774.53</v>
      </c>
      <c r="N1003" s="287">
        <v>924.84333333333302</v>
      </c>
      <c r="O1003" s="11">
        <v>1</v>
      </c>
      <c r="P1003" s="287">
        <v>1931.05</v>
      </c>
      <c r="Q1003" s="287">
        <v>1931.05</v>
      </c>
      <c r="R1003" s="11">
        <v>5</v>
      </c>
      <c r="S1003" s="287">
        <v>2789.66</v>
      </c>
      <c r="T1003" s="287">
        <v>557.93200000000002</v>
      </c>
      <c r="V1003" s="11"/>
      <c r="W1003" s="11"/>
      <c r="X1003" s="11"/>
      <c r="Y1003" s="11"/>
      <c r="Z1003" s="11"/>
      <c r="AA1003" s="11"/>
      <c r="AB1003" s="11"/>
      <c r="AC1003" s="11"/>
      <c r="AD1003" s="11"/>
    </row>
    <row r="1004" spans="1:30">
      <c r="A1004" s="56"/>
      <c r="B1004" s="11"/>
      <c r="C1004" s="11" t="s">
        <v>132</v>
      </c>
      <c r="D1004" s="11"/>
      <c r="E1004" s="11" t="s">
        <v>133</v>
      </c>
      <c r="F1004" s="11">
        <v>3</v>
      </c>
      <c r="G1004" s="287"/>
      <c r="H1004" s="287">
        <v>9446.2999999999993</v>
      </c>
      <c r="I1004" s="287">
        <v>3148.7666666666701</v>
      </c>
      <c r="J1004" s="11">
        <v>7</v>
      </c>
      <c r="L1004" s="11"/>
      <c r="M1004" s="287">
        <v>9446.2999999999993</v>
      </c>
      <c r="N1004" s="287">
        <v>3148.7666666666701</v>
      </c>
      <c r="O1004" s="11"/>
      <c r="P1004" s="287"/>
      <c r="Q1004" s="287"/>
      <c r="R1004" s="11">
        <v>3</v>
      </c>
      <c r="S1004" s="287">
        <v>9446.2999999999993</v>
      </c>
      <c r="T1004" s="287">
        <v>3148.7666666666701</v>
      </c>
      <c r="V1004" s="11"/>
      <c r="W1004" s="11"/>
      <c r="X1004" s="11"/>
      <c r="Y1004" s="11"/>
      <c r="Z1004" s="11"/>
      <c r="AA1004" s="11"/>
      <c r="AB1004" s="11"/>
      <c r="AC1004" s="11"/>
      <c r="AD1004" s="11"/>
    </row>
    <row r="1005" spans="1:30">
      <c r="A1005" s="56"/>
      <c r="B1005" s="11"/>
      <c r="C1005" s="11" t="s">
        <v>134</v>
      </c>
      <c r="D1005" s="11"/>
      <c r="E1005" s="11" t="s">
        <v>135</v>
      </c>
      <c r="F1005" s="11">
        <v>15</v>
      </c>
      <c r="G1005" s="287">
        <v>4594.6019999999999</v>
      </c>
      <c r="H1005" s="287">
        <v>22973.01</v>
      </c>
      <c r="I1005" s="287">
        <v>1531.5340000000001</v>
      </c>
      <c r="J1005" s="11">
        <v>10.6666666666667</v>
      </c>
      <c r="L1005" s="11">
        <v>5</v>
      </c>
      <c r="M1005" s="287">
        <v>34436.74</v>
      </c>
      <c r="N1005" s="287">
        <v>3443.674</v>
      </c>
      <c r="O1005" s="11"/>
      <c r="P1005" s="287"/>
      <c r="Q1005" s="287"/>
      <c r="R1005" s="11">
        <v>15</v>
      </c>
      <c r="S1005" s="287">
        <v>22973.01</v>
      </c>
      <c r="T1005" s="287">
        <v>1531.5340000000001</v>
      </c>
      <c r="V1005" s="11"/>
      <c r="W1005" s="11"/>
      <c r="X1005" s="11"/>
      <c r="Y1005" s="11"/>
      <c r="Z1005" s="11"/>
      <c r="AA1005" s="11"/>
      <c r="AB1005" s="11"/>
      <c r="AC1005" s="11"/>
      <c r="AD1005" s="11"/>
    </row>
    <row r="1006" spans="1:30">
      <c r="A1006" s="56"/>
      <c r="B1006" s="11"/>
      <c r="C1006" s="11" t="s">
        <v>142</v>
      </c>
      <c r="D1006" s="11"/>
      <c r="E1006" s="11" t="s">
        <v>143</v>
      </c>
      <c r="F1006" s="11">
        <v>2</v>
      </c>
      <c r="G1006" s="287"/>
      <c r="H1006" s="287">
        <v>2225.0700000000002</v>
      </c>
      <c r="I1006" s="287">
        <v>1112.5350000000001</v>
      </c>
      <c r="J1006" s="11">
        <v>10</v>
      </c>
      <c r="L1006" s="11"/>
      <c r="M1006" s="287">
        <v>2225.0700000000002</v>
      </c>
      <c r="N1006" s="287">
        <v>1112.5350000000001</v>
      </c>
      <c r="O1006" s="11"/>
      <c r="P1006" s="287"/>
      <c r="Q1006" s="287"/>
      <c r="R1006" s="11">
        <v>2</v>
      </c>
      <c r="S1006" s="287">
        <v>2225.0700000000002</v>
      </c>
      <c r="T1006" s="287">
        <v>1112.5350000000001</v>
      </c>
      <c r="V1006" s="11"/>
      <c r="W1006" s="11"/>
      <c r="X1006" s="11"/>
      <c r="Y1006" s="11"/>
      <c r="Z1006" s="11"/>
      <c r="AA1006" s="11"/>
      <c r="AB1006" s="11"/>
      <c r="AC1006" s="11"/>
      <c r="AD1006" s="11"/>
    </row>
    <row r="1007" spans="1:30">
      <c r="A1007" s="56"/>
      <c r="B1007" s="11"/>
      <c r="C1007" s="11" t="s">
        <v>154</v>
      </c>
      <c r="D1007" s="11"/>
      <c r="E1007" s="11" t="s">
        <v>56</v>
      </c>
      <c r="F1007" s="11">
        <v>5</v>
      </c>
      <c r="G1007" s="287">
        <v>5179.71</v>
      </c>
      <c r="H1007" s="287">
        <v>10359.42</v>
      </c>
      <c r="I1007" s="287">
        <v>2071.884</v>
      </c>
      <c r="J1007" s="11">
        <v>9.8000000000000007</v>
      </c>
      <c r="L1007" s="11">
        <v>2</v>
      </c>
      <c r="M1007" s="287">
        <v>8362.2999999999993</v>
      </c>
      <c r="N1007" s="287">
        <v>2787.4333333333302</v>
      </c>
      <c r="O1007" s="11"/>
      <c r="P1007" s="287"/>
      <c r="Q1007" s="287"/>
      <c r="R1007" s="11">
        <v>5</v>
      </c>
      <c r="S1007" s="287">
        <v>10359.42</v>
      </c>
      <c r="T1007" s="287">
        <v>2071.884</v>
      </c>
      <c r="V1007" s="11"/>
      <c r="W1007" s="11"/>
      <c r="X1007" s="11"/>
      <c r="Y1007" s="11"/>
      <c r="Z1007" s="11"/>
      <c r="AA1007" s="11"/>
      <c r="AB1007" s="11"/>
      <c r="AC1007" s="11"/>
      <c r="AD1007" s="11"/>
    </row>
    <row r="1008" spans="1:30">
      <c r="A1008" s="56"/>
      <c r="B1008" s="11"/>
      <c r="C1008" s="11" t="s">
        <v>159</v>
      </c>
      <c r="D1008" s="11"/>
      <c r="E1008" s="11" t="s">
        <v>89</v>
      </c>
      <c r="F1008" s="11">
        <v>3</v>
      </c>
      <c r="G1008" s="287">
        <v>4350.8850000000002</v>
      </c>
      <c r="H1008" s="287">
        <v>8701.77</v>
      </c>
      <c r="I1008" s="287">
        <v>2900.59</v>
      </c>
      <c r="J1008" s="11">
        <v>17</v>
      </c>
      <c r="L1008" s="11">
        <v>2</v>
      </c>
      <c r="M1008" s="287">
        <v>3207.62</v>
      </c>
      <c r="N1008" s="287">
        <v>3207.62</v>
      </c>
      <c r="O1008" s="11"/>
      <c r="P1008" s="287"/>
      <c r="Q1008" s="287"/>
      <c r="R1008" s="11">
        <v>3</v>
      </c>
      <c r="S1008" s="287">
        <v>8701.77</v>
      </c>
      <c r="T1008" s="287">
        <v>2900.59</v>
      </c>
      <c r="V1008" s="11"/>
      <c r="W1008" s="11"/>
      <c r="X1008" s="11"/>
      <c r="Y1008" s="11"/>
      <c r="Z1008" s="11"/>
      <c r="AA1008" s="11"/>
      <c r="AB1008" s="11"/>
      <c r="AC1008" s="11"/>
      <c r="AD1008" s="11"/>
    </row>
    <row r="1009" spans="1:30">
      <c r="A1009" s="56"/>
      <c r="B1009" s="11"/>
      <c r="C1009" s="11" t="s">
        <v>162</v>
      </c>
      <c r="D1009" s="11"/>
      <c r="E1009" s="11" t="s">
        <v>163</v>
      </c>
      <c r="F1009" s="11">
        <v>1</v>
      </c>
      <c r="G1009" s="287"/>
      <c r="H1009" s="287">
        <v>1108.1500000000001</v>
      </c>
      <c r="I1009" s="287">
        <v>1108.1500000000001</v>
      </c>
      <c r="J1009" s="11">
        <v>13</v>
      </c>
      <c r="L1009" s="11"/>
      <c r="M1009" s="287">
        <v>1108.1500000000001</v>
      </c>
      <c r="N1009" s="287">
        <v>1108.1500000000001</v>
      </c>
      <c r="O1009" s="11"/>
      <c r="P1009" s="287"/>
      <c r="Q1009" s="287"/>
      <c r="R1009" s="11">
        <v>1</v>
      </c>
      <c r="S1009" s="287">
        <v>1108.1500000000001</v>
      </c>
      <c r="T1009" s="287">
        <v>1108.1500000000001</v>
      </c>
      <c r="V1009" s="11"/>
      <c r="W1009" s="11"/>
      <c r="X1009" s="11"/>
      <c r="Y1009" s="11"/>
      <c r="Z1009" s="11"/>
      <c r="AA1009" s="11"/>
      <c r="AB1009" s="11"/>
      <c r="AC1009" s="11"/>
      <c r="AD1009" s="11"/>
    </row>
    <row r="1010" spans="1:30">
      <c r="A1010" s="56"/>
      <c r="B1010" s="11"/>
      <c r="C1010" s="11" t="s">
        <v>164</v>
      </c>
      <c r="D1010" s="11"/>
      <c r="E1010" s="11" t="s">
        <v>165</v>
      </c>
      <c r="F1010" s="11">
        <v>4</v>
      </c>
      <c r="G1010" s="287">
        <v>5326.6333333333296</v>
      </c>
      <c r="H1010" s="287">
        <v>15979.9</v>
      </c>
      <c r="I1010" s="287">
        <v>3994.9749999999999</v>
      </c>
      <c r="J1010" s="11">
        <v>13</v>
      </c>
      <c r="L1010" s="11">
        <v>3</v>
      </c>
      <c r="M1010" s="287">
        <v>1375.38</v>
      </c>
      <c r="N1010" s="287">
        <v>1375.38</v>
      </c>
      <c r="O1010" s="11"/>
      <c r="P1010" s="287"/>
      <c r="Q1010" s="287"/>
      <c r="R1010" s="11">
        <v>4</v>
      </c>
      <c r="S1010" s="287">
        <v>15979.9</v>
      </c>
      <c r="T1010" s="287">
        <v>3994.9749999999999</v>
      </c>
      <c r="V1010" s="11"/>
      <c r="W1010" s="11"/>
      <c r="X1010" s="11"/>
      <c r="Y1010" s="11"/>
      <c r="Z1010" s="11"/>
      <c r="AA1010" s="11"/>
      <c r="AB1010" s="11"/>
      <c r="AC1010" s="11"/>
      <c r="AD1010" s="11"/>
    </row>
    <row r="1011" spans="1:30">
      <c r="A1011" s="56"/>
      <c r="B1011" s="11"/>
      <c r="C1011" s="11" t="s">
        <v>169</v>
      </c>
      <c r="D1011" s="11"/>
      <c r="E1011" s="11" t="s">
        <v>60</v>
      </c>
      <c r="F1011" s="11">
        <v>1</v>
      </c>
      <c r="G1011" s="287">
        <v>988.49</v>
      </c>
      <c r="H1011" s="287">
        <v>988.49</v>
      </c>
      <c r="I1011" s="287">
        <v>988.49</v>
      </c>
      <c r="J1011" s="11">
        <v>19</v>
      </c>
      <c r="L1011" s="11">
        <v>1</v>
      </c>
      <c r="M1011" s="287"/>
      <c r="N1011" s="287"/>
      <c r="O1011" s="11"/>
      <c r="P1011" s="287"/>
      <c r="Q1011" s="287"/>
      <c r="R1011" s="11">
        <v>1</v>
      </c>
      <c r="S1011" s="287">
        <v>988.49</v>
      </c>
      <c r="T1011" s="287">
        <v>988.49</v>
      </c>
      <c r="V1011" s="11"/>
      <c r="W1011" s="11"/>
      <c r="X1011" s="11"/>
      <c r="Y1011" s="11"/>
      <c r="Z1011" s="11"/>
      <c r="AA1011" s="11"/>
      <c r="AB1011" s="11"/>
      <c r="AC1011" s="11"/>
      <c r="AD1011" s="11"/>
    </row>
    <row r="1012" spans="1:30">
      <c r="A1012" s="56"/>
      <c r="B1012" s="11"/>
      <c r="C1012" s="11" t="s">
        <v>169</v>
      </c>
      <c r="D1012" s="11"/>
      <c r="E1012" s="11" t="s">
        <v>170</v>
      </c>
      <c r="F1012" s="11">
        <v>1</v>
      </c>
      <c r="G1012" s="287">
        <v>2192</v>
      </c>
      <c r="H1012" s="287">
        <v>2192</v>
      </c>
      <c r="I1012" s="287">
        <v>2192</v>
      </c>
      <c r="J1012" s="11">
        <v>19</v>
      </c>
      <c r="L1012" s="11">
        <v>1</v>
      </c>
      <c r="M1012" s="287"/>
      <c r="N1012" s="287"/>
      <c r="O1012" s="11"/>
      <c r="P1012" s="287"/>
      <c r="Q1012" s="287"/>
      <c r="R1012" s="11">
        <v>1</v>
      </c>
      <c r="S1012" s="287">
        <v>2192</v>
      </c>
      <c r="T1012" s="287">
        <v>2192</v>
      </c>
      <c r="V1012" s="11"/>
      <c r="W1012" s="11"/>
      <c r="X1012" s="11"/>
      <c r="Y1012" s="11"/>
      <c r="Z1012" s="11"/>
      <c r="AA1012" s="11"/>
      <c r="AB1012" s="11"/>
      <c r="AC1012" s="11"/>
      <c r="AD1012" s="11"/>
    </row>
    <row r="1013" spans="1:30">
      <c r="A1013" s="56"/>
      <c r="B1013" s="11"/>
      <c r="C1013" s="11" t="s">
        <v>187</v>
      </c>
      <c r="D1013" s="11"/>
      <c r="E1013" s="11" t="s">
        <v>188</v>
      </c>
      <c r="F1013" s="11">
        <v>3</v>
      </c>
      <c r="G1013" s="287">
        <v>722.65</v>
      </c>
      <c r="H1013" s="287">
        <v>1445.3</v>
      </c>
      <c r="I1013" s="287">
        <v>481.76666666666699</v>
      </c>
      <c r="J1013" s="11">
        <v>12</v>
      </c>
      <c r="L1013" s="11">
        <v>2</v>
      </c>
      <c r="M1013" s="287">
        <v>486.27</v>
      </c>
      <c r="N1013" s="287">
        <v>486.27</v>
      </c>
      <c r="O1013" s="11"/>
      <c r="P1013" s="287"/>
      <c r="Q1013" s="287"/>
      <c r="R1013" s="11">
        <v>3</v>
      </c>
      <c r="S1013" s="287">
        <v>1445.3</v>
      </c>
      <c r="T1013" s="287">
        <v>481.76666666666699</v>
      </c>
      <c r="V1013" s="11"/>
      <c r="W1013" s="11"/>
      <c r="X1013" s="11"/>
      <c r="Y1013" s="11"/>
      <c r="Z1013" s="11"/>
      <c r="AA1013" s="11"/>
      <c r="AB1013" s="11"/>
      <c r="AC1013" s="11"/>
      <c r="AD1013" s="11"/>
    </row>
    <row r="1014" spans="1:30">
      <c r="A1014" s="56"/>
      <c r="B1014" s="11"/>
      <c r="C1014" s="11" t="s">
        <v>190</v>
      </c>
      <c r="D1014" s="11"/>
      <c r="E1014" s="11" t="s">
        <v>191</v>
      </c>
      <c r="F1014" s="11">
        <v>5</v>
      </c>
      <c r="G1014" s="287">
        <v>2536.79</v>
      </c>
      <c r="H1014" s="287">
        <v>10147.16</v>
      </c>
      <c r="I1014" s="287">
        <v>2029.432</v>
      </c>
      <c r="J1014" s="11">
        <v>10.4</v>
      </c>
      <c r="L1014" s="11">
        <v>4</v>
      </c>
      <c r="M1014" s="287">
        <v>3045.65</v>
      </c>
      <c r="N1014" s="287">
        <v>3045.65</v>
      </c>
      <c r="O1014" s="11"/>
      <c r="P1014" s="287"/>
      <c r="Q1014" s="287"/>
      <c r="R1014" s="11">
        <v>5</v>
      </c>
      <c r="S1014" s="287">
        <v>10147.16</v>
      </c>
      <c r="T1014" s="287">
        <v>2029.432</v>
      </c>
      <c r="V1014" s="11"/>
      <c r="W1014" s="11"/>
      <c r="X1014" s="11"/>
      <c r="Y1014" s="11"/>
      <c r="Z1014" s="11"/>
      <c r="AA1014" s="11"/>
      <c r="AB1014" s="11"/>
      <c r="AC1014" s="11"/>
      <c r="AD1014" s="11"/>
    </row>
    <row r="1015" spans="1:30">
      <c r="A1015" s="56"/>
      <c r="B1015" s="11"/>
      <c r="C1015" s="11" t="s">
        <v>195</v>
      </c>
      <c r="D1015" s="11"/>
      <c r="E1015" s="11" t="s">
        <v>167</v>
      </c>
      <c r="F1015" s="11">
        <v>1</v>
      </c>
      <c r="G1015" s="287">
        <v>865.43</v>
      </c>
      <c r="H1015" s="287">
        <v>865.43</v>
      </c>
      <c r="I1015" s="287">
        <v>865.43</v>
      </c>
      <c r="J1015" s="11">
        <v>13</v>
      </c>
      <c r="L1015" s="11">
        <v>1</v>
      </c>
      <c r="M1015" s="287"/>
      <c r="N1015" s="287"/>
      <c r="O1015" s="11"/>
      <c r="P1015" s="287"/>
      <c r="Q1015" s="287"/>
      <c r="R1015" s="11">
        <v>1</v>
      </c>
      <c r="S1015" s="287">
        <v>865.43</v>
      </c>
      <c r="T1015" s="287">
        <v>865.43</v>
      </c>
      <c r="V1015" s="11"/>
      <c r="W1015" s="11"/>
      <c r="X1015" s="11"/>
      <c r="Y1015" s="11"/>
      <c r="Z1015" s="11"/>
      <c r="AA1015" s="11"/>
      <c r="AB1015" s="11"/>
      <c r="AC1015" s="11"/>
      <c r="AD1015" s="11"/>
    </row>
    <row r="1016" spans="1:30">
      <c r="A1016" s="56"/>
      <c r="B1016" s="11"/>
      <c r="C1016" s="11" t="s">
        <v>207</v>
      </c>
      <c r="D1016" s="11"/>
      <c r="E1016" s="11" t="s">
        <v>158</v>
      </c>
      <c r="F1016" s="11">
        <v>1</v>
      </c>
      <c r="G1016" s="287">
        <v>291.04000000000002</v>
      </c>
      <c r="H1016" s="287">
        <v>291.04000000000002</v>
      </c>
      <c r="I1016" s="287">
        <v>291.04000000000002</v>
      </c>
      <c r="J1016" s="11">
        <v>12</v>
      </c>
      <c r="L1016" s="11">
        <v>1</v>
      </c>
      <c r="M1016" s="287"/>
      <c r="N1016" s="287"/>
      <c r="O1016" s="11"/>
      <c r="P1016" s="287"/>
      <c r="Q1016" s="287"/>
      <c r="R1016" s="11">
        <v>1</v>
      </c>
      <c r="S1016" s="287">
        <v>291.04000000000002</v>
      </c>
      <c r="T1016" s="287">
        <v>291.04000000000002</v>
      </c>
      <c r="V1016" s="11"/>
      <c r="W1016" s="11"/>
      <c r="X1016" s="11"/>
      <c r="Y1016" s="11"/>
      <c r="Z1016" s="11"/>
      <c r="AA1016" s="11"/>
      <c r="AB1016" s="11"/>
      <c r="AC1016" s="11"/>
      <c r="AD1016" s="11"/>
    </row>
    <row r="1017" spans="1:30">
      <c r="A1017" s="56"/>
      <c r="B1017" s="11"/>
      <c r="C1017" s="11" t="s">
        <v>634</v>
      </c>
      <c r="D1017" s="11"/>
      <c r="E1017" s="11" t="s">
        <v>198</v>
      </c>
      <c r="F1017" s="11">
        <v>8</v>
      </c>
      <c r="G1017" s="287">
        <v>2270.8200000000002</v>
      </c>
      <c r="H1017" s="287">
        <v>9083.2800000000007</v>
      </c>
      <c r="I1017" s="287">
        <v>1135.4100000000001</v>
      </c>
      <c r="J1017" s="11">
        <v>9.625</v>
      </c>
      <c r="L1017" s="11">
        <v>4</v>
      </c>
      <c r="M1017" s="287">
        <v>2001.86</v>
      </c>
      <c r="N1017" s="287">
        <v>500.46499999999997</v>
      </c>
      <c r="O1017" s="11"/>
      <c r="P1017" s="287"/>
      <c r="Q1017" s="287"/>
      <c r="R1017" s="11">
        <v>8</v>
      </c>
      <c r="S1017" s="287">
        <v>9083.2800000000007</v>
      </c>
      <c r="T1017" s="287">
        <v>1135.4100000000001</v>
      </c>
      <c r="V1017" s="11"/>
      <c r="W1017" s="11"/>
      <c r="X1017" s="11"/>
      <c r="Y1017" s="11"/>
      <c r="Z1017" s="11"/>
      <c r="AA1017" s="11"/>
      <c r="AB1017" s="11"/>
      <c r="AC1017" s="11"/>
      <c r="AD1017" s="11"/>
    </row>
    <row r="1018" spans="1:30">
      <c r="A1018" s="56"/>
      <c r="B1018" s="11"/>
      <c r="C1018" s="11" t="s">
        <v>635</v>
      </c>
      <c r="D1018" s="11"/>
      <c r="E1018" s="11" t="s">
        <v>69</v>
      </c>
      <c r="F1018" s="11">
        <v>3</v>
      </c>
      <c r="G1018" s="287">
        <v>26796.244999999999</v>
      </c>
      <c r="H1018" s="287">
        <v>53592.49</v>
      </c>
      <c r="I1018" s="287">
        <v>17864.163333333301</v>
      </c>
      <c r="J1018" s="11">
        <v>31</v>
      </c>
      <c r="L1018" s="11">
        <v>2</v>
      </c>
      <c r="M1018" s="287">
        <v>566.26</v>
      </c>
      <c r="N1018" s="287">
        <v>566.26</v>
      </c>
      <c r="O1018" s="11"/>
      <c r="P1018" s="287"/>
      <c r="Q1018" s="287"/>
      <c r="R1018" s="11">
        <v>3</v>
      </c>
      <c r="S1018" s="287">
        <v>53592.49</v>
      </c>
      <c r="T1018" s="287">
        <v>17864.163333333301</v>
      </c>
      <c r="V1018" s="11"/>
      <c r="W1018" s="11"/>
      <c r="X1018" s="11"/>
      <c r="Y1018" s="11"/>
      <c r="Z1018" s="11"/>
      <c r="AA1018" s="11"/>
      <c r="AB1018" s="11"/>
      <c r="AC1018" s="11"/>
      <c r="AD1018" s="11"/>
    </row>
    <row r="1019" spans="1:30">
      <c r="A1019" s="56"/>
      <c r="B1019" s="11"/>
      <c r="C1019" s="11" t="s">
        <v>238</v>
      </c>
      <c r="D1019" s="11"/>
      <c r="E1019" s="11" t="s">
        <v>71</v>
      </c>
      <c r="F1019" s="11">
        <v>1</v>
      </c>
      <c r="G1019" s="287"/>
      <c r="H1019" s="287">
        <v>4172.76</v>
      </c>
      <c r="I1019" s="287">
        <v>4172.76</v>
      </c>
      <c r="J1019" s="11">
        <v>13</v>
      </c>
      <c r="L1019" s="11"/>
      <c r="M1019" s="287">
        <v>4172.76</v>
      </c>
      <c r="N1019" s="287">
        <v>4172.76</v>
      </c>
      <c r="O1019" s="11"/>
      <c r="P1019" s="287"/>
      <c r="Q1019" s="287"/>
      <c r="R1019" s="11">
        <v>1</v>
      </c>
      <c r="S1019" s="287">
        <v>4172.76</v>
      </c>
      <c r="T1019" s="287">
        <v>4172.76</v>
      </c>
      <c r="V1019" s="11"/>
      <c r="W1019" s="11"/>
      <c r="X1019" s="11"/>
      <c r="Y1019" s="11"/>
      <c r="Z1019" s="11"/>
      <c r="AA1019" s="11"/>
      <c r="AB1019" s="11"/>
      <c r="AC1019" s="11"/>
      <c r="AD1019" s="11"/>
    </row>
    <row r="1020" spans="1:30">
      <c r="A1020" s="56"/>
      <c r="B1020" s="11"/>
      <c r="C1020" s="11" t="s">
        <v>239</v>
      </c>
      <c r="D1020" s="11"/>
      <c r="E1020" s="11" t="s">
        <v>62</v>
      </c>
      <c r="F1020" s="11">
        <v>3</v>
      </c>
      <c r="G1020" s="287">
        <v>1996.72</v>
      </c>
      <c r="H1020" s="287">
        <v>3993.44</v>
      </c>
      <c r="I1020" s="287">
        <v>1331.1466666666699</v>
      </c>
      <c r="J1020" s="11">
        <v>11</v>
      </c>
      <c r="L1020" s="11">
        <v>2</v>
      </c>
      <c r="M1020" s="287">
        <v>244.04</v>
      </c>
      <c r="N1020" s="287">
        <v>244.04</v>
      </c>
      <c r="O1020" s="11">
        <v>1</v>
      </c>
      <c r="P1020" s="287">
        <v>630.59</v>
      </c>
      <c r="Q1020" s="287">
        <v>630.59</v>
      </c>
      <c r="R1020" s="11">
        <v>2</v>
      </c>
      <c r="S1020" s="287">
        <v>3362.85</v>
      </c>
      <c r="T1020" s="287">
        <v>1681.425</v>
      </c>
      <c r="V1020" s="11"/>
      <c r="W1020" s="11"/>
      <c r="X1020" s="11"/>
      <c r="Y1020" s="11"/>
      <c r="Z1020" s="11"/>
      <c r="AA1020" s="11"/>
      <c r="AB1020" s="11"/>
      <c r="AC1020" s="11"/>
      <c r="AD1020" s="11"/>
    </row>
    <row r="1021" spans="1:30">
      <c r="A1021" s="56"/>
      <c r="B1021" s="11"/>
      <c r="C1021" s="11" t="s">
        <v>248</v>
      </c>
      <c r="D1021" s="11"/>
      <c r="E1021" s="11" t="s">
        <v>65</v>
      </c>
      <c r="F1021" s="11">
        <v>1</v>
      </c>
      <c r="G1021" s="287">
        <v>93.1</v>
      </c>
      <c r="H1021" s="287">
        <v>93.1</v>
      </c>
      <c r="I1021" s="287">
        <v>93.1</v>
      </c>
      <c r="J1021" s="11">
        <v>7</v>
      </c>
      <c r="L1021" s="11">
        <v>1</v>
      </c>
      <c r="M1021" s="287"/>
      <c r="N1021" s="287"/>
      <c r="O1021" s="11"/>
      <c r="P1021" s="287"/>
      <c r="Q1021" s="287"/>
      <c r="R1021" s="11">
        <v>1</v>
      </c>
      <c r="S1021" s="287">
        <v>93.1</v>
      </c>
      <c r="T1021" s="287">
        <v>93.1</v>
      </c>
      <c r="V1021" s="11"/>
      <c r="W1021" s="11"/>
      <c r="X1021" s="11"/>
      <c r="Y1021" s="11"/>
      <c r="Z1021" s="11"/>
      <c r="AA1021" s="11"/>
      <c r="AB1021" s="11"/>
      <c r="AC1021" s="11"/>
      <c r="AD1021" s="11"/>
    </row>
    <row r="1022" spans="1:30">
      <c r="A1022" s="56"/>
      <c r="B1022" s="11"/>
      <c r="C1022" s="11" t="s">
        <v>253</v>
      </c>
      <c r="D1022" s="11"/>
      <c r="E1022" s="11" t="s">
        <v>254</v>
      </c>
      <c r="F1022" s="11">
        <v>1</v>
      </c>
      <c r="G1022" s="287"/>
      <c r="H1022" s="287">
        <v>3496.92</v>
      </c>
      <c r="I1022" s="287">
        <v>3496.92</v>
      </c>
      <c r="J1022" s="11">
        <v>7</v>
      </c>
      <c r="L1022" s="11"/>
      <c r="M1022" s="287">
        <v>3496.92</v>
      </c>
      <c r="N1022" s="287">
        <v>3496.92</v>
      </c>
      <c r="O1022" s="11"/>
      <c r="P1022" s="287"/>
      <c r="Q1022" s="287"/>
      <c r="R1022" s="11">
        <v>1</v>
      </c>
      <c r="S1022" s="287">
        <v>3496.92</v>
      </c>
      <c r="T1022" s="287">
        <v>3496.92</v>
      </c>
      <c r="V1022" s="11"/>
      <c r="W1022" s="11"/>
      <c r="X1022" s="11"/>
      <c r="Y1022" s="11"/>
      <c r="Z1022" s="11"/>
      <c r="AA1022" s="11"/>
      <c r="AB1022" s="11"/>
      <c r="AC1022" s="11"/>
      <c r="AD1022" s="11"/>
    </row>
    <row r="1023" spans="1:30">
      <c r="A1023" s="56"/>
      <c r="B1023" s="11"/>
      <c r="C1023" s="11" t="s">
        <v>255</v>
      </c>
      <c r="D1023" s="11"/>
      <c r="E1023" s="11" t="s">
        <v>256</v>
      </c>
      <c r="F1023" s="11">
        <v>1</v>
      </c>
      <c r="G1023" s="287">
        <v>80.41</v>
      </c>
      <c r="H1023" s="287">
        <v>80.41</v>
      </c>
      <c r="I1023" s="287">
        <v>80.41</v>
      </c>
      <c r="J1023" s="11">
        <v>13</v>
      </c>
      <c r="L1023" s="11">
        <v>1</v>
      </c>
      <c r="M1023" s="287"/>
      <c r="N1023" s="287"/>
      <c r="O1023" s="11"/>
      <c r="P1023" s="287"/>
      <c r="Q1023" s="287"/>
      <c r="R1023" s="11">
        <v>1</v>
      </c>
      <c r="S1023" s="287">
        <v>80.41</v>
      </c>
      <c r="T1023" s="287">
        <v>80.41</v>
      </c>
      <c r="V1023" s="11"/>
      <c r="W1023" s="11"/>
      <c r="X1023" s="11"/>
      <c r="Y1023" s="11"/>
      <c r="Z1023" s="11"/>
      <c r="AA1023" s="11"/>
      <c r="AB1023" s="11"/>
      <c r="AC1023" s="11"/>
      <c r="AD1023" s="11"/>
    </row>
    <row r="1024" spans="1:30">
      <c r="A1024" s="56"/>
      <c r="B1024" s="11"/>
      <c r="C1024" s="11" t="s">
        <v>271</v>
      </c>
      <c r="D1024" s="11"/>
      <c r="E1024" s="11" t="s">
        <v>272</v>
      </c>
      <c r="F1024" s="11">
        <v>1</v>
      </c>
      <c r="G1024" s="287">
        <v>83.19</v>
      </c>
      <c r="H1024" s="287">
        <v>83.19</v>
      </c>
      <c r="I1024" s="287">
        <v>83.19</v>
      </c>
      <c r="J1024" s="11">
        <v>7</v>
      </c>
      <c r="L1024" s="11">
        <v>1</v>
      </c>
      <c r="M1024" s="287"/>
      <c r="N1024" s="287"/>
      <c r="O1024" s="11"/>
      <c r="P1024" s="287"/>
      <c r="Q1024" s="287"/>
      <c r="R1024" s="11">
        <v>1</v>
      </c>
      <c r="S1024" s="287">
        <v>83.19</v>
      </c>
      <c r="T1024" s="287">
        <v>83.19</v>
      </c>
      <c r="V1024" s="11"/>
      <c r="W1024" s="11"/>
      <c r="X1024" s="11"/>
      <c r="Y1024" s="11"/>
      <c r="Z1024" s="11"/>
      <c r="AA1024" s="11"/>
      <c r="AB1024" s="11"/>
      <c r="AC1024" s="11"/>
      <c r="AD1024" s="11"/>
    </row>
    <row r="1025" spans="1:30">
      <c r="A1025" s="56"/>
      <c r="B1025" s="11"/>
      <c r="C1025" s="11" t="s">
        <v>276</v>
      </c>
      <c r="D1025" s="11"/>
      <c r="E1025" s="11" t="s">
        <v>189</v>
      </c>
      <c r="F1025" s="11">
        <v>3</v>
      </c>
      <c r="G1025" s="287">
        <v>3819.91</v>
      </c>
      <c r="H1025" s="287">
        <v>3819.91</v>
      </c>
      <c r="I1025" s="287">
        <v>1273.3033333333301</v>
      </c>
      <c r="J1025" s="11">
        <v>10.6666666666667</v>
      </c>
      <c r="L1025" s="11">
        <v>1</v>
      </c>
      <c r="M1025" s="287">
        <v>3535.87</v>
      </c>
      <c r="N1025" s="287">
        <v>1767.9349999999999</v>
      </c>
      <c r="O1025" s="11"/>
      <c r="P1025" s="287"/>
      <c r="Q1025" s="287"/>
      <c r="R1025" s="11">
        <v>3</v>
      </c>
      <c r="S1025" s="287">
        <v>3819.91</v>
      </c>
      <c r="T1025" s="287">
        <v>1273.3033333333301</v>
      </c>
      <c r="V1025" s="11"/>
      <c r="W1025" s="11"/>
      <c r="X1025" s="11"/>
      <c r="Y1025" s="11"/>
      <c r="Z1025" s="11"/>
      <c r="AA1025" s="11"/>
      <c r="AB1025" s="11"/>
      <c r="AC1025" s="11"/>
      <c r="AD1025" s="11"/>
    </row>
    <row r="1026" spans="1:30">
      <c r="A1026" s="56"/>
      <c r="B1026" s="11"/>
      <c r="C1026" s="11" t="s">
        <v>283</v>
      </c>
      <c r="D1026" s="11"/>
      <c r="E1026" s="11" t="s">
        <v>198</v>
      </c>
      <c r="F1026" s="11">
        <v>3</v>
      </c>
      <c r="G1026" s="287">
        <v>1104.3433333333301</v>
      </c>
      <c r="H1026" s="287">
        <v>3313.03</v>
      </c>
      <c r="I1026" s="287">
        <v>1104.3433333333301</v>
      </c>
      <c r="J1026" s="11">
        <v>11</v>
      </c>
      <c r="L1026" s="11">
        <v>3</v>
      </c>
      <c r="M1026" s="287"/>
      <c r="N1026" s="287"/>
      <c r="O1026" s="11"/>
      <c r="P1026" s="287"/>
      <c r="Q1026" s="287"/>
      <c r="R1026" s="11">
        <v>3</v>
      </c>
      <c r="S1026" s="287">
        <v>3313.03</v>
      </c>
      <c r="T1026" s="287">
        <v>1104.3433333333301</v>
      </c>
      <c r="V1026" s="11"/>
      <c r="W1026" s="11"/>
      <c r="X1026" s="11"/>
      <c r="Y1026" s="11"/>
      <c r="Z1026" s="11"/>
      <c r="AA1026" s="11"/>
      <c r="AB1026" s="11"/>
      <c r="AC1026" s="11"/>
      <c r="AD1026" s="11"/>
    </row>
    <row r="1027" spans="1:30">
      <c r="A1027" s="56"/>
      <c r="B1027" s="11"/>
      <c r="C1027" s="11" t="s">
        <v>286</v>
      </c>
      <c r="D1027" s="11"/>
      <c r="E1027" s="11" t="s">
        <v>287</v>
      </c>
      <c r="F1027" s="11">
        <v>2</v>
      </c>
      <c r="G1027" s="287">
        <v>719.35</v>
      </c>
      <c r="H1027" s="287">
        <v>1438.7</v>
      </c>
      <c r="I1027" s="287">
        <v>719.35</v>
      </c>
      <c r="J1027" s="11">
        <v>12.5</v>
      </c>
      <c r="L1027" s="11">
        <v>2</v>
      </c>
      <c r="M1027" s="287"/>
      <c r="N1027" s="287"/>
      <c r="O1027" s="11"/>
      <c r="P1027" s="287"/>
      <c r="Q1027" s="287"/>
      <c r="R1027" s="11">
        <v>2</v>
      </c>
      <c r="S1027" s="287">
        <v>1438.7</v>
      </c>
      <c r="T1027" s="287">
        <v>719.35</v>
      </c>
      <c r="V1027" s="11"/>
      <c r="W1027" s="11"/>
      <c r="X1027" s="11"/>
      <c r="Y1027" s="11"/>
      <c r="Z1027" s="11"/>
      <c r="AA1027" s="11"/>
      <c r="AB1027" s="11"/>
      <c r="AC1027" s="11"/>
      <c r="AD1027" s="11"/>
    </row>
    <row r="1028" spans="1:30">
      <c r="A1028" s="56"/>
      <c r="B1028" s="11"/>
      <c r="C1028" s="11" t="s">
        <v>288</v>
      </c>
      <c r="D1028" s="11"/>
      <c r="E1028" s="11" t="s">
        <v>84</v>
      </c>
      <c r="F1028" s="11">
        <v>8</v>
      </c>
      <c r="G1028" s="287">
        <v>1906.1859999999999</v>
      </c>
      <c r="H1028" s="287">
        <v>9530.93</v>
      </c>
      <c r="I1028" s="287">
        <v>1191.36625</v>
      </c>
      <c r="J1028" s="11">
        <v>9.125</v>
      </c>
      <c r="L1028" s="11">
        <v>5</v>
      </c>
      <c r="M1028" s="287">
        <v>5602.61</v>
      </c>
      <c r="N1028" s="287">
        <v>1867.53666666667</v>
      </c>
      <c r="O1028" s="11"/>
      <c r="P1028" s="287"/>
      <c r="Q1028" s="287"/>
      <c r="R1028" s="11">
        <v>8</v>
      </c>
      <c r="S1028" s="287">
        <v>9530.93</v>
      </c>
      <c r="T1028" s="287">
        <v>1191.36625</v>
      </c>
      <c r="V1028" s="11"/>
      <c r="W1028" s="11"/>
      <c r="X1028" s="11"/>
      <c r="Y1028" s="11"/>
      <c r="Z1028" s="11"/>
      <c r="AA1028" s="11"/>
      <c r="AB1028" s="11"/>
      <c r="AC1028" s="11"/>
      <c r="AD1028" s="11"/>
    </row>
    <row r="1029" spans="1:30">
      <c r="A1029" s="56"/>
      <c r="B1029" s="11"/>
      <c r="C1029" s="11" t="s">
        <v>299</v>
      </c>
      <c r="D1029" s="11"/>
      <c r="E1029" s="11" t="s">
        <v>300</v>
      </c>
      <c r="F1029" s="11">
        <v>1</v>
      </c>
      <c r="G1029" s="287"/>
      <c r="H1029" s="287">
        <v>2231.46</v>
      </c>
      <c r="I1029" s="287">
        <v>2231.46</v>
      </c>
      <c r="J1029" s="11">
        <v>7</v>
      </c>
      <c r="L1029" s="11"/>
      <c r="M1029" s="287">
        <v>2231.46</v>
      </c>
      <c r="N1029" s="287">
        <v>2231.46</v>
      </c>
      <c r="O1029" s="11"/>
      <c r="P1029" s="287"/>
      <c r="Q1029" s="287"/>
      <c r="R1029" s="11">
        <v>1</v>
      </c>
      <c r="S1029" s="287">
        <v>2231.46</v>
      </c>
      <c r="T1029" s="287">
        <v>2231.46</v>
      </c>
      <c r="V1029" s="11"/>
      <c r="W1029" s="11"/>
      <c r="X1029" s="11"/>
      <c r="Y1029" s="11"/>
      <c r="Z1029" s="11"/>
      <c r="AA1029" s="11"/>
      <c r="AB1029" s="11"/>
      <c r="AC1029" s="11"/>
      <c r="AD1029" s="11"/>
    </row>
    <row r="1030" spans="1:30">
      <c r="A1030" s="56"/>
      <c r="B1030" s="11"/>
      <c r="C1030" s="11" t="s">
        <v>304</v>
      </c>
      <c r="D1030" s="11"/>
      <c r="E1030" s="11" t="s">
        <v>71</v>
      </c>
      <c r="F1030" s="11">
        <v>7</v>
      </c>
      <c r="G1030" s="287">
        <v>10072.0666666667</v>
      </c>
      <c r="H1030" s="287">
        <v>30216.2</v>
      </c>
      <c r="I1030" s="287">
        <v>4316.6000000000004</v>
      </c>
      <c r="J1030" s="11">
        <v>9.1428571428571406</v>
      </c>
      <c r="L1030" s="11">
        <v>3</v>
      </c>
      <c r="M1030" s="287">
        <v>23331.26</v>
      </c>
      <c r="N1030" s="287">
        <v>5832.8149999999996</v>
      </c>
      <c r="O1030" s="11">
        <v>1</v>
      </c>
      <c r="P1030" s="287">
        <v>2216.73</v>
      </c>
      <c r="Q1030" s="287">
        <v>2216.73</v>
      </c>
      <c r="R1030" s="11">
        <v>6</v>
      </c>
      <c r="S1030" s="287">
        <v>27999.47</v>
      </c>
      <c r="T1030" s="287">
        <v>4666.5783333333302</v>
      </c>
      <c r="V1030" s="11"/>
      <c r="W1030" s="11"/>
      <c r="X1030" s="11"/>
      <c r="Y1030" s="11"/>
      <c r="Z1030" s="11"/>
      <c r="AA1030" s="11"/>
      <c r="AB1030" s="11"/>
      <c r="AC1030" s="11"/>
      <c r="AD1030" s="11"/>
    </row>
    <row r="1031" spans="1:30">
      <c r="A1031" s="56"/>
      <c r="B1031" s="11"/>
      <c r="C1031" s="11" t="s">
        <v>336</v>
      </c>
      <c r="D1031" s="11"/>
      <c r="E1031" s="11" t="s">
        <v>337</v>
      </c>
      <c r="F1031" s="11">
        <v>2</v>
      </c>
      <c r="G1031" s="287">
        <v>3005.16</v>
      </c>
      <c r="H1031" s="287">
        <v>6010.32</v>
      </c>
      <c r="I1031" s="287">
        <v>3005.16</v>
      </c>
      <c r="J1031" s="11">
        <v>12</v>
      </c>
      <c r="L1031" s="11">
        <v>2</v>
      </c>
      <c r="M1031" s="287"/>
      <c r="N1031" s="287"/>
      <c r="O1031" s="11"/>
      <c r="P1031" s="287"/>
      <c r="Q1031" s="287"/>
      <c r="R1031" s="11">
        <v>2</v>
      </c>
      <c r="S1031" s="287">
        <v>6010.32</v>
      </c>
      <c r="T1031" s="287">
        <v>3005.16</v>
      </c>
      <c r="V1031" s="11"/>
      <c r="W1031" s="11"/>
      <c r="X1031" s="11"/>
      <c r="Y1031" s="11"/>
      <c r="Z1031" s="11"/>
      <c r="AA1031" s="11"/>
      <c r="AB1031" s="11"/>
      <c r="AC1031" s="11"/>
      <c r="AD1031" s="11"/>
    </row>
    <row r="1032" spans="1:30">
      <c r="A1032" s="56"/>
      <c r="B1032" s="11"/>
      <c r="C1032" s="11" t="s">
        <v>338</v>
      </c>
      <c r="D1032" s="11"/>
      <c r="E1032" s="11" t="s">
        <v>175</v>
      </c>
      <c r="F1032" s="11">
        <v>1</v>
      </c>
      <c r="G1032" s="287"/>
      <c r="H1032" s="287">
        <v>5749.56</v>
      </c>
      <c r="I1032" s="287">
        <v>5749.56</v>
      </c>
      <c r="J1032" s="11">
        <v>7</v>
      </c>
      <c r="L1032" s="11"/>
      <c r="M1032" s="287">
        <v>5749.56</v>
      </c>
      <c r="N1032" s="287">
        <v>5749.56</v>
      </c>
      <c r="O1032" s="11">
        <v>1</v>
      </c>
      <c r="P1032" s="287">
        <v>5749.56</v>
      </c>
      <c r="Q1032" s="287">
        <v>5749.56</v>
      </c>
      <c r="R1032" s="11"/>
      <c r="S1032" s="287"/>
      <c r="T1032" s="287"/>
      <c r="V1032" s="11"/>
      <c r="W1032" s="11"/>
      <c r="X1032" s="11"/>
      <c r="Y1032" s="11"/>
      <c r="Z1032" s="11"/>
      <c r="AA1032" s="11"/>
      <c r="AB1032" s="11"/>
      <c r="AC1032" s="11"/>
      <c r="AD1032" s="11"/>
    </row>
    <row r="1033" spans="1:30">
      <c r="A1033" s="56"/>
      <c r="B1033" s="11"/>
      <c r="C1033" s="11" t="s">
        <v>342</v>
      </c>
      <c r="D1033" s="11"/>
      <c r="E1033" s="11" t="s">
        <v>144</v>
      </c>
      <c r="F1033" s="11">
        <v>1</v>
      </c>
      <c r="G1033" s="287"/>
      <c r="H1033" s="287">
        <v>232.98</v>
      </c>
      <c r="I1033" s="287">
        <v>232.98</v>
      </c>
      <c r="J1033" s="11">
        <v>7</v>
      </c>
      <c r="L1033" s="11"/>
      <c r="M1033" s="287">
        <v>232.98</v>
      </c>
      <c r="N1033" s="287">
        <v>232.98</v>
      </c>
      <c r="O1033" s="11"/>
      <c r="P1033" s="287"/>
      <c r="Q1033" s="287"/>
      <c r="R1033" s="11">
        <v>1</v>
      </c>
      <c r="S1033" s="287">
        <v>232.98</v>
      </c>
      <c r="T1033" s="287">
        <v>232.98</v>
      </c>
      <c r="V1033" s="11"/>
      <c r="W1033" s="11"/>
      <c r="X1033" s="11"/>
      <c r="Y1033" s="11"/>
      <c r="Z1033" s="11"/>
      <c r="AA1033" s="11"/>
      <c r="AB1033" s="11"/>
      <c r="AC1033" s="11"/>
      <c r="AD1033" s="11"/>
    </row>
    <row r="1034" spans="1:30">
      <c r="A1034" s="56"/>
      <c r="B1034" s="11"/>
      <c r="C1034" s="11" t="s">
        <v>343</v>
      </c>
      <c r="D1034" s="11"/>
      <c r="E1034" s="11" t="s">
        <v>163</v>
      </c>
      <c r="F1034" s="11">
        <v>1</v>
      </c>
      <c r="G1034" s="287">
        <v>6275.93</v>
      </c>
      <c r="H1034" s="287">
        <v>6275.93</v>
      </c>
      <c r="I1034" s="287">
        <v>6275.93</v>
      </c>
      <c r="J1034" s="11">
        <v>6</v>
      </c>
      <c r="L1034" s="11">
        <v>1</v>
      </c>
      <c r="M1034" s="287"/>
      <c r="N1034" s="287"/>
      <c r="O1034" s="11"/>
      <c r="P1034" s="287"/>
      <c r="Q1034" s="287"/>
      <c r="R1034" s="11">
        <v>1</v>
      </c>
      <c r="S1034" s="287">
        <v>6275.93</v>
      </c>
      <c r="T1034" s="287">
        <v>6275.93</v>
      </c>
      <c r="V1034" s="11"/>
      <c r="W1034" s="11"/>
      <c r="X1034" s="11"/>
      <c r="Y1034" s="11"/>
      <c r="Z1034" s="11"/>
      <c r="AA1034" s="11"/>
      <c r="AB1034" s="11"/>
      <c r="AC1034" s="11"/>
      <c r="AD1034" s="11"/>
    </row>
    <row r="1035" spans="1:30">
      <c r="A1035" s="56"/>
      <c r="B1035" s="11"/>
      <c r="C1035" s="11" t="s">
        <v>352</v>
      </c>
      <c r="D1035" s="11"/>
      <c r="E1035" s="11" t="s">
        <v>191</v>
      </c>
      <c r="F1035" s="11">
        <v>11</v>
      </c>
      <c r="G1035" s="287">
        <v>3390.56142857143</v>
      </c>
      <c r="H1035" s="287">
        <v>23733.93</v>
      </c>
      <c r="I1035" s="287">
        <v>2157.63</v>
      </c>
      <c r="J1035" s="11">
        <v>8.7272727272727302</v>
      </c>
      <c r="L1035" s="11">
        <v>7</v>
      </c>
      <c r="M1035" s="287">
        <v>18325.68</v>
      </c>
      <c r="N1035" s="287">
        <v>4581.42</v>
      </c>
      <c r="O1035" s="11"/>
      <c r="P1035" s="287"/>
      <c r="Q1035" s="287"/>
      <c r="R1035" s="11">
        <v>11</v>
      </c>
      <c r="S1035" s="287">
        <v>23733.93</v>
      </c>
      <c r="T1035" s="287">
        <v>2157.63</v>
      </c>
      <c r="V1035" s="11"/>
      <c r="W1035" s="11"/>
      <c r="X1035" s="11"/>
      <c r="Y1035" s="11"/>
      <c r="Z1035" s="11"/>
      <c r="AA1035" s="11"/>
      <c r="AB1035" s="11"/>
      <c r="AC1035" s="11"/>
      <c r="AD1035" s="11"/>
    </row>
    <row r="1036" spans="1:30">
      <c r="A1036" s="56"/>
      <c r="B1036" s="11"/>
      <c r="C1036" s="11" t="s">
        <v>360</v>
      </c>
      <c r="D1036" s="11"/>
      <c r="E1036" s="11" t="s">
        <v>361</v>
      </c>
      <c r="F1036" s="11">
        <v>2</v>
      </c>
      <c r="G1036" s="287">
        <v>1819.23</v>
      </c>
      <c r="H1036" s="287">
        <v>3638.46</v>
      </c>
      <c r="I1036" s="287">
        <v>1819.23</v>
      </c>
      <c r="J1036" s="11">
        <v>13.5</v>
      </c>
      <c r="L1036" s="11">
        <v>2</v>
      </c>
      <c r="M1036" s="287"/>
      <c r="N1036" s="287"/>
      <c r="O1036" s="11"/>
      <c r="P1036" s="287"/>
      <c r="Q1036" s="287"/>
      <c r="R1036" s="11">
        <v>2</v>
      </c>
      <c r="S1036" s="287">
        <v>3638.46</v>
      </c>
      <c r="T1036" s="287">
        <v>1819.23</v>
      </c>
      <c r="V1036" s="11"/>
      <c r="W1036" s="11"/>
      <c r="X1036" s="11"/>
      <c r="Y1036" s="11"/>
      <c r="Z1036" s="11"/>
      <c r="AA1036" s="11"/>
      <c r="AB1036" s="11"/>
      <c r="AC1036" s="11"/>
      <c r="AD1036" s="11"/>
    </row>
    <row r="1037" spans="1:30">
      <c r="A1037" s="56"/>
      <c r="B1037" s="11"/>
      <c r="C1037" s="11" t="s">
        <v>364</v>
      </c>
      <c r="D1037" s="11"/>
      <c r="E1037" s="11" t="s">
        <v>289</v>
      </c>
      <c r="F1037" s="11">
        <v>1</v>
      </c>
      <c r="G1037" s="287"/>
      <c r="H1037" s="287">
        <v>11148.22</v>
      </c>
      <c r="I1037" s="287">
        <v>11148.22</v>
      </c>
      <c r="J1037" s="11">
        <v>13</v>
      </c>
      <c r="L1037" s="11"/>
      <c r="M1037" s="287">
        <v>11148.22</v>
      </c>
      <c r="N1037" s="287">
        <v>11148.22</v>
      </c>
      <c r="O1037" s="11"/>
      <c r="P1037" s="287"/>
      <c r="Q1037" s="287"/>
      <c r="R1037" s="11">
        <v>1</v>
      </c>
      <c r="S1037" s="287">
        <v>11148.22</v>
      </c>
      <c r="T1037" s="287">
        <v>11148.22</v>
      </c>
      <c r="V1037" s="11"/>
      <c r="W1037" s="11"/>
      <c r="X1037" s="11"/>
      <c r="Y1037" s="11"/>
      <c r="Z1037" s="11"/>
      <c r="AA1037" s="11"/>
      <c r="AB1037" s="11"/>
      <c r="AC1037" s="11"/>
      <c r="AD1037" s="11"/>
    </row>
    <row r="1038" spans="1:30">
      <c r="A1038" s="56"/>
      <c r="B1038" s="11"/>
      <c r="C1038" s="11" t="s">
        <v>365</v>
      </c>
      <c r="D1038" s="11"/>
      <c r="E1038" s="11" t="s">
        <v>97</v>
      </c>
      <c r="F1038" s="11">
        <v>7</v>
      </c>
      <c r="G1038" s="287">
        <v>8904</v>
      </c>
      <c r="H1038" s="287">
        <v>8904</v>
      </c>
      <c r="I1038" s="287">
        <v>1272</v>
      </c>
      <c r="J1038" s="11">
        <v>10.1428571428571</v>
      </c>
      <c r="L1038" s="11">
        <v>1</v>
      </c>
      <c r="M1038" s="287">
        <v>8715.83</v>
      </c>
      <c r="N1038" s="287">
        <v>1452.6383333333299</v>
      </c>
      <c r="O1038" s="11"/>
      <c r="P1038" s="287"/>
      <c r="Q1038" s="287"/>
      <c r="R1038" s="11">
        <v>7</v>
      </c>
      <c r="S1038" s="287">
        <v>8904</v>
      </c>
      <c r="T1038" s="287">
        <v>1272</v>
      </c>
      <c r="V1038" s="11"/>
      <c r="W1038" s="11"/>
      <c r="X1038" s="11"/>
      <c r="Y1038" s="11"/>
      <c r="Z1038" s="11"/>
      <c r="AA1038" s="11"/>
      <c r="AB1038" s="11"/>
      <c r="AC1038" s="11"/>
      <c r="AD1038" s="11"/>
    </row>
    <row r="1039" spans="1:30">
      <c r="A1039" s="56"/>
      <c r="B1039" s="11"/>
      <c r="C1039" s="11" t="s">
        <v>367</v>
      </c>
      <c r="D1039" s="11"/>
      <c r="E1039" s="11" t="s">
        <v>368</v>
      </c>
      <c r="F1039" s="11">
        <v>2</v>
      </c>
      <c r="G1039" s="287"/>
      <c r="H1039" s="287">
        <v>1927.39</v>
      </c>
      <c r="I1039" s="287">
        <v>963.69500000000005</v>
      </c>
      <c r="J1039" s="11">
        <v>7</v>
      </c>
      <c r="L1039" s="11"/>
      <c r="M1039" s="287">
        <v>1927.39</v>
      </c>
      <c r="N1039" s="287">
        <v>963.69500000000005</v>
      </c>
      <c r="O1039" s="11"/>
      <c r="P1039" s="287"/>
      <c r="Q1039" s="287"/>
      <c r="R1039" s="11">
        <v>2</v>
      </c>
      <c r="S1039" s="287">
        <v>1927.39</v>
      </c>
      <c r="T1039" s="287">
        <v>963.69500000000005</v>
      </c>
      <c r="V1039" s="11"/>
      <c r="W1039" s="11"/>
      <c r="X1039" s="11"/>
      <c r="Y1039" s="11"/>
      <c r="Z1039" s="11"/>
      <c r="AA1039" s="11"/>
      <c r="AB1039" s="11"/>
      <c r="AC1039" s="11"/>
      <c r="AD1039" s="11"/>
    </row>
    <row r="1040" spans="1:30">
      <c r="A1040" s="56"/>
      <c r="B1040" s="11"/>
      <c r="C1040" s="11" t="s">
        <v>641</v>
      </c>
      <c r="D1040" s="11"/>
      <c r="E1040" s="11" t="s">
        <v>76</v>
      </c>
      <c r="F1040" s="11">
        <v>2</v>
      </c>
      <c r="G1040" s="287">
        <v>3667.23</v>
      </c>
      <c r="H1040" s="287">
        <v>7334.46</v>
      </c>
      <c r="I1040" s="287">
        <v>3667.23</v>
      </c>
      <c r="J1040" s="11">
        <v>9</v>
      </c>
      <c r="L1040" s="11">
        <v>2</v>
      </c>
      <c r="M1040" s="287"/>
      <c r="N1040" s="287"/>
      <c r="O1040" s="11"/>
      <c r="P1040" s="287"/>
      <c r="Q1040" s="287"/>
      <c r="R1040" s="11">
        <v>2</v>
      </c>
      <c r="S1040" s="287">
        <v>7334.46</v>
      </c>
      <c r="T1040" s="287">
        <v>3667.23</v>
      </c>
      <c r="V1040" s="11"/>
      <c r="W1040" s="11"/>
      <c r="X1040" s="11"/>
      <c r="Y1040" s="11"/>
      <c r="Z1040" s="11"/>
      <c r="AA1040" s="11"/>
      <c r="AB1040" s="11"/>
      <c r="AC1040" s="11"/>
      <c r="AD1040" s="11"/>
    </row>
    <row r="1041" spans="1:30">
      <c r="A1041" s="56"/>
      <c r="B1041" s="11"/>
      <c r="C1041" s="11" t="s">
        <v>379</v>
      </c>
      <c r="D1041" s="11"/>
      <c r="E1041" s="11" t="s">
        <v>78</v>
      </c>
      <c r="F1041" s="11">
        <v>1</v>
      </c>
      <c r="G1041" s="287"/>
      <c r="H1041" s="287">
        <v>1316.78</v>
      </c>
      <c r="I1041" s="287">
        <v>1316.78</v>
      </c>
      <c r="J1041" s="11">
        <v>2</v>
      </c>
      <c r="L1041" s="11"/>
      <c r="M1041" s="287">
        <v>1316.78</v>
      </c>
      <c r="N1041" s="287">
        <v>1316.78</v>
      </c>
      <c r="O1041" s="11">
        <v>1</v>
      </c>
      <c r="P1041" s="287">
        <v>1316.78</v>
      </c>
      <c r="Q1041" s="287">
        <v>1316.78</v>
      </c>
      <c r="R1041" s="11"/>
      <c r="S1041" s="287"/>
      <c r="T1041" s="287"/>
      <c r="V1041" s="11"/>
      <c r="W1041" s="11"/>
      <c r="X1041" s="11"/>
      <c r="Y1041" s="11"/>
      <c r="Z1041" s="11"/>
      <c r="AA1041" s="11"/>
      <c r="AB1041" s="11"/>
      <c r="AC1041" s="11"/>
      <c r="AD1041" s="11"/>
    </row>
    <row r="1042" spans="1:30">
      <c r="A1042" s="56"/>
      <c r="B1042" s="11"/>
      <c r="C1042" s="11" t="s">
        <v>380</v>
      </c>
      <c r="D1042" s="11"/>
      <c r="E1042" s="11" t="s">
        <v>111</v>
      </c>
      <c r="F1042" s="11">
        <v>9</v>
      </c>
      <c r="G1042" s="287">
        <v>1311.212</v>
      </c>
      <c r="H1042" s="287">
        <v>6556.06</v>
      </c>
      <c r="I1042" s="287">
        <v>728.451111111111</v>
      </c>
      <c r="J1042" s="11">
        <v>12.6666666666667</v>
      </c>
      <c r="L1042" s="11">
        <v>5</v>
      </c>
      <c r="M1042" s="287">
        <v>2736.57</v>
      </c>
      <c r="N1042" s="287">
        <v>684.14250000000004</v>
      </c>
      <c r="O1042" s="11"/>
      <c r="P1042" s="287"/>
      <c r="Q1042" s="287"/>
      <c r="R1042" s="11">
        <v>9</v>
      </c>
      <c r="S1042" s="287">
        <v>6556.06</v>
      </c>
      <c r="T1042" s="287">
        <v>728.451111111111</v>
      </c>
      <c r="V1042" s="11"/>
      <c r="W1042" s="11"/>
      <c r="X1042" s="11"/>
      <c r="Y1042" s="11"/>
      <c r="Z1042" s="11"/>
      <c r="AA1042" s="11"/>
      <c r="AB1042" s="11"/>
      <c r="AC1042" s="11"/>
      <c r="AD1042" s="11"/>
    </row>
    <row r="1043" spans="1:30">
      <c r="A1043" s="56"/>
      <c r="B1043" s="11"/>
      <c r="C1043" s="11" t="s">
        <v>382</v>
      </c>
      <c r="D1043" s="11"/>
      <c r="E1043" s="11" t="s">
        <v>69</v>
      </c>
      <c r="F1043" s="11">
        <v>1</v>
      </c>
      <c r="G1043" s="287">
        <v>4365.63</v>
      </c>
      <c r="H1043" s="287">
        <v>4365.63</v>
      </c>
      <c r="I1043" s="287">
        <v>4365.63</v>
      </c>
      <c r="J1043" s="11">
        <v>13</v>
      </c>
      <c r="L1043" s="11">
        <v>1</v>
      </c>
      <c r="M1043" s="287"/>
      <c r="N1043" s="287"/>
      <c r="O1043" s="11"/>
      <c r="P1043" s="287"/>
      <c r="Q1043" s="287"/>
      <c r="R1043" s="11">
        <v>1</v>
      </c>
      <c r="S1043" s="287">
        <v>4365.63</v>
      </c>
      <c r="T1043" s="287">
        <v>4365.63</v>
      </c>
      <c r="V1043" s="11"/>
      <c r="W1043" s="11"/>
      <c r="X1043" s="11"/>
      <c r="Y1043" s="11"/>
      <c r="Z1043" s="11"/>
      <c r="AA1043" s="11"/>
      <c r="AB1043" s="11"/>
      <c r="AC1043" s="11"/>
      <c r="AD1043" s="11"/>
    </row>
    <row r="1044" spans="1:30">
      <c r="A1044" s="56"/>
      <c r="B1044" s="11"/>
      <c r="C1044" s="11" t="s">
        <v>385</v>
      </c>
      <c r="D1044" s="11"/>
      <c r="E1044" s="11" t="s">
        <v>163</v>
      </c>
      <c r="F1044" s="11">
        <v>7</v>
      </c>
      <c r="G1044" s="287">
        <v>11651.165000000001</v>
      </c>
      <c r="H1044" s="287">
        <v>46604.66</v>
      </c>
      <c r="I1044" s="287">
        <v>6657.8085714285698</v>
      </c>
      <c r="J1044" s="11">
        <v>12</v>
      </c>
      <c r="L1044" s="11">
        <v>4</v>
      </c>
      <c r="M1044" s="287">
        <v>6513.84</v>
      </c>
      <c r="N1044" s="287">
        <v>2171.2800000000002</v>
      </c>
      <c r="O1044" s="11"/>
      <c r="P1044" s="287"/>
      <c r="Q1044" s="287"/>
      <c r="R1044" s="11">
        <v>7</v>
      </c>
      <c r="S1044" s="287">
        <v>46604.66</v>
      </c>
      <c r="T1044" s="287">
        <v>6657.8085714285698</v>
      </c>
      <c r="V1044" s="11"/>
      <c r="W1044" s="11"/>
      <c r="X1044" s="11"/>
      <c r="Y1044" s="11"/>
      <c r="Z1044" s="11"/>
      <c r="AA1044" s="11"/>
      <c r="AB1044" s="11"/>
      <c r="AC1044" s="11"/>
      <c r="AD1044" s="11"/>
    </row>
    <row r="1045" spans="1:30">
      <c r="A1045" s="56"/>
      <c r="B1045" s="11"/>
      <c r="C1045" s="11" t="s">
        <v>392</v>
      </c>
      <c r="D1045" s="11"/>
      <c r="E1045" s="11" t="s">
        <v>111</v>
      </c>
      <c r="F1045" s="11">
        <v>1</v>
      </c>
      <c r="G1045" s="287">
        <v>277.68</v>
      </c>
      <c r="H1045" s="287">
        <v>277.68</v>
      </c>
      <c r="I1045" s="287">
        <v>277.68</v>
      </c>
      <c r="J1045" s="11">
        <v>13</v>
      </c>
      <c r="L1045" s="11">
        <v>1</v>
      </c>
      <c r="M1045" s="287"/>
      <c r="N1045" s="287"/>
      <c r="O1045" s="11"/>
      <c r="P1045" s="287"/>
      <c r="Q1045" s="287"/>
      <c r="R1045" s="11">
        <v>1</v>
      </c>
      <c r="S1045" s="287">
        <v>277.68</v>
      </c>
      <c r="T1045" s="287">
        <v>277.68</v>
      </c>
      <c r="V1045" s="11"/>
      <c r="W1045" s="11"/>
      <c r="X1045" s="11"/>
      <c r="Y1045" s="11"/>
      <c r="Z1045" s="11"/>
      <c r="AA1045" s="11"/>
      <c r="AB1045" s="11"/>
      <c r="AC1045" s="11"/>
      <c r="AD1045" s="11"/>
    </row>
    <row r="1046" spans="1:30">
      <c r="A1046" s="56"/>
      <c r="B1046" s="11"/>
      <c r="C1046" s="11" t="s">
        <v>392</v>
      </c>
      <c r="D1046" s="11"/>
      <c r="E1046" s="11" t="s">
        <v>393</v>
      </c>
      <c r="F1046" s="11">
        <v>1</v>
      </c>
      <c r="G1046" s="287"/>
      <c r="H1046" s="287">
        <v>328.28</v>
      </c>
      <c r="I1046" s="287">
        <v>328.28</v>
      </c>
      <c r="J1046" s="11">
        <v>7</v>
      </c>
      <c r="L1046" s="11"/>
      <c r="M1046" s="287">
        <v>328.28</v>
      </c>
      <c r="N1046" s="287">
        <v>328.28</v>
      </c>
      <c r="O1046" s="11"/>
      <c r="P1046" s="287"/>
      <c r="Q1046" s="287"/>
      <c r="R1046" s="11">
        <v>1</v>
      </c>
      <c r="S1046" s="287">
        <v>328.28</v>
      </c>
      <c r="T1046" s="287">
        <v>328.28</v>
      </c>
      <c r="V1046" s="11"/>
      <c r="W1046" s="11"/>
      <c r="X1046" s="11"/>
      <c r="Y1046" s="11"/>
      <c r="Z1046" s="11"/>
      <c r="AA1046" s="11"/>
      <c r="AB1046" s="11"/>
      <c r="AC1046" s="11"/>
      <c r="AD1046" s="11"/>
    </row>
    <row r="1047" spans="1:30">
      <c r="A1047" s="56"/>
      <c r="B1047" s="11"/>
      <c r="C1047" s="11" t="s">
        <v>394</v>
      </c>
      <c r="D1047" s="11"/>
      <c r="E1047" s="11" t="s">
        <v>85</v>
      </c>
      <c r="F1047" s="11">
        <v>1</v>
      </c>
      <c r="G1047" s="287">
        <v>112.17</v>
      </c>
      <c r="H1047" s="287">
        <v>112.17</v>
      </c>
      <c r="I1047" s="287">
        <v>112.17</v>
      </c>
      <c r="J1047" s="11">
        <v>11</v>
      </c>
      <c r="L1047" s="11">
        <v>1</v>
      </c>
      <c r="M1047" s="287"/>
      <c r="N1047" s="287"/>
      <c r="O1047" s="11"/>
      <c r="P1047" s="287"/>
      <c r="Q1047" s="287"/>
      <c r="R1047" s="11">
        <v>1</v>
      </c>
      <c r="S1047" s="287">
        <v>112.17</v>
      </c>
      <c r="T1047" s="287">
        <v>112.17</v>
      </c>
      <c r="V1047" s="11"/>
      <c r="W1047" s="11"/>
      <c r="X1047" s="11"/>
      <c r="Y1047" s="11"/>
      <c r="Z1047" s="11"/>
      <c r="AA1047" s="11"/>
      <c r="AB1047" s="11"/>
      <c r="AC1047" s="11"/>
      <c r="AD1047" s="11"/>
    </row>
    <row r="1048" spans="1:30">
      <c r="A1048" s="56"/>
      <c r="B1048" s="11"/>
      <c r="C1048" s="11" t="s">
        <v>403</v>
      </c>
      <c r="D1048" s="11"/>
      <c r="E1048" s="11" t="s">
        <v>274</v>
      </c>
      <c r="F1048" s="11">
        <v>3</v>
      </c>
      <c r="G1048" s="287">
        <v>1080.5450000000001</v>
      </c>
      <c r="H1048" s="287">
        <v>2161.09</v>
      </c>
      <c r="I1048" s="287">
        <v>720.363333333333</v>
      </c>
      <c r="J1048" s="11">
        <v>7.6666666666666696</v>
      </c>
      <c r="L1048" s="11">
        <v>2</v>
      </c>
      <c r="M1048" s="287">
        <v>957.91</v>
      </c>
      <c r="N1048" s="287">
        <v>957.91</v>
      </c>
      <c r="O1048" s="11">
        <v>1</v>
      </c>
      <c r="P1048" s="287">
        <v>957.91</v>
      </c>
      <c r="Q1048" s="287">
        <v>957.91</v>
      </c>
      <c r="R1048" s="11">
        <v>2</v>
      </c>
      <c r="S1048" s="287">
        <v>1203.18</v>
      </c>
      <c r="T1048" s="287">
        <v>601.59</v>
      </c>
      <c r="V1048" s="11"/>
      <c r="W1048" s="11"/>
      <c r="X1048" s="11"/>
      <c r="Y1048" s="11"/>
      <c r="Z1048" s="11"/>
      <c r="AA1048" s="11"/>
      <c r="AB1048" s="11"/>
      <c r="AC1048" s="11"/>
      <c r="AD1048" s="11"/>
    </row>
    <row r="1049" spans="1:30">
      <c r="A1049" s="56"/>
      <c r="B1049" s="11"/>
      <c r="C1049" s="11" t="s">
        <v>416</v>
      </c>
      <c r="D1049" s="11"/>
      <c r="E1049" s="11" t="s">
        <v>417</v>
      </c>
      <c r="F1049" s="11">
        <v>7</v>
      </c>
      <c r="G1049" s="287">
        <v>1797.33</v>
      </c>
      <c r="H1049" s="287">
        <v>5391.99</v>
      </c>
      <c r="I1049" s="287">
        <v>770.28428571428606</v>
      </c>
      <c r="J1049" s="11">
        <v>10.285714285714301</v>
      </c>
      <c r="L1049" s="11">
        <v>3</v>
      </c>
      <c r="M1049" s="287">
        <v>3250.08</v>
      </c>
      <c r="N1049" s="287">
        <v>812.52</v>
      </c>
      <c r="O1049" s="11"/>
      <c r="P1049" s="287"/>
      <c r="Q1049" s="287"/>
      <c r="R1049" s="11">
        <v>7</v>
      </c>
      <c r="S1049" s="287">
        <v>5391.99</v>
      </c>
      <c r="T1049" s="287">
        <v>770.28428571428606</v>
      </c>
      <c r="V1049" s="11"/>
      <c r="W1049" s="11"/>
      <c r="X1049" s="11"/>
      <c r="Y1049" s="11"/>
      <c r="Z1049" s="11"/>
      <c r="AA1049" s="11"/>
      <c r="AB1049" s="11"/>
      <c r="AC1049" s="11"/>
      <c r="AD1049" s="11"/>
    </row>
    <row r="1050" spans="1:30">
      <c r="A1050" s="56"/>
      <c r="B1050" s="11"/>
      <c r="C1050" s="11" t="s">
        <v>421</v>
      </c>
      <c r="D1050" s="11"/>
      <c r="E1050" s="11" t="s">
        <v>375</v>
      </c>
      <c r="F1050" s="11">
        <v>11</v>
      </c>
      <c r="G1050" s="287">
        <v>1615.26</v>
      </c>
      <c r="H1050" s="287">
        <v>9691.56</v>
      </c>
      <c r="I1050" s="287">
        <v>881.05090909090904</v>
      </c>
      <c r="J1050" s="11">
        <v>14.818181818181801</v>
      </c>
      <c r="L1050" s="11">
        <v>6</v>
      </c>
      <c r="M1050" s="287">
        <v>4016.33</v>
      </c>
      <c r="N1050" s="287">
        <v>803.26599999999996</v>
      </c>
      <c r="O1050" s="11">
        <v>1</v>
      </c>
      <c r="P1050" s="287">
        <v>2343.89</v>
      </c>
      <c r="Q1050" s="287">
        <v>2343.89</v>
      </c>
      <c r="R1050" s="11">
        <v>10</v>
      </c>
      <c r="S1050" s="287">
        <v>7347.67</v>
      </c>
      <c r="T1050" s="287">
        <v>734.76700000000005</v>
      </c>
      <c r="V1050" s="11"/>
      <c r="W1050" s="11"/>
      <c r="X1050" s="11"/>
      <c r="Y1050" s="11"/>
      <c r="Z1050" s="11"/>
      <c r="AA1050" s="11"/>
      <c r="AB1050" s="11"/>
      <c r="AC1050" s="11"/>
      <c r="AD1050" s="11"/>
    </row>
    <row r="1051" spans="1:30">
      <c r="A1051" s="56"/>
      <c r="B1051" s="11"/>
      <c r="C1051" s="11" t="s">
        <v>423</v>
      </c>
      <c r="D1051" s="11"/>
      <c r="E1051" s="11" t="s">
        <v>298</v>
      </c>
      <c r="F1051" s="11">
        <v>31</v>
      </c>
      <c r="G1051" s="287">
        <v>674.78733333333298</v>
      </c>
      <c r="H1051" s="287">
        <v>20243.62</v>
      </c>
      <c r="I1051" s="287">
        <v>653.02</v>
      </c>
      <c r="J1051" s="11">
        <v>6.4516129032258096</v>
      </c>
      <c r="L1051" s="11">
        <v>30</v>
      </c>
      <c r="M1051" s="287">
        <v>622</v>
      </c>
      <c r="N1051" s="287">
        <v>622</v>
      </c>
      <c r="O1051" s="11"/>
      <c r="P1051" s="287"/>
      <c r="Q1051" s="287"/>
      <c r="R1051" s="11">
        <v>31</v>
      </c>
      <c r="S1051" s="287">
        <v>20243.62</v>
      </c>
      <c r="T1051" s="287">
        <v>653.02</v>
      </c>
      <c r="V1051" s="11"/>
      <c r="W1051" s="11"/>
      <c r="X1051" s="11"/>
      <c r="Y1051" s="11"/>
      <c r="Z1051" s="11"/>
      <c r="AA1051" s="11"/>
      <c r="AB1051" s="11"/>
      <c r="AC1051" s="11"/>
      <c r="AD1051" s="11"/>
    </row>
    <row r="1052" spans="1:30">
      <c r="A1052" s="56"/>
      <c r="B1052" s="11"/>
      <c r="C1052" s="11" t="s">
        <v>429</v>
      </c>
      <c r="D1052" s="11"/>
      <c r="E1052" s="11" t="s">
        <v>115</v>
      </c>
      <c r="F1052" s="11">
        <v>1</v>
      </c>
      <c r="G1052" s="287">
        <v>1730.86</v>
      </c>
      <c r="H1052" s="287">
        <v>1730.86</v>
      </c>
      <c r="I1052" s="287">
        <v>1730.86</v>
      </c>
      <c r="J1052" s="11">
        <v>13</v>
      </c>
      <c r="L1052" s="11">
        <v>1</v>
      </c>
      <c r="M1052" s="287"/>
      <c r="N1052" s="287"/>
      <c r="O1052" s="11"/>
      <c r="P1052" s="287"/>
      <c r="Q1052" s="287"/>
      <c r="R1052" s="11">
        <v>1</v>
      </c>
      <c r="S1052" s="287">
        <v>1730.86</v>
      </c>
      <c r="T1052" s="287">
        <v>1730.86</v>
      </c>
      <c r="V1052" s="11"/>
      <c r="W1052" s="11"/>
      <c r="X1052" s="11"/>
      <c r="Y1052" s="11"/>
      <c r="Z1052" s="11"/>
      <c r="AA1052" s="11"/>
      <c r="AB1052" s="11"/>
      <c r="AC1052" s="11"/>
      <c r="AD1052" s="11"/>
    </row>
    <row r="1053" spans="1:30">
      <c r="A1053" s="56"/>
      <c r="B1053" s="11"/>
      <c r="C1053" s="11" t="s">
        <v>430</v>
      </c>
      <c r="D1053" s="11"/>
      <c r="E1053" s="11" t="s">
        <v>324</v>
      </c>
      <c r="F1053" s="11">
        <v>1</v>
      </c>
      <c r="G1053" s="287">
        <v>762.04</v>
      </c>
      <c r="H1053" s="287">
        <v>762.04</v>
      </c>
      <c r="I1053" s="287">
        <v>762.04</v>
      </c>
      <c r="J1053" s="11">
        <v>37</v>
      </c>
      <c r="L1053" s="11">
        <v>1</v>
      </c>
      <c r="M1053" s="287"/>
      <c r="N1053" s="287"/>
      <c r="O1053" s="11"/>
      <c r="P1053" s="287"/>
      <c r="Q1053" s="287"/>
      <c r="R1053" s="11">
        <v>1</v>
      </c>
      <c r="S1053" s="287">
        <v>762.04</v>
      </c>
      <c r="T1053" s="287">
        <v>762.04</v>
      </c>
      <c r="V1053" s="11"/>
      <c r="W1053" s="11"/>
      <c r="X1053" s="11"/>
      <c r="Y1053" s="11"/>
      <c r="Z1053" s="11"/>
      <c r="AA1053" s="11"/>
      <c r="AB1053" s="11"/>
      <c r="AC1053" s="11"/>
      <c r="AD1053" s="11"/>
    </row>
    <row r="1054" spans="1:30">
      <c r="A1054" s="56"/>
      <c r="B1054" s="11"/>
      <c r="C1054" s="11" t="s">
        <v>432</v>
      </c>
      <c r="D1054" s="11"/>
      <c r="E1054" s="11" t="s">
        <v>433</v>
      </c>
      <c r="F1054" s="11">
        <v>2</v>
      </c>
      <c r="G1054" s="287">
        <v>8129.75</v>
      </c>
      <c r="H1054" s="287">
        <v>8129.75</v>
      </c>
      <c r="I1054" s="287">
        <v>4064.875</v>
      </c>
      <c r="J1054" s="11">
        <v>8</v>
      </c>
      <c r="L1054" s="11">
        <v>1</v>
      </c>
      <c r="M1054" s="287">
        <v>6397.7</v>
      </c>
      <c r="N1054" s="287">
        <v>6397.7</v>
      </c>
      <c r="O1054" s="11"/>
      <c r="P1054" s="287"/>
      <c r="Q1054" s="287"/>
      <c r="R1054" s="11">
        <v>2</v>
      </c>
      <c r="S1054" s="287">
        <v>8129.75</v>
      </c>
      <c r="T1054" s="287">
        <v>4064.875</v>
      </c>
      <c r="V1054" s="11"/>
      <c r="W1054" s="11"/>
      <c r="X1054" s="11"/>
      <c r="Y1054" s="11"/>
      <c r="Z1054" s="11"/>
      <c r="AA1054" s="11"/>
      <c r="AB1054" s="11"/>
      <c r="AC1054" s="11"/>
      <c r="AD1054" s="11"/>
    </row>
    <row r="1055" spans="1:30">
      <c r="A1055" s="56"/>
      <c r="B1055" s="11"/>
      <c r="C1055" s="11" t="s">
        <v>437</v>
      </c>
      <c r="D1055" s="11"/>
      <c r="E1055" s="11" t="s">
        <v>165</v>
      </c>
      <c r="F1055" s="11">
        <v>7</v>
      </c>
      <c r="G1055" s="287">
        <v>4764.5140000000001</v>
      </c>
      <c r="H1055" s="287">
        <v>23822.57</v>
      </c>
      <c r="I1055" s="287">
        <v>3403.2242857142901</v>
      </c>
      <c r="J1055" s="11">
        <v>12.5714285714286</v>
      </c>
      <c r="L1055" s="11">
        <v>5</v>
      </c>
      <c r="M1055" s="287">
        <v>664.87</v>
      </c>
      <c r="N1055" s="287">
        <v>332.435</v>
      </c>
      <c r="O1055" s="11"/>
      <c r="P1055" s="287"/>
      <c r="Q1055" s="287"/>
      <c r="R1055" s="11">
        <v>7</v>
      </c>
      <c r="S1055" s="287">
        <v>23822.57</v>
      </c>
      <c r="T1055" s="287">
        <v>3403.2242857142901</v>
      </c>
      <c r="V1055" s="11"/>
      <c r="W1055" s="11"/>
      <c r="X1055" s="11"/>
      <c r="Y1055" s="11"/>
      <c r="Z1055" s="11"/>
      <c r="AA1055" s="11"/>
      <c r="AB1055" s="11"/>
      <c r="AC1055" s="11"/>
      <c r="AD1055" s="11"/>
    </row>
    <row r="1056" spans="1:30">
      <c r="A1056" s="56"/>
      <c r="B1056" s="11"/>
      <c r="C1056" s="11" t="s">
        <v>438</v>
      </c>
      <c r="D1056" s="11"/>
      <c r="E1056" s="11" t="s">
        <v>439</v>
      </c>
      <c r="F1056" s="11">
        <v>4</v>
      </c>
      <c r="G1056" s="287">
        <v>3534.66</v>
      </c>
      <c r="H1056" s="287">
        <v>3534.66</v>
      </c>
      <c r="I1056" s="287">
        <v>883.66499999999996</v>
      </c>
      <c r="J1056" s="11">
        <v>11.25</v>
      </c>
      <c r="L1056" s="11">
        <v>1</v>
      </c>
      <c r="M1056" s="287">
        <v>3626.36</v>
      </c>
      <c r="N1056" s="287">
        <v>1208.78666666667</v>
      </c>
      <c r="O1056" s="11"/>
      <c r="P1056" s="287"/>
      <c r="Q1056" s="287"/>
      <c r="R1056" s="11">
        <v>4</v>
      </c>
      <c r="S1056" s="287">
        <v>3534.66</v>
      </c>
      <c r="T1056" s="287">
        <v>883.66499999999996</v>
      </c>
      <c r="V1056" s="11"/>
      <c r="W1056" s="11"/>
      <c r="X1056" s="11"/>
      <c r="Y1056" s="11"/>
      <c r="Z1056" s="11"/>
      <c r="AA1056" s="11"/>
      <c r="AB1056" s="11"/>
      <c r="AC1056" s="11"/>
      <c r="AD1056" s="11"/>
    </row>
    <row r="1057" spans="1:30">
      <c r="A1057" s="56"/>
      <c r="B1057" s="11"/>
      <c r="C1057" s="11" t="s">
        <v>452</v>
      </c>
      <c r="D1057" s="11"/>
      <c r="E1057" s="11" t="s">
        <v>453</v>
      </c>
      <c r="F1057" s="11">
        <v>2</v>
      </c>
      <c r="G1057" s="287">
        <v>2417.63</v>
      </c>
      <c r="H1057" s="287">
        <v>2417.63</v>
      </c>
      <c r="I1057" s="287">
        <v>1208.8150000000001</v>
      </c>
      <c r="J1057" s="11">
        <v>5.5</v>
      </c>
      <c r="L1057" s="11">
        <v>1</v>
      </c>
      <c r="M1057" s="287">
        <v>226.62</v>
      </c>
      <c r="N1057" s="287">
        <v>226.62</v>
      </c>
      <c r="O1057" s="11"/>
      <c r="P1057" s="287"/>
      <c r="Q1057" s="287"/>
      <c r="R1057" s="11">
        <v>2</v>
      </c>
      <c r="S1057" s="287">
        <v>2417.63</v>
      </c>
      <c r="T1057" s="287">
        <v>1208.8150000000001</v>
      </c>
      <c r="V1057" s="11"/>
      <c r="W1057" s="11"/>
      <c r="X1057" s="11"/>
      <c r="Y1057" s="11"/>
      <c r="Z1057" s="11"/>
      <c r="AA1057" s="11"/>
      <c r="AB1057" s="11"/>
      <c r="AC1057" s="11"/>
      <c r="AD1057" s="11"/>
    </row>
    <row r="1058" spans="1:30">
      <c r="A1058" s="56"/>
      <c r="B1058" s="11"/>
      <c r="C1058" s="11" t="s">
        <v>456</v>
      </c>
      <c r="D1058" s="11"/>
      <c r="E1058" s="11" t="s">
        <v>92</v>
      </c>
      <c r="F1058" s="11">
        <v>17</v>
      </c>
      <c r="G1058" s="287">
        <v>4714.4830000000002</v>
      </c>
      <c r="H1058" s="287">
        <v>47144.83</v>
      </c>
      <c r="I1058" s="287">
        <v>2773.2252941176498</v>
      </c>
      <c r="J1058" s="11">
        <v>11.117647058823501</v>
      </c>
      <c r="L1058" s="11">
        <v>10</v>
      </c>
      <c r="M1058" s="287">
        <v>24770.83</v>
      </c>
      <c r="N1058" s="287">
        <v>3538.69</v>
      </c>
      <c r="O1058" s="11">
        <v>1</v>
      </c>
      <c r="P1058" s="287">
        <v>52.09</v>
      </c>
      <c r="Q1058" s="287">
        <v>52.09</v>
      </c>
      <c r="R1058" s="11">
        <v>16</v>
      </c>
      <c r="S1058" s="287">
        <v>47092.74</v>
      </c>
      <c r="T1058" s="287">
        <v>2943.2962499999999</v>
      </c>
      <c r="V1058" s="11"/>
      <c r="W1058" s="11"/>
      <c r="X1058" s="11"/>
      <c r="Y1058" s="11"/>
      <c r="Z1058" s="11"/>
      <c r="AA1058" s="11"/>
      <c r="AB1058" s="11"/>
      <c r="AC1058" s="11"/>
      <c r="AD1058" s="11"/>
    </row>
    <row r="1059" spans="1:30">
      <c r="A1059" s="56"/>
      <c r="B1059" s="11"/>
      <c r="C1059" s="11" t="s">
        <v>460</v>
      </c>
      <c r="D1059" s="11"/>
      <c r="E1059" s="11" t="s">
        <v>461</v>
      </c>
      <c r="F1059" s="11">
        <v>1</v>
      </c>
      <c r="G1059" s="287"/>
      <c r="H1059" s="287">
        <v>1978.27</v>
      </c>
      <c r="I1059" s="287">
        <v>1978.27</v>
      </c>
      <c r="J1059" s="11">
        <v>13</v>
      </c>
      <c r="L1059" s="11"/>
      <c r="M1059" s="287">
        <v>1978.27</v>
      </c>
      <c r="N1059" s="287">
        <v>1978.27</v>
      </c>
      <c r="O1059" s="11"/>
      <c r="P1059" s="287"/>
      <c r="Q1059" s="287"/>
      <c r="R1059" s="11">
        <v>1</v>
      </c>
      <c r="S1059" s="287">
        <v>1978.27</v>
      </c>
      <c r="T1059" s="287">
        <v>1978.27</v>
      </c>
      <c r="V1059" s="11"/>
      <c r="W1059" s="11"/>
      <c r="X1059" s="11"/>
      <c r="Y1059" s="11"/>
      <c r="Z1059" s="11"/>
      <c r="AA1059" s="11"/>
      <c r="AB1059" s="11"/>
      <c r="AC1059" s="11"/>
      <c r="AD1059" s="11"/>
    </row>
    <row r="1060" spans="1:30">
      <c r="A1060" s="56"/>
      <c r="B1060" s="11"/>
      <c r="C1060" s="11" t="s">
        <v>462</v>
      </c>
      <c r="D1060" s="11"/>
      <c r="E1060" s="11" t="s">
        <v>124</v>
      </c>
      <c r="F1060" s="11">
        <v>1</v>
      </c>
      <c r="G1060" s="287">
        <v>487.96</v>
      </c>
      <c r="H1060" s="287">
        <v>487.96</v>
      </c>
      <c r="I1060" s="287">
        <v>487.96</v>
      </c>
      <c r="J1060" s="11">
        <v>7</v>
      </c>
      <c r="L1060" s="11">
        <v>1</v>
      </c>
      <c r="M1060" s="287"/>
      <c r="N1060" s="287"/>
      <c r="O1060" s="11"/>
      <c r="P1060" s="287"/>
      <c r="Q1060" s="287"/>
      <c r="R1060" s="11">
        <v>1</v>
      </c>
      <c r="S1060" s="287">
        <v>487.96</v>
      </c>
      <c r="T1060" s="287">
        <v>487.96</v>
      </c>
      <c r="V1060" s="11"/>
      <c r="W1060" s="11"/>
      <c r="X1060" s="11"/>
      <c r="Y1060" s="11"/>
      <c r="Z1060" s="11"/>
      <c r="AA1060" s="11"/>
      <c r="AB1060" s="11"/>
      <c r="AC1060" s="11"/>
      <c r="AD1060" s="11"/>
    </row>
    <row r="1061" spans="1:30">
      <c r="A1061" s="56"/>
      <c r="B1061" s="11"/>
      <c r="C1061" s="11" t="s">
        <v>646</v>
      </c>
      <c r="D1061" s="11"/>
      <c r="E1061" s="11" t="s">
        <v>465</v>
      </c>
      <c r="F1061" s="11">
        <v>1</v>
      </c>
      <c r="G1061" s="287">
        <v>2237.34</v>
      </c>
      <c r="H1061" s="287">
        <v>2237.34</v>
      </c>
      <c r="I1061" s="287">
        <v>2237.34</v>
      </c>
      <c r="J1061" s="11">
        <v>12</v>
      </c>
      <c r="L1061" s="11">
        <v>1</v>
      </c>
      <c r="M1061" s="287"/>
      <c r="N1061" s="287"/>
      <c r="O1061" s="11"/>
      <c r="P1061" s="287"/>
      <c r="Q1061" s="287"/>
      <c r="R1061" s="11">
        <v>1</v>
      </c>
      <c r="S1061" s="287">
        <v>2237.34</v>
      </c>
      <c r="T1061" s="287">
        <v>2237.34</v>
      </c>
      <c r="V1061" s="11"/>
      <c r="W1061" s="11"/>
      <c r="X1061" s="11"/>
      <c r="Y1061" s="11"/>
      <c r="Z1061" s="11"/>
      <c r="AA1061" s="11"/>
      <c r="AB1061" s="11"/>
      <c r="AC1061" s="11"/>
      <c r="AD1061" s="11"/>
    </row>
    <row r="1062" spans="1:30">
      <c r="A1062" s="56"/>
      <c r="B1062" s="11"/>
      <c r="C1062" s="11" t="s">
        <v>469</v>
      </c>
      <c r="D1062" s="11"/>
      <c r="E1062" s="11" t="s">
        <v>145</v>
      </c>
      <c r="F1062" s="11">
        <v>1</v>
      </c>
      <c r="G1062" s="287">
        <v>946.37</v>
      </c>
      <c r="H1062" s="287">
        <v>946.37</v>
      </c>
      <c r="I1062" s="287">
        <v>946.37</v>
      </c>
      <c r="J1062" s="11">
        <v>13</v>
      </c>
      <c r="L1062" s="11">
        <v>1</v>
      </c>
      <c r="M1062" s="287"/>
      <c r="N1062" s="287"/>
      <c r="O1062" s="11"/>
      <c r="P1062" s="287"/>
      <c r="Q1062" s="287"/>
      <c r="R1062" s="11">
        <v>1</v>
      </c>
      <c r="S1062" s="287">
        <v>946.37</v>
      </c>
      <c r="T1062" s="287">
        <v>946.37</v>
      </c>
      <c r="V1062" s="11"/>
      <c r="W1062" s="11"/>
      <c r="X1062" s="11"/>
      <c r="Y1062" s="11"/>
      <c r="Z1062" s="11"/>
      <c r="AA1062" s="11"/>
      <c r="AB1062" s="11"/>
      <c r="AC1062" s="11"/>
      <c r="AD1062" s="11"/>
    </row>
    <row r="1063" spans="1:30">
      <c r="A1063" s="56"/>
      <c r="B1063" s="11"/>
      <c r="C1063" s="11" t="s">
        <v>470</v>
      </c>
      <c r="D1063" s="11"/>
      <c r="E1063" s="11" t="s">
        <v>471</v>
      </c>
      <c r="F1063" s="11">
        <v>1</v>
      </c>
      <c r="G1063" s="287">
        <v>550.29999999999995</v>
      </c>
      <c r="H1063" s="287">
        <v>550.29999999999995</v>
      </c>
      <c r="I1063" s="287">
        <v>550.29999999999995</v>
      </c>
      <c r="J1063" s="11">
        <v>13</v>
      </c>
      <c r="L1063" s="11">
        <v>1</v>
      </c>
      <c r="M1063" s="287"/>
      <c r="N1063" s="287"/>
      <c r="O1063" s="11"/>
      <c r="P1063" s="287"/>
      <c r="Q1063" s="287"/>
      <c r="R1063" s="11">
        <v>1</v>
      </c>
      <c r="S1063" s="287">
        <v>550.29999999999995</v>
      </c>
      <c r="T1063" s="287">
        <v>550.29999999999995</v>
      </c>
      <c r="V1063" s="11"/>
      <c r="W1063" s="11"/>
      <c r="X1063" s="11"/>
      <c r="Y1063" s="11"/>
      <c r="Z1063" s="11"/>
      <c r="AA1063" s="11"/>
      <c r="AB1063" s="11"/>
      <c r="AC1063" s="11"/>
      <c r="AD1063" s="11"/>
    </row>
    <row r="1064" spans="1:30">
      <c r="A1064" s="56"/>
      <c r="B1064" s="11"/>
      <c r="C1064" s="11" t="s">
        <v>472</v>
      </c>
      <c r="D1064" s="11"/>
      <c r="E1064" s="11" t="s">
        <v>233</v>
      </c>
      <c r="F1064" s="11">
        <v>2</v>
      </c>
      <c r="G1064" s="287">
        <v>10048.49</v>
      </c>
      <c r="H1064" s="287">
        <v>10048.49</v>
      </c>
      <c r="I1064" s="287">
        <v>5024.2449999999999</v>
      </c>
      <c r="J1064" s="11">
        <v>13</v>
      </c>
      <c r="L1064" s="11">
        <v>1</v>
      </c>
      <c r="M1064" s="287">
        <v>2433.11</v>
      </c>
      <c r="N1064" s="287">
        <v>2433.11</v>
      </c>
      <c r="O1064" s="11"/>
      <c r="P1064" s="287"/>
      <c r="Q1064" s="287"/>
      <c r="R1064" s="11">
        <v>2</v>
      </c>
      <c r="S1064" s="287">
        <v>10048.49</v>
      </c>
      <c r="T1064" s="287">
        <v>5024.2449999999999</v>
      </c>
      <c r="V1064" s="11"/>
      <c r="W1064" s="11"/>
      <c r="X1064" s="11"/>
      <c r="Y1064" s="11"/>
      <c r="Z1064" s="11"/>
      <c r="AA1064" s="11"/>
      <c r="AB1064" s="11"/>
      <c r="AC1064" s="11"/>
      <c r="AD1064" s="11"/>
    </row>
    <row r="1065" spans="1:30">
      <c r="A1065" s="56"/>
      <c r="B1065" s="11"/>
      <c r="C1065" s="11" t="s">
        <v>476</v>
      </c>
      <c r="D1065" s="11"/>
      <c r="E1065" s="11" t="s">
        <v>206</v>
      </c>
      <c r="F1065" s="11">
        <v>1</v>
      </c>
      <c r="G1065" s="287">
        <v>769.95</v>
      </c>
      <c r="H1065" s="287">
        <v>769.95</v>
      </c>
      <c r="I1065" s="287">
        <v>769.95</v>
      </c>
      <c r="J1065" s="11">
        <v>13</v>
      </c>
      <c r="L1065" s="11">
        <v>1</v>
      </c>
      <c r="M1065" s="287"/>
      <c r="N1065" s="287"/>
      <c r="O1065" s="11"/>
      <c r="P1065" s="287"/>
      <c r="Q1065" s="287"/>
      <c r="R1065" s="11">
        <v>1</v>
      </c>
      <c r="S1065" s="287">
        <v>769.95</v>
      </c>
      <c r="T1065" s="287">
        <v>769.95</v>
      </c>
      <c r="V1065" s="11"/>
      <c r="W1065" s="11"/>
      <c r="X1065" s="11"/>
      <c r="Y1065" s="11"/>
      <c r="Z1065" s="11"/>
      <c r="AA1065" s="11"/>
      <c r="AB1065" s="11"/>
      <c r="AC1065" s="11"/>
      <c r="AD1065" s="11"/>
    </row>
    <row r="1066" spans="1:30">
      <c r="A1066" s="56"/>
      <c r="B1066" s="11"/>
      <c r="C1066" s="11" t="s">
        <v>477</v>
      </c>
      <c r="D1066" s="11"/>
      <c r="E1066" s="11" t="s">
        <v>153</v>
      </c>
      <c r="F1066" s="11">
        <v>4</v>
      </c>
      <c r="G1066" s="287">
        <v>1161.3900000000001</v>
      </c>
      <c r="H1066" s="287">
        <v>2322.7800000000002</v>
      </c>
      <c r="I1066" s="287">
        <v>580.69500000000005</v>
      </c>
      <c r="J1066" s="11">
        <v>11.5</v>
      </c>
      <c r="L1066" s="11">
        <v>2</v>
      </c>
      <c r="M1066" s="287">
        <v>1029.24</v>
      </c>
      <c r="N1066" s="287">
        <v>514.62</v>
      </c>
      <c r="O1066" s="11"/>
      <c r="P1066" s="287"/>
      <c r="Q1066" s="287"/>
      <c r="R1066" s="11">
        <v>4</v>
      </c>
      <c r="S1066" s="287">
        <v>2322.7800000000002</v>
      </c>
      <c r="T1066" s="287">
        <v>580.69500000000005</v>
      </c>
      <c r="V1066" s="11"/>
      <c r="W1066" s="11"/>
      <c r="X1066" s="11"/>
      <c r="Y1066" s="11"/>
      <c r="Z1066" s="11"/>
      <c r="AA1066" s="11"/>
      <c r="AB1066" s="11"/>
      <c r="AC1066" s="11"/>
      <c r="AD1066" s="11"/>
    </row>
    <row r="1067" spans="1:30">
      <c r="A1067" s="56"/>
      <c r="B1067" s="11"/>
      <c r="C1067" s="11" t="s">
        <v>482</v>
      </c>
      <c r="D1067" s="11"/>
      <c r="E1067" s="11" t="s">
        <v>443</v>
      </c>
      <c r="F1067" s="11">
        <v>5</v>
      </c>
      <c r="G1067" s="287">
        <v>3058.0659999999998</v>
      </c>
      <c r="H1067" s="287">
        <v>15290.33</v>
      </c>
      <c r="I1067" s="287">
        <v>3058.0659999999998</v>
      </c>
      <c r="J1067" s="11">
        <v>9.1999999999999993</v>
      </c>
      <c r="L1067" s="11">
        <v>5</v>
      </c>
      <c r="M1067" s="287"/>
      <c r="N1067" s="287"/>
      <c r="O1067" s="11">
        <v>1</v>
      </c>
      <c r="P1067" s="287">
        <v>8681.56</v>
      </c>
      <c r="Q1067" s="287">
        <v>8681.56</v>
      </c>
      <c r="R1067" s="11">
        <v>4</v>
      </c>
      <c r="S1067" s="287">
        <v>6608.77</v>
      </c>
      <c r="T1067" s="287">
        <v>1652.1925000000001</v>
      </c>
      <c r="V1067" s="11"/>
      <c r="W1067" s="11"/>
      <c r="X1067" s="11"/>
      <c r="Y1067" s="11"/>
      <c r="Z1067" s="11"/>
      <c r="AA1067" s="11"/>
      <c r="AB1067" s="11"/>
      <c r="AC1067" s="11"/>
      <c r="AD1067" s="11"/>
    </row>
    <row r="1068" spans="1:30">
      <c r="A1068" s="56"/>
      <c r="B1068" s="11"/>
      <c r="C1068" s="11" t="s">
        <v>486</v>
      </c>
      <c r="D1068" s="11"/>
      <c r="E1068" s="11" t="s">
        <v>99</v>
      </c>
      <c r="F1068" s="11">
        <v>2</v>
      </c>
      <c r="G1068" s="287">
        <v>1376.5</v>
      </c>
      <c r="H1068" s="287">
        <v>1376.5</v>
      </c>
      <c r="I1068" s="287">
        <v>688.25</v>
      </c>
      <c r="J1068" s="11">
        <v>9.5</v>
      </c>
      <c r="L1068" s="11">
        <v>1</v>
      </c>
      <c r="M1068" s="287">
        <v>795.54</v>
      </c>
      <c r="N1068" s="287">
        <v>795.54</v>
      </c>
      <c r="O1068" s="11"/>
      <c r="P1068" s="287"/>
      <c r="Q1068" s="287"/>
      <c r="R1068" s="11">
        <v>2</v>
      </c>
      <c r="S1068" s="287">
        <v>1376.5</v>
      </c>
      <c r="T1068" s="287">
        <v>688.25</v>
      </c>
      <c r="V1068" s="11"/>
      <c r="W1068" s="11"/>
      <c r="X1068" s="11"/>
      <c r="Y1068" s="11"/>
      <c r="Z1068" s="11"/>
      <c r="AA1068" s="11"/>
      <c r="AB1068" s="11"/>
      <c r="AC1068" s="11"/>
      <c r="AD1068" s="11"/>
    </row>
    <row r="1069" spans="1:30">
      <c r="A1069" s="56"/>
      <c r="B1069" s="11"/>
      <c r="C1069" s="11" t="s">
        <v>494</v>
      </c>
      <c r="D1069" s="11"/>
      <c r="E1069" s="11" t="s">
        <v>65</v>
      </c>
      <c r="F1069" s="11">
        <v>6</v>
      </c>
      <c r="G1069" s="287">
        <v>4712.04</v>
      </c>
      <c r="H1069" s="287">
        <v>9424.08</v>
      </c>
      <c r="I1069" s="287">
        <v>1570.68</v>
      </c>
      <c r="J1069" s="11">
        <v>9.6666666666666696</v>
      </c>
      <c r="L1069" s="11">
        <v>2</v>
      </c>
      <c r="M1069" s="287">
        <v>8775.2199999999993</v>
      </c>
      <c r="N1069" s="287">
        <v>2193.8049999999998</v>
      </c>
      <c r="O1069" s="11">
        <v>1</v>
      </c>
      <c r="P1069" s="287">
        <v>1000</v>
      </c>
      <c r="Q1069" s="287">
        <v>1000</v>
      </c>
      <c r="R1069" s="11">
        <v>5</v>
      </c>
      <c r="S1069" s="287">
        <v>8424.08</v>
      </c>
      <c r="T1069" s="287">
        <v>1684.816</v>
      </c>
      <c r="V1069" s="11"/>
      <c r="W1069" s="11"/>
      <c r="X1069" s="11"/>
      <c r="Y1069" s="11"/>
      <c r="Z1069" s="11"/>
      <c r="AA1069" s="11"/>
      <c r="AB1069" s="11"/>
      <c r="AC1069" s="11"/>
      <c r="AD1069" s="11"/>
    </row>
    <row r="1070" spans="1:30">
      <c r="A1070" s="56"/>
      <c r="B1070" s="11"/>
      <c r="C1070" s="11" t="s">
        <v>496</v>
      </c>
      <c r="D1070" s="11"/>
      <c r="E1070" s="11" t="s">
        <v>55</v>
      </c>
      <c r="F1070" s="11">
        <v>1</v>
      </c>
      <c r="G1070" s="287">
        <v>3506.13</v>
      </c>
      <c r="H1070" s="287">
        <v>3506.13</v>
      </c>
      <c r="I1070" s="287">
        <v>3506.13</v>
      </c>
      <c r="J1070" s="11">
        <v>12</v>
      </c>
      <c r="L1070" s="11">
        <v>1</v>
      </c>
      <c r="M1070" s="287"/>
      <c r="N1070" s="287"/>
      <c r="O1070" s="11"/>
      <c r="P1070" s="287"/>
      <c r="Q1070" s="287"/>
      <c r="R1070" s="11">
        <v>1</v>
      </c>
      <c r="S1070" s="287">
        <v>3506.13</v>
      </c>
      <c r="T1070" s="287">
        <v>3506.13</v>
      </c>
      <c r="V1070" s="11"/>
      <c r="W1070" s="11"/>
      <c r="X1070" s="11"/>
      <c r="Y1070" s="11"/>
      <c r="Z1070" s="11"/>
      <c r="AA1070" s="11"/>
      <c r="AB1070" s="11"/>
      <c r="AC1070" s="11"/>
      <c r="AD1070" s="11"/>
    </row>
    <row r="1071" spans="1:30">
      <c r="A1071" s="56"/>
      <c r="B1071" s="11"/>
      <c r="C1071" s="11" t="s">
        <v>497</v>
      </c>
      <c r="D1071" s="11"/>
      <c r="E1071" s="11" t="s">
        <v>320</v>
      </c>
      <c r="F1071" s="11">
        <v>1</v>
      </c>
      <c r="G1071" s="287"/>
      <c r="H1071" s="287">
        <v>594.24</v>
      </c>
      <c r="I1071" s="287">
        <v>594.24</v>
      </c>
      <c r="J1071" s="11">
        <v>13</v>
      </c>
      <c r="L1071" s="11"/>
      <c r="M1071" s="287">
        <v>594.24</v>
      </c>
      <c r="N1071" s="287">
        <v>594.24</v>
      </c>
      <c r="O1071" s="11"/>
      <c r="P1071" s="287"/>
      <c r="Q1071" s="287"/>
      <c r="R1071" s="11">
        <v>1</v>
      </c>
      <c r="S1071" s="287">
        <v>594.24</v>
      </c>
      <c r="T1071" s="287">
        <v>594.24</v>
      </c>
      <c r="V1071" s="11"/>
      <c r="W1071" s="11"/>
      <c r="X1071" s="11"/>
      <c r="Y1071" s="11"/>
      <c r="Z1071" s="11"/>
      <c r="AA1071" s="11"/>
      <c r="AB1071" s="11"/>
      <c r="AC1071" s="11"/>
      <c r="AD1071" s="11"/>
    </row>
    <row r="1072" spans="1:30">
      <c r="A1072" s="56"/>
      <c r="B1072" s="11"/>
      <c r="C1072" s="11" t="s">
        <v>498</v>
      </c>
      <c r="D1072" s="11"/>
      <c r="E1072" s="11" t="s">
        <v>356</v>
      </c>
      <c r="F1072" s="11">
        <v>1</v>
      </c>
      <c r="G1072" s="287"/>
      <c r="H1072" s="287">
        <v>1329.85</v>
      </c>
      <c r="I1072" s="287">
        <v>1329.85</v>
      </c>
      <c r="J1072" s="11">
        <v>13</v>
      </c>
      <c r="L1072" s="11"/>
      <c r="M1072" s="287">
        <v>1329.85</v>
      </c>
      <c r="N1072" s="287">
        <v>1329.85</v>
      </c>
      <c r="O1072" s="11"/>
      <c r="P1072" s="287"/>
      <c r="Q1072" s="287"/>
      <c r="R1072" s="11">
        <v>1</v>
      </c>
      <c r="S1072" s="287">
        <v>1329.85</v>
      </c>
      <c r="T1072" s="287">
        <v>1329.85</v>
      </c>
      <c r="V1072" s="11"/>
      <c r="W1072" s="11"/>
      <c r="X1072" s="11"/>
      <c r="Y1072" s="11"/>
      <c r="Z1072" s="11"/>
      <c r="AA1072" s="11"/>
      <c r="AB1072" s="11"/>
      <c r="AC1072" s="11"/>
      <c r="AD1072" s="11"/>
    </row>
    <row r="1073" spans="1:30">
      <c r="A1073" s="56"/>
      <c r="B1073" s="11"/>
      <c r="C1073" s="11" t="s">
        <v>515</v>
      </c>
      <c r="D1073" s="11"/>
      <c r="E1073" s="11" t="s">
        <v>487</v>
      </c>
      <c r="F1073" s="11">
        <v>2</v>
      </c>
      <c r="G1073" s="287">
        <v>345.78500000000003</v>
      </c>
      <c r="H1073" s="287">
        <v>691.57</v>
      </c>
      <c r="I1073" s="287">
        <v>345.78500000000003</v>
      </c>
      <c r="J1073" s="11">
        <v>9.5</v>
      </c>
      <c r="L1073" s="11">
        <v>2</v>
      </c>
      <c r="M1073" s="287"/>
      <c r="N1073" s="287"/>
      <c r="O1073" s="11"/>
      <c r="P1073" s="287"/>
      <c r="Q1073" s="287"/>
      <c r="R1073" s="11">
        <v>2</v>
      </c>
      <c r="S1073" s="287">
        <v>691.57</v>
      </c>
      <c r="T1073" s="287">
        <v>345.78500000000003</v>
      </c>
      <c r="V1073" s="11"/>
      <c r="W1073" s="11"/>
      <c r="X1073" s="11"/>
      <c r="Y1073" s="11"/>
      <c r="Z1073" s="11"/>
      <c r="AA1073" s="11"/>
      <c r="AB1073" s="11"/>
      <c r="AC1073" s="11"/>
      <c r="AD1073" s="11"/>
    </row>
    <row r="1074" spans="1:30">
      <c r="A1074" s="56"/>
      <c r="B1074" s="11"/>
      <c r="C1074" s="11" t="s">
        <v>518</v>
      </c>
      <c r="D1074" s="11"/>
      <c r="E1074" s="11" t="s">
        <v>96</v>
      </c>
      <c r="F1074" s="11">
        <v>1</v>
      </c>
      <c r="G1074" s="287"/>
      <c r="H1074" s="287">
        <v>8040.07</v>
      </c>
      <c r="I1074" s="287">
        <v>8040.07</v>
      </c>
      <c r="J1074" s="11">
        <v>12</v>
      </c>
      <c r="L1074" s="11"/>
      <c r="M1074" s="287">
        <v>8040.07</v>
      </c>
      <c r="N1074" s="287">
        <v>8040.07</v>
      </c>
      <c r="O1074" s="11"/>
      <c r="P1074" s="287"/>
      <c r="Q1074" s="287"/>
      <c r="R1074" s="11">
        <v>1</v>
      </c>
      <c r="S1074" s="287">
        <v>8040.07</v>
      </c>
      <c r="T1074" s="287">
        <v>8040.07</v>
      </c>
      <c r="V1074" s="11"/>
      <c r="W1074" s="11"/>
      <c r="X1074" s="11"/>
      <c r="Y1074" s="11"/>
      <c r="Z1074" s="11"/>
      <c r="AA1074" s="11"/>
      <c r="AB1074" s="11"/>
      <c r="AC1074" s="11"/>
      <c r="AD1074" s="11"/>
    </row>
    <row r="1075" spans="1:30">
      <c r="A1075" s="56"/>
      <c r="B1075" s="11"/>
      <c r="C1075" s="11" t="s">
        <v>520</v>
      </c>
      <c r="D1075" s="11"/>
      <c r="E1075" s="11" t="s">
        <v>82</v>
      </c>
      <c r="F1075" s="11">
        <v>2</v>
      </c>
      <c r="G1075" s="287">
        <v>1092.2249999999999</v>
      </c>
      <c r="H1075" s="287">
        <v>2184.4499999999998</v>
      </c>
      <c r="I1075" s="287">
        <v>1092.2249999999999</v>
      </c>
      <c r="J1075" s="11">
        <v>7.5</v>
      </c>
      <c r="L1075" s="11">
        <v>2</v>
      </c>
      <c r="M1075" s="287"/>
      <c r="N1075" s="287"/>
      <c r="O1075" s="11"/>
      <c r="P1075" s="287"/>
      <c r="Q1075" s="287"/>
      <c r="R1075" s="11">
        <v>2</v>
      </c>
      <c r="S1075" s="287">
        <v>2184.4499999999998</v>
      </c>
      <c r="T1075" s="287">
        <v>1092.2249999999999</v>
      </c>
      <c r="V1075" s="11"/>
      <c r="W1075" s="11"/>
      <c r="X1075" s="11"/>
      <c r="Y1075" s="11"/>
      <c r="Z1075" s="11"/>
      <c r="AA1075" s="11"/>
      <c r="AB1075" s="11"/>
      <c r="AC1075" s="11"/>
      <c r="AD1075" s="11"/>
    </row>
    <row r="1076" spans="1:30">
      <c r="A1076" s="56"/>
      <c r="B1076" s="11"/>
      <c r="C1076" s="11" t="s">
        <v>521</v>
      </c>
      <c r="D1076" s="11"/>
      <c r="E1076" s="11" t="s">
        <v>71</v>
      </c>
      <c r="F1076" s="11">
        <v>2</v>
      </c>
      <c r="G1076" s="287">
        <v>1312.31</v>
      </c>
      <c r="H1076" s="287">
        <v>1312.31</v>
      </c>
      <c r="I1076" s="287">
        <v>656.15499999999997</v>
      </c>
      <c r="J1076" s="11">
        <v>5</v>
      </c>
      <c r="L1076" s="11">
        <v>1</v>
      </c>
      <c r="M1076" s="287">
        <v>625.34</v>
      </c>
      <c r="N1076" s="287">
        <v>625.34</v>
      </c>
      <c r="O1076" s="11"/>
      <c r="P1076" s="287"/>
      <c r="Q1076" s="287"/>
      <c r="R1076" s="11">
        <v>2</v>
      </c>
      <c r="S1076" s="287">
        <v>1312.31</v>
      </c>
      <c r="T1076" s="287">
        <v>656.15499999999997</v>
      </c>
      <c r="V1076" s="11"/>
      <c r="W1076" s="11"/>
      <c r="X1076" s="11"/>
      <c r="Y1076" s="11"/>
      <c r="Z1076" s="11"/>
      <c r="AA1076" s="11"/>
      <c r="AB1076" s="11"/>
      <c r="AC1076" s="11"/>
      <c r="AD1076" s="11"/>
    </row>
    <row r="1077" spans="1:30">
      <c r="A1077" s="56"/>
      <c r="B1077" s="11"/>
      <c r="C1077" s="11" t="s">
        <v>523</v>
      </c>
      <c r="D1077" s="11"/>
      <c r="E1077" s="11" t="s">
        <v>60</v>
      </c>
      <c r="F1077" s="11">
        <v>2</v>
      </c>
      <c r="G1077" s="287">
        <v>6526.52</v>
      </c>
      <c r="H1077" s="287">
        <v>6526.52</v>
      </c>
      <c r="I1077" s="287">
        <v>3263.26</v>
      </c>
      <c r="J1077" s="11">
        <v>18.5</v>
      </c>
      <c r="L1077" s="11">
        <v>1</v>
      </c>
      <c r="M1077" s="287">
        <v>198.66</v>
      </c>
      <c r="N1077" s="287">
        <v>198.66</v>
      </c>
      <c r="O1077" s="11"/>
      <c r="P1077" s="287"/>
      <c r="Q1077" s="287"/>
      <c r="R1077" s="11">
        <v>2</v>
      </c>
      <c r="S1077" s="287">
        <v>6526.52</v>
      </c>
      <c r="T1077" s="287">
        <v>3263.26</v>
      </c>
      <c r="V1077" s="11"/>
      <c r="W1077" s="11"/>
      <c r="X1077" s="11"/>
      <c r="Y1077" s="11"/>
      <c r="Z1077" s="11"/>
      <c r="AA1077" s="11"/>
      <c r="AB1077" s="11"/>
      <c r="AC1077" s="11"/>
      <c r="AD1077" s="11"/>
    </row>
    <row r="1078" spans="1:30">
      <c r="A1078" s="56"/>
      <c r="B1078" s="11"/>
      <c r="C1078" s="11" t="s">
        <v>527</v>
      </c>
      <c r="D1078" s="11"/>
      <c r="E1078" s="11" t="s">
        <v>528</v>
      </c>
      <c r="F1078" s="11">
        <v>1</v>
      </c>
      <c r="G1078" s="287">
        <v>53399.57</v>
      </c>
      <c r="H1078" s="287">
        <v>53399.57</v>
      </c>
      <c r="I1078" s="287">
        <v>53399.57</v>
      </c>
      <c r="J1078" s="11">
        <v>4</v>
      </c>
      <c r="L1078" s="11">
        <v>1</v>
      </c>
      <c r="M1078" s="287"/>
      <c r="N1078" s="287"/>
      <c r="O1078" s="11"/>
      <c r="P1078" s="287"/>
      <c r="Q1078" s="287"/>
      <c r="R1078" s="11">
        <v>1</v>
      </c>
      <c r="S1078" s="287">
        <v>53399.57</v>
      </c>
      <c r="T1078" s="287">
        <v>53399.57</v>
      </c>
      <c r="V1078" s="11"/>
      <c r="W1078" s="11"/>
      <c r="X1078" s="11"/>
      <c r="Y1078" s="11"/>
      <c r="Z1078" s="11"/>
      <c r="AA1078" s="11"/>
      <c r="AB1078" s="11"/>
      <c r="AC1078" s="11"/>
      <c r="AD1078" s="11"/>
    </row>
    <row r="1079" spans="1:30">
      <c r="A1079" s="56"/>
      <c r="B1079" s="11"/>
      <c r="C1079" s="11" t="s">
        <v>529</v>
      </c>
      <c r="D1079" s="11"/>
      <c r="E1079" s="11" t="s">
        <v>324</v>
      </c>
      <c r="F1079" s="11">
        <v>2</v>
      </c>
      <c r="G1079" s="287"/>
      <c r="H1079" s="287">
        <v>2720.68</v>
      </c>
      <c r="I1079" s="287">
        <v>1360.34</v>
      </c>
      <c r="J1079" s="11">
        <v>10</v>
      </c>
      <c r="L1079" s="11"/>
      <c r="M1079" s="287">
        <v>2720.68</v>
      </c>
      <c r="N1079" s="287">
        <v>1360.34</v>
      </c>
      <c r="O1079" s="11"/>
      <c r="P1079" s="287"/>
      <c r="Q1079" s="287"/>
      <c r="R1079" s="11">
        <v>2</v>
      </c>
      <c r="S1079" s="287">
        <v>2720.68</v>
      </c>
      <c r="T1079" s="287">
        <v>1360.34</v>
      </c>
      <c r="V1079" s="11"/>
      <c r="W1079" s="11"/>
      <c r="X1079" s="11"/>
      <c r="Y1079" s="11"/>
      <c r="Z1079" s="11"/>
      <c r="AA1079" s="11"/>
      <c r="AB1079" s="11"/>
      <c r="AC1079" s="11"/>
      <c r="AD1079" s="11"/>
    </row>
    <row r="1080" spans="1:30">
      <c r="A1080" s="56"/>
      <c r="B1080" s="11"/>
      <c r="C1080" s="11" t="s">
        <v>530</v>
      </c>
      <c r="D1080" s="11"/>
      <c r="E1080" s="11" t="s">
        <v>121</v>
      </c>
      <c r="F1080" s="11">
        <v>10</v>
      </c>
      <c r="G1080" s="287">
        <v>4339.1319999999996</v>
      </c>
      <c r="H1080" s="287">
        <v>21695.66</v>
      </c>
      <c r="I1080" s="287">
        <v>2169.5659999999998</v>
      </c>
      <c r="J1080" s="11">
        <v>13.1</v>
      </c>
      <c r="L1080" s="11">
        <v>5</v>
      </c>
      <c r="M1080" s="287">
        <v>14064.68</v>
      </c>
      <c r="N1080" s="287">
        <v>2812.9360000000001</v>
      </c>
      <c r="O1080" s="11"/>
      <c r="P1080" s="287"/>
      <c r="Q1080" s="287"/>
      <c r="R1080" s="11">
        <v>10</v>
      </c>
      <c r="S1080" s="287">
        <v>21695.66</v>
      </c>
      <c r="T1080" s="287">
        <v>2169.5659999999998</v>
      </c>
      <c r="V1080" s="11"/>
      <c r="W1080" s="11"/>
      <c r="X1080" s="11"/>
      <c r="Y1080" s="11"/>
      <c r="Z1080" s="11"/>
      <c r="AA1080" s="11"/>
      <c r="AB1080" s="11"/>
      <c r="AC1080" s="11"/>
      <c r="AD1080" s="11"/>
    </row>
    <row r="1081" spans="1:30">
      <c r="A1081" s="56"/>
      <c r="B1081" s="11"/>
      <c r="C1081" s="11" t="s">
        <v>534</v>
      </c>
      <c r="D1081" s="11"/>
      <c r="E1081" s="11" t="s">
        <v>535</v>
      </c>
      <c r="F1081" s="11">
        <v>3</v>
      </c>
      <c r="G1081" s="287">
        <v>927.46500000000003</v>
      </c>
      <c r="H1081" s="287">
        <v>1854.93</v>
      </c>
      <c r="I1081" s="287">
        <v>618.30999999999995</v>
      </c>
      <c r="J1081" s="11">
        <v>13.6666666666667</v>
      </c>
      <c r="L1081" s="11">
        <v>2</v>
      </c>
      <c r="M1081" s="287">
        <v>1186.58</v>
      </c>
      <c r="N1081" s="287">
        <v>1186.58</v>
      </c>
      <c r="O1081" s="11"/>
      <c r="P1081" s="287"/>
      <c r="Q1081" s="287"/>
      <c r="R1081" s="11">
        <v>3</v>
      </c>
      <c r="S1081" s="287">
        <v>1854.93</v>
      </c>
      <c r="T1081" s="287">
        <v>618.30999999999995</v>
      </c>
      <c r="V1081" s="11"/>
      <c r="W1081" s="11"/>
      <c r="X1081" s="11"/>
      <c r="Y1081" s="11"/>
      <c r="Z1081" s="11"/>
      <c r="AA1081" s="11"/>
      <c r="AB1081" s="11"/>
      <c r="AC1081" s="11"/>
      <c r="AD1081" s="11"/>
    </row>
    <row r="1082" spans="1:30">
      <c r="A1082" s="56"/>
      <c r="B1082" s="11"/>
      <c r="C1082" s="11" t="s">
        <v>537</v>
      </c>
      <c r="D1082" s="11"/>
      <c r="E1082" s="11" t="s">
        <v>158</v>
      </c>
      <c r="F1082" s="11">
        <v>2</v>
      </c>
      <c r="G1082" s="287"/>
      <c r="H1082" s="287">
        <v>4407.99</v>
      </c>
      <c r="I1082" s="287">
        <v>2203.9949999999999</v>
      </c>
      <c r="J1082" s="11">
        <v>8.5</v>
      </c>
      <c r="L1082" s="11"/>
      <c r="M1082" s="287">
        <v>4407.99</v>
      </c>
      <c r="N1082" s="287">
        <v>2203.9949999999999</v>
      </c>
      <c r="O1082" s="11">
        <v>1</v>
      </c>
      <c r="P1082" s="287">
        <v>2758.94</v>
      </c>
      <c r="Q1082" s="287">
        <v>2758.94</v>
      </c>
      <c r="R1082" s="11">
        <v>1</v>
      </c>
      <c r="S1082" s="287">
        <v>1649.05</v>
      </c>
      <c r="T1082" s="287">
        <v>1649.05</v>
      </c>
      <c r="V1082" s="11"/>
      <c r="W1082" s="11"/>
      <c r="X1082" s="11"/>
      <c r="Y1082" s="11"/>
      <c r="Z1082" s="11"/>
      <c r="AA1082" s="11"/>
      <c r="AB1082" s="11"/>
      <c r="AC1082" s="11"/>
      <c r="AD1082" s="11"/>
    </row>
    <row r="1083" spans="1:30">
      <c r="A1083" s="56"/>
      <c r="B1083" s="11"/>
      <c r="C1083" s="11" t="s">
        <v>538</v>
      </c>
      <c r="D1083" s="11"/>
      <c r="E1083" s="11" t="s">
        <v>80</v>
      </c>
      <c r="F1083" s="11">
        <v>2</v>
      </c>
      <c r="G1083" s="287">
        <v>142.26499999999999</v>
      </c>
      <c r="H1083" s="287">
        <v>284.52999999999997</v>
      </c>
      <c r="I1083" s="287">
        <v>142.26499999999999</v>
      </c>
      <c r="J1083" s="11">
        <v>13</v>
      </c>
      <c r="L1083" s="11">
        <v>2</v>
      </c>
      <c r="M1083" s="287"/>
      <c r="N1083" s="287"/>
      <c r="O1083" s="11"/>
      <c r="P1083" s="287"/>
      <c r="Q1083" s="287"/>
      <c r="R1083" s="11">
        <v>2</v>
      </c>
      <c r="S1083" s="287">
        <v>284.52999999999997</v>
      </c>
      <c r="T1083" s="287">
        <v>142.26499999999999</v>
      </c>
      <c r="V1083" s="11"/>
      <c r="W1083" s="11"/>
      <c r="X1083" s="11"/>
      <c r="Y1083" s="11"/>
      <c r="Z1083" s="11"/>
      <c r="AA1083" s="11"/>
      <c r="AB1083" s="11"/>
      <c r="AC1083" s="11"/>
      <c r="AD1083" s="11"/>
    </row>
    <row r="1084" spans="1:30">
      <c r="A1084" s="56"/>
      <c r="B1084" s="11"/>
      <c r="C1084" s="11" t="s">
        <v>549</v>
      </c>
      <c r="D1084" s="11"/>
      <c r="E1084" s="11" t="s">
        <v>214</v>
      </c>
      <c r="F1084" s="11">
        <v>1</v>
      </c>
      <c r="G1084" s="287">
        <v>375.76</v>
      </c>
      <c r="H1084" s="287">
        <v>375.76</v>
      </c>
      <c r="I1084" s="287">
        <v>375.76</v>
      </c>
      <c r="J1084" s="11">
        <v>7</v>
      </c>
      <c r="L1084" s="11">
        <v>1</v>
      </c>
      <c r="M1084" s="287"/>
      <c r="N1084" s="287"/>
      <c r="O1084" s="11"/>
      <c r="P1084" s="287"/>
      <c r="Q1084" s="287"/>
      <c r="R1084" s="11">
        <v>1</v>
      </c>
      <c r="S1084" s="287">
        <v>375.76</v>
      </c>
      <c r="T1084" s="287">
        <v>375.76</v>
      </c>
      <c r="V1084" s="11"/>
      <c r="W1084" s="11"/>
      <c r="X1084" s="11"/>
      <c r="Y1084" s="11"/>
      <c r="Z1084" s="11"/>
      <c r="AA1084" s="11"/>
      <c r="AB1084" s="11"/>
      <c r="AC1084" s="11"/>
      <c r="AD1084" s="11"/>
    </row>
    <row r="1085" spans="1:30">
      <c r="A1085" s="56"/>
      <c r="B1085" s="11"/>
      <c r="C1085" s="11" t="s">
        <v>552</v>
      </c>
      <c r="D1085" s="11"/>
      <c r="E1085" s="11" t="s">
        <v>67</v>
      </c>
      <c r="F1085" s="11">
        <v>4</v>
      </c>
      <c r="G1085" s="287">
        <v>2329.44</v>
      </c>
      <c r="H1085" s="287">
        <v>4658.88</v>
      </c>
      <c r="I1085" s="287">
        <v>1164.72</v>
      </c>
      <c r="J1085" s="11">
        <v>8.25</v>
      </c>
      <c r="L1085" s="11">
        <v>2</v>
      </c>
      <c r="M1085" s="287">
        <v>1299.55</v>
      </c>
      <c r="N1085" s="287">
        <v>649.77499999999998</v>
      </c>
      <c r="O1085" s="11"/>
      <c r="P1085" s="287"/>
      <c r="Q1085" s="287"/>
      <c r="R1085" s="11">
        <v>4</v>
      </c>
      <c r="S1085" s="287">
        <v>4658.88</v>
      </c>
      <c r="T1085" s="287">
        <v>1164.72</v>
      </c>
      <c r="V1085" s="11"/>
      <c r="W1085" s="11"/>
      <c r="X1085" s="11"/>
      <c r="Y1085" s="11"/>
      <c r="Z1085" s="11"/>
      <c r="AA1085" s="11"/>
      <c r="AB1085" s="11"/>
      <c r="AC1085" s="11"/>
      <c r="AD1085" s="11"/>
    </row>
    <row r="1086" spans="1:30">
      <c r="A1086" s="56"/>
      <c r="B1086" s="11"/>
      <c r="C1086" s="11" t="s">
        <v>558</v>
      </c>
      <c r="D1086" s="11"/>
      <c r="E1086" s="11" t="s">
        <v>111</v>
      </c>
      <c r="F1086" s="11">
        <v>1</v>
      </c>
      <c r="G1086" s="287">
        <v>2454.61</v>
      </c>
      <c r="H1086" s="287">
        <v>2454.61</v>
      </c>
      <c r="I1086" s="287">
        <v>2454.61</v>
      </c>
      <c r="J1086" s="11">
        <v>13</v>
      </c>
      <c r="L1086" s="11">
        <v>1</v>
      </c>
      <c r="M1086" s="287"/>
      <c r="N1086" s="287"/>
      <c r="O1086" s="11"/>
      <c r="P1086" s="287"/>
      <c r="Q1086" s="287"/>
      <c r="R1086" s="11">
        <v>1</v>
      </c>
      <c r="S1086" s="287">
        <v>2454.61</v>
      </c>
      <c r="T1086" s="287">
        <v>2454.61</v>
      </c>
      <c r="V1086" s="11"/>
      <c r="W1086" s="11"/>
      <c r="X1086" s="11"/>
      <c r="Y1086" s="11"/>
      <c r="Z1086" s="11"/>
      <c r="AA1086" s="11"/>
      <c r="AB1086" s="11"/>
      <c r="AC1086" s="11"/>
      <c r="AD1086" s="11"/>
    </row>
    <row r="1087" spans="1:30">
      <c r="A1087" s="56"/>
      <c r="B1087" s="11"/>
      <c r="C1087" s="11" t="s">
        <v>559</v>
      </c>
      <c r="D1087" s="11"/>
      <c r="E1087" s="11" t="s">
        <v>560</v>
      </c>
      <c r="F1087" s="11">
        <v>1</v>
      </c>
      <c r="G1087" s="287"/>
      <c r="H1087" s="287">
        <v>1108.8399999999999</v>
      </c>
      <c r="I1087" s="287">
        <v>1108.8399999999999</v>
      </c>
      <c r="J1087" s="11">
        <v>13</v>
      </c>
      <c r="L1087" s="11"/>
      <c r="M1087" s="287">
        <v>1108.8399999999999</v>
      </c>
      <c r="N1087" s="287">
        <v>1108.8399999999999</v>
      </c>
      <c r="O1087" s="11"/>
      <c r="P1087" s="287"/>
      <c r="Q1087" s="287"/>
      <c r="R1087" s="11">
        <v>1</v>
      </c>
      <c r="S1087" s="287">
        <v>1108.8399999999999</v>
      </c>
      <c r="T1087" s="287">
        <v>1108.8399999999999</v>
      </c>
      <c r="V1087" s="11"/>
      <c r="W1087" s="11"/>
      <c r="X1087" s="11"/>
      <c r="Y1087" s="11"/>
      <c r="Z1087" s="11"/>
      <c r="AA1087" s="11"/>
      <c r="AB1087" s="11"/>
      <c r="AC1087" s="11"/>
      <c r="AD1087" s="11"/>
    </row>
    <row r="1088" spans="1:30">
      <c r="A1088" s="56"/>
      <c r="B1088" s="11"/>
      <c r="C1088" s="11" t="s">
        <v>561</v>
      </c>
      <c r="D1088" s="11"/>
      <c r="E1088" s="11" t="s">
        <v>156</v>
      </c>
      <c r="F1088" s="11">
        <v>16</v>
      </c>
      <c r="G1088" s="287">
        <v>5465.5318181818202</v>
      </c>
      <c r="H1088" s="287">
        <v>60120.85</v>
      </c>
      <c r="I1088" s="287">
        <v>3757.5531249999999</v>
      </c>
      <c r="J1088" s="11">
        <v>12.375</v>
      </c>
      <c r="L1088" s="11">
        <v>11</v>
      </c>
      <c r="M1088" s="287">
        <v>17503</v>
      </c>
      <c r="N1088" s="287">
        <v>3500.6</v>
      </c>
      <c r="O1088" s="11"/>
      <c r="P1088" s="287"/>
      <c r="Q1088" s="287"/>
      <c r="R1088" s="11">
        <v>16</v>
      </c>
      <c r="S1088" s="287">
        <v>60120.85</v>
      </c>
      <c r="T1088" s="287">
        <v>3757.5531249999999</v>
      </c>
      <c r="V1088" s="11"/>
      <c r="W1088" s="11"/>
      <c r="X1088" s="11"/>
      <c r="Y1088" s="11"/>
      <c r="Z1088" s="11"/>
      <c r="AA1088" s="11"/>
      <c r="AB1088" s="11"/>
      <c r="AC1088" s="11"/>
      <c r="AD1088" s="11"/>
    </row>
    <row r="1089" spans="1:30">
      <c r="A1089" s="56"/>
      <c r="B1089" s="11"/>
      <c r="C1089" s="11" t="s">
        <v>563</v>
      </c>
      <c r="D1089" s="11"/>
      <c r="E1089" s="11" t="s">
        <v>167</v>
      </c>
      <c r="F1089" s="11">
        <v>5</v>
      </c>
      <c r="G1089" s="287">
        <v>724.62</v>
      </c>
      <c r="H1089" s="287">
        <v>2173.86</v>
      </c>
      <c r="I1089" s="287">
        <v>434.77199999999999</v>
      </c>
      <c r="J1089" s="11">
        <v>10.4</v>
      </c>
      <c r="L1089" s="11">
        <v>3</v>
      </c>
      <c r="M1089" s="287">
        <v>1334.98</v>
      </c>
      <c r="N1089" s="287">
        <v>667.49</v>
      </c>
      <c r="O1089" s="11"/>
      <c r="P1089" s="287"/>
      <c r="Q1089" s="287"/>
      <c r="R1089" s="11">
        <v>5</v>
      </c>
      <c r="S1089" s="287">
        <v>2173.86</v>
      </c>
      <c r="T1089" s="287">
        <v>434.77199999999999</v>
      </c>
      <c r="V1089" s="11"/>
      <c r="W1089" s="11"/>
      <c r="X1089" s="11"/>
      <c r="Y1089" s="11"/>
      <c r="Z1089" s="11"/>
      <c r="AA1089" s="11"/>
      <c r="AB1089" s="11"/>
      <c r="AC1089" s="11"/>
      <c r="AD1089" s="11"/>
    </row>
    <row r="1090" spans="1:30">
      <c r="A1090" s="56"/>
      <c r="B1090" s="11"/>
      <c r="C1090" s="11" t="s">
        <v>567</v>
      </c>
      <c r="D1090" s="11"/>
      <c r="E1090" s="11" t="s">
        <v>118</v>
      </c>
      <c r="F1090" s="11">
        <v>1</v>
      </c>
      <c r="G1090" s="287">
        <v>1505.83</v>
      </c>
      <c r="H1090" s="287">
        <v>1505.83</v>
      </c>
      <c r="I1090" s="287">
        <v>1505.83</v>
      </c>
      <c r="J1090" s="11">
        <v>13</v>
      </c>
      <c r="L1090" s="11">
        <v>1</v>
      </c>
      <c r="M1090" s="287"/>
      <c r="N1090" s="287"/>
      <c r="O1090" s="11"/>
      <c r="P1090" s="287"/>
      <c r="Q1090" s="287"/>
      <c r="R1090" s="11">
        <v>1</v>
      </c>
      <c r="S1090" s="287">
        <v>1505.83</v>
      </c>
      <c r="T1090" s="287">
        <v>1505.83</v>
      </c>
      <c r="V1090" s="11"/>
      <c r="W1090" s="11"/>
      <c r="X1090" s="11"/>
      <c r="Y1090" s="11"/>
      <c r="Z1090" s="11"/>
      <c r="AA1090" s="11"/>
      <c r="AB1090" s="11"/>
      <c r="AC1090" s="11"/>
      <c r="AD1090" s="11"/>
    </row>
    <row r="1091" spans="1:30" ht="15" thickBot="1">
      <c r="A1091" s="56"/>
      <c r="B1091" s="11"/>
      <c r="C1091" s="11" t="s">
        <v>571</v>
      </c>
      <c r="D1091" s="11"/>
      <c r="E1091" s="11" t="s">
        <v>446</v>
      </c>
      <c r="F1091" s="11">
        <v>1</v>
      </c>
      <c r="G1091" s="287"/>
      <c r="H1091" s="287">
        <v>1973.75</v>
      </c>
      <c r="I1091" s="287">
        <v>1973.75</v>
      </c>
      <c r="J1091" s="11">
        <v>7</v>
      </c>
      <c r="L1091" s="11"/>
      <c r="M1091" s="287">
        <v>1973.75</v>
      </c>
      <c r="N1091" s="287">
        <v>1973.75</v>
      </c>
      <c r="O1091" s="11"/>
      <c r="P1091" s="287"/>
      <c r="Q1091" s="287"/>
      <c r="R1091" s="11">
        <v>1</v>
      </c>
      <c r="S1091" s="287">
        <v>1973.75</v>
      </c>
      <c r="T1091" s="287">
        <v>1973.75</v>
      </c>
      <c r="V1091" s="11"/>
      <c r="W1091" s="11"/>
      <c r="X1091" s="11"/>
      <c r="Y1091" s="11"/>
      <c r="Z1091" s="11"/>
      <c r="AA1091" s="11"/>
      <c r="AB1091" s="11"/>
      <c r="AC1091" s="11"/>
      <c r="AD1091" s="11"/>
    </row>
    <row r="1092" spans="1:30" ht="15" thickBot="1">
      <c r="A1092" s="56"/>
      <c r="B1092" s="155" t="s">
        <v>574</v>
      </c>
      <c r="C1092" s="154"/>
      <c r="D1092" s="101"/>
      <c r="E1092" s="101"/>
      <c r="F1092" s="96">
        <f>SUM(F994:F1091)</f>
        <v>365</v>
      </c>
      <c r="G1092" s="289">
        <f>AVERAGE(G994:G1091)</f>
        <v>3735.102825278349</v>
      </c>
      <c r="H1092" s="288">
        <f>SUM(H994:H1091)</f>
        <v>787155.84999999986</v>
      </c>
      <c r="I1092" s="289">
        <f>AVERAGE(I994:I1091)</f>
        <v>2651.6245640471557</v>
      </c>
      <c r="J1092" s="100">
        <f>AVERAGE(J994:J1091)</f>
        <v>11.061556853575114</v>
      </c>
      <c r="L1092" s="96">
        <f>SUM(L994:L1091)</f>
        <v>216</v>
      </c>
      <c r="M1092" s="288">
        <f>SUM(M994:M1091)</f>
        <v>323323.39999999985</v>
      </c>
      <c r="N1092" s="289">
        <f>AVERAGE(N994:N1091)</f>
        <v>2082.3750232447819</v>
      </c>
      <c r="O1092" s="96">
        <f>SUM(O994:O1091)</f>
        <v>15</v>
      </c>
      <c r="P1092" s="288">
        <f>SUM(P994:P1091)</f>
        <v>38704.729999999996</v>
      </c>
      <c r="Q1092" s="289">
        <f>AVERAGE(Q994:Q1091)</f>
        <v>2833.6587179487178</v>
      </c>
      <c r="R1092" s="96">
        <f>SUM(R994:R1091)</f>
        <v>350</v>
      </c>
      <c r="S1092" s="288">
        <f>SUM(S994:S1091)</f>
        <v>748451.11999999988</v>
      </c>
      <c r="T1092" s="289">
        <f>AVERAGE(T994:T1091)</f>
        <v>2559.1699807036525</v>
      </c>
      <c r="V1092" s="169">
        <v>1199</v>
      </c>
      <c r="W1092" s="183">
        <v>20522.05</v>
      </c>
      <c r="X1092" s="182">
        <f>+W1092/V1092</f>
        <v>17.115971643035863</v>
      </c>
      <c r="Y1092" s="96"/>
      <c r="Z1092" s="96"/>
      <c r="AA1092" s="100" t="s">
        <v>575</v>
      </c>
      <c r="AB1092" s="96"/>
      <c r="AC1092" s="96"/>
      <c r="AD1092" s="102" t="s">
        <v>575</v>
      </c>
    </row>
    <row r="1093" spans="1:30" s="4" customFormat="1" ht="13.2">
      <c r="A1093" s="56"/>
    </row>
    <row r="1094" spans="1:30"/>
    <row r="1095" spans="1:30"/>
    <row r="1096" spans="1:30"/>
    <row r="1097" spans="1:30"/>
    <row r="1098" spans="1:30"/>
    <row r="1099" spans="1:30"/>
    <row r="1100" spans="1:30"/>
    <row r="1101" spans="1:30"/>
    <row r="1102" spans="1:30"/>
    <row r="1103" spans="1:30"/>
    <row r="1104" spans="1:30"/>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308"/>
  <sheetViews>
    <sheetView zoomScale="70" zoomScaleNormal="70" zoomScalePageLayoutView="60" workbookViewId="0">
      <selection activeCell="M5" sqref="M5"/>
    </sheetView>
  </sheetViews>
  <sheetFormatPr defaultColWidth="0" defaultRowHeight="0" customHeight="1" zeroHeight="1"/>
  <cols>
    <col min="1" max="1" width="26.109375" style="4" customWidth="1"/>
    <col min="2" max="2" width="17" style="4" customWidth="1"/>
    <col min="3" max="3" width="11.5546875" style="4" bestFit="1" customWidth="1"/>
    <col min="4" max="4" width="14.109375" style="4" customWidth="1"/>
    <col min="5" max="5" width="20.88671875" style="4" customWidth="1"/>
    <col min="6" max="6" width="20.441406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44140625" style="4" customWidth="1"/>
    <col min="16" max="16" width="23.44140625" style="4" bestFit="1" customWidth="1"/>
    <col min="17" max="17" width="30.109375" style="4" bestFit="1" customWidth="1"/>
    <col min="18" max="18" width="1.88671875" style="4" customWidth="1"/>
    <col min="19" max="19" width="25.441406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5546875" style="5" customWidth="1"/>
    <col min="25" max="25" width="21.44140625" style="5" customWidth="1"/>
    <col min="26" max="26" width="82.5546875" style="5" customWidth="1"/>
    <col min="27" max="27" width="8.88671875" style="5" customWidth="1"/>
    <col min="28" max="28" width="8.88671875" style="5" hidden="1" customWidth="1"/>
    <col min="29" max="16384" width="8.88671875" style="5" hidden="1"/>
  </cols>
  <sheetData>
    <row r="1" spans="1:39" s="4" customFormat="1" ht="13.8" thickBot="1">
      <c r="A1" s="60" t="s">
        <v>749</v>
      </c>
      <c r="B1" s="17"/>
      <c r="C1" s="17"/>
      <c r="D1" s="17"/>
      <c r="I1" s="60" t="s">
        <v>750</v>
      </c>
      <c r="J1" s="17"/>
      <c r="K1" s="17"/>
      <c r="M1" s="60" t="s">
        <v>751</v>
      </c>
      <c r="N1" s="17"/>
      <c r="O1" s="17"/>
      <c r="V1" s="140" t="s">
        <v>752</v>
      </c>
      <c r="W1" s="140"/>
      <c r="X1" s="65"/>
      <c r="Y1" s="65"/>
      <c r="Z1" s="65"/>
      <c r="AA1" s="65"/>
      <c r="AB1" s="5"/>
      <c r="AC1" s="5"/>
      <c r="AD1" s="5"/>
      <c r="AE1" s="5"/>
      <c r="AF1" s="5"/>
      <c r="AG1" s="5"/>
      <c r="AH1" s="5"/>
      <c r="AI1" s="5"/>
      <c r="AJ1" s="5"/>
      <c r="AK1" s="5"/>
      <c r="AL1" s="5"/>
      <c r="AM1" s="5"/>
    </row>
    <row r="2" spans="1:39" s="4" customFormat="1" ht="76.5" customHeight="1" thickBot="1">
      <c r="A2" s="423" t="s">
        <v>753</v>
      </c>
      <c r="B2" s="424"/>
      <c r="C2" s="65"/>
      <c r="D2" s="65"/>
      <c r="I2" s="420" t="s">
        <v>754</v>
      </c>
      <c r="J2" s="421"/>
      <c r="K2" s="422"/>
      <c r="M2" s="423" t="s">
        <v>755</v>
      </c>
      <c r="N2" s="424"/>
      <c r="O2" s="82"/>
      <c r="P2" s="80"/>
      <c r="Q2" s="82"/>
      <c r="R2" s="82"/>
      <c r="S2" s="82"/>
      <c r="T2" s="82"/>
      <c r="V2" s="423" t="s">
        <v>756</v>
      </c>
      <c r="W2" s="424"/>
      <c r="X2" s="65"/>
      <c r="Y2" s="65"/>
      <c r="Z2" s="65"/>
      <c r="AA2" s="65"/>
      <c r="AB2" s="5"/>
      <c r="AC2" s="5"/>
      <c r="AD2" s="5"/>
      <c r="AE2" s="5"/>
      <c r="AF2" s="5"/>
      <c r="AG2" s="5"/>
      <c r="AH2" s="5"/>
      <c r="AI2" s="5"/>
      <c r="AJ2" s="5"/>
      <c r="AK2" s="5"/>
      <c r="AL2" s="5"/>
      <c r="AM2" s="5"/>
    </row>
    <row r="3" spans="1:39" s="4" customFormat="1" ht="13.2">
      <c r="B3" s="157"/>
      <c r="C3" s="158"/>
      <c r="D3" s="158"/>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4.25" customHeight="1">
      <c r="A4" s="425" t="s">
        <v>1460</v>
      </c>
      <c r="B4" s="425"/>
      <c r="C4" s="425"/>
      <c r="D4" s="425"/>
      <c r="E4" s="425"/>
      <c r="F4" s="425"/>
      <c r="G4" s="425"/>
      <c r="I4" s="363" t="s">
        <v>1459</v>
      </c>
      <c r="J4" s="426"/>
      <c r="K4" s="426"/>
      <c r="M4" s="427" t="s">
        <v>1473</v>
      </c>
      <c r="N4" s="428"/>
      <c r="O4" s="428"/>
      <c r="P4" s="428"/>
      <c r="Q4" s="428"/>
      <c r="R4" s="428"/>
      <c r="S4" s="428"/>
      <c r="T4" s="428"/>
      <c r="V4" s="66"/>
      <c r="W4" s="65"/>
      <c r="X4" s="65"/>
      <c r="Y4" s="65"/>
      <c r="Z4" s="65"/>
      <c r="AA4" s="65"/>
      <c r="AB4" s="5"/>
      <c r="AC4" s="5"/>
      <c r="AD4" s="5"/>
      <c r="AE4" s="5"/>
      <c r="AF4" s="5"/>
      <c r="AG4" s="5"/>
      <c r="AH4" s="5"/>
      <c r="AI4" s="5"/>
      <c r="AJ4" s="5"/>
      <c r="AK4" s="5"/>
      <c r="AL4" s="5"/>
      <c r="AM4" s="5"/>
    </row>
    <row r="5" spans="1:39" s="4" customFormat="1" ht="13.2">
      <c r="A5" s="325"/>
      <c r="B5" s="326"/>
      <c r="C5" s="326"/>
      <c r="D5" s="326"/>
      <c r="E5" s="327"/>
      <c r="F5" s="327"/>
      <c r="G5" s="326"/>
      <c r="I5" s="51"/>
      <c r="M5" s="51"/>
      <c r="N5" s="65"/>
      <c r="O5" s="65"/>
      <c r="P5" s="65"/>
      <c r="Q5" s="65"/>
      <c r="R5" s="65"/>
      <c r="S5" s="65"/>
      <c r="T5" s="65"/>
      <c r="V5" s="51"/>
      <c r="W5" s="65"/>
      <c r="X5" s="65"/>
      <c r="Y5" s="65"/>
      <c r="Z5" s="65"/>
      <c r="AA5" s="65"/>
      <c r="AB5" s="5"/>
      <c r="AC5" s="5"/>
      <c r="AD5" s="5"/>
      <c r="AE5" s="5"/>
      <c r="AF5" s="5"/>
      <c r="AG5" s="5"/>
      <c r="AH5" s="5"/>
      <c r="AI5" s="5"/>
      <c r="AJ5" s="5"/>
      <c r="AK5" s="5"/>
      <c r="AL5" s="5"/>
      <c r="AM5" s="5"/>
    </row>
    <row r="6" spans="1:39" s="4" customFormat="1" ht="13.2">
      <c r="I6" s="364"/>
      <c r="J6" s="364"/>
      <c r="K6" s="364"/>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c r="I7" s="364"/>
      <c r="J7" s="364"/>
      <c r="K7" s="364"/>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8">
      <c r="A8" s="278"/>
      <c r="I8" s="51"/>
      <c r="M8" s="278"/>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c r="A9" s="65"/>
      <c r="B9" s="65"/>
      <c r="C9" s="65"/>
      <c r="D9" s="65"/>
      <c r="E9" s="64"/>
      <c r="F9" s="64"/>
      <c r="G9" s="123" t="s">
        <v>28</v>
      </c>
      <c r="I9" s="51"/>
      <c r="M9" s="158"/>
      <c r="O9" s="65"/>
      <c r="P9" s="65"/>
      <c r="Q9" s="65"/>
      <c r="R9" s="65"/>
      <c r="S9" s="65"/>
      <c r="T9" s="123" t="s">
        <v>28</v>
      </c>
      <c r="V9" s="66"/>
      <c r="W9" s="65"/>
      <c r="X9" s="65"/>
      <c r="Y9" s="65"/>
      <c r="Z9" s="65"/>
      <c r="AA9" s="65"/>
      <c r="AB9" s="5"/>
      <c r="AC9" s="5"/>
      <c r="AD9" s="5"/>
      <c r="AE9" s="5"/>
      <c r="AF9" s="5"/>
      <c r="AG9" s="5"/>
      <c r="AH9" s="5"/>
      <c r="AI9" s="5"/>
      <c r="AJ9" s="5"/>
      <c r="AK9" s="5"/>
      <c r="AL9" s="5"/>
      <c r="AM9" s="5"/>
    </row>
    <row r="10" spans="1:39" s="4" customFormat="1" ht="13.2">
      <c r="A10" s="141" t="s">
        <v>1458</v>
      </c>
      <c r="I10" s="51"/>
      <c r="J10" s="80"/>
      <c r="K10" s="123"/>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00000000000006" customHeight="1">
      <c r="A11" s="79" t="s">
        <v>757</v>
      </c>
      <c r="B11" s="67" t="s">
        <v>36</v>
      </c>
      <c r="C11" s="67" t="s">
        <v>37</v>
      </c>
      <c r="D11" s="67" t="s">
        <v>38</v>
      </c>
      <c r="E11" s="67" t="s">
        <v>758</v>
      </c>
      <c r="F11" s="67" t="s">
        <v>759</v>
      </c>
      <c r="G11" s="79" t="s">
        <v>760</v>
      </c>
      <c r="I11" s="110" t="s">
        <v>761</v>
      </c>
      <c r="J11" s="111" t="s">
        <v>762</v>
      </c>
      <c r="K11" s="112" t="s">
        <v>763</v>
      </c>
      <c r="M11" s="110" t="s">
        <v>764</v>
      </c>
      <c r="N11" s="111" t="s">
        <v>765</v>
      </c>
      <c r="O11" s="71"/>
      <c r="P11" s="68" t="s">
        <v>766</v>
      </c>
      <c r="Q11" s="111" t="s">
        <v>765</v>
      </c>
      <c r="R11" s="71"/>
      <c r="S11" s="68" t="s">
        <v>767</v>
      </c>
      <c r="T11" s="111" t="s">
        <v>765</v>
      </c>
      <c r="V11" s="110" t="s">
        <v>768</v>
      </c>
      <c r="W11" s="111" t="s">
        <v>769</v>
      </c>
      <c r="X11" s="111" t="s">
        <v>770</v>
      </c>
      <c r="Y11" s="111" t="s">
        <v>771</v>
      </c>
      <c r="Z11" s="111" t="s">
        <v>772</v>
      </c>
      <c r="AA11" s="65"/>
      <c r="AB11" s="5"/>
      <c r="AC11" s="5"/>
      <c r="AD11" s="5"/>
      <c r="AE11" s="5"/>
      <c r="AF11" s="5"/>
      <c r="AG11" s="5"/>
      <c r="AH11" s="5"/>
      <c r="AI11" s="5"/>
      <c r="AJ11" s="5"/>
      <c r="AK11" s="5"/>
      <c r="AL11" s="5"/>
      <c r="AM11" s="5"/>
    </row>
    <row r="12" spans="1:39" s="4" customFormat="1" ht="28.8">
      <c r="A12" s="63"/>
      <c r="B12" s="63"/>
      <c r="C12" s="63"/>
      <c r="D12" s="63"/>
      <c r="E12" s="11"/>
      <c r="F12" s="11"/>
      <c r="G12" s="8"/>
      <c r="I12" s="63"/>
      <c r="J12" s="48"/>
      <c r="K12" s="109"/>
      <c r="M12" s="63"/>
      <c r="N12" s="113"/>
      <c r="P12" s="114"/>
      <c r="Q12" s="48"/>
      <c r="S12" s="114"/>
      <c r="T12" s="48"/>
      <c r="V12" s="170" t="s">
        <v>773</v>
      </c>
      <c r="W12" s="171" t="s">
        <v>774</v>
      </c>
      <c r="X12" s="171" t="s">
        <v>775</v>
      </c>
      <c r="Y12" s="172" t="s">
        <v>776</v>
      </c>
      <c r="Z12" s="83"/>
      <c r="AA12" s="65"/>
      <c r="AB12" s="5"/>
      <c r="AC12" s="5"/>
      <c r="AD12" s="5"/>
      <c r="AE12" s="5"/>
      <c r="AF12" s="5"/>
      <c r="AG12" s="5"/>
      <c r="AH12" s="5"/>
      <c r="AI12" s="5"/>
      <c r="AJ12" s="5"/>
      <c r="AK12" s="5"/>
      <c r="AL12" s="5"/>
      <c r="AM12" s="5"/>
    </row>
    <row r="13" spans="1:39" s="4" customFormat="1" ht="28.8">
      <c r="A13" s="63"/>
      <c r="B13" s="63"/>
      <c r="C13" s="63"/>
      <c r="D13" s="63"/>
      <c r="E13" s="11"/>
      <c r="F13" s="11"/>
      <c r="G13" s="8"/>
      <c r="I13" s="63"/>
      <c r="J13" s="48"/>
      <c r="K13" s="109"/>
      <c r="M13" s="63"/>
      <c r="N13" s="113"/>
      <c r="P13" s="63"/>
      <c r="Q13" s="48"/>
      <c r="S13" s="63"/>
      <c r="T13" s="48"/>
      <c r="V13" s="173" t="s">
        <v>777</v>
      </c>
      <c r="W13" s="174" t="s">
        <v>774</v>
      </c>
      <c r="X13" s="174" t="s">
        <v>775</v>
      </c>
      <c r="Y13" s="175" t="s">
        <v>776</v>
      </c>
      <c r="Z13" s="83"/>
      <c r="AA13" s="65"/>
      <c r="AB13" s="5"/>
      <c r="AC13" s="5"/>
      <c r="AD13" s="5"/>
      <c r="AE13" s="5"/>
      <c r="AF13" s="5"/>
      <c r="AG13" s="5"/>
      <c r="AH13" s="5"/>
      <c r="AI13" s="5"/>
      <c r="AJ13" s="5"/>
      <c r="AK13" s="5"/>
      <c r="AL13" s="5"/>
      <c r="AM13" s="5"/>
    </row>
    <row r="14" spans="1:39" s="4" customFormat="1" ht="14.4">
      <c r="A14" s="63"/>
      <c r="B14" s="63"/>
      <c r="C14" s="63"/>
      <c r="D14" s="63"/>
      <c r="E14" s="11"/>
      <c r="F14" s="11"/>
      <c r="G14" s="8"/>
      <c r="I14" s="63"/>
      <c r="J14" s="48"/>
      <c r="K14" s="109"/>
      <c r="M14" s="63"/>
      <c r="N14" s="113"/>
      <c r="P14" s="63"/>
      <c r="Q14" s="48"/>
      <c r="S14" s="63"/>
      <c r="T14" s="48"/>
      <c r="V14" s="173" t="s">
        <v>777</v>
      </c>
      <c r="W14" s="174" t="s">
        <v>778</v>
      </c>
      <c r="X14" s="176" t="s">
        <v>779</v>
      </c>
      <c r="Y14" s="176" t="s">
        <v>780</v>
      </c>
      <c r="Z14" s="83"/>
      <c r="AA14" s="65"/>
      <c r="AB14" s="5"/>
      <c r="AC14" s="5"/>
      <c r="AD14" s="5"/>
      <c r="AE14" s="5"/>
      <c r="AF14" s="5"/>
      <c r="AG14" s="5"/>
      <c r="AH14" s="5"/>
      <c r="AI14" s="5"/>
      <c r="AJ14" s="5"/>
      <c r="AK14" s="5"/>
      <c r="AL14" s="5"/>
      <c r="AM14" s="5"/>
    </row>
    <row r="15" spans="1:39" s="4" customFormat="1" ht="14.4">
      <c r="A15" s="63"/>
      <c r="B15" s="63"/>
      <c r="C15" s="63"/>
      <c r="D15" s="63"/>
      <c r="E15" s="11"/>
      <c r="F15" s="11"/>
      <c r="G15" s="8"/>
      <c r="I15" s="63"/>
      <c r="J15" s="48"/>
      <c r="K15" s="109"/>
      <c r="M15" s="63"/>
      <c r="N15" s="113"/>
      <c r="P15" s="63"/>
      <c r="Q15" s="48"/>
      <c r="S15" s="63"/>
      <c r="T15" s="48"/>
      <c r="V15" s="173" t="s">
        <v>777</v>
      </c>
      <c r="W15" s="177" t="s">
        <v>781</v>
      </c>
      <c r="X15" s="178" t="s">
        <v>779</v>
      </c>
      <c r="Y15" s="178" t="s">
        <v>780</v>
      </c>
      <c r="Z15" s="83"/>
      <c r="AA15" s="65"/>
      <c r="AB15" s="5"/>
      <c r="AC15" s="5"/>
      <c r="AD15" s="5"/>
      <c r="AE15" s="5"/>
      <c r="AF15" s="5"/>
      <c r="AG15" s="5"/>
      <c r="AH15" s="5"/>
      <c r="AI15" s="5"/>
      <c r="AJ15" s="5"/>
      <c r="AK15" s="5"/>
      <c r="AL15" s="5"/>
      <c r="AM15" s="5"/>
    </row>
    <row r="16" spans="1:39" s="4" customFormat="1" ht="57.6">
      <c r="A16" s="63"/>
      <c r="B16" s="63"/>
      <c r="C16" s="63"/>
      <c r="D16" s="63"/>
      <c r="E16" s="11"/>
      <c r="F16" s="11"/>
      <c r="G16" s="8"/>
      <c r="I16" s="63"/>
      <c r="J16" s="48"/>
      <c r="K16" s="109"/>
      <c r="M16" s="63"/>
      <c r="N16" s="113"/>
      <c r="P16" s="63"/>
      <c r="Q16" s="48"/>
      <c r="S16" s="63"/>
      <c r="T16" s="48"/>
      <c r="V16" s="173" t="s">
        <v>782</v>
      </c>
      <c r="W16" s="175" t="s">
        <v>783</v>
      </c>
      <c r="X16" s="174" t="s">
        <v>779</v>
      </c>
      <c r="Y16" s="174" t="s">
        <v>780</v>
      </c>
      <c r="Z16" s="83"/>
      <c r="AA16" s="65"/>
      <c r="AB16" s="5"/>
      <c r="AC16" s="5"/>
      <c r="AD16" s="5"/>
      <c r="AE16" s="5"/>
      <c r="AF16" s="5"/>
      <c r="AG16" s="5"/>
      <c r="AH16" s="5"/>
      <c r="AI16" s="5"/>
      <c r="AJ16" s="5"/>
      <c r="AK16" s="5"/>
      <c r="AL16" s="5"/>
      <c r="AM16" s="5"/>
    </row>
    <row r="17" spans="1:39" s="4" customFormat="1" ht="100.8">
      <c r="A17" s="63"/>
      <c r="B17" s="63"/>
      <c r="C17" s="63"/>
      <c r="D17" s="63"/>
      <c r="E17" s="11"/>
      <c r="F17" s="11"/>
      <c r="G17" s="8"/>
      <c r="I17" s="63"/>
      <c r="J17" s="48"/>
      <c r="K17" s="109"/>
      <c r="M17" s="63"/>
      <c r="N17" s="113"/>
      <c r="P17" s="63"/>
      <c r="Q17" s="48"/>
      <c r="S17" s="63"/>
      <c r="T17" s="48"/>
      <c r="V17" s="173" t="s">
        <v>782</v>
      </c>
      <c r="W17" s="175" t="s">
        <v>784</v>
      </c>
      <c r="X17" s="174" t="s">
        <v>779</v>
      </c>
      <c r="Y17" s="174" t="s">
        <v>780</v>
      </c>
      <c r="Z17" s="83"/>
      <c r="AA17" s="65"/>
      <c r="AB17" s="5"/>
      <c r="AC17" s="5"/>
      <c r="AD17" s="5"/>
      <c r="AE17" s="5"/>
      <c r="AF17" s="5"/>
      <c r="AG17" s="5"/>
      <c r="AH17" s="5"/>
      <c r="AI17" s="5"/>
      <c r="AJ17" s="5"/>
      <c r="AK17" s="5"/>
      <c r="AL17" s="5"/>
      <c r="AM17" s="5"/>
    </row>
    <row r="18" spans="1:39" s="4" customFormat="1" ht="28.8">
      <c r="A18" s="63"/>
      <c r="B18" s="63"/>
      <c r="C18" s="63"/>
      <c r="D18" s="63"/>
      <c r="E18" s="11"/>
      <c r="F18" s="11"/>
      <c r="G18" s="8"/>
      <c r="I18" s="63"/>
      <c r="J18" s="48"/>
      <c r="K18" s="109"/>
      <c r="M18" s="63"/>
      <c r="N18" s="113"/>
      <c r="P18" s="63"/>
      <c r="Q18" s="48"/>
      <c r="S18" s="63"/>
      <c r="T18" s="48"/>
      <c r="V18" s="179" t="s">
        <v>782</v>
      </c>
      <c r="W18" s="180" t="s">
        <v>785</v>
      </c>
      <c r="X18" s="174" t="s">
        <v>779</v>
      </c>
      <c r="Y18" s="174" t="s">
        <v>780</v>
      </c>
      <c r="Z18" s="83"/>
      <c r="AA18" s="65"/>
      <c r="AB18" s="5"/>
      <c r="AC18" s="5"/>
      <c r="AD18" s="5"/>
      <c r="AE18" s="5"/>
      <c r="AF18" s="5"/>
      <c r="AG18" s="5"/>
      <c r="AH18" s="5"/>
      <c r="AI18" s="5"/>
      <c r="AJ18" s="5"/>
      <c r="AK18" s="5"/>
      <c r="AL18" s="5"/>
      <c r="AM18" s="5"/>
    </row>
    <row r="19" spans="1:39" s="4" customFormat="1" ht="57.6">
      <c r="A19" s="63"/>
      <c r="B19" s="63"/>
      <c r="C19" s="63"/>
      <c r="D19" s="63"/>
      <c r="E19" s="11"/>
      <c r="F19" s="11"/>
      <c r="G19" s="8"/>
      <c r="I19" s="63"/>
      <c r="J19" s="48"/>
      <c r="K19" s="109"/>
      <c r="M19" s="63"/>
      <c r="N19" s="113"/>
      <c r="P19" s="63"/>
      <c r="Q19" s="48"/>
      <c r="S19" s="63"/>
      <c r="T19" s="48"/>
      <c r="V19" s="83" t="s">
        <v>786</v>
      </c>
      <c r="W19" s="280" t="s">
        <v>787</v>
      </c>
      <c r="X19" s="83" t="s">
        <v>779</v>
      </c>
      <c r="Y19" s="83"/>
      <c r="Z19" s="279" t="s">
        <v>788</v>
      </c>
      <c r="AA19" s="65"/>
      <c r="AB19" s="5"/>
      <c r="AC19" s="5"/>
      <c r="AD19" s="5"/>
      <c r="AE19" s="5"/>
      <c r="AF19" s="5"/>
      <c r="AG19" s="5"/>
      <c r="AH19" s="5"/>
      <c r="AI19" s="5"/>
      <c r="AJ19" s="5"/>
      <c r="AK19" s="5"/>
      <c r="AL19" s="5"/>
      <c r="AM19" s="5"/>
    </row>
    <row r="20" spans="1:39" s="4" customFormat="1" ht="14.4">
      <c r="A20" s="63"/>
      <c r="B20" s="63"/>
      <c r="C20" s="63"/>
      <c r="D20" s="63"/>
      <c r="E20" s="11"/>
      <c r="F20" s="11"/>
      <c r="G20" s="8"/>
      <c r="I20" s="63"/>
      <c r="J20" s="48"/>
      <c r="K20" s="109"/>
      <c r="M20" s="63"/>
      <c r="N20" s="113"/>
      <c r="P20" s="63"/>
      <c r="Q20" s="48"/>
      <c r="S20" s="63"/>
      <c r="T20" s="48"/>
      <c r="V20" s="83" t="s">
        <v>789</v>
      </c>
      <c r="W20" s="83" t="s">
        <v>790</v>
      </c>
      <c r="X20" s="83" t="s">
        <v>779</v>
      </c>
      <c r="Y20" s="83"/>
      <c r="Z20" s="279" t="s">
        <v>791</v>
      </c>
      <c r="AA20" s="65"/>
      <c r="AB20" s="5"/>
      <c r="AC20" s="5"/>
      <c r="AD20" s="5"/>
      <c r="AE20" s="5"/>
      <c r="AF20" s="5"/>
      <c r="AG20" s="5"/>
      <c r="AH20" s="5"/>
      <c r="AI20" s="5"/>
      <c r="AJ20" s="5"/>
      <c r="AK20" s="5"/>
      <c r="AL20" s="5"/>
      <c r="AM20" s="5"/>
    </row>
    <row r="21" spans="1:39" s="4" customFormat="1" ht="14.4">
      <c r="A21" s="63" t="s">
        <v>792</v>
      </c>
      <c r="B21" s="63" t="s">
        <v>1166</v>
      </c>
      <c r="C21" s="63"/>
      <c r="D21" s="63" t="s">
        <v>1166</v>
      </c>
      <c r="E21" s="328" t="s">
        <v>1461</v>
      </c>
      <c r="F21" s="11"/>
      <c r="G21" s="22" t="s">
        <v>1462</v>
      </c>
      <c r="I21" s="63"/>
      <c r="J21" s="48"/>
      <c r="K21" s="109"/>
      <c r="M21" s="63"/>
      <c r="N21" s="113"/>
      <c r="P21" s="63"/>
      <c r="Q21" s="48"/>
      <c r="S21" s="63"/>
      <c r="T21" s="48"/>
      <c r="V21" s="83"/>
      <c r="W21" s="83"/>
      <c r="X21" s="83"/>
      <c r="Y21" s="83"/>
      <c r="Z21" s="279"/>
      <c r="AA21" s="65"/>
      <c r="AB21" s="5"/>
      <c r="AC21" s="5"/>
      <c r="AD21" s="5"/>
      <c r="AE21" s="5"/>
      <c r="AF21" s="5"/>
      <c r="AG21" s="5"/>
      <c r="AH21" s="5"/>
      <c r="AI21" s="5"/>
      <c r="AJ21" s="5"/>
      <c r="AK21" s="5"/>
      <c r="AL21" s="5"/>
      <c r="AM21" s="5"/>
    </row>
    <row r="22" spans="1:39" s="4" customFormat="1" ht="14.4">
      <c r="A22" s="63" t="s">
        <v>792</v>
      </c>
      <c r="B22" s="63" t="s">
        <v>54</v>
      </c>
      <c r="C22" s="63"/>
      <c r="D22" s="63" t="s">
        <v>55</v>
      </c>
      <c r="E22" s="11"/>
      <c r="F22" s="11"/>
      <c r="G22" s="8"/>
      <c r="I22" s="63"/>
      <c r="J22" s="48"/>
      <c r="K22" s="109"/>
      <c r="M22" s="63">
        <v>1</v>
      </c>
      <c r="N22" s="274">
        <v>19.97</v>
      </c>
      <c r="P22" s="63"/>
      <c r="Q22" s="276"/>
      <c r="S22" s="63"/>
      <c r="T22" s="276"/>
      <c r="V22" s="83"/>
      <c r="W22" s="83"/>
      <c r="X22" s="83"/>
      <c r="Y22" s="83"/>
      <c r="Z22" s="83"/>
      <c r="AA22" s="65"/>
      <c r="AB22" s="5"/>
      <c r="AC22" s="5"/>
      <c r="AD22" s="5"/>
      <c r="AE22" s="5"/>
      <c r="AF22" s="5"/>
      <c r="AG22" s="5"/>
      <c r="AH22" s="5"/>
      <c r="AI22" s="5"/>
      <c r="AJ22" s="5"/>
      <c r="AK22" s="5"/>
      <c r="AL22" s="5"/>
      <c r="AM22" s="5"/>
    </row>
    <row r="23" spans="1:39" s="4" customFormat="1" ht="14.4">
      <c r="A23" s="63" t="s">
        <v>792</v>
      </c>
      <c r="B23" s="63" t="s">
        <v>251</v>
      </c>
      <c r="C23" s="63"/>
      <c r="D23" s="63" t="s">
        <v>56</v>
      </c>
      <c r="E23" s="11"/>
      <c r="F23" s="11"/>
      <c r="G23" s="8"/>
      <c r="I23" s="63"/>
      <c r="J23" s="48"/>
      <c r="K23" s="109"/>
      <c r="M23" s="63"/>
      <c r="N23" s="274"/>
      <c r="P23" s="63">
        <v>1</v>
      </c>
      <c r="Q23" s="276">
        <v>550.41</v>
      </c>
      <c r="S23" s="63"/>
      <c r="T23" s="276"/>
      <c r="V23" s="83"/>
      <c r="W23" s="83"/>
      <c r="X23" s="83"/>
      <c r="Y23" s="83"/>
      <c r="Z23" s="83"/>
      <c r="AA23" s="65"/>
      <c r="AB23" s="5"/>
      <c r="AC23" s="5"/>
      <c r="AD23" s="5"/>
      <c r="AE23" s="5"/>
      <c r="AF23" s="5"/>
      <c r="AG23" s="5"/>
      <c r="AH23" s="5"/>
      <c r="AI23" s="5"/>
      <c r="AJ23" s="5"/>
      <c r="AK23" s="5"/>
      <c r="AL23" s="5"/>
      <c r="AM23" s="5"/>
    </row>
    <row r="24" spans="1:39" s="4" customFormat="1" ht="14.4">
      <c r="A24" s="63" t="s">
        <v>792</v>
      </c>
      <c r="B24" s="63" t="s">
        <v>352</v>
      </c>
      <c r="C24" s="63"/>
      <c r="D24" s="63" t="s">
        <v>191</v>
      </c>
      <c r="E24" s="11"/>
      <c r="F24" s="11"/>
      <c r="G24" s="8"/>
      <c r="I24" s="63"/>
      <c r="J24" s="48"/>
      <c r="K24" s="109"/>
      <c r="M24" s="63">
        <v>1</v>
      </c>
      <c r="N24" s="274">
        <v>199.76</v>
      </c>
      <c r="P24" s="63"/>
      <c r="Q24" s="276"/>
      <c r="S24" s="63"/>
      <c r="T24" s="276"/>
      <c r="V24" s="83"/>
      <c r="W24" s="83"/>
      <c r="X24" s="83"/>
      <c r="Y24" s="83"/>
      <c r="Z24" s="83"/>
      <c r="AA24" s="65"/>
      <c r="AB24" s="5"/>
      <c r="AC24" s="5"/>
      <c r="AD24" s="5"/>
      <c r="AE24" s="5"/>
      <c r="AF24" s="5"/>
      <c r="AG24" s="5"/>
      <c r="AH24" s="5"/>
      <c r="AI24" s="5"/>
      <c r="AJ24" s="5"/>
      <c r="AK24" s="5"/>
      <c r="AL24" s="5"/>
      <c r="AM24" s="5"/>
    </row>
    <row r="25" spans="1:39" s="4" customFormat="1" ht="14.4">
      <c r="A25" s="63" t="s">
        <v>792</v>
      </c>
      <c r="B25" s="63" t="s">
        <v>437</v>
      </c>
      <c r="C25" s="63"/>
      <c r="D25" s="63" t="s">
        <v>165</v>
      </c>
      <c r="E25" s="11"/>
      <c r="F25" s="11"/>
      <c r="G25" s="8"/>
      <c r="I25" s="63"/>
      <c r="J25" s="48"/>
      <c r="K25" s="109"/>
      <c r="M25" s="63"/>
      <c r="N25" s="274"/>
      <c r="P25" s="63">
        <v>1</v>
      </c>
      <c r="Q25" s="276">
        <v>93.03</v>
      </c>
      <c r="S25" s="63"/>
      <c r="T25" s="276"/>
      <c r="V25" s="83"/>
      <c r="W25" s="83"/>
      <c r="X25" s="83"/>
      <c r="Y25" s="83"/>
      <c r="Z25" s="83"/>
      <c r="AA25" s="65"/>
      <c r="AB25" s="5"/>
      <c r="AC25" s="5"/>
      <c r="AD25" s="5"/>
      <c r="AE25" s="5"/>
      <c r="AF25" s="5"/>
      <c r="AG25" s="5"/>
      <c r="AH25" s="5"/>
      <c r="AI25" s="5"/>
      <c r="AJ25" s="5"/>
      <c r="AK25" s="5"/>
      <c r="AL25" s="5"/>
      <c r="AM25" s="5"/>
    </row>
    <row r="26" spans="1:39" s="4" customFormat="1" ht="14.4">
      <c r="A26" s="63" t="s">
        <v>792</v>
      </c>
      <c r="B26" s="63" t="s">
        <v>456</v>
      </c>
      <c r="C26" s="63"/>
      <c r="D26" s="63" t="s">
        <v>92</v>
      </c>
      <c r="E26" s="11"/>
      <c r="F26" s="11"/>
      <c r="G26" s="8"/>
      <c r="I26" s="63"/>
      <c r="J26" s="48"/>
      <c r="K26" s="109"/>
      <c r="M26" s="63"/>
      <c r="N26" s="274"/>
      <c r="P26" s="63"/>
      <c r="Q26" s="276"/>
      <c r="S26" s="63">
        <v>1</v>
      </c>
      <c r="T26" s="276">
        <v>89.72</v>
      </c>
      <c r="V26" s="83"/>
      <c r="W26" s="83"/>
      <c r="X26" s="83"/>
      <c r="Y26" s="83"/>
      <c r="Z26" s="83"/>
      <c r="AA26" s="65"/>
      <c r="AB26" s="5"/>
      <c r="AC26" s="5"/>
      <c r="AD26" s="5"/>
      <c r="AE26" s="5"/>
      <c r="AF26" s="5"/>
      <c r="AG26" s="5"/>
      <c r="AH26" s="5"/>
      <c r="AI26" s="5"/>
      <c r="AJ26" s="5"/>
      <c r="AK26" s="5"/>
      <c r="AL26" s="5"/>
      <c r="AM26" s="5"/>
    </row>
    <row r="27" spans="1:39" s="4" customFormat="1" ht="14.4">
      <c r="A27" s="63"/>
      <c r="B27" s="63"/>
      <c r="C27" s="63"/>
      <c r="D27" s="63"/>
      <c r="E27" s="11"/>
      <c r="F27" s="11"/>
      <c r="G27" s="8"/>
      <c r="I27" s="63"/>
      <c r="J27" s="48"/>
      <c r="K27" s="109"/>
      <c r="M27" s="63"/>
      <c r="N27" s="274"/>
      <c r="P27" s="63"/>
      <c r="Q27" s="276"/>
      <c r="S27" s="63"/>
      <c r="T27" s="276"/>
      <c r="V27" s="83"/>
      <c r="W27" s="83"/>
      <c r="X27" s="83"/>
      <c r="Y27" s="83"/>
      <c r="Z27" s="83"/>
      <c r="AA27" s="65"/>
      <c r="AB27" s="5"/>
      <c r="AC27" s="5"/>
      <c r="AD27" s="5"/>
      <c r="AE27" s="5"/>
      <c r="AF27" s="5"/>
      <c r="AG27" s="5"/>
      <c r="AH27" s="5"/>
      <c r="AI27" s="5"/>
      <c r="AJ27" s="5"/>
      <c r="AK27" s="5"/>
      <c r="AL27" s="5"/>
      <c r="AM27" s="5"/>
    </row>
    <row r="28" spans="1:39" s="4" customFormat="1" ht="14.4">
      <c r="A28" s="63" t="s">
        <v>793</v>
      </c>
      <c r="B28" s="63" t="s">
        <v>1166</v>
      </c>
      <c r="C28" s="63"/>
      <c r="D28" s="63" t="s">
        <v>1166</v>
      </c>
      <c r="E28" s="328" t="s">
        <v>1463</v>
      </c>
      <c r="F28" s="11"/>
      <c r="G28" s="22" t="s">
        <v>1464</v>
      </c>
      <c r="I28" s="63"/>
      <c r="J28" s="48"/>
      <c r="K28" s="109"/>
      <c r="M28" s="63"/>
      <c r="N28" s="274"/>
      <c r="P28" s="63"/>
      <c r="Q28" s="276"/>
      <c r="S28" s="63"/>
      <c r="T28" s="276"/>
      <c r="V28" s="83"/>
      <c r="W28" s="83"/>
      <c r="X28" s="83"/>
      <c r="Y28" s="83"/>
      <c r="Z28" s="83"/>
      <c r="AA28" s="65"/>
      <c r="AB28" s="5"/>
      <c r="AC28" s="5"/>
      <c r="AD28" s="5"/>
      <c r="AE28" s="5"/>
      <c r="AF28" s="5"/>
      <c r="AG28" s="5"/>
      <c r="AH28" s="5"/>
      <c r="AI28" s="5"/>
      <c r="AJ28" s="5"/>
      <c r="AK28" s="5"/>
      <c r="AL28" s="5"/>
      <c r="AM28" s="5"/>
    </row>
    <row r="29" spans="1:39" s="4" customFormat="1" ht="14.4">
      <c r="A29" s="63" t="s">
        <v>793</v>
      </c>
      <c r="B29" s="63" t="s">
        <v>794</v>
      </c>
      <c r="C29" s="63"/>
      <c r="D29" s="63" t="s">
        <v>794</v>
      </c>
      <c r="E29" s="11"/>
      <c r="F29" s="11"/>
      <c r="G29" s="8"/>
      <c r="I29" s="63"/>
      <c r="J29" s="48"/>
      <c r="K29" s="109"/>
      <c r="M29" s="63"/>
      <c r="N29" s="274"/>
      <c r="P29" s="63">
        <v>6</v>
      </c>
      <c r="Q29" s="276">
        <v>3250.92</v>
      </c>
      <c r="S29" s="63">
        <v>141</v>
      </c>
      <c r="T29" s="276">
        <v>51332.45</v>
      </c>
      <c r="V29" s="83"/>
      <c r="W29" s="83"/>
      <c r="X29" s="83"/>
      <c r="Y29" s="83"/>
      <c r="Z29" s="83"/>
      <c r="AA29" s="65"/>
      <c r="AB29" s="5"/>
      <c r="AC29" s="5"/>
      <c r="AD29" s="5"/>
      <c r="AE29" s="5"/>
      <c r="AF29" s="5"/>
      <c r="AG29" s="5"/>
      <c r="AH29" s="5"/>
      <c r="AI29" s="5"/>
      <c r="AJ29" s="5"/>
      <c r="AK29" s="5"/>
      <c r="AL29" s="5"/>
      <c r="AM29" s="5"/>
    </row>
    <row r="30" spans="1:39" s="4" customFormat="1" ht="14.4">
      <c r="A30" s="63" t="s">
        <v>793</v>
      </c>
      <c r="B30" s="63" t="s">
        <v>54</v>
      </c>
      <c r="C30" s="63"/>
      <c r="D30" s="63" t="s">
        <v>55</v>
      </c>
      <c r="E30" s="11"/>
      <c r="F30" s="11"/>
      <c r="G30" s="8"/>
      <c r="I30" s="63"/>
      <c r="J30" s="48"/>
      <c r="K30" s="109"/>
      <c r="M30" s="63">
        <v>42</v>
      </c>
      <c r="N30" s="274">
        <v>22761</v>
      </c>
      <c r="P30" s="63">
        <v>53</v>
      </c>
      <c r="Q30" s="276">
        <v>27710.48</v>
      </c>
      <c r="S30" s="63">
        <v>33</v>
      </c>
      <c r="T30" s="276">
        <v>13438.02</v>
      </c>
      <c r="V30" s="83"/>
      <c r="W30" s="83"/>
      <c r="X30" s="83"/>
      <c r="Y30" s="83"/>
      <c r="Z30" s="83"/>
      <c r="AA30" s="65"/>
      <c r="AB30" s="5"/>
      <c r="AC30" s="5"/>
      <c r="AD30" s="5"/>
      <c r="AE30" s="5"/>
      <c r="AF30" s="5"/>
      <c r="AG30" s="5"/>
      <c r="AH30" s="5"/>
      <c r="AI30" s="5"/>
      <c r="AJ30" s="5"/>
      <c r="AK30" s="5"/>
      <c r="AL30" s="5"/>
      <c r="AM30" s="5"/>
    </row>
    <row r="31" spans="1:39" s="4" customFormat="1" ht="14.4">
      <c r="A31" s="63" t="s">
        <v>793</v>
      </c>
      <c r="B31" s="63" t="s">
        <v>54</v>
      </c>
      <c r="C31" s="63"/>
      <c r="D31" s="63" t="s">
        <v>57</v>
      </c>
      <c r="E31" s="11"/>
      <c r="F31" s="11"/>
      <c r="G31" s="8"/>
      <c r="I31" s="63"/>
      <c r="J31" s="48"/>
      <c r="K31" s="109"/>
      <c r="M31" s="63">
        <v>22</v>
      </c>
      <c r="N31" s="274">
        <v>12905</v>
      </c>
      <c r="P31" s="63">
        <v>20</v>
      </c>
      <c r="Q31" s="276">
        <v>11304</v>
      </c>
      <c r="S31" s="63">
        <v>1</v>
      </c>
      <c r="T31" s="276">
        <v>641</v>
      </c>
      <c r="V31" s="83"/>
      <c r="W31" s="83"/>
      <c r="X31" s="83"/>
      <c r="Y31" s="83"/>
      <c r="Z31" s="83"/>
      <c r="AA31" s="65"/>
      <c r="AB31" s="5"/>
      <c r="AC31" s="5"/>
      <c r="AD31" s="5"/>
      <c r="AE31" s="5"/>
      <c r="AF31" s="5"/>
      <c r="AG31" s="5"/>
      <c r="AH31" s="5"/>
      <c r="AI31" s="5"/>
      <c r="AJ31" s="5"/>
      <c r="AK31" s="5"/>
      <c r="AL31" s="5"/>
      <c r="AM31" s="5"/>
    </row>
    <row r="32" spans="1:39" s="4" customFormat="1" ht="14.4">
      <c r="A32" s="63" t="s">
        <v>793</v>
      </c>
      <c r="B32" s="63" t="s">
        <v>58</v>
      </c>
      <c r="C32" s="63"/>
      <c r="D32" s="63" t="s">
        <v>55</v>
      </c>
      <c r="E32" s="11"/>
      <c r="F32" s="11"/>
      <c r="G32" s="8"/>
      <c r="I32" s="63"/>
      <c r="J32" s="48"/>
      <c r="K32" s="109"/>
      <c r="M32" s="63">
        <v>5</v>
      </c>
      <c r="N32" s="274">
        <v>2645</v>
      </c>
      <c r="P32" s="63">
        <v>5</v>
      </c>
      <c r="Q32" s="276">
        <v>2645</v>
      </c>
      <c r="S32" s="63">
        <v>6</v>
      </c>
      <c r="T32" s="276">
        <v>2574</v>
      </c>
      <c r="V32" s="83"/>
      <c r="W32" s="83"/>
      <c r="X32" s="83"/>
      <c r="Y32" s="83"/>
      <c r="Z32" s="83"/>
      <c r="AA32" s="65"/>
      <c r="AB32" s="5"/>
      <c r="AC32" s="5"/>
      <c r="AD32" s="5"/>
      <c r="AE32" s="5"/>
      <c r="AF32" s="5"/>
      <c r="AG32" s="5"/>
      <c r="AH32" s="5"/>
      <c r="AI32" s="5"/>
      <c r="AJ32" s="5"/>
      <c r="AK32" s="5"/>
      <c r="AL32" s="5"/>
      <c r="AM32" s="5"/>
    </row>
    <row r="33" spans="1:39" s="4" customFormat="1" ht="14.4">
      <c r="A33" s="63" t="s">
        <v>793</v>
      </c>
      <c r="B33" s="63" t="s">
        <v>795</v>
      </c>
      <c r="C33" s="63"/>
      <c r="D33" s="63" t="s">
        <v>57</v>
      </c>
      <c r="E33" s="11"/>
      <c r="F33" s="11"/>
      <c r="G33" s="8"/>
      <c r="I33" s="63"/>
      <c r="J33" s="48"/>
      <c r="K33" s="109"/>
      <c r="M33" s="63"/>
      <c r="N33" s="274"/>
      <c r="P33" s="63"/>
      <c r="Q33" s="276"/>
      <c r="S33" s="63">
        <v>3</v>
      </c>
      <c r="T33" s="276">
        <v>962</v>
      </c>
      <c r="V33" s="83"/>
      <c r="W33" s="83"/>
      <c r="X33" s="83"/>
      <c r="Y33" s="83"/>
      <c r="Z33" s="83"/>
      <c r="AA33" s="65"/>
      <c r="AB33" s="5"/>
      <c r="AC33" s="5"/>
      <c r="AD33" s="5"/>
      <c r="AE33" s="5"/>
      <c r="AF33" s="5"/>
      <c r="AG33" s="5"/>
      <c r="AH33" s="5"/>
      <c r="AI33" s="5"/>
      <c r="AJ33" s="5"/>
      <c r="AK33" s="5"/>
      <c r="AL33" s="5"/>
      <c r="AM33" s="5"/>
    </row>
    <row r="34" spans="1:39" s="4" customFormat="1" ht="14.4">
      <c r="A34" s="63" t="s">
        <v>793</v>
      </c>
      <c r="B34" s="63" t="s">
        <v>796</v>
      </c>
      <c r="C34" s="63"/>
      <c r="D34" s="63" t="s">
        <v>60</v>
      </c>
      <c r="E34" s="11"/>
      <c r="F34" s="11"/>
      <c r="G34" s="8"/>
      <c r="I34" s="63"/>
      <c r="J34" s="48"/>
      <c r="K34" s="109"/>
      <c r="M34" s="63">
        <v>4</v>
      </c>
      <c r="N34" s="274">
        <v>2297</v>
      </c>
      <c r="P34" s="63">
        <v>1</v>
      </c>
      <c r="Q34" s="276">
        <v>529</v>
      </c>
      <c r="S34" s="63">
        <v>3</v>
      </c>
      <c r="T34" s="276">
        <v>1369</v>
      </c>
      <c r="V34" s="83"/>
      <c r="W34" s="83"/>
      <c r="X34" s="83"/>
      <c r="Y34" s="83"/>
      <c r="Z34" s="83"/>
      <c r="AA34" s="65"/>
      <c r="AB34" s="5"/>
      <c r="AC34" s="5"/>
      <c r="AD34" s="5"/>
      <c r="AE34" s="5"/>
      <c r="AF34" s="5"/>
      <c r="AG34" s="5"/>
      <c r="AH34" s="5"/>
      <c r="AI34" s="5"/>
      <c r="AJ34" s="5"/>
      <c r="AK34" s="5"/>
      <c r="AL34" s="5"/>
      <c r="AM34" s="5"/>
    </row>
    <row r="35" spans="1:39" s="4" customFormat="1" ht="14.4">
      <c r="A35" s="63" t="s">
        <v>793</v>
      </c>
      <c r="B35" s="63" t="s">
        <v>797</v>
      </c>
      <c r="C35" s="63"/>
      <c r="D35" s="63" t="s">
        <v>64</v>
      </c>
      <c r="E35" s="11"/>
      <c r="F35" s="11"/>
      <c r="G35" s="8"/>
      <c r="I35" s="63"/>
      <c r="J35" s="48"/>
      <c r="K35" s="109"/>
      <c r="M35" s="63">
        <v>5</v>
      </c>
      <c r="N35" s="274">
        <v>2826</v>
      </c>
      <c r="P35" s="63">
        <v>6</v>
      </c>
      <c r="Q35" s="276">
        <v>3174</v>
      </c>
      <c r="S35" s="63">
        <v>7</v>
      </c>
      <c r="T35" s="276">
        <v>3081</v>
      </c>
      <c r="V35" s="83"/>
      <c r="W35" s="83"/>
      <c r="X35" s="83"/>
      <c r="Y35" s="83"/>
      <c r="Z35" s="83"/>
      <c r="AA35" s="65"/>
      <c r="AB35" s="5"/>
      <c r="AC35" s="5"/>
      <c r="AD35" s="5"/>
      <c r="AE35" s="5"/>
      <c r="AF35" s="5"/>
      <c r="AG35" s="5"/>
      <c r="AH35" s="5"/>
      <c r="AI35" s="5"/>
      <c r="AJ35" s="5"/>
      <c r="AK35" s="5"/>
      <c r="AL35" s="5"/>
      <c r="AM35" s="5"/>
    </row>
    <row r="36" spans="1:39" s="4" customFormat="1" ht="14.4">
      <c r="A36" s="63" t="s">
        <v>793</v>
      </c>
      <c r="B36" s="63" t="s">
        <v>798</v>
      </c>
      <c r="C36" s="63"/>
      <c r="D36" s="63" t="s">
        <v>73</v>
      </c>
      <c r="E36" s="11"/>
      <c r="F36" s="11"/>
      <c r="G36" s="8"/>
      <c r="I36" s="63"/>
      <c r="J36" s="48"/>
      <c r="K36" s="109"/>
      <c r="M36" s="63">
        <v>37</v>
      </c>
      <c r="N36" s="274">
        <v>20478</v>
      </c>
      <c r="P36" s="63">
        <v>46</v>
      </c>
      <c r="Q36" s="276">
        <v>24877</v>
      </c>
      <c r="S36" s="63">
        <v>33</v>
      </c>
      <c r="T36" s="276">
        <v>13968</v>
      </c>
      <c r="V36" s="83"/>
      <c r="W36" s="83"/>
      <c r="X36" s="83"/>
      <c r="Y36" s="83"/>
      <c r="Z36" s="83"/>
      <c r="AA36" s="65"/>
      <c r="AB36" s="5"/>
      <c r="AC36" s="5"/>
      <c r="AD36" s="5"/>
      <c r="AE36" s="5"/>
      <c r="AF36" s="5"/>
      <c r="AG36" s="5"/>
      <c r="AH36" s="5"/>
      <c r="AI36" s="5"/>
      <c r="AJ36" s="5"/>
      <c r="AK36" s="5"/>
      <c r="AL36" s="5"/>
      <c r="AM36" s="5"/>
    </row>
    <row r="37" spans="1:39" s="4" customFormat="1" ht="14.4">
      <c r="A37" s="63" t="s">
        <v>793</v>
      </c>
      <c r="B37" s="63" t="s">
        <v>74</v>
      </c>
      <c r="C37" s="63"/>
      <c r="D37" s="63" t="s">
        <v>75</v>
      </c>
      <c r="E37" s="11"/>
      <c r="F37" s="11"/>
      <c r="G37" s="8"/>
      <c r="I37" s="63"/>
      <c r="J37" s="48"/>
      <c r="K37" s="109"/>
      <c r="M37" s="63">
        <v>754</v>
      </c>
      <c r="N37" s="274">
        <v>404023.87</v>
      </c>
      <c r="P37" s="63">
        <v>732</v>
      </c>
      <c r="Q37" s="276">
        <v>390851.04</v>
      </c>
      <c r="S37" s="63">
        <v>569</v>
      </c>
      <c r="T37" s="276">
        <v>254525.55</v>
      </c>
      <c r="V37" s="83"/>
      <c r="W37" s="83"/>
      <c r="X37" s="83"/>
      <c r="Y37" s="83"/>
      <c r="Z37" s="83"/>
      <c r="AA37" s="65"/>
      <c r="AB37" s="5"/>
      <c r="AC37" s="5"/>
      <c r="AD37" s="5"/>
      <c r="AE37" s="5"/>
      <c r="AF37" s="5"/>
      <c r="AG37" s="5"/>
      <c r="AH37" s="5"/>
      <c r="AI37" s="5"/>
      <c r="AJ37" s="5"/>
      <c r="AK37" s="5"/>
      <c r="AL37" s="5"/>
      <c r="AM37" s="5"/>
    </row>
    <row r="38" spans="1:39" s="4" customFormat="1" ht="14.4">
      <c r="A38" s="63" t="s">
        <v>793</v>
      </c>
      <c r="B38" s="63" t="s">
        <v>799</v>
      </c>
      <c r="C38" s="63"/>
      <c r="D38" s="63" t="s">
        <v>84</v>
      </c>
      <c r="E38" s="11"/>
      <c r="F38" s="11"/>
      <c r="G38" s="8"/>
      <c r="I38" s="63"/>
      <c r="J38" s="48"/>
      <c r="K38" s="109"/>
      <c r="M38" s="63">
        <v>1</v>
      </c>
      <c r="N38" s="274">
        <v>529</v>
      </c>
      <c r="P38" s="63">
        <v>1</v>
      </c>
      <c r="Q38" s="276">
        <v>529</v>
      </c>
      <c r="S38" s="63">
        <v>1</v>
      </c>
      <c r="T38" s="276">
        <v>320</v>
      </c>
      <c r="V38" s="83"/>
      <c r="W38" s="83"/>
      <c r="X38" s="83"/>
      <c r="Y38" s="83"/>
      <c r="Z38" s="83"/>
      <c r="AA38" s="65"/>
      <c r="AB38" s="5"/>
      <c r="AC38" s="5"/>
      <c r="AD38" s="5"/>
      <c r="AE38" s="5"/>
      <c r="AF38" s="5"/>
      <c r="AG38" s="5"/>
      <c r="AH38" s="5"/>
      <c r="AI38" s="5"/>
      <c r="AJ38" s="5"/>
      <c r="AK38" s="5"/>
      <c r="AL38" s="5"/>
      <c r="AM38" s="5"/>
    </row>
    <row r="39" spans="1:39" s="4" customFormat="1" ht="14.4">
      <c r="A39" s="63" t="s">
        <v>793</v>
      </c>
      <c r="B39" s="63" t="s">
        <v>800</v>
      </c>
      <c r="C39" s="63"/>
      <c r="D39" s="63" t="s">
        <v>88</v>
      </c>
      <c r="E39" s="11"/>
      <c r="F39" s="11"/>
      <c r="G39" s="8"/>
      <c r="I39" s="63"/>
      <c r="J39" s="48"/>
      <c r="K39" s="109"/>
      <c r="M39" s="63"/>
      <c r="N39" s="274"/>
      <c r="P39" s="63">
        <v>1</v>
      </c>
      <c r="Q39" s="276">
        <v>529</v>
      </c>
      <c r="S39" s="63">
        <v>2</v>
      </c>
      <c r="T39" s="276">
        <v>804</v>
      </c>
      <c r="V39" s="83"/>
      <c r="W39" s="83"/>
      <c r="X39" s="83"/>
      <c r="Y39" s="83"/>
      <c r="Z39" s="83"/>
      <c r="AA39" s="65"/>
      <c r="AB39" s="5"/>
      <c r="AC39" s="5"/>
      <c r="AD39" s="5"/>
      <c r="AE39" s="5"/>
      <c r="AF39" s="5"/>
      <c r="AG39" s="5"/>
      <c r="AH39" s="5"/>
      <c r="AI39" s="5"/>
      <c r="AJ39" s="5"/>
      <c r="AK39" s="5"/>
      <c r="AL39" s="5"/>
      <c r="AM39" s="5"/>
    </row>
    <row r="40" spans="1:39" s="4" customFormat="1" ht="14.4">
      <c r="A40" s="63" t="s">
        <v>793</v>
      </c>
      <c r="B40" s="63" t="s">
        <v>91</v>
      </c>
      <c r="C40" s="63"/>
      <c r="D40" s="63" t="s">
        <v>69</v>
      </c>
      <c r="E40" s="11"/>
      <c r="F40" s="11"/>
      <c r="G40" s="8"/>
      <c r="I40" s="63"/>
      <c r="J40" s="48"/>
      <c r="K40" s="109"/>
      <c r="M40" s="63">
        <v>21</v>
      </c>
      <c r="N40" s="274">
        <v>11471</v>
      </c>
      <c r="P40" s="63">
        <v>18</v>
      </c>
      <c r="Q40" s="276">
        <v>9859</v>
      </c>
      <c r="S40" s="63">
        <v>11</v>
      </c>
      <c r="T40" s="276">
        <v>4282</v>
      </c>
      <c r="V40" s="83"/>
      <c r="W40" s="83"/>
      <c r="X40" s="83"/>
      <c r="Y40" s="83"/>
      <c r="Z40" s="83"/>
      <c r="AA40" s="65"/>
      <c r="AB40" s="5"/>
      <c r="AC40" s="5"/>
      <c r="AD40" s="5"/>
      <c r="AE40" s="5"/>
      <c r="AF40" s="5"/>
      <c r="AG40" s="5"/>
      <c r="AH40" s="5"/>
      <c r="AI40" s="5"/>
      <c r="AJ40" s="5"/>
      <c r="AK40" s="5"/>
      <c r="AL40" s="5"/>
      <c r="AM40" s="5"/>
    </row>
    <row r="41" spans="1:39" s="4" customFormat="1" ht="14.4">
      <c r="A41" s="63" t="s">
        <v>793</v>
      </c>
      <c r="B41" s="63" t="s">
        <v>801</v>
      </c>
      <c r="C41" s="63"/>
      <c r="D41" s="63" t="s">
        <v>94</v>
      </c>
      <c r="E41" s="11"/>
      <c r="F41" s="11"/>
      <c r="G41" s="8"/>
      <c r="I41" s="63"/>
      <c r="J41" s="48"/>
      <c r="K41" s="109"/>
      <c r="M41" s="63">
        <v>14</v>
      </c>
      <c r="N41" s="274">
        <v>7406</v>
      </c>
      <c r="P41" s="63">
        <v>15</v>
      </c>
      <c r="Q41" s="276">
        <v>7935</v>
      </c>
      <c r="S41" s="63">
        <v>16</v>
      </c>
      <c r="T41" s="276">
        <v>6420</v>
      </c>
      <c r="V41" s="83"/>
      <c r="W41" s="83"/>
      <c r="X41" s="83"/>
      <c r="Y41" s="83"/>
      <c r="Z41" s="83"/>
      <c r="AA41" s="65"/>
      <c r="AB41" s="5"/>
      <c r="AC41" s="5"/>
      <c r="AD41" s="5"/>
      <c r="AE41" s="5"/>
      <c r="AF41" s="5"/>
      <c r="AG41" s="5"/>
      <c r="AH41" s="5"/>
      <c r="AI41" s="5"/>
      <c r="AJ41" s="5"/>
      <c r="AK41" s="5"/>
      <c r="AL41" s="5"/>
      <c r="AM41" s="5"/>
    </row>
    <row r="42" spans="1:39" s="4" customFormat="1" ht="14.4">
      <c r="A42" s="63" t="s">
        <v>793</v>
      </c>
      <c r="B42" s="63" t="s">
        <v>654</v>
      </c>
      <c r="C42" s="63"/>
      <c r="D42" s="63" t="s">
        <v>95</v>
      </c>
      <c r="E42" s="11"/>
      <c r="F42" s="11"/>
      <c r="G42" s="8"/>
      <c r="I42" s="63"/>
      <c r="J42" s="48"/>
      <c r="K42" s="109"/>
      <c r="M42" s="63"/>
      <c r="N42" s="274"/>
      <c r="P42" s="63"/>
      <c r="Q42" s="276"/>
      <c r="S42" s="63">
        <v>1</v>
      </c>
      <c r="T42" s="276">
        <v>320</v>
      </c>
      <c r="V42" s="83"/>
      <c r="W42" s="83"/>
      <c r="X42" s="83"/>
      <c r="Y42" s="83"/>
      <c r="Z42" s="83"/>
      <c r="AA42" s="65"/>
      <c r="AB42" s="5"/>
      <c r="AC42" s="5"/>
      <c r="AD42" s="5"/>
      <c r="AE42" s="5"/>
      <c r="AF42" s="5"/>
      <c r="AG42" s="5"/>
      <c r="AH42" s="5"/>
      <c r="AI42" s="5"/>
      <c r="AJ42" s="5"/>
      <c r="AK42" s="5"/>
      <c r="AL42" s="5"/>
      <c r="AM42" s="5"/>
    </row>
    <row r="43" spans="1:39" s="4" customFormat="1" ht="14.4">
      <c r="A43" s="63" t="s">
        <v>793</v>
      </c>
      <c r="B43" s="63" t="s">
        <v>98</v>
      </c>
      <c r="C43" s="63"/>
      <c r="D43" s="63" t="s">
        <v>99</v>
      </c>
      <c r="E43" s="11"/>
      <c r="F43" s="11"/>
      <c r="G43" s="8"/>
      <c r="I43" s="63"/>
      <c r="J43" s="48"/>
      <c r="K43" s="109"/>
      <c r="M43" s="63">
        <v>3</v>
      </c>
      <c r="N43" s="274">
        <v>1587</v>
      </c>
      <c r="P43" s="63">
        <v>2</v>
      </c>
      <c r="Q43" s="276">
        <v>1058</v>
      </c>
      <c r="S43" s="63">
        <v>1</v>
      </c>
      <c r="T43" s="276">
        <v>320</v>
      </c>
      <c r="V43" s="83"/>
      <c r="W43" s="83"/>
      <c r="X43" s="83"/>
      <c r="Y43" s="83"/>
      <c r="Z43" s="83"/>
      <c r="AA43" s="65"/>
      <c r="AB43" s="5"/>
      <c r="AC43" s="5"/>
      <c r="AD43" s="5"/>
      <c r="AE43" s="5"/>
      <c r="AF43" s="5"/>
      <c r="AG43" s="5"/>
      <c r="AH43" s="5"/>
      <c r="AI43" s="5"/>
      <c r="AJ43" s="5"/>
      <c r="AK43" s="5"/>
      <c r="AL43" s="5"/>
      <c r="AM43" s="5"/>
    </row>
    <row r="44" spans="1:39" s="4" customFormat="1" ht="14.4">
      <c r="A44" s="63" t="s">
        <v>793</v>
      </c>
      <c r="B44" s="63" t="s">
        <v>102</v>
      </c>
      <c r="C44" s="63"/>
      <c r="D44" s="63" t="s">
        <v>71</v>
      </c>
      <c r="E44" s="11"/>
      <c r="F44" s="11"/>
      <c r="G44" s="8"/>
      <c r="I44" s="63"/>
      <c r="J44" s="48"/>
      <c r="K44" s="109"/>
      <c r="M44" s="63">
        <v>1</v>
      </c>
      <c r="N44" s="274">
        <v>529</v>
      </c>
      <c r="P44" s="63">
        <v>1</v>
      </c>
      <c r="Q44" s="276">
        <v>529</v>
      </c>
      <c r="S44" s="63"/>
      <c r="T44" s="276"/>
      <c r="V44" s="83"/>
      <c r="W44" s="83"/>
      <c r="X44" s="83"/>
      <c r="Y44" s="83"/>
      <c r="Z44" s="83"/>
      <c r="AA44" s="65"/>
      <c r="AB44" s="5"/>
      <c r="AC44" s="5"/>
      <c r="AD44" s="5"/>
      <c r="AE44" s="5"/>
      <c r="AF44" s="5"/>
      <c r="AG44" s="5"/>
      <c r="AH44" s="5"/>
      <c r="AI44" s="5"/>
      <c r="AJ44" s="5"/>
      <c r="AK44" s="5"/>
      <c r="AL44" s="5"/>
      <c r="AM44" s="5"/>
    </row>
    <row r="45" spans="1:39" s="4" customFormat="1" ht="14.4">
      <c r="A45" s="63" t="s">
        <v>793</v>
      </c>
      <c r="B45" s="63" t="s">
        <v>104</v>
      </c>
      <c r="C45" s="63"/>
      <c r="D45" s="63" t="s">
        <v>96</v>
      </c>
      <c r="E45" s="11"/>
      <c r="F45" s="11"/>
      <c r="G45" s="8"/>
      <c r="I45" s="63"/>
      <c r="J45" s="48"/>
      <c r="K45" s="109"/>
      <c r="M45" s="63">
        <v>3</v>
      </c>
      <c r="N45" s="274">
        <v>1587</v>
      </c>
      <c r="P45" s="63">
        <v>1</v>
      </c>
      <c r="Q45" s="276">
        <v>529</v>
      </c>
      <c r="S45" s="63"/>
      <c r="T45" s="276"/>
      <c r="V45" s="83"/>
      <c r="W45" s="83"/>
      <c r="X45" s="83"/>
      <c r="Y45" s="83"/>
      <c r="Z45" s="83"/>
      <c r="AA45" s="65"/>
      <c r="AB45" s="5"/>
      <c r="AC45" s="5"/>
      <c r="AD45" s="5"/>
      <c r="AE45" s="5"/>
      <c r="AF45" s="5"/>
      <c r="AG45" s="5"/>
      <c r="AH45" s="5"/>
      <c r="AI45" s="5"/>
      <c r="AJ45" s="5"/>
      <c r="AK45" s="5"/>
      <c r="AL45" s="5"/>
      <c r="AM45" s="5"/>
    </row>
    <row r="46" spans="1:39" s="4" customFormat="1" ht="14.4">
      <c r="A46" s="63" t="s">
        <v>793</v>
      </c>
      <c r="B46" s="63" t="s">
        <v>104</v>
      </c>
      <c r="C46" s="63"/>
      <c r="D46" s="63" t="s">
        <v>97</v>
      </c>
      <c r="E46" s="11"/>
      <c r="F46" s="11"/>
      <c r="G46" s="8"/>
      <c r="I46" s="63"/>
      <c r="J46" s="48"/>
      <c r="K46" s="109"/>
      <c r="M46" s="63">
        <v>4</v>
      </c>
      <c r="N46" s="274">
        <v>2297</v>
      </c>
      <c r="P46" s="63">
        <v>6</v>
      </c>
      <c r="Q46" s="276">
        <v>3268</v>
      </c>
      <c r="S46" s="63">
        <v>5</v>
      </c>
      <c r="T46" s="276">
        <v>1715</v>
      </c>
      <c r="V46" s="83"/>
      <c r="W46" s="83"/>
      <c r="X46" s="83"/>
      <c r="Y46" s="83"/>
      <c r="Z46" s="83"/>
      <c r="AA46" s="65"/>
      <c r="AB46" s="5"/>
      <c r="AC46" s="5"/>
      <c r="AD46" s="5"/>
      <c r="AE46" s="5"/>
      <c r="AF46" s="5"/>
      <c r="AG46" s="5"/>
      <c r="AH46" s="5"/>
      <c r="AI46" s="5"/>
      <c r="AJ46" s="5"/>
      <c r="AK46" s="5"/>
      <c r="AL46" s="5"/>
      <c r="AM46" s="5"/>
    </row>
    <row r="47" spans="1:39" s="4" customFormat="1" ht="14.4">
      <c r="A47" s="63" t="s">
        <v>793</v>
      </c>
      <c r="B47" s="63" t="s">
        <v>109</v>
      </c>
      <c r="C47" s="63"/>
      <c r="D47" s="63" t="s">
        <v>97</v>
      </c>
      <c r="E47" s="11"/>
      <c r="F47" s="11"/>
      <c r="G47" s="8"/>
      <c r="I47" s="63"/>
      <c r="J47" s="48"/>
      <c r="K47" s="109"/>
      <c r="M47" s="63">
        <v>1</v>
      </c>
      <c r="N47" s="274">
        <v>529</v>
      </c>
      <c r="P47" s="63"/>
      <c r="Q47" s="276"/>
      <c r="S47" s="63"/>
      <c r="T47" s="276"/>
      <c r="V47" s="83"/>
      <c r="W47" s="83"/>
      <c r="X47" s="83"/>
      <c r="Y47" s="83"/>
      <c r="Z47" s="83"/>
      <c r="AA47" s="65"/>
      <c r="AB47" s="5"/>
      <c r="AC47" s="5"/>
      <c r="AD47" s="5"/>
      <c r="AE47" s="5"/>
      <c r="AF47" s="5"/>
      <c r="AG47" s="5"/>
      <c r="AH47" s="5"/>
      <c r="AI47" s="5"/>
      <c r="AJ47" s="5"/>
      <c r="AK47" s="5"/>
      <c r="AL47" s="5"/>
      <c r="AM47" s="5"/>
    </row>
    <row r="48" spans="1:39" s="4" customFormat="1" ht="14.4">
      <c r="A48" s="63" t="s">
        <v>793</v>
      </c>
      <c r="B48" s="63" t="s">
        <v>114</v>
      </c>
      <c r="C48" s="63"/>
      <c r="D48" s="63" t="s">
        <v>115</v>
      </c>
      <c r="E48" s="11"/>
      <c r="F48" s="11"/>
      <c r="G48" s="8"/>
      <c r="I48" s="63"/>
      <c r="J48" s="48"/>
      <c r="K48" s="109"/>
      <c r="M48" s="63">
        <v>3</v>
      </c>
      <c r="N48" s="274">
        <v>1587</v>
      </c>
      <c r="P48" s="63">
        <v>2</v>
      </c>
      <c r="Q48" s="276">
        <v>1058</v>
      </c>
      <c r="S48" s="63">
        <v>2</v>
      </c>
      <c r="T48" s="276">
        <v>722</v>
      </c>
      <c r="V48" s="83"/>
      <c r="W48" s="83"/>
      <c r="X48" s="83"/>
      <c r="Y48" s="83"/>
      <c r="Z48" s="83"/>
      <c r="AA48" s="65"/>
      <c r="AB48" s="5"/>
      <c r="AC48" s="5"/>
      <c r="AD48" s="5"/>
      <c r="AE48" s="5"/>
      <c r="AF48" s="5"/>
      <c r="AG48" s="5"/>
      <c r="AH48" s="5"/>
      <c r="AI48" s="5"/>
      <c r="AJ48" s="5"/>
      <c r="AK48" s="5"/>
      <c r="AL48" s="5"/>
      <c r="AM48" s="5"/>
    </row>
    <row r="49" spans="1:39" s="4" customFormat="1" ht="14.4">
      <c r="A49" s="63" t="s">
        <v>793</v>
      </c>
      <c r="B49" s="63" t="s">
        <v>116</v>
      </c>
      <c r="C49" s="63"/>
      <c r="D49" s="63" t="s">
        <v>111</v>
      </c>
      <c r="E49" s="11"/>
      <c r="F49" s="11"/>
      <c r="G49" s="8"/>
      <c r="I49" s="63"/>
      <c r="J49" s="48"/>
      <c r="K49" s="109"/>
      <c r="M49" s="63">
        <v>15</v>
      </c>
      <c r="N49" s="274">
        <v>8297</v>
      </c>
      <c r="P49" s="63">
        <v>14</v>
      </c>
      <c r="Q49" s="276">
        <v>7587</v>
      </c>
      <c r="S49" s="63">
        <v>10</v>
      </c>
      <c r="T49" s="276">
        <v>4444</v>
      </c>
      <c r="V49" s="83"/>
      <c r="W49" s="83"/>
      <c r="X49" s="83"/>
      <c r="Y49" s="83"/>
      <c r="Z49" s="83"/>
      <c r="AA49" s="65"/>
      <c r="AB49" s="5"/>
      <c r="AC49" s="5"/>
      <c r="AD49" s="5"/>
      <c r="AE49" s="5"/>
      <c r="AF49" s="5"/>
      <c r="AG49" s="5"/>
      <c r="AH49" s="5"/>
      <c r="AI49" s="5"/>
      <c r="AJ49" s="5"/>
      <c r="AK49" s="5"/>
      <c r="AL49" s="5"/>
      <c r="AM49" s="5"/>
    </row>
    <row r="50" spans="1:39" s="4" customFormat="1" ht="14.4">
      <c r="A50" s="63" t="s">
        <v>793</v>
      </c>
      <c r="B50" s="63" t="s">
        <v>117</v>
      </c>
      <c r="C50" s="63"/>
      <c r="D50" s="63" t="s">
        <v>118</v>
      </c>
      <c r="E50" s="11"/>
      <c r="F50" s="11"/>
      <c r="G50" s="8"/>
      <c r="I50" s="63"/>
      <c r="J50" s="48"/>
      <c r="K50" s="109"/>
      <c r="M50" s="63">
        <v>4</v>
      </c>
      <c r="N50" s="274">
        <v>2297</v>
      </c>
      <c r="P50" s="63">
        <v>2</v>
      </c>
      <c r="Q50" s="276">
        <v>1058</v>
      </c>
      <c r="S50" s="63">
        <v>2</v>
      </c>
      <c r="T50" s="276">
        <v>804</v>
      </c>
      <c r="V50" s="83"/>
      <c r="W50" s="83"/>
      <c r="X50" s="83"/>
      <c r="Y50" s="83"/>
      <c r="Z50" s="83"/>
      <c r="AA50" s="65"/>
      <c r="AB50" s="5"/>
      <c r="AC50" s="5"/>
      <c r="AD50" s="5"/>
      <c r="AE50" s="5"/>
      <c r="AF50" s="5"/>
      <c r="AG50" s="5"/>
      <c r="AH50" s="5"/>
      <c r="AI50" s="5"/>
      <c r="AJ50" s="5"/>
      <c r="AK50" s="5"/>
      <c r="AL50" s="5"/>
      <c r="AM50" s="5"/>
    </row>
    <row r="51" spans="1:39" s="4" customFormat="1" ht="14.4">
      <c r="A51" s="63" t="s">
        <v>793</v>
      </c>
      <c r="B51" s="63" t="s">
        <v>802</v>
      </c>
      <c r="C51" s="63"/>
      <c r="D51" s="63" t="s">
        <v>60</v>
      </c>
      <c r="E51" s="11"/>
      <c r="F51" s="11"/>
      <c r="G51" s="8"/>
      <c r="I51" s="63"/>
      <c r="J51" s="48"/>
      <c r="K51" s="109"/>
      <c r="M51" s="63">
        <v>27</v>
      </c>
      <c r="N51" s="274">
        <v>14645</v>
      </c>
      <c r="P51" s="63">
        <v>25</v>
      </c>
      <c r="Q51" s="276">
        <v>13154.73</v>
      </c>
      <c r="S51" s="63">
        <v>30</v>
      </c>
      <c r="T51" s="276">
        <v>12208</v>
      </c>
      <c r="V51" s="83"/>
      <c r="W51" s="83"/>
      <c r="X51" s="83"/>
      <c r="Y51" s="83"/>
      <c r="Z51" s="83"/>
      <c r="AA51" s="65"/>
      <c r="AB51" s="5"/>
      <c r="AC51" s="5"/>
      <c r="AD51" s="5"/>
      <c r="AE51" s="5"/>
      <c r="AF51" s="5"/>
      <c r="AG51" s="5"/>
      <c r="AH51" s="5"/>
      <c r="AI51" s="5"/>
      <c r="AJ51" s="5"/>
      <c r="AK51" s="5"/>
      <c r="AL51" s="5"/>
      <c r="AM51" s="5"/>
    </row>
    <row r="52" spans="1:39" s="4" customFormat="1" ht="14.4">
      <c r="A52" s="63" t="s">
        <v>793</v>
      </c>
      <c r="B52" s="63" t="s">
        <v>120</v>
      </c>
      <c r="C52" s="63"/>
      <c r="D52" s="63" t="s">
        <v>99</v>
      </c>
      <c r="E52" s="11"/>
      <c r="F52" s="11"/>
      <c r="G52" s="8"/>
      <c r="I52" s="63"/>
      <c r="J52" s="48"/>
      <c r="K52" s="109"/>
      <c r="M52" s="63">
        <v>1</v>
      </c>
      <c r="N52" s="274">
        <v>529</v>
      </c>
      <c r="P52" s="63">
        <v>1</v>
      </c>
      <c r="Q52" s="276">
        <v>529</v>
      </c>
      <c r="S52" s="63"/>
      <c r="T52" s="276"/>
      <c r="V52" s="83"/>
      <c r="W52" s="83"/>
      <c r="X52" s="83"/>
      <c r="Y52" s="83"/>
      <c r="Z52" s="83"/>
      <c r="AA52" s="65"/>
      <c r="AB52" s="5"/>
      <c r="AC52" s="5"/>
      <c r="AD52" s="5"/>
      <c r="AE52" s="5"/>
      <c r="AF52" s="5"/>
      <c r="AG52" s="5"/>
      <c r="AH52" s="5"/>
      <c r="AI52" s="5"/>
      <c r="AJ52" s="5"/>
      <c r="AK52" s="5"/>
      <c r="AL52" s="5"/>
      <c r="AM52" s="5"/>
    </row>
    <row r="53" spans="1:39" s="4" customFormat="1" ht="14.4">
      <c r="A53" s="63" t="s">
        <v>793</v>
      </c>
      <c r="B53" s="63" t="s">
        <v>125</v>
      </c>
      <c r="C53" s="63"/>
      <c r="D53" s="63" t="s">
        <v>121</v>
      </c>
      <c r="E53" s="11"/>
      <c r="F53" s="11"/>
      <c r="G53" s="8"/>
      <c r="I53" s="63"/>
      <c r="J53" s="48"/>
      <c r="K53" s="109"/>
      <c r="M53" s="63">
        <v>33</v>
      </c>
      <c r="N53" s="274">
        <v>18543</v>
      </c>
      <c r="P53" s="63">
        <v>44</v>
      </c>
      <c r="Q53" s="276">
        <v>23526</v>
      </c>
      <c r="S53" s="63">
        <v>23</v>
      </c>
      <c r="T53" s="276">
        <v>10338</v>
      </c>
      <c r="V53" s="83"/>
      <c r="W53" s="83"/>
      <c r="X53" s="83"/>
      <c r="Y53" s="83"/>
      <c r="Z53" s="83"/>
      <c r="AA53" s="65"/>
      <c r="AB53" s="5"/>
      <c r="AC53" s="5"/>
      <c r="AD53" s="5"/>
      <c r="AE53" s="5"/>
      <c r="AF53" s="5"/>
      <c r="AG53" s="5"/>
      <c r="AH53" s="5"/>
      <c r="AI53" s="5"/>
      <c r="AJ53" s="5"/>
      <c r="AK53" s="5"/>
      <c r="AL53" s="5"/>
      <c r="AM53" s="5"/>
    </row>
    <row r="54" spans="1:39" s="4" customFormat="1" ht="14.4">
      <c r="A54" s="63" t="s">
        <v>793</v>
      </c>
      <c r="B54" s="63" t="s">
        <v>803</v>
      </c>
      <c r="C54" s="63"/>
      <c r="D54" s="63" t="s">
        <v>121</v>
      </c>
      <c r="E54" s="11"/>
      <c r="F54" s="11"/>
      <c r="G54" s="8"/>
      <c r="I54" s="63"/>
      <c r="J54" s="48"/>
      <c r="K54" s="109"/>
      <c r="M54" s="63"/>
      <c r="N54" s="274"/>
      <c r="P54" s="63"/>
      <c r="Q54" s="276"/>
      <c r="S54" s="63">
        <v>4</v>
      </c>
      <c r="T54" s="276">
        <v>1581</v>
      </c>
      <c r="V54" s="83"/>
      <c r="W54" s="83"/>
      <c r="X54" s="83"/>
      <c r="Y54" s="83"/>
      <c r="Z54" s="83"/>
      <c r="AA54" s="65"/>
      <c r="AB54" s="5"/>
      <c r="AC54" s="5"/>
      <c r="AD54" s="5"/>
      <c r="AE54" s="5"/>
      <c r="AF54" s="5"/>
      <c r="AG54" s="5"/>
      <c r="AH54" s="5"/>
      <c r="AI54" s="5"/>
      <c r="AJ54" s="5"/>
      <c r="AK54" s="5"/>
      <c r="AL54" s="5"/>
      <c r="AM54" s="5"/>
    </row>
    <row r="55" spans="1:39" s="4" customFormat="1" ht="14.4">
      <c r="A55" s="63" t="s">
        <v>793</v>
      </c>
      <c r="B55" s="63" t="s">
        <v>126</v>
      </c>
      <c r="C55" s="63"/>
      <c r="D55" s="63" t="s">
        <v>71</v>
      </c>
      <c r="E55" s="11"/>
      <c r="F55" s="11"/>
      <c r="G55" s="8"/>
      <c r="I55" s="63"/>
      <c r="J55" s="48"/>
      <c r="K55" s="109"/>
      <c r="M55" s="63">
        <v>3</v>
      </c>
      <c r="N55" s="274">
        <v>1587</v>
      </c>
      <c r="P55" s="63">
        <v>3</v>
      </c>
      <c r="Q55" s="276">
        <v>1768</v>
      </c>
      <c r="S55" s="63">
        <v>3</v>
      </c>
      <c r="T55" s="276">
        <v>1203</v>
      </c>
      <c r="V55" s="83"/>
      <c r="W55" s="83"/>
      <c r="X55" s="83"/>
      <c r="Y55" s="83"/>
      <c r="Z55" s="83"/>
      <c r="AA55" s="65"/>
      <c r="AB55" s="5"/>
      <c r="AC55" s="5"/>
      <c r="AD55" s="5"/>
      <c r="AE55" s="5"/>
      <c r="AF55" s="5"/>
      <c r="AG55" s="5"/>
      <c r="AH55" s="5"/>
      <c r="AI55" s="5"/>
      <c r="AJ55" s="5"/>
      <c r="AK55" s="5"/>
      <c r="AL55" s="5"/>
      <c r="AM55" s="5"/>
    </row>
    <row r="56" spans="1:39" s="4" customFormat="1" ht="14.4">
      <c r="A56" s="63" t="s">
        <v>793</v>
      </c>
      <c r="B56" s="63" t="s">
        <v>132</v>
      </c>
      <c r="C56" s="63"/>
      <c r="D56" s="63" t="s">
        <v>133</v>
      </c>
      <c r="E56" s="11"/>
      <c r="F56" s="11"/>
      <c r="G56" s="8"/>
      <c r="I56" s="63"/>
      <c r="J56" s="48"/>
      <c r="K56" s="109"/>
      <c r="M56" s="63">
        <v>2</v>
      </c>
      <c r="N56" s="274">
        <v>1058</v>
      </c>
      <c r="P56" s="63">
        <v>3</v>
      </c>
      <c r="Q56" s="276">
        <v>1587</v>
      </c>
      <c r="S56" s="63">
        <v>1</v>
      </c>
      <c r="T56" s="276">
        <v>320</v>
      </c>
      <c r="V56" s="83"/>
      <c r="W56" s="83"/>
      <c r="X56" s="83"/>
      <c r="Y56" s="83"/>
      <c r="Z56" s="83"/>
      <c r="AA56" s="65"/>
      <c r="AB56" s="5"/>
      <c r="AC56" s="5"/>
      <c r="AD56" s="5"/>
      <c r="AE56" s="5"/>
      <c r="AF56" s="5"/>
      <c r="AG56" s="5"/>
      <c r="AH56" s="5"/>
      <c r="AI56" s="5"/>
      <c r="AJ56" s="5"/>
      <c r="AK56" s="5"/>
      <c r="AL56" s="5"/>
      <c r="AM56" s="5"/>
    </row>
    <row r="57" spans="1:39" s="4" customFormat="1" ht="14.4">
      <c r="A57" s="63" t="s">
        <v>793</v>
      </c>
      <c r="B57" s="63" t="s">
        <v>134</v>
      </c>
      <c r="C57" s="63"/>
      <c r="D57" s="63" t="s">
        <v>135</v>
      </c>
      <c r="E57" s="11"/>
      <c r="F57" s="11"/>
      <c r="G57" s="8"/>
      <c r="I57" s="63"/>
      <c r="J57" s="48"/>
      <c r="K57" s="109"/>
      <c r="M57" s="63">
        <v>101</v>
      </c>
      <c r="N57" s="274">
        <v>54093.55</v>
      </c>
      <c r="P57" s="63">
        <v>103</v>
      </c>
      <c r="Q57" s="276">
        <v>55935</v>
      </c>
      <c r="S57" s="63">
        <v>106</v>
      </c>
      <c r="T57" s="276">
        <v>45518.5</v>
      </c>
      <c r="V57" s="83"/>
      <c r="W57" s="83"/>
      <c r="X57" s="83"/>
      <c r="Y57" s="83"/>
      <c r="Z57" s="83"/>
      <c r="AA57" s="65"/>
      <c r="AB57" s="5"/>
      <c r="AC57" s="5"/>
      <c r="AD57" s="5"/>
      <c r="AE57" s="5"/>
      <c r="AF57" s="5"/>
      <c r="AG57" s="5"/>
      <c r="AH57" s="5"/>
      <c r="AI57" s="5"/>
      <c r="AJ57" s="5"/>
      <c r="AK57" s="5"/>
      <c r="AL57" s="5"/>
      <c r="AM57" s="5"/>
    </row>
    <row r="58" spans="1:39" s="4" customFormat="1" ht="14.4">
      <c r="A58" s="63" t="s">
        <v>793</v>
      </c>
      <c r="B58" s="63" t="s">
        <v>804</v>
      </c>
      <c r="C58" s="63"/>
      <c r="D58" s="63" t="s">
        <v>138</v>
      </c>
      <c r="E58" s="11"/>
      <c r="F58" s="11"/>
      <c r="G58" s="8"/>
      <c r="I58" s="63"/>
      <c r="J58" s="48"/>
      <c r="K58" s="109"/>
      <c r="M58" s="63">
        <v>65</v>
      </c>
      <c r="N58" s="274">
        <v>35471</v>
      </c>
      <c r="P58" s="63">
        <v>70</v>
      </c>
      <c r="Q58" s="276">
        <v>37636.53</v>
      </c>
      <c r="S58" s="63">
        <v>64</v>
      </c>
      <c r="T58" s="276">
        <v>27023</v>
      </c>
      <c r="V58" s="83"/>
      <c r="W58" s="83"/>
      <c r="X58" s="83"/>
      <c r="Y58" s="83"/>
      <c r="Z58" s="83"/>
      <c r="AA58" s="65"/>
      <c r="AB58" s="5"/>
      <c r="AC58" s="5"/>
      <c r="AD58" s="5"/>
      <c r="AE58" s="5"/>
      <c r="AF58" s="5"/>
      <c r="AG58" s="5"/>
      <c r="AH58" s="5"/>
      <c r="AI58" s="5"/>
      <c r="AJ58" s="5"/>
      <c r="AK58" s="5"/>
      <c r="AL58" s="5"/>
      <c r="AM58" s="5"/>
    </row>
    <row r="59" spans="1:39" s="4" customFormat="1" ht="14.4">
      <c r="A59" s="63" t="s">
        <v>793</v>
      </c>
      <c r="B59" s="63" t="s">
        <v>141</v>
      </c>
      <c r="C59" s="63"/>
      <c r="D59" s="63" t="s">
        <v>135</v>
      </c>
      <c r="E59" s="11"/>
      <c r="F59" s="11"/>
      <c r="G59" s="8"/>
      <c r="I59" s="63"/>
      <c r="J59" s="48"/>
      <c r="K59" s="109"/>
      <c r="M59" s="63">
        <v>2</v>
      </c>
      <c r="N59" s="274">
        <v>1058</v>
      </c>
      <c r="P59" s="63"/>
      <c r="Q59" s="276"/>
      <c r="S59" s="63">
        <v>2</v>
      </c>
      <c r="T59" s="276">
        <v>640</v>
      </c>
      <c r="V59" s="83"/>
      <c r="W59" s="83"/>
      <c r="X59" s="83"/>
      <c r="Y59" s="83"/>
      <c r="Z59" s="83"/>
      <c r="AA59" s="65"/>
      <c r="AB59" s="5"/>
      <c r="AC59" s="5"/>
      <c r="AD59" s="5"/>
      <c r="AE59" s="5"/>
      <c r="AF59" s="5"/>
      <c r="AG59" s="5"/>
      <c r="AH59" s="5"/>
      <c r="AI59" s="5"/>
      <c r="AJ59" s="5"/>
      <c r="AK59" s="5"/>
      <c r="AL59" s="5"/>
      <c r="AM59" s="5"/>
    </row>
    <row r="60" spans="1:39" s="4" customFormat="1" ht="14.4">
      <c r="A60" s="63" t="s">
        <v>793</v>
      </c>
      <c r="B60" s="63" t="s">
        <v>805</v>
      </c>
      <c r="C60" s="63"/>
      <c r="D60" s="63" t="s">
        <v>143</v>
      </c>
      <c r="E60" s="11"/>
      <c r="F60" s="11"/>
      <c r="G60" s="8"/>
      <c r="I60" s="63"/>
      <c r="J60" s="48"/>
      <c r="K60" s="109"/>
      <c r="M60" s="63">
        <v>12</v>
      </c>
      <c r="N60" s="274">
        <v>6529</v>
      </c>
      <c r="P60" s="63">
        <v>11</v>
      </c>
      <c r="Q60" s="276">
        <v>6181</v>
      </c>
      <c r="S60" s="63">
        <v>6</v>
      </c>
      <c r="T60" s="276">
        <v>2885</v>
      </c>
      <c r="V60" s="83"/>
      <c r="W60" s="83"/>
      <c r="X60" s="83"/>
      <c r="Y60" s="83"/>
      <c r="Z60" s="83"/>
      <c r="AA60" s="65"/>
      <c r="AB60" s="5"/>
      <c r="AC60" s="5"/>
      <c r="AD60" s="5"/>
      <c r="AE60" s="5"/>
      <c r="AF60" s="5"/>
      <c r="AG60" s="5"/>
      <c r="AH60" s="5"/>
      <c r="AI60" s="5"/>
      <c r="AJ60" s="5"/>
      <c r="AK60" s="5"/>
      <c r="AL60" s="5"/>
      <c r="AM60" s="5"/>
    </row>
    <row r="61" spans="1:39" s="4" customFormat="1" ht="14.4">
      <c r="A61" s="63" t="s">
        <v>793</v>
      </c>
      <c r="B61" s="63" t="s">
        <v>806</v>
      </c>
      <c r="C61" s="63"/>
      <c r="D61" s="63" t="s">
        <v>89</v>
      </c>
      <c r="E61" s="11"/>
      <c r="F61" s="11"/>
      <c r="G61" s="8"/>
      <c r="I61" s="63"/>
      <c r="J61" s="48"/>
      <c r="K61" s="109"/>
      <c r="M61" s="63">
        <v>7</v>
      </c>
      <c r="N61" s="274">
        <v>3703</v>
      </c>
      <c r="P61" s="63">
        <v>8</v>
      </c>
      <c r="Q61" s="276">
        <v>4232</v>
      </c>
      <c r="S61" s="63">
        <v>5</v>
      </c>
      <c r="T61" s="276">
        <v>2250</v>
      </c>
      <c r="V61" s="83"/>
      <c r="W61" s="83"/>
      <c r="X61" s="83"/>
      <c r="Y61" s="83"/>
      <c r="Z61" s="83"/>
      <c r="AA61" s="65"/>
      <c r="AB61" s="5"/>
      <c r="AC61" s="5"/>
      <c r="AD61" s="5"/>
      <c r="AE61" s="5"/>
      <c r="AF61" s="5"/>
      <c r="AG61" s="5"/>
      <c r="AH61" s="5"/>
      <c r="AI61" s="5"/>
      <c r="AJ61" s="5"/>
      <c r="AK61" s="5"/>
      <c r="AL61" s="5"/>
      <c r="AM61" s="5"/>
    </row>
    <row r="62" spans="1:39" s="4" customFormat="1" ht="14.4">
      <c r="A62" s="63" t="s">
        <v>793</v>
      </c>
      <c r="B62" s="63" t="s">
        <v>154</v>
      </c>
      <c r="C62" s="63"/>
      <c r="D62" s="63" t="s">
        <v>56</v>
      </c>
      <c r="E62" s="11"/>
      <c r="F62" s="11"/>
      <c r="G62" s="8"/>
      <c r="I62" s="63"/>
      <c r="J62" s="48"/>
      <c r="K62" s="109"/>
      <c r="M62" s="63">
        <v>29</v>
      </c>
      <c r="N62" s="274">
        <v>15522</v>
      </c>
      <c r="P62" s="63">
        <v>25</v>
      </c>
      <c r="Q62" s="276">
        <v>13138</v>
      </c>
      <c r="S62" s="63">
        <v>18</v>
      </c>
      <c r="T62" s="276">
        <v>7091</v>
      </c>
      <c r="V62" s="83"/>
      <c r="W62" s="83"/>
      <c r="X62" s="83"/>
      <c r="Y62" s="83"/>
      <c r="Z62" s="83"/>
      <c r="AA62" s="65"/>
      <c r="AB62" s="5"/>
      <c r="AC62" s="5"/>
      <c r="AD62" s="5"/>
      <c r="AE62" s="5"/>
      <c r="AF62" s="5"/>
      <c r="AG62" s="5"/>
      <c r="AH62" s="5"/>
      <c r="AI62" s="5"/>
      <c r="AJ62" s="5"/>
      <c r="AK62" s="5"/>
      <c r="AL62" s="5"/>
      <c r="AM62" s="5"/>
    </row>
    <row r="63" spans="1:39" s="4" customFormat="1" ht="14.4">
      <c r="A63" s="63" t="s">
        <v>793</v>
      </c>
      <c r="B63" s="63" t="s">
        <v>157</v>
      </c>
      <c r="C63" s="63"/>
      <c r="D63" s="63" t="s">
        <v>56</v>
      </c>
      <c r="E63" s="11"/>
      <c r="F63" s="11"/>
      <c r="G63" s="8"/>
      <c r="I63" s="63"/>
      <c r="J63" s="48"/>
      <c r="K63" s="109"/>
      <c r="M63" s="63">
        <v>2</v>
      </c>
      <c r="N63" s="274">
        <v>1058</v>
      </c>
      <c r="P63" s="63">
        <v>2</v>
      </c>
      <c r="Q63" s="276">
        <v>1058</v>
      </c>
      <c r="S63" s="63">
        <v>2</v>
      </c>
      <c r="T63" s="276">
        <v>722</v>
      </c>
      <c r="V63" s="83"/>
      <c r="W63" s="83"/>
      <c r="X63" s="83"/>
      <c r="Y63" s="83"/>
      <c r="Z63" s="83"/>
      <c r="AA63" s="65"/>
      <c r="AB63" s="5"/>
      <c r="AC63" s="5"/>
      <c r="AD63" s="5"/>
      <c r="AE63" s="5"/>
      <c r="AF63" s="5"/>
      <c r="AG63" s="5"/>
      <c r="AH63" s="5"/>
      <c r="AI63" s="5"/>
      <c r="AJ63" s="5"/>
      <c r="AK63" s="5"/>
      <c r="AL63" s="5"/>
      <c r="AM63" s="5"/>
    </row>
    <row r="64" spans="1:39" s="4" customFormat="1" ht="14.4">
      <c r="A64" s="63" t="s">
        <v>793</v>
      </c>
      <c r="B64" s="63" t="s">
        <v>159</v>
      </c>
      <c r="C64" s="63"/>
      <c r="D64" s="63" t="s">
        <v>89</v>
      </c>
      <c r="E64" s="11"/>
      <c r="F64" s="11"/>
      <c r="G64" s="8"/>
      <c r="I64" s="63"/>
      <c r="J64" s="48"/>
      <c r="K64" s="109"/>
      <c r="M64" s="63">
        <v>29</v>
      </c>
      <c r="N64" s="274">
        <v>15703</v>
      </c>
      <c r="P64" s="63">
        <v>17</v>
      </c>
      <c r="Q64" s="276">
        <v>9118</v>
      </c>
      <c r="S64" s="63">
        <v>19</v>
      </c>
      <c r="T64" s="276">
        <v>7571</v>
      </c>
      <c r="V64" s="83"/>
      <c r="W64" s="83"/>
      <c r="X64" s="83"/>
      <c r="Y64" s="83"/>
      <c r="Z64" s="83"/>
      <c r="AA64" s="65"/>
      <c r="AB64" s="5"/>
      <c r="AC64" s="5"/>
      <c r="AD64" s="5"/>
      <c r="AE64" s="5"/>
      <c r="AF64" s="5"/>
      <c r="AG64" s="5"/>
      <c r="AH64" s="5"/>
      <c r="AI64" s="5"/>
      <c r="AJ64" s="5"/>
      <c r="AK64" s="5"/>
      <c r="AL64" s="5"/>
      <c r="AM64" s="5"/>
    </row>
    <row r="65" spans="1:39" s="4" customFormat="1" ht="14.4">
      <c r="A65" s="63" t="s">
        <v>793</v>
      </c>
      <c r="B65" s="63" t="s">
        <v>160</v>
      </c>
      <c r="C65" s="63"/>
      <c r="D65" s="63" t="s">
        <v>155</v>
      </c>
      <c r="E65" s="11"/>
      <c r="F65" s="11"/>
      <c r="G65" s="8"/>
      <c r="I65" s="63"/>
      <c r="J65" s="48"/>
      <c r="K65" s="109"/>
      <c r="M65" s="63"/>
      <c r="N65" s="274"/>
      <c r="P65" s="63"/>
      <c r="Q65" s="276"/>
      <c r="S65" s="63">
        <v>1</v>
      </c>
      <c r="T65" s="276">
        <v>402</v>
      </c>
      <c r="V65" s="83"/>
      <c r="W65" s="83"/>
      <c r="X65" s="83"/>
      <c r="Y65" s="83"/>
      <c r="Z65" s="83"/>
      <c r="AA65" s="65"/>
      <c r="AB65" s="5"/>
      <c r="AC65" s="5"/>
      <c r="AD65" s="5"/>
      <c r="AE65" s="5"/>
      <c r="AF65" s="5"/>
      <c r="AG65" s="5"/>
      <c r="AH65" s="5"/>
      <c r="AI65" s="5"/>
      <c r="AJ65" s="5"/>
      <c r="AK65" s="5"/>
      <c r="AL65" s="5"/>
      <c r="AM65" s="5"/>
    </row>
    <row r="66" spans="1:39" s="4" customFormat="1" ht="14.4">
      <c r="A66" s="63" t="s">
        <v>793</v>
      </c>
      <c r="B66" s="63" t="s">
        <v>807</v>
      </c>
      <c r="C66" s="63"/>
      <c r="D66" s="63" t="s">
        <v>56</v>
      </c>
      <c r="E66" s="11"/>
      <c r="F66" s="11"/>
      <c r="G66" s="8"/>
      <c r="I66" s="63"/>
      <c r="J66" s="48"/>
      <c r="K66" s="109"/>
      <c r="M66" s="63"/>
      <c r="N66" s="274"/>
      <c r="P66" s="63"/>
      <c r="Q66" s="276"/>
      <c r="S66" s="63">
        <v>3</v>
      </c>
      <c r="T66" s="276">
        <v>1034</v>
      </c>
      <c r="V66" s="83"/>
      <c r="W66" s="83"/>
      <c r="X66" s="83"/>
      <c r="Y66" s="83"/>
      <c r="Z66" s="83"/>
      <c r="AA66" s="65"/>
      <c r="AB66" s="5"/>
      <c r="AC66" s="5"/>
      <c r="AD66" s="5"/>
      <c r="AE66" s="5"/>
      <c r="AF66" s="5"/>
      <c r="AG66" s="5"/>
      <c r="AH66" s="5"/>
      <c r="AI66" s="5"/>
      <c r="AJ66" s="5"/>
      <c r="AK66" s="5"/>
      <c r="AL66" s="5"/>
      <c r="AM66" s="5"/>
    </row>
    <row r="67" spans="1:39" s="4" customFormat="1" ht="14.4">
      <c r="A67" s="63" t="s">
        <v>793</v>
      </c>
      <c r="B67" s="63" t="s">
        <v>161</v>
      </c>
      <c r="C67" s="63"/>
      <c r="D67" s="63" t="s">
        <v>92</v>
      </c>
      <c r="E67" s="11"/>
      <c r="F67" s="11"/>
      <c r="G67" s="8"/>
      <c r="I67" s="63"/>
      <c r="J67" s="48"/>
      <c r="K67" s="109"/>
      <c r="M67" s="63">
        <v>1</v>
      </c>
      <c r="N67" s="274">
        <v>529</v>
      </c>
      <c r="P67" s="63">
        <v>3</v>
      </c>
      <c r="Q67" s="276">
        <v>1587</v>
      </c>
      <c r="S67" s="63">
        <v>3</v>
      </c>
      <c r="T67" s="276">
        <v>1285</v>
      </c>
      <c r="V67" s="83"/>
      <c r="W67" s="83"/>
      <c r="X67" s="83"/>
      <c r="Y67" s="83"/>
      <c r="Z67" s="83"/>
      <c r="AA67" s="65"/>
      <c r="AB67" s="5"/>
      <c r="AC67" s="5"/>
      <c r="AD67" s="5"/>
      <c r="AE67" s="5"/>
      <c r="AF67" s="5"/>
      <c r="AG67" s="5"/>
      <c r="AH67" s="5"/>
      <c r="AI67" s="5"/>
      <c r="AJ67" s="5"/>
      <c r="AK67" s="5"/>
      <c r="AL67" s="5"/>
      <c r="AM67" s="5"/>
    </row>
    <row r="68" spans="1:39" s="4" customFormat="1" ht="14.4">
      <c r="A68" s="63" t="s">
        <v>793</v>
      </c>
      <c r="B68" s="63" t="s">
        <v>161</v>
      </c>
      <c r="C68" s="63"/>
      <c r="D68" s="63" t="s">
        <v>69</v>
      </c>
      <c r="E68" s="11"/>
      <c r="F68" s="11"/>
      <c r="G68" s="8"/>
      <c r="I68" s="63"/>
      <c r="J68" s="48"/>
      <c r="K68" s="109"/>
      <c r="M68" s="63">
        <v>10</v>
      </c>
      <c r="N68" s="274">
        <v>5471</v>
      </c>
      <c r="P68" s="63">
        <v>12</v>
      </c>
      <c r="Q68" s="276">
        <v>6218.05</v>
      </c>
      <c r="S68" s="63">
        <v>10</v>
      </c>
      <c r="T68" s="276">
        <v>4096</v>
      </c>
      <c r="V68" s="83"/>
      <c r="W68" s="83"/>
      <c r="X68" s="83"/>
      <c r="Y68" s="83"/>
      <c r="Z68" s="83"/>
      <c r="AA68" s="65"/>
      <c r="AB68" s="5"/>
      <c r="AC68" s="5"/>
      <c r="AD68" s="5"/>
      <c r="AE68" s="5"/>
      <c r="AF68" s="5"/>
      <c r="AG68" s="5"/>
      <c r="AH68" s="5"/>
      <c r="AI68" s="5"/>
      <c r="AJ68" s="5"/>
      <c r="AK68" s="5"/>
      <c r="AL68" s="5"/>
      <c r="AM68" s="5"/>
    </row>
    <row r="69" spans="1:39" s="4" customFormat="1" ht="14.4">
      <c r="A69" s="63" t="s">
        <v>793</v>
      </c>
      <c r="B69" s="63" t="s">
        <v>162</v>
      </c>
      <c r="C69" s="63"/>
      <c r="D69" s="63" t="s">
        <v>163</v>
      </c>
      <c r="E69" s="11"/>
      <c r="F69" s="11"/>
      <c r="G69" s="8"/>
      <c r="I69" s="63"/>
      <c r="J69" s="48"/>
      <c r="K69" s="109"/>
      <c r="M69" s="63">
        <v>1</v>
      </c>
      <c r="N69" s="274">
        <v>710</v>
      </c>
      <c r="P69" s="63">
        <v>1</v>
      </c>
      <c r="Q69" s="276">
        <v>529</v>
      </c>
      <c r="S69" s="63"/>
      <c r="T69" s="276"/>
      <c r="V69" s="83"/>
      <c r="W69" s="83"/>
      <c r="X69" s="83"/>
      <c r="Y69" s="83"/>
      <c r="Z69" s="83"/>
      <c r="AA69" s="65"/>
      <c r="AB69" s="5"/>
      <c r="AC69" s="5"/>
      <c r="AD69" s="5"/>
      <c r="AE69" s="5"/>
      <c r="AF69" s="5"/>
      <c r="AG69" s="5"/>
      <c r="AH69" s="5"/>
      <c r="AI69" s="5"/>
      <c r="AJ69" s="5"/>
      <c r="AK69" s="5"/>
      <c r="AL69" s="5"/>
      <c r="AM69" s="5"/>
    </row>
    <row r="70" spans="1:39" s="4" customFormat="1" ht="14.4">
      <c r="A70" s="63" t="s">
        <v>793</v>
      </c>
      <c r="B70" s="63" t="s">
        <v>164</v>
      </c>
      <c r="C70" s="63"/>
      <c r="D70" s="63" t="s">
        <v>165</v>
      </c>
      <c r="E70" s="11"/>
      <c r="F70" s="11"/>
      <c r="G70" s="8"/>
      <c r="I70" s="63"/>
      <c r="J70" s="48"/>
      <c r="K70" s="109"/>
      <c r="M70" s="63">
        <v>23</v>
      </c>
      <c r="N70" s="274">
        <v>13253</v>
      </c>
      <c r="P70" s="63">
        <v>17</v>
      </c>
      <c r="Q70" s="276">
        <v>8903.93</v>
      </c>
      <c r="S70" s="63">
        <v>17</v>
      </c>
      <c r="T70" s="276">
        <v>7332</v>
      </c>
      <c r="V70" s="83"/>
      <c r="W70" s="83"/>
      <c r="X70" s="83"/>
      <c r="Y70" s="83"/>
      <c r="Z70" s="83"/>
      <c r="AA70" s="65"/>
      <c r="AB70" s="5"/>
      <c r="AC70" s="5"/>
      <c r="AD70" s="5"/>
      <c r="AE70" s="5"/>
      <c r="AF70" s="5"/>
      <c r="AG70" s="5"/>
      <c r="AH70" s="5"/>
      <c r="AI70" s="5"/>
      <c r="AJ70" s="5"/>
      <c r="AK70" s="5"/>
      <c r="AL70" s="5"/>
      <c r="AM70" s="5"/>
    </row>
    <row r="71" spans="1:39" s="4" customFormat="1" ht="14.4">
      <c r="A71" s="63" t="s">
        <v>793</v>
      </c>
      <c r="B71" s="63" t="s">
        <v>808</v>
      </c>
      <c r="C71" s="63"/>
      <c r="D71" s="63" t="s">
        <v>165</v>
      </c>
      <c r="E71" s="11"/>
      <c r="F71" s="11"/>
      <c r="G71" s="8"/>
      <c r="I71" s="63"/>
      <c r="J71" s="48"/>
      <c r="K71" s="109"/>
      <c r="M71" s="63"/>
      <c r="N71" s="274"/>
      <c r="P71" s="63"/>
      <c r="Q71" s="276"/>
      <c r="S71" s="63">
        <v>7</v>
      </c>
      <c r="T71" s="276">
        <v>3037</v>
      </c>
      <c r="V71" s="83"/>
      <c r="W71" s="83"/>
      <c r="X71" s="83"/>
      <c r="Y71" s="83"/>
      <c r="Z71" s="83"/>
      <c r="AA71" s="65"/>
      <c r="AB71" s="5"/>
      <c r="AC71" s="5"/>
      <c r="AD71" s="5"/>
      <c r="AE71" s="5"/>
      <c r="AF71" s="5"/>
      <c r="AG71" s="5"/>
      <c r="AH71" s="5"/>
      <c r="AI71" s="5"/>
      <c r="AJ71" s="5"/>
      <c r="AK71" s="5"/>
      <c r="AL71" s="5"/>
      <c r="AM71" s="5"/>
    </row>
    <row r="72" spans="1:39" s="4" customFormat="1" ht="14.4">
      <c r="A72" s="63" t="s">
        <v>793</v>
      </c>
      <c r="B72" s="63" t="s">
        <v>166</v>
      </c>
      <c r="C72" s="63"/>
      <c r="D72" s="63" t="s">
        <v>167</v>
      </c>
      <c r="E72" s="11"/>
      <c r="F72" s="11"/>
      <c r="G72" s="8"/>
      <c r="I72" s="63"/>
      <c r="J72" s="48"/>
      <c r="K72" s="109"/>
      <c r="M72" s="63">
        <v>4</v>
      </c>
      <c r="N72" s="274">
        <v>2116</v>
      </c>
      <c r="P72" s="63">
        <v>6</v>
      </c>
      <c r="Q72" s="276">
        <v>3087</v>
      </c>
      <c r="S72" s="63">
        <v>4</v>
      </c>
      <c r="T72" s="276">
        <v>1526</v>
      </c>
      <c r="V72" s="83"/>
      <c r="W72" s="83"/>
      <c r="X72" s="83"/>
      <c r="Y72" s="83"/>
      <c r="Z72" s="83"/>
      <c r="AA72" s="65"/>
      <c r="AB72" s="5"/>
      <c r="AC72" s="5"/>
      <c r="AD72" s="5"/>
      <c r="AE72" s="5"/>
      <c r="AF72" s="5"/>
      <c r="AG72" s="5"/>
      <c r="AH72" s="5"/>
      <c r="AI72" s="5"/>
      <c r="AJ72" s="5"/>
      <c r="AK72" s="5"/>
      <c r="AL72" s="5"/>
      <c r="AM72" s="5"/>
    </row>
    <row r="73" spans="1:39" s="4" customFormat="1" ht="14.4">
      <c r="A73" s="63" t="s">
        <v>793</v>
      </c>
      <c r="B73" s="63" t="s">
        <v>809</v>
      </c>
      <c r="C73" s="63"/>
      <c r="D73" s="63" t="s">
        <v>170</v>
      </c>
      <c r="E73" s="11"/>
      <c r="F73" s="11"/>
      <c r="G73" s="8"/>
      <c r="I73" s="63"/>
      <c r="J73" s="48"/>
      <c r="K73" s="109"/>
      <c r="M73" s="63">
        <v>5</v>
      </c>
      <c r="N73" s="274">
        <v>2645</v>
      </c>
      <c r="P73" s="63">
        <v>8</v>
      </c>
      <c r="Q73" s="276">
        <v>4413</v>
      </c>
      <c r="S73" s="63">
        <v>7</v>
      </c>
      <c r="T73" s="276">
        <v>2599</v>
      </c>
      <c r="V73" s="83"/>
      <c r="W73" s="83"/>
      <c r="X73" s="83"/>
      <c r="Y73" s="83"/>
      <c r="Z73" s="83"/>
      <c r="AA73" s="65"/>
      <c r="AB73" s="5"/>
      <c r="AC73" s="5"/>
      <c r="AD73" s="5"/>
      <c r="AE73" s="5"/>
      <c r="AF73" s="5"/>
      <c r="AG73" s="5"/>
      <c r="AH73" s="5"/>
      <c r="AI73" s="5"/>
      <c r="AJ73" s="5"/>
      <c r="AK73" s="5"/>
      <c r="AL73" s="5"/>
      <c r="AM73" s="5"/>
    </row>
    <row r="74" spans="1:39" s="4" customFormat="1" ht="14.4">
      <c r="A74" s="63" t="s">
        <v>793</v>
      </c>
      <c r="B74" s="63" t="s">
        <v>171</v>
      </c>
      <c r="C74" s="63"/>
      <c r="D74" s="63" t="s">
        <v>78</v>
      </c>
      <c r="E74" s="11"/>
      <c r="F74" s="11"/>
      <c r="G74" s="8"/>
      <c r="I74" s="63"/>
      <c r="J74" s="48"/>
      <c r="K74" s="109"/>
      <c r="M74" s="63">
        <v>2</v>
      </c>
      <c r="N74" s="274">
        <v>1058</v>
      </c>
      <c r="P74" s="63">
        <v>2</v>
      </c>
      <c r="Q74" s="276">
        <v>1058</v>
      </c>
      <c r="S74" s="63">
        <v>3</v>
      </c>
      <c r="T74" s="276">
        <v>1285</v>
      </c>
      <c r="V74" s="83"/>
      <c r="W74" s="83"/>
      <c r="X74" s="83"/>
      <c r="Y74" s="83"/>
      <c r="Z74" s="83"/>
      <c r="AA74" s="65"/>
      <c r="AB74" s="5"/>
      <c r="AC74" s="5"/>
      <c r="AD74" s="5"/>
      <c r="AE74" s="5"/>
      <c r="AF74" s="5"/>
      <c r="AG74" s="5"/>
      <c r="AH74" s="5"/>
      <c r="AI74" s="5"/>
      <c r="AJ74" s="5"/>
      <c r="AK74" s="5"/>
      <c r="AL74" s="5"/>
      <c r="AM74" s="5"/>
    </row>
    <row r="75" spans="1:39" s="4" customFormat="1" ht="14.4">
      <c r="A75" s="63" t="s">
        <v>793</v>
      </c>
      <c r="B75" s="63" t="s">
        <v>172</v>
      </c>
      <c r="C75" s="63"/>
      <c r="D75" s="63" t="s">
        <v>173</v>
      </c>
      <c r="E75" s="11"/>
      <c r="F75" s="11"/>
      <c r="G75" s="8"/>
      <c r="I75" s="63"/>
      <c r="J75" s="48"/>
      <c r="K75" s="109"/>
      <c r="M75" s="63">
        <v>6</v>
      </c>
      <c r="N75" s="274">
        <v>3174</v>
      </c>
      <c r="P75" s="63">
        <v>9</v>
      </c>
      <c r="Q75" s="276">
        <v>5123</v>
      </c>
      <c r="S75" s="63">
        <v>5</v>
      </c>
      <c r="T75" s="276">
        <v>2387</v>
      </c>
      <c r="V75" s="83"/>
      <c r="W75" s="83"/>
      <c r="X75" s="83"/>
      <c r="Y75" s="83"/>
      <c r="Z75" s="83"/>
      <c r="AA75" s="65"/>
      <c r="AB75" s="5"/>
      <c r="AC75" s="5"/>
      <c r="AD75" s="5"/>
      <c r="AE75" s="5"/>
      <c r="AF75" s="5"/>
      <c r="AG75" s="5"/>
      <c r="AH75" s="5"/>
      <c r="AI75" s="5"/>
      <c r="AJ75" s="5"/>
      <c r="AK75" s="5"/>
      <c r="AL75" s="5"/>
      <c r="AM75" s="5"/>
    </row>
    <row r="76" spans="1:39" s="4" customFormat="1" ht="14.4">
      <c r="A76" s="63" t="s">
        <v>793</v>
      </c>
      <c r="B76" s="63" t="s">
        <v>177</v>
      </c>
      <c r="C76" s="63"/>
      <c r="D76" s="63" t="s">
        <v>62</v>
      </c>
      <c r="E76" s="11"/>
      <c r="F76" s="11"/>
      <c r="G76" s="8"/>
      <c r="I76" s="63"/>
      <c r="J76" s="48"/>
      <c r="K76" s="109"/>
      <c r="M76" s="63">
        <v>3</v>
      </c>
      <c r="N76" s="274">
        <v>1587</v>
      </c>
      <c r="P76" s="63">
        <v>2</v>
      </c>
      <c r="Q76" s="276">
        <v>1058</v>
      </c>
      <c r="S76" s="63">
        <v>2</v>
      </c>
      <c r="T76" s="276">
        <v>804</v>
      </c>
      <c r="V76" s="83"/>
      <c r="W76" s="83"/>
      <c r="X76" s="83"/>
      <c r="Y76" s="83"/>
      <c r="Z76" s="83"/>
      <c r="AA76" s="65"/>
      <c r="AB76" s="5"/>
      <c r="AC76" s="5"/>
      <c r="AD76" s="5"/>
      <c r="AE76" s="5"/>
      <c r="AF76" s="5"/>
      <c r="AG76" s="5"/>
      <c r="AH76" s="5"/>
      <c r="AI76" s="5"/>
      <c r="AJ76" s="5"/>
      <c r="AK76" s="5"/>
      <c r="AL76" s="5"/>
      <c r="AM76" s="5"/>
    </row>
    <row r="77" spans="1:39" s="4" customFormat="1" ht="14.4">
      <c r="A77" s="63" t="s">
        <v>793</v>
      </c>
      <c r="B77" s="63" t="s">
        <v>179</v>
      </c>
      <c r="C77" s="63"/>
      <c r="D77" s="63" t="s">
        <v>180</v>
      </c>
      <c r="E77" s="11"/>
      <c r="F77" s="11"/>
      <c r="G77" s="8"/>
      <c r="I77" s="63"/>
      <c r="J77" s="48"/>
      <c r="K77" s="109"/>
      <c r="M77" s="63">
        <v>1</v>
      </c>
      <c r="N77" s="274">
        <v>529</v>
      </c>
      <c r="P77" s="63"/>
      <c r="Q77" s="276"/>
      <c r="S77" s="63">
        <v>2</v>
      </c>
      <c r="T77" s="276">
        <v>722</v>
      </c>
      <c r="V77" s="83"/>
      <c r="W77" s="83"/>
      <c r="X77" s="83"/>
      <c r="Y77" s="83"/>
      <c r="Z77" s="83"/>
      <c r="AA77" s="65"/>
      <c r="AB77" s="5"/>
      <c r="AC77" s="5"/>
      <c r="AD77" s="5"/>
      <c r="AE77" s="5"/>
      <c r="AF77" s="5"/>
      <c r="AG77" s="5"/>
      <c r="AH77" s="5"/>
      <c r="AI77" s="5"/>
      <c r="AJ77" s="5"/>
      <c r="AK77" s="5"/>
      <c r="AL77" s="5"/>
      <c r="AM77" s="5"/>
    </row>
    <row r="78" spans="1:39" s="4" customFormat="1" ht="14.4">
      <c r="A78" s="63" t="s">
        <v>793</v>
      </c>
      <c r="B78" s="63" t="s">
        <v>181</v>
      </c>
      <c r="C78" s="63"/>
      <c r="D78" s="63" t="s">
        <v>182</v>
      </c>
      <c r="E78" s="11"/>
      <c r="F78" s="11"/>
      <c r="G78" s="8"/>
      <c r="I78" s="63"/>
      <c r="J78" s="48"/>
      <c r="K78" s="109"/>
      <c r="M78" s="63">
        <v>13</v>
      </c>
      <c r="N78" s="274">
        <v>6877</v>
      </c>
      <c r="P78" s="63">
        <v>12</v>
      </c>
      <c r="Q78" s="276">
        <v>6348</v>
      </c>
      <c r="S78" s="63">
        <v>13</v>
      </c>
      <c r="T78" s="276">
        <v>6230</v>
      </c>
      <c r="V78" s="83"/>
      <c r="W78" s="83"/>
      <c r="X78" s="83"/>
      <c r="Y78" s="83"/>
      <c r="Z78" s="83"/>
      <c r="AA78" s="65"/>
      <c r="AB78" s="5"/>
      <c r="AC78" s="5"/>
      <c r="AD78" s="5"/>
      <c r="AE78" s="5"/>
      <c r="AF78" s="5"/>
      <c r="AG78" s="5"/>
      <c r="AH78" s="5"/>
      <c r="AI78" s="5"/>
      <c r="AJ78" s="5"/>
      <c r="AK78" s="5"/>
      <c r="AL78" s="5"/>
      <c r="AM78" s="5"/>
    </row>
    <row r="79" spans="1:39" s="4" customFormat="1" ht="14.4">
      <c r="A79" s="63" t="s">
        <v>793</v>
      </c>
      <c r="B79" s="63" t="s">
        <v>185</v>
      </c>
      <c r="C79" s="63"/>
      <c r="D79" s="63" t="s">
        <v>186</v>
      </c>
      <c r="E79" s="11"/>
      <c r="F79" s="11"/>
      <c r="G79" s="8"/>
      <c r="I79" s="63"/>
      <c r="J79" s="48"/>
      <c r="K79" s="109"/>
      <c r="M79" s="63">
        <v>2</v>
      </c>
      <c r="N79" s="274">
        <v>1058</v>
      </c>
      <c r="P79" s="63">
        <v>3</v>
      </c>
      <c r="Q79" s="276">
        <v>1768</v>
      </c>
      <c r="S79" s="63">
        <v>2</v>
      </c>
      <c r="T79" s="276">
        <v>804</v>
      </c>
      <c r="V79" s="83"/>
      <c r="W79" s="83"/>
      <c r="X79" s="83"/>
      <c r="Y79" s="83"/>
      <c r="Z79" s="83"/>
      <c r="AA79" s="65"/>
      <c r="AB79" s="5"/>
      <c r="AC79" s="5"/>
      <c r="AD79" s="5"/>
      <c r="AE79" s="5"/>
      <c r="AF79" s="5"/>
      <c r="AG79" s="5"/>
      <c r="AH79" s="5"/>
      <c r="AI79" s="5"/>
      <c r="AJ79" s="5"/>
      <c r="AK79" s="5"/>
      <c r="AL79" s="5"/>
      <c r="AM79" s="5"/>
    </row>
    <row r="80" spans="1:39" s="4" customFormat="1" ht="14.4">
      <c r="A80" s="63" t="s">
        <v>793</v>
      </c>
      <c r="B80" s="63" t="s">
        <v>810</v>
      </c>
      <c r="C80" s="63"/>
      <c r="D80" s="63" t="s">
        <v>188</v>
      </c>
      <c r="E80" s="11"/>
      <c r="F80" s="11"/>
      <c r="G80" s="8"/>
      <c r="I80" s="63"/>
      <c r="J80" s="48"/>
      <c r="K80" s="109"/>
      <c r="M80" s="63">
        <v>39</v>
      </c>
      <c r="N80" s="274">
        <v>21174</v>
      </c>
      <c r="P80" s="63">
        <v>40</v>
      </c>
      <c r="Q80" s="276">
        <v>21616</v>
      </c>
      <c r="S80" s="63">
        <v>36</v>
      </c>
      <c r="T80" s="276">
        <v>14672</v>
      </c>
      <c r="V80" s="83"/>
      <c r="W80" s="83"/>
      <c r="X80" s="83"/>
      <c r="Y80" s="83"/>
      <c r="Z80" s="83"/>
      <c r="AA80" s="65"/>
      <c r="AB80" s="5"/>
      <c r="AC80" s="5"/>
      <c r="AD80" s="5"/>
      <c r="AE80" s="5"/>
      <c r="AF80" s="5"/>
      <c r="AG80" s="5"/>
      <c r="AH80" s="5"/>
      <c r="AI80" s="5"/>
      <c r="AJ80" s="5"/>
      <c r="AK80" s="5"/>
      <c r="AL80" s="5"/>
      <c r="AM80" s="5"/>
    </row>
    <row r="81" spans="1:39" s="4" customFormat="1" ht="14.4">
      <c r="A81" s="63" t="s">
        <v>793</v>
      </c>
      <c r="B81" s="63" t="s">
        <v>810</v>
      </c>
      <c r="C81" s="63"/>
      <c r="D81" s="63" t="s">
        <v>189</v>
      </c>
      <c r="E81" s="11"/>
      <c r="F81" s="11"/>
      <c r="G81" s="8"/>
      <c r="I81" s="63"/>
      <c r="J81" s="48"/>
      <c r="K81" s="109"/>
      <c r="M81" s="63">
        <v>1</v>
      </c>
      <c r="N81" s="274">
        <v>529</v>
      </c>
      <c r="P81" s="63">
        <v>1</v>
      </c>
      <c r="Q81" s="276">
        <v>529</v>
      </c>
      <c r="S81" s="63">
        <v>1</v>
      </c>
      <c r="T81" s="276">
        <v>320</v>
      </c>
      <c r="V81" s="83"/>
      <c r="W81" s="83"/>
      <c r="X81" s="83"/>
      <c r="Y81" s="83"/>
      <c r="Z81" s="83"/>
      <c r="AA81" s="65"/>
      <c r="AB81" s="5"/>
      <c r="AC81" s="5"/>
      <c r="AD81" s="5"/>
      <c r="AE81" s="5"/>
      <c r="AF81" s="5"/>
      <c r="AG81" s="5"/>
      <c r="AH81" s="5"/>
      <c r="AI81" s="5"/>
      <c r="AJ81" s="5"/>
      <c r="AK81" s="5"/>
      <c r="AL81" s="5"/>
      <c r="AM81" s="5"/>
    </row>
    <row r="82" spans="1:39" s="4" customFormat="1" ht="14.4">
      <c r="A82" s="63" t="s">
        <v>793</v>
      </c>
      <c r="B82" s="63" t="s">
        <v>190</v>
      </c>
      <c r="C82" s="63"/>
      <c r="D82" s="63" t="s">
        <v>191</v>
      </c>
      <c r="E82" s="11"/>
      <c r="F82" s="11"/>
      <c r="G82" s="8"/>
      <c r="I82" s="63"/>
      <c r="J82" s="48"/>
      <c r="K82" s="109"/>
      <c r="M82" s="63">
        <v>138</v>
      </c>
      <c r="N82" s="274">
        <v>74993</v>
      </c>
      <c r="P82" s="63">
        <v>155</v>
      </c>
      <c r="Q82" s="276">
        <v>83081</v>
      </c>
      <c r="S82" s="63">
        <v>120</v>
      </c>
      <c r="T82" s="276">
        <v>51673</v>
      </c>
      <c r="V82" s="83"/>
      <c r="W82" s="83"/>
      <c r="X82" s="83"/>
      <c r="Y82" s="83"/>
      <c r="Z82" s="83"/>
      <c r="AA82" s="65"/>
      <c r="AB82" s="5"/>
      <c r="AC82" s="5"/>
      <c r="AD82" s="5"/>
      <c r="AE82" s="5"/>
      <c r="AF82" s="5"/>
      <c r="AG82" s="5"/>
      <c r="AH82" s="5"/>
      <c r="AI82" s="5"/>
      <c r="AJ82" s="5"/>
      <c r="AK82" s="5"/>
      <c r="AL82" s="5"/>
      <c r="AM82" s="5"/>
    </row>
    <row r="83" spans="1:39" s="4" customFormat="1" ht="14.4">
      <c r="A83" s="63" t="s">
        <v>793</v>
      </c>
      <c r="B83" s="63" t="s">
        <v>811</v>
      </c>
      <c r="C83" s="63"/>
      <c r="D83" s="63" t="s">
        <v>191</v>
      </c>
      <c r="E83" s="11"/>
      <c r="F83" s="11"/>
      <c r="G83" s="8"/>
      <c r="I83" s="63"/>
      <c r="J83" s="48"/>
      <c r="K83" s="109"/>
      <c r="M83" s="63"/>
      <c r="N83" s="274"/>
      <c r="P83" s="63"/>
      <c r="Q83" s="276"/>
      <c r="S83" s="63">
        <v>23</v>
      </c>
      <c r="T83" s="276">
        <v>10396</v>
      </c>
      <c r="V83" s="83"/>
      <c r="W83" s="83"/>
      <c r="X83" s="83"/>
      <c r="Y83" s="83"/>
      <c r="Z83" s="83"/>
      <c r="AA83" s="65"/>
      <c r="AB83" s="5"/>
      <c r="AC83" s="5"/>
      <c r="AD83" s="5"/>
      <c r="AE83" s="5"/>
      <c r="AF83" s="5"/>
      <c r="AG83" s="5"/>
      <c r="AH83" s="5"/>
      <c r="AI83" s="5"/>
      <c r="AJ83" s="5"/>
      <c r="AK83" s="5"/>
      <c r="AL83" s="5"/>
      <c r="AM83" s="5"/>
    </row>
    <row r="84" spans="1:39" s="4" customFormat="1" ht="14.4">
      <c r="A84" s="63" t="s">
        <v>793</v>
      </c>
      <c r="B84" s="63" t="s">
        <v>192</v>
      </c>
      <c r="C84" s="63"/>
      <c r="D84" s="63" t="s">
        <v>89</v>
      </c>
      <c r="E84" s="11"/>
      <c r="F84" s="11"/>
      <c r="G84" s="8"/>
      <c r="I84" s="63"/>
      <c r="J84" s="48"/>
      <c r="K84" s="109"/>
      <c r="M84" s="63">
        <v>1</v>
      </c>
      <c r="N84" s="274">
        <v>529</v>
      </c>
      <c r="P84" s="63"/>
      <c r="Q84" s="276"/>
      <c r="S84" s="63"/>
      <c r="T84" s="276"/>
      <c r="V84" s="83"/>
      <c r="W84" s="83"/>
      <c r="X84" s="83"/>
      <c r="Y84" s="83"/>
      <c r="Z84" s="83"/>
      <c r="AA84" s="65"/>
      <c r="AB84" s="5"/>
      <c r="AC84" s="5"/>
      <c r="AD84" s="5"/>
      <c r="AE84" s="5"/>
      <c r="AF84" s="5"/>
      <c r="AG84" s="5"/>
      <c r="AH84" s="5"/>
      <c r="AI84" s="5"/>
      <c r="AJ84" s="5"/>
      <c r="AK84" s="5"/>
      <c r="AL84" s="5"/>
      <c r="AM84" s="5"/>
    </row>
    <row r="85" spans="1:39" s="4" customFormat="1" ht="14.4">
      <c r="A85" s="63" t="s">
        <v>793</v>
      </c>
      <c r="B85" s="63" t="s">
        <v>194</v>
      </c>
      <c r="C85" s="63"/>
      <c r="D85" s="63" t="s">
        <v>56</v>
      </c>
      <c r="E85" s="11"/>
      <c r="F85" s="11"/>
      <c r="G85" s="8"/>
      <c r="I85" s="63"/>
      <c r="J85" s="48"/>
      <c r="K85" s="109"/>
      <c r="M85" s="63">
        <v>11</v>
      </c>
      <c r="N85" s="274">
        <v>5819</v>
      </c>
      <c r="P85" s="63">
        <v>8</v>
      </c>
      <c r="Q85" s="276">
        <v>4232</v>
      </c>
      <c r="S85" s="63">
        <v>8</v>
      </c>
      <c r="T85" s="276">
        <v>3209</v>
      </c>
      <c r="V85" s="83"/>
      <c r="W85" s="83"/>
      <c r="X85" s="83"/>
      <c r="Y85" s="83"/>
      <c r="Z85" s="83"/>
      <c r="AA85" s="65"/>
      <c r="AB85" s="5"/>
      <c r="AC85" s="5"/>
      <c r="AD85" s="5"/>
      <c r="AE85" s="5"/>
      <c r="AF85" s="5"/>
      <c r="AG85" s="5"/>
      <c r="AH85" s="5"/>
      <c r="AI85" s="5"/>
      <c r="AJ85" s="5"/>
      <c r="AK85" s="5"/>
      <c r="AL85" s="5"/>
      <c r="AM85" s="5"/>
    </row>
    <row r="86" spans="1:39" s="4" customFormat="1" ht="14.4">
      <c r="A86" s="63" t="s">
        <v>793</v>
      </c>
      <c r="B86" s="63" t="s">
        <v>195</v>
      </c>
      <c r="C86" s="63"/>
      <c r="D86" s="63" t="s">
        <v>167</v>
      </c>
      <c r="E86" s="11"/>
      <c r="F86" s="11"/>
      <c r="G86" s="8"/>
      <c r="I86" s="63"/>
      <c r="J86" s="48"/>
      <c r="K86" s="109"/>
      <c r="M86" s="63">
        <v>6</v>
      </c>
      <c r="N86" s="274">
        <v>3355</v>
      </c>
      <c r="P86" s="63">
        <v>10</v>
      </c>
      <c r="Q86" s="276">
        <v>5290</v>
      </c>
      <c r="S86" s="63">
        <v>8</v>
      </c>
      <c r="T86" s="276">
        <v>3535</v>
      </c>
      <c r="V86" s="83"/>
      <c r="W86" s="83"/>
      <c r="X86" s="83"/>
      <c r="Y86" s="83"/>
      <c r="Z86" s="83"/>
      <c r="AA86" s="65"/>
      <c r="AB86" s="5"/>
      <c r="AC86" s="5"/>
      <c r="AD86" s="5"/>
      <c r="AE86" s="5"/>
      <c r="AF86" s="5"/>
      <c r="AG86" s="5"/>
      <c r="AH86" s="5"/>
      <c r="AI86" s="5"/>
      <c r="AJ86" s="5"/>
      <c r="AK86" s="5"/>
      <c r="AL86" s="5"/>
      <c r="AM86" s="5"/>
    </row>
    <row r="87" spans="1:39" s="4" customFormat="1" ht="14.4">
      <c r="A87" s="63" t="s">
        <v>793</v>
      </c>
      <c r="B87" s="63" t="s">
        <v>812</v>
      </c>
      <c r="C87" s="63"/>
      <c r="D87" s="63" t="s">
        <v>197</v>
      </c>
      <c r="E87" s="11"/>
      <c r="F87" s="11"/>
      <c r="G87" s="8"/>
      <c r="I87" s="63"/>
      <c r="J87" s="48"/>
      <c r="K87" s="109"/>
      <c r="M87" s="63">
        <v>7</v>
      </c>
      <c r="N87" s="274">
        <v>4065</v>
      </c>
      <c r="P87" s="63">
        <v>6</v>
      </c>
      <c r="Q87" s="276">
        <v>3174</v>
      </c>
      <c r="S87" s="63">
        <v>5</v>
      </c>
      <c r="T87" s="276">
        <v>2063</v>
      </c>
      <c r="V87" s="83"/>
      <c r="W87" s="83"/>
      <c r="X87" s="83"/>
      <c r="Y87" s="83"/>
      <c r="Z87" s="83"/>
      <c r="AA87" s="65"/>
      <c r="AB87" s="5"/>
      <c r="AC87" s="5"/>
      <c r="AD87" s="5"/>
      <c r="AE87" s="5"/>
      <c r="AF87" s="5"/>
      <c r="AG87" s="5"/>
      <c r="AH87" s="5"/>
      <c r="AI87" s="5"/>
      <c r="AJ87" s="5"/>
      <c r="AK87" s="5"/>
      <c r="AL87" s="5"/>
      <c r="AM87" s="5"/>
    </row>
    <row r="88" spans="1:39" s="4" customFormat="1" ht="14.4">
      <c r="A88" s="63" t="s">
        <v>793</v>
      </c>
      <c r="B88" s="63" t="s">
        <v>200</v>
      </c>
      <c r="C88" s="63"/>
      <c r="D88" s="63" t="s">
        <v>118</v>
      </c>
      <c r="E88" s="11"/>
      <c r="F88" s="11"/>
      <c r="G88" s="8"/>
      <c r="I88" s="63"/>
      <c r="J88" s="48"/>
      <c r="K88" s="109"/>
      <c r="M88" s="63">
        <v>2</v>
      </c>
      <c r="N88" s="274">
        <v>1058</v>
      </c>
      <c r="P88" s="63">
        <v>2</v>
      </c>
      <c r="Q88" s="276">
        <v>1058</v>
      </c>
      <c r="S88" s="63">
        <v>2</v>
      </c>
      <c r="T88" s="276">
        <v>722</v>
      </c>
      <c r="V88" s="83"/>
      <c r="W88" s="83"/>
      <c r="X88" s="83"/>
      <c r="Y88" s="83"/>
      <c r="Z88" s="83"/>
      <c r="AA88" s="65"/>
      <c r="AB88" s="5"/>
      <c r="AC88" s="5"/>
      <c r="AD88" s="5"/>
      <c r="AE88" s="5"/>
      <c r="AF88" s="5"/>
      <c r="AG88" s="5"/>
      <c r="AH88" s="5"/>
      <c r="AI88" s="5"/>
      <c r="AJ88" s="5"/>
      <c r="AK88" s="5"/>
      <c r="AL88" s="5"/>
      <c r="AM88" s="5"/>
    </row>
    <row r="89" spans="1:39" s="4" customFormat="1" ht="14.4">
      <c r="A89" s="63" t="s">
        <v>793</v>
      </c>
      <c r="B89" s="63" t="s">
        <v>813</v>
      </c>
      <c r="C89" s="63"/>
      <c r="D89" s="63" t="s">
        <v>118</v>
      </c>
      <c r="E89" s="11"/>
      <c r="F89" s="11"/>
      <c r="G89" s="8"/>
      <c r="I89" s="63"/>
      <c r="J89" s="48"/>
      <c r="K89" s="109"/>
      <c r="M89" s="63"/>
      <c r="N89" s="274"/>
      <c r="P89" s="63"/>
      <c r="Q89" s="276"/>
      <c r="S89" s="63">
        <v>2</v>
      </c>
      <c r="T89" s="276">
        <v>561</v>
      </c>
      <c r="V89" s="83"/>
      <c r="W89" s="83"/>
      <c r="X89" s="83"/>
      <c r="Y89" s="83"/>
      <c r="Z89" s="83"/>
      <c r="AA89" s="65"/>
      <c r="AB89" s="5"/>
      <c r="AC89" s="5"/>
      <c r="AD89" s="5"/>
      <c r="AE89" s="5"/>
      <c r="AF89" s="5"/>
      <c r="AG89" s="5"/>
      <c r="AH89" s="5"/>
      <c r="AI89" s="5"/>
      <c r="AJ89" s="5"/>
      <c r="AK89" s="5"/>
      <c r="AL89" s="5"/>
      <c r="AM89" s="5"/>
    </row>
    <row r="90" spans="1:39" s="4" customFormat="1" ht="14.4">
      <c r="A90" s="63" t="s">
        <v>793</v>
      </c>
      <c r="B90" s="63" t="s">
        <v>707</v>
      </c>
      <c r="C90" s="63"/>
      <c r="D90" s="63" t="s">
        <v>99</v>
      </c>
      <c r="E90" s="11"/>
      <c r="F90" s="11"/>
      <c r="G90" s="8"/>
      <c r="I90" s="63"/>
      <c r="J90" s="48"/>
      <c r="K90" s="109"/>
      <c r="M90" s="63">
        <v>2</v>
      </c>
      <c r="N90" s="274">
        <v>1058</v>
      </c>
      <c r="P90" s="63">
        <v>2</v>
      </c>
      <c r="Q90" s="276">
        <v>1058</v>
      </c>
      <c r="S90" s="63">
        <v>1</v>
      </c>
      <c r="T90" s="276">
        <v>402</v>
      </c>
      <c r="V90" s="83"/>
      <c r="W90" s="83"/>
      <c r="X90" s="83"/>
      <c r="Y90" s="83"/>
      <c r="Z90" s="83"/>
      <c r="AA90" s="65"/>
      <c r="AB90" s="5"/>
      <c r="AC90" s="5"/>
      <c r="AD90" s="5"/>
      <c r="AE90" s="5"/>
      <c r="AF90" s="5"/>
      <c r="AG90" s="5"/>
      <c r="AH90" s="5"/>
      <c r="AI90" s="5"/>
      <c r="AJ90" s="5"/>
      <c r="AK90" s="5"/>
      <c r="AL90" s="5"/>
      <c r="AM90" s="5"/>
    </row>
    <row r="91" spans="1:39" s="4" customFormat="1" ht="14.4">
      <c r="A91" s="63" t="s">
        <v>793</v>
      </c>
      <c r="B91" s="63" t="s">
        <v>203</v>
      </c>
      <c r="C91" s="63"/>
      <c r="D91" s="63" t="s">
        <v>137</v>
      </c>
      <c r="E91" s="11"/>
      <c r="F91" s="11"/>
      <c r="G91" s="8"/>
      <c r="I91" s="63"/>
      <c r="J91" s="48"/>
      <c r="K91" s="109"/>
      <c r="M91" s="63">
        <v>1</v>
      </c>
      <c r="N91" s="274">
        <v>529</v>
      </c>
      <c r="P91" s="63">
        <v>3</v>
      </c>
      <c r="Q91" s="276">
        <v>1587</v>
      </c>
      <c r="S91" s="63">
        <v>1</v>
      </c>
      <c r="T91" s="276">
        <v>481</v>
      </c>
      <c r="V91" s="83"/>
      <c r="W91" s="83"/>
      <c r="X91" s="83"/>
      <c r="Y91" s="83"/>
      <c r="Z91" s="83"/>
      <c r="AA91" s="65"/>
      <c r="AB91" s="5"/>
      <c r="AC91" s="5"/>
      <c r="AD91" s="5"/>
      <c r="AE91" s="5"/>
      <c r="AF91" s="5"/>
      <c r="AG91" s="5"/>
      <c r="AH91" s="5"/>
      <c r="AI91" s="5"/>
      <c r="AJ91" s="5"/>
      <c r="AK91" s="5"/>
      <c r="AL91" s="5"/>
      <c r="AM91" s="5"/>
    </row>
    <row r="92" spans="1:39" s="4" customFormat="1" ht="14.4">
      <c r="A92" s="63" t="s">
        <v>793</v>
      </c>
      <c r="B92" s="63" t="s">
        <v>204</v>
      </c>
      <c r="C92" s="63"/>
      <c r="D92" s="63" t="s">
        <v>205</v>
      </c>
      <c r="E92" s="11"/>
      <c r="F92" s="11"/>
      <c r="G92" s="8"/>
      <c r="I92" s="63"/>
      <c r="J92" s="48"/>
      <c r="K92" s="109"/>
      <c r="M92" s="63">
        <v>2</v>
      </c>
      <c r="N92" s="274">
        <v>1058</v>
      </c>
      <c r="P92" s="63">
        <v>1</v>
      </c>
      <c r="Q92" s="276">
        <v>529</v>
      </c>
      <c r="S92" s="63"/>
      <c r="T92" s="276"/>
      <c r="V92" s="83"/>
      <c r="W92" s="83"/>
      <c r="X92" s="83"/>
      <c r="Y92" s="83"/>
      <c r="Z92" s="83"/>
      <c r="AA92" s="65"/>
      <c r="AB92" s="5"/>
      <c r="AC92" s="5"/>
      <c r="AD92" s="5"/>
      <c r="AE92" s="5"/>
      <c r="AF92" s="5"/>
      <c r="AG92" s="5"/>
      <c r="AH92" s="5"/>
      <c r="AI92" s="5"/>
      <c r="AJ92" s="5"/>
      <c r="AK92" s="5"/>
      <c r="AL92" s="5"/>
      <c r="AM92" s="5"/>
    </row>
    <row r="93" spans="1:39" s="4" customFormat="1" ht="14.4">
      <c r="A93" s="63" t="s">
        <v>793</v>
      </c>
      <c r="B93" s="63" t="s">
        <v>207</v>
      </c>
      <c r="C93" s="63"/>
      <c r="D93" s="63" t="s">
        <v>158</v>
      </c>
      <c r="E93" s="11"/>
      <c r="F93" s="11"/>
      <c r="G93" s="8"/>
      <c r="I93" s="63"/>
      <c r="J93" s="48"/>
      <c r="K93" s="109"/>
      <c r="M93" s="63">
        <v>8</v>
      </c>
      <c r="N93" s="274">
        <v>4232</v>
      </c>
      <c r="P93" s="63">
        <v>5</v>
      </c>
      <c r="Q93" s="276">
        <v>2558</v>
      </c>
      <c r="S93" s="63">
        <v>11</v>
      </c>
      <c r="T93" s="276">
        <v>4739</v>
      </c>
      <c r="V93" s="83"/>
      <c r="W93" s="83"/>
      <c r="X93" s="83"/>
      <c r="Y93" s="83"/>
      <c r="Z93" s="83"/>
      <c r="AA93" s="65"/>
      <c r="AB93" s="5"/>
      <c r="AC93" s="5"/>
      <c r="AD93" s="5"/>
      <c r="AE93" s="5"/>
      <c r="AF93" s="5"/>
      <c r="AG93" s="5"/>
      <c r="AH93" s="5"/>
      <c r="AI93" s="5"/>
      <c r="AJ93" s="5"/>
      <c r="AK93" s="5"/>
      <c r="AL93" s="5"/>
      <c r="AM93" s="5"/>
    </row>
    <row r="94" spans="1:39" s="4" customFormat="1" ht="14.4">
      <c r="A94" s="63" t="s">
        <v>793</v>
      </c>
      <c r="B94" s="63" t="s">
        <v>814</v>
      </c>
      <c r="C94" s="63"/>
      <c r="D94" s="63" t="s">
        <v>158</v>
      </c>
      <c r="E94" s="11"/>
      <c r="F94" s="11"/>
      <c r="G94" s="8"/>
      <c r="I94" s="63"/>
      <c r="J94" s="48"/>
      <c r="K94" s="109"/>
      <c r="M94" s="63"/>
      <c r="N94" s="274"/>
      <c r="P94" s="63"/>
      <c r="Q94" s="276"/>
      <c r="S94" s="63">
        <v>3</v>
      </c>
      <c r="T94" s="276">
        <v>1282</v>
      </c>
      <c r="V94" s="83"/>
      <c r="W94" s="83"/>
      <c r="X94" s="83"/>
      <c r="Y94" s="83"/>
      <c r="Z94" s="83"/>
      <c r="AA94" s="65"/>
      <c r="AB94" s="5"/>
      <c r="AC94" s="5"/>
      <c r="AD94" s="5"/>
      <c r="AE94" s="5"/>
      <c r="AF94" s="5"/>
      <c r="AG94" s="5"/>
      <c r="AH94" s="5"/>
      <c r="AI94" s="5"/>
      <c r="AJ94" s="5"/>
      <c r="AK94" s="5"/>
      <c r="AL94" s="5"/>
      <c r="AM94" s="5"/>
    </row>
    <row r="95" spans="1:39" s="4" customFormat="1" ht="14.4">
      <c r="A95" s="63" t="s">
        <v>793</v>
      </c>
      <c r="B95" s="63" t="s">
        <v>815</v>
      </c>
      <c r="C95" s="63"/>
      <c r="D95" s="63" t="s">
        <v>209</v>
      </c>
      <c r="E95" s="11"/>
      <c r="F95" s="11"/>
      <c r="G95" s="8"/>
      <c r="I95" s="63"/>
      <c r="J95" s="48"/>
      <c r="K95" s="109"/>
      <c r="M95" s="63">
        <v>2</v>
      </c>
      <c r="N95" s="274">
        <v>1058</v>
      </c>
      <c r="P95" s="63">
        <v>4</v>
      </c>
      <c r="Q95" s="276">
        <v>2116</v>
      </c>
      <c r="S95" s="63">
        <v>4</v>
      </c>
      <c r="T95" s="276">
        <v>1526</v>
      </c>
      <c r="V95" s="83"/>
      <c r="W95" s="83"/>
      <c r="X95" s="83"/>
      <c r="Y95" s="83"/>
      <c r="Z95" s="83"/>
      <c r="AA95" s="65"/>
      <c r="AB95" s="5"/>
      <c r="AC95" s="5"/>
      <c r="AD95" s="5"/>
      <c r="AE95" s="5"/>
      <c r="AF95" s="5"/>
      <c r="AG95" s="5"/>
      <c r="AH95" s="5"/>
      <c r="AI95" s="5"/>
      <c r="AJ95" s="5"/>
      <c r="AK95" s="5"/>
      <c r="AL95" s="5"/>
      <c r="AM95" s="5"/>
    </row>
    <row r="96" spans="1:39" s="4" customFormat="1" ht="14.4">
      <c r="A96" s="63" t="s">
        <v>793</v>
      </c>
      <c r="B96" s="63" t="s">
        <v>210</v>
      </c>
      <c r="C96" s="63"/>
      <c r="D96" s="63" t="s">
        <v>211</v>
      </c>
      <c r="E96" s="11"/>
      <c r="F96" s="11"/>
      <c r="G96" s="8"/>
      <c r="I96" s="63"/>
      <c r="J96" s="48"/>
      <c r="K96" s="109"/>
      <c r="M96" s="63">
        <v>5</v>
      </c>
      <c r="N96" s="274">
        <v>2645</v>
      </c>
      <c r="P96" s="63">
        <v>2</v>
      </c>
      <c r="Q96" s="276">
        <v>1058</v>
      </c>
      <c r="S96" s="63">
        <v>6</v>
      </c>
      <c r="T96" s="276">
        <v>2541</v>
      </c>
      <c r="V96" s="83"/>
      <c r="W96" s="83"/>
      <c r="X96" s="83"/>
      <c r="Y96" s="83"/>
      <c r="Z96" s="83"/>
      <c r="AA96" s="65"/>
      <c r="AB96" s="5"/>
      <c r="AC96" s="5"/>
      <c r="AD96" s="5"/>
      <c r="AE96" s="5"/>
      <c r="AF96" s="5"/>
      <c r="AG96" s="5"/>
      <c r="AH96" s="5"/>
      <c r="AI96" s="5"/>
      <c r="AJ96" s="5"/>
      <c r="AK96" s="5"/>
      <c r="AL96" s="5"/>
      <c r="AM96" s="5"/>
    </row>
    <row r="97" spans="1:39" s="4" customFormat="1" ht="14.4">
      <c r="A97" s="63" t="s">
        <v>793</v>
      </c>
      <c r="B97" s="63" t="s">
        <v>655</v>
      </c>
      <c r="C97" s="63"/>
      <c r="D97" s="63" t="s">
        <v>214</v>
      </c>
      <c r="E97" s="11"/>
      <c r="F97" s="11"/>
      <c r="G97" s="8"/>
      <c r="I97" s="63"/>
      <c r="J97" s="48"/>
      <c r="K97" s="109"/>
      <c r="M97" s="63"/>
      <c r="N97" s="274"/>
      <c r="P97" s="63">
        <v>2</v>
      </c>
      <c r="Q97" s="276">
        <v>1058</v>
      </c>
      <c r="S97" s="63">
        <v>2</v>
      </c>
      <c r="T97" s="276">
        <v>883</v>
      </c>
      <c r="V97" s="83"/>
      <c r="W97" s="83"/>
      <c r="X97" s="83"/>
      <c r="Y97" s="83"/>
      <c r="Z97" s="83"/>
      <c r="AA97" s="65"/>
      <c r="AB97" s="5"/>
      <c r="AC97" s="5"/>
      <c r="AD97" s="5"/>
      <c r="AE97" s="5"/>
      <c r="AF97" s="5"/>
      <c r="AG97" s="5"/>
      <c r="AH97" s="5"/>
      <c r="AI97" s="5"/>
      <c r="AJ97" s="5"/>
      <c r="AK97" s="5"/>
      <c r="AL97" s="5"/>
      <c r="AM97" s="5"/>
    </row>
    <row r="98" spans="1:39" s="4" customFormat="1" ht="14.4">
      <c r="A98" s="63" t="s">
        <v>793</v>
      </c>
      <c r="B98" s="63" t="s">
        <v>217</v>
      </c>
      <c r="C98" s="63"/>
      <c r="D98" s="63" t="s">
        <v>198</v>
      </c>
      <c r="E98" s="11"/>
      <c r="F98" s="11"/>
      <c r="G98" s="8"/>
      <c r="I98" s="63"/>
      <c r="J98" s="48"/>
      <c r="K98" s="109"/>
      <c r="M98" s="63">
        <v>5</v>
      </c>
      <c r="N98" s="274">
        <v>2645</v>
      </c>
      <c r="P98" s="63">
        <v>4</v>
      </c>
      <c r="Q98" s="276">
        <v>2116</v>
      </c>
      <c r="S98" s="63">
        <v>2</v>
      </c>
      <c r="T98" s="276">
        <v>722</v>
      </c>
      <c r="V98" s="83"/>
      <c r="W98" s="83"/>
      <c r="X98" s="83"/>
      <c r="Y98" s="83"/>
      <c r="Z98" s="83"/>
      <c r="AA98" s="65"/>
      <c r="AB98" s="5"/>
      <c r="AC98" s="5"/>
      <c r="AD98" s="5"/>
      <c r="AE98" s="5"/>
      <c r="AF98" s="5"/>
      <c r="AG98" s="5"/>
      <c r="AH98" s="5"/>
      <c r="AI98" s="5"/>
      <c r="AJ98" s="5"/>
      <c r="AK98" s="5"/>
      <c r="AL98" s="5"/>
      <c r="AM98" s="5"/>
    </row>
    <row r="99" spans="1:39" s="4" customFormat="1" ht="14.4">
      <c r="A99" s="63" t="s">
        <v>793</v>
      </c>
      <c r="B99" s="63" t="s">
        <v>220</v>
      </c>
      <c r="C99" s="63"/>
      <c r="D99" s="63" t="s">
        <v>222</v>
      </c>
      <c r="E99" s="11"/>
      <c r="F99" s="11"/>
      <c r="G99" s="8"/>
      <c r="I99" s="63"/>
      <c r="J99" s="48"/>
      <c r="K99" s="109"/>
      <c r="M99" s="63"/>
      <c r="N99" s="274"/>
      <c r="P99" s="63">
        <v>1</v>
      </c>
      <c r="Q99" s="276">
        <v>529</v>
      </c>
      <c r="S99" s="63"/>
      <c r="T99" s="276"/>
      <c r="V99" s="83"/>
      <c r="W99" s="83"/>
      <c r="X99" s="83"/>
      <c r="Y99" s="83"/>
      <c r="Z99" s="83"/>
      <c r="AA99" s="65"/>
      <c r="AB99" s="5"/>
      <c r="AC99" s="5"/>
      <c r="AD99" s="5"/>
      <c r="AE99" s="5"/>
      <c r="AF99" s="5"/>
      <c r="AG99" s="5"/>
      <c r="AH99" s="5"/>
      <c r="AI99" s="5"/>
      <c r="AJ99" s="5"/>
      <c r="AK99" s="5"/>
      <c r="AL99" s="5"/>
      <c r="AM99" s="5"/>
    </row>
    <row r="100" spans="1:39" s="4" customFormat="1" ht="14.4">
      <c r="A100" s="63" t="s">
        <v>793</v>
      </c>
      <c r="B100" s="63" t="s">
        <v>816</v>
      </c>
      <c r="C100" s="63"/>
      <c r="D100" s="63" t="s">
        <v>226</v>
      </c>
      <c r="E100" s="11"/>
      <c r="F100" s="11"/>
      <c r="G100" s="8"/>
      <c r="I100" s="63"/>
      <c r="J100" s="48"/>
      <c r="K100" s="109"/>
      <c r="M100" s="63">
        <v>5</v>
      </c>
      <c r="N100" s="274">
        <v>2645</v>
      </c>
      <c r="P100" s="63">
        <v>4</v>
      </c>
      <c r="Q100" s="276">
        <v>2116</v>
      </c>
      <c r="S100" s="63">
        <v>6</v>
      </c>
      <c r="T100" s="276">
        <v>2651</v>
      </c>
      <c r="V100" s="83"/>
      <c r="W100" s="83"/>
      <c r="X100" s="83"/>
      <c r="Y100" s="83"/>
      <c r="Z100" s="83"/>
      <c r="AA100" s="65"/>
      <c r="AB100" s="5"/>
      <c r="AC100" s="5"/>
      <c r="AD100" s="5"/>
      <c r="AE100" s="5"/>
      <c r="AF100" s="5"/>
      <c r="AG100" s="5"/>
      <c r="AH100" s="5"/>
      <c r="AI100" s="5"/>
      <c r="AJ100" s="5"/>
      <c r="AK100" s="5"/>
      <c r="AL100" s="5"/>
      <c r="AM100" s="5"/>
    </row>
    <row r="101" spans="1:39" s="4" customFormat="1" ht="14.4">
      <c r="A101" s="63" t="s">
        <v>793</v>
      </c>
      <c r="B101" s="63" t="s">
        <v>234</v>
      </c>
      <c r="C101" s="63"/>
      <c r="D101" s="63" t="s">
        <v>198</v>
      </c>
      <c r="E101" s="11"/>
      <c r="F101" s="11"/>
      <c r="G101" s="8"/>
      <c r="I101" s="63"/>
      <c r="J101" s="48"/>
      <c r="K101" s="109"/>
      <c r="M101" s="63">
        <v>90</v>
      </c>
      <c r="N101" s="274">
        <v>48515</v>
      </c>
      <c r="P101" s="63">
        <v>79</v>
      </c>
      <c r="Q101" s="276">
        <v>42696</v>
      </c>
      <c r="S101" s="63">
        <v>74</v>
      </c>
      <c r="T101" s="276">
        <v>31213</v>
      </c>
      <c r="V101" s="83"/>
      <c r="W101" s="83"/>
      <c r="X101" s="83"/>
      <c r="Y101" s="83"/>
      <c r="Z101" s="83"/>
      <c r="AA101" s="65"/>
      <c r="AB101" s="5"/>
      <c r="AC101" s="5"/>
      <c r="AD101" s="5"/>
      <c r="AE101" s="5"/>
      <c r="AF101" s="5"/>
      <c r="AG101" s="5"/>
      <c r="AH101" s="5"/>
      <c r="AI101" s="5"/>
      <c r="AJ101" s="5"/>
      <c r="AK101" s="5"/>
      <c r="AL101" s="5"/>
      <c r="AM101" s="5"/>
    </row>
    <row r="102" spans="1:39" s="4" customFormat="1" ht="14.4">
      <c r="A102" s="63" t="s">
        <v>793</v>
      </c>
      <c r="B102" s="63" t="s">
        <v>235</v>
      </c>
      <c r="C102" s="63"/>
      <c r="D102" s="63" t="s">
        <v>69</v>
      </c>
      <c r="E102" s="11"/>
      <c r="F102" s="11"/>
      <c r="G102" s="8"/>
      <c r="I102" s="63"/>
      <c r="J102" s="48"/>
      <c r="K102" s="109"/>
      <c r="M102" s="63">
        <v>132</v>
      </c>
      <c r="N102" s="274">
        <v>71165.41</v>
      </c>
      <c r="P102" s="63">
        <v>107</v>
      </c>
      <c r="Q102" s="276">
        <v>57178.92</v>
      </c>
      <c r="S102" s="63">
        <v>76</v>
      </c>
      <c r="T102" s="276">
        <v>31129</v>
      </c>
      <c r="V102" s="83"/>
      <c r="W102" s="83"/>
      <c r="X102" s="83"/>
      <c r="Y102" s="83"/>
      <c r="Z102" s="83"/>
      <c r="AA102" s="65"/>
      <c r="AB102" s="5"/>
      <c r="AC102" s="5"/>
      <c r="AD102" s="5"/>
      <c r="AE102" s="5"/>
      <c r="AF102" s="5"/>
      <c r="AG102" s="5"/>
      <c r="AH102" s="5"/>
      <c r="AI102" s="5"/>
      <c r="AJ102" s="5"/>
      <c r="AK102" s="5"/>
      <c r="AL102" s="5"/>
      <c r="AM102" s="5"/>
    </row>
    <row r="103" spans="1:39" s="4" customFormat="1" ht="14.4">
      <c r="A103" s="63" t="s">
        <v>793</v>
      </c>
      <c r="B103" s="63" t="s">
        <v>817</v>
      </c>
      <c r="C103" s="63"/>
      <c r="D103" s="63" t="s">
        <v>118</v>
      </c>
      <c r="E103" s="11"/>
      <c r="F103" s="11"/>
      <c r="G103" s="8"/>
      <c r="I103" s="63"/>
      <c r="J103" s="48"/>
      <c r="K103" s="109"/>
      <c r="M103" s="63">
        <v>2</v>
      </c>
      <c r="N103" s="274">
        <v>1058</v>
      </c>
      <c r="P103" s="63">
        <v>1</v>
      </c>
      <c r="Q103" s="276">
        <v>529</v>
      </c>
      <c r="S103" s="63">
        <v>1</v>
      </c>
      <c r="T103" s="276">
        <v>481</v>
      </c>
      <c r="V103" s="83"/>
      <c r="W103" s="83"/>
      <c r="X103" s="83"/>
      <c r="Y103" s="83"/>
      <c r="Z103" s="83"/>
      <c r="AA103" s="65"/>
      <c r="AB103" s="5"/>
      <c r="AC103" s="5"/>
      <c r="AD103" s="5"/>
      <c r="AE103" s="5"/>
      <c r="AF103" s="5"/>
      <c r="AG103" s="5"/>
      <c r="AH103" s="5"/>
      <c r="AI103" s="5"/>
      <c r="AJ103" s="5"/>
      <c r="AK103" s="5"/>
      <c r="AL103" s="5"/>
      <c r="AM103" s="5"/>
    </row>
    <row r="104" spans="1:39" s="4" customFormat="1" ht="14.4">
      <c r="A104" s="63" t="s">
        <v>793</v>
      </c>
      <c r="B104" s="63" t="s">
        <v>238</v>
      </c>
      <c r="C104" s="63"/>
      <c r="D104" s="63" t="s">
        <v>71</v>
      </c>
      <c r="E104" s="11"/>
      <c r="F104" s="11"/>
      <c r="G104" s="8"/>
      <c r="I104" s="63"/>
      <c r="J104" s="48"/>
      <c r="K104" s="109"/>
      <c r="M104" s="63">
        <v>14</v>
      </c>
      <c r="N104" s="274">
        <v>7406</v>
      </c>
      <c r="P104" s="63">
        <v>15</v>
      </c>
      <c r="Q104" s="276">
        <v>7848</v>
      </c>
      <c r="S104" s="63">
        <v>10</v>
      </c>
      <c r="T104" s="276">
        <v>3777</v>
      </c>
      <c r="V104" s="83"/>
      <c r="W104" s="83"/>
      <c r="X104" s="83"/>
      <c r="Y104" s="83"/>
      <c r="Z104" s="83"/>
      <c r="AA104" s="65"/>
      <c r="AB104" s="5"/>
      <c r="AC104" s="5"/>
      <c r="AD104" s="5"/>
      <c r="AE104" s="5"/>
      <c r="AF104" s="5"/>
      <c r="AG104" s="5"/>
      <c r="AH104" s="5"/>
      <c r="AI104" s="5"/>
      <c r="AJ104" s="5"/>
      <c r="AK104" s="5"/>
      <c r="AL104" s="5"/>
      <c r="AM104" s="5"/>
    </row>
    <row r="105" spans="1:39" s="4" customFormat="1" ht="14.4">
      <c r="A105" s="63" t="s">
        <v>793</v>
      </c>
      <c r="B105" s="63" t="s">
        <v>239</v>
      </c>
      <c r="C105" s="63"/>
      <c r="D105" s="63" t="s">
        <v>62</v>
      </c>
      <c r="E105" s="11"/>
      <c r="F105" s="11"/>
      <c r="G105" s="8"/>
      <c r="I105" s="63"/>
      <c r="J105" s="48"/>
      <c r="K105" s="109"/>
      <c r="M105" s="63">
        <v>9</v>
      </c>
      <c r="N105" s="274">
        <v>4942</v>
      </c>
      <c r="P105" s="63">
        <v>13</v>
      </c>
      <c r="Q105" s="276">
        <v>7058</v>
      </c>
      <c r="S105" s="63">
        <v>11</v>
      </c>
      <c r="T105" s="276">
        <v>4198</v>
      </c>
      <c r="V105" s="83"/>
      <c r="W105" s="83"/>
      <c r="X105" s="83"/>
      <c r="Y105" s="83"/>
      <c r="Z105" s="83"/>
      <c r="AA105" s="65"/>
      <c r="AB105" s="5"/>
      <c r="AC105" s="5"/>
      <c r="AD105" s="5"/>
      <c r="AE105" s="5"/>
      <c r="AF105" s="5"/>
      <c r="AG105" s="5"/>
      <c r="AH105" s="5"/>
      <c r="AI105" s="5"/>
      <c r="AJ105" s="5"/>
      <c r="AK105" s="5"/>
      <c r="AL105" s="5"/>
      <c r="AM105" s="5"/>
    </row>
    <row r="106" spans="1:39" s="4" customFormat="1" ht="14.4">
      <c r="A106" s="63" t="s">
        <v>793</v>
      </c>
      <c r="B106" s="63" t="s">
        <v>818</v>
      </c>
      <c r="C106" s="63"/>
      <c r="D106" s="63" t="s">
        <v>243</v>
      </c>
      <c r="E106" s="11"/>
      <c r="F106" s="11"/>
      <c r="G106" s="8"/>
      <c r="I106" s="63"/>
      <c r="J106" s="48"/>
      <c r="K106" s="109"/>
      <c r="M106" s="63">
        <v>3</v>
      </c>
      <c r="N106" s="274">
        <v>1768</v>
      </c>
      <c r="P106" s="63">
        <v>4</v>
      </c>
      <c r="Q106" s="276">
        <v>2297</v>
      </c>
      <c r="S106" s="63">
        <v>1</v>
      </c>
      <c r="T106" s="276">
        <v>215</v>
      </c>
      <c r="V106" s="83"/>
      <c r="W106" s="83"/>
      <c r="X106" s="83"/>
      <c r="Y106" s="83"/>
      <c r="Z106" s="83"/>
      <c r="AA106" s="65"/>
      <c r="AB106" s="5"/>
      <c r="AC106" s="5"/>
      <c r="AD106" s="5"/>
      <c r="AE106" s="5"/>
      <c r="AF106" s="5"/>
      <c r="AG106" s="5"/>
      <c r="AH106" s="5"/>
      <c r="AI106" s="5"/>
      <c r="AJ106" s="5"/>
      <c r="AK106" s="5"/>
      <c r="AL106" s="5"/>
      <c r="AM106" s="5"/>
    </row>
    <row r="107" spans="1:39" s="4" customFormat="1" ht="14.4">
      <c r="A107" s="63" t="s">
        <v>793</v>
      </c>
      <c r="B107" s="63" t="s">
        <v>819</v>
      </c>
      <c r="C107" s="63"/>
      <c r="D107" s="63" t="s">
        <v>243</v>
      </c>
      <c r="E107" s="11"/>
      <c r="F107" s="11"/>
      <c r="G107" s="8"/>
      <c r="I107" s="63"/>
      <c r="J107" s="48"/>
      <c r="K107" s="109"/>
      <c r="M107" s="63">
        <v>9</v>
      </c>
      <c r="N107" s="274">
        <v>4761</v>
      </c>
      <c r="P107" s="63">
        <v>9</v>
      </c>
      <c r="Q107" s="276">
        <v>4942</v>
      </c>
      <c r="S107" s="63">
        <v>9</v>
      </c>
      <c r="T107" s="276">
        <v>3640</v>
      </c>
      <c r="V107" s="83"/>
      <c r="W107" s="83"/>
      <c r="X107" s="83"/>
      <c r="Y107" s="83"/>
      <c r="Z107" s="83"/>
      <c r="AA107" s="65"/>
      <c r="AB107" s="5"/>
      <c r="AC107" s="5"/>
      <c r="AD107" s="5"/>
      <c r="AE107" s="5"/>
      <c r="AF107" s="5"/>
      <c r="AG107" s="5"/>
      <c r="AH107" s="5"/>
      <c r="AI107" s="5"/>
      <c r="AJ107" s="5"/>
      <c r="AK107" s="5"/>
      <c r="AL107" s="5"/>
      <c r="AM107" s="5"/>
    </row>
    <row r="108" spans="1:39" s="4" customFormat="1" ht="14.4">
      <c r="A108" s="63" t="s">
        <v>793</v>
      </c>
      <c r="B108" s="63" t="s">
        <v>247</v>
      </c>
      <c r="C108" s="63"/>
      <c r="D108" s="63" t="s">
        <v>69</v>
      </c>
      <c r="E108" s="11"/>
      <c r="F108" s="11"/>
      <c r="G108" s="8"/>
      <c r="I108" s="63"/>
      <c r="J108" s="48"/>
      <c r="K108" s="109"/>
      <c r="M108" s="63"/>
      <c r="N108" s="274"/>
      <c r="P108" s="63">
        <v>1</v>
      </c>
      <c r="Q108" s="276">
        <v>529</v>
      </c>
      <c r="S108" s="63"/>
      <c r="T108" s="276"/>
      <c r="V108" s="83"/>
      <c r="W108" s="83"/>
      <c r="X108" s="83"/>
      <c r="Y108" s="83"/>
      <c r="Z108" s="83"/>
      <c r="AA108" s="65"/>
      <c r="AB108" s="5"/>
      <c r="AC108" s="5"/>
      <c r="AD108" s="5"/>
      <c r="AE108" s="5"/>
      <c r="AF108" s="5"/>
      <c r="AG108" s="5"/>
      <c r="AH108" s="5"/>
      <c r="AI108" s="5"/>
      <c r="AJ108" s="5"/>
      <c r="AK108" s="5"/>
      <c r="AL108" s="5"/>
      <c r="AM108" s="5"/>
    </row>
    <row r="109" spans="1:39" s="4" customFormat="1" ht="14.4">
      <c r="A109" s="63" t="s">
        <v>793</v>
      </c>
      <c r="B109" s="63" t="s">
        <v>247</v>
      </c>
      <c r="C109" s="63"/>
      <c r="D109" s="63" t="s">
        <v>111</v>
      </c>
      <c r="E109" s="11"/>
      <c r="F109" s="11"/>
      <c r="G109" s="8"/>
      <c r="I109" s="63"/>
      <c r="J109" s="48"/>
      <c r="K109" s="109"/>
      <c r="M109" s="63">
        <v>4</v>
      </c>
      <c r="N109" s="274">
        <v>2297</v>
      </c>
      <c r="P109" s="63">
        <v>3</v>
      </c>
      <c r="Q109" s="276">
        <v>1768</v>
      </c>
      <c r="S109" s="63">
        <v>1</v>
      </c>
      <c r="T109" s="276">
        <v>402</v>
      </c>
      <c r="V109" s="83"/>
      <c r="W109" s="83"/>
      <c r="X109" s="83"/>
      <c r="Y109" s="83"/>
      <c r="Z109" s="83"/>
      <c r="AA109" s="65"/>
      <c r="AB109" s="5"/>
      <c r="AC109" s="5"/>
      <c r="AD109" s="5"/>
      <c r="AE109" s="5"/>
      <c r="AF109" s="5"/>
      <c r="AG109" s="5"/>
      <c r="AH109" s="5"/>
      <c r="AI109" s="5"/>
      <c r="AJ109" s="5"/>
      <c r="AK109" s="5"/>
      <c r="AL109" s="5"/>
      <c r="AM109" s="5"/>
    </row>
    <row r="110" spans="1:39" s="4" customFormat="1" ht="14.4">
      <c r="A110" s="63" t="s">
        <v>793</v>
      </c>
      <c r="B110" s="63" t="s">
        <v>248</v>
      </c>
      <c r="C110" s="63"/>
      <c r="D110" s="63" t="s">
        <v>65</v>
      </c>
      <c r="E110" s="11"/>
      <c r="F110" s="11"/>
      <c r="G110" s="8"/>
      <c r="I110" s="63"/>
      <c r="J110" s="48"/>
      <c r="K110" s="109"/>
      <c r="M110" s="63">
        <v>123</v>
      </c>
      <c r="N110" s="274">
        <v>69004</v>
      </c>
      <c r="P110" s="63">
        <v>122</v>
      </c>
      <c r="Q110" s="276">
        <v>68899</v>
      </c>
      <c r="S110" s="63">
        <v>88</v>
      </c>
      <c r="T110" s="276">
        <v>39054.519999999997</v>
      </c>
      <c r="V110" s="83"/>
      <c r="W110" s="83"/>
      <c r="X110" s="83"/>
      <c r="Y110" s="83"/>
      <c r="Z110" s="83"/>
      <c r="AA110" s="65"/>
      <c r="AB110" s="5"/>
      <c r="AC110" s="5"/>
      <c r="AD110" s="5"/>
      <c r="AE110" s="5"/>
      <c r="AF110" s="5"/>
      <c r="AG110" s="5"/>
      <c r="AH110" s="5"/>
      <c r="AI110" s="5"/>
      <c r="AJ110" s="5"/>
      <c r="AK110" s="5"/>
      <c r="AL110" s="5"/>
      <c r="AM110" s="5"/>
    </row>
    <row r="111" spans="1:39" s="4" customFormat="1" ht="14.4">
      <c r="A111" s="63" t="s">
        <v>793</v>
      </c>
      <c r="B111" s="63" t="s">
        <v>820</v>
      </c>
      <c r="C111" s="63"/>
      <c r="D111" s="63" t="s">
        <v>65</v>
      </c>
      <c r="E111" s="11"/>
      <c r="F111" s="11"/>
      <c r="G111" s="8"/>
      <c r="I111" s="63"/>
      <c r="J111" s="48"/>
      <c r="K111" s="109"/>
      <c r="M111" s="63"/>
      <c r="N111" s="274"/>
      <c r="P111" s="63"/>
      <c r="Q111" s="276"/>
      <c r="S111" s="63">
        <v>23</v>
      </c>
      <c r="T111" s="276">
        <v>10879</v>
      </c>
      <c r="V111" s="83"/>
      <c r="W111" s="83"/>
      <c r="X111" s="83"/>
      <c r="Y111" s="83"/>
      <c r="Z111" s="83"/>
      <c r="AA111" s="65"/>
      <c r="AB111" s="5"/>
      <c r="AC111" s="5"/>
      <c r="AD111" s="5"/>
      <c r="AE111" s="5"/>
      <c r="AF111" s="5"/>
      <c r="AG111" s="5"/>
      <c r="AH111" s="5"/>
      <c r="AI111" s="5"/>
      <c r="AJ111" s="5"/>
      <c r="AK111" s="5"/>
      <c r="AL111" s="5"/>
      <c r="AM111" s="5"/>
    </row>
    <row r="112" spans="1:39" s="4" customFormat="1" ht="14.4">
      <c r="A112" s="63" t="s">
        <v>793</v>
      </c>
      <c r="B112" s="63" t="s">
        <v>251</v>
      </c>
      <c r="C112" s="63"/>
      <c r="D112" s="63" t="s">
        <v>56</v>
      </c>
      <c r="E112" s="11"/>
      <c r="F112" s="11"/>
      <c r="G112" s="8"/>
      <c r="I112" s="63"/>
      <c r="J112" s="48"/>
      <c r="K112" s="109"/>
      <c r="M112" s="63">
        <v>12</v>
      </c>
      <c r="N112" s="274">
        <v>6529</v>
      </c>
      <c r="P112" s="63">
        <v>12</v>
      </c>
      <c r="Q112" s="276">
        <v>6710</v>
      </c>
      <c r="S112" s="63">
        <v>8</v>
      </c>
      <c r="T112" s="276">
        <v>3345</v>
      </c>
      <c r="V112" s="83"/>
      <c r="W112" s="83"/>
      <c r="X112" s="83"/>
      <c r="Y112" s="83"/>
      <c r="Z112" s="83"/>
      <c r="AA112" s="65"/>
      <c r="AB112" s="5"/>
      <c r="AC112" s="5"/>
      <c r="AD112" s="5"/>
      <c r="AE112" s="5"/>
      <c r="AF112" s="5"/>
      <c r="AG112" s="5"/>
      <c r="AH112" s="5"/>
      <c r="AI112" s="5"/>
      <c r="AJ112" s="5"/>
      <c r="AK112" s="5"/>
      <c r="AL112" s="5"/>
      <c r="AM112" s="5"/>
    </row>
    <row r="113" spans="1:39" s="4" customFormat="1" ht="14.4">
      <c r="A113" s="63" t="s">
        <v>793</v>
      </c>
      <c r="B113" s="63" t="s">
        <v>253</v>
      </c>
      <c r="C113" s="63"/>
      <c r="D113" s="63" t="s">
        <v>254</v>
      </c>
      <c r="E113" s="11"/>
      <c r="F113" s="11"/>
      <c r="G113" s="8"/>
      <c r="I113" s="63"/>
      <c r="J113" s="48"/>
      <c r="K113" s="109"/>
      <c r="M113" s="63">
        <v>3</v>
      </c>
      <c r="N113" s="274">
        <v>1768</v>
      </c>
      <c r="P113" s="63">
        <v>4</v>
      </c>
      <c r="Q113" s="276">
        <v>2116</v>
      </c>
      <c r="S113" s="63">
        <v>1</v>
      </c>
      <c r="T113" s="276">
        <v>322</v>
      </c>
      <c r="V113" s="83"/>
      <c r="W113" s="83"/>
      <c r="X113" s="83"/>
      <c r="Y113" s="83"/>
      <c r="Z113" s="83"/>
      <c r="AA113" s="65"/>
      <c r="AB113" s="5"/>
      <c r="AC113" s="5"/>
      <c r="AD113" s="5"/>
      <c r="AE113" s="5"/>
      <c r="AF113" s="5"/>
      <c r="AG113" s="5"/>
      <c r="AH113" s="5"/>
      <c r="AI113" s="5"/>
      <c r="AJ113" s="5"/>
      <c r="AK113" s="5"/>
      <c r="AL113" s="5"/>
      <c r="AM113" s="5"/>
    </row>
    <row r="114" spans="1:39" s="4" customFormat="1" ht="14.4">
      <c r="A114" s="63" t="s">
        <v>793</v>
      </c>
      <c r="B114" s="63" t="s">
        <v>257</v>
      </c>
      <c r="C114" s="63"/>
      <c r="D114" s="63" t="s">
        <v>135</v>
      </c>
      <c r="E114" s="11"/>
      <c r="F114" s="11"/>
      <c r="G114" s="8"/>
      <c r="I114" s="63"/>
      <c r="J114" s="48"/>
      <c r="K114" s="109"/>
      <c r="M114" s="63">
        <v>1</v>
      </c>
      <c r="N114" s="274">
        <v>529</v>
      </c>
      <c r="P114" s="63">
        <v>1</v>
      </c>
      <c r="Q114" s="276">
        <v>529</v>
      </c>
      <c r="S114" s="63">
        <v>1</v>
      </c>
      <c r="T114" s="276">
        <v>402</v>
      </c>
      <c r="V114" s="83"/>
      <c r="W114" s="83"/>
      <c r="X114" s="83"/>
      <c r="Y114" s="83"/>
      <c r="Z114" s="83"/>
      <c r="AA114" s="65"/>
      <c r="AB114" s="5"/>
      <c r="AC114" s="5"/>
      <c r="AD114" s="5"/>
      <c r="AE114" s="5"/>
      <c r="AF114" s="5"/>
      <c r="AG114" s="5"/>
      <c r="AH114" s="5"/>
      <c r="AI114" s="5"/>
      <c r="AJ114" s="5"/>
      <c r="AK114" s="5"/>
      <c r="AL114" s="5"/>
      <c r="AM114" s="5"/>
    </row>
    <row r="115" spans="1:39" s="4" customFormat="1" ht="14.4">
      <c r="A115" s="63" t="s">
        <v>793</v>
      </c>
      <c r="B115" s="63" t="s">
        <v>260</v>
      </c>
      <c r="C115" s="63"/>
      <c r="D115" s="63" t="s">
        <v>259</v>
      </c>
      <c r="E115" s="11"/>
      <c r="F115" s="11"/>
      <c r="G115" s="8"/>
      <c r="I115" s="63"/>
      <c r="J115" s="48"/>
      <c r="K115" s="109"/>
      <c r="M115" s="63">
        <v>2</v>
      </c>
      <c r="N115" s="274">
        <v>1058</v>
      </c>
      <c r="P115" s="63">
        <v>2</v>
      </c>
      <c r="Q115" s="276">
        <v>1058</v>
      </c>
      <c r="S115" s="63">
        <v>3</v>
      </c>
      <c r="T115" s="276">
        <v>1313</v>
      </c>
      <c r="V115" s="83"/>
      <c r="W115" s="83"/>
      <c r="X115" s="83"/>
      <c r="Y115" s="83"/>
      <c r="Z115" s="83"/>
      <c r="AA115" s="65"/>
      <c r="AB115" s="5"/>
      <c r="AC115" s="5"/>
      <c r="AD115" s="5"/>
      <c r="AE115" s="5"/>
      <c r="AF115" s="5"/>
      <c r="AG115" s="5"/>
      <c r="AH115" s="5"/>
      <c r="AI115" s="5"/>
      <c r="AJ115" s="5"/>
      <c r="AK115" s="5"/>
      <c r="AL115" s="5"/>
      <c r="AM115" s="5"/>
    </row>
    <row r="116" spans="1:39" s="4" customFormat="1" ht="14.4">
      <c r="A116" s="63" t="s">
        <v>793</v>
      </c>
      <c r="B116" s="63" t="s">
        <v>685</v>
      </c>
      <c r="C116" s="63"/>
      <c r="D116" s="63" t="s">
        <v>97</v>
      </c>
      <c r="E116" s="11"/>
      <c r="F116" s="11"/>
      <c r="G116" s="8"/>
      <c r="I116" s="63"/>
      <c r="J116" s="48"/>
      <c r="K116" s="109"/>
      <c r="M116" s="63"/>
      <c r="N116" s="274"/>
      <c r="P116" s="63">
        <v>1</v>
      </c>
      <c r="Q116" s="276">
        <v>529</v>
      </c>
      <c r="S116" s="63">
        <v>1</v>
      </c>
      <c r="T116" s="276">
        <v>481</v>
      </c>
      <c r="V116" s="83"/>
      <c r="W116" s="83"/>
      <c r="X116" s="83"/>
      <c r="Y116" s="83"/>
      <c r="Z116" s="83"/>
      <c r="AA116" s="65"/>
      <c r="AB116" s="5"/>
      <c r="AC116" s="5"/>
      <c r="AD116" s="5"/>
      <c r="AE116" s="5"/>
      <c r="AF116" s="5"/>
      <c r="AG116" s="5"/>
      <c r="AH116" s="5"/>
      <c r="AI116" s="5"/>
      <c r="AJ116" s="5"/>
      <c r="AK116" s="5"/>
      <c r="AL116" s="5"/>
      <c r="AM116" s="5"/>
    </row>
    <row r="117" spans="1:39" s="4" customFormat="1" ht="14.4">
      <c r="A117" s="63" t="s">
        <v>793</v>
      </c>
      <c r="B117" s="63" t="s">
        <v>265</v>
      </c>
      <c r="C117" s="63"/>
      <c r="D117" s="63" t="s">
        <v>264</v>
      </c>
      <c r="E117" s="11"/>
      <c r="F117" s="11"/>
      <c r="G117" s="8"/>
      <c r="I117" s="63"/>
      <c r="J117" s="48"/>
      <c r="K117" s="109"/>
      <c r="M117" s="63">
        <v>4</v>
      </c>
      <c r="N117" s="274">
        <v>2116</v>
      </c>
      <c r="P117" s="63">
        <v>2</v>
      </c>
      <c r="Q117" s="276">
        <v>1058</v>
      </c>
      <c r="S117" s="63">
        <v>3</v>
      </c>
      <c r="T117" s="276">
        <v>960</v>
      </c>
      <c r="V117" s="83"/>
      <c r="W117" s="83"/>
      <c r="X117" s="83"/>
      <c r="Y117" s="83"/>
      <c r="Z117" s="83"/>
      <c r="AA117" s="65"/>
      <c r="AB117" s="5"/>
      <c r="AC117" s="5"/>
      <c r="AD117" s="5"/>
      <c r="AE117" s="5"/>
      <c r="AF117" s="5"/>
      <c r="AG117" s="5"/>
      <c r="AH117" s="5"/>
      <c r="AI117" s="5"/>
      <c r="AJ117" s="5"/>
      <c r="AK117" s="5"/>
      <c r="AL117" s="5"/>
      <c r="AM117" s="5"/>
    </row>
    <row r="118" spans="1:39" s="4" customFormat="1" ht="14.4">
      <c r="A118" s="63" t="s">
        <v>793</v>
      </c>
      <c r="B118" s="63" t="s">
        <v>821</v>
      </c>
      <c r="C118" s="63"/>
      <c r="D118" s="63" t="s">
        <v>85</v>
      </c>
      <c r="E118" s="11"/>
      <c r="F118" s="11"/>
      <c r="G118" s="8"/>
      <c r="I118" s="63"/>
      <c r="J118" s="48"/>
      <c r="K118" s="109"/>
      <c r="M118" s="63">
        <v>1</v>
      </c>
      <c r="N118" s="274">
        <v>529</v>
      </c>
      <c r="P118" s="63">
        <v>1</v>
      </c>
      <c r="Q118" s="276">
        <v>529</v>
      </c>
      <c r="S118" s="63">
        <v>1</v>
      </c>
      <c r="T118" s="276">
        <v>320</v>
      </c>
      <c r="V118" s="83"/>
      <c r="W118" s="83"/>
      <c r="X118" s="83"/>
      <c r="Y118" s="83"/>
      <c r="Z118" s="83"/>
      <c r="AA118" s="65"/>
      <c r="AB118" s="5"/>
      <c r="AC118" s="5"/>
      <c r="AD118" s="5"/>
      <c r="AE118" s="5"/>
      <c r="AF118" s="5"/>
      <c r="AG118" s="5"/>
      <c r="AH118" s="5"/>
      <c r="AI118" s="5"/>
      <c r="AJ118" s="5"/>
      <c r="AK118" s="5"/>
      <c r="AL118" s="5"/>
      <c r="AM118" s="5"/>
    </row>
    <row r="119" spans="1:39" s="4" customFormat="1" ht="14.4">
      <c r="A119" s="63" t="s">
        <v>793</v>
      </c>
      <c r="B119" s="63" t="s">
        <v>267</v>
      </c>
      <c r="C119" s="63"/>
      <c r="D119" s="63" t="s">
        <v>56</v>
      </c>
      <c r="E119" s="11"/>
      <c r="F119" s="11"/>
      <c r="G119" s="8"/>
      <c r="I119" s="63"/>
      <c r="J119" s="48"/>
      <c r="K119" s="109"/>
      <c r="M119" s="63">
        <v>8</v>
      </c>
      <c r="N119" s="274">
        <v>4413</v>
      </c>
      <c r="P119" s="63">
        <v>5</v>
      </c>
      <c r="Q119" s="276">
        <v>2645</v>
      </c>
      <c r="S119" s="63">
        <v>3</v>
      </c>
      <c r="T119" s="276">
        <v>1573</v>
      </c>
      <c r="V119" s="83"/>
      <c r="W119" s="83"/>
      <c r="X119" s="83"/>
      <c r="Y119" s="83"/>
      <c r="Z119" s="83"/>
      <c r="AA119" s="65"/>
      <c r="AB119" s="5"/>
      <c r="AC119" s="5"/>
      <c r="AD119" s="5"/>
      <c r="AE119" s="5"/>
      <c r="AF119" s="5"/>
      <c r="AG119" s="5"/>
      <c r="AH119" s="5"/>
      <c r="AI119" s="5"/>
      <c r="AJ119" s="5"/>
      <c r="AK119" s="5"/>
      <c r="AL119" s="5"/>
      <c r="AM119" s="5"/>
    </row>
    <row r="120" spans="1:39" s="4" customFormat="1" ht="14.4">
      <c r="A120" s="63" t="s">
        <v>793</v>
      </c>
      <c r="B120" s="63" t="s">
        <v>267</v>
      </c>
      <c r="C120" s="63"/>
      <c r="D120" s="63" t="s">
        <v>158</v>
      </c>
      <c r="E120" s="11"/>
      <c r="F120" s="11"/>
      <c r="G120" s="8"/>
      <c r="I120" s="63"/>
      <c r="J120" s="48"/>
      <c r="K120" s="109"/>
      <c r="M120" s="63">
        <v>1</v>
      </c>
      <c r="N120" s="274">
        <v>529</v>
      </c>
      <c r="P120" s="63"/>
      <c r="Q120" s="276"/>
      <c r="S120" s="63"/>
      <c r="T120" s="276"/>
      <c r="V120" s="83"/>
      <c r="W120" s="83"/>
      <c r="X120" s="83"/>
      <c r="Y120" s="83"/>
      <c r="Z120" s="83"/>
      <c r="AA120" s="65"/>
      <c r="AB120" s="5"/>
      <c r="AC120" s="5"/>
      <c r="AD120" s="5"/>
      <c r="AE120" s="5"/>
      <c r="AF120" s="5"/>
      <c r="AG120" s="5"/>
      <c r="AH120" s="5"/>
      <c r="AI120" s="5"/>
      <c r="AJ120" s="5"/>
      <c r="AK120" s="5"/>
      <c r="AL120" s="5"/>
      <c r="AM120" s="5"/>
    </row>
    <row r="121" spans="1:39" s="4" customFormat="1" ht="14.4">
      <c r="A121" s="63" t="s">
        <v>793</v>
      </c>
      <c r="B121" s="63" t="s">
        <v>822</v>
      </c>
      <c r="C121" s="63"/>
      <c r="D121" s="63" t="s">
        <v>71</v>
      </c>
      <c r="E121" s="11"/>
      <c r="F121" s="11"/>
      <c r="G121" s="8"/>
      <c r="I121" s="63"/>
      <c r="J121" s="48"/>
      <c r="K121" s="109"/>
      <c r="M121" s="63">
        <v>2</v>
      </c>
      <c r="N121" s="274">
        <v>1058</v>
      </c>
      <c r="P121" s="63">
        <v>1</v>
      </c>
      <c r="Q121" s="276">
        <v>529</v>
      </c>
      <c r="S121" s="63">
        <v>1</v>
      </c>
      <c r="T121" s="276">
        <v>320</v>
      </c>
      <c r="V121" s="83"/>
      <c r="W121" s="83"/>
      <c r="X121" s="83"/>
      <c r="Y121" s="83"/>
      <c r="Z121" s="83"/>
      <c r="AA121" s="65"/>
      <c r="AB121" s="5"/>
      <c r="AC121" s="5"/>
      <c r="AD121" s="5"/>
      <c r="AE121" s="5"/>
      <c r="AF121" s="5"/>
      <c r="AG121" s="5"/>
      <c r="AH121" s="5"/>
      <c r="AI121" s="5"/>
      <c r="AJ121" s="5"/>
      <c r="AK121" s="5"/>
      <c r="AL121" s="5"/>
      <c r="AM121" s="5"/>
    </row>
    <row r="122" spans="1:39" s="4" customFormat="1" ht="14.4">
      <c r="A122" s="63" t="s">
        <v>793</v>
      </c>
      <c r="B122" s="63" t="s">
        <v>271</v>
      </c>
      <c r="C122" s="63"/>
      <c r="D122" s="63" t="s">
        <v>272</v>
      </c>
      <c r="E122" s="11"/>
      <c r="F122" s="11"/>
      <c r="G122" s="8"/>
      <c r="I122" s="63"/>
      <c r="J122" s="48"/>
      <c r="K122" s="109"/>
      <c r="M122" s="63">
        <v>2</v>
      </c>
      <c r="N122" s="274">
        <v>1058</v>
      </c>
      <c r="P122" s="63">
        <v>3</v>
      </c>
      <c r="Q122" s="276">
        <v>1768</v>
      </c>
      <c r="S122" s="63">
        <v>2</v>
      </c>
      <c r="T122" s="276">
        <v>857</v>
      </c>
      <c r="V122" s="83"/>
      <c r="W122" s="83"/>
      <c r="X122" s="83"/>
      <c r="Y122" s="83"/>
      <c r="Z122" s="83"/>
      <c r="AA122" s="65"/>
      <c r="AB122" s="5"/>
      <c r="AC122" s="5"/>
      <c r="AD122" s="5"/>
      <c r="AE122" s="5"/>
      <c r="AF122" s="5"/>
      <c r="AG122" s="5"/>
      <c r="AH122" s="5"/>
      <c r="AI122" s="5"/>
      <c r="AJ122" s="5"/>
      <c r="AK122" s="5"/>
      <c r="AL122" s="5"/>
      <c r="AM122" s="5"/>
    </row>
    <row r="123" spans="1:39" s="4" customFormat="1" ht="14.4">
      <c r="A123" s="63" t="s">
        <v>793</v>
      </c>
      <c r="B123" s="63" t="s">
        <v>273</v>
      </c>
      <c r="C123" s="63"/>
      <c r="D123" s="63" t="s">
        <v>274</v>
      </c>
      <c r="E123" s="11"/>
      <c r="F123" s="11"/>
      <c r="G123" s="8"/>
      <c r="I123" s="63"/>
      <c r="J123" s="48"/>
      <c r="K123" s="109"/>
      <c r="M123" s="63"/>
      <c r="N123" s="274"/>
      <c r="P123" s="63">
        <v>1</v>
      </c>
      <c r="Q123" s="276">
        <v>529</v>
      </c>
      <c r="S123" s="63"/>
      <c r="T123" s="276"/>
      <c r="V123" s="83"/>
      <c r="W123" s="83"/>
      <c r="X123" s="83"/>
      <c r="Y123" s="83"/>
      <c r="Z123" s="83"/>
      <c r="AA123" s="65"/>
      <c r="AB123" s="5"/>
      <c r="AC123" s="5"/>
      <c r="AD123" s="5"/>
      <c r="AE123" s="5"/>
      <c r="AF123" s="5"/>
      <c r="AG123" s="5"/>
      <c r="AH123" s="5"/>
      <c r="AI123" s="5"/>
      <c r="AJ123" s="5"/>
      <c r="AK123" s="5"/>
      <c r="AL123" s="5"/>
      <c r="AM123" s="5"/>
    </row>
    <row r="124" spans="1:39" s="4" customFormat="1" ht="14.4">
      <c r="A124" s="63" t="s">
        <v>793</v>
      </c>
      <c r="B124" s="63" t="s">
        <v>276</v>
      </c>
      <c r="C124" s="63"/>
      <c r="D124" s="63" t="s">
        <v>189</v>
      </c>
      <c r="E124" s="11"/>
      <c r="F124" s="11"/>
      <c r="G124" s="8"/>
      <c r="I124" s="63"/>
      <c r="J124" s="48"/>
      <c r="K124" s="109"/>
      <c r="M124" s="63">
        <v>16</v>
      </c>
      <c r="N124" s="274">
        <v>8174.52</v>
      </c>
      <c r="P124" s="63">
        <v>21</v>
      </c>
      <c r="Q124" s="276">
        <v>11290</v>
      </c>
      <c r="S124" s="63">
        <v>20</v>
      </c>
      <c r="T124" s="276">
        <v>7978</v>
      </c>
      <c r="V124" s="83"/>
      <c r="W124" s="83"/>
      <c r="X124" s="83"/>
      <c r="Y124" s="83"/>
      <c r="Z124" s="83"/>
      <c r="AA124" s="65"/>
      <c r="AB124" s="5"/>
      <c r="AC124" s="5"/>
      <c r="AD124" s="5"/>
      <c r="AE124" s="5"/>
      <c r="AF124" s="5"/>
      <c r="AG124" s="5"/>
      <c r="AH124" s="5"/>
      <c r="AI124" s="5"/>
      <c r="AJ124" s="5"/>
      <c r="AK124" s="5"/>
      <c r="AL124" s="5"/>
      <c r="AM124" s="5"/>
    </row>
    <row r="125" spans="1:39" s="4" customFormat="1" ht="14.4">
      <c r="A125" s="63" t="s">
        <v>793</v>
      </c>
      <c r="B125" s="63" t="s">
        <v>823</v>
      </c>
      <c r="C125" s="63"/>
      <c r="D125" s="63" t="s">
        <v>55</v>
      </c>
      <c r="E125" s="11"/>
      <c r="F125" s="11"/>
      <c r="G125" s="8"/>
      <c r="I125" s="63"/>
      <c r="J125" s="48"/>
      <c r="K125" s="109"/>
      <c r="M125" s="63">
        <v>3</v>
      </c>
      <c r="N125" s="274">
        <v>1587</v>
      </c>
      <c r="P125" s="63">
        <v>2</v>
      </c>
      <c r="Q125" s="276">
        <v>1058</v>
      </c>
      <c r="S125" s="63"/>
      <c r="T125" s="276"/>
      <c r="V125" s="83"/>
      <c r="W125" s="83"/>
      <c r="X125" s="83"/>
      <c r="Y125" s="83"/>
      <c r="Z125" s="83"/>
      <c r="AA125" s="65"/>
      <c r="AB125" s="5"/>
      <c r="AC125" s="5"/>
      <c r="AD125" s="5"/>
      <c r="AE125" s="5"/>
      <c r="AF125" s="5"/>
      <c r="AG125" s="5"/>
      <c r="AH125" s="5"/>
      <c r="AI125" s="5"/>
      <c r="AJ125" s="5"/>
      <c r="AK125" s="5"/>
      <c r="AL125" s="5"/>
      <c r="AM125" s="5"/>
    </row>
    <row r="126" spans="1:39" s="4" customFormat="1" ht="14.4">
      <c r="A126" s="63" t="s">
        <v>793</v>
      </c>
      <c r="B126" s="63" t="s">
        <v>823</v>
      </c>
      <c r="C126" s="63"/>
      <c r="D126" s="63" t="s">
        <v>57</v>
      </c>
      <c r="E126" s="11"/>
      <c r="F126" s="11"/>
      <c r="G126" s="8"/>
      <c r="I126" s="63"/>
      <c r="J126" s="48"/>
      <c r="K126" s="109"/>
      <c r="M126" s="63">
        <v>47</v>
      </c>
      <c r="N126" s="274">
        <v>25406</v>
      </c>
      <c r="P126" s="63">
        <v>52</v>
      </c>
      <c r="Q126" s="276">
        <v>27679.03</v>
      </c>
      <c r="S126" s="63">
        <v>32</v>
      </c>
      <c r="T126" s="276">
        <v>13794</v>
      </c>
      <c r="V126" s="83"/>
      <c r="W126" s="83"/>
      <c r="X126" s="83"/>
      <c r="Y126" s="83"/>
      <c r="Z126" s="83"/>
      <c r="AA126" s="65"/>
      <c r="AB126" s="5"/>
      <c r="AC126" s="5"/>
      <c r="AD126" s="5"/>
      <c r="AE126" s="5"/>
      <c r="AF126" s="5"/>
      <c r="AG126" s="5"/>
      <c r="AH126" s="5"/>
      <c r="AI126" s="5"/>
      <c r="AJ126" s="5"/>
      <c r="AK126" s="5"/>
      <c r="AL126" s="5"/>
      <c r="AM126" s="5"/>
    </row>
    <row r="127" spans="1:39" s="4" customFormat="1" ht="14.4">
      <c r="A127" s="63" t="s">
        <v>793</v>
      </c>
      <c r="B127" s="63" t="s">
        <v>824</v>
      </c>
      <c r="C127" s="63"/>
      <c r="D127" s="63" t="s">
        <v>198</v>
      </c>
      <c r="E127" s="11"/>
      <c r="F127" s="11"/>
      <c r="G127" s="8"/>
      <c r="I127" s="63"/>
      <c r="J127" s="48"/>
      <c r="K127" s="109"/>
      <c r="M127" s="63">
        <v>4</v>
      </c>
      <c r="N127" s="274">
        <v>2116</v>
      </c>
      <c r="P127" s="63">
        <v>6</v>
      </c>
      <c r="Q127" s="276">
        <v>3174</v>
      </c>
      <c r="S127" s="63">
        <v>5</v>
      </c>
      <c r="T127" s="276">
        <v>1846</v>
      </c>
      <c r="V127" s="83"/>
      <c r="W127" s="83"/>
      <c r="X127" s="83"/>
      <c r="Y127" s="83"/>
      <c r="Z127" s="83"/>
      <c r="AA127" s="65"/>
      <c r="AB127" s="5"/>
      <c r="AC127" s="5"/>
      <c r="AD127" s="5"/>
      <c r="AE127" s="5"/>
      <c r="AF127" s="5"/>
      <c r="AG127" s="5"/>
      <c r="AH127" s="5"/>
      <c r="AI127" s="5"/>
      <c r="AJ127" s="5"/>
      <c r="AK127" s="5"/>
      <c r="AL127" s="5"/>
      <c r="AM127" s="5"/>
    </row>
    <row r="128" spans="1:39" s="4" customFormat="1" ht="14.4">
      <c r="A128" s="63" t="s">
        <v>793</v>
      </c>
      <c r="B128" s="63" t="s">
        <v>284</v>
      </c>
      <c r="C128" s="63"/>
      <c r="D128" s="63" t="s">
        <v>285</v>
      </c>
      <c r="E128" s="11"/>
      <c r="F128" s="11"/>
      <c r="G128" s="8"/>
      <c r="I128" s="63"/>
      <c r="J128" s="48"/>
      <c r="K128" s="109"/>
      <c r="M128" s="63">
        <v>7</v>
      </c>
      <c r="N128" s="274">
        <v>3703</v>
      </c>
      <c r="P128" s="63">
        <v>4</v>
      </c>
      <c r="Q128" s="276">
        <v>2029</v>
      </c>
      <c r="S128" s="63">
        <v>2</v>
      </c>
      <c r="T128" s="276">
        <v>804</v>
      </c>
      <c r="V128" s="83"/>
      <c r="W128" s="83"/>
      <c r="X128" s="83"/>
      <c r="Y128" s="83"/>
      <c r="Z128" s="83"/>
      <c r="AA128" s="65"/>
      <c r="AB128" s="5"/>
      <c r="AC128" s="5"/>
      <c r="AD128" s="5"/>
      <c r="AE128" s="5"/>
      <c r="AF128" s="5"/>
      <c r="AG128" s="5"/>
      <c r="AH128" s="5"/>
      <c r="AI128" s="5"/>
      <c r="AJ128" s="5"/>
      <c r="AK128" s="5"/>
      <c r="AL128" s="5"/>
      <c r="AM128" s="5"/>
    </row>
    <row r="129" spans="1:39" s="4" customFormat="1" ht="14.4">
      <c r="A129" s="63" t="s">
        <v>793</v>
      </c>
      <c r="B129" s="63" t="s">
        <v>286</v>
      </c>
      <c r="C129" s="63"/>
      <c r="D129" s="63" t="s">
        <v>287</v>
      </c>
      <c r="E129" s="11"/>
      <c r="F129" s="11"/>
      <c r="G129" s="8"/>
      <c r="I129" s="63"/>
      <c r="J129" s="48"/>
      <c r="K129" s="109"/>
      <c r="M129" s="63">
        <v>7</v>
      </c>
      <c r="N129" s="274">
        <v>3703</v>
      </c>
      <c r="P129" s="63">
        <v>6</v>
      </c>
      <c r="Q129" s="276">
        <v>3174</v>
      </c>
      <c r="S129" s="63">
        <v>2</v>
      </c>
      <c r="T129" s="276">
        <v>722</v>
      </c>
      <c r="V129" s="83"/>
      <c r="W129" s="83"/>
      <c r="X129" s="83"/>
      <c r="Y129" s="83"/>
      <c r="Z129" s="83"/>
      <c r="AA129" s="65"/>
      <c r="AB129" s="5"/>
      <c r="AC129" s="5"/>
      <c r="AD129" s="5"/>
      <c r="AE129" s="5"/>
      <c r="AF129" s="5"/>
      <c r="AG129" s="5"/>
      <c r="AH129" s="5"/>
      <c r="AI129" s="5"/>
      <c r="AJ129" s="5"/>
      <c r="AK129" s="5"/>
      <c r="AL129" s="5"/>
      <c r="AM129" s="5"/>
    </row>
    <row r="130" spans="1:39" s="4" customFormat="1" ht="14.4">
      <c r="A130" s="63" t="s">
        <v>793</v>
      </c>
      <c r="B130" s="63" t="s">
        <v>288</v>
      </c>
      <c r="C130" s="63"/>
      <c r="D130" s="63" t="s">
        <v>84</v>
      </c>
      <c r="E130" s="11"/>
      <c r="F130" s="11"/>
      <c r="G130" s="8"/>
      <c r="I130" s="63"/>
      <c r="J130" s="48"/>
      <c r="K130" s="109"/>
      <c r="M130" s="63">
        <v>83</v>
      </c>
      <c r="N130" s="274">
        <v>44557.18</v>
      </c>
      <c r="P130" s="63">
        <v>75</v>
      </c>
      <c r="Q130" s="276">
        <v>40037</v>
      </c>
      <c r="S130" s="63">
        <v>62</v>
      </c>
      <c r="T130" s="276">
        <v>28879.05</v>
      </c>
      <c r="V130" s="83"/>
      <c r="W130" s="83"/>
      <c r="X130" s="83"/>
      <c r="Y130" s="83"/>
      <c r="Z130" s="83"/>
      <c r="AA130" s="65"/>
      <c r="AB130" s="5"/>
      <c r="AC130" s="5"/>
      <c r="AD130" s="5"/>
      <c r="AE130" s="5"/>
      <c r="AF130" s="5"/>
      <c r="AG130" s="5"/>
      <c r="AH130" s="5"/>
      <c r="AI130" s="5"/>
      <c r="AJ130" s="5"/>
      <c r="AK130" s="5"/>
      <c r="AL130" s="5"/>
      <c r="AM130" s="5"/>
    </row>
    <row r="131" spans="1:39" s="4" customFormat="1" ht="14.4">
      <c r="A131" s="63" t="s">
        <v>793</v>
      </c>
      <c r="B131" s="63" t="s">
        <v>825</v>
      </c>
      <c r="C131" s="63"/>
      <c r="D131" s="63" t="s">
        <v>291</v>
      </c>
      <c r="E131" s="11"/>
      <c r="F131" s="11"/>
      <c r="G131" s="8"/>
      <c r="I131" s="63"/>
      <c r="J131" s="48"/>
      <c r="K131" s="109"/>
      <c r="M131" s="63">
        <v>3</v>
      </c>
      <c r="N131" s="274">
        <v>1587</v>
      </c>
      <c r="P131" s="63">
        <v>2</v>
      </c>
      <c r="Q131" s="276">
        <v>1058</v>
      </c>
      <c r="S131" s="63">
        <v>3</v>
      </c>
      <c r="T131" s="276">
        <v>832</v>
      </c>
      <c r="V131" s="83"/>
      <c r="W131" s="83"/>
      <c r="X131" s="83"/>
      <c r="Y131" s="83"/>
      <c r="Z131" s="83"/>
      <c r="AA131" s="65"/>
      <c r="AB131" s="5"/>
      <c r="AC131" s="5"/>
      <c r="AD131" s="5"/>
      <c r="AE131" s="5"/>
      <c r="AF131" s="5"/>
      <c r="AG131" s="5"/>
      <c r="AH131" s="5"/>
      <c r="AI131" s="5"/>
      <c r="AJ131" s="5"/>
      <c r="AK131" s="5"/>
      <c r="AL131" s="5"/>
      <c r="AM131" s="5"/>
    </row>
    <row r="132" spans="1:39" s="4" customFormat="1" ht="14.4">
      <c r="A132" s="63" t="s">
        <v>793</v>
      </c>
      <c r="B132" s="63" t="s">
        <v>826</v>
      </c>
      <c r="C132" s="63"/>
      <c r="D132" s="63" t="s">
        <v>296</v>
      </c>
      <c r="E132" s="11"/>
      <c r="F132" s="11"/>
      <c r="G132" s="8"/>
      <c r="I132" s="63"/>
      <c r="J132" s="48"/>
      <c r="K132" s="109"/>
      <c r="M132" s="63">
        <v>9</v>
      </c>
      <c r="N132" s="274">
        <v>5123</v>
      </c>
      <c r="P132" s="63">
        <v>7</v>
      </c>
      <c r="Q132" s="276">
        <v>3884</v>
      </c>
      <c r="S132" s="63">
        <v>6</v>
      </c>
      <c r="T132" s="276">
        <v>2654</v>
      </c>
      <c r="V132" s="83"/>
      <c r="W132" s="83"/>
      <c r="X132" s="83"/>
      <c r="Y132" s="83"/>
      <c r="Z132" s="83"/>
      <c r="AA132" s="65"/>
      <c r="AB132" s="5"/>
      <c r="AC132" s="5"/>
      <c r="AD132" s="5"/>
      <c r="AE132" s="5"/>
      <c r="AF132" s="5"/>
      <c r="AG132" s="5"/>
      <c r="AH132" s="5"/>
      <c r="AI132" s="5"/>
      <c r="AJ132" s="5"/>
      <c r="AK132" s="5"/>
      <c r="AL132" s="5"/>
      <c r="AM132" s="5"/>
    </row>
    <row r="133" spans="1:39" s="4" customFormat="1" ht="14.4">
      <c r="A133" s="63" t="s">
        <v>793</v>
      </c>
      <c r="B133" s="63" t="s">
        <v>299</v>
      </c>
      <c r="C133" s="63"/>
      <c r="D133" s="63" t="s">
        <v>300</v>
      </c>
      <c r="E133" s="11"/>
      <c r="F133" s="11"/>
      <c r="G133" s="8"/>
      <c r="I133" s="63"/>
      <c r="J133" s="48"/>
      <c r="K133" s="109"/>
      <c r="M133" s="63">
        <v>1</v>
      </c>
      <c r="N133" s="274">
        <v>529</v>
      </c>
      <c r="P133" s="63">
        <v>1</v>
      </c>
      <c r="Q133" s="276">
        <v>529</v>
      </c>
      <c r="S133" s="63">
        <v>2</v>
      </c>
      <c r="T133" s="276">
        <v>722</v>
      </c>
      <c r="V133" s="83"/>
      <c r="W133" s="83"/>
      <c r="X133" s="83"/>
      <c r="Y133" s="83"/>
      <c r="Z133" s="83"/>
      <c r="AA133" s="65"/>
      <c r="AB133" s="5"/>
      <c r="AC133" s="5"/>
      <c r="AD133" s="5"/>
      <c r="AE133" s="5"/>
      <c r="AF133" s="5"/>
      <c r="AG133" s="5"/>
      <c r="AH133" s="5"/>
      <c r="AI133" s="5"/>
      <c r="AJ133" s="5"/>
      <c r="AK133" s="5"/>
      <c r="AL133" s="5"/>
      <c r="AM133" s="5"/>
    </row>
    <row r="134" spans="1:39" s="4" customFormat="1" ht="14.4">
      <c r="A134" s="63" t="s">
        <v>793</v>
      </c>
      <c r="B134" s="63" t="s">
        <v>827</v>
      </c>
      <c r="C134" s="63"/>
      <c r="D134" s="63" t="s">
        <v>302</v>
      </c>
      <c r="E134" s="11"/>
      <c r="F134" s="11"/>
      <c r="G134" s="8"/>
      <c r="I134" s="63"/>
      <c r="J134" s="48"/>
      <c r="K134" s="109"/>
      <c r="M134" s="63"/>
      <c r="N134" s="274"/>
      <c r="P134" s="63">
        <v>1</v>
      </c>
      <c r="Q134" s="276">
        <v>529</v>
      </c>
      <c r="S134" s="63">
        <v>1</v>
      </c>
      <c r="T134" s="276">
        <v>430</v>
      </c>
      <c r="V134" s="83"/>
      <c r="W134" s="83"/>
      <c r="X134" s="83"/>
      <c r="Y134" s="83"/>
      <c r="Z134" s="83"/>
      <c r="AA134" s="65"/>
      <c r="AB134" s="5"/>
      <c r="AC134" s="5"/>
      <c r="AD134" s="5"/>
      <c r="AE134" s="5"/>
      <c r="AF134" s="5"/>
      <c r="AG134" s="5"/>
      <c r="AH134" s="5"/>
      <c r="AI134" s="5"/>
      <c r="AJ134" s="5"/>
      <c r="AK134" s="5"/>
      <c r="AL134" s="5"/>
      <c r="AM134" s="5"/>
    </row>
    <row r="135" spans="1:39" s="4" customFormat="1" ht="14.4">
      <c r="A135" s="63" t="s">
        <v>793</v>
      </c>
      <c r="B135" s="63" t="s">
        <v>827</v>
      </c>
      <c r="C135" s="63"/>
      <c r="D135" s="63" t="s">
        <v>80</v>
      </c>
      <c r="E135" s="11"/>
      <c r="F135" s="11"/>
      <c r="G135" s="8"/>
      <c r="I135" s="63"/>
      <c r="J135" s="48"/>
      <c r="K135" s="109"/>
      <c r="M135" s="63">
        <v>5</v>
      </c>
      <c r="N135" s="274">
        <v>2645</v>
      </c>
      <c r="P135" s="63">
        <v>8</v>
      </c>
      <c r="Q135" s="276">
        <v>4232</v>
      </c>
      <c r="S135" s="63">
        <v>8</v>
      </c>
      <c r="T135" s="276">
        <v>2967</v>
      </c>
      <c r="V135" s="83"/>
      <c r="W135" s="83"/>
      <c r="X135" s="83"/>
      <c r="Y135" s="83"/>
      <c r="Z135" s="83"/>
      <c r="AA135" s="65"/>
      <c r="AB135" s="5"/>
      <c r="AC135" s="5"/>
      <c r="AD135" s="5"/>
      <c r="AE135" s="5"/>
      <c r="AF135" s="5"/>
      <c r="AG135" s="5"/>
      <c r="AH135" s="5"/>
      <c r="AI135" s="5"/>
      <c r="AJ135" s="5"/>
      <c r="AK135" s="5"/>
      <c r="AL135" s="5"/>
      <c r="AM135" s="5"/>
    </row>
    <row r="136" spans="1:39" s="4" customFormat="1" ht="14.4">
      <c r="A136" s="63" t="s">
        <v>793</v>
      </c>
      <c r="B136" s="63" t="s">
        <v>304</v>
      </c>
      <c r="C136" s="63"/>
      <c r="D136" s="63" t="s">
        <v>71</v>
      </c>
      <c r="E136" s="11"/>
      <c r="F136" s="11"/>
      <c r="G136" s="8"/>
      <c r="I136" s="63"/>
      <c r="J136" s="48"/>
      <c r="K136" s="109"/>
      <c r="M136" s="63">
        <v>66</v>
      </c>
      <c r="N136" s="274">
        <v>35457</v>
      </c>
      <c r="P136" s="63">
        <v>74</v>
      </c>
      <c r="Q136" s="276">
        <v>38963.32</v>
      </c>
      <c r="S136" s="63">
        <v>64</v>
      </c>
      <c r="T136" s="276">
        <v>26534</v>
      </c>
      <c r="V136" s="83"/>
      <c r="W136" s="83"/>
      <c r="X136" s="83"/>
      <c r="Y136" s="83"/>
      <c r="Z136" s="83"/>
      <c r="AA136" s="65"/>
      <c r="AB136" s="5"/>
      <c r="AC136" s="5"/>
      <c r="AD136" s="5"/>
      <c r="AE136" s="5"/>
      <c r="AF136" s="5"/>
      <c r="AG136" s="5"/>
      <c r="AH136" s="5"/>
      <c r="AI136" s="5"/>
      <c r="AJ136" s="5"/>
      <c r="AK136" s="5"/>
      <c r="AL136" s="5"/>
      <c r="AM136" s="5"/>
    </row>
    <row r="137" spans="1:39" s="4" customFormat="1" ht="14.4">
      <c r="A137" s="63" t="s">
        <v>793</v>
      </c>
      <c r="B137" s="63" t="s">
        <v>307</v>
      </c>
      <c r="C137" s="63"/>
      <c r="D137" s="63" t="s">
        <v>274</v>
      </c>
      <c r="E137" s="11"/>
      <c r="F137" s="11"/>
      <c r="G137" s="8"/>
      <c r="I137" s="63"/>
      <c r="J137" s="48"/>
      <c r="K137" s="109"/>
      <c r="M137" s="63">
        <v>2</v>
      </c>
      <c r="N137" s="274">
        <v>1058</v>
      </c>
      <c r="P137" s="63">
        <v>3</v>
      </c>
      <c r="Q137" s="276">
        <v>1768</v>
      </c>
      <c r="S137" s="63">
        <v>3</v>
      </c>
      <c r="T137" s="276">
        <v>1126</v>
      </c>
      <c r="V137" s="83"/>
      <c r="W137" s="83"/>
      <c r="X137" s="83"/>
      <c r="Y137" s="83"/>
      <c r="Z137" s="83"/>
      <c r="AA137" s="65"/>
      <c r="AB137" s="5"/>
      <c r="AC137" s="5"/>
      <c r="AD137" s="5"/>
      <c r="AE137" s="5"/>
      <c r="AF137" s="5"/>
      <c r="AG137" s="5"/>
      <c r="AH137" s="5"/>
      <c r="AI137" s="5"/>
      <c r="AJ137" s="5"/>
      <c r="AK137" s="5"/>
      <c r="AL137" s="5"/>
      <c r="AM137" s="5"/>
    </row>
    <row r="138" spans="1:39" s="4" customFormat="1" ht="14.4">
      <c r="A138" s="63" t="s">
        <v>793</v>
      </c>
      <c r="B138" s="63" t="s">
        <v>309</v>
      </c>
      <c r="C138" s="63"/>
      <c r="D138" s="63" t="s">
        <v>153</v>
      </c>
      <c r="E138" s="11"/>
      <c r="F138" s="11"/>
      <c r="G138" s="8"/>
      <c r="I138" s="63"/>
      <c r="J138" s="48"/>
      <c r="K138" s="109"/>
      <c r="M138" s="63">
        <v>1</v>
      </c>
      <c r="N138" s="274">
        <v>529</v>
      </c>
      <c r="P138" s="63">
        <v>1</v>
      </c>
      <c r="Q138" s="276">
        <v>529</v>
      </c>
      <c r="S138" s="63">
        <v>1</v>
      </c>
      <c r="T138" s="276">
        <v>320</v>
      </c>
      <c r="V138" s="83"/>
      <c r="W138" s="83"/>
      <c r="X138" s="83"/>
      <c r="Y138" s="83"/>
      <c r="Z138" s="83"/>
      <c r="AA138" s="65"/>
      <c r="AB138" s="5"/>
      <c r="AC138" s="5"/>
      <c r="AD138" s="5"/>
      <c r="AE138" s="5"/>
      <c r="AF138" s="5"/>
      <c r="AG138" s="5"/>
      <c r="AH138" s="5"/>
      <c r="AI138" s="5"/>
      <c r="AJ138" s="5"/>
      <c r="AK138" s="5"/>
      <c r="AL138" s="5"/>
      <c r="AM138" s="5"/>
    </row>
    <row r="139" spans="1:39" s="4" customFormat="1" ht="14.4">
      <c r="A139" s="63" t="s">
        <v>793</v>
      </c>
      <c r="B139" s="63" t="s">
        <v>312</v>
      </c>
      <c r="C139" s="63"/>
      <c r="D139" s="63" t="s">
        <v>313</v>
      </c>
      <c r="E139" s="11"/>
      <c r="F139" s="11"/>
      <c r="G139" s="8"/>
      <c r="I139" s="63"/>
      <c r="J139" s="48"/>
      <c r="K139" s="109"/>
      <c r="M139" s="63">
        <v>3</v>
      </c>
      <c r="N139" s="274">
        <v>1587</v>
      </c>
      <c r="P139" s="63">
        <v>2</v>
      </c>
      <c r="Q139" s="276">
        <v>971</v>
      </c>
      <c r="S139" s="63">
        <v>1</v>
      </c>
      <c r="T139" s="276">
        <v>241</v>
      </c>
      <c r="V139" s="83"/>
      <c r="W139" s="83"/>
      <c r="X139" s="83"/>
      <c r="Y139" s="83"/>
      <c r="Z139" s="83"/>
      <c r="AA139" s="65"/>
      <c r="AB139" s="5"/>
      <c r="AC139" s="5"/>
      <c r="AD139" s="5"/>
      <c r="AE139" s="5"/>
      <c r="AF139" s="5"/>
      <c r="AG139" s="5"/>
      <c r="AH139" s="5"/>
      <c r="AI139" s="5"/>
      <c r="AJ139" s="5"/>
      <c r="AK139" s="5"/>
      <c r="AL139" s="5"/>
      <c r="AM139" s="5"/>
    </row>
    <row r="140" spans="1:39" s="4" customFormat="1" ht="14.4">
      <c r="A140" s="63" t="s">
        <v>793</v>
      </c>
      <c r="B140" s="63" t="s">
        <v>317</v>
      </c>
      <c r="C140" s="63"/>
      <c r="D140" s="63" t="s">
        <v>318</v>
      </c>
      <c r="E140" s="11"/>
      <c r="F140" s="11"/>
      <c r="G140" s="8"/>
      <c r="I140" s="63"/>
      <c r="J140" s="48"/>
      <c r="K140" s="109"/>
      <c r="M140" s="63">
        <v>3</v>
      </c>
      <c r="N140" s="274">
        <v>1587</v>
      </c>
      <c r="P140" s="63">
        <v>1</v>
      </c>
      <c r="Q140" s="276">
        <v>529</v>
      </c>
      <c r="S140" s="63">
        <v>2</v>
      </c>
      <c r="T140" s="276">
        <v>803</v>
      </c>
      <c r="V140" s="83"/>
      <c r="W140" s="83"/>
      <c r="X140" s="83"/>
      <c r="Y140" s="83"/>
      <c r="Z140" s="83"/>
      <c r="AA140" s="65"/>
      <c r="AB140" s="5"/>
      <c r="AC140" s="5"/>
      <c r="AD140" s="5"/>
      <c r="AE140" s="5"/>
      <c r="AF140" s="5"/>
      <c r="AG140" s="5"/>
      <c r="AH140" s="5"/>
      <c r="AI140" s="5"/>
      <c r="AJ140" s="5"/>
      <c r="AK140" s="5"/>
      <c r="AL140" s="5"/>
      <c r="AM140" s="5"/>
    </row>
    <row r="141" spans="1:39" s="4" customFormat="1" ht="14.4">
      <c r="A141" s="63" t="s">
        <v>793</v>
      </c>
      <c r="B141" s="63" t="s">
        <v>828</v>
      </c>
      <c r="C141" s="63"/>
      <c r="D141" s="63" t="s">
        <v>320</v>
      </c>
      <c r="E141" s="11"/>
      <c r="F141" s="11"/>
      <c r="G141" s="8"/>
      <c r="I141" s="63"/>
      <c r="J141" s="48"/>
      <c r="K141" s="109"/>
      <c r="M141" s="63">
        <v>9</v>
      </c>
      <c r="N141" s="274">
        <v>4578.72</v>
      </c>
      <c r="P141" s="63">
        <v>5</v>
      </c>
      <c r="Q141" s="276">
        <v>2826</v>
      </c>
      <c r="S141" s="63">
        <v>3</v>
      </c>
      <c r="T141" s="276">
        <v>1074</v>
      </c>
      <c r="V141" s="83"/>
      <c r="W141" s="83"/>
      <c r="X141" s="83"/>
      <c r="Y141" s="83"/>
      <c r="Z141" s="83"/>
      <c r="AA141" s="65"/>
      <c r="AB141" s="5"/>
      <c r="AC141" s="5"/>
      <c r="AD141" s="5"/>
      <c r="AE141" s="5"/>
      <c r="AF141" s="5"/>
      <c r="AG141" s="5"/>
      <c r="AH141" s="5"/>
      <c r="AI141" s="5"/>
      <c r="AJ141" s="5"/>
      <c r="AK141" s="5"/>
      <c r="AL141" s="5"/>
      <c r="AM141" s="5"/>
    </row>
    <row r="142" spans="1:39" s="4" customFormat="1" ht="14.4">
      <c r="A142" s="63" t="s">
        <v>793</v>
      </c>
      <c r="B142" s="63" t="s">
        <v>829</v>
      </c>
      <c r="C142" s="63"/>
      <c r="D142" s="63" t="s">
        <v>320</v>
      </c>
      <c r="E142" s="11"/>
      <c r="F142" s="11"/>
      <c r="G142" s="8"/>
      <c r="I142" s="63"/>
      <c r="J142" s="48"/>
      <c r="K142" s="109"/>
      <c r="M142" s="63"/>
      <c r="N142" s="274"/>
      <c r="P142" s="63"/>
      <c r="Q142" s="276"/>
      <c r="S142" s="63">
        <v>1</v>
      </c>
      <c r="T142" s="276">
        <v>537</v>
      </c>
      <c r="V142" s="83"/>
      <c r="W142" s="83"/>
      <c r="X142" s="83"/>
      <c r="Y142" s="83"/>
      <c r="Z142" s="83"/>
      <c r="AA142" s="65"/>
      <c r="AB142" s="5"/>
      <c r="AC142" s="5"/>
      <c r="AD142" s="5"/>
      <c r="AE142" s="5"/>
      <c r="AF142" s="5"/>
      <c r="AG142" s="5"/>
      <c r="AH142" s="5"/>
      <c r="AI142" s="5"/>
      <c r="AJ142" s="5"/>
      <c r="AK142" s="5"/>
      <c r="AL142" s="5"/>
      <c r="AM142" s="5"/>
    </row>
    <row r="143" spans="1:39" s="4" customFormat="1" ht="14.4">
      <c r="A143" s="63" t="s">
        <v>793</v>
      </c>
      <c r="B143" s="63" t="s">
        <v>708</v>
      </c>
      <c r="C143" s="63"/>
      <c r="D143" s="63" t="s">
        <v>99</v>
      </c>
      <c r="E143" s="11"/>
      <c r="F143" s="11"/>
      <c r="G143" s="8"/>
      <c r="I143" s="63"/>
      <c r="J143" s="48"/>
      <c r="K143" s="109"/>
      <c r="M143" s="63"/>
      <c r="N143" s="274"/>
      <c r="P143" s="63">
        <v>1</v>
      </c>
      <c r="Q143" s="276">
        <v>529</v>
      </c>
      <c r="S143" s="63">
        <v>1</v>
      </c>
      <c r="T143" s="276">
        <v>481</v>
      </c>
      <c r="V143" s="83"/>
      <c r="W143" s="83"/>
      <c r="X143" s="83"/>
      <c r="Y143" s="83"/>
      <c r="Z143" s="83"/>
      <c r="AA143" s="65"/>
      <c r="AB143" s="5"/>
      <c r="AC143" s="5"/>
      <c r="AD143" s="5"/>
      <c r="AE143" s="5"/>
      <c r="AF143" s="5"/>
      <c r="AG143" s="5"/>
      <c r="AH143" s="5"/>
      <c r="AI143" s="5"/>
      <c r="AJ143" s="5"/>
      <c r="AK143" s="5"/>
      <c r="AL143" s="5"/>
      <c r="AM143" s="5"/>
    </row>
    <row r="144" spans="1:39" s="4" customFormat="1" ht="14.4">
      <c r="A144" s="63" t="s">
        <v>793</v>
      </c>
      <c r="B144" s="63" t="s">
        <v>329</v>
      </c>
      <c r="C144" s="63"/>
      <c r="D144" s="63" t="s">
        <v>80</v>
      </c>
      <c r="E144" s="11"/>
      <c r="F144" s="11"/>
      <c r="G144" s="8"/>
      <c r="I144" s="63"/>
      <c r="J144" s="48"/>
      <c r="K144" s="109"/>
      <c r="M144" s="63">
        <v>7</v>
      </c>
      <c r="N144" s="274">
        <v>3703</v>
      </c>
      <c r="P144" s="63">
        <v>7</v>
      </c>
      <c r="Q144" s="276">
        <v>3703</v>
      </c>
      <c r="S144" s="63">
        <v>6</v>
      </c>
      <c r="T144" s="276">
        <v>2739</v>
      </c>
      <c r="V144" s="83"/>
      <c r="W144" s="83"/>
      <c r="X144" s="83"/>
      <c r="Y144" s="83"/>
      <c r="Z144" s="83"/>
      <c r="AA144" s="65"/>
      <c r="AB144" s="5"/>
      <c r="AC144" s="5"/>
      <c r="AD144" s="5"/>
      <c r="AE144" s="5"/>
      <c r="AF144" s="5"/>
      <c r="AG144" s="5"/>
      <c r="AH144" s="5"/>
      <c r="AI144" s="5"/>
      <c r="AJ144" s="5"/>
      <c r="AK144" s="5"/>
      <c r="AL144" s="5"/>
      <c r="AM144" s="5"/>
    </row>
    <row r="145" spans="1:39" s="4" customFormat="1" ht="14.4">
      <c r="A145" s="63" t="s">
        <v>793</v>
      </c>
      <c r="B145" s="63" t="s">
        <v>830</v>
      </c>
      <c r="C145" s="63"/>
      <c r="D145" s="63" t="s">
        <v>189</v>
      </c>
      <c r="E145" s="11"/>
      <c r="F145" s="11"/>
      <c r="G145" s="8"/>
      <c r="I145" s="63"/>
      <c r="J145" s="48"/>
      <c r="K145" s="109"/>
      <c r="M145" s="63">
        <v>1</v>
      </c>
      <c r="N145" s="274">
        <v>529</v>
      </c>
      <c r="P145" s="63">
        <v>1</v>
      </c>
      <c r="Q145" s="276">
        <v>529</v>
      </c>
      <c r="S145" s="63">
        <v>1</v>
      </c>
      <c r="T145" s="276">
        <v>430</v>
      </c>
      <c r="V145" s="83"/>
      <c r="W145" s="83"/>
      <c r="X145" s="83"/>
      <c r="Y145" s="83"/>
      <c r="Z145" s="83"/>
      <c r="AA145" s="65"/>
      <c r="AB145" s="5"/>
      <c r="AC145" s="5"/>
      <c r="AD145" s="5"/>
      <c r="AE145" s="5"/>
      <c r="AF145" s="5"/>
      <c r="AG145" s="5"/>
      <c r="AH145" s="5"/>
      <c r="AI145" s="5"/>
      <c r="AJ145" s="5"/>
      <c r="AK145" s="5"/>
      <c r="AL145" s="5"/>
      <c r="AM145" s="5"/>
    </row>
    <row r="146" spans="1:39" s="4" customFormat="1" ht="14.4">
      <c r="A146" s="63" t="s">
        <v>793</v>
      </c>
      <c r="B146" s="63" t="s">
        <v>831</v>
      </c>
      <c r="C146" s="63"/>
      <c r="D146" s="63" t="s">
        <v>189</v>
      </c>
      <c r="E146" s="11"/>
      <c r="F146" s="11"/>
      <c r="G146" s="8"/>
      <c r="I146" s="63"/>
      <c r="J146" s="48"/>
      <c r="K146" s="109"/>
      <c r="M146" s="63">
        <v>1</v>
      </c>
      <c r="N146" s="274">
        <v>529</v>
      </c>
      <c r="P146" s="63">
        <v>1</v>
      </c>
      <c r="Q146" s="276">
        <v>529</v>
      </c>
      <c r="S146" s="63"/>
      <c r="T146" s="276"/>
      <c r="V146" s="83"/>
      <c r="W146" s="83"/>
      <c r="X146" s="83"/>
      <c r="Y146" s="83"/>
      <c r="Z146" s="83"/>
      <c r="AA146" s="65"/>
      <c r="AB146" s="5"/>
      <c r="AC146" s="5"/>
      <c r="AD146" s="5"/>
      <c r="AE146" s="5"/>
      <c r="AF146" s="5"/>
      <c r="AG146" s="5"/>
      <c r="AH146" s="5"/>
      <c r="AI146" s="5"/>
      <c r="AJ146" s="5"/>
      <c r="AK146" s="5"/>
      <c r="AL146" s="5"/>
      <c r="AM146" s="5"/>
    </row>
    <row r="147" spans="1:39" s="4" customFormat="1" ht="14.4">
      <c r="A147" s="63" t="s">
        <v>793</v>
      </c>
      <c r="B147" s="63" t="s">
        <v>832</v>
      </c>
      <c r="C147" s="63"/>
      <c r="D147" s="63" t="s">
        <v>337</v>
      </c>
      <c r="E147" s="11"/>
      <c r="F147" s="11"/>
      <c r="G147" s="8"/>
      <c r="I147" s="63"/>
      <c r="J147" s="48"/>
      <c r="K147" s="109"/>
      <c r="M147" s="63">
        <v>10</v>
      </c>
      <c r="N147" s="274">
        <v>5290</v>
      </c>
      <c r="P147" s="63">
        <v>6</v>
      </c>
      <c r="Q147" s="276">
        <v>3174</v>
      </c>
      <c r="S147" s="63">
        <v>3</v>
      </c>
      <c r="T147" s="276">
        <v>1124</v>
      </c>
      <c r="V147" s="83"/>
      <c r="W147" s="83"/>
      <c r="X147" s="83"/>
      <c r="Y147" s="83"/>
      <c r="Z147" s="83"/>
      <c r="AA147" s="65"/>
      <c r="AB147" s="5"/>
      <c r="AC147" s="5"/>
      <c r="AD147" s="5"/>
      <c r="AE147" s="5"/>
      <c r="AF147" s="5"/>
      <c r="AG147" s="5"/>
      <c r="AH147" s="5"/>
      <c r="AI147" s="5"/>
      <c r="AJ147" s="5"/>
      <c r="AK147" s="5"/>
      <c r="AL147" s="5"/>
      <c r="AM147" s="5"/>
    </row>
    <row r="148" spans="1:39" s="4" customFormat="1" ht="14.4">
      <c r="A148" s="63" t="s">
        <v>793</v>
      </c>
      <c r="B148" s="63" t="s">
        <v>338</v>
      </c>
      <c r="C148" s="63"/>
      <c r="D148" s="63" t="s">
        <v>175</v>
      </c>
      <c r="E148" s="11"/>
      <c r="F148" s="11"/>
      <c r="G148" s="8"/>
      <c r="I148" s="63"/>
      <c r="J148" s="48"/>
      <c r="K148" s="109"/>
      <c r="M148" s="63">
        <v>1</v>
      </c>
      <c r="N148" s="274">
        <v>529</v>
      </c>
      <c r="P148" s="63">
        <v>1</v>
      </c>
      <c r="Q148" s="276">
        <v>529</v>
      </c>
      <c r="S148" s="63">
        <v>1</v>
      </c>
      <c r="T148" s="276">
        <v>645</v>
      </c>
      <c r="V148" s="83"/>
      <c r="W148" s="83"/>
      <c r="X148" s="83"/>
      <c r="Y148" s="83"/>
      <c r="Z148" s="83"/>
      <c r="AA148" s="65"/>
      <c r="AB148" s="5"/>
      <c r="AC148" s="5"/>
      <c r="AD148" s="5"/>
      <c r="AE148" s="5"/>
      <c r="AF148" s="5"/>
      <c r="AG148" s="5"/>
      <c r="AH148" s="5"/>
      <c r="AI148" s="5"/>
      <c r="AJ148" s="5"/>
      <c r="AK148" s="5"/>
      <c r="AL148" s="5"/>
      <c r="AM148" s="5"/>
    </row>
    <row r="149" spans="1:39" s="4" customFormat="1" ht="14.4">
      <c r="A149" s="63" t="s">
        <v>793</v>
      </c>
      <c r="B149" s="63" t="s">
        <v>833</v>
      </c>
      <c r="C149" s="63"/>
      <c r="D149" s="63" t="s">
        <v>274</v>
      </c>
      <c r="E149" s="11"/>
      <c r="F149" s="11"/>
      <c r="G149" s="8"/>
      <c r="I149" s="63"/>
      <c r="J149" s="48"/>
      <c r="K149" s="109"/>
      <c r="M149" s="63"/>
      <c r="N149" s="274"/>
      <c r="P149" s="63">
        <v>1</v>
      </c>
      <c r="Q149" s="276">
        <v>529</v>
      </c>
      <c r="S149" s="63"/>
      <c r="T149" s="276"/>
      <c r="V149" s="83"/>
      <c r="W149" s="83"/>
      <c r="X149" s="83"/>
      <c r="Y149" s="83"/>
      <c r="Z149" s="83"/>
      <c r="AA149" s="65"/>
      <c r="AB149" s="5"/>
      <c r="AC149" s="5"/>
      <c r="AD149" s="5"/>
      <c r="AE149" s="5"/>
      <c r="AF149" s="5"/>
      <c r="AG149" s="5"/>
      <c r="AH149" s="5"/>
      <c r="AI149" s="5"/>
      <c r="AJ149" s="5"/>
      <c r="AK149" s="5"/>
      <c r="AL149" s="5"/>
      <c r="AM149" s="5"/>
    </row>
    <row r="150" spans="1:39" s="4" customFormat="1" ht="14.4">
      <c r="A150" s="63" t="s">
        <v>793</v>
      </c>
      <c r="B150" s="63" t="s">
        <v>342</v>
      </c>
      <c r="C150" s="63"/>
      <c r="D150" s="63" t="s">
        <v>144</v>
      </c>
      <c r="E150" s="11"/>
      <c r="F150" s="11"/>
      <c r="G150" s="8"/>
      <c r="I150" s="63"/>
      <c r="J150" s="48"/>
      <c r="K150" s="109"/>
      <c r="M150" s="63">
        <v>9</v>
      </c>
      <c r="N150" s="274">
        <v>4761</v>
      </c>
      <c r="P150" s="63">
        <v>12</v>
      </c>
      <c r="Q150" s="276">
        <v>6519</v>
      </c>
      <c r="S150" s="63">
        <v>6</v>
      </c>
      <c r="T150" s="276">
        <v>1900</v>
      </c>
      <c r="V150" s="83"/>
      <c r="W150" s="83"/>
      <c r="X150" s="83"/>
      <c r="Y150" s="83"/>
      <c r="Z150" s="83"/>
      <c r="AA150" s="65"/>
      <c r="AB150" s="5"/>
      <c r="AC150" s="5"/>
      <c r="AD150" s="5"/>
      <c r="AE150" s="5"/>
      <c r="AF150" s="5"/>
      <c r="AG150" s="5"/>
      <c r="AH150" s="5"/>
      <c r="AI150" s="5"/>
      <c r="AJ150" s="5"/>
      <c r="AK150" s="5"/>
      <c r="AL150" s="5"/>
      <c r="AM150" s="5"/>
    </row>
    <row r="151" spans="1:39" s="4" customFormat="1" ht="14.4">
      <c r="A151" s="63" t="s">
        <v>793</v>
      </c>
      <c r="B151" s="63" t="s">
        <v>343</v>
      </c>
      <c r="C151" s="63"/>
      <c r="D151" s="63" t="s">
        <v>163</v>
      </c>
      <c r="E151" s="11"/>
      <c r="F151" s="11"/>
      <c r="G151" s="8"/>
      <c r="I151" s="63"/>
      <c r="J151" s="48"/>
      <c r="K151" s="109"/>
      <c r="M151" s="63">
        <v>23</v>
      </c>
      <c r="N151" s="274">
        <v>12529</v>
      </c>
      <c r="P151" s="63">
        <v>22</v>
      </c>
      <c r="Q151" s="276">
        <v>11566.74</v>
      </c>
      <c r="S151" s="63">
        <v>20</v>
      </c>
      <c r="T151" s="276">
        <v>8244</v>
      </c>
      <c r="V151" s="83"/>
      <c r="W151" s="83"/>
      <c r="X151" s="83"/>
      <c r="Y151" s="83"/>
      <c r="Z151" s="83"/>
      <c r="AA151" s="65"/>
      <c r="AB151" s="5"/>
      <c r="AC151" s="5"/>
      <c r="AD151" s="5"/>
      <c r="AE151" s="5"/>
      <c r="AF151" s="5"/>
      <c r="AG151" s="5"/>
      <c r="AH151" s="5"/>
      <c r="AI151" s="5"/>
      <c r="AJ151" s="5"/>
      <c r="AK151" s="5"/>
      <c r="AL151" s="5"/>
      <c r="AM151" s="5"/>
    </row>
    <row r="152" spans="1:39" s="4" customFormat="1" ht="14.4">
      <c r="A152" s="63" t="s">
        <v>793</v>
      </c>
      <c r="B152" s="63" t="s">
        <v>344</v>
      </c>
      <c r="C152" s="63"/>
      <c r="D152" s="63" t="s">
        <v>191</v>
      </c>
      <c r="E152" s="11"/>
      <c r="F152" s="11"/>
      <c r="G152" s="8"/>
      <c r="I152" s="63"/>
      <c r="J152" s="48"/>
      <c r="K152" s="109"/>
      <c r="M152" s="63">
        <v>12</v>
      </c>
      <c r="N152" s="274">
        <v>6348</v>
      </c>
      <c r="P152" s="63">
        <v>9</v>
      </c>
      <c r="Q152" s="276">
        <v>4761</v>
      </c>
      <c r="S152" s="63">
        <v>3</v>
      </c>
      <c r="T152" s="276">
        <v>1420</v>
      </c>
      <c r="V152" s="83"/>
      <c r="W152" s="83"/>
      <c r="X152" s="83"/>
      <c r="Y152" s="83"/>
      <c r="Z152" s="83"/>
      <c r="AA152" s="65"/>
      <c r="AB152" s="5"/>
      <c r="AC152" s="5"/>
      <c r="AD152" s="5"/>
      <c r="AE152" s="5"/>
      <c r="AF152" s="5"/>
      <c r="AG152" s="5"/>
      <c r="AH152" s="5"/>
      <c r="AI152" s="5"/>
      <c r="AJ152" s="5"/>
      <c r="AK152" s="5"/>
      <c r="AL152" s="5"/>
      <c r="AM152" s="5"/>
    </row>
    <row r="153" spans="1:39" s="4" customFormat="1" ht="14.4">
      <c r="A153" s="63" t="s">
        <v>793</v>
      </c>
      <c r="B153" s="63" t="s">
        <v>346</v>
      </c>
      <c r="C153" s="63"/>
      <c r="D153" s="63" t="s">
        <v>347</v>
      </c>
      <c r="E153" s="11"/>
      <c r="F153" s="11"/>
      <c r="G153" s="8"/>
      <c r="I153" s="63"/>
      <c r="J153" s="48"/>
      <c r="K153" s="109"/>
      <c r="M153" s="63">
        <v>3</v>
      </c>
      <c r="N153" s="274">
        <v>1949</v>
      </c>
      <c r="P153" s="63">
        <v>1</v>
      </c>
      <c r="Q153" s="276">
        <v>710</v>
      </c>
      <c r="S153" s="63"/>
      <c r="T153" s="276"/>
      <c r="V153" s="83"/>
      <c r="W153" s="83"/>
      <c r="X153" s="83"/>
      <c r="Y153" s="83"/>
      <c r="Z153" s="83"/>
      <c r="AA153" s="65"/>
      <c r="AB153" s="5"/>
      <c r="AC153" s="5"/>
      <c r="AD153" s="5"/>
      <c r="AE153" s="5"/>
      <c r="AF153" s="5"/>
      <c r="AG153" s="5"/>
      <c r="AH153" s="5"/>
      <c r="AI153" s="5"/>
      <c r="AJ153" s="5"/>
      <c r="AK153" s="5"/>
      <c r="AL153" s="5"/>
      <c r="AM153" s="5"/>
    </row>
    <row r="154" spans="1:39" s="4" customFormat="1" ht="14.4">
      <c r="A154" s="63" t="s">
        <v>793</v>
      </c>
      <c r="B154" s="63" t="s">
        <v>834</v>
      </c>
      <c r="C154" s="63"/>
      <c r="D154" s="63" t="s">
        <v>351</v>
      </c>
      <c r="E154" s="11"/>
      <c r="F154" s="11"/>
      <c r="G154" s="8"/>
      <c r="I154" s="63"/>
      <c r="J154" s="48"/>
      <c r="K154" s="109"/>
      <c r="M154" s="63">
        <v>2</v>
      </c>
      <c r="N154" s="274">
        <v>1239</v>
      </c>
      <c r="P154" s="63">
        <v>1</v>
      </c>
      <c r="Q154" s="276">
        <v>529</v>
      </c>
      <c r="S154" s="63">
        <v>2</v>
      </c>
      <c r="T154" s="276">
        <v>1047</v>
      </c>
      <c r="V154" s="83"/>
      <c r="W154" s="83"/>
      <c r="X154" s="83"/>
      <c r="Y154" s="83"/>
      <c r="Z154" s="83"/>
      <c r="AA154" s="65"/>
      <c r="AB154" s="5"/>
      <c r="AC154" s="5"/>
      <c r="AD154" s="5"/>
      <c r="AE154" s="5"/>
      <c r="AF154" s="5"/>
      <c r="AG154" s="5"/>
      <c r="AH154" s="5"/>
      <c r="AI154" s="5"/>
      <c r="AJ154" s="5"/>
      <c r="AK154" s="5"/>
      <c r="AL154" s="5"/>
      <c r="AM154" s="5"/>
    </row>
    <row r="155" spans="1:39" s="4" customFormat="1" ht="14.4">
      <c r="A155" s="63" t="s">
        <v>793</v>
      </c>
      <c r="B155" s="63" t="s">
        <v>352</v>
      </c>
      <c r="C155" s="63"/>
      <c r="D155" s="63" t="s">
        <v>191</v>
      </c>
      <c r="E155" s="11"/>
      <c r="F155" s="11"/>
      <c r="G155" s="8"/>
      <c r="I155" s="63"/>
      <c r="J155" s="48"/>
      <c r="K155" s="109"/>
      <c r="M155" s="63">
        <v>296</v>
      </c>
      <c r="N155" s="274">
        <v>158098.76999999999</v>
      </c>
      <c r="P155" s="63">
        <v>276</v>
      </c>
      <c r="Q155" s="276">
        <v>147236.29999999999</v>
      </c>
      <c r="S155" s="63">
        <v>193</v>
      </c>
      <c r="T155" s="276">
        <v>80782</v>
      </c>
      <c r="V155" s="83"/>
      <c r="W155" s="83"/>
      <c r="X155" s="83"/>
      <c r="Y155" s="83"/>
      <c r="Z155" s="83"/>
      <c r="AA155" s="65"/>
      <c r="AB155" s="5"/>
      <c r="AC155" s="5"/>
      <c r="AD155" s="5"/>
      <c r="AE155" s="5"/>
      <c r="AF155" s="5"/>
      <c r="AG155" s="5"/>
      <c r="AH155" s="5"/>
      <c r="AI155" s="5"/>
      <c r="AJ155" s="5"/>
      <c r="AK155" s="5"/>
      <c r="AL155" s="5"/>
      <c r="AM155" s="5"/>
    </row>
    <row r="156" spans="1:39" s="4" customFormat="1" ht="14.4">
      <c r="A156" s="63" t="s">
        <v>793</v>
      </c>
      <c r="B156" s="63" t="s">
        <v>354</v>
      </c>
      <c r="C156" s="63"/>
      <c r="D156" s="63" t="s">
        <v>355</v>
      </c>
      <c r="E156" s="11"/>
      <c r="F156" s="11"/>
      <c r="G156" s="8"/>
      <c r="I156" s="63"/>
      <c r="J156" s="48"/>
      <c r="K156" s="109"/>
      <c r="M156" s="63">
        <v>5</v>
      </c>
      <c r="N156" s="274">
        <v>2645</v>
      </c>
      <c r="P156" s="63">
        <v>6</v>
      </c>
      <c r="Q156" s="276">
        <v>3174</v>
      </c>
      <c r="S156" s="63">
        <v>5</v>
      </c>
      <c r="T156" s="276">
        <v>1925</v>
      </c>
      <c r="V156" s="83"/>
      <c r="W156" s="83"/>
      <c r="X156" s="83"/>
      <c r="Y156" s="83"/>
      <c r="Z156" s="83"/>
      <c r="AA156" s="65"/>
      <c r="AB156" s="5"/>
      <c r="AC156" s="5"/>
      <c r="AD156" s="5"/>
      <c r="AE156" s="5"/>
      <c r="AF156" s="5"/>
      <c r="AG156" s="5"/>
      <c r="AH156" s="5"/>
      <c r="AI156" s="5"/>
      <c r="AJ156" s="5"/>
      <c r="AK156" s="5"/>
      <c r="AL156" s="5"/>
      <c r="AM156" s="5"/>
    </row>
    <row r="157" spans="1:39" s="4" customFormat="1" ht="14.4">
      <c r="A157" s="63" t="s">
        <v>793</v>
      </c>
      <c r="B157" s="63" t="s">
        <v>656</v>
      </c>
      <c r="C157" s="63"/>
      <c r="D157" s="63" t="s">
        <v>324</v>
      </c>
      <c r="E157" s="11"/>
      <c r="F157" s="11"/>
      <c r="G157" s="8"/>
      <c r="I157" s="63"/>
      <c r="J157" s="48"/>
      <c r="K157" s="109"/>
      <c r="M157" s="63">
        <v>6</v>
      </c>
      <c r="N157" s="274">
        <v>3174</v>
      </c>
      <c r="P157" s="63">
        <v>5</v>
      </c>
      <c r="Q157" s="276">
        <v>2558</v>
      </c>
      <c r="S157" s="63">
        <v>5</v>
      </c>
      <c r="T157" s="276">
        <v>2086</v>
      </c>
      <c r="V157" s="83"/>
      <c r="W157" s="83"/>
      <c r="X157" s="83"/>
      <c r="Y157" s="83"/>
      <c r="Z157" s="83"/>
      <c r="AA157" s="65"/>
      <c r="AB157" s="5"/>
      <c r="AC157" s="5"/>
      <c r="AD157" s="5"/>
      <c r="AE157" s="5"/>
      <c r="AF157" s="5"/>
      <c r="AG157" s="5"/>
      <c r="AH157" s="5"/>
      <c r="AI157" s="5"/>
      <c r="AJ157" s="5"/>
      <c r="AK157" s="5"/>
      <c r="AL157" s="5"/>
      <c r="AM157" s="5"/>
    </row>
    <row r="158" spans="1:39" s="4" customFormat="1" ht="14.4">
      <c r="A158" s="63" t="s">
        <v>793</v>
      </c>
      <c r="B158" s="63" t="s">
        <v>835</v>
      </c>
      <c r="C158" s="63"/>
      <c r="D158" s="63" t="s">
        <v>324</v>
      </c>
      <c r="E158" s="11"/>
      <c r="F158" s="11"/>
      <c r="G158" s="8"/>
      <c r="I158" s="63"/>
      <c r="J158" s="48"/>
      <c r="K158" s="109"/>
      <c r="M158" s="63"/>
      <c r="N158" s="274"/>
      <c r="P158" s="63"/>
      <c r="Q158" s="276"/>
      <c r="S158" s="63">
        <v>3</v>
      </c>
      <c r="T158" s="276">
        <v>1285</v>
      </c>
      <c r="V158" s="83"/>
      <c r="W158" s="83"/>
      <c r="X158" s="83"/>
      <c r="Y158" s="83"/>
      <c r="Z158" s="83"/>
      <c r="AA158" s="65"/>
      <c r="AB158" s="5"/>
      <c r="AC158" s="5"/>
      <c r="AD158" s="5"/>
      <c r="AE158" s="5"/>
      <c r="AF158" s="5"/>
      <c r="AG158" s="5"/>
      <c r="AH158" s="5"/>
      <c r="AI158" s="5"/>
      <c r="AJ158" s="5"/>
      <c r="AK158" s="5"/>
      <c r="AL158" s="5"/>
      <c r="AM158" s="5"/>
    </row>
    <row r="159" spans="1:39" s="4" customFormat="1" ht="14.4">
      <c r="A159" s="63" t="s">
        <v>793</v>
      </c>
      <c r="B159" s="63" t="s">
        <v>359</v>
      </c>
      <c r="C159" s="63"/>
      <c r="D159" s="63" t="s">
        <v>96</v>
      </c>
      <c r="E159" s="11"/>
      <c r="F159" s="11"/>
      <c r="G159" s="8"/>
      <c r="I159" s="63"/>
      <c r="J159" s="48"/>
      <c r="K159" s="109"/>
      <c r="M159" s="63">
        <v>1</v>
      </c>
      <c r="N159" s="274">
        <v>710</v>
      </c>
      <c r="P159" s="63">
        <v>1</v>
      </c>
      <c r="Q159" s="276">
        <v>348.71</v>
      </c>
      <c r="S159" s="63"/>
      <c r="T159" s="276"/>
      <c r="V159" s="83"/>
      <c r="W159" s="83"/>
      <c r="X159" s="83"/>
      <c r="Y159" s="83"/>
      <c r="Z159" s="83"/>
      <c r="AA159" s="65"/>
      <c r="AB159" s="5"/>
      <c r="AC159" s="5"/>
      <c r="AD159" s="5"/>
      <c r="AE159" s="5"/>
      <c r="AF159" s="5"/>
      <c r="AG159" s="5"/>
      <c r="AH159" s="5"/>
      <c r="AI159" s="5"/>
      <c r="AJ159" s="5"/>
      <c r="AK159" s="5"/>
      <c r="AL159" s="5"/>
      <c r="AM159" s="5"/>
    </row>
    <row r="160" spans="1:39" s="4" customFormat="1" ht="14.4">
      <c r="A160" s="63" t="s">
        <v>793</v>
      </c>
      <c r="B160" s="63" t="s">
        <v>364</v>
      </c>
      <c r="C160" s="63"/>
      <c r="D160" s="63" t="s">
        <v>289</v>
      </c>
      <c r="E160" s="11"/>
      <c r="F160" s="11"/>
      <c r="G160" s="8"/>
      <c r="I160" s="63"/>
      <c r="J160" s="48"/>
      <c r="K160" s="109"/>
      <c r="M160" s="63">
        <v>9</v>
      </c>
      <c r="N160" s="274">
        <v>4942</v>
      </c>
      <c r="P160" s="63">
        <v>4</v>
      </c>
      <c r="Q160" s="276">
        <v>2297</v>
      </c>
      <c r="S160" s="63">
        <v>3</v>
      </c>
      <c r="T160" s="276">
        <v>1206</v>
      </c>
      <c r="V160" s="83"/>
      <c r="W160" s="83"/>
      <c r="X160" s="83"/>
      <c r="Y160" s="83"/>
      <c r="Z160" s="83"/>
      <c r="AA160" s="65"/>
      <c r="AB160" s="5"/>
      <c r="AC160" s="5"/>
      <c r="AD160" s="5"/>
      <c r="AE160" s="5"/>
      <c r="AF160" s="5"/>
      <c r="AG160" s="5"/>
      <c r="AH160" s="5"/>
      <c r="AI160" s="5"/>
      <c r="AJ160" s="5"/>
      <c r="AK160" s="5"/>
      <c r="AL160" s="5"/>
      <c r="AM160" s="5"/>
    </row>
    <row r="161" spans="1:39" s="4" customFormat="1" ht="14.4">
      <c r="A161" s="63" t="s">
        <v>793</v>
      </c>
      <c r="B161" s="63" t="s">
        <v>365</v>
      </c>
      <c r="C161" s="63"/>
      <c r="D161" s="63" t="s">
        <v>97</v>
      </c>
      <c r="E161" s="11"/>
      <c r="F161" s="11"/>
      <c r="G161" s="8"/>
      <c r="I161" s="63"/>
      <c r="J161" s="48"/>
      <c r="K161" s="109"/>
      <c r="M161" s="63">
        <v>77</v>
      </c>
      <c r="N161" s="274">
        <v>41638</v>
      </c>
      <c r="P161" s="63">
        <v>83</v>
      </c>
      <c r="Q161" s="276">
        <v>44399.86</v>
      </c>
      <c r="S161" s="63">
        <v>66</v>
      </c>
      <c r="T161" s="276">
        <v>27165</v>
      </c>
      <c r="V161" s="83"/>
      <c r="W161" s="83"/>
      <c r="X161" s="83"/>
      <c r="Y161" s="83"/>
      <c r="Z161" s="83"/>
      <c r="AA161" s="65"/>
      <c r="AB161" s="5"/>
      <c r="AC161" s="5"/>
      <c r="AD161" s="5"/>
      <c r="AE161" s="5"/>
      <c r="AF161" s="5"/>
      <c r="AG161" s="5"/>
      <c r="AH161" s="5"/>
      <c r="AI161" s="5"/>
      <c r="AJ161" s="5"/>
      <c r="AK161" s="5"/>
      <c r="AL161" s="5"/>
      <c r="AM161" s="5"/>
    </row>
    <row r="162" spans="1:39" s="4" customFormat="1" ht="14.4">
      <c r="A162" s="63" t="s">
        <v>793</v>
      </c>
      <c r="B162" s="63" t="s">
        <v>366</v>
      </c>
      <c r="C162" s="63"/>
      <c r="D162" s="63" t="s">
        <v>153</v>
      </c>
      <c r="E162" s="11"/>
      <c r="F162" s="11"/>
      <c r="G162" s="8"/>
      <c r="I162" s="63"/>
      <c r="J162" s="48"/>
      <c r="K162" s="109"/>
      <c r="M162" s="63">
        <v>4</v>
      </c>
      <c r="N162" s="274">
        <v>2297</v>
      </c>
      <c r="P162" s="63">
        <v>3</v>
      </c>
      <c r="Q162" s="276">
        <v>1587</v>
      </c>
      <c r="S162" s="63">
        <v>3</v>
      </c>
      <c r="T162" s="276">
        <v>1203</v>
      </c>
      <c r="V162" s="83"/>
      <c r="W162" s="83"/>
      <c r="X162" s="83"/>
      <c r="Y162" s="83"/>
      <c r="Z162" s="83"/>
      <c r="AA162" s="65"/>
      <c r="AB162" s="5"/>
      <c r="AC162" s="5"/>
      <c r="AD162" s="5"/>
      <c r="AE162" s="5"/>
      <c r="AF162" s="5"/>
      <c r="AG162" s="5"/>
      <c r="AH162" s="5"/>
      <c r="AI162" s="5"/>
      <c r="AJ162" s="5"/>
      <c r="AK162" s="5"/>
      <c r="AL162" s="5"/>
      <c r="AM162" s="5"/>
    </row>
    <row r="163" spans="1:39" s="4" customFormat="1" ht="14.4">
      <c r="A163" s="63" t="s">
        <v>793</v>
      </c>
      <c r="B163" s="63" t="s">
        <v>836</v>
      </c>
      <c r="C163" s="63"/>
      <c r="D163" s="63" t="s">
        <v>153</v>
      </c>
      <c r="E163" s="11"/>
      <c r="F163" s="11"/>
      <c r="G163" s="8"/>
      <c r="I163" s="63"/>
      <c r="J163" s="48"/>
      <c r="K163" s="109"/>
      <c r="M163" s="63"/>
      <c r="N163" s="274"/>
      <c r="P163" s="63">
        <v>1</v>
      </c>
      <c r="Q163" s="276">
        <v>710</v>
      </c>
      <c r="S163" s="63">
        <v>5</v>
      </c>
      <c r="T163" s="276">
        <v>2710</v>
      </c>
      <c r="V163" s="83"/>
      <c r="W163" s="83"/>
      <c r="X163" s="83"/>
      <c r="Y163" s="83"/>
      <c r="Z163" s="83"/>
      <c r="AA163" s="65"/>
      <c r="AB163" s="5"/>
      <c r="AC163" s="5"/>
      <c r="AD163" s="5"/>
      <c r="AE163" s="5"/>
      <c r="AF163" s="5"/>
      <c r="AG163" s="5"/>
      <c r="AH163" s="5"/>
      <c r="AI163" s="5"/>
      <c r="AJ163" s="5"/>
      <c r="AK163" s="5"/>
      <c r="AL163" s="5"/>
      <c r="AM163" s="5"/>
    </row>
    <row r="164" spans="1:39" s="4" customFormat="1" ht="14.4">
      <c r="A164" s="63" t="s">
        <v>793</v>
      </c>
      <c r="B164" s="63" t="s">
        <v>367</v>
      </c>
      <c r="C164" s="63"/>
      <c r="D164" s="63" t="s">
        <v>368</v>
      </c>
      <c r="E164" s="11"/>
      <c r="F164" s="11"/>
      <c r="G164" s="8"/>
      <c r="I164" s="63"/>
      <c r="J164" s="48"/>
      <c r="K164" s="109"/>
      <c r="M164" s="63">
        <v>38</v>
      </c>
      <c r="N164" s="274">
        <v>20283</v>
      </c>
      <c r="P164" s="63">
        <v>36</v>
      </c>
      <c r="Q164" s="276">
        <v>19423.32</v>
      </c>
      <c r="S164" s="63">
        <v>40</v>
      </c>
      <c r="T164" s="276">
        <v>16515</v>
      </c>
      <c r="V164" s="83"/>
      <c r="W164" s="83"/>
      <c r="X164" s="83"/>
      <c r="Y164" s="83"/>
      <c r="Z164" s="83"/>
      <c r="AA164" s="65"/>
      <c r="AB164" s="5"/>
      <c r="AC164" s="5"/>
      <c r="AD164" s="5"/>
      <c r="AE164" s="5"/>
      <c r="AF164" s="5"/>
      <c r="AG164" s="5"/>
      <c r="AH164" s="5"/>
      <c r="AI164" s="5"/>
      <c r="AJ164" s="5"/>
      <c r="AK164" s="5"/>
      <c r="AL164" s="5"/>
      <c r="AM164" s="5"/>
    </row>
    <row r="165" spans="1:39" s="4" customFormat="1" ht="14.4">
      <c r="A165" s="63" t="s">
        <v>793</v>
      </c>
      <c r="B165" s="63" t="s">
        <v>367</v>
      </c>
      <c r="C165" s="63"/>
      <c r="D165" s="63" t="s">
        <v>369</v>
      </c>
      <c r="E165" s="11"/>
      <c r="F165" s="11"/>
      <c r="G165" s="8"/>
      <c r="I165" s="63"/>
      <c r="J165" s="48"/>
      <c r="K165" s="109"/>
      <c r="M165" s="63"/>
      <c r="N165" s="274"/>
      <c r="P165" s="63"/>
      <c r="Q165" s="276"/>
      <c r="S165" s="63">
        <v>1</v>
      </c>
      <c r="T165" s="276">
        <v>481</v>
      </c>
      <c r="V165" s="83"/>
      <c r="W165" s="83"/>
      <c r="X165" s="83"/>
      <c r="Y165" s="83"/>
      <c r="Z165" s="83"/>
      <c r="AA165" s="65"/>
      <c r="AB165" s="5"/>
      <c r="AC165" s="5"/>
      <c r="AD165" s="5"/>
      <c r="AE165" s="5"/>
      <c r="AF165" s="5"/>
      <c r="AG165" s="5"/>
      <c r="AH165" s="5"/>
      <c r="AI165" s="5"/>
      <c r="AJ165" s="5"/>
      <c r="AK165" s="5"/>
      <c r="AL165" s="5"/>
      <c r="AM165" s="5"/>
    </row>
    <row r="166" spans="1:39" s="4" customFormat="1" ht="14.4">
      <c r="A166" s="63" t="s">
        <v>793</v>
      </c>
      <c r="B166" s="63" t="s">
        <v>370</v>
      </c>
      <c r="C166" s="63"/>
      <c r="D166" s="63" t="s">
        <v>76</v>
      </c>
      <c r="E166" s="11"/>
      <c r="F166" s="11"/>
      <c r="G166" s="8"/>
      <c r="I166" s="63"/>
      <c r="J166" s="48"/>
      <c r="K166" s="109"/>
      <c r="M166" s="63">
        <v>15</v>
      </c>
      <c r="N166" s="274">
        <v>8116</v>
      </c>
      <c r="P166" s="63">
        <v>15</v>
      </c>
      <c r="Q166" s="276">
        <v>8116</v>
      </c>
      <c r="S166" s="63">
        <v>17</v>
      </c>
      <c r="T166" s="276">
        <v>7284</v>
      </c>
      <c r="V166" s="83"/>
      <c r="W166" s="83"/>
      <c r="X166" s="83"/>
      <c r="Y166" s="83"/>
      <c r="Z166" s="83"/>
      <c r="AA166" s="65"/>
      <c r="AB166" s="5"/>
      <c r="AC166" s="5"/>
      <c r="AD166" s="5"/>
      <c r="AE166" s="5"/>
      <c r="AF166" s="5"/>
      <c r="AG166" s="5"/>
      <c r="AH166" s="5"/>
      <c r="AI166" s="5"/>
      <c r="AJ166" s="5"/>
      <c r="AK166" s="5"/>
      <c r="AL166" s="5"/>
      <c r="AM166" s="5"/>
    </row>
    <row r="167" spans="1:39" s="4" customFormat="1" ht="14.4">
      <c r="A167" s="63" t="s">
        <v>793</v>
      </c>
      <c r="B167" s="63" t="s">
        <v>837</v>
      </c>
      <c r="C167" s="63"/>
      <c r="D167" s="63" t="s">
        <v>175</v>
      </c>
      <c r="E167" s="11"/>
      <c r="F167" s="11"/>
      <c r="G167" s="8"/>
      <c r="I167" s="63"/>
      <c r="J167" s="48"/>
      <c r="K167" s="109"/>
      <c r="M167" s="63">
        <v>10</v>
      </c>
      <c r="N167" s="274">
        <v>5290</v>
      </c>
      <c r="P167" s="63">
        <v>13</v>
      </c>
      <c r="Q167" s="276">
        <v>6877</v>
      </c>
      <c r="S167" s="63">
        <v>9</v>
      </c>
      <c r="T167" s="276">
        <v>3425</v>
      </c>
      <c r="V167" s="83"/>
      <c r="W167" s="83"/>
      <c r="X167" s="83"/>
      <c r="Y167" s="83"/>
      <c r="Z167" s="83"/>
      <c r="AA167" s="65"/>
      <c r="AB167" s="5"/>
      <c r="AC167" s="5"/>
      <c r="AD167" s="5"/>
      <c r="AE167" s="5"/>
      <c r="AF167" s="5"/>
      <c r="AG167" s="5"/>
      <c r="AH167" s="5"/>
      <c r="AI167" s="5"/>
      <c r="AJ167" s="5"/>
      <c r="AK167" s="5"/>
      <c r="AL167" s="5"/>
      <c r="AM167" s="5"/>
    </row>
    <row r="168" spans="1:39" s="4" customFormat="1" ht="14.4">
      <c r="A168" s="63" t="s">
        <v>793</v>
      </c>
      <c r="B168" s="63" t="s">
        <v>374</v>
      </c>
      <c r="C168" s="63"/>
      <c r="D168" s="63" t="s">
        <v>115</v>
      </c>
      <c r="E168" s="11"/>
      <c r="F168" s="11"/>
      <c r="G168" s="8"/>
      <c r="I168" s="63"/>
      <c r="J168" s="48"/>
      <c r="K168" s="109"/>
      <c r="M168" s="63">
        <v>8</v>
      </c>
      <c r="N168" s="274">
        <v>4232</v>
      </c>
      <c r="P168" s="63">
        <v>9</v>
      </c>
      <c r="Q168" s="276">
        <v>4761</v>
      </c>
      <c r="S168" s="63">
        <v>8</v>
      </c>
      <c r="T168" s="276">
        <v>3370</v>
      </c>
      <c r="V168" s="83"/>
      <c r="W168" s="83"/>
      <c r="X168" s="83"/>
      <c r="Y168" s="83"/>
      <c r="Z168" s="83"/>
      <c r="AA168" s="65"/>
      <c r="AB168" s="5"/>
      <c r="AC168" s="5"/>
      <c r="AD168" s="5"/>
      <c r="AE168" s="5"/>
      <c r="AF168" s="5"/>
      <c r="AG168" s="5"/>
      <c r="AH168" s="5"/>
      <c r="AI168" s="5"/>
      <c r="AJ168" s="5"/>
      <c r="AK168" s="5"/>
      <c r="AL168" s="5"/>
      <c r="AM168" s="5"/>
    </row>
    <row r="169" spans="1:39" s="4" customFormat="1" ht="14.4">
      <c r="A169" s="63" t="s">
        <v>793</v>
      </c>
      <c r="B169" s="63" t="s">
        <v>376</v>
      </c>
      <c r="C169" s="63"/>
      <c r="D169" s="63" t="s">
        <v>101</v>
      </c>
      <c r="E169" s="11"/>
      <c r="F169" s="11"/>
      <c r="G169" s="8"/>
      <c r="I169" s="63"/>
      <c r="J169" s="48"/>
      <c r="K169" s="109"/>
      <c r="M169" s="63">
        <v>1</v>
      </c>
      <c r="N169" s="274">
        <v>529</v>
      </c>
      <c r="P169" s="63">
        <v>1</v>
      </c>
      <c r="Q169" s="276">
        <v>529</v>
      </c>
      <c r="S169" s="63">
        <v>1</v>
      </c>
      <c r="T169" s="276">
        <v>402</v>
      </c>
      <c r="V169" s="83"/>
      <c r="W169" s="83"/>
      <c r="X169" s="83"/>
      <c r="Y169" s="83"/>
      <c r="Z169" s="83"/>
      <c r="AA169" s="65"/>
      <c r="AB169" s="5"/>
      <c r="AC169" s="5"/>
      <c r="AD169" s="5"/>
      <c r="AE169" s="5"/>
      <c r="AF169" s="5"/>
      <c r="AG169" s="5"/>
      <c r="AH169" s="5"/>
      <c r="AI169" s="5"/>
      <c r="AJ169" s="5"/>
      <c r="AK169" s="5"/>
      <c r="AL169" s="5"/>
      <c r="AM169" s="5"/>
    </row>
    <row r="170" spans="1:39" s="4" customFormat="1" ht="14.4">
      <c r="A170" s="63" t="s">
        <v>793</v>
      </c>
      <c r="B170" s="63" t="s">
        <v>379</v>
      </c>
      <c r="C170" s="63"/>
      <c r="D170" s="63" t="s">
        <v>78</v>
      </c>
      <c r="E170" s="11"/>
      <c r="F170" s="11"/>
      <c r="G170" s="8"/>
      <c r="I170" s="63"/>
      <c r="J170" s="48"/>
      <c r="K170" s="109"/>
      <c r="M170" s="63">
        <v>1</v>
      </c>
      <c r="N170" s="274">
        <v>529</v>
      </c>
      <c r="P170" s="63">
        <v>1</v>
      </c>
      <c r="Q170" s="276">
        <v>529</v>
      </c>
      <c r="S170" s="63">
        <v>1</v>
      </c>
      <c r="T170" s="276">
        <v>402</v>
      </c>
      <c r="V170" s="83"/>
      <c r="W170" s="83"/>
      <c r="X170" s="83"/>
      <c r="Y170" s="83"/>
      <c r="Z170" s="83"/>
      <c r="AA170" s="65"/>
      <c r="AB170" s="5"/>
      <c r="AC170" s="5"/>
      <c r="AD170" s="5"/>
      <c r="AE170" s="5"/>
      <c r="AF170" s="5"/>
      <c r="AG170" s="5"/>
      <c r="AH170" s="5"/>
      <c r="AI170" s="5"/>
      <c r="AJ170" s="5"/>
      <c r="AK170" s="5"/>
      <c r="AL170" s="5"/>
      <c r="AM170" s="5"/>
    </row>
    <row r="171" spans="1:39" s="4" customFormat="1" ht="14.4">
      <c r="A171" s="63" t="s">
        <v>793</v>
      </c>
      <c r="B171" s="63" t="s">
        <v>380</v>
      </c>
      <c r="C171" s="63"/>
      <c r="D171" s="63" t="s">
        <v>57</v>
      </c>
      <c r="E171" s="11"/>
      <c r="F171" s="11"/>
      <c r="G171" s="8"/>
      <c r="I171" s="63"/>
      <c r="J171" s="48"/>
      <c r="K171" s="109"/>
      <c r="M171" s="63">
        <v>1</v>
      </c>
      <c r="N171" s="274">
        <v>529</v>
      </c>
      <c r="P171" s="63"/>
      <c r="Q171" s="276"/>
      <c r="S171" s="63"/>
      <c r="T171" s="276"/>
      <c r="V171" s="83"/>
      <c r="W171" s="83"/>
      <c r="X171" s="83"/>
      <c r="Y171" s="83"/>
      <c r="Z171" s="83"/>
      <c r="AA171" s="65"/>
      <c r="AB171" s="5"/>
      <c r="AC171" s="5"/>
      <c r="AD171" s="5"/>
      <c r="AE171" s="5"/>
      <c r="AF171" s="5"/>
      <c r="AG171" s="5"/>
      <c r="AH171" s="5"/>
      <c r="AI171" s="5"/>
      <c r="AJ171" s="5"/>
      <c r="AK171" s="5"/>
      <c r="AL171" s="5"/>
      <c r="AM171" s="5"/>
    </row>
    <row r="172" spans="1:39" s="4" customFormat="1" ht="14.4">
      <c r="A172" s="63" t="s">
        <v>793</v>
      </c>
      <c r="B172" s="63" t="s">
        <v>380</v>
      </c>
      <c r="C172" s="63"/>
      <c r="D172" s="63" t="s">
        <v>111</v>
      </c>
      <c r="E172" s="11"/>
      <c r="F172" s="11"/>
      <c r="G172" s="8"/>
      <c r="I172" s="63"/>
      <c r="J172" s="48"/>
      <c r="K172" s="109"/>
      <c r="M172" s="63">
        <v>214</v>
      </c>
      <c r="N172" s="274">
        <v>116464</v>
      </c>
      <c r="P172" s="63">
        <v>223</v>
      </c>
      <c r="Q172" s="276">
        <v>119647.92</v>
      </c>
      <c r="S172" s="63">
        <v>158</v>
      </c>
      <c r="T172" s="276">
        <v>71238</v>
      </c>
      <c r="V172" s="83"/>
      <c r="W172" s="83"/>
      <c r="X172" s="83"/>
      <c r="Y172" s="83"/>
      <c r="Z172" s="83"/>
      <c r="AA172" s="65"/>
      <c r="AB172" s="5"/>
      <c r="AC172" s="5"/>
      <c r="AD172" s="5"/>
      <c r="AE172" s="5"/>
      <c r="AF172" s="5"/>
      <c r="AG172" s="5"/>
      <c r="AH172" s="5"/>
      <c r="AI172" s="5"/>
      <c r="AJ172" s="5"/>
      <c r="AK172" s="5"/>
      <c r="AL172" s="5"/>
      <c r="AM172" s="5"/>
    </row>
    <row r="173" spans="1:39" s="4" customFormat="1" ht="14.4">
      <c r="A173" s="63" t="s">
        <v>793</v>
      </c>
      <c r="B173" s="63" t="s">
        <v>838</v>
      </c>
      <c r="C173" s="63"/>
      <c r="D173" s="63" t="s">
        <v>89</v>
      </c>
      <c r="E173" s="11"/>
      <c r="F173" s="11"/>
      <c r="G173" s="8"/>
      <c r="I173" s="63"/>
      <c r="J173" s="48"/>
      <c r="K173" s="109"/>
      <c r="M173" s="63"/>
      <c r="N173" s="274"/>
      <c r="P173" s="63">
        <v>2</v>
      </c>
      <c r="Q173" s="276">
        <v>1058</v>
      </c>
      <c r="S173" s="63">
        <v>4</v>
      </c>
      <c r="T173" s="276">
        <v>1845</v>
      </c>
      <c r="V173" s="83"/>
      <c r="W173" s="83"/>
      <c r="X173" s="83"/>
      <c r="Y173" s="83"/>
      <c r="Z173" s="83"/>
      <c r="AA173" s="65"/>
      <c r="AB173" s="5"/>
      <c r="AC173" s="5"/>
      <c r="AD173" s="5"/>
      <c r="AE173" s="5"/>
      <c r="AF173" s="5"/>
      <c r="AG173" s="5"/>
      <c r="AH173" s="5"/>
      <c r="AI173" s="5"/>
      <c r="AJ173" s="5"/>
      <c r="AK173" s="5"/>
      <c r="AL173" s="5"/>
      <c r="AM173" s="5"/>
    </row>
    <row r="174" spans="1:39" s="4" customFormat="1" ht="14.4">
      <c r="A174" s="63" t="s">
        <v>793</v>
      </c>
      <c r="B174" s="63" t="s">
        <v>382</v>
      </c>
      <c r="C174" s="63"/>
      <c r="D174" s="63" t="s">
        <v>92</v>
      </c>
      <c r="E174" s="11"/>
      <c r="F174" s="11"/>
      <c r="G174" s="8"/>
      <c r="I174" s="63"/>
      <c r="J174" s="48"/>
      <c r="K174" s="109"/>
      <c r="M174" s="63">
        <v>1</v>
      </c>
      <c r="N174" s="274">
        <v>529</v>
      </c>
      <c r="P174" s="63">
        <v>4</v>
      </c>
      <c r="Q174" s="276">
        <v>2116</v>
      </c>
      <c r="S174" s="63">
        <v>1</v>
      </c>
      <c r="T174" s="276">
        <v>402</v>
      </c>
      <c r="V174" s="83"/>
      <c r="W174" s="83"/>
      <c r="X174" s="83"/>
      <c r="Y174" s="83"/>
      <c r="Z174" s="83"/>
      <c r="AA174" s="65"/>
      <c r="AB174" s="5"/>
      <c r="AC174" s="5"/>
      <c r="AD174" s="5"/>
      <c r="AE174" s="5"/>
      <c r="AF174" s="5"/>
      <c r="AG174" s="5"/>
      <c r="AH174" s="5"/>
      <c r="AI174" s="5"/>
      <c r="AJ174" s="5"/>
      <c r="AK174" s="5"/>
      <c r="AL174" s="5"/>
      <c r="AM174" s="5"/>
    </row>
    <row r="175" spans="1:39" s="4" customFormat="1" ht="14.4">
      <c r="A175" s="63" t="s">
        <v>793</v>
      </c>
      <c r="B175" s="63" t="s">
        <v>382</v>
      </c>
      <c r="C175" s="63"/>
      <c r="D175" s="63" t="s">
        <v>69</v>
      </c>
      <c r="E175" s="11"/>
      <c r="F175" s="11"/>
      <c r="G175" s="8"/>
      <c r="I175" s="63"/>
      <c r="J175" s="48"/>
      <c r="K175" s="109"/>
      <c r="M175" s="63">
        <v>26</v>
      </c>
      <c r="N175" s="274">
        <v>14116</v>
      </c>
      <c r="P175" s="63">
        <v>29</v>
      </c>
      <c r="Q175" s="276">
        <v>15522</v>
      </c>
      <c r="S175" s="63">
        <v>20</v>
      </c>
      <c r="T175" s="276">
        <v>8283</v>
      </c>
      <c r="V175" s="83"/>
      <c r="W175" s="83"/>
      <c r="X175" s="83"/>
      <c r="Y175" s="83"/>
      <c r="Z175" s="83"/>
      <c r="AA175" s="65"/>
      <c r="AB175" s="5"/>
      <c r="AC175" s="5"/>
      <c r="AD175" s="5"/>
      <c r="AE175" s="5"/>
      <c r="AF175" s="5"/>
      <c r="AG175" s="5"/>
      <c r="AH175" s="5"/>
      <c r="AI175" s="5"/>
      <c r="AJ175" s="5"/>
      <c r="AK175" s="5"/>
      <c r="AL175" s="5"/>
      <c r="AM175" s="5"/>
    </row>
    <row r="176" spans="1:39" s="4" customFormat="1" ht="14.4">
      <c r="A176" s="63" t="s">
        <v>793</v>
      </c>
      <c r="B176" s="63" t="s">
        <v>839</v>
      </c>
      <c r="C176" s="63"/>
      <c r="D176" s="63" t="s">
        <v>373</v>
      </c>
      <c r="E176" s="11"/>
      <c r="F176" s="11"/>
      <c r="G176" s="8"/>
      <c r="I176" s="63"/>
      <c r="J176" s="48"/>
      <c r="K176" s="109"/>
      <c r="M176" s="63"/>
      <c r="N176" s="274"/>
      <c r="P176" s="63"/>
      <c r="Q176" s="276"/>
      <c r="S176" s="63">
        <v>1</v>
      </c>
      <c r="T176" s="276">
        <v>645</v>
      </c>
      <c r="V176" s="83"/>
      <c r="W176" s="83"/>
      <c r="X176" s="83"/>
      <c r="Y176" s="83"/>
      <c r="Z176" s="83"/>
      <c r="AA176" s="65"/>
      <c r="AB176" s="5"/>
      <c r="AC176" s="5"/>
      <c r="AD176" s="5"/>
      <c r="AE176" s="5"/>
      <c r="AF176" s="5"/>
      <c r="AG176" s="5"/>
      <c r="AH176" s="5"/>
      <c r="AI176" s="5"/>
      <c r="AJ176" s="5"/>
      <c r="AK176" s="5"/>
      <c r="AL176" s="5"/>
      <c r="AM176" s="5"/>
    </row>
    <row r="177" spans="1:39" s="4" customFormat="1" ht="14.4">
      <c r="A177" s="63" t="s">
        <v>793</v>
      </c>
      <c r="B177" s="63" t="s">
        <v>384</v>
      </c>
      <c r="C177" s="63"/>
      <c r="D177" s="63" t="s">
        <v>369</v>
      </c>
      <c r="E177" s="11"/>
      <c r="F177" s="11"/>
      <c r="G177" s="8"/>
      <c r="I177" s="63"/>
      <c r="J177" s="48"/>
      <c r="K177" s="109"/>
      <c r="M177" s="63">
        <v>1</v>
      </c>
      <c r="N177" s="274">
        <v>529</v>
      </c>
      <c r="P177" s="63">
        <v>1</v>
      </c>
      <c r="Q177" s="276">
        <v>529</v>
      </c>
      <c r="S177" s="63">
        <v>2</v>
      </c>
      <c r="T177" s="276">
        <v>722</v>
      </c>
      <c r="V177" s="83"/>
      <c r="W177" s="83"/>
      <c r="X177" s="83"/>
      <c r="Y177" s="83"/>
      <c r="Z177" s="83"/>
      <c r="AA177" s="65"/>
      <c r="AB177" s="5"/>
      <c r="AC177" s="5"/>
      <c r="AD177" s="5"/>
      <c r="AE177" s="5"/>
      <c r="AF177" s="5"/>
      <c r="AG177" s="5"/>
      <c r="AH177" s="5"/>
      <c r="AI177" s="5"/>
      <c r="AJ177" s="5"/>
      <c r="AK177" s="5"/>
      <c r="AL177" s="5"/>
      <c r="AM177" s="5"/>
    </row>
    <row r="178" spans="1:39" s="4" customFormat="1" ht="14.4">
      <c r="A178" s="63" t="s">
        <v>793</v>
      </c>
      <c r="B178" s="63" t="s">
        <v>840</v>
      </c>
      <c r="C178" s="63"/>
      <c r="D178" s="63" t="s">
        <v>163</v>
      </c>
      <c r="E178" s="11"/>
      <c r="F178" s="11"/>
      <c r="G178" s="8"/>
      <c r="I178" s="63"/>
      <c r="J178" s="48"/>
      <c r="K178" s="109"/>
      <c r="M178" s="63">
        <v>163</v>
      </c>
      <c r="N178" s="274">
        <v>87479</v>
      </c>
      <c r="P178" s="63">
        <v>198</v>
      </c>
      <c r="Q178" s="276">
        <v>107505.15</v>
      </c>
      <c r="S178" s="63">
        <v>154</v>
      </c>
      <c r="T178" s="276">
        <v>67121.73</v>
      </c>
      <c r="V178" s="83"/>
      <c r="W178" s="83"/>
      <c r="X178" s="83"/>
      <c r="Y178" s="83"/>
      <c r="Z178" s="83"/>
      <c r="AA178" s="65"/>
      <c r="AB178" s="5"/>
      <c r="AC178" s="5"/>
      <c r="AD178" s="5"/>
      <c r="AE178" s="5"/>
      <c r="AF178" s="5"/>
      <c r="AG178" s="5"/>
      <c r="AH178" s="5"/>
      <c r="AI178" s="5"/>
      <c r="AJ178" s="5"/>
      <c r="AK178" s="5"/>
      <c r="AL178" s="5"/>
      <c r="AM178" s="5"/>
    </row>
    <row r="179" spans="1:39" s="4" customFormat="1" ht="14.4">
      <c r="A179" s="63" t="s">
        <v>793</v>
      </c>
      <c r="B179" s="63" t="s">
        <v>841</v>
      </c>
      <c r="C179" s="63"/>
      <c r="D179" s="63" t="s">
        <v>391</v>
      </c>
      <c r="E179" s="11"/>
      <c r="F179" s="11"/>
      <c r="G179" s="8"/>
      <c r="I179" s="63"/>
      <c r="J179" s="48"/>
      <c r="K179" s="109"/>
      <c r="M179" s="63">
        <v>6</v>
      </c>
      <c r="N179" s="274">
        <v>3174</v>
      </c>
      <c r="P179" s="63">
        <v>3</v>
      </c>
      <c r="Q179" s="276">
        <v>1587</v>
      </c>
      <c r="S179" s="63">
        <v>4</v>
      </c>
      <c r="T179" s="276">
        <v>2065</v>
      </c>
      <c r="V179" s="83"/>
      <c r="W179" s="83"/>
      <c r="X179" s="83"/>
      <c r="Y179" s="83"/>
      <c r="Z179" s="83"/>
      <c r="AA179" s="65"/>
      <c r="AB179" s="5"/>
      <c r="AC179" s="5"/>
      <c r="AD179" s="5"/>
      <c r="AE179" s="5"/>
      <c r="AF179" s="5"/>
      <c r="AG179" s="5"/>
      <c r="AH179" s="5"/>
      <c r="AI179" s="5"/>
      <c r="AJ179" s="5"/>
      <c r="AK179" s="5"/>
      <c r="AL179" s="5"/>
      <c r="AM179" s="5"/>
    </row>
    <row r="180" spans="1:39" s="4" customFormat="1" ht="14.4">
      <c r="A180" s="63" t="s">
        <v>793</v>
      </c>
      <c r="B180" s="63" t="s">
        <v>842</v>
      </c>
      <c r="C180" s="63"/>
      <c r="D180" s="63" t="s">
        <v>391</v>
      </c>
      <c r="E180" s="11"/>
      <c r="F180" s="11"/>
      <c r="G180" s="8"/>
      <c r="I180" s="63"/>
      <c r="J180" s="48"/>
      <c r="K180" s="109"/>
      <c r="M180" s="63">
        <v>78</v>
      </c>
      <c r="N180" s="274">
        <v>41443</v>
      </c>
      <c r="P180" s="63">
        <v>80</v>
      </c>
      <c r="Q180" s="276">
        <v>42152.639999999999</v>
      </c>
      <c r="S180" s="63">
        <v>69</v>
      </c>
      <c r="T180" s="276">
        <v>29090</v>
      </c>
      <c r="V180" s="83"/>
      <c r="W180" s="83"/>
      <c r="X180" s="83"/>
      <c r="Y180" s="83"/>
      <c r="Z180" s="83"/>
      <c r="AA180" s="65"/>
      <c r="AB180" s="5"/>
      <c r="AC180" s="5"/>
      <c r="AD180" s="5"/>
      <c r="AE180" s="5"/>
      <c r="AF180" s="5"/>
      <c r="AG180" s="5"/>
      <c r="AH180" s="5"/>
      <c r="AI180" s="5"/>
      <c r="AJ180" s="5"/>
      <c r="AK180" s="5"/>
      <c r="AL180" s="5"/>
      <c r="AM180" s="5"/>
    </row>
    <row r="181" spans="1:39" s="4" customFormat="1" ht="14.4">
      <c r="A181" s="63" t="s">
        <v>793</v>
      </c>
      <c r="B181" s="63" t="s">
        <v>392</v>
      </c>
      <c r="C181" s="63"/>
      <c r="D181" s="63" t="s">
        <v>393</v>
      </c>
      <c r="E181" s="11"/>
      <c r="F181" s="11"/>
      <c r="G181" s="8"/>
      <c r="I181" s="63"/>
      <c r="J181" s="48"/>
      <c r="K181" s="109"/>
      <c r="M181" s="63">
        <v>3</v>
      </c>
      <c r="N181" s="274">
        <v>1587</v>
      </c>
      <c r="P181" s="63">
        <v>5</v>
      </c>
      <c r="Q181" s="276">
        <v>2645</v>
      </c>
      <c r="S181" s="63">
        <v>4</v>
      </c>
      <c r="T181" s="276">
        <v>1635</v>
      </c>
      <c r="V181" s="83"/>
      <c r="W181" s="83"/>
      <c r="X181" s="83"/>
      <c r="Y181" s="83"/>
      <c r="Z181" s="83"/>
      <c r="AA181" s="65"/>
      <c r="AB181" s="5"/>
      <c r="AC181" s="5"/>
      <c r="AD181" s="5"/>
      <c r="AE181" s="5"/>
      <c r="AF181" s="5"/>
      <c r="AG181" s="5"/>
      <c r="AH181" s="5"/>
      <c r="AI181" s="5"/>
      <c r="AJ181" s="5"/>
      <c r="AK181" s="5"/>
      <c r="AL181" s="5"/>
      <c r="AM181" s="5"/>
    </row>
    <row r="182" spans="1:39" s="4" customFormat="1" ht="14.4">
      <c r="A182" s="63" t="s">
        <v>793</v>
      </c>
      <c r="B182" s="63" t="s">
        <v>394</v>
      </c>
      <c r="C182" s="63"/>
      <c r="D182" s="63" t="s">
        <v>85</v>
      </c>
      <c r="E182" s="11"/>
      <c r="F182" s="11"/>
      <c r="G182" s="8"/>
      <c r="I182" s="63"/>
      <c r="J182" s="48"/>
      <c r="K182" s="109"/>
      <c r="M182" s="63">
        <v>7</v>
      </c>
      <c r="N182" s="274">
        <v>3884</v>
      </c>
      <c r="P182" s="63">
        <v>7</v>
      </c>
      <c r="Q182" s="276">
        <v>3884</v>
      </c>
      <c r="S182" s="63">
        <v>6</v>
      </c>
      <c r="T182" s="276">
        <v>2231</v>
      </c>
      <c r="V182" s="83"/>
      <c r="W182" s="83"/>
      <c r="X182" s="83"/>
      <c r="Y182" s="83"/>
      <c r="Z182" s="83"/>
      <c r="AA182" s="65"/>
      <c r="AB182" s="5"/>
      <c r="AC182" s="5"/>
      <c r="AD182" s="5"/>
      <c r="AE182" s="5"/>
      <c r="AF182" s="5"/>
      <c r="AG182" s="5"/>
      <c r="AH182" s="5"/>
      <c r="AI182" s="5"/>
      <c r="AJ182" s="5"/>
      <c r="AK182" s="5"/>
      <c r="AL182" s="5"/>
      <c r="AM182" s="5"/>
    </row>
    <row r="183" spans="1:39" s="4" customFormat="1" ht="14.4">
      <c r="A183" s="63" t="s">
        <v>793</v>
      </c>
      <c r="B183" s="63" t="s">
        <v>396</v>
      </c>
      <c r="C183" s="63"/>
      <c r="D183" s="63" t="s">
        <v>397</v>
      </c>
      <c r="E183" s="11"/>
      <c r="F183" s="11"/>
      <c r="G183" s="8"/>
      <c r="I183" s="63"/>
      <c r="J183" s="48"/>
      <c r="K183" s="109"/>
      <c r="M183" s="63">
        <v>3</v>
      </c>
      <c r="N183" s="274">
        <v>1587</v>
      </c>
      <c r="P183" s="63">
        <v>1</v>
      </c>
      <c r="Q183" s="276">
        <v>529</v>
      </c>
      <c r="S183" s="63">
        <v>1</v>
      </c>
      <c r="T183" s="276">
        <v>320</v>
      </c>
      <c r="V183" s="83"/>
      <c r="W183" s="83"/>
      <c r="X183" s="83"/>
      <c r="Y183" s="83"/>
      <c r="Z183" s="83"/>
      <c r="AA183" s="65"/>
      <c r="AB183" s="5"/>
      <c r="AC183" s="5"/>
      <c r="AD183" s="5"/>
      <c r="AE183" s="5"/>
      <c r="AF183" s="5"/>
      <c r="AG183" s="5"/>
      <c r="AH183" s="5"/>
      <c r="AI183" s="5"/>
      <c r="AJ183" s="5"/>
      <c r="AK183" s="5"/>
      <c r="AL183" s="5"/>
      <c r="AM183" s="5"/>
    </row>
    <row r="184" spans="1:39" s="4" customFormat="1" ht="14.4">
      <c r="A184" s="63" t="s">
        <v>793</v>
      </c>
      <c r="B184" s="63" t="s">
        <v>398</v>
      </c>
      <c r="C184" s="63"/>
      <c r="D184" s="63" t="s">
        <v>311</v>
      </c>
      <c r="E184" s="11"/>
      <c r="F184" s="11"/>
      <c r="G184" s="8"/>
      <c r="I184" s="63"/>
      <c r="J184" s="48"/>
      <c r="K184" s="109"/>
      <c r="M184" s="63">
        <v>45</v>
      </c>
      <c r="N184" s="274">
        <v>24167</v>
      </c>
      <c r="P184" s="63">
        <v>47</v>
      </c>
      <c r="Q184" s="276">
        <v>24996.92</v>
      </c>
      <c r="S184" s="63">
        <v>57</v>
      </c>
      <c r="T184" s="276">
        <v>23379</v>
      </c>
      <c r="V184" s="83"/>
      <c r="W184" s="83"/>
      <c r="X184" s="83"/>
      <c r="Y184" s="83"/>
      <c r="Z184" s="83"/>
      <c r="AA184" s="65"/>
      <c r="AB184" s="5"/>
      <c r="AC184" s="5"/>
      <c r="AD184" s="5"/>
      <c r="AE184" s="5"/>
      <c r="AF184" s="5"/>
      <c r="AG184" s="5"/>
      <c r="AH184" s="5"/>
      <c r="AI184" s="5"/>
      <c r="AJ184" s="5"/>
      <c r="AK184" s="5"/>
      <c r="AL184" s="5"/>
      <c r="AM184" s="5"/>
    </row>
    <row r="185" spans="1:39" s="4" customFormat="1" ht="14.4">
      <c r="A185" s="63" t="s">
        <v>793</v>
      </c>
      <c r="B185" s="63" t="s">
        <v>643</v>
      </c>
      <c r="C185" s="63"/>
      <c r="D185" s="63" t="s">
        <v>324</v>
      </c>
      <c r="E185" s="11"/>
      <c r="F185" s="11"/>
      <c r="G185" s="8"/>
      <c r="I185" s="63"/>
      <c r="J185" s="48"/>
      <c r="K185" s="109"/>
      <c r="M185" s="63">
        <v>49</v>
      </c>
      <c r="N185" s="274">
        <v>26464</v>
      </c>
      <c r="P185" s="63">
        <v>51</v>
      </c>
      <c r="Q185" s="276">
        <v>27335.02</v>
      </c>
      <c r="S185" s="63">
        <v>65</v>
      </c>
      <c r="T185" s="276">
        <v>26977</v>
      </c>
      <c r="V185" s="83"/>
      <c r="W185" s="83"/>
      <c r="X185" s="83"/>
      <c r="Y185" s="83"/>
      <c r="Z185" s="83"/>
      <c r="AA185" s="65"/>
      <c r="AB185" s="5"/>
      <c r="AC185" s="5"/>
      <c r="AD185" s="5"/>
      <c r="AE185" s="5"/>
      <c r="AF185" s="5"/>
      <c r="AG185" s="5"/>
      <c r="AH185" s="5"/>
      <c r="AI185" s="5"/>
      <c r="AJ185" s="5"/>
      <c r="AK185" s="5"/>
      <c r="AL185" s="5"/>
      <c r="AM185" s="5"/>
    </row>
    <row r="186" spans="1:39" s="4" customFormat="1" ht="14.4">
      <c r="A186" s="63" t="s">
        <v>793</v>
      </c>
      <c r="B186" s="63" t="s">
        <v>400</v>
      </c>
      <c r="C186" s="63"/>
      <c r="D186" s="63" t="s">
        <v>71</v>
      </c>
      <c r="E186" s="11"/>
      <c r="F186" s="11"/>
      <c r="G186" s="8"/>
      <c r="I186" s="63"/>
      <c r="J186" s="48"/>
      <c r="K186" s="109"/>
      <c r="M186" s="63">
        <v>2</v>
      </c>
      <c r="N186" s="274">
        <v>1058</v>
      </c>
      <c r="P186" s="63">
        <v>1</v>
      </c>
      <c r="Q186" s="276">
        <v>529</v>
      </c>
      <c r="S186" s="63">
        <v>1</v>
      </c>
      <c r="T186" s="276">
        <v>402</v>
      </c>
      <c r="V186" s="83"/>
      <c r="W186" s="83"/>
      <c r="X186" s="83"/>
      <c r="Y186" s="83"/>
      <c r="Z186" s="83"/>
      <c r="AA186" s="65"/>
      <c r="AB186" s="5"/>
      <c r="AC186" s="5"/>
      <c r="AD186" s="5"/>
      <c r="AE186" s="5"/>
      <c r="AF186" s="5"/>
      <c r="AG186" s="5"/>
      <c r="AH186" s="5"/>
      <c r="AI186" s="5"/>
      <c r="AJ186" s="5"/>
      <c r="AK186" s="5"/>
      <c r="AL186" s="5"/>
      <c r="AM186" s="5"/>
    </row>
    <row r="187" spans="1:39" s="4" customFormat="1" ht="14.4">
      <c r="A187" s="63" t="s">
        <v>793</v>
      </c>
      <c r="B187" s="63" t="s">
        <v>402</v>
      </c>
      <c r="C187" s="63"/>
      <c r="D187" s="63" t="s">
        <v>101</v>
      </c>
      <c r="E187" s="11"/>
      <c r="F187" s="11"/>
      <c r="G187" s="8"/>
      <c r="I187" s="63"/>
      <c r="J187" s="48"/>
      <c r="K187" s="109"/>
      <c r="M187" s="63">
        <v>1</v>
      </c>
      <c r="N187" s="274">
        <v>529</v>
      </c>
      <c r="P187" s="63">
        <v>1</v>
      </c>
      <c r="Q187" s="276">
        <v>529</v>
      </c>
      <c r="S187" s="63"/>
      <c r="T187" s="276"/>
      <c r="V187" s="83"/>
      <c r="W187" s="83"/>
      <c r="X187" s="83"/>
      <c r="Y187" s="83"/>
      <c r="Z187" s="83"/>
      <c r="AA187" s="65"/>
      <c r="AB187" s="5"/>
      <c r="AC187" s="5"/>
      <c r="AD187" s="5"/>
      <c r="AE187" s="5"/>
      <c r="AF187" s="5"/>
      <c r="AG187" s="5"/>
      <c r="AH187" s="5"/>
      <c r="AI187" s="5"/>
      <c r="AJ187" s="5"/>
      <c r="AK187" s="5"/>
      <c r="AL187" s="5"/>
      <c r="AM187" s="5"/>
    </row>
    <row r="188" spans="1:39" s="4" customFormat="1" ht="14.4">
      <c r="A188" s="63" t="s">
        <v>793</v>
      </c>
      <c r="B188" s="63" t="s">
        <v>403</v>
      </c>
      <c r="C188" s="63"/>
      <c r="D188" s="63" t="s">
        <v>274</v>
      </c>
      <c r="E188" s="11"/>
      <c r="F188" s="11"/>
      <c r="G188" s="8"/>
      <c r="I188" s="63"/>
      <c r="J188" s="48"/>
      <c r="K188" s="109"/>
      <c r="M188" s="63">
        <v>15</v>
      </c>
      <c r="N188" s="274">
        <v>8116</v>
      </c>
      <c r="P188" s="63">
        <v>16</v>
      </c>
      <c r="Q188" s="276">
        <v>8464</v>
      </c>
      <c r="S188" s="63">
        <v>8</v>
      </c>
      <c r="T188" s="276">
        <v>3512</v>
      </c>
      <c r="V188" s="83"/>
      <c r="W188" s="83"/>
      <c r="X188" s="83"/>
      <c r="Y188" s="83"/>
      <c r="Z188" s="83"/>
      <c r="AA188" s="65"/>
      <c r="AB188" s="5"/>
      <c r="AC188" s="5"/>
      <c r="AD188" s="5"/>
      <c r="AE188" s="5"/>
      <c r="AF188" s="5"/>
      <c r="AG188" s="5"/>
      <c r="AH188" s="5"/>
      <c r="AI188" s="5"/>
      <c r="AJ188" s="5"/>
      <c r="AK188" s="5"/>
      <c r="AL188" s="5"/>
      <c r="AM188" s="5"/>
    </row>
    <row r="189" spans="1:39" s="4" customFormat="1" ht="14.4">
      <c r="A189" s="63" t="s">
        <v>793</v>
      </c>
      <c r="B189" s="63" t="s">
        <v>404</v>
      </c>
      <c r="C189" s="63"/>
      <c r="D189" s="63" t="s">
        <v>282</v>
      </c>
      <c r="E189" s="11"/>
      <c r="F189" s="11"/>
      <c r="G189" s="8"/>
      <c r="I189" s="63"/>
      <c r="J189" s="48"/>
      <c r="K189" s="109"/>
      <c r="M189" s="63">
        <v>3</v>
      </c>
      <c r="N189" s="274">
        <v>1587</v>
      </c>
      <c r="P189" s="63">
        <v>5</v>
      </c>
      <c r="Q189" s="276">
        <v>2558</v>
      </c>
      <c r="S189" s="63">
        <v>5</v>
      </c>
      <c r="T189" s="276">
        <v>1848</v>
      </c>
      <c r="V189" s="83"/>
      <c r="W189" s="83"/>
      <c r="X189" s="83"/>
      <c r="Y189" s="83"/>
      <c r="Z189" s="83"/>
      <c r="AA189" s="65"/>
      <c r="AB189" s="5"/>
      <c r="AC189" s="5"/>
      <c r="AD189" s="5"/>
      <c r="AE189" s="5"/>
      <c r="AF189" s="5"/>
      <c r="AG189" s="5"/>
      <c r="AH189" s="5"/>
      <c r="AI189" s="5"/>
      <c r="AJ189" s="5"/>
      <c r="AK189" s="5"/>
      <c r="AL189" s="5"/>
      <c r="AM189" s="5"/>
    </row>
    <row r="190" spans="1:39" s="4" customFormat="1" ht="14.4">
      <c r="A190" s="63" t="s">
        <v>793</v>
      </c>
      <c r="B190" s="63" t="s">
        <v>843</v>
      </c>
      <c r="C190" s="63"/>
      <c r="D190" s="63" t="s">
        <v>407</v>
      </c>
      <c r="E190" s="11"/>
      <c r="F190" s="11"/>
      <c r="G190" s="8"/>
      <c r="I190" s="63"/>
      <c r="J190" s="48"/>
      <c r="K190" s="109"/>
      <c r="M190" s="63">
        <v>5</v>
      </c>
      <c r="N190" s="274">
        <v>2826</v>
      </c>
      <c r="P190" s="63">
        <v>5</v>
      </c>
      <c r="Q190" s="276">
        <v>2826</v>
      </c>
      <c r="S190" s="63">
        <v>7</v>
      </c>
      <c r="T190" s="276">
        <v>3107</v>
      </c>
      <c r="V190" s="83"/>
      <c r="W190" s="83"/>
      <c r="X190" s="83"/>
      <c r="Y190" s="83"/>
      <c r="Z190" s="83"/>
      <c r="AA190" s="65"/>
      <c r="AB190" s="5"/>
      <c r="AC190" s="5"/>
      <c r="AD190" s="5"/>
      <c r="AE190" s="5"/>
      <c r="AF190" s="5"/>
      <c r="AG190" s="5"/>
      <c r="AH190" s="5"/>
      <c r="AI190" s="5"/>
      <c r="AJ190" s="5"/>
      <c r="AK190" s="5"/>
      <c r="AL190" s="5"/>
      <c r="AM190" s="5"/>
    </row>
    <row r="191" spans="1:39" s="4" customFormat="1" ht="14.4">
      <c r="A191" s="63" t="s">
        <v>793</v>
      </c>
      <c r="B191" s="63" t="s">
        <v>408</v>
      </c>
      <c r="C191" s="63"/>
      <c r="D191" s="63" t="s">
        <v>409</v>
      </c>
      <c r="E191" s="11"/>
      <c r="F191" s="11"/>
      <c r="G191" s="8"/>
      <c r="I191" s="63"/>
      <c r="J191" s="48"/>
      <c r="K191" s="109"/>
      <c r="M191" s="63">
        <v>2</v>
      </c>
      <c r="N191" s="274">
        <v>1058</v>
      </c>
      <c r="P191" s="63">
        <v>8</v>
      </c>
      <c r="Q191" s="276">
        <v>4413</v>
      </c>
      <c r="S191" s="63">
        <v>7</v>
      </c>
      <c r="T191" s="276">
        <v>2999</v>
      </c>
      <c r="V191" s="83"/>
      <c r="W191" s="83"/>
      <c r="X191" s="83"/>
      <c r="Y191" s="83"/>
      <c r="Z191" s="83"/>
      <c r="AA191" s="65"/>
      <c r="AB191" s="5"/>
      <c r="AC191" s="5"/>
      <c r="AD191" s="5"/>
      <c r="AE191" s="5"/>
      <c r="AF191" s="5"/>
      <c r="AG191" s="5"/>
      <c r="AH191" s="5"/>
      <c r="AI191" s="5"/>
      <c r="AJ191" s="5"/>
      <c r="AK191" s="5"/>
      <c r="AL191" s="5"/>
      <c r="AM191" s="5"/>
    </row>
    <row r="192" spans="1:39" s="4" customFormat="1" ht="14.4">
      <c r="A192" s="63" t="s">
        <v>793</v>
      </c>
      <c r="B192" s="63" t="s">
        <v>412</v>
      </c>
      <c r="C192" s="63"/>
      <c r="D192" s="63" t="s">
        <v>56</v>
      </c>
      <c r="E192" s="11"/>
      <c r="F192" s="11"/>
      <c r="G192" s="8"/>
      <c r="I192" s="63"/>
      <c r="J192" s="48"/>
      <c r="K192" s="109"/>
      <c r="M192" s="63">
        <v>47</v>
      </c>
      <c r="N192" s="274">
        <v>24863</v>
      </c>
      <c r="P192" s="63">
        <v>50</v>
      </c>
      <c r="Q192" s="276">
        <v>26120.69</v>
      </c>
      <c r="S192" s="63">
        <v>55</v>
      </c>
      <c r="T192" s="276">
        <v>23105.119999999999</v>
      </c>
      <c r="V192" s="83"/>
      <c r="W192" s="83"/>
      <c r="X192" s="83"/>
      <c r="Y192" s="83"/>
      <c r="Z192" s="83"/>
      <c r="AA192" s="65"/>
      <c r="AB192" s="5"/>
      <c r="AC192" s="5"/>
      <c r="AD192" s="5"/>
      <c r="AE192" s="5"/>
      <c r="AF192" s="5"/>
      <c r="AG192" s="5"/>
      <c r="AH192" s="5"/>
      <c r="AI192" s="5"/>
      <c r="AJ192" s="5"/>
      <c r="AK192" s="5"/>
      <c r="AL192" s="5"/>
      <c r="AM192" s="5"/>
    </row>
    <row r="193" spans="1:39" s="4" customFormat="1" ht="14.4">
      <c r="A193" s="63" t="s">
        <v>793</v>
      </c>
      <c r="B193" s="63" t="s">
        <v>414</v>
      </c>
      <c r="C193" s="63"/>
      <c r="D193" s="63" t="s">
        <v>156</v>
      </c>
      <c r="E193" s="11"/>
      <c r="F193" s="11"/>
      <c r="G193" s="8"/>
      <c r="I193" s="63"/>
      <c r="J193" s="48"/>
      <c r="K193" s="109"/>
      <c r="M193" s="63">
        <v>17</v>
      </c>
      <c r="N193" s="274">
        <v>9174</v>
      </c>
      <c r="P193" s="63">
        <v>18</v>
      </c>
      <c r="Q193" s="276">
        <v>9703</v>
      </c>
      <c r="S193" s="63">
        <v>20</v>
      </c>
      <c r="T193" s="276">
        <v>8733</v>
      </c>
      <c r="V193" s="83"/>
      <c r="W193" s="83"/>
      <c r="X193" s="83"/>
      <c r="Y193" s="83"/>
      <c r="Z193" s="83"/>
      <c r="AA193" s="65"/>
      <c r="AB193" s="5"/>
      <c r="AC193" s="5"/>
      <c r="AD193" s="5"/>
      <c r="AE193" s="5"/>
      <c r="AF193" s="5"/>
      <c r="AG193" s="5"/>
      <c r="AH193" s="5"/>
      <c r="AI193" s="5"/>
      <c r="AJ193" s="5"/>
      <c r="AK193" s="5"/>
      <c r="AL193" s="5"/>
      <c r="AM193" s="5"/>
    </row>
    <row r="194" spans="1:39" s="4" customFormat="1" ht="14.4">
      <c r="A194" s="63" t="s">
        <v>793</v>
      </c>
      <c r="B194" s="63" t="s">
        <v>416</v>
      </c>
      <c r="C194" s="63"/>
      <c r="D194" s="63" t="s">
        <v>417</v>
      </c>
      <c r="E194" s="11"/>
      <c r="F194" s="11"/>
      <c r="G194" s="8"/>
      <c r="I194" s="63"/>
      <c r="J194" s="48"/>
      <c r="K194" s="109"/>
      <c r="M194" s="63">
        <v>13</v>
      </c>
      <c r="N194" s="274">
        <v>7058</v>
      </c>
      <c r="P194" s="63">
        <v>15</v>
      </c>
      <c r="Q194" s="276">
        <v>8210</v>
      </c>
      <c r="S194" s="63">
        <v>12</v>
      </c>
      <c r="T194" s="276">
        <v>4981</v>
      </c>
      <c r="V194" s="83"/>
      <c r="W194" s="83"/>
      <c r="X194" s="83"/>
      <c r="Y194" s="83"/>
      <c r="Z194" s="83"/>
      <c r="AA194" s="65"/>
      <c r="AB194" s="5"/>
      <c r="AC194" s="5"/>
      <c r="AD194" s="5"/>
      <c r="AE194" s="5"/>
      <c r="AF194" s="5"/>
      <c r="AG194" s="5"/>
      <c r="AH194" s="5"/>
      <c r="AI194" s="5"/>
      <c r="AJ194" s="5"/>
      <c r="AK194" s="5"/>
      <c r="AL194" s="5"/>
      <c r="AM194" s="5"/>
    </row>
    <row r="195" spans="1:39" s="4" customFormat="1" ht="14.4">
      <c r="A195" s="63" t="s">
        <v>793</v>
      </c>
      <c r="B195" s="63" t="s">
        <v>421</v>
      </c>
      <c r="C195" s="63"/>
      <c r="D195" s="63" t="s">
        <v>375</v>
      </c>
      <c r="E195" s="11"/>
      <c r="F195" s="11"/>
      <c r="G195" s="8"/>
      <c r="I195" s="63"/>
      <c r="J195" s="48"/>
      <c r="K195" s="109"/>
      <c r="M195" s="63">
        <v>43</v>
      </c>
      <c r="N195" s="274">
        <v>22928</v>
      </c>
      <c r="P195" s="63">
        <v>43</v>
      </c>
      <c r="Q195" s="276">
        <v>23109</v>
      </c>
      <c r="S195" s="63">
        <v>43</v>
      </c>
      <c r="T195" s="276">
        <v>17599.099999999999</v>
      </c>
      <c r="V195" s="83"/>
      <c r="W195" s="83"/>
      <c r="X195" s="83"/>
      <c r="Y195" s="83"/>
      <c r="Z195" s="83"/>
      <c r="AA195" s="65"/>
      <c r="AB195" s="5"/>
      <c r="AC195" s="5"/>
      <c r="AD195" s="5"/>
      <c r="AE195" s="5"/>
      <c r="AF195" s="5"/>
      <c r="AG195" s="5"/>
      <c r="AH195" s="5"/>
      <c r="AI195" s="5"/>
      <c r="AJ195" s="5"/>
      <c r="AK195" s="5"/>
      <c r="AL195" s="5"/>
      <c r="AM195" s="5"/>
    </row>
    <row r="196" spans="1:39" s="4" customFormat="1" ht="14.4">
      <c r="A196" s="63" t="s">
        <v>793</v>
      </c>
      <c r="B196" s="63" t="s">
        <v>423</v>
      </c>
      <c r="C196" s="63"/>
      <c r="D196" s="63" t="s">
        <v>298</v>
      </c>
      <c r="E196" s="11"/>
      <c r="F196" s="11"/>
      <c r="G196" s="8"/>
      <c r="I196" s="63"/>
      <c r="J196" s="48"/>
      <c r="K196" s="109"/>
      <c r="M196" s="63">
        <v>3</v>
      </c>
      <c r="N196" s="274">
        <v>1587</v>
      </c>
      <c r="P196" s="63">
        <v>7</v>
      </c>
      <c r="Q196" s="276">
        <v>3703</v>
      </c>
      <c r="S196" s="63">
        <v>4</v>
      </c>
      <c r="T196" s="276">
        <v>1444</v>
      </c>
      <c r="V196" s="83"/>
      <c r="W196" s="83"/>
      <c r="X196" s="83"/>
      <c r="Y196" s="83"/>
      <c r="Z196" s="83"/>
      <c r="AA196" s="65"/>
      <c r="AB196" s="5"/>
      <c r="AC196" s="5"/>
      <c r="AD196" s="5"/>
      <c r="AE196" s="5"/>
      <c r="AF196" s="5"/>
      <c r="AG196" s="5"/>
      <c r="AH196" s="5"/>
      <c r="AI196" s="5"/>
      <c r="AJ196" s="5"/>
      <c r="AK196" s="5"/>
      <c r="AL196" s="5"/>
      <c r="AM196" s="5"/>
    </row>
    <row r="197" spans="1:39" s="4" customFormat="1" ht="14.4">
      <c r="A197" s="63" t="s">
        <v>793</v>
      </c>
      <c r="B197" s="63" t="s">
        <v>844</v>
      </c>
      <c r="C197" s="63"/>
      <c r="D197" s="63" t="s">
        <v>279</v>
      </c>
      <c r="E197" s="11"/>
      <c r="F197" s="11"/>
      <c r="G197" s="8"/>
      <c r="I197" s="63"/>
      <c r="J197" s="48"/>
      <c r="K197" s="109"/>
      <c r="M197" s="63">
        <v>2</v>
      </c>
      <c r="N197" s="274">
        <v>1058</v>
      </c>
      <c r="P197" s="63">
        <v>1</v>
      </c>
      <c r="Q197" s="276">
        <v>529</v>
      </c>
      <c r="S197" s="63">
        <v>1</v>
      </c>
      <c r="T197" s="276">
        <v>430</v>
      </c>
      <c r="V197" s="83"/>
      <c r="W197" s="83"/>
      <c r="X197" s="83"/>
      <c r="Y197" s="83"/>
      <c r="Z197" s="83"/>
      <c r="AA197" s="65"/>
      <c r="AB197" s="5"/>
      <c r="AC197" s="5"/>
      <c r="AD197" s="5"/>
      <c r="AE197" s="5"/>
      <c r="AF197" s="5"/>
      <c r="AG197" s="5"/>
      <c r="AH197" s="5"/>
      <c r="AI197" s="5"/>
      <c r="AJ197" s="5"/>
      <c r="AK197" s="5"/>
      <c r="AL197" s="5"/>
      <c r="AM197" s="5"/>
    </row>
    <row r="198" spans="1:39" s="4" customFormat="1" ht="14.4">
      <c r="A198" s="63" t="s">
        <v>793</v>
      </c>
      <c r="B198" s="63" t="s">
        <v>429</v>
      </c>
      <c r="C198" s="63"/>
      <c r="D198" s="63" t="s">
        <v>115</v>
      </c>
      <c r="E198" s="11"/>
      <c r="F198" s="11"/>
      <c r="G198" s="8"/>
      <c r="I198" s="63"/>
      <c r="J198" s="48"/>
      <c r="K198" s="109"/>
      <c r="M198" s="63">
        <v>4</v>
      </c>
      <c r="N198" s="274">
        <v>2116</v>
      </c>
      <c r="P198" s="63">
        <v>5</v>
      </c>
      <c r="Q198" s="276">
        <v>2432.85</v>
      </c>
      <c r="S198" s="63">
        <v>4</v>
      </c>
      <c r="T198" s="276">
        <v>1684</v>
      </c>
      <c r="V198" s="83"/>
      <c r="W198" s="83"/>
      <c r="X198" s="83"/>
      <c r="Y198" s="83"/>
      <c r="Z198" s="83"/>
      <c r="AA198" s="65"/>
      <c r="AB198" s="5"/>
      <c r="AC198" s="5"/>
      <c r="AD198" s="5"/>
      <c r="AE198" s="5"/>
      <c r="AF198" s="5"/>
      <c r="AG198" s="5"/>
      <c r="AH198" s="5"/>
      <c r="AI198" s="5"/>
      <c r="AJ198" s="5"/>
      <c r="AK198" s="5"/>
      <c r="AL198" s="5"/>
      <c r="AM198" s="5"/>
    </row>
    <row r="199" spans="1:39" s="4" customFormat="1" ht="14.4">
      <c r="A199" s="63" t="s">
        <v>793</v>
      </c>
      <c r="B199" s="63" t="s">
        <v>430</v>
      </c>
      <c r="C199" s="63"/>
      <c r="D199" s="63" t="s">
        <v>324</v>
      </c>
      <c r="E199" s="11"/>
      <c r="F199" s="11"/>
      <c r="G199" s="8"/>
      <c r="I199" s="63"/>
      <c r="J199" s="48"/>
      <c r="K199" s="109"/>
      <c r="M199" s="63">
        <v>4</v>
      </c>
      <c r="N199" s="274">
        <v>2297</v>
      </c>
      <c r="P199" s="63">
        <v>5</v>
      </c>
      <c r="Q199" s="276">
        <v>2826</v>
      </c>
      <c r="S199" s="63">
        <v>3</v>
      </c>
      <c r="T199" s="276">
        <v>1124</v>
      </c>
      <c r="V199" s="83"/>
      <c r="W199" s="83"/>
      <c r="X199" s="83"/>
      <c r="Y199" s="83"/>
      <c r="Z199" s="83"/>
      <c r="AA199" s="65"/>
      <c r="AB199" s="5"/>
      <c r="AC199" s="5"/>
      <c r="AD199" s="5"/>
      <c r="AE199" s="5"/>
      <c r="AF199" s="5"/>
      <c r="AG199" s="5"/>
      <c r="AH199" s="5"/>
      <c r="AI199" s="5"/>
      <c r="AJ199" s="5"/>
      <c r="AK199" s="5"/>
      <c r="AL199" s="5"/>
      <c r="AM199" s="5"/>
    </row>
    <row r="200" spans="1:39" s="4" customFormat="1" ht="14.4">
      <c r="A200" s="63" t="s">
        <v>793</v>
      </c>
      <c r="B200" s="63" t="s">
        <v>432</v>
      </c>
      <c r="C200" s="63"/>
      <c r="D200" s="63" t="s">
        <v>433</v>
      </c>
      <c r="E200" s="11"/>
      <c r="F200" s="11"/>
      <c r="G200" s="8"/>
      <c r="I200" s="63"/>
      <c r="J200" s="48"/>
      <c r="K200" s="109"/>
      <c r="M200" s="63">
        <v>43</v>
      </c>
      <c r="N200" s="274">
        <v>24195</v>
      </c>
      <c r="P200" s="63">
        <v>43</v>
      </c>
      <c r="Q200" s="276">
        <v>23833</v>
      </c>
      <c r="S200" s="63">
        <v>30</v>
      </c>
      <c r="T200" s="276">
        <v>14374</v>
      </c>
      <c r="V200" s="83"/>
      <c r="W200" s="83"/>
      <c r="X200" s="83"/>
      <c r="Y200" s="83"/>
      <c r="Z200" s="83"/>
      <c r="AA200" s="65"/>
      <c r="AB200" s="5"/>
      <c r="AC200" s="5"/>
      <c r="AD200" s="5"/>
      <c r="AE200" s="5"/>
      <c r="AF200" s="5"/>
      <c r="AG200" s="5"/>
      <c r="AH200" s="5"/>
      <c r="AI200" s="5"/>
      <c r="AJ200" s="5"/>
      <c r="AK200" s="5"/>
      <c r="AL200" s="5"/>
      <c r="AM200" s="5"/>
    </row>
    <row r="201" spans="1:39" s="4" customFormat="1" ht="14.4">
      <c r="A201" s="63" t="s">
        <v>793</v>
      </c>
      <c r="B201" s="63" t="s">
        <v>434</v>
      </c>
      <c r="C201" s="63"/>
      <c r="D201" s="63" t="s">
        <v>435</v>
      </c>
      <c r="E201" s="11"/>
      <c r="F201" s="11"/>
      <c r="G201" s="8"/>
      <c r="I201" s="63"/>
      <c r="J201" s="48"/>
      <c r="K201" s="109"/>
      <c r="M201" s="63">
        <v>1</v>
      </c>
      <c r="N201" s="274">
        <v>529</v>
      </c>
      <c r="P201" s="63"/>
      <c r="Q201" s="276"/>
      <c r="S201" s="63"/>
      <c r="T201" s="276"/>
      <c r="V201" s="83"/>
      <c r="W201" s="83"/>
      <c r="X201" s="83"/>
      <c r="Y201" s="83"/>
      <c r="Z201" s="83"/>
      <c r="AA201" s="65"/>
      <c r="AB201" s="5"/>
      <c r="AC201" s="5"/>
      <c r="AD201" s="5"/>
      <c r="AE201" s="5"/>
      <c r="AF201" s="5"/>
      <c r="AG201" s="5"/>
      <c r="AH201" s="5"/>
      <c r="AI201" s="5"/>
      <c r="AJ201" s="5"/>
      <c r="AK201" s="5"/>
      <c r="AL201" s="5"/>
      <c r="AM201" s="5"/>
    </row>
    <row r="202" spans="1:39" s="4" customFormat="1" ht="14.4">
      <c r="A202" s="63" t="s">
        <v>793</v>
      </c>
      <c r="B202" s="63" t="s">
        <v>437</v>
      </c>
      <c r="C202" s="63"/>
      <c r="D202" s="63" t="s">
        <v>165</v>
      </c>
      <c r="E202" s="11"/>
      <c r="F202" s="11"/>
      <c r="G202" s="8"/>
      <c r="I202" s="63"/>
      <c r="J202" s="48"/>
      <c r="K202" s="109"/>
      <c r="M202" s="63">
        <v>54</v>
      </c>
      <c r="N202" s="274">
        <v>29471</v>
      </c>
      <c r="P202" s="63">
        <v>58</v>
      </c>
      <c r="Q202" s="276">
        <v>31225</v>
      </c>
      <c r="S202" s="63">
        <v>44</v>
      </c>
      <c r="T202" s="276">
        <v>21661</v>
      </c>
      <c r="V202" s="83"/>
      <c r="W202" s="83"/>
      <c r="X202" s="83"/>
      <c r="Y202" s="83"/>
      <c r="Z202" s="83"/>
      <c r="AA202" s="65"/>
      <c r="AB202" s="5"/>
      <c r="AC202" s="5"/>
      <c r="AD202" s="5"/>
      <c r="AE202" s="5"/>
      <c r="AF202" s="5"/>
      <c r="AG202" s="5"/>
      <c r="AH202" s="5"/>
      <c r="AI202" s="5"/>
      <c r="AJ202" s="5"/>
      <c r="AK202" s="5"/>
      <c r="AL202" s="5"/>
      <c r="AM202" s="5"/>
    </row>
    <row r="203" spans="1:39" s="4" customFormat="1" ht="14.4">
      <c r="A203" s="63" t="s">
        <v>793</v>
      </c>
      <c r="B203" s="63" t="s">
        <v>438</v>
      </c>
      <c r="C203" s="63"/>
      <c r="D203" s="63" t="s">
        <v>439</v>
      </c>
      <c r="E203" s="11"/>
      <c r="F203" s="11"/>
      <c r="G203" s="8"/>
      <c r="I203" s="63"/>
      <c r="J203" s="48"/>
      <c r="K203" s="109"/>
      <c r="M203" s="63">
        <v>43</v>
      </c>
      <c r="N203" s="274">
        <v>22928</v>
      </c>
      <c r="P203" s="63">
        <v>50</v>
      </c>
      <c r="Q203" s="276">
        <v>26509.53</v>
      </c>
      <c r="S203" s="63">
        <v>53</v>
      </c>
      <c r="T203" s="276">
        <v>22379</v>
      </c>
      <c r="V203" s="83"/>
      <c r="W203" s="83"/>
      <c r="X203" s="83"/>
      <c r="Y203" s="83"/>
      <c r="Z203" s="83"/>
      <c r="AA203" s="65"/>
      <c r="AB203" s="5"/>
      <c r="AC203" s="5"/>
      <c r="AD203" s="5"/>
      <c r="AE203" s="5"/>
      <c r="AF203" s="5"/>
      <c r="AG203" s="5"/>
      <c r="AH203" s="5"/>
      <c r="AI203" s="5"/>
      <c r="AJ203" s="5"/>
      <c r="AK203" s="5"/>
      <c r="AL203" s="5"/>
      <c r="AM203" s="5"/>
    </row>
    <row r="204" spans="1:39" s="4" customFormat="1" ht="14.4">
      <c r="A204" s="63" t="s">
        <v>793</v>
      </c>
      <c r="B204" s="63" t="s">
        <v>442</v>
      </c>
      <c r="C204" s="63"/>
      <c r="D204" s="63" t="s">
        <v>118</v>
      </c>
      <c r="E204" s="11"/>
      <c r="F204" s="11"/>
      <c r="G204" s="8"/>
      <c r="I204" s="63"/>
      <c r="J204" s="48"/>
      <c r="K204" s="109"/>
      <c r="M204" s="63">
        <v>4</v>
      </c>
      <c r="N204" s="274">
        <v>2297</v>
      </c>
      <c r="P204" s="63">
        <v>3</v>
      </c>
      <c r="Q204" s="276">
        <v>1587</v>
      </c>
      <c r="S204" s="63">
        <v>3</v>
      </c>
      <c r="T204" s="276">
        <v>1042</v>
      </c>
      <c r="V204" s="83"/>
      <c r="W204" s="83"/>
      <c r="X204" s="83"/>
      <c r="Y204" s="83"/>
      <c r="Z204" s="83"/>
      <c r="AA204" s="65"/>
      <c r="AB204" s="5"/>
      <c r="AC204" s="5"/>
      <c r="AD204" s="5"/>
      <c r="AE204" s="5"/>
      <c r="AF204" s="5"/>
      <c r="AG204" s="5"/>
      <c r="AH204" s="5"/>
      <c r="AI204" s="5"/>
      <c r="AJ204" s="5"/>
      <c r="AK204" s="5"/>
      <c r="AL204" s="5"/>
      <c r="AM204" s="5"/>
    </row>
    <row r="205" spans="1:39" s="4" customFormat="1" ht="14.4">
      <c r="A205" s="63" t="s">
        <v>793</v>
      </c>
      <c r="B205" s="63" t="s">
        <v>445</v>
      </c>
      <c r="C205" s="63"/>
      <c r="D205" s="63" t="s">
        <v>446</v>
      </c>
      <c r="E205" s="11"/>
      <c r="F205" s="11"/>
      <c r="G205" s="8"/>
      <c r="I205" s="63"/>
      <c r="J205" s="48"/>
      <c r="K205" s="109"/>
      <c r="M205" s="63">
        <v>1</v>
      </c>
      <c r="N205" s="274">
        <v>529</v>
      </c>
      <c r="P205" s="63">
        <v>2</v>
      </c>
      <c r="Q205" s="276">
        <v>1058</v>
      </c>
      <c r="S205" s="63">
        <v>1</v>
      </c>
      <c r="T205" s="276">
        <v>402</v>
      </c>
      <c r="V205" s="83"/>
      <c r="W205" s="83"/>
      <c r="X205" s="83"/>
      <c r="Y205" s="83"/>
      <c r="Z205" s="83"/>
      <c r="AA205" s="65"/>
      <c r="AB205" s="5"/>
      <c r="AC205" s="5"/>
      <c r="AD205" s="5"/>
      <c r="AE205" s="5"/>
      <c r="AF205" s="5"/>
      <c r="AG205" s="5"/>
      <c r="AH205" s="5"/>
      <c r="AI205" s="5"/>
      <c r="AJ205" s="5"/>
      <c r="AK205" s="5"/>
      <c r="AL205" s="5"/>
      <c r="AM205" s="5"/>
    </row>
    <row r="206" spans="1:39" s="4" customFormat="1" ht="14.4">
      <c r="A206" s="63" t="s">
        <v>793</v>
      </c>
      <c r="B206" s="63" t="s">
        <v>447</v>
      </c>
      <c r="C206" s="63"/>
      <c r="D206" s="63" t="s">
        <v>191</v>
      </c>
      <c r="E206" s="11"/>
      <c r="F206" s="11"/>
      <c r="G206" s="8"/>
      <c r="I206" s="63"/>
      <c r="J206" s="48"/>
      <c r="K206" s="109"/>
      <c r="M206" s="63">
        <v>100</v>
      </c>
      <c r="N206" s="274">
        <v>53081</v>
      </c>
      <c r="P206" s="63">
        <v>99</v>
      </c>
      <c r="Q206" s="276">
        <v>51957.31</v>
      </c>
      <c r="S206" s="63">
        <v>67</v>
      </c>
      <c r="T206" s="276">
        <v>28796.400000000001</v>
      </c>
      <c r="V206" s="83"/>
      <c r="W206" s="83"/>
      <c r="X206" s="83"/>
      <c r="Y206" s="83"/>
      <c r="Z206" s="83"/>
      <c r="AA206" s="65"/>
      <c r="AB206" s="5"/>
      <c r="AC206" s="5"/>
      <c r="AD206" s="5"/>
      <c r="AE206" s="5"/>
      <c r="AF206" s="5"/>
      <c r="AG206" s="5"/>
      <c r="AH206" s="5"/>
      <c r="AI206" s="5"/>
      <c r="AJ206" s="5"/>
      <c r="AK206" s="5"/>
      <c r="AL206" s="5"/>
      <c r="AM206" s="5"/>
    </row>
    <row r="207" spans="1:39" s="4" customFormat="1" ht="14.4">
      <c r="A207" s="63" t="s">
        <v>793</v>
      </c>
      <c r="B207" s="63" t="s">
        <v>450</v>
      </c>
      <c r="C207" s="63"/>
      <c r="D207" s="63" t="s">
        <v>55</v>
      </c>
      <c r="E207" s="11"/>
      <c r="F207" s="11"/>
      <c r="G207" s="8"/>
      <c r="I207" s="63"/>
      <c r="J207" s="48"/>
      <c r="K207" s="109"/>
      <c r="M207" s="63">
        <v>2</v>
      </c>
      <c r="N207" s="274">
        <v>1058</v>
      </c>
      <c r="P207" s="63">
        <v>1</v>
      </c>
      <c r="Q207" s="276">
        <v>529</v>
      </c>
      <c r="S207" s="63">
        <v>1</v>
      </c>
      <c r="T207" s="276">
        <v>402</v>
      </c>
      <c r="V207" s="83"/>
      <c r="W207" s="83"/>
      <c r="X207" s="83"/>
      <c r="Y207" s="83"/>
      <c r="Z207" s="83"/>
      <c r="AA207" s="65"/>
      <c r="AB207" s="5"/>
      <c r="AC207" s="5"/>
      <c r="AD207" s="5"/>
      <c r="AE207" s="5"/>
      <c r="AF207" s="5"/>
      <c r="AG207" s="5"/>
      <c r="AH207" s="5"/>
      <c r="AI207" s="5"/>
      <c r="AJ207" s="5"/>
      <c r="AK207" s="5"/>
      <c r="AL207" s="5"/>
      <c r="AM207" s="5"/>
    </row>
    <row r="208" spans="1:39" s="4" customFormat="1" ht="14.4">
      <c r="A208" s="63" t="s">
        <v>793</v>
      </c>
      <c r="B208" s="63" t="s">
        <v>452</v>
      </c>
      <c r="C208" s="63"/>
      <c r="D208" s="63" t="s">
        <v>453</v>
      </c>
      <c r="E208" s="11"/>
      <c r="F208" s="11"/>
      <c r="G208" s="8"/>
      <c r="I208" s="63"/>
      <c r="J208" s="48"/>
      <c r="K208" s="109"/>
      <c r="M208" s="63">
        <v>7</v>
      </c>
      <c r="N208" s="274">
        <v>3884</v>
      </c>
      <c r="P208" s="63">
        <v>14</v>
      </c>
      <c r="Q208" s="276">
        <v>7406</v>
      </c>
      <c r="S208" s="63">
        <v>8</v>
      </c>
      <c r="T208" s="276">
        <v>3199</v>
      </c>
      <c r="V208" s="83"/>
      <c r="W208" s="83"/>
      <c r="X208" s="83"/>
      <c r="Y208" s="83"/>
      <c r="Z208" s="83"/>
      <c r="AA208" s="65"/>
      <c r="AB208" s="5"/>
      <c r="AC208" s="5"/>
      <c r="AD208" s="5"/>
      <c r="AE208" s="5"/>
      <c r="AF208" s="5"/>
      <c r="AG208" s="5"/>
      <c r="AH208" s="5"/>
      <c r="AI208" s="5"/>
      <c r="AJ208" s="5"/>
      <c r="AK208" s="5"/>
      <c r="AL208" s="5"/>
      <c r="AM208" s="5"/>
    </row>
    <row r="209" spans="1:39" s="4" customFormat="1" ht="14.4">
      <c r="A209" s="63" t="s">
        <v>793</v>
      </c>
      <c r="B209" s="63" t="s">
        <v>454</v>
      </c>
      <c r="C209" s="63"/>
      <c r="D209" s="63" t="s">
        <v>62</v>
      </c>
      <c r="E209" s="11"/>
      <c r="F209" s="11"/>
      <c r="G209" s="8"/>
      <c r="I209" s="63"/>
      <c r="J209" s="48"/>
      <c r="K209" s="109"/>
      <c r="M209" s="63"/>
      <c r="N209" s="274"/>
      <c r="P209" s="63">
        <v>1</v>
      </c>
      <c r="Q209" s="276">
        <v>529</v>
      </c>
      <c r="S209" s="63"/>
      <c r="T209" s="276"/>
      <c r="V209" s="83"/>
      <c r="W209" s="83"/>
      <c r="X209" s="83"/>
      <c r="Y209" s="83"/>
      <c r="Z209" s="83"/>
      <c r="AA209" s="65"/>
      <c r="AB209" s="5"/>
      <c r="AC209" s="5"/>
      <c r="AD209" s="5"/>
      <c r="AE209" s="5"/>
      <c r="AF209" s="5"/>
      <c r="AG209" s="5"/>
      <c r="AH209" s="5"/>
      <c r="AI209" s="5"/>
      <c r="AJ209" s="5"/>
      <c r="AK209" s="5"/>
      <c r="AL209" s="5"/>
      <c r="AM209" s="5"/>
    </row>
    <row r="210" spans="1:39" s="4" customFormat="1" ht="14.4">
      <c r="A210" s="63" t="s">
        <v>793</v>
      </c>
      <c r="B210" s="63" t="s">
        <v>456</v>
      </c>
      <c r="C210" s="63"/>
      <c r="D210" s="63" t="s">
        <v>92</v>
      </c>
      <c r="E210" s="11"/>
      <c r="F210" s="11"/>
      <c r="G210" s="8"/>
      <c r="I210" s="63"/>
      <c r="J210" s="48"/>
      <c r="K210" s="109"/>
      <c r="M210" s="63">
        <v>207</v>
      </c>
      <c r="N210" s="274">
        <v>111912.48</v>
      </c>
      <c r="P210" s="63">
        <v>192</v>
      </c>
      <c r="Q210" s="276">
        <v>103692</v>
      </c>
      <c r="S210" s="63">
        <v>144</v>
      </c>
      <c r="T210" s="276">
        <v>62058</v>
      </c>
      <c r="V210" s="83"/>
      <c r="W210" s="83"/>
      <c r="X210" s="83"/>
      <c r="Y210" s="83"/>
      <c r="Z210" s="83"/>
      <c r="AA210" s="65"/>
      <c r="AB210" s="5"/>
      <c r="AC210" s="5"/>
      <c r="AD210" s="5"/>
      <c r="AE210" s="5"/>
      <c r="AF210" s="5"/>
      <c r="AG210" s="5"/>
      <c r="AH210" s="5"/>
      <c r="AI210" s="5"/>
      <c r="AJ210" s="5"/>
      <c r="AK210" s="5"/>
      <c r="AL210" s="5"/>
      <c r="AM210" s="5"/>
    </row>
    <row r="211" spans="1:39" s="4" customFormat="1" ht="14.4">
      <c r="A211" s="63" t="s">
        <v>793</v>
      </c>
      <c r="B211" s="63" t="s">
        <v>458</v>
      </c>
      <c r="C211" s="63"/>
      <c r="D211" s="63" t="s">
        <v>280</v>
      </c>
      <c r="E211" s="11"/>
      <c r="F211" s="11"/>
      <c r="G211" s="8"/>
      <c r="I211" s="63"/>
      <c r="J211" s="48"/>
      <c r="K211" s="109"/>
      <c r="M211" s="63">
        <v>10</v>
      </c>
      <c r="N211" s="274">
        <v>6014</v>
      </c>
      <c r="P211" s="63">
        <v>14</v>
      </c>
      <c r="Q211" s="276">
        <v>8387</v>
      </c>
      <c r="S211" s="63">
        <v>6</v>
      </c>
      <c r="T211" s="276">
        <v>2790</v>
      </c>
      <c r="V211" s="83"/>
      <c r="W211" s="83"/>
      <c r="X211" s="83"/>
      <c r="Y211" s="83"/>
      <c r="Z211" s="83"/>
      <c r="AA211" s="65"/>
      <c r="AB211" s="5"/>
      <c r="AC211" s="5"/>
      <c r="AD211" s="5"/>
      <c r="AE211" s="5"/>
      <c r="AF211" s="5"/>
      <c r="AG211" s="5"/>
      <c r="AH211" s="5"/>
      <c r="AI211" s="5"/>
      <c r="AJ211" s="5"/>
      <c r="AK211" s="5"/>
      <c r="AL211" s="5"/>
      <c r="AM211" s="5"/>
    </row>
    <row r="212" spans="1:39" s="4" customFormat="1" ht="14.4">
      <c r="A212" s="63" t="s">
        <v>793</v>
      </c>
      <c r="B212" s="63" t="s">
        <v>845</v>
      </c>
      <c r="C212" s="63"/>
      <c r="D212" s="63" t="s">
        <v>461</v>
      </c>
      <c r="E212" s="11"/>
      <c r="F212" s="11"/>
      <c r="G212" s="8"/>
      <c r="I212" s="63"/>
      <c r="J212" s="48"/>
      <c r="K212" s="109"/>
      <c r="M212" s="63">
        <v>1</v>
      </c>
      <c r="N212" s="274">
        <v>529</v>
      </c>
      <c r="P212" s="63">
        <v>2</v>
      </c>
      <c r="Q212" s="276">
        <v>1058</v>
      </c>
      <c r="S212" s="63">
        <v>1</v>
      </c>
      <c r="T212" s="276">
        <v>402</v>
      </c>
      <c r="V212" s="83"/>
      <c r="W212" s="83"/>
      <c r="X212" s="83"/>
      <c r="Y212" s="83"/>
      <c r="Z212" s="83"/>
      <c r="AA212" s="65"/>
      <c r="AB212" s="5"/>
      <c r="AC212" s="5"/>
      <c r="AD212" s="5"/>
      <c r="AE212" s="5"/>
      <c r="AF212" s="5"/>
      <c r="AG212" s="5"/>
      <c r="AH212" s="5"/>
      <c r="AI212" s="5"/>
      <c r="AJ212" s="5"/>
      <c r="AK212" s="5"/>
      <c r="AL212" s="5"/>
      <c r="AM212" s="5"/>
    </row>
    <row r="213" spans="1:39" s="4" customFormat="1" ht="14.4">
      <c r="A213" s="63" t="s">
        <v>793</v>
      </c>
      <c r="B213" s="63" t="s">
        <v>462</v>
      </c>
      <c r="C213" s="63"/>
      <c r="D213" s="63" t="s">
        <v>124</v>
      </c>
      <c r="E213" s="11"/>
      <c r="F213" s="11"/>
      <c r="G213" s="8"/>
      <c r="I213" s="63"/>
      <c r="J213" s="48"/>
      <c r="K213" s="109"/>
      <c r="M213" s="63">
        <v>10</v>
      </c>
      <c r="N213" s="274">
        <v>5329.8</v>
      </c>
      <c r="P213" s="63">
        <v>16</v>
      </c>
      <c r="Q213" s="276">
        <v>9007</v>
      </c>
      <c r="S213" s="63">
        <v>5</v>
      </c>
      <c r="T213" s="276">
        <v>1981</v>
      </c>
      <c r="V213" s="83"/>
      <c r="W213" s="83"/>
      <c r="X213" s="83"/>
      <c r="Y213" s="83"/>
      <c r="Z213" s="83"/>
      <c r="AA213" s="65"/>
      <c r="AB213" s="5"/>
      <c r="AC213" s="5"/>
      <c r="AD213" s="5"/>
      <c r="AE213" s="5"/>
      <c r="AF213" s="5"/>
      <c r="AG213" s="5"/>
      <c r="AH213" s="5"/>
      <c r="AI213" s="5"/>
      <c r="AJ213" s="5"/>
      <c r="AK213" s="5"/>
      <c r="AL213" s="5"/>
      <c r="AM213" s="5"/>
    </row>
    <row r="214" spans="1:39" s="4" customFormat="1" ht="14.4">
      <c r="A214" s="63" t="s">
        <v>793</v>
      </c>
      <c r="B214" s="63" t="s">
        <v>463</v>
      </c>
      <c r="C214" s="63"/>
      <c r="D214" s="63" t="s">
        <v>184</v>
      </c>
      <c r="E214" s="11"/>
      <c r="F214" s="11"/>
      <c r="G214" s="8"/>
      <c r="I214" s="63"/>
      <c r="J214" s="48"/>
      <c r="K214" s="109"/>
      <c r="M214" s="63">
        <v>3</v>
      </c>
      <c r="N214" s="274">
        <v>1649</v>
      </c>
      <c r="P214" s="63">
        <v>1</v>
      </c>
      <c r="Q214" s="276">
        <v>529</v>
      </c>
      <c r="S214" s="63">
        <v>2</v>
      </c>
      <c r="T214" s="276">
        <v>801</v>
      </c>
      <c r="V214" s="83"/>
      <c r="W214" s="83"/>
      <c r="X214" s="83"/>
      <c r="Y214" s="83"/>
      <c r="Z214" s="83"/>
      <c r="AA214" s="65"/>
      <c r="AB214" s="5"/>
      <c r="AC214" s="5"/>
      <c r="AD214" s="5"/>
      <c r="AE214" s="5"/>
      <c r="AF214" s="5"/>
      <c r="AG214" s="5"/>
      <c r="AH214" s="5"/>
      <c r="AI214" s="5"/>
      <c r="AJ214" s="5"/>
      <c r="AK214" s="5"/>
      <c r="AL214" s="5"/>
      <c r="AM214" s="5"/>
    </row>
    <row r="215" spans="1:39" s="4" customFormat="1" ht="14.4">
      <c r="A215" s="63" t="s">
        <v>793</v>
      </c>
      <c r="B215" s="63" t="s">
        <v>846</v>
      </c>
      <c r="C215" s="63"/>
      <c r="D215" s="63" t="s">
        <v>465</v>
      </c>
      <c r="E215" s="11"/>
      <c r="F215" s="11"/>
      <c r="G215" s="8"/>
      <c r="I215" s="63"/>
      <c r="J215" s="48"/>
      <c r="K215" s="109"/>
      <c r="M215" s="63">
        <v>10</v>
      </c>
      <c r="N215" s="274">
        <v>5471</v>
      </c>
      <c r="P215" s="63">
        <v>9</v>
      </c>
      <c r="Q215" s="276">
        <v>4761</v>
      </c>
      <c r="S215" s="63">
        <v>10</v>
      </c>
      <c r="T215" s="276">
        <v>4093</v>
      </c>
      <c r="V215" s="83"/>
      <c r="W215" s="83"/>
      <c r="X215" s="83"/>
      <c r="Y215" s="83"/>
      <c r="Z215" s="83"/>
      <c r="AA215" s="65"/>
      <c r="AB215" s="5"/>
      <c r="AC215" s="5"/>
      <c r="AD215" s="5"/>
      <c r="AE215" s="5"/>
      <c r="AF215" s="5"/>
      <c r="AG215" s="5"/>
      <c r="AH215" s="5"/>
      <c r="AI215" s="5"/>
      <c r="AJ215" s="5"/>
      <c r="AK215" s="5"/>
      <c r="AL215" s="5"/>
      <c r="AM215" s="5"/>
    </row>
    <row r="216" spans="1:39" s="4" customFormat="1" ht="14.4">
      <c r="A216" s="63" t="s">
        <v>793</v>
      </c>
      <c r="B216" s="63" t="s">
        <v>469</v>
      </c>
      <c r="C216" s="63"/>
      <c r="D216" s="63" t="s">
        <v>60</v>
      </c>
      <c r="E216" s="11"/>
      <c r="F216" s="11"/>
      <c r="G216" s="8"/>
      <c r="I216" s="63"/>
      <c r="J216" s="48"/>
      <c r="K216" s="109"/>
      <c r="M216" s="63">
        <v>2</v>
      </c>
      <c r="N216" s="274">
        <v>1239</v>
      </c>
      <c r="P216" s="63">
        <v>2</v>
      </c>
      <c r="Q216" s="276">
        <v>1058</v>
      </c>
      <c r="S216" s="63">
        <v>1</v>
      </c>
      <c r="T216" s="276">
        <v>402</v>
      </c>
      <c r="V216" s="83"/>
      <c r="W216" s="83"/>
      <c r="X216" s="83"/>
      <c r="Y216" s="83"/>
      <c r="Z216" s="83"/>
      <c r="AA216" s="65"/>
      <c r="AB216" s="5"/>
      <c r="AC216" s="5"/>
      <c r="AD216" s="5"/>
      <c r="AE216" s="5"/>
      <c r="AF216" s="5"/>
      <c r="AG216" s="5"/>
      <c r="AH216" s="5"/>
      <c r="AI216" s="5"/>
      <c r="AJ216" s="5"/>
      <c r="AK216" s="5"/>
      <c r="AL216" s="5"/>
      <c r="AM216" s="5"/>
    </row>
    <row r="217" spans="1:39" s="4" customFormat="1" ht="14.4">
      <c r="A217" s="63" t="s">
        <v>793</v>
      </c>
      <c r="B217" s="63" t="s">
        <v>469</v>
      </c>
      <c r="C217" s="63"/>
      <c r="D217" s="63" t="s">
        <v>145</v>
      </c>
      <c r="E217" s="11"/>
      <c r="F217" s="11"/>
      <c r="G217" s="8"/>
      <c r="I217" s="63"/>
      <c r="J217" s="48"/>
      <c r="K217" s="109"/>
      <c r="M217" s="63">
        <v>2</v>
      </c>
      <c r="N217" s="274">
        <v>1239</v>
      </c>
      <c r="P217" s="63">
        <v>1</v>
      </c>
      <c r="Q217" s="276">
        <v>529</v>
      </c>
      <c r="S217" s="63"/>
      <c r="T217" s="276"/>
      <c r="V217" s="83"/>
      <c r="W217" s="83"/>
      <c r="X217" s="83"/>
      <c r="Y217" s="83"/>
      <c r="Z217" s="83"/>
      <c r="AA217" s="65"/>
      <c r="AB217" s="5"/>
      <c r="AC217" s="5"/>
      <c r="AD217" s="5"/>
      <c r="AE217" s="5"/>
      <c r="AF217" s="5"/>
      <c r="AG217" s="5"/>
      <c r="AH217" s="5"/>
      <c r="AI217" s="5"/>
      <c r="AJ217" s="5"/>
      <c r="AK217" s="5"/>
      <c r="AL217" s="5"/>
      <c r="AM217" s="5"/>
    </row>
    <row r="218" spans="1:39" s="4" customFormat="1" ht="14.4">
      <c r="A218" s="63" t="s">
        <v>793</v>
      </c>
      <c r="B218" s="63" t="s">
        <v>470</v>
      </c>
      <c r="C218" s="63"/>
      <c r="D218" s="63" t="s">
        <v>471</v>
      </c>
      <c r="E218" s="11"/>
      <c r="F218" s="11"/>
      <c r="G218" s="8"/>
      <c r="I218" s="63"/>
      <c r="J218" s="48"/>
      <c r="K218" s="109"/>
      <c r="M218" s="63">
        <v>2</v>
      </c>
      <c r="N218" s="274">
        <v>1239</v>
      </c>
      <c r="P218" s="63"/>
      <c r="Q218" s="276"/>
      <c r="S218" s="63">
        <v>1</v>
      </c>
      <c r="T218" s="276">
        <v>537</v>
      </c>
      <c r="V218" s="83"/>
      <c r="W218" s="83"/>
      <c r="X218" s="83"/>
      <c r="Y218" s="83"/>
      <c r="Z218" s="83"/>
      <c r="AA218" s="65"/>
      <c r="AB218" s="5"/>
      <c r="AC218" s="5"/>
      <c r="AD218" s="5"/>
      <c r="AE218" s="5"/>
      <c r="AF218" s="5"/>
      <c r="AG218" s="5"/>
      <c r="AH218" s="5"/>
      <c r="AI218" s="5"/>
      <c r="AJ218" s="5"/>
      <c r="AK218" s="5"/>
      <c r="AL218" s="5"/>
      <c r="AM218" s="5"/>
    </row>
    <row r="219" spans="1:39" s="4" customFormat="1" ht="14.4">
      <c r="A219" s="63" t="s">
        <v>793</v>
      </c>
      <c r="B219" s="63" t="s">
        <v>472</v>
      </c>
      <c r="C219" s="63"/>
      <c r="D219" s="63" t="s">
        <v>233</v>
      </c>
      <c r="E219" s="11"/>
      <c r="F219" s="11"/>
      <c r="G219" s="8"/>
      <c r="I219" s="63"/>
      <c r="J219" s="48"/>
      <c r="K219" s="109"/>
      <c r="M219" s="63">
        <v>29</v>
      </c>
      <c r="N219" s="274">
        <v>15522</v>
      </c>
      <c r="P219" s="63">
        <v>19</v>
      </c>
      <c r="Q219" s="276">
        <v>10413</v>
      </c>
      <c r="S219" s="63">
        <v>18</v>
      </c>
      <c r="T219" s="276">
        <v>7150</v>
      </c>
      <c r="V219" s="83"/>
      <c r="W219" s="83"/>
      <c r="X219" s="83"/>
      <c r="Y219" s="83"/>
      <c r="Z219" s="83"/>
      <c r="AA219" s="65"/>
      <c r="AB219" s="5"/>
      <c r="AC219" s="5"/>
      <c r="AD219" s="5"/>
      <c r="AE219" s="5"/>
      <c r="AF219" s="5"/>
      <c r="AG219" s="5"/>
      <c r="AH219" s="5"/>
      <c r="AI219" s="5"/>
      <c r="AJ219" s="5"/>
      <c r="AK219" s="5"/>
      <c r="AL219" s="5"/>
      <c r="AM219" s="5"/>
    </row>
    <row r="220" spans="1:39" s="4" customFormat="1" ht="14.4">
      <c r="A220" s="63" t="s">
        <v>793</v>
      </c>
      <c r="B220" s="63" t="s">
        <v>476</v>
      </c>
      <c r="C220" s="63"/>
      <c r="D220" s="63" t="s">
        <v>206</v>
      </c>
      <c r="E220" s="11"/>
      <c r="F220" s="11"/>
      <c r="G220" s="8"/>
      <c r="I220" s="63"/>
      <c r="J220" s="48"/>
      <c r="K220" s="109"/>
      <c r="M220" s="63">
        <v>7</v>
      </c>
      <c r="N220" s="274">
        <v>3703</v>
      </c>
      <c r="P220" s="63">
        <v>5</v>
      </c>
      <c r="Q220" s="276">
        <v>2223.58</v>
      </c>
      <c r="S220" s="63">
        <v>4</v>
      </c>
      <c r="T220" s="276">
        <v>1763</v>
      </c>
      <c r="V220" s="83"/>
      <c r="W220" s="83"/>
      <c r="X220" s="83"/>
      <c r="Y220" s="83"/>
      <c r="Z220" s="83"/>
      <c r="AA220" s="65"/>
      <c r="AB220" s="5"/>
      <c r="AC220" s="5"/>
      <c r="AD220" s="5"/>
      <c r="AE220" s="5"/>
      <c r="AF220" s="5"/>
      <c r="AG220" s="5"/>
      <c r="AH220" s="5"/>
      <c r="AI220" s="5"/>
      <c r="AJ220" s="5"/>
      <c r="AK220" s="5"/>
      <c r="AL220" s="5"/>
      <c r="AM220" s="5"/>
    </row>
    <row r="221" spans="1:39" s="4" customFormat="1" ht="14.4">
      <c r="A221" s="63" t="s">
        <v>793</v>
      </c>
      <c r="B221" s="63" t="s">
        <v>477</v>
      </c>
      <c r="C221" s="63"/>
      <c r="D221" s="63" t="s">
        <v>153</v>
      </c>
      <c r="E221" s="11"/>
      <c r="F221" s="11"/>
      <c r="G221" s="8"/>
      <c r="I221" s="63"/>
      <c r="J221" s="48"/>
      <c r="K221" s="109"/>
      <c r="M221" s="63">
        <v>63</v>
      </c>
      <c r="N221" s="274">
        <v>34549</v>
      </c>
      <c r="P221" s="63">
        <v>52</v>
      </c>
      <c r="Q221" s="276">
        <v>28207</v>
      </c>
      <c r="S221" s="63">
        <v>37</v>
      </c>
      <c r="T221" s="276">
        <v>16535</v>
      </c>
      <c r="V221" s="83"/>
      <c r="W221" s="83"/>
      <c r="X221" s="83"/>
      <c r="Y221" s="83"/>
      <c r="Z221" s="83"/>
      <c r="AA221" s="65"/>
      <c r="AB221" s="5"/>
      <c r="AC221" s="5"/>
      <c r="AD221" s="5"/>
      <c r="AE221" s="5"/>
      <c r="AF221" s="5"/>
      <c r="AG221" s="5"/>
      <c r="AH221" s="5"/>
      <c r="AI221" s="5"/>
      <c r="AJ221" s="5"/>
      <c r="AK221" s="5"/>
      <c r="AL221" s="5"/>
      <c r="AM221" s="5"/>
    </row>
    <row r="222" spans="1:39" s="4" customFormat="1" ht="14.4">
      <c r="A222" s="63" t="s">
        <v>793</v>
      </c>
      <c r="B222" s="63" t="s">
        <v>482</v>
      </c>
      <c r="C222" s="63"/>
      <c r="D222" s="63" t="s">
        <v>443</v>
      </c>
      <c r="E222" s="11"/>
      <c r="F222" s="11"/>
      <c r="G222" s="8"/>
      <c r="I222" s="63"/>
      <c r="J222" s="48"/>
      <c r="K222" s="109"/>
      <c r="M222" s="63">
        <v>5</v>
      </c>
      <c r="N222" s="274">
        <v>2645</v>
      </c>
      <c r="P222" s="63">
        <v>4</v>
      </c>
      <c r="Q222" s="276">
        <v>2029</v>
      </c>
      <c r="S222" s="63">
        <v>6</v>
      </c>
      <c r="T222" s="276">
        <v>1893</v>
      </c>
      <c r="V222" s="83"/>
      <c r="W222" s="83"/>
      <c r="X222" s="83"/>
      <c r="Y222" s="83"/>
      <c r="Z222" s="83"/>
      <c r="AA222" s="65"/>
      <c r="AB222" s="5"/>
      <c r="AC222" s="5"/>
      <c r="AD222" s="5"/>
      <c r="AE222" s="5"/>
      <c r="AF222" s="5"/>
      <c r="AG222" s="5"/>
      <c r="AH222" s="5"/>
      <c r="AI222" s="5"/>
      <c r="AJ222" s="5"/>
      <c r="AK222" s="5"/>
      <c r="AL222" s="5"/>
      <c r="AM222" s="5"/>
    </row>
    <row r="223" spans="1:39" s="4" customFormat="1" ht="14.4">
      <c r="A223" s="63" t="s">
        <v>793</v>
      </c>
      <c r="B223" s="63" t="s">
        <v>484</v>
      </c>
      <c r="C223" s="63"/>
      <c r="D223" s="63" t="s">
        <v>55</v>
      </c>
      <c r="E223" s="11"/>
      <c r="F223" s="11"/>
      <c r="G223" s="8"/>
      <c r="I223" s="63"/>
      <c r="J223" s="48"/>
      <c r="K223" s="109"/>
      <c r="M223" s="63">
        <v>2</v>
      </c>
      <c r="N223" s="274">
        <v>1058</v>
      </c>
      <c r="P223" s="63">
        <v>1</v>
      </c>
      <c r="Q223" s="276">
        <v>529</v>
      </c>
      <c r="S223" s="63"/>
      <c r="T223" s="276"/>
      <c r="V223" s="83"/>
      <c r="W223" s="83"/>
      <c r="X223" s="83"/>
      <c r="Y223" s="83"/>
      <c r="Z223" s="83"/>
      <c r="AA223" s="65"/>
      <c r="AB223" s="5"/>
      <c r="AC223" s="5"/>
      <c r="AD223" s="5"/>
      <c r="AE223" s="5"/>
      <c r="AF223" s="5"/>
      <c r="AG223" s="5"/>
      <c r="AH223" s="5"/>
      <c r="AI223" s="5"/>
      <c r="AJ223" s="5"/>
      <c r="AK223" s="5"/>
      <c r="AL223" s="5"/>
      <c r="AM223" s="5"/>
    </row>
    <row r="224" spans="1:39" s="4" customFormat="1" ht="14.4">
      <c r="A224" s="63" t="s">
        <v>793</v>
      </c>
      <c r="B224" s="63" t="s">
        <v>485</v>
      </c>
      <c r="C224" s="63"/>
      <c r="D224" s="63" t="s">
        <v>298</v>
      </c>
      <c r="E224" s="11"/>
      <c r="F224" s="11"/>
      <c r="G224" s="8"/>
      <c r="I224" s="63"/>
      <c r="J224" s="48"/>
      <c r="K224" s="109"/>
      <c r="M224" s="63">
        <v>6</v>
      </c>
      <c r="N224" s="274">
        <v>3355</v>
      </c>
      <c r="P224" s="63">
        <v>5</v>
      </c>
      <c r="Q224" s="276">
        <v>2645</v>
      </c>
      <c r="S224" s="63">
        <v>3</v>
      </c>
      <c r="T224" s="276">
        <v>1364</v>
      </c>
      <c r="V224" s="83"/>
      <c r="W224" s="83"/>
      <c r="X224" s="83"/>
      <c r="Y224" s="83"/>
      <c r="Z224" s="83"/>
      <c r="AA224" s="65"/>
      <c r="AB224" s="5"/>
      <c r="AC224" s="5"/>
      <c r="AD224" s="5"/>
      <c r="AE224" s="5"/>
      <c r="AF224" s="5"/>
      <c r="AG224" s="5"/>
      <c r="AH224" s="5"/>
      <c r="AI224" s="5"/>
      <c r="AJ224" s="5"/>
      <c r="AK224" s="5"/>
      <c r="AL224" s="5"/>
      <c r="AM224" s="5"/>
    </row>
    <row r="225" spans="1:39" s="4" customFormat="1" ht="14.4">
      <c r="A225" s="63" t="s">
        <v>793</v>
      </c>
      <c r="B225" s="63" t="s">
        <v>486</v>
      </c>
      <c r="C225" s="63"/>
      <c r="D225" s="63" t="s">
        <v>99</v>
      </c>
      <c r="E225" s="11"/>
      <c r="F225" s="11"/>
      <c r="G225" s="8"/>
      <c r="I225" s="63"/>
      <c r="J225" s="48"/>
      <c r="K225" s="109"/>
      <c r="M225" s="63">
        <v>29</v>
      </c>
      <c r="N225" s="274">
        <v>16427</v>
      </c>
      <c r="P225" s="63">
        <v>25</v>
      </c>
      <c r="Q225" s="276">
        <v>13562.1</v>
      </c>
      <c r="S225" s="63">
        <v>18</v>
      </c>
      <c r="T225" s="276">
        <v>7881</v>
      </c>
      <c r="V225" s="83"/>
      <c r="W225" s="83"/>
      <c r="X225" s="83"/>
      <c r="Y225" s="83"/>
      <c r="Z225" s="83"/>
      <c r="AA225" s="65"/>
      <c r="AB225" s="5"/>
      <c r="AC225" s="5"/>
      <c r="AD225" s="5"/>
      <c r="AE225" s="5"/>
      <c r="AF225" s="5"/>
      <c r="AG225" s="5"/>
      <c r="AH225" s="5"/>
      <c r="AI225" s="5"/>
      <c r="AJ225" s="5"/>
      <c r="AK225" s="5"/>
      <c r="AL225" s="5"/>
      <c r="AM225" s="5"/>
    </row>
    <row r="226" spans="1:39" s="4" customFormat="1" ht="14.4">
      <c r="A226" s="63" t="s">
        <v>793</v>
      </c>
      <c r="B226" s="63" t="s">
        <v>489</v>
      </c>
      <c r="C226" s="63"/>
      <c r="D226" s="63" t="s">
        <v>446</v>
      </c>
      <c r="E226" s="11"/>
      <c r="F226" s="11"/>
      <c r="G226" s="8"/>
      <c r="I226" s="63"/>
      <c r="J226" s="48"/>
      <c r="K226" s="109"/>
      <c r="M226" s="63">
        <v>4</v>
      </c>
      <c r="N226" s="274">
        <v>2297</v>
      </c>
      <c r="P226" s="63"/>
      <c r="Q226" s="276"/>
      <c r="S226" s="63"/>
      <c r="T226" s="276"/>
      <c r="V226" s="83"/>
      <c r="W226" s="83"/>
      <c r="X226" s="83"/>
      <c r="Y226" s="83"/>
      <c r="Z226" s="83"/>
      <c r="AA226" s="65"/>
      <c r="AB226" s="5"/>
      <c r="AC226" s="5"/>
      <c r="AD226" s="5"/>
      <c r="AE226" s="5"/>
      <c r="AF226" s="5"/>
      <c r="AG226" s="5"/>
      <c r="AH226" s="5"/>
      <c r="AI226" s="5"/>
      <c r="AJ226" s="5"/>
      <c r="AK226" s="5"/>
      <c r="AL226" s="5"/>
      <c r="AM226" s="5"/>
    </row>
    <row r="227" spans="1:39" s="4" customFormat="1" ht="14.4">
      <c r="A227" s="63" t="s">
        <v>793</v>
      </c>
      <c r="B227" s="63" t="s">
        <v>491</v>
      </c>
      <c r="C227" s="63"/>
      <c r="D227" s="63" t="s">
        <v>492</v>
      </c>
      <c r="E227" s="11"/>
      <c r="F227" s="11"/>
      <c r="G227" s="8"/>
      <c r="I227" s="63"/>
      <c r="J227" s="48"/>
      <c r="K227" s="109"/>
      <c r="M227" s="63"/>
      <c r="N227" s="274"/>
      <c r="P227" s="63">
        <v>1</v>
      </c>
      <c r="Q227" s="276">
        <v>529</v>
      </c>
      <c r="S227" s="63">
        <v>1</v>
      </c>
      <c r="T227" s="276">
        <v>320</v>
      </c>
      <c r="V227" s="83"/>
      <c r="W227" s="83"/>
      <c r="X227" s="83"/>
      <c r="Y227" s="83"/>
      <c r="Z227" s="83"/>
      <c r="AA227" s="65"/>
      <c r="AB227" s="5"/>
      <c r="AC227" s="5"/>
      <c r="AD227" s="5"/>
      <c r="AE227" s="5"/>
      <c r="AF227" s="5"/>
      <c r="AG227" s="5"/>
      <c r="AH227" s="5"/>
      <c r="AI227" s="5"/>
      <c r="AJ227" s="5"/>
      <c r="AK227" s="5"/>
      <c r="AL227" s="5"/>
      <c r="AM227" s="5"/>
    </row>
    <row r="228" spans="1:39" s="4" customFormat="1" ht="14.4">
      <c r="A228" s="63" t="s">
        <v>793</v>
      </c>
      <c r="B228" s="63" t="s">
        <v>493</v>
      </c>
      <c r="C228" s="63"/>
      <c r="D228" s="63" t="s">
        <v>96</v>
      </c>
      <c r="E228" s="11"/>
      <c r="F228" s="11"/>
      <c r="G228" s="8"/>
      <c r="I228" s="63"/>
      <c r="J228" s="48"/>
      <c r="K228" s="109"/>
      <c r="M228" s="63">
        <v>3</v>
      </c>
      <c r="N228" s="274">
        <v>1587</v>
      </c>
      <c r="P228" s="63">
        <v>4</v>
      </c>
      <c r="Q228" s="276">
        <v>2116</v>
      </c>
      <c r="S228" s="63">
        <v>5</v>
      </c>
      <c r="T228" s="276">
        <v>2063</v>
      </c>
      <c r="V228" s="83"/>
      <c r="W228" s="83"/>
      <c r="X228" s="83"/>
      <c r="Y228" s="83"/>
      <c r="Z228" s="83"/>
      <c r="AA228" s="65"/>
      <c r="AB228" s="5"/>
      <c r="AC228" s="5"/>
      <c r="AD228" s="5"/>
      <c r="AE228" s="5"/>
      <c r="AF228" s="5"/>
      <c r="AG228" s="5"/>
      <c r="AH228" s="5"/>
      <c r="AI228" s="5"/>
      <c r="AJ228" s="5"/>
      <c r="AK228" s="5"/>
      <c r="AL228" s="5"/>
      <c r="AM228" s="5"/>
    </row>
    <row r="229" spans="1:39" s="4" customFormat="1" ht="14.4">
      <c r="A229" s="63" t="s">
        <v>793</v>
      </c>
      <c r="B229" s="63" t="s">
        <v>494</v>
      </c>
      <c r="C229" s="63"/>
      <c r="D229" s="63" t="s">
        <v>65</v>
      </c>
      <c r="E229" s="11"/>
      <c r="F229" s="11"/>
      <c r="G229" s="8"/>
      <c r="I229" s="63"/>
      <c r="J229" s="48"/>
      <c r="K229" s="109"/>
      <c r="M229" s="63">
        <v>260</v>
      </c>
      <c r="N229" s="274">
        <v>140492.63</v>
      </c>
      <c r="P229" s="63">
        <v>273</v>
      </c>
      <c r="Q229" s="276">
        <v>147278.12</v>
      </c>
      <c r="S229" s="63">
        <v>222</v>
      </c>
      <c r="T229" s="276">
        <v>96684</v>
      </c>
      <c r="V229" s="83"/>
      <c r="W229" s="83"/>
      <c r="X229" s="83"/>
      <c r="Y229" s="83"/>
      <c r="Z229" s="83"/>
      <c r="AA229" s="65"/>
      <c r="AB229" s="5"/>
      <c r="AC229" s="5"/>
      <c r="AD229" s="5"/>
      <c r="AE229" s="5"/>
      <c r="AF229" s="5"/>
      <c r="AG229" s="5"/>
      <c r="AH229" s="5"/>
      <c r="AI229" s="5"/>
      <c r="AJ229" s="5"/>
      <c r="AK229" s="5"/>
      <c r="AL229" s="5"/>
      <c r="AM229" s="5"/>
    </row>
    <row r="230" spans="1:39" s="4" customFormat="1" ht="14.4">
      <c r="A230" s="63" t="s">
        <v>793</v>
      </c>
      <c r="B230" s="63" t="s">
        <v>496</v>
      </c>
      <c r="C230" s="63"/>
      <c r="D230" s="63" t="s">
        <v>57</v>
      </c>
      <c r="E230" s="11"/>
      <c r="F230" s="11"/>
      <c r="G230" s="8"/>
      <c r="I230" s="63"/>
      <c r="J230" s="48"/>
      <c r="K230" s="109"/>
      <c r="M230" s="63">
        <v>14</v>
      </c>
      <c r="N230" s="274">
        <v>7406</v>
      </c>
      <c r="P230" s="63">
        <v>16</v>
      </c>
      <c r="Q230" s="276">
        <v>8464</v>
      </c>
      <c r="S230" s="63">
        <v>12</v>
      </c>
      <c r="T230" s="276">
        <v>4820</v>
      </c>
      <c r="V230" s="83"/>
      <c r="W230" s="83"/>
      <c r="X230" s="83"/>
      <c r="Y230" s="83"/>
      <c r="Z230" s="83"/>
      <c r="AA230" s="65"/>
      <c r="AB230" s="5"/>
      <c r="AC230" s="5"/>
      <c r="AD230" s="5"/>
      <c r="AE230" s="5"/>
      <c r="AF230" s="5"/>
      <c r="AG230" s="5"/>
      <c r="AH230" s="5"/>
      <c r="AI230" s="5"/>
      <c r="AJ230" s="5"/>
      <c r="AK230" s="5"/>
      <c r="AL230" s="5"/>
      <c r="AM230" s="5"/>
    </row>
    <row r="231" spans="1:39" s="4" customFormat="1" ht="14.4">
      <c r="A231" s="63" t="s">
        <v>793</v>
      </c>
      <c r="B231" s="63" t="s">
        <v>498</v>
      </c>
      <c r="C231" s="63"/>
      <c r="D231" s="63" t="s">
        <v>356</v>
      </c>
      <c r="E231" s="11"/>
      <c r="F231" s="11"/>
      <c r="G231" s="8"/>
      <c r="I231" s="63"/>
      <c r="J231" s="48"/>
      <c r="K231" s="109"/>
      <c r="M231" s="63">
        <v>60</v>
      </c>
      <c r="N231" s="274">
        <v>33188</v>
      </c>
      <c r="P231" s="63">
        <v>60</v>
      </c>
      <c r="Q231" s="276">
        <v>31671.75</v>
      </c>
      <c r="S231" s="63">
        <v>39</v>
      </c>
      <c r="T231" s="276">
        <v>16567</v>
      </c>
      <c r="V231" s="83"/>
      <c r="W231" s="83"/>
      <c r="X231" s="83"/>
      <c r="Y231" s="83"/>
      <c r="Z231" s="83"/>
      <c r="AA231" s="65"/>
      <c r="AB231" s="5"/>
      <c r="AC231" s="5"/>
      <c r="AD231" s="5"/>
      <c r="AE231" s="5"/>
      <c r="AF231" s="5"/>
      <c r="AG231" s="5"/>
      <c r="AH231" s="5"/>
      <c r="AI231" s="5"/>
      <c r="AJ231" s="5"/>
      <c r="AK231" s="5"/>
      <c r="AL231" s="5"/>
      <c r="AM231" s="5"/>
    </row>
    <row r="232" spans="1:39" s="4" customFormat="1" ht="14.4">
      <c r="A232" s="63" t="s">
        <v>793</v>
      </c>
      <c r="B232" s="63" t="s">
        <v>500</v>
      </c>
      <c r="C232" s="63"/>
      <c r="D232" s="63" t="s">
        <v>501</v>
      </c>
      <c r="E232" s="11"/>
      <c r="F232" s="11"/>
      <c r="G232" s="8"/>
      <c r="I232" s="63"/>
      <c r="J232" s="48"/>
      <c r="K232" s="109"/>
      <c r="M232" s="63">
        <v>4</v>
      </c>
      <c r="N232" s="274">
        <v>2116</v>
      </c>
      <c r="P232" s="63">
        <v>4</v>
      </c>
      <c r="Q232" s="276">
        <v>2116</v>
      </c>
      <c r="S232" s="63">
        <v>6</v>
      </c>
      <c r="T232" s="276">
        <v>2406</v>
      </c>
      <c r="V232" s="83"/>
      <c r="W232" s="83"/>
      <c r="X232" s="83"/>
      <c r="Y232" s="83"/>
      <c r="Z232" s="83"/>
      <c r="AA232" s="65"/>
      <c r="AB232" s="5"/>
      <c r="AC232" s="5"/>
      <c r="AD232" s="5"/>
      <c r="AE232" s="5"/>
      <c r="AF232" s="5"/>
      <c r="AG232" s="5"/>
      <c r="AH232" s="5"/>
      <c r="AI232" s="5"/>
      <c r="AJ232" s="5"/>
      <c r="AK232" s="5"/>
      <c r="AL232" s="5"/>
      <c r="AM232" s="5"/>
    </row>
    <row r="233" spans="1:39" s="4" customFormat="1" ht="14.4">
      <c r="A233" s="63" t="s">
        <v>793</v>
      </c>
      <c r="B233" s="63" t="s">
        <v>502</v>
      </c>
      <c r="C233" s="63"/>
      <c r="D233" s="63" t="s">
        <v>198</v>
      </c>
      <c r="E233" s="11"/>
      <c r="F233" s="11"/>
      <c r="G233" s="8"/>
      <c r="I233" s="63"/>
      <c r="J233" s="48"/>
      <c r="K233" s="109"/>
      <c r="M233" s="63">
        <v>36</v>
      </c>
      <c r="N233" s="274">
        <v>19225</v>
      </c>
      <c r="P233" s="63">
        <v>30</v>
      </c>
      <c r="Q233" s="276">
        <v>15877</v>
      </c>
      <c r="S233" s="63">
        <v>34</v>
      </c>
      <c r="T233" s="276">
        <v>14042</v>
      </c>
      <c r="V233" s="83"/>
      <c r="W233" s="83"/>
      <c r="X233" s="83"/>
      <c r="Y233" s="83"/>
      <c r="Z233" s="83"/>
      <c r="AA233" s="65"/>
      <c r="AB233" s="5"/>
      <c r="AC233" s="5"/>
      <c r="AD233" s="5"/>
      <c r="AE233" s="5"/>
      <c r="AF233" s="5"/>
      <c r="AG233" s="5"/>
      <c r="AH233" s="5"/>
      <c r="AI233" s="5"/>
      <c r="AJ233" s="5"/>
      <c r="AK233" s="5"/>
      <c r="AL233" s="5"/>
      <c r="AM233" s="5"/>
    </row>
    <row r="234" spans="1:39" s="4" customFormat="1" ht="14.4">
      <c r="A234" s="63" t="s">
        <v>793</v>
      </c>
      <c r="B234" s="63" t="s">
        <v>505</v>
      </c>
      <c r="C234" s="63"/>
      <c r="D234" s="63" t="s">
        <v>212</v>
      </c>
      <c r="E234" s="11"/>
      <c r="F234" s="11"/>
      <c r="G234" s="8"/>
      <c r="I234" s="63"/>
      <c r="J234" s="48"/>
      <c r="K234" s="109"/>
      <c r="M234" s="63">
        <v>4</v>
      </c>
      <c r="N234" s="274">
        <v>2116</v>
      </c>
      <c r="P234" s="63">
        <v>4</v>
      </c>
      <c r="Q234" s="276">
        <v>2116</v>
      </c>
      <c r="S234" s="63">
        <v>3</v>
      </c>
      <c r="T234" s="276">
        <v>1124</v>
      </c>
      <c r="V234" s="83"/>
      <c r="W234" s="83"/>
      <c r="X234" s="83"/>
      <c r="Y234" s="83"/>
      <c r="Z234" s="83"/>
      <c r="AA234" s="65"/>
      <c r="AB234" s="5"/>
      <c r="AC234" s="5"/>
      <c r="AD234" s="5"/>
      <c r="AE234" s="5"/>
      <c r="AF234" s="5"/>
      <c r="AG234" s="5"/>
      <c r="AH234" s="5"/>
      <c r="AI234" s="5"/>
      <c r="AJ234" s="5"/>
      <c r="AK234" s="5"/>
      <c r="AL234" s="5"/>
      <c r="AM234" s="5"/>
    </row>
    <row r="235" spans="1:39" s="4" customFormat="1" ht="14.4">
      <c r="A235" s="63" t="s">
        <v>793</v>
      </c>
      <c r="B235" s="63" t="s">
        <v>647</v>
      </c>
      <c r="C235" s="63"/>
      <c r="D235" s="63" t="s">
        <v>80</v>
      </c>
      <c r="E235" s="11"/>
      <c r="F235" s="11"/>
      <c r="G235" s="8"/>
      <c r="I235" s="63"/>
      <c r="J235" s="48"/>
      <c r="K235" s="109"/>
      <c r="M235" s="63">
        <v>1</v>
      </c>
      <c r="N235" s="274">
        <v>529</v>
      </c>
      <c r="P235" s="63"/>
      <c r="Q235" s="276"/>
      <c r="S235" s="63"/>
      <c r="T235" s="276"/>
      <c r="V235" s="83"/>
      <c r="W235" s="83"/>
      <c r="X235" s="83"/>
      <c r="Y235" s="83"/>
      <c r="Z235" s="83"/>
      <c r="AA235" s="65"/>
      <c r="AB235" s="5"/>
      <c r="AC235" s="5"/>
      <c r="AD235" s="5"/>
      <c r="AE235" s="5"/>
      <c r="AF235" s="5"/>
      <c r="AG235" s="5"/>
      <c r="AH235" s="5"/>
      <c r="AI235" s="5"/>
      <c r="AJ235" s="5"/>
      <c r="AK235" s="5"/>
      <c r="AL235" s="5"/>
      <c r="AM235" s="5"/>
    </row>
    <row r="236" spans="1:39" s="4" customFormat="1" ht="14.4">
      <c r="A236" s="63" t="s">
        <v>793</v>
      </c>
      <c r="B236" s="63" t="s">
        <v>847</v>
      </c>
      <c r="C236" s="63"/>
      <c r="D236" s="63" t="s">
        <v>80</v>
      </c>
      <c r="E236" s="11"/>
      <c r="F236" s="11"/>
      <c r="G236" s="8"/>
      <c r="I236" s="63"/>
      <c r="J236" s="48"/>
      <c r="K236" s="109"/>
      <c r="M236" s="63"/>
      <c r="N236" s="274"/>
      <c r="P236" s="63"/>
      <c r="Q236" s="276"/>
      <c r="S236" s="63">
        <v>1</v>
      </c>
      <c r="T236" s="276">
        <v>402</v>
      </c>
      <c r="V236" s="83"/>
      <c r="W236" s="83"/>
      <c r="X236" s="83"/>
      <c r="Y236" s="83"/>
      <c r="Z236" s="83"/>
      <c r="AA236" s="65"/>
      <c r="AB236" s="5"/>
      <c r="AC236" s="5"/>
      <c r="AD236" s="5"/>
      <c r="AE236" s="5"/>
      <c r="AF236" s="5"/>
      <c r="AG236" s="5"/>
      <c r="AH236" s="5"/>
      <c r="AI236" s="5"/>
      <c r="AJ236" s="5"/>
      <c r="AK236" s="5"/>
      <c r="AL236" s="5"/>
      <c r="AM236" s="5"/>
    </row>
    <row r="237" spans="1:39" s="4" customFormat="1" ht="14.4">
      <c r="A237" s="63" t="s">
        <v>793</v>
      </c>
      <c r="B237" s="63" t="s">
        <v>510</v>
      </c>
      <c r="C237" s="63"/>
      <c r="D237" s="63" t="s">
        <v>118</v>
      </c>
      <c r="E237" s="11"/>
      <c r="F237" s="11"/>
      <c r="G237" s="8"/>
      <c r="I237" s="63"/>
      <c r="J237" s="48"/>
      <c r="K237" s="109"/>
      <c r="M237" s="63"/>
      <c r="N237" s="274"/>
      <c r="P237" s="63">
        <v>1</v>
      </c>
      <c r="Q237" s="276">
        <v>710</v>
      </c>
      <c r="S237" s="63"/>
      <c r="T237" s="276"/>
      <c r="V237" s="83"/>
      <c r="W237" s="83"/>
      <c r="X237" s="83"/>
      <c r="Y237" s="83"/>
      <c r="Z237" s="83"/>
      <c r="AA237" s="65"/>
      <c r="AB237" s="5"/>
      <c r="AC237" s="5"/>
      <c r="AD237" s="5"/>
      <c r="AE237" s="5"/>
      <c r="AF237" s="5"/>
      <c r="AG237" s="5"/>
      <c r="AH237" s="5"/>
      <c r="AI237" s="5"/>
      <c r="AJ237" s="5"/>
      <c r="AK237" s="5"/>
      <c r="AL237" s="5"/>
      <c r="AM237" s="5"/>
    </row>
    <row r="238" spans="1:39" s="4" customFormat="1" ht="14.4">
      <c r="A238" s="63" t="s">
        <v>793</v>
      </c>
      <c r="B238" s="63" t="s">
        <v>511</v>
      </c>
      <c r="C238" s="63"/>
      <c r="D238" s="63" t="s">
        <v>69</v>
      </c>
      <c r="E238" s="11"/>
      <c r="F238" s="11"/>
      <c r="G238" s="8"/>
      <c r="I238" s="63"/>
      <c r="J238" s="48"/>
      <c r="K238" s="109"/>
      <c r="M238" s="63">
        <v>1</v>
      </c>
      <c r="N238" s="274">
        <v>529</v>
      </c>
      <c r="P238" s="63">
        <v>1</v>
      </c>
      <c r="Q238" s="276">
        <v>529</v>
      </c>
      <c r="S238" s="63">
        <v>1</v>
      </c>
      <c r="T238" s="276">
        <v>402</v>
      </c>
      <c r="V238" s="83"/>
      <c r="W238" s="83"/>
      <c r="X238" s="83"/>
      <c r="Y238" s="83"/>
      <c r="Z238" s="83"/>
      <c r="AA238" s="65"/>
      <c r="AB238" s="5"/>
      <c r="AC238" s="5"/>
      <c r="AD238" s="5"/>
      <c r="AE238" s="5"/>
      <c r="AF238" s="5"/>
      <c r="AG238" s="5"/>
      <c r="AH238" s="5"/>
      <c r="AI238" s="5"/>
      <c r="AJ238" s="5"/>
      <c r="AK238" s="5"/>
      <c r="AL238" s="5"/>
      <c r="AM238" s="5"/>
    </row>
    <row r="239" spans="1:39" s="4" customFormat="1" ht="14.4">
      <c r="A239" s="63" t="s">
        <v>793</v>
      </c>
      <c r="B239" s="63" t="s">
        <v>514</v>
      </c>
      <c r="C239" s="63"/>
      <c r="D239" s="63" t="s">
        <v>135</v>
      </c>
      <c r="E239" s="11"/>
      <c r="F239" s="11"/>
      <c r="G239" s="8"/>
      <c r="I239" s="63"/>
      <c r="J239" s="48"/>
      <c r="K239" s="109"/>
      <c r="M239" s="63"/>
      <c r="N239" s="274"/>
      <c r="P239" s="63">
        <v>1</v>
      </c>
      <c r="Q239" s="276">
        <v>529</v>
      </c>
      <c r="S239" s="63">
        <v>1</v>
      </c>
      <c r="T239" s="276">
        <v>402</v>
      </c>
      <c r="V239" s="83"/>
      <c r="W239" s="83"/>
      <c r="X239" s="83"/>
      <c r="Y239" s="83"/>
      <c r="Z239" s="83"/>
      <c r="AA239" s="65"/>
      <c r="AB239" s="5"/>
      <c r="AC239" s="5"/>
      <c r="AD239" s="5"/>
      <c r="AE239" s="5"/>
      <c r="AF239" s="5"/>
      <c r="AG239" s="5"/>
      <c r="AH239" s="5"/>
      <c r="AI239" s="5"/>
      <c r="AJ239" s="5"/>
      <c r="AK239" s="5"/>
      <c r="AL239" s="5"/>
      <c r="AM239" s="5"/>
    </row>
    <row r="240" spans="1:39" s="4" customFormat="1" ht="14.4">
      <c r="A240" s="63" t="s">
        <v>793</v>
      </c>
      <c r="B240" s="63" t="s">
        <v>515</v>
      </c>
      <c r="C240" s="63"/>
      <c r="D240" s="63" t="s">
        <v>487</v>
      </c>
      <c r="E240" s="11"/>
      <c r="F240" s="11"/>
      <c r="G240" s="8"/>
      <c r="I240" s="63"/>
      <c r="J240" s="48"/>
      <c r="K240" s="109"/>
      <c r="M240" s="63">
        <v>29</v>
      </c>
      <c r="N240" s="274">
        <v>15703</v>
      </c>
      <c r="P240" s="63">
        <v>28</v>
      </c>
      <c r="Q240" s="276">
        <v>14993</v>
      </c>
      <c r="S240" s="63">
        <v>23</v>
      </c>
      <c r="T240" s="276">
        <v>9448</v>
      </c>
      <c r="V240" s="83"/>
      <c r="W240" s="83"/>
      <c r="X240" s="83"/>
      <c r="Y240" s="83"/>
      <c r="Z240" s="83"/>
      <c r="AA240" s="65"/>
      <c r="AB240" s="5"/>
      <c r="AC240" s="5"/>
      <c r="AD240" s="5"/>
      <c r="AE240" s="5"/>
      <c r="AF240" s="5"/>
      <c r="AG240" s="5"/>
      <c r="AH240" s="5"/>
      <c r="AI240" s="5"/>
      <c r="AJ240" s="5"/>
      <c r="AK240" s="5"/>
      <c r="AL240" s="5"/>
      <c r="AM240" s="5"/>
    </row>
    <row r="241" spans="1:39" s="4" customFormat="1" ht="14.4">
      <c r="A241" s="63" t="s">
        <v>793</v>
      </c>
      <c r="B241" s="63" t="s">
        <v>518</v>
      </c>
      <c r="C241" s="63"/>
      <c r="D241" s="63" t="s">
        <v>96</v>
      </c>
      <c r="E241" s="11"/>
      <c r="F241" s="11"/>
      <c r="G241" s="8"/>
      <c r="I241" s="63"/>
      <c r="J241" s="48"/>
      <c r="K241" s="109"/>
      <c r="M241" s="63">
        <v>3</v>
      </c>
      <c r="N241" s="274">
        <v>1587</v>
      </c>
      <c r="P241" s="63">
        <v>2</v>
      </c>
      <c r="Q241" s="276">
        <v>1058</v>
      </c>
      <c r="S241" s="63">
        <v>2</v>
      </c>
      <c r="T241" s="276">
        <v>804</v>
      </c>
      <c r="V241" s="83"/>
      <c r="W241" s="83"/>
      <c r="X241" s="83"/>
      <c r="Y241" s="83"/>
      <c r="Z241" s="83"/>
      <c r="AA241" s="65"/>
      <c r="AB241" s="5"/>
      <c r="AC241" s="5"/>
      <c r="AD241" s="5"/>
      <c r="AE241" s="5"/>
      <c r="AF241" s="5"/>
      <c r="AG241" s="5"/>
      <c r="AH241" s="5"/>
      <c r="AI241" s="5"/>
      <c r="AJ241" s="5"/>
      <c r="AK241" s="5"/>
      <c r="AL241" s="5"/>
      <c r="AM241" s="5"/>
    </row>
    <row r="242" spans="1:39" s="4" customFormat="1" ht="14.4">
      <c r="A242" s="63" t="s">
        <v>793</v>
      </c>
      <c r="B242" s="63" t="s">
        <v>848</v>
      </c>
      <c r="C242" s="63"/>
      <c r="D242" s="63" t="s">
        <v>89</v>
      </c>
      <c r="E242" s="11"/>
      <c r="F242" s="11"/>
      <c r="G242" s="8"/>
      <c r="I242" s="63"/>
      <c r="J242" s="48"/>
      <c r="K242" s="109"/>
      <c r="M242" s="63">
        <v>5</v>
      </c>
      <c r="N242" s="274">
        <v>2645</v>
      </c>
      <c r="P242" s="63">
        <v>6</v>
      </c>
      <c r="Q242" s="276">
        <v>3087</v>
      </c>
      <c r="S242" s="63">
        <v>7</v>
      </c>
      <c r="T242" s="276">
        <v>2653</v>
      </c>
      <c r="V242" s="83"/>
      <c r="W242" s="83"/>
      <c r="X242" s="83"/>
      <c r="Y242" s="83"/>
      <c r="Z242" s="83"/>
      <c r="AA242" s="65"/>
      <c r="AB242" s="5"/>
      <c r="AC242" s="5"/>
      <c r="AD242" s="5"/>
      <c r="AE242" s="5"/>
      <c r="AF242" s="5"/>
      <c r="AG242" s="5"/>
      <c r="AH242" s="5"/>
      <c r="AI242" s="5"/>
      <c r="AJ242" s="5"/>
      <c r="AK242" s="5"/>
      <c r="AL242" s="5"/>
      <c r="AM242" s="5"/>
    </row>
    <row r="243" spans="1:39" s="4" customFormat="1" ht="14.4">
      <c r="A243" s="63" t="s">
        <v>793</v>
      </c>
      <c r="B243" s="63" t="s">
        <v>520</v>
      </c>
      <c r="C243" s="63"/>
      <c r="D243" s="63" t="s">
        <v>82</v>
      </c>
      <c r="E243" s="11"/>
      <c r="F243" s="11"/>
      <c r="G243" s="8"/>
      <c r="I243" s="63"/>
      <c r="J243" s="48"/>
      <c r="K243" s="109"/>
      <c r="M243" s="63">
        <v>34</v>
      </c>
      <c r="N243" s="274">
        <v>18167</v>
      </c>
      <c r="P243" s="63">
        <v>36</v>
      </c>
      <c r="Q243" s="276">
        <v>19649</v>
      </c>
      <c r="S243" s="63">
        <v>33</v>
      </c>
      <c r="T243" s="276">
        <v>13962.27</v>
      </c>
      <c r="V243" s="83"/>
      <c r="W243" s="83"/>
      <c r="X243" s="83"/>
      <c r="Y243" s="83"/>
      <c r="Z243" s="83"/>
      <c r="AA243" s="65"/>
      <c r="AB243" s="5"/>
      <c r="AC243" s="5"/>
      <c r="AD243" s="5"/>
      <c r="AE243" s="5"/>
      <c r="AF243" s="5"/>
      <c r="AG243" s="5"/>
      <c r="AH243" s="5"/>
      <c r="AI243" s="5"/>
      <c r="AJ243" s="5"/>
      <c r="AK243" s="5"/>
      <c r="AL243" s="5"/>
      <c r="AM243" s="5"/>
    </row>
    <row r="244" spans="1:39" s="4" customFormat="1" ht="14.4">
      <c r="A244" s="63" t="s">
        <v>793</v>
      </c>
      <c r="B244" s="63" t="s">
        <v>521</v>
      </c>
      <c r="C244" s="63"/>
      <c r="D244" s="63" t="s">
        <v>71</v>
      </c>
      <c r="E244" s="11"/>
      <c r="F244" s="11"/>
      <c r="G244" s="8"/>
      <c r="I244" s="63"/>
      <c r="J244" s="48"/>
      <c r="K244" s="109"/>
      <c r="M244" s="63">
        <v>4</v>
      </c>
      <c r="N244" s="274">
        <v>2297</v>
      </c>
      <c r="P244" s="63">
        <v>5</v>
      </c>
      <c r="Q244" s="276">
        <v>2826</v>
      </c>
      <c r="S244" s="63">
        <v>5</v>
      </c>
      <c r="T244" s="276">
        <v>2168</v>
      </c>
      <c r="V244" s="83"/>
      <c r="W244" s="83"/>
      <c r="X244" s="83"/>
      <c r="Y244" s="83"/>
      <c r="Z244" s="83"/>
      <c r="AA244" s="65"/>
      <c r="AB244" s="5"/>
      <c r="AC244" s="5"/>
      <c r="AD244" s="5"/>
      <c r="AE244" s="5"/>
      <c r="AF244" s="5"/>
      <c r="AG244" s="5"/>
      <c r="AH244" s="5"/>
      <c r="AI244" s="5"/>
      <c r="AJ244" s="5"/>
      <c r="AK244" s="5"/>
      <c r="AL244" s="5"/>
      <c r="AM244" s="5"/>
    </row>
    <row r="245" spans="1:39" s="4" customFormat="1" ht="14.4">
      <c r="A245" s="63" t="s">
        <v>793</v>
      </c>
      <c r="B245" s="63" t="s">
        <v>849</v>
      </c>
      <c r="C245" s="63"/>
      <c r="D245" s="63" t="s">
        <v>60</v>
      </c>
      <c r="E245" s="11"/>
      <c r="F245" s="11"/>
      <c r="G245" s="8"/>
      <c r="I245" s="63"/>
      <c r="J245" s="48"/>
      <c r="K245" s="109"/>
      <c r="M245" s="63">
        <v>2</v>
      </c>
      <c r="N245" s="274">
        <v>1058</v>
      </c>
      <c r="P245" s="63">
        <v>1</v>
      </c>
      <c r="Q245" s="276">
        <v>529</v>
      </c>
      <c r="S245" s="63">
        <v>1</v>
      </c>
      <c r="T245" s="276">
        <v>320</v>
      </c>
      <c r="V245" s="83"/>
      <c r="W245" s="83"/>
      <c r="X245" s="83"/>
      <c r="Y245" s="83"/>
      <c r="Z245" s="83"/>
      <c r="AA245" s="65"/>
      <c r="AB245" s="5"/>
      <c r="AC245" s="5"/>
      <c r="AD245" s="5"/>
      <c r="AE245" s="5"/>
      <c r="AF245" s="5"/>
      <c r="AG245" s="5"/>
      <c r="AH245" s="5"/>
      <c r="AI245" s="5"/>
      <c r="AJ245" s="5"/>
      <c r="AK245" s="5"/>
      <c r="AL245" s="5"/>
      <c r="AM245" s="5"/>
    </row>
    <row r="246" spans="1:39" s="4" customFormat="1" ht="14.4">
      <c r="A246" s="63" t="s">
        <v>793</v>
      </c>
      <c r="B246" s="63" t="s">
        <v>710</v>
      </c>
      <c r="C246" s="63"/>
      <c r="D246" s="63" t="s">
        <v>56</v>
      </c>
      <c r="E246" s="11"/>
      <c r="F246" s="11"/>
      <c r="G246" s="8"/>
      <c r="I246" s="63"/>
      <c r="J246" s="48"/>
      <c r="K246" s="109"/>
      <c r="M246" s="63"/>
      <c r="N246" s="274"/>
      <c r="P246" s="63">
        <v>1</v>
      </c>
      <c r="Q246" s="276">
        <v>529</v>
      </c>
      <c r="S246" s="63"/>
      <c r="T246" s="276"/>
      <c r="V246" s="83"/>
      <c r="W246" s="83"/>
      <c r="X246" s="83"/>
      <c r="Y246" s="83"/>
      <c r="Z246" s="83"/>
      <c r="AA246" s="65"/>
      <c r="AB246" s="5"/>
      <c r="AC246" s="5"/>
      <c r="AD246" s="5"/>
      <c r="AE246" s="5"/>
      <c r="AF246" s="5"/>
      <c r="AG246" s="5"/>
      <c r="AH246" s="5"/>
      <c r="AI246" s="5"/>
      <c r="AJ246" s="5"/>
      <c r="AK246" s="5"/>
      <c r="AL246" s="5"/>
      <c r="AM246" s="5"/>
    </row>
    <row r="247" spans="1:39" s="4" customFormat="1" ht="14.4">
      <c r="A247" s="63" t="s">
        <v>793</v>
      </c>
      <c r="B247" s="63" t="s">
        <v>529</v>
      </c>
      <c r="C247" s="63"/>
      <c r="D247" s="63" t="s">
        <v>324</v>
      </c>
      <c r="E247" s="11"/>
      <c r="F247" s="11"/>
      <c r="G247" s="8"/>
      <c r="I247" s="63"/>
      <c r="J247" s="48"/>
      <c r="K247" s="109"/>
      <c r="M247" s="63">
        <v>34</v>
      </c>
      <c r="N247" s="274">
        <v>19027</v>
      </c>
      <c r="P247" s="63">
        <v>32</v>
      </c>
      <c r="Q247" s="276">
        <v>17607</v>
      </c>
      <c r="S247" s="63">
        <v>23</v>
      </c>
      <c r="T247" s="276">
        <v>9967</v>
      </c>
      <c r="V247" s="83"/>
      <c r="W247" s="83"/>
      <c r="X247" s="83"/>
      <c r="Y247" s="83"/>
      <c r="Z247" s="83"/>
      <c r="AA247" s="65"/>
      <c r="AB247" s="5"/>
      <c r="AC247" s="5"/>
      <c r="AD247" s="5"/>
      <c r="AE247" s="5"/>
      <c r="AF247" s="5"/>
      <c r="AG247" s="5"/>
      <c r="AH247" s="5"/>
      <c r="AI247" s="5"/>
      <c r="AJ247" s="5"/>
      <c r="AK247" s="5"/>
      <c r="AL247" s="5"/>
      <c r="AM247" s="5"/>
    </row>
    <row r="248" spans="1:39" s="4" customFormat="1" ht="14.4">
      <c r="A248" s="63" t="s">
        <v>793</v>
      </c>
      <c r="B248" s="63" t="s">
        <v>530</v>
      </c>
      <c r="C248" s="63"/>
      <c r="D248" s="63" t="s">
        <v>121</v>
      </c>
      <c r="E248" s="11"/>
      <c r="F248" s="11"/>
      <c r="G248" s="8"/>
      <c r="I248" s="63"/>
      <c r="J248" s="48"/>
      <c r="K248" s="109"/>
      <c r="M248" s="63">
        <v>74</v>
      </c>
      <c r="N248" s="274">
        <v>40413</v>
      </c>
      <c r="P248" s="63">
        <v>69</v>
      </c>
      <c r="Q248" s="276">
        <v>37482</v>
      </c>
      <c r="S248" s="63">
        <v>72</v>
      </c>
      <c r="T248" s="276">
        <v>30332</v>
      </c>
      <c r="V248" s="83"/>
      <c r="W248" s="83"/>
      <c r="X248" s="83"/>
      <c r="Y248" s="83"/>
      <c r="Z248" s="83"/>
      <c r="AA248" s="65"/>
      <c r="AB248" s="5"/>
      <c r="AC248" s="5"/>
      <c r="AD248" s="5"/>
      <c r="AE248" s="5"/>
      <c r="AF248" s="5"/>
      <c r="AG248" s="5"/>
      <c r="AH248" s="5"/>
      <c r="AI248" s="5"/>
      <c r="AJ248" s="5"/>
      <c r="AK248" s="5"/>
      <c r="AL248" s="5"/>
      <c r="AM248" s="5"/>
    </row>
    <row r="249" spans="1:39" s="4" customFormat="1" ht="14.4">
      <c r="A249" s="63" t="s">
        <v>793</v>
      </c>
      <c r="B249" s="63" t="s">
        <v>648</v>
      </c>
      <c r="C249" s="63"/>
      <c r="D249" s="63" t="s">
        <v>135</v>
      </c>
      <c r="E249" s="11"/>
      <c r="F249" s="11"/>
      <c r="G249" s="8"/>
      <c r="I249" s="63"/>
      <c r="J249" s="48"/>
      <c r="K249" s="109"/>
      <c r="M249" s="63">
        <v>4</v>
      </c>
      <c r="N249" s="274">
        <v>2116</v>
      </c>
      <c r="P249" s="63">
        <v>1</v>
      </c>
      <c r="Q249" s="276">
        <v>529</v>
      </c>
      <c r="S249" s="63">
        <v>1</v>
      </c>
      <c r="T249" s="276">
        <v>430</v>
      </c>
      <c r="V249" s="83"/>
      <c r="W249" s="83"/>
      <c r="X249" s="83"/>
      <c r="Y249" s="83"/>
      <c r="Z249" s="83"/>
      <c r="AA249" s="65"/>
      <c r="AB249" s="5"/>
      <c r="AC249" s="5"/>
      <c r="AD249" s="5"/>
      <c r="AE249" s="5"/>
      <c r="AF249" s="5"/>
      <c r="AG249" s="5"/>
      <c r="AH249" s="5"/>
      <c r="AI249" s="5"/>
      <c r="AJ249" s="5"/>
      <c r="AK249" s="5"/>
      <c r="AL249" s="5"/>
      <c r="AM249" s="5"/>
    </row>
    <row r="250" spans="1:39" s="4" customFormat="1" ht="14.4">
      <c r="A250" s="63" t="s">
        <v>793</v>
      </c>
      <c r="B250" s="63" t="s">
        <v>534</v>
      </c>
      <c r="C250" s="63"/>
      <c r="D250" s="63" t="s">
        <v>535</v>
      </c>
      <c r="E250" s="11"/>
      <c r="F250" s="11"/>
      <c r="G250" s="8"/>
      <c r="I250" s="63"/>
      <c r="J250" s="48"/>
      <c r="K250" s="109"/>
      <c r="M250" s="63">
        <v>88</v>
      </c>
      <c r="N250" s="274">
        <v>47095</v>
      </c>
      <c r="P250" s="63">
        <v>79</v>
      </c>
      <c r="Q250" s="276">
        <v>41308.519999999997</v>
      </c>
      <c r="S250" s="63">
        <v>65</v>
      </c>
      <c r="T250" s="276">
        <v>26409</v>
      </c>
      <c r="V250" s="83"/>
      <c r="W250" s="83"/>
      <c r="X250" s="83"/>
      <c r="Y250" s="83"/>
      <c r="Z250" s="83"/>
      <c r="AA250" s="65"/>
      <c r="AB250" s="5"/>
      <c r="AC250" s="5"/>
      <c r="AD250" s="5"/>
      <c r="AE250" s="5"/>
      <c r="AF250" s="5"/>
      <c r="AG250" s="5"/>
      <c r="AH250" s="5"/>
      <c r="AI250" s="5"/>
      <c r="AJ250" s="5"/>
      <c r="AK250" s="5"/>
      <c r="AL250" s="5"/>
      <c r="AM250" s="5"/>
    </row>
    <row r="251" spans="1:39" s="4" customFormat="1" ht="14.4">
      <c r="A251" s="63" t="s">
        <v>793</v>
      </c>
      <c r="B251" s="63" t="s">
        <v>537</v>
      </c>
      <c r="C251" s="63"/>
      <c r="D251" s="63" t="s">
        <v>158</v>
      </c>
      <c r="E251" s="11"/>
      <c r="F251" s="11"/>
      <c r="G251" s="8"/>
      <c r="I251" s="63"/>
      <c r="J251" s="48"/>
      <c r="K251" s="109"/>
      <c r="M251" s="63">
        <v>98</v>
      </c>
      <c r="N251" s="274">
        <v>52479</v>
      </c>
      <c r="P251" s="63">
        <v>110</v>
      </c>
      <c r="Q251" s="276">
        <v>58800.01</v>
      </c>
      <c r="S251" s="63">
        <v>100</v>
      </c>
      <c r="T251" s="276">
        <v>41210</v>
      </c>
      <c r="V251" s="83"/>
      <c r="W251" s="83"/>
      <c r="X251" s="83"/>
      <c r="Y251" s="83"/>
      <c r="Z251" s="83"/>
      <c r="AA251" s="65"/>
      <c r="AB251" s="5"/>
      <c r="AC251" s="5"/>
      <c r="AD251" s="5"/>
      <c r="AE251" s="5"/>
      <c r="AF251" s="5"/>
      <c r="AG251" s="5"/>
      <c r="AH251" s="5"/>
      <c r="AI251" s="5"/>
      <c r="AJ251" s="5"/>
      <c r="AK251" s="5"/>
      <c r="AL251" s="5"/>
      <c r="AM251" s="5"/>
    </row>
    <row r="252" spans="1:39" s="4" customFormat="1" ht="14.4">
      <c r="A252" s="63" t="s">
        <v>793</v>
      </c>
      <c r="B252" s="63" t="s">
        <v>538</v>
      </c>
      <c r="C252" s="63"/>
      <c r="D252" s="63" t="s">
        <v>80</v>
      </c>
      <c r="E252" s="11"/>
      <c r="F252" s="11"/>
      <c r="G252" s="8"/>
      <c r="I252" s="63"/>
      <c r="J252" s="48"/>
      <c r="K252" s="109"/>
      <c r="M252" s="63">
        <v>1</v>
      </c>
      <c r="N252" s="274">
        <v>529</v>
      </c>
      <c r="P252" s="63"/>
      <c r="Q252" s="276"/>
      <c r="S252" s="63"/>
      <c r="T252" s="276"/>
      <c r="V252" s="83"/>
      <c r="W252" s="83"/>
      <c r="X252" s="83"/>
      <c r="Y252" s="83"/>
      <c r="Z252" s="83"/>
      <c r="AA252" s="65"/>
      <c r="AB252" s="5"/>
      <c r="AC252" s="5"/>
      <c r="AD252" s="5"/>
      <c r="AE252" s="5"/>
      <c r="AF252" s="5"/>
      <c r="AG252" s="5"/>
      <c r="AH252" s="5"/>
      <c r="AI252" s="5"/>
      <c r="AJ252" s="5"/>
      <c r="AK252" s="5"/>
      <c r="AL252" s="5"/>
      <c r="AM252" s="5"/>
    </row>
    <row r="253" spans="1:39" s="4" customFormat="1" ht="14.4">
      <c r="A253" s="63" t="s">
        <v>793</v>
      </c>
      <c r="B253" s="63" t="s">
        <v>850</v>
      </c>
      <c r="C253" s="63"/>
      <c r="D253" s="63" t="s">
        <v>146</v>
      </c>
      <c r="E253" s="11"/>
      <c r="F253" s="11"/>
      <c r="G253" s="8"/>
      <c r="I253" s="63"/>
      <c r="J253" s="48"/>
      <c r="K253" s="109"/>
      <c r="M253" s="63">
        <v>7</v>
      </c>
      <c r="N253" s="274">
        <v>3884</v>
      </c>
      <c r="P253" s="63">
        <v>6</v>
      </c>
      <c r="Q253" s="276">
        <v>3174</v>
      </c>
      <c r="S253" s="63">
        <v>6</v>
      </c>
      <c r="T253" s="276">
        <v>2304</v>
      </c>
      <c r="V253" s="83"/>
      <c r="W253" s="83"/>
      <c r="X253" s="83"/>
      <c r="Y253" s="83"/>
      <c r="Z253" s="83"/>
      <c r="AA253" s="65"/>
      <c r="AB253" s="5"/>
      <c r="AC253" s="5"/>
      <c r="AD253" s="5"/>
      <c r="AE253" s="5"/>
      <c r="AF253" s="5"/>
      <c r="AG253" s="5"/>
      <c r="AH253" s="5"/>
      <c r="AI253" s="5"/>
      <c r="AJ253" s="5"/>
      <c r="AK253" s="5"/>
      <c r="AL253" s="5"/>
      <c r="AM253" s="5"/>
    </row>
    <row r="254" spans="1:39" s="4" customFormat="1" ht="14.4">
      <c r="A254" s="63" t="s">
        <v>793</v>
      </c>
      <c r="B254" s="63" t="s">
        <v>851</v>
      </c>
      <c r="C254" s="63"/>
      <c r="D254" s="63" t="s">
        <v>337</v>
      </c>
      <c r="E254" s="11"/>
      <c r="F254" s="11"/>
      <c r="G254" s="8"/>
      <c r="I254" s="63"/>
      <c r="J254" s="48"/>
      <c r="K254" s="109"/>
      <c r="M254" s="63">
        <v>2</v>
      </c>
      <c r="N254" s="274">
        <v>1239</v>
      </c>
      <c r="P254" s="63">
        <v>3</v>
      </c>
      <c r="Q254" s="276">
        <v>1768</v>
      </c>
      <c r="S254" s="63"/>
      <c r="T254" s="276"/>
      <c r="V254" s="83"/>
      <c r="W254" s="83"/>
      <c r="X254" s="83"/>
      <c r="Y254" s="83"/>
      <c r="Z254" s="83"/>
      <c r="AA254" s="65"/>
      <c r="AB254" s="5"/>
      <c r="AC254" s="5"/>
      <c r="AD254" s="5"/>
      <c r="AE254" s="5"/>
      <c r="AF254" s="5"/>
      <c r="AG254" s="5"/>
      <c r="AH254" s="5"/>
      <c r="AI254" s="5"/>
      <c r="AJ254" s="5"/>
      <c r="AK254" s="5"/>
      <c r="AL254" s="5"/>
      <c r="AM254" s="5"/>
    </row>
    <row r="255" spans="1:39" s="4" customFormat="1" ht="14.4">
      <c r="A255" s="63" t="s">
        <v>793</v>
      </c>
      <c r="B255" s="63" t="s">
        <v>543</v>
      </c>
      <c r="C255" s="63"/>
      <c r="D255" s="63" t="s">
        <v>198</v>
      </c>
      <c r="E255" s="11"/>
      <c r="F255" s="11"/>
      <c r="G255" s="8"/>
      <c r="I255" s="63"/>
      <c r="J255" s="48"/>
      <c r="K255" s="109"/>
      <c r="M255" s="63"/>
      <c r="N255" s="274"/>
      <c r="P255" s="63"/>
      <c r="Q255" s="276"/>
      <c r="S255" s="63">
        <v>1</v>
      </c>
      <c r="T255" s="276">
        <v>645</v>
      </c>
      <c r="V255" s="83"/>
      <c r="W255" s="83"/>
      <c r="X255" s="83"/>
      <c r="Y255" s="83"/>
      <c r="Z255" s="83"/>
      <c r="AA255" s="65"/>
      <c r="AB255" s="5"/>
      <c r="AC255" s="5"/>
      <c r="AD255" s="5"/>
      <c r="AE255" s="5"/>
      <c r="AF255" s="5"/>
      <c r="AG255" s="5"/>
      <c r="AH255" s="5"/>
      <c r="AI255" s="5"/>
      <c r="AJ255" s="5"/>
      <c r="AK255" s="5"/>
      <c r="AL255" s="5"/>
      <c r="AM255" s="5"/>
    </row>
    <row r="256" spans="1:39" s="4" customFormat="1" ht="14.4">
      <c r="A256" s="63" t="s">
        <v>793</v>
      </c>
      <c r="B256" s="63" t="s">
        <v>544</v>
      </c>
      <c r="C256" s="63"/>
      <c r="D256" s="63" t="s">
        <v>94</v>
      </c>
      <c r="E256" s="11"/>
      <c r="F256" s="11"/>
      <c r="G256" s="8"/>
      <c r="I256" s="63"/>
      <c r="J256" s="48"/>
      <c r="K256" s="109"/>
      <c r="M256" s="63">
        <v>1</v>
      </c>
      <c r="N256" s="274">
        <v>529</v>
      </c>
      <c r="P256" s="63">
        <v>1</v>
      </c>
      <c r="Q256" s="276">
        <v>529</v>
      </c>
      <c r="S256" s="63">
        <v>1</v>
      </c>
      <c r="T256" s="276">
        <v>320</v>
      </c>
      <c r="V256" s="83"/>
      <c r="W256" s="83"/>
      <c r="X256" s="83"/>
      <c r="Y256" s="83"/>
      <c r="Z256" s="83"/>
      <c r="AA256" s="65"/>
      <c r="AB256" s="5"/>
      <c r="AC256" s="5"/>
      <c r="AD256" s="5"/>
      <c r="AE256" s="5"/>
      <c r="AF256" s="5"/>
      <c r="AG256" s="5"/>
      <c r="AH256" s="5"/>
      <c r="AI256" s="5"/>
      <c r="AJ256" s="5"/>
      <c r="AK256" s="5"/>
      <c r="AL256" s="5"/>
      <c r="AM256" s="5"/>
    </row>
    <row r="257" spans="1:39" s="4" customFormat="1" ht="14.4">
      <c r="A257" s="63" t="s">
        <v>793</v>
      </c>
      <c r="B257" s="63" t="s">
        <v>546</v>
      </c>
      <c r="C257" s="63"/>
      <c r="D257" s="63" t="s">
        <v>182</v>
      </c>
      <c r="E257" s="11"/>
      <c r="F257" s="11"/>
      <c r="G257" s="8"/>
      <c r="I257" s="63"/>
      <c r="J257" s="48"/>
      <c r="K257" s="109"/>
      <c r="M257" s="63">
        <v>3</v>
      </c>
      <c r="N257" s="274">
        <v>1587</v>
      </c>
      <c r="P257" s="63">
        <v>6</v>
      </c>
      <c r="Q257" s="276">
        <v>2885.88</v>
      </c>
      <c r="S257" s="63">
        <v>4</v>
      </c>
      <c r="T257" s="276">
        <v>1557</v>
      </c>
      <c r="V257" s="83"/>
      <c r="W257" s="83"/>
      <c r="X257" s="83"/>
      <c r="Y257" s="83"/>
      <c r="Z257" s="83"/>
      <c r="AA257" s="65"/>
      <c r="AB257" s="5"/>
      <c r="AC257" s="5"/>
      <c r="AD257" s="5"/>
      <c r="AE257" s="5"/>
      <c r="AF257" s="5"/>
      <c r="AG257" s="5"/>
      <c r="AH257" s="5"/>
      <c r="AI257" s="5"/>
      <c r="AJ257" s="5"/>
      <c r="AK257" s="5"/>
      <c r="AL257" s="5"/>
      <c r="AM257" s="5"/>
    </row>
    <row r="258" spans="1:39" s="4" customFormat="1" ht="14.4">
      <c r="A258" s="63" t="s">
        <v>793</v>
      </c>
      <c r="B258" s="63" t="s">
        <v>548</v>
      </c>
      <c r="C258" s="63"/>
      <c r="D258" s="63" t="s">
        <v>198</v>
      </c>
      <c r="E258" s="11"/>
      <c r="F258" s="11"/>
      <c r="G258" s="8"/>
      <c r="I258" s="63"/>
      <c r="J258" s="48"/>
      <c r="K258" s="109"/>
      <c r="M258" s="63">
        <v>2</v>
      </c>
      <c r="N258" s="274">
        <v>1058</v>
      </c>
      <c r="P258" s="63">
        <v>1</v>
      </c>
      <c r="Q258" s="276">
        <v>529</v>
      </c>
      <c r="S258" s="63">
        <v>1</v>
      </c>
      <c r="T258" s="276">
        <v>481</v>
      </c>
      <c r="V258" s="83"/>
      <c r="W258" s="83"/>
      <c r="X258" s="83"/>
      <c r="Y258" s="83"/>
      <c r="Z258" s="83"/>
      <c r="AA258" s="65"/>
      <c r="AB258" s="5"/>
      <c r="AC258" s="5"/>
      <c r="AD258" s="5"/>
      <c r="AE258" s="5"/>
      <c r="AF258" s="5"/>
      <c r="AG258" s="5"/>
      <c r="AH258" s="5"/>
      <c r="AI258" s="5"/>
      <c r="AJ258" s="5"/>
      <c r="AK258" s="5"/>
      <c r="AL258" s="5"/>
      <c r="AM258" s="5"/>
    </row>
    <row r="259" spans="1:39" s="4" customFormat="1" ht="14.4">
      <c r="A259" s="63" t="s">
        <v>793</v>
      </c>
      <c r="B259" s="63" t="s">
        <v>852</v>
      </c>
      <c r="C259" s="63"/>
      <c r="D259" s="63" t="s">
        <v>214</v>
      </c>
      <c r="E259" s="11"/>
      <c r="F259" s="11"/>
      <c r="G259" s="8"/>
      <c r="I259" s="63"/>
      <c r="J259" s="48"/>
      <c r="K259" s="109"/>
      <c r="M259" s="63">
        <v>4</v>
      </c>
      <c r="N259" s="274">
        <v>2297</v>
      </c>
      <c r="P259" s="63">
        <v>4</v>
      </c>
      <c r="Q259" s="276">
        <v>2297</v>
      </c>
      <c r="S259" s="63">
        <v>4</v>
      </c>
      <c r="T259" s="276">
        <v>1848</v>
      </c>
      <c r="V259" s="83"/>
      <c r="W259" s="83"/>
      <c r="X259" s="83"/>
      <c r="Y259" s="83"/>
      <c r="Z259" s="83"/>
      <c r="AA259" s="65"/>
      <c r="AB259" s="5"/>
      <c r="AC259" s="5"/>
      <c r="AD259" s="5"/>
      <c r="AE259" s="5"/>
      <c r="AF259" s="5"/>
      <c r="AG259" s="5"/>
      <c r="AH259" s="5"/>
      <c r="AI259" s="5"/>
      <c r="AJ259" s="5"/>
      <c r="AK259" s="5"/>
      <c r="AL259" s="5"/>
      <c r="AM259" s="5"/>
    </row>
    <row r="260" spans="1:39" s="4" customFormat="1" ht="14.4">
      <c r="A260" s="63" t="s">
        <v>793</v>
      </c>
      <c r="B260" s="63" t="s">
        <v>550</v>
      </c>
      <c r="C260" s="63"/>
      <c r="D260" s="63" t="s">
        <v>73</v>
      </c>
      <c r="E260" s="11"/>
      <c r="F260" s="11"/>
      <c r="G260" s="8"/>
      <c r="I260" s="63"/>
      <c r="J260" s="48"/>
      <c r="K260" s="109"/>
      <c r="M260" s="63">
        <v>1</v>
      </c>
      <c r="N260" s="274">
        <v>529</v>
      </c>
      <c r="P260" s="63">
        <v>2</v>
      </c>
      <c r="Q260" s="276">
        <v>1239</v>
      </c>
      <c r="S260" s="63">
        <v>1</v>
      </c>
      <c r="T260" s="276">
        <v>513</v>
      </c>
      <c r="V260" s="83"/>
      <c r="W260" s="83"/>
      <c r="X260" s="83"/>
      <c r="Y260" s="83"/>
      <c r="Z260" s="83"/>
      <c r="AA260" s="65"/>
      <c r="AB260" s="5"/>
      <c r="AC260" s="5"/>
      <c r="AD260" s="5"/>
      <c r="AE260" s="5"/>
      <c r="AF260" s="5"/>
      <c r="AG260" s="5"/>
      <c r="AH260" s="5"/>
      <c r="AI260" s="5"/>
      <c r="AJ260" s="5"/>
      <c r="AK260" s="5"/>
      <c r="AL260" s="5"/>
      <c r="AM260" s="5"/>
    </row>
    <row r="261" spans="1:39" s="4" customFormat="1" ht="14.4">
      <c r="A261" s="63" t="s">
        <v>793</v>
      </c>
      <c r="B261" s="63" t="s">
        <v>853</v>
      </c>
      <c r="C261" s="63"/>
      <c r="D261" s="63" t="s">
        <v>92</v>
      </c>
      <c r="E261" s="11"/>
      <c r="F261" s="11"/>
      <c r="G261" s="8"/>
      <c r="I261" s="63"/>
      <c r="J261" s="48"/>
      <c r="K261" s="109"/>
      <c r="M261" s="63">
        <v>4</v>
      </c>
      <c r="N261" s="274">
        <v>2116</v>
      </c>
      <c r="P261" s="63">
        <v>6</v>
      </c>
      <c r="Q261" s="276">
        <v>3174</v>
      </c>
      <c r="S261" s="63">
        <v>5</v>
      </c>
      <c r="T261" s="276">
        <v>2252</v>
      </c>
      <c r="V261" s="83"/>
      <c r="W261" s="83"/>
      <c r="X261" s="83"/>
      <c r="Y261" s="83"/>
      <c r="Z261" s="83"/>
      <c r="AA261" s="65"/>
      <c r="AB261" s="5"/>
      <c r="AC261" s="5"/>
      <c r="AD261" s="5"/>
      <c r="AE261" s="5"/>
      <c r="AF261" s="5"/>
      <c r="AG261" s="5"/>
      <c r="AH261" s="5"/>
      <c r="AI261" s="5"/>
      <c r="AJ261" s="5"/>
      <c r="AK261" s="5"/>
      <c r="AL261" s="5"/>
      <c r="AM261" s="5"/>
    </row>
    <row r="262" spans="1:39" s="4" customFormat="1" ht="14.4">
      <c r="A262" s="63" t="s">
        <v>793</v>
      </c>
      <c r="B262" s="63" t="s">
        <v>551</v>
      </c>
      <c r="C262" s="63"/>
      <c r="D262" s="63" t="s">
        <v>92</v>
      </c>
      <c r="E262" s="11"/>
      <c r="F262" s="11"/>
      <c r="G262" s="8"/>
      <c r="I262" s="63"/>
      <c r="J262" s="48"/>
      <c r="K262" s="109"/>
      <c r="M262" s="63">
        <v>1</v>
      </c>
      <c r="N262" s="274">
        <v>710</v>
      </c>
      <c r="P262" s="63"/>
      <c r="Q262" s="276"/>
      <c r="S262" s="63"/>
      <c r="T262" s="276"/>
      <c r="V262" s="83"/>
      <c r="W262" s="83"/>
      <c r="X262" s="83"/>
      <c r="Y262" s="83"/>
      <c r="Z262" s="83"/>
      <c r="AA262" s="65"/>
      <c r="AB262" s="5"/>
      <c r="AC262" s="5"/>
      <c r="AD262" s="5"/>
      <c r="AE262" s="5"/>
      <c r="AF262" s="5"/>
      <c r="AG262" s="5"/>
      <c r="AH262" s="5"/>
      <c r="AI262" s="5"/>
      <c r="AJ262" s="5"/>
      <c r="AK262" s="5"/>
      <c r="AL262" s="5"/>
      <c r="AM262" s="5"/>
    </row>
    <row r="263" spans="1:39" s="4" customFormat="1" ht="14.4">
      <c r="A263" s="63" t="s">
        <v>793</v>
      </c>
      <c r="B263" s="63" t="s">
        <v>552</v>
      </c>
      <c r="C263" s="63"/>
      <c r="D263" s="63" t="s">
        <v>67</v>
      </c>
      <c r="E263" s="11"/>
      <c r="F263" s="11"/>
      <c r="G263" s="8"/>
      <c r="I263" s="63"/>
      <c r="J263" s="48"/>
      <c r="K263" s="109"/>
      <c r="M263" s="63">
        <v>13</v>
      </c>
      <c r="N263" s="274">
        <v>7239</v>
      </c>
      <c r="P263" s="63">
        <v>13</v>
      </c>
      <c r="Q263" s="276">
        <v>6939</v>
      </c>
      <c r="S263" s="63">
        <v>8</v>
      </c>
      <c r="T263" s="276">
        <v>3268</v>
      </c>
      <c r="V263" s="83"/>
      <c r="W263" s="83"/>
      <c r="X263" s="83"/>
      <c r="Y263" s="83"/>
      <c r="Z263" s="83"/>
      <c r="AA263" s="65"/>
      <c r="AB263" s="5"/>
      <c r="AC263" s="5"/>
      <c r="AD263" s="5"/>
      <c r="AE263" s="5"/>
      <c r="AF263" s="5"/>
      <c r="AG263" s="5"/>
      <c r="AH263" s="5"/>
      <c r="AI263" s="5"/>
      <c r="AJ263" s="5"/>
      <c r="AK263" s="5"/>
      <c r="AL263" s="5"/>
      <c r="AM263" s="5"/>
    </row>
    <row r="264" spans="1:39" s="4" customFormat="1" ht="14.4">
      <c r="A264" s="63" t="s">
        <v>793</v>
      </c>
      <c r="B264" s="63" t="s">
        <v>854</v>
      </c>
      <c r="C264" s="63"/>
      <c r="D264" s="63" t="s">
        <v>56</v>
      </c>
      <c r="E264" s="11"/>
      <c r="F264" s="11"/>
      <c r="G264" s="8"/>
      <c r="I264" s="63"/>
      <c r="J264" s="48"/>
      <c r="K264" s="109"/>
      <c r="M264" s="63">
        <v>8</v>
      </c>
      <c r="N264" s="274">
        <v>4232</v>
      </c>
      <c r="P264" s="63">
        <v>10</v>
      </c>
      <c r="Q264" s="276">
        <v>5290</v>
      </c>
      <c r="S264" s="63">
        <v>10</v>
      </c>
      <c r="T264" s="276">
        <v>4494</v>
      </c>
      <c r="V264" s="83"/>
      <c r="W264" s="83"/>
      <c r="X264" s="83"/>
      <c r="Y264" s="83"/>
      <c r="Z264" s="83"/>
      <c r="AA264" s="65"/>
      <c r="AB264" s="5"/>
      <c r="AC264" s="5"/>
      <c r="AD264" s="5"/>
      <c r="AE264" s="5"/>
      <c r="AF264" s="5"/>
      <c r="AG264" s="5"/>
      <c r="AH264" s="5"/>
      <c r="AI264" s="5"/>
      <c r="AJ264" s="5"/>
      <c r="AK264" s="5"/>
      <c r="AL264" s="5"/>
      <c r="AM264" s="5"/>
    </row>
    <row r="265" spans="1:39" s="4" customFormat="1" ht="14.4">
      <c r="A265" s="63" t="s">
        <v>793</v>
      </c>
      <c r="B265" s="63" t="s">
        <v>554</v>
      </c>
      <c r="C265" s="63"/>
      <c r="D265" s="63" t="s">
        <v>78</v>
      </c>
      <c r="E265" s="11"/>
      <c r="F265" s="11"/>
      <c r="G265" s="8"/>
      <c r="I265" s="63"/>
      <c r="J265" s="48"/>
      <c r="K265" s="109"/>
      <c r="M265" s="63">
        <v>27</v>
      </c>
      <c r="N265" s="274">
        <v>14283</v>
      </c>
      <c r="P265" s="63">
        <v>29</v>
      </c>
      <c r="Q265" s="276">
        <v>15341</v>
      </c>
      <c r="S265" s="63">
        <v>36</v>
      </c>
      <c r="T265" s="276">
        <v>15550.22</v>
      </c>
      <c r="V265" s="83"/>
      <c r="W265" s="83"/>
      <c r="X265" s="83"/>
      <c r="Y265" s="83"/>
      <c r="Z265" s="83"/>
      <c r="AA265" s="65"/>
      <c r="AB265" s="5"/>
      <c r="AC265" s="5"/>
      <c r="AD265" s="5"/>
      <c r="AE265" s="5"/>
      <c r="AF265" s="5"/>
      <c r="AG265" s="5"/>
      <c r="AH265" s="5"/>
      <c r="AI265" s="5"/>
      <c r="AJ265" s="5"/>
      <c r="AK265" s="5"/>
      <c r="AL265" s="5"/>
      <c r="AM265" s="5"/>
    </row>
    <row r="266" spans="1:39" s="4" customFormat="1" ht="14.4">
      <c r="A266" s="63" t="s">
        <v>793</v>
      </c>
      <c r="B266" s="63" t="s">
        <v>556</v>
      </c>
      <c r="C266" s="63"/>
      <c r="D266" s="63" t="s">
        <v>324</v>
      </c>
      <c r="E266" s="11"/>
      <c r="F266" s="11"/>
      <c r="G266" s="8"/>
      <c r="I266" s="63"/>
      <c r="J266" s="48"/>
      <c r="K266" s="109"/>
      <c r="M266" s="63">
        <v>1</v>
      </c>
      <c r="N266" s="274">
        <v>529</v>
      </c>
      <c r="P266" s="63">
        <v>1</v>
      </c>
      <c r="Q266" s="276">
        <v>529</v>
      </c>
      <c r="S266" s="63">
        <v>2</v>
      </c>
      <c r="T266" s="276">
        <v>630</v>
      </c>
      <c r="V266" s="83"/>
      <c r="W266" s="83"/>
      <c r="X266" s="83"/>
      <c r="Y266" s="83"/>
      <c r="Z266" s="83"/>
      <c r="AA266" s="65"/>
      <c r="AB266" s="5"/>
      <c r="AC266" s="5"/>
      <c r="AD266" s="5"/>
      <c r="AE266" s="5"/>
      <c r="AF266" s="5"/>
      <c r="AG266" s="5"/>
      <c r="AH266" s="5"/>
      <c r="AI266" s="5"/>
      <c r="AJ266" s="5"/>
      <c r="AK266" s="5"/>
      <c r="AL266" s="5"/>
      <c r="AM266" s="5"/>
    </row>
    <row r="267" spans="1:39" s="4" customFormat="1" ht="14.4">
      <c r="A267" s="63" t="s">
        <v>793</v>
      </c>
      <c r="B267" s="63" t="s">
        <v>557</v>
      </c>
      <c r="C267" s="63"/>
      <c r="D267" s="63" t="s">
        <v>156</v>
      </c>
      <c r="E267" s="11"/>
      <c r="F267" s="11"/>
      <c r="G267" s="8"/>
      <c r="I267" s="63"/>
      <c r="J267" s="48"/>
      <c r="K267" s="109"/>
      <c r="M267" s="63">
        <v>1</v>
      </c>
      <c r="N267" s="274">
        <v>529</v>
      </c>
      <c r="P267" s="63">
        <v>1</v>
      </c>
      <c r="Q267" s="276">
        <v>529</v>
      </c>
      <c r="S267" s="63">
        <v>2</v>
      </c>
      <c r="T267" s="276">
        <v>962</v>
      </c>
      <c r="V267" s="83"/>
      <c r="W267" s="83"/>
      <c r="X267" s="83"/>
      <c r="Y267" s="83"/>
      <c r="Z267" s="83"/>
      <c r="AA267" s="65"/>
      <c r="AB267" s="5"/>
      <c r="AC267" s="5"/>
      <c r="AD267" s="5"/>
      <c r="AE267" s="5"/>
      <c r="AF267" s="5"/>
      <c r="AG267" s="5"/>
      <c r="AH267" s="5"/>
      <c r="AI267" s="5"/>
      <c r="AJ267" s="5"/>
      <c r="AK267" s="5"/>
      <c r="AL267" s="5"/>
      <c r="AM267" s="5"/>
    </row>
    <row r="268" spans="1:39" s="4" customFormat="1" ht="14.4">
      <c r="A268" s="63" t="s">
        <v>793</v>
      </c>
      <c r="B268" s="63" t="s">
        <v>558</v>
      </c>
      <c r="C268" s="63"/>
      <c r="D268" s="63" t="s">
        <v>111</v>
      </c>
      <c r="E268" s="11"/>
      <c r="F268" s="11"/>
      <c r="G268" s="8"/>
      <c r="I268" s="63"/>
      <c r="J268" s="48"/>
      <c r="K268" s="109"/>
      <c r="M268" s="63">
        <v>4</v>
      </c>
      <c r="N268" s="274">
        <v>2116</v>
      </c>
      <c r="P268" s="63">
        <v>5</v>
      </c>
      <c r="Q268" s="276">
        <v>2645</v>
      </c>
      <c r="S268" s="63">
        <v>2</v>
      </c>
      <c r="T268" s="276">
        <v>883</v>
      </c>
      <c r="V268" s="83"/>
      <c r="W268" s="83"/>
      <c r="X268" s="83"/>
      <c r="Y268" s="83"/>
      <c r="Z268" s="83"/>
      <c r="AA268" s="65"/>
      <c r="AB268" s="5"/>
      <c r="AC268" s="5"/>
      <c r="AD268" s="5"/>
      <c r="AE268" s="5"/>
      <c r="AF268" s="5"/>
      <c r="AG268" s="5"/>
      <c r="AH268" s="5"/>
      <c r="AI268" s="5"/>
      <c r="AJ268" s="5"/>
      <c r="AK268" s="5"/>
      <c r="AL268" s="5"/>
      <c r="AM268" s="5"/>
    </row>
    <row r="269" spans="1:39" s="4" customFormat="1" ht="14.4">
      <c r="A269" s="63" t="s">
        <v>793</v>
      </c>
      <c r="B269" s="63" t="s">
        <v>559</v>
      </c>
      <c r="C269" s="63"/>
      <c r="D269" s="63" t="s">
        <v>560</v>
      </c>
      <c r="E269" s="11"/>
      <c r="F269" s="11"/>
      <c r="G269" s="8"/>
      <c r="I269" s="63"/>
      <c r="J269" s="48"/>
      <c r="K269" s="109"/>
      <c r="M269" s="63">
        <v>14</v>
      </c>
      <c r="N269" s="274">
        <v>7406</v>
      </c>
      <c r="P269" s="63">
        <v>14</v>
      </c>
      <c r="Q269" s="276">
        <v>7390.54</v>
      </c>
      <c r="S269" s="63">
        <v>13</v>
      </c>
      <c r="T269" s="276">
        <v>5331</v>
      </c>
      <c r="V269" s="83"/>
      <c r="W269" s="83"/>
      <c r="X269" s="83"/>
      <c r="Y269" s="83"/>
      <c r="Z269" s="83"/>
      <c r="AA269" s="65"/>
      <c r="AB269" s="5"/>
      <c r="AC269" s="5"/>
      <c r="AD269" s="5"/>
      <c r="AE269" s="5"/>
      <c r="AF269" s="5"/>
      <c r="AG269" s="5"/>
      <c r="AH269" s="5"/>
      <c r="AI269" s="5"/>
      <c r="AJ269" s="5"/>
      <c r="AK269" s="5"/>
      <c r="AL269" s="5"/>
      <c r="AM269" s="5"/>
    </row>
    <row r="270" spans="1:39" s="4" customFormat="1" ht="14.4">
      <c r="A270" s="63" t="s">
        <v>793</v>
      </c>
      <c r="B270" s="63" t="s">
        <v>855</v>
      </c>
      <c r="C270" s="63"/>
      <c r="D270" s="63" t="s">
        <v>156</v>
      </c>
      <c r="E270" s="11"/>
      <c r="F270" s="11"/>
      <c r="G270" s="8"/>
      <c r="I270" s="63"/>
      <c r="J270" s="48"/>
      <c r="K270" s="109"/>
      <c r="M270" s="63">
        <v>70</v>
      </c>
      <c r="N270" s="274">
        <v>38116</v>
      </c>
      <c r="P270" s="63">
        <v>69</v>
      </c>
      <c r="Q270" s="276">
        <v>36251.89</v>
      </c>
      <c r="S270" s="63">
        <v>64</v>
      </c>
      <c r="T270" s="276">
        <v>27043</v>
      </c>
      <c r="V270" s="83"/>
      <c r="W270" s="83"/>
      <c r="X270" s="83"/>
      <c r="Y270" s="83"/>
      <c r="Z270" s="83"/>
      <c r="AA270" s="65"/>
      <c r="AB270" s="5"/>
      <c r="AC270" s="5"/>
      <c r="AD270" s="5"/>
      <c r="AE270" s="5"/>
      <c r="AF270" s="5"/>
      <c r="AG270" s="5"/>
      <c r="AH270" s="5"/>
      <c r="AI270" s="5"/>
      <c r="AJ270" s="5"/>
      <c r="AK270" s="5"/>
      <c r="AL270" s="5"/>
      <c r="AM270" s="5"/>
    </row>
    <row r="271" spans="1:39" s="4" customFormat="1" ht="14.4">
      <c r="A271" s="63" t="s">
        <v>793</v>
      </c>
      <c r="B271" s="63" t="s">
        <v>562</v>
      </c>
      <c r="C271" s="63"/>
      <c r="D271" s="63" t="s">
        <v>156</v>
      </c>
      <c r="E271" s="11"/>
      <c r="F271" s="11"/>
      <c r="G271" s="8"/>
      <c r="I271" s="63"/>
      <c r="J271" s="48"/>
      <c r="K271" s="109"/>
      <c r="M271" s="63">
        <v>24</v>
      </c>
      <c r="N271" s="274">
        <v>12696</v>
      </c>
      <c r="P271" s="63">
        <v>23</v>
      </c>
      <c r="Q271" s="276">
        <v>12348</v>
      </c>
      <c r="S271" s="63">
        <v>21</v>
      </c>
      <c r="T271" s="276">
        <v>8078</v>
      </c>
      <c r="V271" s="83"/>
      <c r="W271" s="83"/>
      <c r="X271" s="83"/>
      <c r="Y271" s="83"/>
      <c r="Z271" s="83"/>
      <c r="AA271" s="65"/>
      <c r="AB271" s="5"/>
      <c r="AC271" s="5"/>
      <c r="AD271" s="5"/>
      <c r="AE271" s="5"/>
      <c r="AF271" s="5"/>
      <c r="AG271" s="5"/>
      <c r="AH271" s="5"/>
      <c r="AI271" s="5"/>
      <c r="AJ271" s="5"/>
      <c r="AK271" s="5"/>
      <c r="AL271" s="5"/>
      <c r="AM271" s="5"/>
    </row>
    <row r="272" spans="1:39" s="4" customFormat="1" ht="14.4">
      <c r="A272" s="63" t="s">
        <v>793</v>
      </c>
      <c r="B272" s="63" t="s">
        <v>856</v>
      </c>
      <c r="C272" s="63"/>
      <c r="D272" s="63" t="s">
        <v>156</v>
      </c>
      <c r="E272" s="11"/>
      <c r="F272" s="11"/>
      <c r="G272" s="8"/>
      <c r="I272" s="63"/>
      <c r="J272" s="48"/>
      <c r="K272" s="109"/>
      <c r="M272" s="63"/>
      <c r="N272" s="274"/>
      <c r="P272" s="63">
        <v>1</v>
      </c>
      <c r="Q272" s="276">
        <v>529</v>
      </c>
      <c r="S272" s="63">
        <v>5</v>
      </c>
      <c r="T272" s="276">
        <v>1849</v>
      </c>
      <c r="V272" s="83"/>
      <c r="W272" s="83"/>
      <c r="X272" s="83"/>
      <c r="Y272" s="83"/>
      <c r="Z272" s="83"/>
      <c r="AA272" s="65"/>
      <c r="AB272" s="5"/>
      <c r="AC272" s="5"/>
      <c r="AD272" s="5"/>
      <c r="AE272" s="5"/>
      <c r="AF272" s="5"/>
      <c r="AG272" s="5"/>
      <c r="AH272" s="5"/>
      <c r="AI272" s="5"/>
      <c r="AJ272" s="5"/>
      <c r="AK272" s="5"/>
      <c r="AL272" s="5"/>
      <c r="AM272" s="5"/>
    </row>
    <row r="273" spans="1:39" s="4" customFormat="1" ht="14.4">
      <c r="A273" s="63" t="s">
        <v>793</v>
      </c>
      <c r="B273" s="63" t="s">
        <v>563</v>
      </c>
      <c r="C273" s="63"/>
      <c r="D273" s="63" t="s">
        <v>60</v>
      </c>
      <c r="E273" s="11"/>
      <c r="F273" s="11"/>
      <c r="G273" s="8"/>
      <c r="I273" s="63"/>
      <c r="J273" s="48"/>
      <c r="K273" s="109"/>
      <c r="M273" s="63"/>
      <c r="N273" s="274"/>
      <c r="P273" s="63"/>
      <c r="Q273" s="276"/>
      <c r="S273" s="63">
        <v>1</v>
      </c>
      <c r="T273" s="276">
        <v>481</v>
      </c>
      <c r="V273" s="83"/>
      <c r="W273" s="83"/>
      <c r="X273" s="83"/>
      <c r="Y273" s="83"/>
      <c r="Z273" s="83"/>
      <c r="AA273" s="65"/>
      <c r="AB273" s="5"/>
      <c r="AC273" s="5"/>
      <c r="AD273" s="5"/>
      <c r="AE273" s="5"/>
      <c r="AF273" s="5"/>
      <c r="AG273" s="5"/>
      <c r="AH273" s="5"/>
      <c r="AI273" s="5"/>
      <c r="AJ273" s="5"/>
      <c r="AK273" s="5"/>
      <c r="AL273" s="5"/>
      <c r="AM273" s="5"/>
    </row>
    <row r="274" spans="1:39" s="4" customFormat="1" ht="14.4">
      <c r="A274" s="63" t="s">
        <v>793</v>
      </c>
      <c r="B274" s="63" t="s">
        <v>563</v>
      </c>
      <c r="C274" s="63"/>
      <c r="D274" s="63" t="s">
        <v>167</v>
      </c>
      <c r="E274" s="11"/>
      <c r="F274" s="11"/>
      <c r="G274" s="8"/>
      <c r="I274" s="63"/>
      <c r="J274" s="48"/>
      <c r="K274" s="109"/>
      <c r="M274" s="63">
        <v>140</v>
      </c>
      <c r="N274" s="274">
        <v>76475</v>
      </c>
      <c r="P274" s="63">
        <v>133</v>
      </c>
      <c r="Q274" s="276">
        <v>72268</v>
      </c>
      <c r="S274" s="63">
        <v>111</v>
      </c>
      <c r="T274" s="276">
        <v>46316.26</v>
      </c>
      <c r="V274" s="83"/>
      <c r="W274" s="83"/>
      <c r="X274" s="83"/>
      <c r="Y274" s="83"/>
      <c r="Z274" s="83"/>
      <c r="AA274" s="65"/>
      <c r="AB274" s="5"/>
      <c r="AC274" s="5"/>
      <c r="AD274" s="5"/>
      <c r="AE274" s="5"/>
      <c r="AF274" s="5"/>
      <c r="AG274" s="5"/>
      <c r="AH274" s="5"/>
      <c r="AI274" s="5"/>
      <c r="AJ274" s="5"/>
      <c r="AK274" s="5"/>
      <c r="AL274" s="5"/>
      <c r="AM274" s="5"/>
    </row>
    <row r="275" spans="1:39" s="4" customFormat="1" ht="14.4">
      <c r="A275" s="63" t="s">
        <v>793</v>
      </c>
      <c r="B275" s="63" t="s">
        <v>857</v>
      </c>
      <c r="C275" s="63"/>
      <c r="D275" s="63" t="s">
        <v>167</v>
      </c>
      <c r="E275" s="11"/>
      <c r="F275" s="11"/>
      <c r="G275" s="8"/>
      <c r="I275" s="63"/>
      <c r="J275" s="48"/>
      <c r="K275" s="109"/>
      <c r="M275" s="63"/>
      <c r="N275" s="274"/>
      <c r="P275" s="63"/>
      <c r="Q275" s="276"/>
      <c r="S275" s="63">
        <v>5</v>
      </c>
      <c r="T275" s="276">
        <v>2064</v>
      </c>
      <c r="V275" s="83"/>
      <c r="W275" s="83"/>
      <c r="X275" s="83"/>
      <c r="Y275" s="83"/>
      <c r="Z275" s="83"/>
      <c r="AA275" s="65"/>
      <c r="AB275" s="5"/>
      <c r="AC275" s="5"/>
      <c r="AD275" s="5"/>
      <c r="AE275" s="5"/>
      <c r="AF275" s="5"/>
      <c r="AG275" s="5"/>
      <c r="AH275" s="5"/>
      <c r="AI275" s="5"/>
      <c r="AJ275" s="5"/>
      <c r="AK275" s="5"/>
      <c r="AL275" s="5"/>
      <c r="AM275" s="5"/>
    </row>
    <row r="276" spans="1:39" s="4" customFormat="1" ht="14.4">
      <c r="A276" s="63" t="s">
        <v>793</v>
      </c>
      <c r="B276" s="63" t="s">
        <v>564</v>
      </c>
      <c r="C276" s="63"/>
      <c r="D276" s="63" t="s">
        <v>274</v>
      </c>
      <c r="E276" s="11"/>
      <c r="F276" s="11"/>
      <c r="G276" s="8"/>
      <c r="I276" s="63"/>
      <c r="J276" s="48"/>
      <c r="K276" s="109"/>
      <c r="M276" s="63">
        <v>1</v>
      </c>
      <c r="N276" s="274">
        <v>529</v>
      </c>
      <c r="P276" s="63">
        <v>3</v>
      </c>
      <c r="Q276" s="276">
        <v>1768</v>
      </c>
      <c r="S276" s="63">
        <v>3</v>
      </c>
      <c r="T276" s="276">
        <v>1044</v>
      </c>
      <c r="V276" s="83"/>
      <c r="W276" s="83"/>
      <c r="X276" s="83"/>
      <c r="Y276" s="83"/>
      <c r="Z276" s="83"/>
      <c r="AA276" s="65"/>
      <c r="AB276" s="5"/>
      <c r="AC276" s="5"/>
      <c r="AD276" s="5"/>
      <c r="AE276" s="5"/>
      <c r="AF276" s="5"/>
      <c r="AG276" s="5"/>
      <c r="AH276" s="5"/>
      <c r="AI276" s="5"/>
      <c r="AJ276" s="5"/>
      <c r="AK276" s="5"/>
      <c r="AL276" s="5"/>
      <c r="AM276" s="5"/>
    </row>
    <row r="277" spans="1:39" s="4" customFormat="1" ht="14.4">
      <c r="A277" s="63" t="s">
        <v>793</v>
      </c>
      <c r="B277" s="63" t="s">
        <v>858</v>
      </c>
      <c r="C277" s="63"/>
      <c r="D277" s="63" t="s">
        <v>566</v>
      </c>
      <c r="E277" s="11"/>
      <c r="F277" s="11"/>
      <c r="G277" s="8"/>
      <c r="I277" s="63"/>
      <c r="J277" s="48"/>
      <c r="K277" s="109"/>
      <c r="M277" s="63">
        <v>1</v>
      </c>
      <c r="N277" s="274">
        <v>529</v>
      </c>
      <c r="P277" s="63">
        <v>2</v>
      </c>
      <c r="Q277" s="276">
        <v>1239</v>
      </c>
      <c r="S277" s="63">
        <v>1</v>
      </c>
      <c r="T277" s="276">
        <v>641</v>
      </c>
      <c r="V277" s="83"/>
      <c r="W277" s="83"/>
      <c r="X277" s="83"/>
      <c r="Y277" s="83"/>
      <c r="Z277" s="83"/>
      <c r="AA277" s="65"/>
      <c r="AB277" s="5"/>
      <c r="AC277" s="5"/>
      <c r="AD277" s="5"/>
      <c r="AE277" s="5"/>
      <c r="AF277" s="5"/>
      <c r="AG277" s="5"/>
      <c r="AH277" s="5"/>
      <c r="AI277" s="5"/>
      <c r="AJ277" s="5"/>
      <c r="AK277" s="5"/>
      <c r="AL277" s="5"/>
      <c r="AM277" s="5"/>
    </row>
    <row r="278" spans="1:39" s="4" customFormat="1" ht="14.4">
      <c r="A278" s="63" t="s">
        <v>793</v>
      </c>
      <c r="B278" s="63" t="s">
        <v>567</v>
      </c>
      <c r="C278" s="63"/>
      <c r="D278" s="63" t="s">
        <v>118</v>
      </c>
      <c r="E278" s="11"/>
      <c r="F278" s="11"/>
      <c r="G278" s="8"/>
      <c r="I278" s="63"/>
      <c r="J278" s="48"/>
      <c r="K278" s="109"/>
      <c r="M278" s="63">
        <v>17</v>
      </c>
      <c r="N278" s="274">
        <v>9174</v>
      </c>
      <c r="P278" s="63">
        <v>20</v>
      </c>
      <c r="Q278" s="276">
        <v>10855</v>
      </c>
      <c r="S278" s="63">
        <v>16</v>
      </c>
      <c r="T278" s="276">
        <v>7394</v>
      </c>
      <c r="V278" s="83"/>
      <c r="W278" s="83"/>
      <c r="X278" s="83"/>
      <c r="Y278" s="83"/>
      <c r="Z278" s="83"/>
      <c r="AA278" s="65"/>
      <c r="AB278" s="5"/>
      <c r="AC278" s="5"/>
      <c r="AD278" s="5"/>
      <c r="AE278" s="5"/>
      <c r="AF278" s="5"/>
      <c r="AG278" s="5"/>
      <c r="AH278" s="5"/>
      <c r="AI278" s="5"/>
      <c r="AJ278" s="5"/>
      <c r="AK278" s="5"/>
      <c r="AL278" s="5"/>
      <c r="AM278" s="5"/>
    </row>
    <row r="279" spans="1:39" s="4" customFormat="1" ht="14.4">
      <c r="A279" s="63" t="s">
        <v>793</v>
      </c>
      <c r="B279" s="63" t="s">
        <v>571</v>
      </c>
      <c r="C279" s="63"/>
      <c r="D279" s="63" t="s">
        <v>446</v>
      </c>
      <c r="E279" s="11"/>
      <c r="F279" s="11"/>
      <c r="G279" s="8"/>
      <c r="I279" s="63"/>
      <c r="J279" s="48"/>
      <c r="K279" s="109"/>
      <c r="M279" s="63">
        <v>54</v>
      </c>
      <c r="N279" s="274">
        <v>28747</v>
      </c>
      <c r="P279" s="63">
        <v>52</v>
      </c>
      <c r="Q279" s="276">
        <v>27508</v>
      </c>
      <c r="S279" s="63">
        <v>36</v>
      </c>
      <c r="T279" s="276">
        <v>14692</v>
      </c>
      <c r="V279" s="83"/>
      <c r="W279" s="83"/>
      <c r="X279" s="83"/>
      <c r="Y279" s="83"/>
      <c r="Z279" s="83"/>
      <c r="AA279" s="65"/>
      <c r="AB279" s="5"/>
      <c r="AC279" s="5"/>
      <c r="AD279" s="5"/>
      <c r="AE279" s="5"/>
      <c r="AF279" s="5"/>
      <c r="AG279" s="5"/>
      <c r="AH279" s="5"/>
      <c r="AI279" s="5"/>
      <c r="AJ279" s="5"/>
      <c r="AK279" s="5"/>
      <c r="AL279" s="5"/>
      <c r="AM279" s="5"/>
    </row>
    <row r="280" spans="1:39" s="4" customFormat="1" ht="14.4">
      <c r="A280" s="63"/>
      <c r="B280" s="63"/>
      <c r="C280" s="63"/>
      <c r="D280" s="63"/>
      <c r="E280" s="11"/>
      <c r="F280" s="11"/>
      <c r="G280" s="8"/>
      <c r="I280" s="63"/>
      <c r="J280" s="48"/>
      <c r="K280" s="109"/>
      <c r="M280" s="63"/>
      <c r="N280" s="274"/>
      <c r="P280" s="63"/>
      <c r="Q280" s="276"/>
      <c r="S280" s="63"/>
      <c r="T280" s="276"/>
      <c r="V280" s="83"/>
      <c r="W280" s="83"/>
      <c r="X280" s="83"/>
      <c r="Y280" s="83"/>
      <c r="Z280" s="83"/>
      <c r="AA280" s="65"/>
      <c r="AB280" s="5"/>
      <c r="AC280" s="5"/>
      <c r="AD280" s="5"/>
      <c r="AE280" s="5"/>
      <c r="AF280" s="5"/>
      <c r="AG280" s="5"/>
      <c r="AH280" s="5"/>
      <c r="AI280" s="5"/>
      <c r="AJ280" s="5"/>
      <c r="AK280" s="5"/>
      <c r="AL280" s="5"/>
      <c r="AM280" s="5"/>
    </row>
    <row r="281" spans="1:39" s="4" customFormat="1" ht="14.4">
      <c r="A281" s="63" t="s">
        <v>859</v>
      </c>
      <c r="B281" s="63" t="s">
        <v>1166</v>
      </c>
      <c r="C281" s="63"/>
      <c r="D281" s="63" t="s">
        <v>1166</v>
      </c>
      <c r="E281" s="11" t="s">
        <v>1465</v>
      </c>
      <c r="F281" s="11"/>
      <c r="G281" s="22" t="s">
        <v>1466</v>
      </c>
      <c r="I281" s="63"/>
      <c r="J281" s="48"/>
      <c r="K281" s="109"/>
      <c r="M281" s="63"/>
      <c r="N281" s="274"/>
      <c r="P281" s="63"/>
      <c r="Q281" s="276"/>
      <c r="S281" s="63"/>
      <c r="T281" s="276"/>
      <c r="V281" s="83"/>
      <c r="W281" s="83"/>
      <c r="X281" s="83"/>
      <c r="Y281" s="83"/>
      <c r="Z281" s="83"/>
      <c r="AA281" s="65"/>
      <c r="AB281" s="5"/>
      <c r="AC281" s="5"/>
      <c r="AD281" s="5"/>
      <c r="AE281" s="5"/>
      <c r="AF281" s="5"/>
      <c r="AG281" s="5"/>
      <c r="AH281" s="5"/>
      <c r="AI281" s="5"/>
      <c r="AJ281" s="5"/>
      <c r="AK281" s="5"/>
      <c r="AL281" s="5"/>
      <c r="AM281" s="5"/>
    </row>
    <row r="282" spans="1:39" s="4" customFormat="1" ht="14.4">
      <c r="A282" s="63" t="s">
        <v>859</v>
      </c>
      <c r="B282" s="63" t="s">
        <v>794</v>
      </c>
      <c r="C282" s="63"/>
      <c r="D282" s="63" t="s">
        <v>794</v>
      </c>
      <c r="E282" s="11"/>
      <c r="F282" s="11"/>
      <c r="G282" s="8"/>
      <c r="I282" s="63"/>
      <c r="J282" s="48"/>
      <c r="K282" s="109"/>
      <c r="M282" s="63">
        <v>3</v>
      </c>
      <c r="N282" s="274">
        <v>298.3</v>
      </c>
      <c r="P282" s="63">
        <v>7</v>
      </c>
      <c r="Q282" s="276">
        <v>260.41000000000003</v>
      </c>
      <c r="S282" s="63">
        <v>142</v>
      </c>
      <c r="T282" s="276">
        <v>9407.02</v>
      </c>
      <c r="V282" s="83"/>
      <c r="W282" s="83"/>
      <c r="X282" s="83"/>
      <c r="Y282" s="83"/>
      <c r="Z282" s="83"/>
      <c r="AA282" s="65"/>
      <c r="AB282" s="5"/>
      <c r="AC282" s="5"/>
      <c r="AD282" s="5"/>
      <c r="AE282" s="5"/>
      <c r="AF282" s="5"/>
      <c r="AG282" s="5"/>
      <c r="AH282" s="5"/>
      <c r="AI282" s="5"/>
      <c r="AJ282" s="5"/>
      <c r="AK282" s="5"/>
      <c r="AL282" s="5"/>
      <c r="AM282" s="5"/>
    </row>
    <row r="283" spans="1:39" s="4" customFormat="1" ht="14.4">
      <c r="A283" s="63" t="s">
        <v>859</v>
      </c>
      <c r="B283" s="63" t="s">
        <v>54</v>
      </c>
      <c r="C283" s="63"/>
      <c r="D283" s="63" t="s">
        <v>55</v>
      </c>
      <c r="E283" s="11"/>
      <c r="F283" s="11"/>
      <c r="G283" s="8"/>
      <c r="I283" s="63"/>
      <c r="J283" s="48"/>
      <c r="K283" s="109"/>
      <c r="M283" s="63">
        <v>341</v>
      </c>
      <c r="N283" s="274">
        <v>23651.73</v>
      </c>
      <c r="P283" s="63">
        <v>287</v>
      </c>
      <c r="Q283" s="276">
        <v>19364.2</v>
      </c>
      <c r="S283" s="63">
        <v>194</v>
      </c>
      <c r="T283" s="276">
        <v>13481.95</v>
      </c>
      <c r="V283" s="83"/>
      <c r="W283" s="83"/>
      <c r="X283" s="83"/>
      <c r="Y283" s="83"/>
      <c r="Z283" s="83"/>
      <c r="AA283" s="65"/>
      <c r="AB283" s="5"/>
      <c r="AC283" s="5"/>
      <c r="AD283" s="5"/>
      <c r="AE283" s="5"/>
      <c r="AF283" s="5"/>
      <c r="AG283" s="5"/>
      <c r="AH283" s="5"/>
      <c r="AI283" s="5"/>
      <c r="AJ283" s="5"/>
      <c r="AK283" s="5"/>
      <c r="AL283" s="5"/>
      <c r="AM283" s="5"/>
    </row>
    <row r="284" spans="1:39" s="4" customFormat="1" ht="14.4">
      <c r="A284" s="63" t="s">
        <v>859</v>
      </c>
      <c r="B284" s="63" t="s">
        <v>54</v>
      </c>
      <c r="C284" s="63"/>
      <c r="D284" s="63" t="s">
        <v>57</v>
      </c>
      <c r="E284" s="11"/>
      <c r="F284" s="11"/>
      <c r="G284" s="8"/>
      <c r="I284" s="63"/>
      <c r="J284" s="48"/>
      <c r="K284" s="109"/>
      <c r="M284" s="63">
        <v>99</v>
      </c>
      <c r="N284" s="274">
        <v>5630.37</v>
      </c>
      <c r="P284" s="63">
        <v>53</v>
      </c>
      <c r="Q284" s="276">
        <v>2852.94</v>
      </c>
      <c r="S284" s="63">
        <v>9</v>
      </c>
      <c r="T284" s="276">
        <v>617.64</v>
      </c>
      <c r="V284" s="83"/>
      <c r="W284" s="83"/>
      <c r="X284" s="83"/>
      <c r="Y284" s="83"/>
      <c r="Z284" s="83"/>
      <c r="AA284" s="65"/>
      <c r="AB284" s="5"/>
      <c r="AC284" s="5"/>
      <c r="AD284" s="5"/>
      <c r="AE284" s="5"/>
      <c r="AF284" s="5"/>
      <c r="AG284" s="5"/>
      <c r="AH284" s="5"/>
      <c r="AI284" s="5"/>
      <c r="AJ284" s="5"/>
      <c r="AK284" s="5"/>
      <c r="AL284" s="5"/>
      <c r="AM284" s="5"/>
    </row>
    <row r="285" spans="1:39" s="4" customFormat="1" ht="14.4">
      <c r="A285" s="63" t="s">
        <v>859</v>
      </c>
      <c r="B285" s="63" t="s">
        <v>58</v>
      </c>
      <c r="C285" s="63"/>
      <c r="D285" s="63" t="s">
        <v>55</v>
      </c>
      <c r="E285" s="11"/>
      <c r="F285" s="11"/>
      <c r="G285" s="8"/>
      <c r="I285" s="63"/>
      <c r="J285" s="48"/>
      <c r="K285" s="109"/>
      <c r="M285" s="63">
        <v>44</v>
      </c>
      <c r="N285" s="274">
        <v>3847.08</v>
      </c>
      <c r="P285" s="63">
        <v>31</v>
      </c>
      <c r="Q285" s="276">
        <v>2781.21</v>
      </c>
      <c r="S285" s="63">
        <v>32</v>
      </c>
      <c r="T285" s="276">
        <v>2764.09</v>
      </c>
      <c r="V285" s="83"/>
      <c r="W285" s="83"/>
      <c r="X285" s="83"/>
      <c r="Y285" s="83"/>
      <c r="Z285" s="83"/>
      <c r="AA285" s="65"/>
      <c r="AB285" s="5"/>
      <c r="AC285" s="5"/>
      <c r="AD285" s="5"/>
      <c r="AE285" s="5"/>
      <c r="AF285" s="5"/>
      <c r="AG285" s="5"/>
      <c r="AH285" s="5"/>
      <c r="AI285" s="5"/>
      <c r="AJ285" s="5"/>
      <c r="AK285" s="5"/>
      <c r="AL285" s="5"/>
      <c r="AM285" s="5"/>
    </row>
    <row r="286" spans="1:39" s="4" customFormat="1" ht="14.4">
      <c r="A286" s="63" t="s">
        <v>859</v>
      </c>
      <c r="B286" s="63" t="s">
        <v>58</v>
      </c>
      <c r="C286" s="63"/>
      <c r="D286" s="63" t="s">
        <v>57</v>
      </c>
      <c r="E286" s="11"/>
      <c r="F286" s="11"/>
      <c r="G286" s="8"/>
      <c r="I286" s="63"/>
      <c r="J286" s="48"/>
      <c r="K286" s="109"/>
      <c r="M286" s="63">
        <v>1</v>
      </c>
      <c r="N286" s="274">
        <v>155.52000000000001</v>
      </c>
      <c r="P286" s="63"/>
      <c r="Q286" s="276"/>
      <c r="S286" s="63"/>
      <c r="T286" s="276"/>
      <c r="V286" s="83"/>
      <c r="W286" s="83"/>
      <c r="X286" s="83"/>
      <c r="Y286" s="83"/>
      <c r="Z286" s="83"/>
      <c r="AA286" s="65"/>
      <c r="AB286" s="5"/>
      <c r="AC286" s="5"/>
      <c r="AD286" s="5"/>
      <c r="AE286" s="5"/>
      <c r="AF286" s="5"/>
      <c r="AG286" s="5"/>
      <c r="AH286" s="5"/>
      <c r="AI286" s="5"/>
      <c r="AJ286" s="5"/>
      <c r="AK286" s="5"/>
      <c r="AL286" s="5"/>
      <c r="AM286" s="5"/>
    </row>
    <row r="287" spans="1:39" s="4" customFormat="1" ht="14.4">
      <c r="A287" s="63" t="s">
        <v>859</v>
      </c>
      <c r="B287" s="63" t="s">
        <v>795</v>
      </c>
      <c r="C287" s="63"/>
      <c r="D287" s="63" t="s">
        <v>57</v>
      </c>
      <c r="E287" s="11"/>
      <c r="F287" s="11"/>
      <c r="G287" s="8"/>
      <c r="I287" s="63"/>
      <c r="J287" s="48"/>
      <c r="K287" s="109"/>
      <c r="M287" s="63"/>
      <c r="N287" s="274"/>
      <c r="P287" s="63">
        <v>1</v>
      </c>
      <c r="Q287" s="276">
        <v>128.77000000000001</v>
      </c>
      <c r="S287" s="63">
        <v>21</v>
      </c>
      <c r="T287" s="276">
        <v>1505.33</v>
      </c>
      <c r="V287" s="83"/>
      <c r="W287" s="83"/>
      <c r="X287" s="83"/>
      <c r="Y287" s="83"/>
      <c r="Z287" s="83"/>
      <c r="AA287" s="65"/>
      <c r="AB287" s="5"/>
      <c r="AC287" s="5"/>
      <c r="AD287" s="5"/>
      <c r="AE287" s="5"/>
      <c r="AF287" s="5"/>
      <c r="AG287" s="5"/>
      <c r="AH287" s="5"/>
      <c r="AI287" s="5"/>
      <c r="AJ287" s="5"/>
      <c r="AK287" s="5"/>
      <c r="AL287" s="5"/>
      <c r="AM287" s="5"/>
    </row>
    <row r="288" spans="1:39" s="4" customFormat="1" ht="14.4">
      <c r="A288" s="63" t="s">
        <v>859</v>
      </c>
      <c r="B288" s="63" t="s">
        <v>796</v>
      </c>
      <c r="C288" s="63"/>
      <c r="D288" s="63" t="s">
        <v>60</v>
      </c>
      <c r="E288" s="11"/>
      <c r="F288" s="11"/>
      <c r="G288" s="8"/>
      <c r="I288" s="63"/>
      <c r="J288" s="48"/>
      <c r="K288" s="109"/>
      <c r="M288" s="63">
        <v>25</v>
      </c>
      <c r="N288" s="274">
        <v>2528.29</v>
      </c>
      <c r="P288" s="63">
        <v>18</v>
      </c>
      <c r="Q288" s="276">
        <v>1821.04</v>
      </c>
      <c r="S288" s="63">
        <v>15</v>
      </c>
      <c r="T288" s="276">
        <v>1137.33</v>
      </c>
      <c r="V288" s="83"/>
      <c r="W288" s="83"/>
      <c r="X288" s="83"/>
      <c r="Y288" s="83"/>
      <c r="Z288" s="83"/>
      <c r="AA288" s="65"/>
      <c r="AB288" s="5"/>
      <c r="AC288" s="5"/>
      <c r="AD288" s="5"/>
      <c r="AE288" s="5"/>
      <c r="AF288" s="5"/>
      <c r="AG288" s="5"/>
      <c r="AH288" s="5"/>
      <c r="AI288" s="5"/>
      <c r="AJ288" s="5"/>
      <c r="AK288" s="5"/>
      <c r="AL288" s="5"/>
      <c r="AM288" s="5"/>
    </row>
    <row r="289" spans="1:39" s="4" customFormat="1" ht="14.4">
      <c r="A289" s="63" t="s">
        <v>859</v>
      </c>
      <c r="B289" s="63" t="s">
        <v>860</v>
      </c>
      <c r="C289" s="63"/>
      <c r="D289" s="63" t="s">
        <v>62</v>
      </c>
      <c r="E289" s="11"/>
      <c r="F289" s="11"/>
      <c r="G289" s="8"/>
      <c r="I289" s="63"/>
      <c r="J289" s="48"/>
      <c r="K289" s="109"/>
      <c r="M289" s="63"/>
      <c r="N289" s="274"/>
      <c r="P289" s="63"/>
      <c r="Q289" s="276"/>
      <c r="S289" s="63">
        <v>1</v>
      </c>
      <c r="T289" s="276">
        <v>15.83</v>
      </c>
      <c r="V289" s="83"/>
      <c r="W289" s="83"/>
      <c r="X289" s="83"/>
      <c r="Y289" s="83"/>
      <c r="Z289" s="83"/>
      <c r="AA289" s="65"/>
      <c r="AB289" s="5"/>
      <c r="AC289" s="5"/>
      <c r="AD289" s="5"/>
      <c r="AE289" s="5"/>
      <c r="AF289" s="5"/>
      <c r="AG289" s="5"/>
      <c r="AH289" s="5"/>
      <c r="AI289" s="5"/>
      <c r="AJ289" s="5"/>
      <c r="AK289" s="5"/>
      <c r="AL289" s="5"/>
      <c r="AM289" s="5"/>
    </row>
    <row r="290" spans="1:39" s="4" customFormat="1" ht="14.4">
      <c r="A290" s="63" t="s">
        <v>859</v>
      </c>
      <c r="B290" s="63" t="s">
        <v>797</v>
      </c>
      <c r="C290" s="63"/>
      <c r="D290" s="63" t="s">
        <v>64</v>
      </c>
      <c r="E290" s="11"/>
      <c r="F290" s="11"/>
      <c r="G290" s="8"/>
      <c r="I290" s="63"/>
      <c r="J290" s="48"/>
      <c r="K290" s="109"/>
      <c r="M290" s="63">
        <v>34</v>
      </c>
      <c r="N290" s="274">
        <v>4019.99</v>
      </c>
      <c r="P290" s="63">
        <v>24</v>
      </c>
      <c r="Q290" s="276">
        <v>2552.39</v>
      </c>
      <c r="S290" s="63">
        <v>25</v>
      </c>
      <c r="T290" s="276">
        <v>2608.2600000000002</v>
      </c>
      <c r="V290" s="83"/>
      <c r="W290" s="83"/>
      <c r="X290" s="83"/>
      <c r="Y290" s="83"/>
      <c r="Z290" s="83"/>
      <c r="AA290" s="65"/>
      <c r="AB290" s="5"/>
      <c r="AC290" s="5"/>
      <c r="AD290" s="5"/>
      <c r="AE290" s="5"/>
      <c r="AF290" s="5"/>
      <c r="AG290" s="5"/>
      <c r="AH290" s="5"/>
      <c r="AI290" s="5"/>
      <c r="AJ290" s="5"/>
      <c r="AK290" s="5"/>
      <c r="AL290" s="5"/>
      <c r="AM290" s="5"/>
    </row>
    <row r="291" spans="1:39" s="4" customFormat="1" ht="14.4">
      <c r="A291" s="63" t="s">
        <v>859</v>
      </c>
      <c r="B291" s="63" t="s">
        <v>798</v>
      </c>
      <c r="C291" s="63"/>
      <c r="D291" s="63" t="s">
        <v>73</v>
      </c>
      <c r="E291" s="11"/>
      <c r="F291" s="11"/>
      <c r="G291" s="8"/>
      <c r="I291" s="63"/>
      <c r="J291" s="48"/>
      <c r="K291" s="109"/>
      <c r="M291" s="63">
        <v>178</v>
      </c>
      <c r="N291" s="274">
        <v>17201.02</v>
      </c>
      <c r="P291" s="63">
        <v>133</v>
      </c>
      <c r="Q291" s="276">
        <v>12429.94</v>
      </c>
      <c r="S291" s="63">
        <v>112</v>
      </c>
      <c r="T291" s="276">
        <v>10323.09</v>
      </c>
      <c r="V291" s="83"/>
      <c r="W291" s="83"/>
      <c r="X291" s="83"/>
      <c r="Y291" s="83"/>
      <c r="Z291" s="83"/>
      <c r="AA291" s="65"/>
      <c r="AB291" s="5"/>
      <c r="AC291" s="5"/>
      <c r="AD291" s="5"/>
      <c r="AE291" s="5"/>
      <c r="AF291" s="5"/>
      <c r="AG291" s="5"/>
      <c r="AH291" s="5"/>
      <c r="AI291" s="5"/>
      <c r="AJ291" s="5"/>
      <c r="AK291" s="5"/>
      <c r="AL291" s="5"/>
      <c r="AM291" s="5"/>
    </row>
    <row r="292" spans="1:39" s="4" customFormat="1" ht="14.4">
      <c r="A292" s="63" t="s">
        <v>859</v>
      </c>
      <c r="B292" s="63" t="s">
        <v>74</v>
      </c>
      <c r="C292" s="63"/>
      <c r="D292" s="63" t="s">
        <v>75</v>
      </c>
      <c r="E292" s="11"/>
      <c r="F292" s="11"/>
      <c r="G292" s="8"/>
      <c r="I292" s="63"/>
      <c r="J292" s="48"/>
      <c r="K292" s="109"/>
      <c r="M292" s="63">
        <v>2434</v>
      </c>
      <c r="N292" s="274">
        <v>136431.76</v>
      </c>
      <c r="P292" s="63">
        <v>2018</v>
      </c>
      <c r="Q292" s="276">
        <v>110460.79</v>
      </c>
      <c r="S292" s="63">
        <v>1575</v>
      </c>
      <c r="T292" s="276">
        <v>95567.35</v>
      </c>
      <c r="V292" s="83"/>
      <c r="W292" s="83"/>
      <c r="X292" s="83"/>
      <c r="Y292" s="83"/>
      <c r="Z292" s="83"/>
      <c r="AA292" s="65"/>
      <c r="AB292" s="5"/>
      <c r="AC292" s="5"/>
      <c r="AD292" s="5"/>
      <c r="AE292" s="5"/>
      <c r="AF292" s="5"/>
      <c r="AG292" s="5"/>
      <c r="AH292" s="5"/>
      <c r="AI292" s="5"/>
      <c r="AJ292" s="5"/>
      <c r="AK292" s="5"/>
      <c r="AL292" s="5"/>
      <c r="AM292" s="5"/>
    </row>
    <row r="293" spans="1:39" s="4" customFormat="1" ht="14.4">
      <c r="A293" s="63" t="s">
        <v>859</v>
      </c>
      <c r="B293" s="63" t="s">
        <v>861</v>
      </c>
      <c r="C293" s="63"/>
      <c r="D293" s="63" t="s">
        <v>80</v>
      </c>
      <c r="E293" s="11"/>
      <c r="F293" s="11"/>
      <c r="G293" s="8"/>
      <c r="I293" s="63"/>
      <c r="J293" s="48"/>
      <c r="K293" s="109"/>
      <c r="M293" s="63">
        <v>1</v>
      </c>
      <c r="N293" s="274">
        <v>138.16</v>
      </c>
      <c r="P293" s="63"/>
      <c r="Q293" s="276"/>
      <c r="S293" s="63">
        <v>1</v>
      </c>
      <c r="T293" s="276">
        <v>150</v>
      </c>
      <c r="V293" s="83"/>
      <c r="W293" s="83"/>
      <c r="X293" s="83"/>
      <c r="Y293" s="83"/>
      <c r="Z293" s="83"/>
      <c r="AA293" s="65"/>
      <c r="AB293" s="5"/>
      <c r="AC293" s="5"/>
      <c r="AD293" s="5"/>
      <c r="AE293" s="5"/>
      <c r="AF293" s="5"/>
      <c r="AG293" s="5"/>
      <c r="AH293" s="5"/>
      <c r="AI293" s="5"/>
      <c r="AJ293" s="5"/>
      <c r="AK293" s="5"/>
      <c r="AL293" s="5"/>
      <c r="AM293" s="5"/>
    </row>
    <row r="294" spans="1:39" s="4" customFormat="1" ht="14.4">
      <c r="A294" s="63" t="s">
        <v>859</v>
      </c>
      <c r="B294" s="63" t="s">
        <v>81</v>
      </c>
      <c r="C294" s="63"/>
      <c r="D294" s="63" t="s">
        <v>82</v>
      </c>
      <c r="E294" s="11"/>
      <c r="F294" s="11"/>
      <c r="G294" s="8"/>
      <c r="I294" s="63"/>
      <c r="J294" s="48"/>
      <c r="K294" s="109"/>
      <c r="M294" s="63">
        <v>1</v>
      </c>
      <c r="N294" s="274">
        <v>180</v>
      </c>
      <c r="P294" s="63">
        <v>3</v>
      </c>
      <c r="Q294" s="276">
        <v>450</v>
      </c>
      <c r="S294" s="63">
        <v>2</v>
      </c>
      <c r="T294" s="276">
        <v>300</v>
      </c>
      <c r="V294" s="83"/>
      <c r="W294" s="83"/>
      <c r="X294" s="83"/>
      <c r="Y294" s="83"/>
      <c r="Z294" s="83"/>
      <c r="AA294" s="65"/>
      <c r="AB294" s="5"/>
      <c r="AC294" s="5"/>
      <c r="AD294" s="5"/>
      <c r="AE294" s="5"/>
      <c r="AF294" s="5"/>
      <c r="AG294" s="5"/>
      <c r="AH294" s="5"/>
      <c r="AI294" s="5"/>
      <c r="AJ294" s="5"/>
      <c r="AK294" s="5"/>
      <c r="AL294" s="5"/>
      <c r="AM294" s="5"/>
    </row>
    <row r="295" spans="1:39" s="4" customFormat="1" ht="14.4">
      <c r="A295" s="63" t="s">
        <v>859</v>
      </c>
      <c r="B295" s="63" t="s">
        <v>799</v>
      </c>
      <c r="C295" s="63"/>
      <c r="D295" s="63" t="s">
        <v>84</v>
      </c>
      <c r="E295" s="11"/>
      <c r="F295" s="11"/>
      <c r="G295" s="8"/>
      <c r="I295" s="63"/>
      <c r="J295" s="48"/>
      <c r="K295" s="109"/>
      <c r="M295" s="63">
        <v>5</v>
      </c>
      <c r="N295" s="274">
        <v>481.34</v>
      </c>
      <c r="P295" s="63">
        <v>5</v>
      </c>
      <c r="Q295" s="276">
        <v>474.54</v>
      </c>
      <c r="S295" s="63">
        <v>2</v>
      </c>
      <c r="T295" s="276">
        <v>246.75</v>
      </c>
      <c r="V295" s="83"/>
      <c r="W295" s="83"/>
      <c r="X295" s="83"/>
      <c r="Y295" s="83"/>
      <c r="Z295" s="83"/>
      <c r="AA295" s="65"/>
      <c r="AB295" s="5"/>
      <c r="AC295" s="5"/>
      <c r="AD295" s="5"/>
      <c r="AE295" s="5"/>
      <c r="AF295" s="5"/>
      <c r="AG295" s="5"/>
      <c r="AH295" s="5"/>
      <c r="AI295" s="5"/>
      <c r="AJ295" s="5"/>
      <c r="AK295" s="5"/>
      <c r="AL295" s="5"/>
      <c r="AM295" s="5"/>
    </row>
    <row r="296" spans="1:39" s="4" customFormat="1" ht="14.4">
      <c r="A296" s="63" t="s">
        <v>859</v>
      </c>
      <c r="B296" s="63" t="s">
        <v>862</v>
      </c>
      <c r="C296" s="63"/>
      <c r="D296" s="63" t="s">
        <v>88</v>
      </c>
      <c r="E296" s="11"/>
      <c r="F296" s="11"/>
      <c r="G296" s="8"/>
      <c r="I296" s="63"/>
      <c r="J296" s="48"/>
      <c r="K296" s="109"/>
      <c r="M296" s="63">
        <v>6</v>
      </c>
      <c r="N296" s="274">
        <v>294.89</v>
      </c>
      <c r="P296" s="63">
        <v>7</v>
      </c>
      <c r="Q296" s="276">
        <v>222.66</v>
      </c>
      <c r="S296" s="63">
        <v>5</v>
      </c>
      <c r="T296" s="276">
        <v>305.48</v>
      </c>
      <c r="V296" s="83"/>
      <c r="W296" s="83"/>
      <c r="X296" s="83"/>
      <c r="Y296" s="83"/>
      <c r="Z296" s="83"/>
      <c r="AA296" s="65"/>
      <c r="AB296" s="5"/>
      <c r="AC296" s="5"/>
      <c r="AD296" s="5"/>
      <c r="AE296" s="5"/>
      <c r="AF296" s="5"/>
      <c r="AG296" s="5"/>
      <c r="AH296" s="5"/>
      <c r="AI296" s="5"/>
      <c r="AJ296" s="5"/>
      <c r="AK296" s="5"/>
      <c r="AL296" s="5"/>
      <c r="AM296" s="5"/>
    </row>
    <row r="297" spans="1:39" s="4" customFormat="1" ht="14.4">
      <c r="A297" s="63" t="s">
        <v>859</v>
      </c>
      <c r="B297" s="63" t="s">
        <v>91</v>
      </c>
      <c r="C297" s="63"/>
      <c r="D297" s="63" t="s">
        <v>69</v>
      </c>
      <c r="E297" s="11"/>
      <c r="F297" s="11"/>
      <c r="G297" s="8"/>
      <c r="I297" s="63"/>
      <c r="J297" s="48"/>
      <c r="K297" s="109"/>
      <c r="M297" s="63">
        <v>177</v>
      </c>
      <c r="N297" s="274">
        <v>16544.09</v>
      </c>
      <c r="P297" s="63">
        <v>116</v>
      </c>
      <c r="Q297" s="276">
        <v>11135.36</v>
      </c>
      <c r="S297" s="63">
        <v>118</v>
      </c>
      <c r="T297" s="276">
        <v>10518.55</v>
      </c>
      <c r="V297" s="83"/>
      <c r="W297" s="83"/>
      <c r="X297" s="83"/>
      <c r="Y297" s="83"/>
      <c r="Z297" s="83"/>
      <c r="AA297" s="65"/>
      <c r="AB297" s="5"/>
      <c r="AC297" s="5"/>
      <c r="AD297" s="5"/>
      <c r="AE297" s="5"/>
      <c r="AF297" s="5"/>
      <c r="AG297" s="5"/>
      <c r="AH297" s="5"/>
      <c r="AI297" s="5"/>
      <c r="AJ297" s="5"/>
      <c r="AK297" s="5"/>
      <c r="AL297" s="5"/>
      <c r="AM297" s="5"/>
    </row>
    <row r="298" spans="1:39" s="4" customFormat="1" ht="14.4">
      <c r="A298" s="63" t="s">
        <v>859</v>
      </c>
      <c r="B298" s="63" t="s">
        <v>801</v>
      </c>
      <c r="C298" s="63"/>
      <c r="D298" s="63" t="s">
        <v>94</v>
      </c>
      <c r="E298" s="11"/>
      <c r="F298" s="11"/>
      <c r="G298" s="8"/>
      <c r="I298" s="63"/>
      <c r="J298" s="48"/>
      <c r="K298" s="109"/>
      <c r="M298" s="63">
        <v>173</v>
      </c>
      <c r="N298" s="274">
        <v>13527.02</v>
      </c>
      <c r="P298" s="63">
        <v>142</v>
      </c>
      <c r="Q298" s="276">
        <v>10295.11</v>
      </c>
      <c r="S298" s="63">
        <v>127</v>
      </c>
      <c r="T298" s="276">
        <v>9244.76</v>
      </c>
      <c r="V298" s="83"/>
      <c r="W298" s="83"/>
      <c r="X298" s="83"/>
      <c r="Y298" s="83"/>
      <c r="Z298" s="83"/>
      <c r="AA298" s="65"/>
      <c r="AB298" s="5"/>
      <c r="AC298" s="5"/>
      <c r="AD298" s="5"/>
      <c r="AE298" s="5"/>
      <c r="AF298" s="5"/>
      <c r="AG298" s="5"/>
      <c r="AH298" s="5"/>
      <c r="AI298" s="5"/>
      <c r="AJ298" s="5"/>
      <c r="AK298" s="5"/>
      <c r="AL298" s="5"/>
      <c r="AM298" s="5"/>
    </row>
    <row r="299" spans="1:39" s="4" customFormat="1" ht="14.4">
      <c r="A299" s="63" t="s">
        <v>859</v>
      </c>
      <c r="B299" s="63" t="s">
        <v>654</v>
      </c>
      <c r="C299" s="63"/>
      <c r="D299" s="63" t="s">
        <v>95</v>
      </c>
      <c r="E299" s="11"/>
      <c r="F299" s="11"/>
      <c r="G299" s="8"/>
      <c r="I299" s="63"/>
      <c r="J299" s="48"/>
      <c r="K299" s="109"/>
      <c r="M299" s="63">
        <v>1</v>
      </c>
      <c r="N299" s="274">
        <v>78.209999999999994</v>
      </c>
      <c r="P299" s="63">
        <v>2</v>
      </c>
      <c r="Q299" s="276">
        <v>96.61</v>
      </c>
      <c r="S299" s="63">
        <v>1</v>
      </c>
      <c r="T299" s="276">
        <v>5.04</v>
      </c>
      <c r="V299" s="83"/>
      <c r="W299" s="83"/>
      <c r="X299" s="83"/>
      <c r="Y299" s="83"/>
      <c r="Z299" s="83"/>
      <c r="AA299" s="65"/>
      <c r="AB299" s="5"/>
      <c r="AC299" s="5"/>
      <c r="AD299" s="5"/>
      <c r="AE299" s="5"/>
      <c r="AF299" s="5"/>
      <c r="AG299" s="5"/>
      <c r="AH299" s="5"/>
      <c r="AI299" s="5"/>
      <c r="AJ299" s="5"/>
      <c r="AK299" s="5"/>
      <c r="AL299" s="5"/>
      <c r="AM299" s="5"/>
    </row>
    <row r="300" spans="1:39" s="4" customFormat="1" ht="14.4">
      <c r="A300" s="63" t="s">
        <v>859</v>
      </c>
      <c r="B300" s="63" t="s">
        <v>98</v>
      </c>
      <c r="C300" s="63"/>
      <c r="D300" s="63" t="s">
        <v>99</v>
      </c>
      <c r="E300" s="11"/>
      <c r="F300" s="11"/>
      <c r="G300" s="8"/>
      <c r="I300" s="63"/>
      <c r="J300" s="48"/>
      <c r="K300" s="109"/>
      <c r="M300" s="63">
        <v>19</v>
      </c>
      <c r="N300" s="274">
        <v>2405.77</v>
      </c>
      <c r="P300" s="63">
        <v>8</v>
      </c>
      <c r="Q300" s="276">
        <v>826.08</v>
      </c>
      <c r="S300" s="63">
        <v>5</v>
      </c>
      <c r="T300" s="276">
        <v>458.97</v>
      </c>
      <c r="V300" s="83"/>
      <c r="W300" s="83"/>
      <c r="X300" s="83"/>
      <c r="Y300" s="83"/>
      <c r="Z300" s="83"/>
      <c r="AA300" s="65"/>
      <c r="AB300" s="5"/>
      <c r="AC300" s="5"/>
      <c r="AD300" s="5"/>
      <c r="AE300" s="5"/>
      <c r="AF300" s="5"/>
      <c r="AG300" s="5"/>
      <c r="AH300" s="5"/>
      <c r="AI300" s="5"/>
      <c r="AJ300" s="5"/>
      <c r="AK300" s="5"/>
      <c r="AL300" s="5"/>
      <c r="AM300" s="5"/>
    </row>
    <row r="301" spans="1:39" s="4" customFormat="1" ht="14.4">
      <c r="A301" s="63" t="s">
        <v>859</v>
      </c>
      <c r="B301" s="63" t="s">
        <v>102</v>
      </c>
      <c r="C301" s="63"/>
      <c r="D301" s="63" t="s">
        <v>71</v>
      </c>
      <c r="E301" s="11"/>
      <c r="F301" s="11"/>
      <c r="G301" s="8"/>
      <c r="I301" s="63"/>
      <c r="J301" s="48"/>
      <c r="K301" s="109"/>
      <c r="M301" s="63">
        <v>2</v>
      </c>
      <c r="N301" s="274">
        <v>179.88</v>
      </c>
      <c r="P301" s="63">
        <v>3</v>
      </c>
      <c r="Q301" s="276">
        <v>367.15</v>
      </c>
      <c r="S301" s="63">
        <v>1</v>
      </c>
      <c r="T301" s="276">
        <v>148.83000000000001</v>
      </c>
      <c r="V301" s="83"/>
      <c r="W301" s="83"/>
      <c r="X301" s="83"/>
      <c r="Y301" s="83"/>
      <c r="Z301" s="83"/>
      <c r="AA301" s="65"/>
      <c r="AB301" s="5"/>
      <c r="AC301" s="5"/>
      <c r="AD301" s="5"/>
      <c r="AE301" s="5"/>
      <c r="AF301" s="5"/>
      <c r="AG301" s="5"/>
      <c r="AH301" s="5"/>
      <c r="AI301" s="5"/>
      <c r="AJ301" s="5"/>
      <c r="AK301" s="5"/>
      <c r="AL301" s="5"/>
      <c r="AM301" s="5"/>
    </row>
    <row r="302" spans="1:39" s="4" customFormat="1" ht="14.4">
      <c r="A302" s="63" t="s">
        <v>859</v>
      </c>
      <c r="B302" s="63" t="s">
        <v>104</v>
      </c>
      <c r="C302" s="63"/>
      <c r="D302" s="63" t="s">
        <v>96</v>
      </c>
      <c r="E302" s="11"/>
      <c r="F302" s="11"/>
      <c r="G302" s="8"/>
      <c r="I302" s="63"/>
      <c r="J302" s="48"/>
      <c r="K302" s="109"/>
      <c r="M302" s="63">
        <v>10</v>
      </c>
      <c r="N302" s="274">
        <v>1135.22</v>
      </c>
      <c r="P302" s="63">
        <v>8</v>
      </c>
      <c r="Q302" s="276">
        <v>770.12</v>
      </c>
      <c r="S302" s="63">
        <v>7</v>
      </c>
      <c r="T302" s="276">
        <v>518.62</v>
      </c>
      <c r="V302" s="83"/>
      <c r="W302" s="83"/>
      <c r="X302" s="83"/>
      <c r="Y302" s="83"/>
      <c r="Z302" s="83"/>
      <c r="AA302" s="65"/>
      <c r="AB302" s="5"/>
      <c r="AC302" s="5"/>
      <c r="AD302" s="5"/>
      <c r="AE302" s="5"/>
      <c r="AF302" s="5"/>
      <c r="AG302" s="5"/>
      <c r="AH302" s="5"/>
      <c r="AI302" s="5"/>
      <c r="AJ302" s="5"/>
      <c r="AK302" s="5"/>
      <c r="AL302" s="5"/>
      <c r="AM302" s="5"/>
    </row>
    <row r="303" spans="1:39" s="4" customFormat="1" ht="14.4">
      <c r="A303" s="63" t="s">
        <v>859</v>
      </c>
      <c r="B303" s="63" t="s">
        <v>104</v>
      </c>
      <c r="C303" s="63"/>
      <c r="D303" s="63" t="s">
        <v>97</v>
      </c>
      <c r="E303" s="11"/>
      <c r="F303" s="11"/>
      <c r="G303" s="8"/>
      <c r="I303" s="63"/>
      <c r="J303" s="48"/>
      <c r="K303" s="109"/>
      <c r="M303" s="63">
        <v>29</v>
      </c>
      <c r="N303" s="274">
        <v>2145.77</v>
      </c>
      <c r="P303" s="63">
        <v>21</v>
      </c>
      <c r="Q303" s="276">
        <v>1367.69</v>
      </c>
      <c r="S303" s="63">
        <v>21</v>
      </c>
      <c r="T303" s="276">
        <v>1581.04</v>
      </c>
      <c r="V303" s="83"/>
      <c r="W303" s="83"/>
      <c r="X303" s="83"/>
      <c r="Y303" s="83"/>
      <c r="Z303" s="83"/>
      <c r="AA303" s="65"/>
      <c r="AB303" s="5"/>
      <c r="AC303" s="5"/>
      <c r="AD303" s="5"/>
      <c r="AE303" s="5"/>
      <c r="AF303" s="5"/>
      <c r="AG303" s="5"/>
      <c r="AH303" s="5"/>
      <c r="AI303" s="5"/>
      <c r="AJ303" s="5"/>
      <c r="AK303" s="5"/>
      <c r="AL303" s="5"/>
      <c r="AM303" s="5"/>
    </row>
    <row r="304" spans="1:39" s="4" customFormat="1" ht="14.4">
      <c r="A304" s="63" t="s">
        <v>859</v>
      </c>
      <c r="B304" s="63" t="s">
        <v>109</v>
      </c>
      <c r="C304" s="63"/>
      <c r="D304" s="63" t="s">
        <v>97</v>
      </c>
      <c r="E304" s="11"/>
      <c r="F304" s="11"/>
      <c r="G304" s="8"/>
      <c r="I304" s="63"/>
      <c r="J304" s="48"/>
      <c r="K304" s="109"/>
      <c r="M304" s="63">
        <v>3</v>
      </c>
      <c r="N304" s="274">
        <v>218.81</v>
      </c>
      <c r="P304" s="63"/>
      <c r="Q304" s="276"/>
      <c r="S304" s="63"/>
      <c r="T304" s="276"/>
      <c r="V304" s="83"/>
      <c r="W304" s="83"/>
      <c r="X304" s="83"/>
      <c r="Y304" s="83"/>
      <c r="Z304" s="83"/>
      <c r="AA304" s="65"/>
      <c r="AB304" s="5"/>
      <c r="AC304" s="5"/>
      <c r="AD304" s="5"/>
      <c r="AE304" s="5"/>
      <c r="AF304" s="5"/>
      <c r="AG304" s="5"/>
      <c r="AH304" s="5"/>
      <c r="AI304" s="5"/>
      <c r="AJ304" s="5"/>
      <c r="AK304" s="5"/>
      <c r="AL304" s="5"/>
      <c r="AM304" s="5"/>
    </row>
    <row r="305" spans="1:39" s="4" customFormat="1" ht="14.4">
      <c r="A305" s="63" t="s">
        <v>859</v>
      </c>
      <c r="B305" s="63" t="s">
        <v>114</v>
      </c>
      <c r="C305" s="63"/>
      <c r="D305" s="63" t="s">
        <v>115</v>
      </c>
      <c r="E305" s="11"/>
      <c r="F305" s="11"/>
      <c r="G305" s="8"/>
      <c r="I305" s="63"/>
      <c r="J305" s="48"/>
      <c r="K305" s="109"/>
      <c r="M305" s="63">
        <v>6</v>
      </c>
      <c r="N305" s="274">
        <v>464.7</v>
      </c>
      <c r="P305" s="63">
        <v>6</v>
      </c>
      <c r="Q305" s="276">
        <v>596.15</v>
      </c>
      <c r="S305" s="63">
        <v>8</v>
      </c>
      <c r="T305" s="276">
        <v>1007.53</v>
      </c>
      <c r="V305" s="83"/>
      <c r="W305" s="83"/>
      <c r="X305" s="83"/>
      <c r="Y305" s="83"/>
      <c r="Z305" s="83"/>
      <c r="AA305" s="65"/>
      <c r="AB305" s="5"/>
      <c r="AC305" s="5"/>
      <c r="AD305" s="5"/>
      <c r="AE305" s="5"/>
      <c r="AF305" s="5"/>
      <c r="AG305" s="5"/>
      <c r="AH305" s="5"/>
      <c r="AI305" s="5"/>
      <c r="AJ305" s="5"/>
      <c r="AK305" s="5"/>
      <c r="AL305" s="5"/>
      <c r="AM305" s="5"/>
    </row>
    <row r="306" spans="1:39" s="4" customFormat="1" ht="14.4">
      <c r="A306" s="63" t="s">
        <v>859</v>
      </c>
      <c r="B306" s="63" t="s">
        <v>116</v>
      </c>
      <c r="C306" s="63"/>
      <c r="D306" s="63" t="s">
        <v>111</v>
      </c>
      <c r="E306" s="11"/>
      <c r="F306" s="11"/>
      <c r="G306" s="8"/>
      <c r="I306" s="63"/>
      <c r="J306" s="48"/>
      <c r="K306" s="109"/>
      <c r="M306" s="63">
        <v>31</v>
      </c>
      <c r="N306" s="274">
        <v>2273.64</v>
      </c>
      <c r="P306" s="63">
        <v>16</v>
      </c>
      <c r="Q306" s="276">
        <v>1526.57</v>
      </c>
      <c r="S306" s="63">
        <v>17</v>
      </c>
      <c r="T306" s="276">
        <v>1279.8499999999999</v>
      </c>
      <c r="V306" s="83"/>
      <c r="W306" s="83"/>
      <c r="X306" s="83"/>
      <c r="Y306" s="83"/>
      <c r="Z306" s="83"/>
      <c r="AA306" s="65"/>
      <c r="AB306" s="5"/>
      <c r="AC306" s="5"/>
      <c r="AD306" s="5"/>
      <c r="AE306" s="5"/>
      <c r="AF306" s="5"/>
      <c r="AG306" s="5"/>
      <c r="AH306" s="5"/>
      <c r="AI306" s="5"/>
      <c r="AJ306" s="5"/>
      <c r="AK306" s="5"/>
      <c r="AL306" s="5"/>
      <c r="AM306" s="5"/>
    </row>
    <row r="307" spans="1:39" s="4" customFormat="1" ht="14.4">
      <c r="A307" s="63" t="s">
        <v>859</v>
      </c>
      <c r="B307" s="63" t="s">
        <v>117</v>
      </c>
      <c r="C307" s="63"/>
      <c r="D307" s="63" t="s">
        <v>118</v>
      </c>
      <c r="E307" s="11"/>
      <c r="F307" s="11"/>
      <c r="G307" s="8"/>
      <c r="I307" s="63"/>
      <c r="J307" s="48"/>
      <c r="K307" s="109"/>
      <c r="M307" s="63">
        <v>21</v>
      </c>
      <c r="N307" s="274">
        <v>2559.7399999999998</v>
      </c>
      <c r="P307" s="63">
        <v>18</v>
      </c>
      <c r="Q307" s="276">
        <v>2061.02</v>
      </c>
      <c r="S307" s="63">
        <v>13</v>
      </c>
      <c r="T307" s="276">
        <v>1356.95</v>
      </c>
      <c r="V307" s="83"/>
      <c r="W307" s="83"/>
      <c r="X307" s="83"/>
      <c r="Y307" s="83"/>
      <c r="Z307" s="83"/>
      <c r="AA307" s="65"/>
      <c r="AB307" s="5"/>
      <c r="AC307" s="5"/>
      <c r="AD307" s="5"/>
      <c r="AE307" s="5"/>
      <c r="AF307" s="5"/>
      <c r="AG307" s="5"/>
      <c r="AH307" s="5"/>
      <c r="AI307" s="5"/>
      <c r="AJ307" s="5"/>
      <c r="AK307" s="5"/>
      <c r="AL307" s="5"/>
      <c r="AM307" s="5"/>
    </row>
    <row r="308" spans="1:39" s="4" customFormat="1" ht="14.4">
      <c r="A308" s="63" t="s">
        <v>859</v>
      </c>
      <c r="B308" s="63" t="s">
        <v>802</v>
      </c>
      <c r="C308" s="63"/>
      <c r="D308" s="63" t="s">
        <v>60</v>
      </c>
      <c r="E308" s="11"/>
      <c r="F308" s="11"/>
      <c r="G308" s="8"/>
      <c r="I308" s="63"/>
      <c r="J308" s="48"/>
      <c r="K308" s="109"/>
      <c r="M308" s="63">
        <v>169</v>
      </c>
      <c r="N308" s="274">
        <v>14144.99</v>
      </c>
      <c r="P308" s="63">
        <v>121</v>
      </c>
      <c r="Q308" s="276">
        <v>11011.33</v>
      </c>
      <c r="S308" s="63">
        <v>103</v>
      </c>
      <c r="T308" s="276">
        <v>8107</v>
      </c>
      <c r="V308" s="83"/>
      <c r="W308" s="83"/>
      <c r="X308" s="83"/>
      <c r="Y308" s="83"/>
      <c r="Z308" s="83"/>
      <c r="AA308" s="65"/>
      <c r="AB308" s="5"/>
      <c r="AC308" s="5"/>
      <c r="AD308" s="5"/>
      <c r="AE308" s="5"/>
      <c r="AF308" s="5"/>
      <c r="AG308" s="5"/>
      <c r="AH308" s="5"/>
      <c r="AI308" s="5"/>
      <c r="AJ308" s="5"/>
      <c r="AK308" s="5"/>
      <c r="AL308" s="5"/>
      <c r="AM308" s="5"/>
    </row>
    <row r="309" spans="1:39" s="4" customFormat="1" ht="14.4">
      <c r="A309" s="63" t="s">
        <v>859</v>
      </c>
      <c r="B309" s="63" t="s">
        <v>120</v>
      </c>
      <c r="C309" s="63"/>
      <c r="D309" s="63" t="s">
        <v>99</v>
      </c>
      <c r="E309" s="11"/>
      <c r="F309" s="11"/>
      <c r="G309" s="8"/>
      <c r="I309" s="63"/>
      <c r="J309" s="48"/>
      <c r="K309" s="109"/>
      <c r="M309" s="63">
        <v>2</v>
      </c>
      <c r="N309" s="274">
        <v>185</v>
      </c>
      <c r="P309" s="63">
        <v>4</v>
      </c>
      <c r="Q309" s="276">
        <v>477.74</v>
      </c>
      <c r="S309" s="63">
        <v>2</v>
      </c>
      <c r="T309" s="276">
        <v>289.18</v>
      </c>
      <c r="V309" s="83"/>
      <c r="W309" s="83"/>
      <c r="X309" s="83"/>
      <c r="Y309" s="83"/>
      <c r="Z309" s="83"/>
      <c r="AA309" s="65"/>
      <c r="AB309" s="5"/>
      <c r="AC309" s="5"/>
      <c r="AD309" s="5"/>
      <c r="AE309" s="5"/>
      <c r="AF309" s="5"/>
      <c r="AG309" s="5"/>
      <c r="AH309" s="5"/>
      <c r="AI309" s="5"/>
      <c r="AJ309" s="5"/>
      <c r="AK309" s="5"/>
      <c r="AL309" s="5"/>
      <c r="AM309" s="5"/>
    </row>
    <row r="310" spans="1:39" s="4" customFormat="1" ht="14.4">
      <c r="A310" s="63" t="s">
        <v>859</v>
      </c>
      <c r="B310" s="63" t="s">
        <v>863</v>
      </c>
      <c r="C310" s="63"/>
      <c r="D310" s="63" t="s">
        <v>124</v>
      </c>
      <c r="E310" s="11"/>
      <c r="F310" s="11"/>
      <c r="G310" s="8"/>
      <c r="I310" s="63"/>
      <c r="J310" s="48"/>
      <c r="K310" s="109"/>
      <c r="M310" s="63">
        <v>2</v>
      </c>
      <c r="N310" s="274">
        <v>360</v>
      </c>
      <c r="P310" s="63">
        <v>1</v>
      </c>
      <c r="Q310" s="276">
        <v>150</v>
      </c>
      <c r="S310" s="63">
        <v>1</v>
      </c>
      <c r="T310" s="276">
        <v>150</v>
      </c>
      <c r="V310" s="83"/>
      <c r="W310" s="83"/>
      <c r="X310" s="83"/>
      <c r="Y310" s="83"/>
      <c r="Z310" s="83"/>
      <c r="AA310" s="65"/>
      <c r="AB310" s="5"/>
      <c r="AC310" s="5"/>
      <c r="AD310" s="5"/>
      <c r="AE310" s="5"/>
      <c r="AF310" s="5"/>
      <c r="AG310" s="5"/>
      <c r="AH310" s="5"/>
      <c r="AI310" s="5"/>
      <c r="AJ310" s="5"/>
      <c r="AK310" s="5"/>
      <c r="AL310" s="5"/>
      <c r="AM310" s="5"/>
    </row>
    <row r="311" spans="1:39" s="4" customFormat="1" ht="14.4">
      <c r="A311" s="63" t="s">
        <v>859</v>
      </c>
      <c r="B311" s="63" t="s">
        <v>125</v>
      </c>
      <c r="C311" s="63"/>
      <c r="D311" s="63" t="s">
        <v>121</v>
      </c>
      <c r="E311" s="11"/>
      <c r="F311" s="11"/>
      <c r="G311" s="8"/>
      <c r="I311" s="63"/>
      <c r="J311" s="48"/>
      <c r="K311" s="109"/>
      <c r="M311" s="63">
        <v>147</v>
      </c>
      <c r="N311" s="274">
        <v>9888.2000000000007</v>
      </c>
      <c r="P311" s="63">
        <v>46</v>
      </c>
      <c r="Q311" s="276">
        <v>3699.23</v>
      </c>
      <c r="S311" s="63">
        <v>66</v>
      </c>
      <c r="T311" s="276">
        <v>3984.2</v>
      </c>
      <c r="V311" s="83"/>
      <c r="W311" s="83"/>
      <c r="X311" s="83"/>
      <c r="Y311" s="83"/>
      <c r="Z311" s="83"/>
      <c r="AA311" s="65"/>
      <c r="AB311" s="5"/>
      <c r="AC311" s="5"/>
      <c r="AD311" s="5"/>
      <c r="AE311" s="5"/>
      <c r="AF311" s="5"/>
      <c r="AG311" s="5"/>
      <c r="AH311" s="5"/>
      <c r="AI311" s="5"/>
      <c r="AJ311" s="5"/>
      <c r="AK311" s="5"/>
      <c r="AL311" s="5"/>
      <c r="AM311" s="5"/>
    </row>
    <row r="312" spans="1:39" s="4" customFormat="1" ht="14.4">
      <c r="A312" s="63" t="s">
        <v>859</v>
      </c>
      <c r="B312" s="63" t="s">
        <v>803</v>
      </c>
      <c r="C312" s="63"/>
      <c r="D312" s="63" t="s">
        <v>121</v>
      </c>
      <c r="E312" s="11"/>
      <c r="F312" s="11"/>
      <c r="G312" s="8"/>
      <c r="I312" s="63"/>
      <c r="J312" s="48"/>
      <c r="K312" s="109"/>
      <c r="M312" s="63"/>
      <c r="N312" s="274"/>
      <c r="P312" s="63"/>
      <c r="Q312" s="276"/>
      <c r="S312" s="63">
        <v>13</v>
      </c>
      <c r="T312" s="276">
        <v>638.04999999999995</v>
      </c>
      <c r="V312" s="83"/>
      <c r="W312" s="83"/>
      <c r="X312" s="83"/>
      <c r="Y312" s="83"/>
      <c r="Z312" s="83"/>
      <c r="AA312" s="65"/>
      <c r="AB312" s="5"/>
      <c r="AC312" s="5"/>
      <c r="AD312" s="5"/>
      <c r="AE312" s="5"/>
      <c r="AF312" s="5"/>
      <c r="AG312" s="5"/>
      <c r="AH312" s="5"/>
      <c r="AI312" s="5"/>
      <c r="AJ312" s="5"/>
      <c r="AK312" s="5"/>
      <c r="AL312" s="5"/>
      <c r="AM312" s="5"/>
    </row>
    <row r="313" spans="1:39" s="4" customFormat="1" ht="14.4">
      <c r="A313" s="63" t="s">
        <v>859</v>
      </c>
      <c r="B313" s="63" t="s">
        <v>126</v>
      </c>
      <c r="C313" s="63"/>
      <c r="D313" s="63" t="s">
        <v>71</v>
      </c>
      <c r="E313" s="11"/>
      <c r="F313" s="11"/>
      <c r="G313" s="8"/>
      <c r="I313" s="63"/>
      <c r="J313" s="48"/>
      <c r="K313" s="109"/>
      <c r="M313" s="63">
        <v>13</v>
      </c>
      <c r="N313" s="274">
        <v>1363.67</v>
      </c>
      <c r="P313" s="63">
        <v>9</v>
      </c>
      <c r="Q313" s="276">
        <v>930.21</v>
      </c>
      <c r="S313" s="63">
        <v>11</v>
      </c>
      <c r="T313" s="276">
        <v>879.94</v>
      </c>
      <c r="V313" s="83"/>
      <c r="W313" s="83"/>
      <c r="X313" s="83"/>
      <c r="Y313" s="83"/>
      <c r="Z313" s="83"/>
      <c r="AA313" s="65"/>
      <c r="AB313" s="5"/>
      <c r="AC313" s="5"/>
      <c r="AD313" s="5"/>
      <c r="AE313" s="5"/>
      <c r="AF313" s="5"/>
      <c r="AG313" s="5"/>
      <c r="AH313" s="5"/>
      <c r="AI313" s="5"/>
      <c r="AJ313" s="5"/>
      <c r="AK313" s="5"/>
      <c r="AL313" s="5"/>
      <c r="AM313" s="5"/>
    </row>
    <row r="314" spans="1:39" s="4" customFormat="1" ht="14.4">
      <c r="A314" s="63" t="s">
        <v>859</v>
      </c>
      <c r="B314" s="63" t="s">
        <v>864</v>
      </c>
      <c r="C314" s="63"/>
      <c r="D314" s="63" t="s">
        <v>71</v>
      </c>
      <c r="E314" s="11"/>
      <c r="F314" s="11"/>
      <c r="G314" s="8"/>
      <c r="I314" s="63"/>
      <c r="J314" s="48"/>
      <c r="K314" s="109"/>
      <c r="M314" s="63">
        <v>6</v>
      </c>
      <c r="N314" s="274">
        <v>722.43</v>
      </c>
      <c r="P314" s="63">
        <v>4</v>
      </c>
      <c r="Q314" s="276">
        <v>376.81</v>
      </c>
      <c r="S314" s="63">
        <v>3</v>
      </c>
      <c r="T314" s="276">
        <v>296.36</v>
      </c>
      <c r="V314" s="83"/>
      <c r="W314" s="83"/>
      <c r="X314" s="83"/>
      <c r="Y314" s="83"/>
      <c r="Z314" s="83"/>
      <c r="AA314" s="65"/>
      <c r="AB314" s="5"/>
      <c r="AC314" s="5"/>
      <c r="AD314" s="5"/>
      <c r="AE314" s="5"/>
      <c r="AF314" s="5"/>
      <c r="AG314" s="5"/>
      <c r="AH314" s="5"/>
      <c r="AI314" s="5"/>
      <c r="AJ314" s="5"/>
      <c r="AK314" s="5"/>
      <c r="AL314" s="5"/>
      <c r="AM314" s="5"/>
    </row>
    <row r="315" spans="1:39" s="4" customFormat="1" ht="14.4">
      <c r="A315" s="63" t="s">
        <v>859</v>
      </c>
      <c r="B315" s="63" t="s">
        <v>131</v>
      </c>
      <c r="C315" s="63"/>
      <c r="D315" s="63" t="s">
        <v>96</v>
      </c>
      <c r="E315" s="11"/>
      <c r="F315" s="11"/>
      <c r="G315" s="8"/>
      <c r="I315" s="63"/>
      <c r="J315" s="48"/>
      <c r="K315" s="109"/>
      <c r="M315" s="63"/>
      <c r="N315" s="274"/>
      <c r="P315" s="63">
        <v>1</v>
      </c>
      <c r="Q315" s="276">
        <v>26.4</v>
      </c>
      <c r="S315" s="63"/>
      <c r="T315" s="276"/>
      <c r="V315" s="83"/>
      <c r="W315" s="83"/>
      <c r="X315" s="83"/>
      <c r="Y315" s="83"/>
      <c r="Z315" s="83"/>
      <c r="AA315" s="65"/>
      <c r="AB315" s="5"/>
      <c r="AC315" s="5"/>
      <c r="AD315" s="5"/>
      <c r="AE315" s="5"/>
      <c r="AF315" s="5"/>
      <c r="AG315" s="5"/>
      <c r="AH315" s="5"/>
      <c r="AI315" s="5"/>
      <c r="AJ315" s="5"/>
      <c r="AK315" s="5"/>
      <c r="AL315" s="5"/>
      <c r="AM315" s="5"/>
    </row>
    <row r="316" spans="1:39" s="4" customFormat="1" ht="14.4">
      <c r="A316" s="63" t="s">
        <v>859</v>
      </c>
      <c r="B316" s="63" t="s">
        <v>132</v>
      </c>
      <c r="C316" s="63"/>
      <c r="D316" s="63" t="s">
        <v>133</v>
      </c>
      <c r="E316" s="11"/>
      <c r="F316" s="11"/>
      <c r="G316" s="8"/>
      <c r="I316" s="63"/>
      <c r="J316" s="48"/>
      <c r="K316" s="109"/>
      <c r="M316" s="63">
        <v>10</v>
      </c>
      <c r="N316" s="274">
        <v>945.29</v>
      </c>
      <c r="P316" s="63">
        <v>5</v>
      </c>
      <c r="Q316" s="276">
        <v>571.69000000000005</v>
      </c>
      <c r="S316" s="63">
        <v>13</v>
      </c>
      <c r="T316" s="276">
        <v>1343.27</v>
      </c>
      <c r="V316" s="83"/>
      <c r="W316" s="83"/>
      <c r="X316" s="83"/>
      <c r="Y316" s="83"/>
      <c r="Z316" s="83"/>
      <c r="AA316" s="65"/>
      <c r="AB316" s="5"/>
      <c r="AC316" s="5"/>
      <c r="AD316" s="5"/>
      <c r="AE316" s="5"/>
      <c r="AF316" s="5"/>
      <c r="AG316" s="5"/>
      <c r="AH316" s="5"/>
      <c r="AI316" s="5"/>
      <c r="AJ316" s="5"/>
      <c r="AK316" s="5"/>
      <c r="AL316" s="5"/>
      <c r="AM316" s="5"/>
    </row>
    <row r="317" spans="1:39" s="4" customFormat="1" ht="14.4">
      <c r="A317" s="63" t="s">
        <v>859</v>
      </c>
      <c r="B317" s="63" t="s">
        <v>134</v>
      </c>
      <c r="C317" s="63"/>
      <c r="D317" s="63" t="s">
        <v>865</v>
      </c>
      <c r="E317" s="11"/>
      <c r="F317" s="11"/>
      <c r="G317" s="8"/>
      <c r="I317" s="63"/>
      <c r="J317" s="48"/>
      <c r="K317" s="109"/>
      <c r="M317" s="63"/>
      <c r="N317" s="274"/>
      <c r="P317" s="63"/>
      <c r="Q317" s="276"/>
      <c r="S317" s="63">
        <v>1</v>
      </c>
      <c r="T317" s="276">
        <v>81.290000000000006</v>
      </c>
      <c r="V317" s="83"/>
      <c r="W317" s="83"/>
      <c r="X317" s="83"/>
      <c r="Y317" s="83"/>
      <c r="Z317" s="83"/>
      <c r="AA317" s="65"/>
      <c r="AB317" s="5"/>
      <c r="AC317" s="5"/>
      <c r="AD317" s="5"/>
      <c r="AE317" s="5"/>
      <c r="AF317" s="5"/>
      <c r="AG317" s="5"/>
      <c r="AH317" s="5"/>
      <c r="AI317" s="5"/>
      <c r="AJ317" s="5"/>
      <c r="AK317" s="5"/>
      <c r="AL317" s="5"/>
      <c r="AM317" s="5"/>
    </row>
    <row r="318" spans="1:39" s="4" customFormat="1" ht="14.4">
      <c r="A318" s="63" t="s">
        <v>859</v>
      </c>
      <c r="B318" s="63" t="s">
        <v>134</v>
      </c>
      <c r="C318" s="63"/>
      <c r="D318" s="63" t="s">
        <v>135</v>
      </c>
      <c r="E318" s="11"/>
      <c r="F318" s="11"/>
      <c r="G318" s="8"/>
      <c r="I318" s="63"/>
      <c r="J318" s="48"/>
      <c r="K318" s="109"/>
      <c r="M318" s="63">
        <v>1542</v>
      </c>
      <c r="N318" s="274">
        <v>161808.85</v>
      </c>
      <c r="P318" s="63">
        <v>1432</v>
      </c>
      <c r="Q318" s="276">
        <v>142883.01</v>
      </c>
      <c r="S318" s="63">
        <v>1445</v>
      </c>
      <c r="T318" s="276">
        <v>131412.20000000001</v>
      </c>
      <c r="V318" s="83"/>
      <c r="W318" s="83"/>
      <c r="X318" s="83"/>
      <c r="Y318" s="83"/>
      <c r="Z318" s="83"/>
      <c r="AA318" s="65"/>
      <c r="AB318" s="5"/>
      <c r="AC318" s="5"/>
      <c r="AD318" s="5"/>
      <c r="AE318" s="5"/>
      <c r="AF318" s="5"/>
      <c r="AG318" s="5"/>
      <c r="AH318" s="5"/>
      <c r="AI318" s="5"/>
      <c r="AJ318" s="5"/>
      <c r="AK318" s="5"/>
      <c r="AL318" s="5"/>
      <c r="AM318" s="5"/>
    </row>
    <row r="319" spans="1:39" s="4" customFormat="1" ht="14.4">
      <c r="A319" s="63" t="s">
        <v>859</v>
      </c>
      <c r="B319" s="63" t="s">
        <v>136</v>
      </c>
      <c r="C319" s="63"/>
      <c r="D319" s="63" t="s">
        <v>138</v>
      </c>
      <c r="E319" s="11"/>
      <c r="F319" s="11"/>
      <c r="G319" s="8"/>
      <c r="I319" s="63"/>
      <c r="J319" s="48"/>
      <c r="K319" s="109"/>
      <c r="M319" s="63">
        <v>161</v>
      </c>
      <c r="N319" s="274">
        <v>9589.7000000000007</v>
      </c>
      <c r="P319" s="63">
        <v>151</v>
      </c>
      <c r="Q319" s="276">
        <v>10667.43</v>
      </c>
      <c r="S319" s="63">
        <v>137</v>
      </c>
      <c r="T319" s="276">
        <v>10173.700000000001</v>
      </c>
      <c r="V319" s="83"/>
      <c r="W319" s="83"/>
      <c r="X319" s="83"/>
      <c r="Y319" s="83"/>
      <c r="Z319" s="83"/>
      <c r="AA319" s="65"/>
      <c r="AB319" s="5"/>
      <c r="AC319" s="5"/>
      <c r="AD319" s="5"/>
      <c r="AE319" s="5"/>
      <c r="AF319" s="5"/>
      <c r="AG319" s="5"/>
      <c r="AH319" s="5"/>
      <c r="AI319" s="5"/>
      <c r="AJ319" s="5"/>
      <c r="AK319" s="5"/>
      <c r="AL319" s="5"/>
      <c r="AM319" s="5"/>
    </row>
    <row r="320" spans="1:39" s="4" customFormat="1" ht="14.4">
      <c r="A320" s="63" t="s">
        <v>859</v>
      </c>
      <c r="B320" s="63" t="s">
        <v>141</v>
      </c>
      <c r="C320" s="63"/>
      <c r="D320" s="63" t="s">
        <v>135</v>
      </c>
      <c r="E320" s="11"/>
      <c r="F320" s="11"/>
      <c r="G320" s="8"/>
      <c r="I320" s="63"/>
      <c r="J320" s="48"/>
      <c r="K320" s="109"/>
      <c r="M320" s="63">
        <v>14</v>
      </c>
      <c r="N320" s="274">
        <v>1491.76</v>
      </c>
      <c r="P320" s="63">
        <v>13</v>
      </c>
      <c r="Q320" s="276">
        <v>1366.91</v>
      </c>
      <c r="S320" s="63">
        <v>9</v>
      </c>
      <c r="T320" s="276">
        <v>1001.2</v>
      </c>
      <c r="V320" s="83"/>
      <c r="W320" s="83"/>
      <c r="X320" s="83"/>
      <c r="Y320" s="83"/>
      <c r="Z320" s="83"/>
      <c r="AA320" s="65"/>
      <c r="AB320" s="5"/>
      <c r="AC320" s="5"/>
      <c r="AD320" s="5"/>
      <c r="AE320" s="5"/>
      <c r="AF320" s="5"/>
      <c r="AG320" s="5"/>
      <c r="AH320" s="5"/>
      <c r="AI320" s="5"/>
      <c r="AJ320" s="5"/>
      <c r="AK320" s="5"/>
      <c r="AL320" s="5"/>
      <c r="AM320" s="5"/>
    </row>
    <row r="321" spans="1:39" s="4" customFormat="1" ht="14.4">
      <c r="A321" s="63" t="s">
        <v>859</v>
      </c>
      <c r="B321" s="63" t="s">
        <v>805</v>
      </c>
      <c r="C321" s="63"/>
      <c r="D321" s="63" t="s">
        <v>143</v>
      </c>
      <c r="E321" s="11"/>
      <c r="F321" s="11"/>
      <c r="G321" s="8"/>
      <c r="I321" s="63"/>
      <c r="J321" s="48"/>
      <c r="K321" s="109"/>
      <c r="M321" s="63">
        <v>77</v>
      </c>
      <c r="N321" s="274">
        <v>6407.38</v>
      </c>
      <c r="P321" s="63">
        <v>64</v>
      </c>
      <c r="Q321" s="276">
        <v>5405.83</v>
      </c>
      <c r="S321" s="63">
        <v>63</v>
      </c>
      <c r="T321" s="276">
        <v>4765.99</v>
      </c>
      <c r="V321" s="83"/>
      <c r="W321" s="83"/>
      <c r="X321" s="83"/>
      <c r="Y321" s="83"/>
      <c r="Z321" s="83"/>
      <c r="AA321" s="65"/>
      <c r="AB321" s="5"/>
      <c r="AC321" s="5"/>
      <c r="AD321" s="5"/>
      <c r="AE321" s="5"/>
      <c r="AF321" s="5"/>
      <c r="AG321" s="5"/>
      <c r="AH321" s="5"/>
      <c r="AI321" s="5"/>
      <c r="AJ321" s="5"/>
      <c r="AK321" s="5"/>
      <c r="AL321" s="5"/>
      <c r="AM321" s="5"/>
    </row>
    <row r="322" spans="1:39" s="4" customFormat="1" ht="14.4">
      <c r="A322" s="63" t="s">
        <v>859</v>
      </c>
      <c r="B322" s="63" t="s">
        <v>806</v>
      </c>
      <c r="C322" s="63"/>
      <c r="D322" s="63" t="s">
        <v>89</v>
      </c>
      <c r="E322" s="11"/>
      <c r="F322" s="11"/>
      <c r="G322" s="8"/>
      <c r="I322" s="63"/>
      <c r="J322" s="48"/>
      <c r="K322" s="109"/>
      <c r="M322" s="63">
        <v>54</v>
      </c>
      <c r="N322" s="274">
        <v>4737.1000000000004</v>
      </c>
      <c r="P322" s="63">
        <v>48</v>
      </c>
      <c r="Q322" s="276">
        <v>3760.17</v>
      </c>
      <c r="S322" s="63">
        <v>47</v>
      </c>
      <c r="T322" s="276">
        <v>3356.88</v>
      </c>
      <c r="V322" s="83"/>
      <c r="W322" s="83"/>
      <c r="X322" s="83"/>
      <c r="Y322" s="83"/>
      <c r="Z322" s="83"/>
      <c r="AA322" s="65"/>
      <c r="AB322" s="5"/>
      <c r="AC322" s="5"/>
      <c r="AD322" s="5"/>
      <c r="AE322" s="5"/>
      <c r="AF322" s="5"/>
      <c r="AG322" s="5"/>
      <c r="AH322" s="5"/>
      <c r="AI322" s="5"/>
      <c r="AJ322" s="5"/>
      <c r="AK322" s="5"/>
      <c r="AL322" s="5"/>
      <c r="AM322" s="5"/>
    </row>
    <row r="323" spans="1:39" s="4" customFormat="1" ht="14.4">
      <c r="A323" s="63" t="s">
        <v>859</v>
      </c>
      <c r="B323" s="63" t="s">
        <v>154</v>
      </c>
      <c r="C323" s="63"/>
      <c r="D323" s="63" t="s">
        <v>56</v>
      </c>
      <c r="E323" s="11"/>
      <c r="F323" s="11"/>
      <c r="G323" s="8"/>
      <c r="I323" s="63"/>
      <c r="J323" s="48"/>
      <c r="K323" s="109"/>
      <c r="M323" s="63">
        <v>104</v>
      </c>
      <c r="N323" s="274">
        <v>3917.99</v>
      </c>
      <c r="P323" s="63">
        <v>75</v>
      </c>
      <c r="Q323" s="276">
        <v>2489.77</v>
      </c>
      <c r="S323" s="63">
        <v>40</v>
      </c>
      <c r="T323" s="276">
        <v>1952.1</v>
      </c>
      <c r="V323" s="83"/>
      <c r="W323" s="83"/>
      <c r="X323" s="83"/>
      <c r="Y323" s="83"/>
      <c r="Z323" s="83"/>
      <c r="AA323" s="65"/>
      <c r="AB323" s="5"/>
      <c r="AC323" s="5"/>
      <c r="AD323" s="5"/>
      <c r="AE323" s="5"/>
      <c r="AF323" s="5"/>
      <c r="AG323" s="5"/>
      <c r="AH323" s="5"/>
      <c r="AI323" s="5"/>
      <c r="AJ323" s="5"/>
      <c r="AK323" s="5"/>
      <c r="AL323" s="5"/>
      <c r="AM323" s="5"/>
    </row>
    <row r="324" spans="1:39" s="4" customFormat="1" ht="14.4">
      <c r="A324" s="63" t="s">
        <v>859</v>
      </c>
      <c r="B324" s="63" t="s">
        <v>157</v>
      </c>
      <c r="C324" s="63"/>
      <c r="D324" s="63" t="s">
        <v>56</v>
      </c>
      <c r="E324" s="11"/>
      <c r="F324" s="11"/>
      <c r="G324" s="8"/>
      <c r="I324" s="63"/>
      <c r="J324" s="48"/>
      <c r="K324" s="109"/>
      <c r="M324" s="63">
        <v>7</v>
      </c>
      <c r="N324" s="274">
        <v>658.1</v>
      </c>
      <c r="P324" s="63">
        <v>6</v>
      </c>
      <c r="Q324" s="276">
        <v>592.02</v>
      </c>
      <c r="S324" s="63">
        <v>5</v>
      </c>
      <c r="T324" s="276">
        <v>131.79</v>
      </c>
      <c r="V324" s="83"/>
      <c r="W324" s="83"/>
      <c r="X324" s="83"/>
      <c r="Y324" s="83"/>
      <c r="Z324" s="83"/>
      <c r="AA324" s="65"/>
      <c r="AB324" s="5"/>
      <c r="AC324" s="5"/>
      <c r="AD324" s="5"/>
      <c r="AE324" s="5"/>
      <c r="AF324" s="5"/>
      <c r="AG324" s="5"/>
      <c r="AH324" s="5"/>
      <c r="AI324" s="5"/>
      <c r="AJ324" s="5"/>
      <c r="AK324" s="5"/>
      <c r="AL324" s="5"/>
      <c r="AM324" s="5"/>
    </row>
    <row r="325" spans="1:39" s="4" customFormat="1" ht="14.4">
      <c r="A325" s="63" t="s">
        <v>859</v>
      </c>
      <c r="B325" s="63" t="s">
        <v>159</v>
      </c>
      <c r="C325" s="63"/>
      <c r="D325" s="63" t="s">
        <v>56</v>
      </c>
      <c r="E325" s="11"/>
      <c r="F325" s="11"/>
      <c r="G325" s="8"/>
      <c r="I325" s="63"/>
      <c r="J325" s="48"/>
      <c r="K325" s="109"/>
      <c r="M325" s="63"/>
      <c r="N325" s="274"/>
      <c r="P325" s="63">
        <v>1</v>
      </c>
      <c r="Q325" s="276">
        <v>21.58</v>
      </c>
      <c r="S325" s="63"/>
      <c r="T325" s="276"/>
      <c r="V325" s="83"/>
      <c r="W325" s="83"/>
      <c r="X325" s="83"/>
      <c r="Y325" s="83"/>
      <c r="Z325" s="83"/>
      <c r="AA325" s="65"/>
      <c r="AB325" s="5"/>
      <c r="AC325" s="5"/>
      <c r="AD325" s="5"/>
      <c r="AE325" s="5"/>
      <c r="AF325" s="5"/>
      <c r="AG325" s="5"/>
      <c r="AH325" s="5"/>
      <c r="AI325" s="5"/>
      <c r="AJ325" s="5"/>
      <c r="AK325" s="5"/>
      <c r="AL325" s="5"/>
      <c r="AM325" s="5"/>
    </row>
    <row r="326" spans="1:39" s="4" customFormat="1" ht="14.4">
      <c r="A326" s="63" t="s">
        <v>859</v>
      </c>
      <c r="B326" s="63" t="s">
        <v>866</v>
      </c>
      <c r="C326" s="63"/>
      <c r="D326" s="63" t="s">
        <v>89</v>
      </c>
      <c r="E326" s="11"/>
      <c r="F326" s="11"/>
      <c r="G326" s="8"/>
      <c r="I326" s="63"/>
      <c r="J326" s="48"/>
      <c r="K326" s="109"/>
      <c r="M326" s="63">
        <v>179</v>
      </c>
      <c r="N326" s="274">
        <v>16693.09</v>
      </c>
      <c r="P326" s="63">
        <v>145</v>
      </c>
      <c r="Q326" s="276">
        <v>13003.48</v>
      </c>
      <c r="S326" s="63">
        <v>111</v>
      </c>
      <c r="T326" s="276">
        <v>8425.11</v>
      </c>
      <c r="V326" s="83"/>
      <c r="W326" s="83"/>
      <c r="X326" s="83"/>
      <c r="Y326" s="83"/>
      <c r="Z326" s="83"/>
      <c r="AA326" s="65"/>
      <c r="AB326" s="5"/>
      <c r="AC326" s="5"/>
      <c r="AD326" s="5"/>
      <c r="AE326" s="5"/>
      <c r="AF326" s="5"/>
      <c r="AG326" s="5"/>
      <c r="AH326" s="5"/>
      <c r="AI326" s="5"/>
      <c r="AJ326" s="5"/>
      <c r="AK326" s="5"/>
      <c r="AL326" s="5"/>
      <c r="AM326" s="5"/>
    </row>
    <row r="327" spans="1:39" s="4" customFormat="1" ht="14.4">
      <c r="A327" s="63" t="s">
        <v>859</v>
      </c>
      <c r="B327" s="63" t="s">
        <v>160</v>
      </c>
      <c r="C327" s="63"/>
      <c r="D327" s="63" t="s">
        <v>155</v>
      </c>
      <c r="E327" s="11"/>
      <c r="F327" s="11"/>
      <c r="G327" s="8"/>
      <c r="I327" s="63"/>
      <c r="J327" s="48"/>
      <c r="K327" s="109"/>
      <c r="M327" s="63">
        <v>3</v>
      </c>
      <c r="N327" s="274">
        <v>142.79</v>
      </c>
      <c r="P327" s="63"/>
      <c r="Q327" s="276"/>
      <c r="S327" s="63">
        <v>2</v>
      </c>
      <c r="T327" s="276">
        <v>86.28</v>
      </c>
      <c r="V327" s="83"/>
      <c r="W327" s="83"/>
      <c r="X327" s="83"/>
      <c r="Y327" s="83"/>
      <c r="Z327" s="83"/>
      <c r="AA327" s="65"/>
      <c r="AB327" s="5"/>
      <c r="AC327" s="5"/>
      <c r="AD327" s="5"/>
      <c r="AE327" s="5"/>
      <c r="AF327" s="5"/>
      <c r="AG327" s="5"/>
      <c r="AH327" s="5"/>
      <c r="AI327" s="5"/>
      <c r="AJ327" s="5"/>
      <c r="AK327" s="5"/>
      <c r="AL327" s="5"/>
      <c r="AM327" s="5"/>
    </row>
    <row r="328" spans="1:39" s="4" customFormat="1" ht="14.4">
      <c r="A328" s="63" t="s">
        <v>859</v>
      </c>
      <c r="B328" s="63" t="s">
        <v>807</v>
      </c>
      <c r="C328" s="63"/>
      <c r="D328" s="63" t="s">
        <v>56</v>
      </c>
      <c r="E328" s="11"/>
      <c r="F328" s="11"/>
      <c r="G328" s="8"/>
      <c r="I328" s="63"/>
      <c r="J328" s="48"/>
      <c r="K328" s="109"/>
      <c r="M328" s="63"/>
      <c r="N328" s="274"/>
      <c r="P328" s="63"/>
      <c r="Q328" s="276"/>
      <c r="S328" s="63">
        <v>12</v>
      </c>
      <c r="T328" s="276">
        <v>740.69</v>
      </c>
      <c r="V328" s="83"/>
      <c r="W328" s="83"/>
      <c r="X328" s="83"/>
      <c r="Y328" s="83"/>
      <c r="Z328" s="83"/>
      <c r="AA328" s="65"/>
      <c r="AB328" s="5"/>
      <c r="AC328" s="5"/>
      <c r="AD328" s="5"/>
      <c r="AE328" s="5"/>
      <c r="AF328" s="5"/>
      <c r="AG328" s="5"/>
      <c r="AH328" s="5"/>
      <c r="AI328" s="5"/>
      <c r="AJ328" s="5"/>
      <c r="AK328" s="5"/>
      <c r="AL328" s="5"/>
      <c r="AM328" s="5"/>
    </row>
    <row r="329" spans="1:39" s="4" customFormat="1" ht="14.4">
      <c r="A329" s="63" t="s">
        <v>859</v>
      </c>
      <c r="B329" s="63" t="s">
        <v>161</v>
      </c>
      <c r="C329" s="63"/>
      <c r="D329" s="63" t="s">
        <v>92</v>
      </c>
      <c r="E329" s="11"/>
      <c r="F329" s="11"/>
      <c r="G329" s="8"/>
      <c r="I329" s="63"/>
      <c r="J329" s="48"/>
      <c r="K329" s="109"/>
      <c r="M329" s="63">
        <v>16</v>
      </c>
      <c r="N329" s="274">
        <v>1106.32</v>
      </c>
      <c r="P329" s="63">
        <v>18</v>
      </c>
      <c r="Q329" s="276">
        <v>1252.95</v>
      </c>
      <c r="S329" s="63">
        <v>12</v>
      </c>
      <c r="T329" s="276">
        <v>813.96</v>
      </c>
      <c r="V329" s="83"/>
      <c r="W329" s="83"/>
      <c r="X329" s="83"/>
      <c r="Y329" s="83"/>
      <c r="Z329" s="83"/>
      <c r="AA329" s="65"/>
      <c r="AB329" s="5"/>
      <c r="AC329" s="5"/>
      <c r="AD329" s="5"/>
      <c r="AE329" s="5"/>
      <c r="AF329" s="5"/>
      <c r="AG329" s="5"/>
      <c r="AH329" s="5"/>
      <c r="AI329" s="5"/>
      <c r="AJ329" s="5"/>
      <c r="AK329" s="5"/>
      <c r="AL329" s="5"/>
      <c r="AM329" s="5"/>
    </row>
    <row r="330" spans="1:39" s="4" customFormat="1" ht="14.4">
      <c r="A330" s="63" t="s">
        <v>859</v>
      </c>
      <c r="B330" s="63" t="s">
        <v>161</v>
      </c>
      <c r="C330" s="63"/>
      <c r="D330" s="63" t="s">
        <v>69</v>
      </c>
      <c r="E330" s="11"/>
      <c r="F330" s="11"/>
      <c r="G330" s="8"/>
      <c r="I330" s="63"/>
      <c r="J330" s="48"/>
      <c r="K330" s="109"/>
      <c r="M330" s="63">
        <v>46</v>
      </c>
      <c r="N330" s="274">
        <v>4135.7700000000004</v>
      </c>
      <c r="P330" s="63">
        <v>30</v>
      </c>
      <c r="Q330" s="276">
        <v>1972.06</v>
      </c>
      <c r="S330" s="63">
        <v>25</v>
      </c>
      <c r="T330" s="276">
        <v>1473.64</v>
      </c>
      <c r="V330" s="83"/>
      <c r="W330" s="83"/>
      <c r="X330" s="83"/>
      <c r="Y330" s="83"/>
      <c r="Z330" s="83"/>
      <c r="AA330" s="65"/>
      <c r="AB330" s="5"/>
      <c r="AC330" s="5"/>
      <c r="AD330" s="5"/>
      <c r="AE330" s="5"/>
      <c r="AF330" s="5"/>
      <c r="AG330" s="5"/>
      <c r="AH330" s="5"/>
      <c r="AI330" s="5"/>
      <c r="AJ330" s="5"/>
      <c r="AK330" s="5"/>
      <c r="AL330" s="5"/>
      <c r="AM330" s="5"/>
    </row>
    <row r="331" spans="1:39" s="4" customFormat="1" ht="14.4">
      <c r="A331" s="63" t="s">
        <v>859</v>
      </c>
      <c r="B331" s="63" t="s">
        <v>162</v>
      </c>
      <c r="C331" s="63"/>
      <c r="D331" s="63" t="s">
        <v>163</v>
      </c>
      <c r="E331" s="11"/>
      <c r="F331" s="11"/>
      <c r="G331" s="8"/>
      <c r="I331" s="63"/>
      <c r="J331" s="48"/>
      <c r="K331" s="109"/>
      <c r="M331" s="63">
        <v>10</v>
      </c>
      <c r="N331" s="274">
        <v>1050.1099999999999</v>
      </c>
      <c r="P331" s="63">
        <v>7</v>
      </c>
      <c r="Q331" s="276">
        <v>336.56</v>
      </c>
      <c r="S331" s="63">
        <v>6</v>
      </c>
      <c r="T331" s="276">
        <v>714.4</v>
      </c>
      <c r="V331" s="83"/>
      <c r="W331" s="83"/>
      <c r="X331" s="83"/>
      <c r="Y331" s="83"/>
      <c r="Z331" s="83"/>
      <c r="AA331" s="65"/>
      <c r="AB331" s="5"/>
      <c r="AC331" s="5"/>
      <c r="AD331" s="5"/>
      <c r="AE331" s="5"/>
      <c r="AF331" s="5"/>
      <c r="AG331" s="5"/>
      <c r="AH331" s="5"/>
      <c r="AI331" s="5"/>
      <c r="AJ331" s="5"/>
      <c r="AK331" s="5"/>
      <c r="AL331" s="5"/>
      <c r="AM331" s="5"/>
    </row>
    <row r="332" spans="1:39" s="4" customFormat="1" ht="14.4">
      <c r="A332" s="63" t="s">
        <v>859</v>
      </c>
      <c r="B332" s="63" t="s">
        <v>164</v>
      </c>
      <c r="C332" s="63"/>
      <c r="D332" s="63" t="s">
        <v>165</v>
      </c>
      <c r="E332" s="11"/>
      <c r="F332" s="11"/>
      <c r="G332" s="8"/>
      <c r="I332" s="63"/>
      <c r="J332" s="48"/>
      <c r="K332" s="109"/>
      <c r="M332" s="63">
        <v>255</v>
      </c>
      <c r="N332" s="274">
        <v>25187.91</v>
      </c>
      <c r="P332" s="63">
        <v>142</v>
      </c>
      <c r="Q332" s="276">
        <v>14032.39</v>
      </c>
      <c r="S332" s="63">
        <v>172</v>
      </c>
      <c r="T332" s="276">
        <v>14751.67</v>
      </c>
      <c r="V332" s="83"/>
      <c r="W332" s="83"/>
      <c r="X332" s="83"/>
      <c r="Y332" s="83"/>
      <c r="Z332" s="83"/>
      <c r="AA332" s="65"/>
      <c r="AB332" s="5"/>
      <c r="AC332" s="5"/>
      <c r="AD332" s="5"/>
      <c r="AE332" s="5"/>
      <c r="AF332" s="5"/>
      <c r="AG332" s="5"/>
      <c r="AH332" s="5"/>
      <c r="AI332" s="5"/>
      <c r="AJ332" s="5"/>
      <c r="AK332" s="5"/>
      <c r="AL332" s="5"/>
      <c r="AM332" s="5"/>
    </row>
    <row r="333" spans="1:39" s="4" customFormat="1" ht="14.4">
      <c r="A333" s="63" t="s">
        <v>859</v>
      </c>
      <c r="B333" s="63" t="s">
        <v>808</v>
      </c>
      <c r="C333" s="63"/>
      <c r="D333" s="63" t="s">
        <v>165</v>
      </c>
      <c r="E333" s="11"/>
      <c r="F333" s="11"/>
      <c r="G333" s="8"/>
      <c r="I333" s="63"/>
      <c r="J333" s="48"/>
      <c r="K333" s="109"/>
      <c r="M333" s="63"/>
      <c r="N333" s="274"/>
      <c r="P333" s="63"/>
      <c r="Q333" s="276"/>
      <c r="S333" s="63">
        <v>36</v>
      </c>
      <c r="T333" s="276">
        <v>3886.55</v>
      </c>
      <c r="V333" s="83"/>
      <c r="W333" s="83"/>
      <c r="X333" s="83"/>
      <c r="Y333" s="83"/>
      <c r="Z333" s="83"/>
      <c r="AA333" s="65"/>
      <c r="AB333" s="5"/>
      <c r="AC333" s="5"/>
      <c r="AD333" s="5"/>
      <c r="AE333" s="5"/>
      <c r="AF333" s="5"/>
      <c r="AG333" s="5"/>
      <c r="AH333" s="5"/>
      <c r="AI333" s="5"/>
      <c r="AJ333" s="5"/>
      <c r="AK333" s="5"/>
      <c r="AL333" s="5"/>
      <c r="AM333" s="5"/>
    </row>
    <row r="334" spans="1:39" s="4" customFormat="1" ht="14.4">
      <c r="A334" s="63" t="s">
        <v>859</v>
      </c>
      <c r="B334" s="63" t="s">
        <v>166</v>
      </c>
      <c r="C334" s="63"/>
      <c r="D334" s="63" t="s">
        <v>167</v>
      </c>
      <c r="E334" s="11"/>
      <c r="F334" s="11"/>
      <c r="G334" s="8"/>
      <c r="I334" s="63"/>
      <c r="J334" s="48"/>
      <c r="K334" s="109"/>
      <c r="M334" s="63">
        <v>28</v>
      </c>
      <c r="N334" s="274">
        <v>2986.35</v>
      </c>
      <c r="P334" s="63">
        <v>24</v>
      </c>
      <c r="Q334" s="276">
        <v>2249.33</v>
      </c>
      <c r="S334" s="63">
        <v>21</v>
      </c>
      <c r="T334" s="276">
        <v>1951.92</v>
      </c>
      <c r="V334" s="83"/>
      <c r="W334" s="83"/>
      <c r="X334" s="83"/>
      <c r="Y334" s="83"/>
      <c r="Z334" s="83"/>
      <c r="AA334" s="65"/>
      <c r="AB334" s="5"/>
      <c r="AC334" s="5"/>
      <c r="AD334" s="5"/>
      <c r="AE334" s="5"/>
      <c r="AF334" s="5"/>
      <c r="AG334" s="5"/>
      <c r="AH334" s="5"/>
      <c r="AI334" s="5"/>
      <c r="AJ334" s="5"/>
      <c r="AK334" s="5"/>
      <c r="AL334" s="5"/>
      <c r="AM334" s="5"/>
    </row>
    <row r="335" spans="1:39" s="4" customFormat="1" ht="14.4">
      <c r="A335" s="63" t="s">
        <v>859</v>
      </c>
      <c r="B335" s="63" t="s">
        <v>169</v>
      </c>
      <c r="C335" s="63"/>
      <c r="D335" s="63" t="s">
        <v>170</v>
      </c>
      <c r="E335" s="11"/>
      <c r="F335" s="11"/>
      <c r="G335" s="8"/>
      <c r="I335" s="63"/>
      <c r="J335" s="48"/>
      <c r="K335" s="109"/>
      <c r="M335" s="63">
        <v>32</v>
      </c>
      <c r="N335" s="274">
        <v>4501.22</v>
      </c>
      <c r="P335" s="63">
        <v>28</v>
      </c>
      <c r="Q335" s="276">
        <v>3118.52</v>
      </c>
      <c r="S335" s="63">
        <v>16</v>
      </c>
      <c r="T335" s="276">
        <v>1683.02</v>
      </c>
      <c r="V335" s="83"/>
      <c r="W335" s="83"/>
      <c r="X335" s="83"/>
      <c r="Y335" s="83"/>
      <c r="Z335" s="83"/>
      <c r="AA335" s="65"/>
      <c r="AB335" s="5"/>
      <c r="AC335" s="5"/>
      <c r="AD335" s="5"/>
      <c r="AE335" s="5"/>
      <c r="AF335" s="5"/>
      <c r="AG335" s="5"/>
      <c r="AH335" s="5"/>
      <c r="AI335" s="5"/>
      <c r="AJ335" s="5"/>
      <c r="AK335" s="5"/>
      <c r="AL335" s="5"/>
      <c r="AM335" s="5"/>
    </row>
    <row r="336" spans="1:39" s="4" customFormat="1" ht="14.4">
      <c r="A336" s="63" t="s">
        <v>859</v>
      </c>
      <c r="B336" s="63" t="s">
        <v>171</v>
      </c>
      <c r="C336" s="63"/>
      <c r="D336" s="63" t="s">
        <v>78</v>
      </c>
      <c r="E336" s="11"/>
      <c r="F336" s="11"/>
      <c r="G336" s="8"/>
      <c r="I336" s="63"/>
      <c r="J336" s="48"/>
      <c r="K336" s="109"/>
      <c r="M336" s="63">
        <v>10</v>
      </c>
      <c r="N336" s="274">
        <v>859.97</v>
      </c>
      <c r="P336" s="63">
        <v>6</v>
      </c>
      <c r="Q336" s="276">
        <v>630.94000000000005</v>
      </c>
      <c r="S336" s="63">
        <v>9</v>
      </c>
      <c r="T336" s="276">
        <v>1082.56</v>
      </c>
      <c r="V336" s="83"/>
      <c r="W336" s="83"/>
      <c r="X336" s="83"/>
      <c r="Y336" s="83"/>
      <c r="Z336" s="83"/>
      <c r="AA336" s="65"/>
      <c r="AB336" s="5"/>
      <c r="AC336" s="5"/>
      <c r="AD336" s="5"/>
      <c r="AE336" s="5"/>
      <c r="AF336" s="5"/>
      <c r="AG336" s="5"/>
      <c r="AH336" s="5"/>
      <c r="AI336" s="5"/>
      <c r="AJ336" s="5"/>
      <c r="AK336" s="5"/>
      <c r="AL336" s="5"/>
      <c r="AM336" s="5"/>
    </row>
    <row r="337" spans="1:39" s="4" customFormat="1" ht="14.4">
      <c r="A337" s="63" t="s">
        <v>859</v>
      </c>
      <c r="B337" s="63" t="s">
        <v>172</v>
      </c>
      <c r="C337" s="63"/>
      <c r="D337" s="63" t="s">
        <v>173</v>
      </c>
      <c r="E337" s="11"/>
      <c r="F337" s="11"/>
      <c r="G337" s="8"/>
      <c r="I337" s="63"/>
      <c r="J337" s="48"/>
      <c r="K337" s="109"/>
      <c r="M337" s="63">
        <v>83</v>
      </c>
      <c r="N337" s="274">
        <v>8960.4500000000007</v>
      </c>
      <c r="P337" s="63">
        <v>62</v>
      </c>
      <c r="Q337" s="276">
        <v>6218.87</v>
      </c>
      <c r="S337" s="63">
        <v>60</v>
      </c>
      <c r="T337" s="276">
        <v>6095.8</v>
      </c>
      <c r="V337" s="83"/>
      <c r="W337" s="83"/>
      <c r="X337" s="83"/>
      <c r="Y337" s="83"/>
      <c r="Z337" s="83"/>
      <c r="AA337" s="65"/>
      <c r="AB337" s="5"/>
      <c r="AC337" s="5"/>
      <c r="AD337" s="5"/>
      <c r="AE337" s="5"/>
      <c r="AF337" s="5"/>
      <c r="AG337" s="5"/>
      <c r="AH337" s="5"/>
      <c r="AI337" s="5"/>
      <c r="AJ337" s="5"/>
      <c r="AK337" s="5"/>
      <c r="AL337" s="5"/>
      <c r="AM337" s="5"/>
    </row>
    <row r="338" spans="1:39" s="4" customFormat="1" ht="14.4">
      <c r="A338" s="63" t="s">
        <v>859</v>
      </c>
      <c r="B338" s="63" t="s">
        <v>177</v>
      </c>
      <c r="C338" s="63"/>
      <c r="D338" s="63" t="s">
        <v>62</v>
      </c>
      <c r="E338" s="11"/>
      <c r="F338" s="11"/>
      <c r="G338" s="8"/>
      <c r="I338" s="63"/>
      <c r="J338" s="48"/>
      <c r="K338" s="109"/>
      <c r="M338" s="63">
        <v>10</v>
      </c>
      <c r="N338" s="274">
        <v>847.88</v>
      </c>
      <c r="P338" s="63">
        <v>12</v>
      </c>
      <c r="Q338" s="276">
        <v>1073.69</v>
      </c>
      <c r="S338" s="63">
        <v>6</v>
      </c>
      <c r="T338" s="276">
        <v>519.38</v>
      </c>
      <c r="V338" s="83"/>
      <c r="W338" s="83"/>
      <c r="X338" s="83"/>
      <c r="Y338" s="83"/>
      <c r="Z338" s="83"/>
      <c r="AA338" s="65"/>
      <c r="AB338" s="5"/>
      <c r="AC338" s="5"/>
      <c r="AD338" s="5"/>
      <c r="AE338" s="5"/>
      <c r="AF338" s="5"/>
      <c r="AG338" s="5"/>
      <c r="AH338" s="5"/>
      <c r="AI338" s="5"/>
      <c r="AJ338" s="5"/>
      <c r="AK338" s="5"/>
      <c r="AL338" s="5"/>
      <c r="AM338" s="5"/>
    </row>
    <row r="339" spans="1:39" s="4" customFormat="1" ht="14.4">
      <c r="A339" s="63" t="s">
        <v>859</v>
      </c>
      <c r="B339" s="63" t="s">
        <v>179</v>
      </c>
      <c r="C339" s="63"/>
      <c r="D339" s="63" t="s">
        <v>180</v>
      </c>
      <c r="E339" s="11"/>
      <c r="F339" s="11"/>
      <c r="G339" s="8"/>
      <c r="I339" s="63"/>
      <c r="J339" s="48"/>
      <c r="K339" s="109"/>
      <c r="M339" s="63">
        <v>6</v>
      </c>
      <c r="N339" s="274">
        <v>889.87</v>
      </c>
      <c r="P339" s="63">
        <v>8</v>
      </c>
      <c r="Q339" s="276">
        <v>1103.3399999999999</v>
      </c>
      <c r="S339" s="63">
        <v>6</v>
      </c>
      <c r="T339" s="276">
        <v>643.79999999999995</v>
      </c>
      <c r="V339" s="83"/>
      <c r="W339" s="83"/>
      <c r="X339" s="83"/>
      <c r="Y339" s="83"/>
      <c r="Z339" s="83"/>
      <c r="AA339" s="65"/>
      <c r="AB339" s="5"/>
      <c r="AC339" s="5"/>
      <c r="AD339" s="5"/>
      <c r="AE339" s="5"/>
      <c r="AF339" s="5"/>
      <c r="AG339" s="5"/>
      <c r="AH339" s="5"/>
      <c r="AI339" s="5"/>
      <c r="AJ339" s="5"/>
      <c r="AK339" s="5"/>
      <c r="AL339" s="5"/>
      <c r="AM339" s="5"/>
    </row>
    <row r="340" spans="1:39" s="4" customFormat="1" ht="14.4">
      <c r="A340" s="63" t="s">
        <v>859</v>
      </c>
      <c r="B340" s="63" t="s">
        <v>181</v>
      </c>
      <c r="C340" s="63"/>
      <c r="D340" s="63" t="s">
        <v>182</v>
      </c>
      <c r="E340" s="11"/>
      <c r="F340" s="11"/>
      <c r="G340" s="8"/>
      <c r="I340" s="63"/>
      <c r="J340" s="48"/>
      <c r="K340" s="109"/>
      <c r="M340" s="63">
        <v>66</v>
      </c>
      <c r="N340" s="274">
        <v>6148.77</v>
      </c>
      <c r="P340" s="63">
        <v>67</v>
      </c>
      <c r="Q340" s="276">
        <v>5723.53</v>
      </c>
      <c r="S340" s="63">
        <v>39</v>
      </c>
      <c r="T340" s="276">
        <v>3366.14</v>
      </c>
      <c r="V340" s="83"/>
      <c r="W340" s="83"/>
      <c r="X340" s="83"/>
      <c r="Y340" s="83"/>
      <c r="Z340" s="83"/>
      <c r="AA340" s="65"/>
      <c r="AB340" s="5"/>
      <c r="AC340" s="5"/>
      <c r="AD340" s="5"/>
      <c r="AE340" s="5"/>
      <c r="AF340" s="5"/>
      <c r="AG340" s="5"/>
      <c r="AH340" s="5"/>
      <c r="AI340" s="5"/>
      <c r="AJ340" s="5"/>
      <c r="AK340" s="5"/>
      <c r="AL340" s="5"/>
      <c r="AM340" s="5"/>
    </row>
    <row r="341" spans="1:39" s="4" customFormat="1" ht="14.4">
      <c r="A341" s="63" t="s">
        <v>859</v>
      </c>
      <c r="B341" s="63" t="s">
        <v>867</v>
      </c>
      <c r="C341" s="63"/>
      <c r="D341" s="63" t="s">
        <v>182</v>
      </c>
      <c r="E341" s="11"/>
      <c r="F341" s="11"/>
      <c r="G341" s="8"/>
      <c r="I341" s="63"/>
      <c r="J341" s="48"/>
      <c r="K341" s="109"/>
      <c r="M341" s="63"/>
      <c r="N341" s="274"/>
      <c r="P341" s="63"/>
      <c r="Q341" s="276"/>
      <c r="S341" s="63">
        <v>6</v>
      </c>
      <c r="T341" s="276">
        <v>166.82</v>
      </c>
      <c r="V341" s="83"/>
      <c r="W341" s="83"/>
      <c r="X341" s="83"/>
      <c r="Y341" s="83"/>
      <c r="Z341" s="83"/>
      <c r="AA341" s="65"/>
      <c r="AB341" s="5"/>
      <c r="AC341" s="5"/>
      <c r="AD341" s="5"/>
      <c r="AE341" s="5"/>
      <c r="AF341" s="5"/>
      <c r="AG341" s="5"/>
      <c r="AH341" s="5"/>
      <c r="AI341" s="5"/>
      <c r="AJ341" s="5"/>
      <c r="AK341" s="5"/>
      <c r="AL341" s="5"/>
      <c r="AM341" s="5"/>
    </row>
    <row r="342" spans="1:39" s="4" customFormat="1" ht="14.4">
      <c r="A342" s="63" t="s">
        <v>859</v>
      </c>
      <c r="B342" s="63" t="s">
        <v>185</v>
      </c>
      <c r="C342" s="63"/>
      <c r="D342" s="63" t="s">
        <v>186</v>
      </c>
      <c r="E342" s="11"/>
      <c r="F342" s="11"/>
      <c r="G342" s="8"/>
      <c r="I342" s="63"/>
      <c r="J342" s="48"/>
      <c r="K342" s="109"/>
      <c r="M342" s="63">
        <v>33</v>
      </c>
      <c r="N342" s="274">
        <v>2349.29</v>
      </c>
      <c r="P342" s="63">
        <v>14</v>
      </c>
      <c r="Q342" s="276">
        <v>923.56</v>
      </c>
      <c r="S342" s="63">
        <v>22</v>
      </c>
      <c r="T342" s="276">
        <v>1305.9100000000001</v>
      </c>
      <c r="V342" s="83"/>
      <c r="W342" s="83"/>
      <c r="X342" s="83"/>
      <c r="Y342" s="83"/>
      <c r="Z342" s="83"/>
      <c r="AA342" s="65"/>
      <c r="AB342" s="5"/>
      <c r="AC342" s="5"/>
      <c r="AD342" s="5"/>
      <c r="AE342" s="5"/>
      <c r="AF342" s="5"/>
      <c r="AG342" s="5"/>
      <c r="AH342" s="5"/>
      <c r="AI342" s="5"/>
      <c r="AJ342" s="5"/>
      <c r="AK342" s="5"/>
      <c r="AL342" s="5"/>
      <c r="AM342" s="5"/>
    </row>
    <row r="343" spans="1:39" s="4" customFormat="1" ht="14.4">
      <c r="A343" s="63" t="s">
        <v>859</v>
      </c>
      <c r="B343" s="63" t="s">
        <v>810</v>
      </c>
      <c r="C343" s="63"/>
      <c r="D343" s="63" t="s">
        <v>188</v>
      </c>
      <c r="E343" s="11"/>
      <c r="F343" s="11"/>
      <c r="G343" s="8"/>
      <c r="I343" s="63"/>
      <c r="J343" s="48"/>
      <c r="K343" s="109"/>
      <c r="M343" s="63">
        <v>254</v>
      </c>
      <c r="N343" s="274">
        <v>23043.23</v>
      </c>
      <c r="P343" s="63">
        <v>219</v>
      </c>
      <c r="Q343" s="276">
        <v>18768.34</v>
      </c>
      <c r="S343" s="63">
        <v>190</v>
      </c>
      <c r="T343" s="276">
        <v>14789.24</v>
      </c>
      <c r="V343" s="83"/>
      <c r="W343" s="83"/>
      <c r="X343" s="83"/>
      <c r="Y343" s="83"/>
      <c r="Z343" s="83"/>
      <c r="AA343" s="65"/>
      <c r="AB343" s="5"/>
      <c r="AC343" s="5"/>
      <c r="AD343" s="5"/>
      <c r="AE343" s="5"/>
      <c r="AF343" s="5"/>
      <c r="AG343" s="5"/>
      <c r="AH343" s="5"/>
      <c r="AI343" s="5"/>
      <c r="AJ343" s="5"/>
      <c r="AK343" s="5"/>
      <c r="AL343" s="5"/>
      <c r="AM343" s="5"/>
    </row>
    <row r="344" spans="1:39" s="4" customFormat="1" ht="14.4">
      <c r="A344" s="63" t="s">
        <v>859</v>
      </c>
      <c r="B344" s="63" t="s">
        <v>810</v>
      </c>
      <c r="C344" s="63"/>
      <c r="D344" s="63" t="s">
        <v>189</v>
      </c>
      <c r="E344" s="11"/>
      <c r="F344" s="11"/>
      <c r="G344" s="8"/>
      <c r="I344" s="63"/>
      <c r="J344" s="48"/>
      <c r="K344" s="109"/>
      <c r="M344" s="63">
        <v>1</v>
      </c>
      <c r="N344" s="274">
        <v>5</v>
      </c>
      <c r="P344" s="63">
        <v>1</v>
      </c>
      <c r="Q344" s="276">
        <v>5</v>
      </c>
      <c r="S344" s="63"/>
      <c r="T344" s="276"/>
      <c r="V344" s="83"/>
      <c r="W344" s="83"/>
      <c r="X344" s="83"/>
      <c r="Y344" s="83"/>
      <c r="Z344" s="83"/>
      <c r="AA344" s="65"/>
      <c r="AB344" s="5"/>
      <c r="AC344" s="5"/>
      <c r="AD344" s="5"/>
      <c r="AE344" s="5"/>
      <c r="AF344" s="5"/>
      <c r="AG344" s="5"/>
      <c r="AH344" s="5"/>
      <c r="AI344" s="5"/>
      <c r="AJ344" s="5"/>
      <c r="AK344" s="5"/>
      <c r="AL344" s="5"/>
      <c r="AM344" s="5"/>
    </row>
    <row r="345" spans="1:39" s="4" customFormat="1" ht="14.4">
      <c r="A345" s="63" t="s">
        <v>859</v>
      </c>
      <c r="B345" s="63" t="s">
        <v>190</v>
      </c>
      <c r="C345" s="63"/>
      <c r="D345" s="63" t="s">
        <v>191</v>
      </c>
      <c r="E345" s="11"/>
      <c r="F345" s="11"/>
      <c r="G345" s="8"/>
      <c r="I345" s="63"/>
      <c r="J345" s="48"/>
      <c r="K345" s="109"/>
      <c r="M345" s="63">
        <v>574</v>
      </c>
      <c r="N345" s="274">
        <v>48837.63</v>
      </c>
      <c r="P345" s="63">
        <v>369</v>
      </c>
      <c r="Q345" s="276">
        <v>31028.02</v>
      </c>
      <c r="S345" s="63">
        <v>364</v>
      </c>
      <c r="T345" s="276">
        <v>28324.13</v>
      </c>
      <c r="V345" s="83"/>
      <c r="W345" s="83"/>
      <c r="X345" s="83"/>
      <c r="Y345" s="83"/>
      <c r="Z345" s="83"/>
      <c r="AA345" s="65"/>
      <c r="AB345" s="5"/>
      <c r="AC345" s="5"/>
      <c r="AD345" s="5"/>
      <c r="AE345" s="5"/>
      <c r="AF345" s="5"/>
      <c r="AG345" s="5"/>
      <c r="AH345" s="5"/>
      <c r="AI345" s="5"/>
      <c r="AJ345" s="5"/>
      <c r="AK345" s="5"/>
      <c r="AL345" s="5"/>
      <c r="AM345" s="5"/>
    </row>
    <row r="346" spans="1:39" s="4" customFormat="1" ht="14.4">
      <c r="A346" s="63" t="s">
        <v>859</v>
      </c>
      <c r="B346" s="63" t="s">
        <v>811</v>
      </c>
      <c r="C346" s="63"/>
      <c r="D346" s="63" t="s">
        <v>191</v>
      </c>
      <c r="E346" s="11"/>
      <c r="F346" s="11"/>
      <c r="G346" s="8"/>
      <c r="I346" s="63"/>
      <c r="J346" s="48"/>
      <c r="K346" s="109"/>
      <c r="M346" s="63"/>
      <c r="N346" s="274"/>
      <c r="P346" s="63"/>
      <c r="Q346" s="276"/>
      <c r="S346" s="63">
        <v>95</v>
      </c>
      <c r="T346" s="276">
        <v>6999.14</v>
      </c>
      <c r="V346" s="83"/>
      <c r="W346" s="83"/>
      <c r="X346" s="83"/>
      <c r="Y346" s="83"/>
      <c r="Z346" s="83"/>
      <c r="AA346" s="65"/>
      <c r="AB346" s="5"/>
      <c r="AC346" s="5"/>
      <c r="AD346" s="5"/>
      <c r="AE346" s="5"/>
      <c r="AF346" s="5"/>
      <c r="AG346" s="5"/>
      <c r="AH346" s="5"/>
      <c r="AI346" s="5"/>
      <c r="AJ346" s="5"/>
      <c r="AK346" s="5"/>
      <c r="AL346" s="5"/>
      <c r="AM346" s="5"/>
    </row>
    <row r="347" spans="1:39" s="4" customFormat="1" ht="14.4">
      <c r="A347" s="63" t="s">
        <v>859</v>
      </c>
      <c r="B347" s="63" t="s">
        <v>194</v>
      </c>
      <c r="C347" s="63"/>
      <c r="D347" s="63" t="s">
        <v>56</v>
      </c>
      <c r="E347" s="11"/>
      <c r="F347" s="11"/>
      <c r="G347" s="8"/>
      <c r="I347" s="63"/>
      <c r="J347" s="48"/>
      <c r="K347" s="109"/>
      <c r="M347" s="63">
        <v>47</v>
      </c>
      <c r="N347" s="274">
        <v>3600.89</v>
      </c>
      <c r="P347" s="63">
        <v>37</v>
      </c>
      <c r="Q347" s="276">
        <v>3213.34</v>
      </c>
      <c r="S347" s="63">
        <v>25</v>
      </c>
      <c r="T347" s="276">
        <v>1620.81</v>
      </c>
      <c r="V347" s="83"/>
      <c r="W347" s="83"/>
      <c r="X347" s="83"/>
      <c r="Y347" s="83"/>
      <c r="Z347" s="83"/>
      <c r="AA347" s="65"/>
      <c r="AB347" s="5"/>
      <c r="AC347" s="5"/>
      <c r="AD347" s="5"/>
      <c r="AE347" s="5"/>
      <c r="AF347" s="5"/>
      <c r="AG347" s="5"/>
      <c r="AH347" s="5"/>
      <c r="AI347" s="5"/>
      <c r="AJ347" s="5"/>
      <c r="AK347" s="5"/>
      <c r="AL347" s="5"/>
      <c r="AM347" s="5"/>
    </row>
    <row r="348" spans="1:39" s="4" customFormat="1" ht="14.4">
      <c r="A348" s="63" t="s">
        <v>859</v>
      </c>
      <c r="B348" s="63" t="s">
        <v>195</v>
      </c>
      <c r="C348" s="63"/>
      <c r="D348" s="63" t="s">
        <v>167</v>
      </c>
      <c r="E348" s="11"/>
      <c r="F348" s="11"/>
      <c r="G348" s="8"/>
      <c r="I348" s="63"/>
      <c r="J348" s="48"/>
      <c r="K348" s="109"/>
      <c r="M348" s="63">
        <v>83</v>
      </c>
      <c r="N348" s="274">
        <v>7470.35</v>
      </c>
      <c r="P348" s="63">
        <v>74</v>
      </c>
      <c r="Q348" s="276">
        <v>7217.47</v>
      </c>
      <c r="S348" s="63">
        <v>55</v>
      </c>
      <c r="T348" s="276">
        <v>4515.62</v>
      </c>
      <c r="V348" s="83"/>
      <c r="W348" s="83"/>
      <c r="X348" s="83"/>
      <c r="Y348" s="83"/>
      <c r="Z348" s="83"/>
      <c r="AA348" s="65"/>
      <c r="AB348" s="5"/>
      <c r="AC348" s="5"/>
      <c r="AD348" s="5"/>
      <c r="AE348" s="5"/>
      <c r="AF348" s="5"/>
      <c r="AG348" s="5"/>
      <c r="AH348" s="5"/>
      <c r="AI348" s="5"/>
      <c r="AJ348" s="5"/>
      <c r="AK348" s="5"/>
      <c r="AL348" s="5"/>
      <c r="AM348" s="5"/>
    </row>
    <row r="349" spans="1:39" s="4" customFormat="1" ht="14.4">
      <c r="A349" s="63" t="s">
        <v>859</v>
      </c>
      <c r="B349" s="63" t="s">
        <v>812</v>
      </c>
      <c r="C349" s="63"/>
      <c r="D349" s="63" t="s">
        <v>197</v>
      </c>
      <c r="E349" s="11"/>
      <c r="F349" s="11"/>
      <c r="G349" s="8"/>
      <c r="I349" s="63"/>
      <c r="J349" s="48"/>
      <c r="K349" s="109"/>
      <c r="M349" s="63">
        <v>18</v>
      </c>
      <c r="N349" s="274">
        <v>2095.54</v>
      </c>
      <c r="P349" s="63">
        <v>17</v>
      </c>
      <c r="Q349" s="276">
        <v>1876.06</v>
      </c>
      <c r="S349" s="63">
        <v>13</v>
      </c>
      <c r="T349" s="276">
        <v>1187.75</v>
      </c>
      <c r="V349" s="83"/>
      <c r="W349" s="83"/>
      <c r="X349" s="83"/>
      <c r="Y349" s="83"/>
      <c r="Z349" s="83"/>
      <c r="AA349" s="65"/>
      <c r="AB349" s="5"/>
      <c r="AC349" s="5"/>
      <c r="AD349" s="5"/>
      <c r="AE349" s="5"/>
      <c r="AF349" s="5"/>
      <c r="AG349" s="5"/>
      <c r="AH349" s="5"/>
      <c r="AI349" s="5"/>
      <c r="AJ349" s="5"/>
      <c r="AK349" s="5"/>
      <c r="AL349" s="5"/>
      <c r="AM349" s="5"/>
    </row>
    <row r="350" spans="1:39" s="4" customFormat="1" ht="14.4">
      <c r="A350" s="63" t="s">
        <v>859</v>
      </c>
      <c r="B350" s="63" t="s">
        <v>200</v>
      </c>
      <c r="C350" s="63"/>
      <c r="D350" s="63" t="s">
        <v>118</v>
      </c>
      <c r="E350" s="11"/>
      <c r="F350" s="11"/>
      <c r="G350" s="8"/>
      <c r="I350" s="63"/>
      <c r="J350" s="48"/>
      <c r="K350" s="109"/>
      <c r="M350" s="63">
        <v>9</v>
      </c>
      <c r="N350" s="274">
        <v>1023.77</v>
      </c>
      <c r="P350" s="63">
        <v>5</v>
      </c>
      <c r="Q350" s="276">
        <v>605.98</v>
      </c>
      <c r="S350" s="63">
        <v>4</v>
      </c>
      <c r="T350" s="276">
        <v>396.7</v>
      </c>
      <c r="V350" s="83"/>
      <c r="W350" s="83"/>
      <c r="X350" s="83"/>
      <c r="Y350" s="83"/>
      <c r="Z350" s="83"/>
      <c r="AA350" s="65"/>
      <c r="AB350" s="5"/>
      <c r="AC350" s="5"/>
      <c r="AD350" s="5"/>
      <c r="AE350" s="5"/>
      <c r="AF350" s="5"/>
      <c r="AG350" s="5"/>
      <c r="AH350" s="5"/>
      <c r="AI350" s="5"/>
      <c r="AJ350" s="5"/>
      <c r="AK350" s="5"/>
      <c r="AL350" s="5"/>
      <c r="AM350" s="5"/>
    </row>
    <row r="351" spans="1:39" s="4" customFormat="1" ht="14.4">
      <c r="A351" s="63" t="s">
        <v>859</v>
      </c>
      <c r="B351" s="63" t="s">
        <v>813</v>
      </c>
      <c r="C351" s="63"/>
      <c r="D351" s="63" t="s">
        <v>118</v>
      </c>
      <c r="E351" s="11"/>
      <c r="F351" s="11"/>
      <c r="G351" s="8"/>
      <c r="I351" s="63"/>
      <c r="J351" s="48"/>
      <c r="K351" s="109"/>
      <c r="M351" s="63"/>
      <c r="N351" s="274"/>
      <c r="P351" s="63"/>
      <c r="Q351" s="276"/>
      <c r="S351" s="63">
        <v>11</v>
      </c>
      <c r="T351" s="276">
        <v>929</v>
      </c>
      <c r="V351" s="83"/>
      <c r="W351" s="83"/>
      <c r="X351" s="83"/>
      <c r="Y351" s="83"/>
      <c r="Z351" s="83"/>
      <c r="AA351" s="65"/>
      <c r="AB351" s="5"/>
      <c r="AC351" s="5"/>
      <c r="AD351" s="5"/>
      <c r="AE351" s="5"/>
      <c r="AF351" s="5"/>
      <c r="AG351" s="5"/>
      <c r="AH351" s="5"/>
      <c r="AI351" s="5"/>
      <c r="AJ351" s="5"/>
      <c r="AK351" s="5"/>
      <c r="AL351" s="5"/>
      <c r="AM351" s="5"/>
    </row>
    <row r="352" spans="1:39" s="4" customFormat="1" ht="14.4">
      <c r="A352" s="63" t="s">
        <v>859</v>
      </c>
      <c r="B352" s="63" t="s">
        <v>707</v>
      </c>
      <c r="C352" s="63"/>
      <c r="D352" s="63" t="s">
        <v>99</v>
      </c>
      <c r="E352" s="11"/>
      <c r="F352" s="11"/>
      <c r="G352" s="8"/>
      <c r="I352" s="63"/>
      <c r="J352" s="48"/>
      <c r="K352" s="109"/>
      <c r="M352" s="63">
        <v>12</v>
      </c>
      <c r="N352" s="274">
        <v>1455.58</v>
      </c>
      <c r="P352" s="63">
        <v>13</v>
      </c>
      <c r="Q352" s="276">
        <v>1377.94</v>
      </c>
      <c r="S352" s="63">
        <v>15</v>
      </c>
      <c r="T352" s="276">
        <v>1616.32</v>
      </c>
      <c r="V352" s="83"/>
      <c r="W352" s="83"/>
      <c r="X352" s="83"/>
      <c r="Y352" s="83"/>
      <c r="Z352" s="83"/>
      <c r="AA352" s="65"/>
      <c r="AB352" s="5"/>
      <c r="AC352" s="5"/>
      <c r="AD352" s="5"/>
      <c r="AE352" s="5"/>
      <c r="AF352" s="5"/>
      <c r="AG352" s="5"/>
      <c r="AH352" s="5"/>
      <c r="AI352" s="5"/>
      <c r="AJ352" s="5"/>
      <c r="AK352" s="5"/>
      <c r="AL352" s="5"/>
      <c r="AM352" s="5"/>
    </row>
    <row r="353" spans="1:39" s="4" customFormat="1" ht="14.4">
      <c r="A353" s="63" t="s">
        <v>859</v>
      </c>
      <c r="B353" s="63" t="s">
        <v>698</v>
      </c>
      <c r="C353" s="63"/>
      <c r="D353" s="63" t="s">
        <v>99</v>
      </c>
      <c r="E353" s="11"/>
      <c r="F353" s="11"/>
      <c r="G353" s="8"/>
      <c r="I353" s="63"/>
      <c r="J353" s="48"/>
      <c r="K353" s="109"/>
      <c r="M353" s="63">
        <v>1</v>
      </c>
      <c r="N353" s="274">
        <v>130.62</v>
      </c>
      <c r="P353" s="63"/>
      <c r="Q353" s="276"/>
      <c r="S353" s="63"/>
      <c r="T353" s="276"/>
      <c r="V353" s="83"/>
      <c r="W353" s="83"/>
      <c r="X353" s="83"/>
      <c r="Y353" s="83"/>
      <c r="Z353" s="83"/>
      <c r="AA353" s="65"/>
      <c r="AB353" s="5"/>
      <c r="AC353" s="5"/>
      <c r="AD353" s="5"/>
      <c r="AE353" s="5"/>
      <c r="AF353" s="5"/>
      <c r="AG353" s="5"/>
      <c r="AH353" s="5"/>
      <c r="AI353" s="5"/>
      <c r="AJ353" s="5"/>
      <c r="AK353" s="5"/>
      <c r="AL353" s="5"/>
      <c r="AM353" s="5"/>
    </row>
    <row r="354" spans="1:39" s="4" customFormat="1" ht="14.4">
      <c r="A354" s="63" t="s">
        <v>859</v>
      </c>
      <c r="B354" s="63" t="s">
        <v>868</v>
      </c>
      <c r="C354" s="63"/>
      <c r="D354" s="63" t="s">
        <v>62</v>
      </c>
      <c r="E354" s="11"/>
      <c r="F354" s="11"/>
      <c r="G354" s="8"/>
      <c r="I354" s="63"/>
      <c r="J354" s="48"/>
      <c r="K354" s="109"/>
      <c r="M354" s="63">
        <v>4</v>
      </c>
      <c r="N354" s="274">
        <v>425.58</v>
      </c>
      <c r="P354" s="63">
        <v>5</v>
      </c>
      <c r="Q354" s="276">
        <v>301.70999999999998</v>
      </c>
      <c r="S354" s="63">
        <v>3</v>
      </c>
      <c r="T354" s="276">
        <v>94.56</v>
      </c>
      <c r="V354" s="83"/>
      <c r="W354" s="83"/>
      <c r="X354" s="83"/>
      <c r="Y354" s="83"/>
      <c r="Z354" s="83"/>
      <c r="AA354" s="65"/>
      <c r="AB354" s="5"/>
      <c r="AC354" s="5"/>
      <c r="AD354" s="5"/>
      <c r="AE354" s="5"/>
      <c r="AF354" s="5"/>
      <c r="AG354" s="5"/>
      <c r="AH354" s="5"/>
      <c r="AI354" s="5"/>
      <c r="AJ354" s="5"/>
      <c r="AK354" s="5"/>
      <c r="AL354" s="5"/>
      <c r="AM354" s="5"/>
    </row>
    <row r="355" spans="1:39" s="4" customFormat="1" ht="14.4">
      <c r="A355" s="63" t="s">
        <v>859</v>
      </c>
      <c r="B355" s="63" t="s">
        <v>203</v>
      </c>
      <c r="C355" s="63"/>
      <c r="D355" s="63" t="s">
        <v>137</v>
      </c>
      <c r="E355" s="11"/>
      <c r="F355" s="11"/>
      <c r="G355" s="8"/>
      <c r="I355" s="63"/>
      <c r="J355" s="48"/>
      <c r="K355" s="109"/>
      <c r="M355" s="63">
        <v>27</v>
      </c>
      <c r="N355" s="274">
        <v>3003.43</v>
      </c>
      <c r="P355" s="63">
        <v>9</v>
      </c>
      <c r="Q355" s="276">
        <v>733.31</v>
      </c>
      <c r="S355" s="63">
        <v>14</v>
      </c>
      <c r="T355" s="276">
        <v>1064.45</v>
      </c>
      <c r="V355" s="83"/>
      <c r="W355" s="83"/>
      <c r="X355" s="83"/>
      <c r="Y355" s="83"/>
      <c r="Z355" s="83"/>
      <c r="AA355" s="65"/>
      <c r="AB355" s="5"/>
      <c r="AC355" s="5"/>
      <c r="AD355" s="5"/>
      <c r="AE355" s="5"/>
      <c r="AF355" s="5"/>
      <c r="AG355" s="5"/>
      <c r="AH355" s="5"/>
      <c r="AI355" s="5"/>
      <c r="AJ355" s="5"/>
      <c r="AK355" s="5"/>
      <c r="AL355" s="5"/>
      <c r="AM355" s="5"/>
    </row>
    <row r="356" spans="1:39" s="4" customFormat="1" ht="14.4">
      <c r="A356" s="63" t="s">
        <v>859</v>
      </c>
      <c r="B356" s="63" t="s">
        <v>204</v>
      </c>
      <c r="C356" s="63"/>
      <c r="D356" s="63" t="s">
        <v>205</v>
      </c>
      <c r="E356" s="11"/>
      <c r="F356" s="11"/>
      <c r="G356" s="8"/>
      <c r="I356" s="63"/>
      <c r="J356" s="48"/>
      <c r="K356" s="109"/>
      <c r="M356" s="63">
        <v>14</v>
      </c>
      <c r="N356" s="274">
        <v>1347.65</v>
      </c>
      <c r="P356" s="63">
        <v>10</v>
      </c>
      <c r="Q356" s="276">
        <v>1080.3</v>
      </c>
      <c r="S356" s="63">
        <v>11</v>
      </c>
      <c r="T356" s="276">
        <v>1198.08</v>
      </c>
      <c r="V356" s="83"/>
      <c r="W356" s="83"/>
      <c r="X356" s="83"/>
      <c r="Y356" s="83"/>
      <c r="Z356" s="83"/>
      <c r="AA356" s="65"/>
      <c r="AB356" s="5"/>
      <c r="AC356" s="5"/>
      <c r="AD356" s="5"/>
      <c r="AE356" s="5"/>
      <c r="AF356" s="5"/>
      <c r="AG356" s="5"/>
      <c r="AH356" s="5"/>
      <c r="AI356" s="5"/>
      <c r="AJ356" s="5"/>
      <c r="AK356" s="5"/>
      <c r="AL356" s="5"/>
      <c r="AM356" s="5"/>
    </row>
    <row r="357" spans="1:39" s="4" customFormat="1" ht="14.4">
      <c r="A357" s="63" t="s">
        <v>859</v>
      </c>
      <c r="B357" s="63" t="s">
        <v>204</v>
      </c>
      <c r="C357" s="63"/>
      <c r="D357" s="63" t="s">
        <v>206</v>
      </c>
      <c r="E357" s="11"/>
      <c r="F357" s="11"/>
      <c r="G357" s="8"/>
      <c r="I357" s="63"/>
      <c r="J357" s="48"/>
      <c r="K357" s="109"/>
      <c r="M357" s="63">
        <v>1</v>
      </c>
      <c r="N357" s="274">
        <v>48.26</v>
      </c>
      <c r="P357" s="63"/>
      <c r="Q357" s="276"/>
      <c r="S357" s="63"/>
      <c r="T357" s="276"/>
      <c r="V357" s="83"/>
      <c r="W357" s="83"/>
      <c r="X357" s="83"/>
      <c r="Y357" s="83"/>
      <c r="Z357" s="83"/>
      <c r="AA357" s="65"/>
      <c r="AB357" s="5"/>
      <c r="AC357" s="5"/>
      <c r="AD357" s="5"/>
      <c r="AE357" s="5"/>
      <c r="AF357" s="5"/>
      <c r="AG357" s="5"/>
      <c r="AH357" s="5"/>
      <c r="AI357" s="5"/>
      <c r="AJ357" s="5"/>
      <c r="AK357" s="5"/>
      <c r="AL357" s="5"/>
      <c r="AM357" s="5"/>
    </row>
    <row r="358" spans="1:39" s="4" customFormat="1" ht="14.4">
      <c r="A358" s="63" t="s">
        <v>859</v>
      </c>
      <c r="B358" s="63" t="s">
        <v>207</v>
      </c>
      <c r="C358" s="63"/>
      <c r="D358" s="63" t="s">
        <v>158</v>
      </c>
      <c r="E358" s="11"/>
      <c r="F358" s="11"/>
      <c r="G358" s="8"/>
      <c r="I358" s="63"/>
      <c r="J358" s="48"/>
      <c r="K358" s="109"/>
      <c r="M358" s="63">
        <v>45</v>
      </c>
      <c r="N358" s="274">
        <v>4316.1899999999996</v>
      </c>
      <c r="P358" s="63">
        <v>27</v>
      </c>
      <c r="Q358" s="276">
        <v>2209.77</v>
      </c>
      <c r="S358" s="63">
        <v>34</v>
      </c>
      <c r="T358" s="276">
        <v>2957.19</v>
      </c>
      <c r="V358" s="83"/>
      <c r="W358" s="83"/>
      <c r="X358" s="83"/>
      <c r="Y358" s="83"/>
      <c r="Z358" s="83"/>
      <c r="AA358" s="65"/>
      <c r="AB358" s="5"/>
      <c r="AC358" s="5"/>
      <c r="AD358" s="5"/>
      <c r="AE358" s="5"/>
      <c r="AF358" s="5"/>
      <c r="AG358" s="5"/>
      <c r="AH358" s="5"/>
      <c r="AI358" s="5"/>
      <c r="AJ358" s="5"/>
      <c r="AK358" s="5"/>
      <c r="AL358" s="5"/>
      <c r="AM358" s="5"/>
    </row>
    <row r="359" spans="1:39" s="4" customFormat="1" ht="14.4">
      <c r="A359" s="63" t="s">
        <v>859</v>
      </c>
      <c r="B359" s="63" t="s">
        <v>814</v>
      </c>
      <c r="C359" s="63"/>
      <c r="D359" s="63" t="s">
        <v>158</v>
      </c>
      <c r="E359" s="11"/>
      <c r="F359" s="11"/>
      <c r="G359" s="8"/>
      <c r="I359" s="63"/>
      <c r="J359" s="48"/>
      <c r="K359" s="109"/>
      <c r="M359" s="63"/>
      <c r="N359" s="274"/>
      <c r="P359" s="63"/>
      <c r="Q359" s="276"/>
      <c r="S359" s="63">
        <v>13</v>
      </c>
      <c r="T359" s="276">
        <v>1185.94</v>
      </c>
      <c r="V359" s="83"/>
      <c r="W359" s="83"/>
      <c r="X359" s="83"/>
      <c r="Y359" s="83"/>
      <c r="Z359" s="83"/>
      <c r="AA359" s="65"/>
      <c r="AB359" s="5"/>
      <c r="AC359" s="5"/>
      <c r="AD359" s="5"/>
      <c r="AE359" s="5"/>
      <c r="AF359" s="5"/>
      <c r="AG359" s="5"/>
      <c r="AH359" s="5"/>
      <c r="AI359" s="5"/>
      <c r="AJ359" s="5"/>
      <c r="AK359" s="5"/>
      <c r="AL359" s="5"/>
      <c r="AM359" s="5"/>
    </row>
    <row r="360" spans="1:39" s="4" customFormat="1" ht="14.4">
      <c r="A360" s="63" t="s">
        <v>859</v>
      </c>
      <c r="B360" s="63" t="s">
        <v>869</v>
      </c>
      <c r="C360" s="63"/>
      <c r="D360" s="63" t="s">
        <v>209</v>
      </c>
      <c r="E360" s="11"/>
      <c r="F360" s="11"/>
      <c r="G360" s="8"/>
      <c r="I360" s="63"/>
      <c r="J360" s="48"/>
      <c r="K360" s="109"/>
      <c r="M360" s="63">
        <v>11</v>
      </c>
      <c r="N360" s="274">
        <v>839.93</v>
      </c>
      <c r="P360" s="63">
        <v>8</v>
      </c>
      <c r="Q360" s="276">
        <v>769.6</v>
      </c>
      <c r="S360" s="63">
        <v>9</v>
      </c>
      <c r="T360" s="276">
        <v>877.77</v>
      </c>
      <c r="V360" s="83"/>
      <c r="W360" s="83"/>
      <c r="X360" s="83"/>
      <c r="Y360" s="83"/>
      <c r="Z360" s="83"/>
      <c r="AA360" s="65"/>
      <c r="AB360" s="5"/>
      <c r="AC360" s="5"/>
      <c r="AD360" s="5"/>
      <c r="AE360" s="5"/>
      <c r="AF360" s="5"/>
      <c r="AG360" s="5"/>
      <c r="AH360" s="5"/>
      <c r="AI360" s="5"/>
      <c r="AJ360" s="5"/>
      <c r="AK360" s="5"/>
      <c r="AL360" s="5"/>
      <c r="AM360" s="5"/>
    </row>
    <row r="361" spans="1:39" s="4" customFormat="1" ht="14.4">
      <c r="A361" s="63" t="s">
        <v>859</v>
      </c>
      <c r="B361" s="63" t="s">
        <v>210</v>
      </c>
      <c r="C361" s="63"/>
      <c r="D361" s="63" t="s">
        <v>211</v>
      </c>
      <c r="E361" s="11"/>
      <c r="F361" s="11"/>
      <c r="G361" s="8"/>
      <c r="I361" s="63"/>
      <c r="J361" s="48"/>
      <c r="K361" s="109"/>
      <c r="M361" s="63">
        <v>16</v>
      </c>
      <c r="N361" s="274">
        <v>2181.6799999999998</v>
      </c>
      <c r="P361" s="63">
        <v>13</v>
      </c>
      <c r="Q361" s="276">
        <v>1204.04</v>
      </c>
      <c r="S361" s="63">
        <v>11</v>
      </c>
      <c r="T361" s="276">
        <v>1013.75</v>
      </c>
      <c r="V361" s="83"/>
      <c r="W361" s="83"/>
      <c r="X361" s="83"/>
      <c r="Y361" s="83"/>
      <c r="Z361" s="83"/>
      <c r="AA361" s="65"/>
      <c r="AB361" s="5"/>
      <c r="AC361" s="5"/>
      <c r="AD361" s="5"/>
      <c r="AE361" s="5"/>
      <c r="AF361" s="5"/>
      <c r="AG361" s="5"/>
      <c r="AH361" s="5"/>
      <c r="AI361" s="5"/>
      <c r="AJ361" s="5"/>
      <c r="AK361" s="5"/>
      <c r="AL361" s="5"/>
      <c r="AM361" s="5"/>
    </row>
    <row r="362" spans="1:39" s="4" customFormat="1" ht="14.4">
      <c r="A362" s="63" t="s">
        <v>859</v>
      </c>
      <c r="B362" s="63" t="s">
        <v>655</v>
      </c>
      <c r="C362" s="63"/>
      <c r="D362" s="63" t="s">
        <v>214</v>
      </c>
      <c r="E362" s="11"/>
      <c r="F362" s="11"/>
      <c r="G362" s="8"/>
      <c r="I362" s="63"/>
      <c r="J362" s="48"/>
      <c r="K362" s="109"/>
      <c r="M362" s="63">
        <v>26</v>
      </c>
      <c r="N362" s="274">
        <v>2740.06</v>
      </c>
      <c r="P362" s="63">
        <v>18</v>
      </c>
      <c r="Q362" s="276">
        <v>1936.33</v>
      </c>
      <c r="S362" s="63">
        <v>34</v>
      </c>
      <c r="T362" s="276">
        <v>2577.2600000000002</v>
      </c>
      <c r="V362" s="83"/>
      <c r="W362" s="83"/>
      <c r="X362" s="83"/>
      <c r="Y362" s="83"/>
      <c r="Z362" s="83"/>
      <c r="AA362" s="65"/>
      <c r="AB362" s="5"/>
      <c r="AC362" s="5"/>
      <c r="AD362" s="5"/>
      <c r="AE362" s="5"/>
      <c r="AF362" s="5"/>
      <c r="AG362" s="5"/>
      <c r="AH362" s="5"/>
      <c r="AI362" s="5"/>
      <c r="AJ362" s="5"/>
      <c r="AK362" s="5"/>
      <c r="AL362" s="5"/>
      <c r="AM362" s="5"/>
    </row>
    <row r="363" spans="1:39" s="4" customFormat="1" ht="14.4">
      <c r="A363" s="63" t="s">
        <v>859</v>
      </c>
      <c r="B363" s="63" t="s">
        <v>655</v>
      </c>
      <c r="C363" s="63"/>
      <c r="D363" s="63" t="s">
        <v>67</v>
      </c>
      <c r="E363" s="11"/>
      <c r="F363" s="11"/>
      <c r="G363" s="8"/>
      <c r="I363" s="63"/>
      <c r="J363" s="48"/>
      <c r="K363" s="109"/>
      <c r="M363" s="63">
        <v>1</v>
      </c>
      <c r="N363" s="274">
        <v>36.880000000000003</v>
      </c>
      <c r="P363" s="63">
        <v>1</v>
      </c>
      <c r="Q363" s="276">
        <v>15.36</v>
      </c>
      <c r="S363" s="63">
        <v>1</v>
      </c>
      <c r="T363" s="276">
        <v>31.74</v>
      </c>
      <c r="V363" s="83"/>
      <c r="W363" s="83"/>
      <c r="X363" s="83"/>
      <c r="Y363" s="83"/>
      <c r="Z363" s="83"/>
      <c r="AA363" s="65"/>
      <c r="AB363" s="5"/>
      <c r="AC363" s="5"/>
      <c r="AD363" s="5"/>
      <c r="AE363" s="5"/>
      <c r="AF363" s="5"/>
      <c r="AG363" s="5"/>
      <c r="AH363" s="5"/>
      <c r="AI363" s="5"/>
      <c r="AJ363" s="5"/>
      <c r="AK363" s="5"/>
      <c r="AL363" s="5"/>
      <c r="AM363" s="5"/>
    </row>
    <row r="364" spans="1:39" s="4" customFormat="1" ht="14.4">
      <c r="A364" s="63" t="s">
        <v>859</v>
      </c>
      <c r="B364" s="63" t="s">
        <v>217</v>
      </c>
      <c r="C364" s="63"/>
      <c r="D364" s="63" t="s">
        <v>198</v>
      </c>
      <c r="E364" s="11"/>
      <c r="F364" s="11"/>
      <c r="G364" s="8"/>
      <c r="I364" s="63"/>
      <c r="J364" s="48"/>
      <c r="K364" s="109"/>
      <c r="M364" s="63">
        <v>36</v>
      </c>
      <c r="N364" s="274">
        <v>4005.27</v>
      </c>
      <c r="P364" s="63">
        <v>24</v>
      </c>
      <c r="Q364" s="276">
        <v>2700.13</v>
      </c>
      <c r="S364" s="63">
        <v>23</v>
      </c>
      <c r="T364" s="276">
        <v>2276.17</v>
      </c>
      <c r="V364" s="83"/>
      <c r="W364" s="83"/>
      <c r="X364" s="83"/>
      <c r="Y364" s="83"/>
      <c r="Z364" s="83"/>
      <c r="AA364" s="65"/>
      <c r="AB364" s="5"/>
      <c r="AC364" s="5"/>
      <c r="AD364" s="5"/>
      <c r="AE364" s="5"/>
      <c r="AF364" s="5"/>
      <c r="AG364" s="5"/>
      <c r="AH364" s="5"/>
      <c r="AI364" s="5"/>
      <c r="AJ364" s="5"/>
      <c r="AK364" s="5"/>
      <c r="AL364" s="5"/>
      <c r="AM364" s="5"/>
    </row>
    <row r="365" spans="1:39" s="4" customFormat="1" ht="14.4">
      <c r="A365" s="63" t="s">
        <v>859</v>
      </c>
      <c r="B365" s="63" t="s">
        <v>219</v>
      </c>
      <c r="C365" s="63"/>
      <c r="D365" s="63" t="s">
        <v>89</v>
      </c>
      <c r="E365" s="11"/>
      <c r="F365" s="11"/>
      <c r="G365" s="8"/>
      <c r="I365" s="63"/>
      <c r="J365" s="48"/>
      <c r="K365" s="109"/>
      <c r="M365" s="63">
        <v>4</v>
      </c>
      <c r="N365" s="274">
        <v>129.79</v>
      </c>
      <c r="P365" s="63">
        <v>3</v>
      </c>
      <c r="Q365" s="276">
        <v>118.35</v>
      </c>
      <c r="S365" s="63">
        <v>4</v>
      </c>
      <c r="T365" s="276">
        <v>170.5</v>
      </c>
      <c r="V365" s="83"/>
      <c r="W365" s="83"/>
      <c r="X365" s="83"/>
      <c r="Y365" s="83"/>
      <c r="Z365" s="83"/>
      <c r="AA365" s="65"/>
      <c r="AB365" s="5"/>
      <c r="AC365" s="5"/>
      <c r="AD365" s="5"/>
      <c r="AE365" s="5"/>
      <c r="AF365" s="5"/>
      <c r="AG365" s="5"/>
      <c r="AH365" s="5"/>
      <c r="AI365" s="5"/>
      <c r="AJ365" s="5"/>
      <c r="AK365" s="5"/>
      <c r="AL365" s="5"/>
      <c r="AM365" s="5"/>
    </row>
    <row r="366" spans="1:39" s="4" customFormat="1" ht="14.4">
      <c r="A366" s="63" t="s">
        <v>859</v>
      </c>
      <c r="B366" s="63" t="s">
        <v>220</v>
      </c>
      <c r="C366" s="63"/>
      <c r="D366" s="63" t="s">
        <v>222</v>
      </c>
      <c r="E366" s="11"/>
      <c r="F366" s="11"/>
      <c r="G366" s="8"/>
      <c r="I366" s="63"/>
      <c r="J366" s="48"/>
      <c r="K366" s="109"/>
      <c r="M366" s="63">
        <v>15</v>
      </c>
      <c r="N366" s="274">
        <v>1120.6199999999999</v>
      </c>
      <c r="P366" s="63">
        <v>14</v>
      </c>
      <c r="Q366" s="276">
        <v>1349.69</v>
      </c>
      <c r="S366" s="63">
        <v>13</v>
      </c>
      <c r="T366" s="276">
        <v>1056.45</v>
      </c>
      <c r="V366" s="83"/>
      <c r="W366" s="83"/>
      <c r="X366" s="83"/>
      <c r="Y366" s="83"/>
      <c r="Z366" s="83"/>
      <c r="AA366" s="65"/>
      <c r="AB366" s="5"/>
      <c r="AC366" s="5"/>
      <c r="AD366" s="5"/>
      <c r="AE366" s="5"/>
      <c r="AF366" s="5"/>
      <c r="AG366" s="5"/>
      <c r="AH366" s="5"/>
      <c r="AI366" s="5"/>
      <c r="AJ366" s="5"/>
      <c r="AK366" s="5"/>
      <c r="AL366" s="5"/>
      <c r="AM366" s="5"/>
    </row>
    <row r="367" spans="1:39" s="4" customFormat="1" ht="14.4">
      <c r="A367" s="63" t="s">
        <v>859</v>
      </c>
      <c r="B367" s="63" t="s">
        <v>223</v>
      </c>
      <c r="C367" s="63"/>
      <c r="D367" s="63" t="s">
        <v>224</v>
      </c>
      <c r="E367" s="11"/>
      <c r="F367" s="11"/>
      <c r="G367" s="8"/>
      <c r="I367" s="63"/>
      <c r="J367" s="48"/>
      <c r="K367" s="109"/>
      <c r="M367" s="63">
        <v>9</v>
      </c>
      <c r="N367" s="274">
        <v>685.08</v>
      </c>
      <c r="P367" s="63">
        <v>6</v>
      </c>
      <c r="Q367" s="276">
        <v>525.04</v>
      </c>
      <c r="S367" s="63">
        <v>5</v>
      </c>
      <c r="T367" s="276">
        <v>351.33</v>
      </c>
      <c r="V367" s="83"/>
      <c r="W367" s="83"/>
      <c r="X367" s="83"/>
      <c r="Y367" s="83"/>
      <c r="Z367" s="83"/>
      <c r="AA367" s="65"/>
      <c r="AB367" s="5"/>
      <c r="AC367" s="5"/>
      <c r="AD367" s="5"/>
      <c r="AE367" s="5"/>
      <c r="AF367" s="5"/>
      <c r="AG367" s="5"/>
      <c r="AH367" s="5"/>
      <c r="AI367" s="5"/>
      <c r="AJ367" s="5"/>
      <c r="AK367" s="5"/>
      <c r="AL367" s="5"/>
      <c r="AM367" s="5"/>
    </row>
    <row r="368" spans="1:39" s="4" customFormat="1" ht="14.4">
      <c r="A368" s="63" t="s">
        <v>859</v>
      </c>
      <c r="B368" s="63" t="s">
        <v>816</v>
      </c>
      <c r="C368" s="63"/>
      <c r="D368" s="63" t="s">
        <v>226</v>
      </c>
      <c r="E368" s="11"/>
      <c r="F368" s="11"/>
      <c r="G368" s="8"/>
      <c r="I368" s="63"/>
      <c r="J368" s="48"/>
      <c r="K368" s="109"/>
      <c r="M368" s="63">
        <v>50</v>
      </c>
      <c r="N368" s="274">
        <v>4665.3</v>
      </c>
      <c r="P368" s="63">
        <v>35</v>
      </c>
      <c r="Q368" s="276">
        <v>2612.3000000000002</v>
      </c>
      <c r="S368" s="63">
        <v>38</v>
      </c>
      <c r="T368" s="276">
        <v>2820.12</v>
      </c>
      <c r="V368" s="83"/>
      <c r="W368" s="83"/>
      <c r="X368" s="83"/>
      <c r="Y368" s="83"/>
      <c r="Z368" s="83"/>
      <c r="AA368" s="65"/>
      <c r="AB368" s="5"/>
      <c r="AC368" s="5"/>
      <c r="AD368" s="5"/>
      <c r="AE368" s="5"/>
      <c r="AF368" s="5"/>
      <c r="AG368" s="5"/>
      <c r="AH368" s="5"/>
      <c r="AI368" s="5"/>
      <c r="AJ368" s="5"/>
      <c r="AK368" s="5"/>
      <c r="AL368" s="5"/>
      <c r="AM368" s="5"/>
    </row>
    <row r="369" spans="1:39" s="4" customFormat="1" ht="14.4">
      <c r="A369" s="63" t="s">
        <v>859</v>
      </c>
      <c r="B369" s="63" t="s">
        <v>228</v>
      </c>
      <c r="C369" s="63"/>
      <c r="D369" s="63" t="s">
        <v>143</v>
      </c>
      <c r="E369" s="11"/>
      <c r="F369" s="11"/>
      <c r="G369" s="8"/>
      <c r="I369" s="63"/>
      <c r="J369" s="48"/>
      <c r="K369" s="109"/>
      <c r="M369" s="63"/>
      <c r="N369" s="274"/>
      <c r="P369" s="63"/>
      <c r="Q369" s="276"/>
      <c r="S369" s="63">
        <v>1</v>
      </c>
      <c r="T369" s="276">
        <v>108.56</v>
      </c>
      <c r="V369" s="83"/>
      <c r="W369" s="83"/>
      <c r="X369" s="83"/>
      <c r="Y369" s="83"/>
      <c r="Z369" s="83"/>
      <c r="AA369" s="65"/>
      <c r="AB369" s="5"/>
      <c r="AC369" s="5"/>
      <c r="AD369" s="5"/>
      <c r="AE369" s="5"/>
      <c r="AF369" s="5"/>
      <c r="AG369" s="5"/>
      <c r="AH369" s="5"/>
      <c r="AI369" s="5"/>
      <c r="AJ369" s="5"/>
      <c r="AK369" s="5"/>
      <c r="AL369" s="5"/>
      <c r="AM369" s="5"/>
    </row>
    <row r="370" spans="1:39" s="4" customFormat="1" ht="14.4">
      <c r="A370" s="63" t="s">
        <v>859</v>
      </c>
      <c r="B370" s="63" t="s">
        <v>234</v>
      </c>
      <c r="C370" s="63"/>
      <c r="D370" s="63" t="s">
        <v>211</v>
      </c>
      <c r="E370" s="11"/>
      <c r="F370" s="11"/>
      <c r="G370" s="8"/>
      <c r="I370" s="63"/>
      <c r="J370" s="48"/>
      <c r="K370" s="109"/>
      <c r="M370" s="63"/>
      <c r="N370" s="274"/>
      <c r="P370" s="63">
        <v>1</v>
      </c>
      <c r="Q370" s="276">
        <v>150</v>
      </c>
      <c r="S370" s="63"/>
      <c r="T370" s="276"/>
      <c r="V370" s="83"/>
      <c r="W370" s="83"/>
      <c r="X370" s="83"/>
      <c r="Y370" s="83"/>
      <c r="Z370" s="83"/>
      <c r="AA370" s="65"/>
      <c r="AB370" s="5"/>
      <c r="AC370" s="5"/>
      <c r="AD370" s="5"/>
      <c r="AE370" s="5"/>
      <c r="AF370" s="5"/>
      <c r="AG370" s="5"/>
      <c r="AH370" s="5"/>
      <c r="AI370" s="5"/>
      <c r="AJ370" s="5"/>
      <c r="AK370" s="5"/>
      <c r="AL370" s="5"/>
      <c r="AM370" s="5"/>
    </row>
    <row r="371" spans="1:39" s="4" customFormat="1" ht="14.4">
      <c r="A371" s="63" t="s">
        <v>859</v>
      </c>
      <c r="B371" s="63" t="s">
        <v>234</v>
      </c>
      <c r="C371" s="63"/>
      <c r="D371" s="63" t="s">
        <v>198</v>
      </c>
      <c r="E371" s="11"/>
      <c r="F371" s="11"/>
      <c r="G371" s="8"/>
      <c r="I371" s="63"/>
      <c r="J371" s="48"/>
      <c r="K371" s="109"/>
      <c r="M371" s="63">
        <v>362</v>
      </c>
      <c r="N371" s="274">
        <v>21413.03</v>
      </c>
      <c r="P371" s="63">
        <v>323</v>
      </c>
      <c r="Q371" s="276">
        <v>17939.3</v>
      </c>
      <c r="S371" s="63">
        <v>225</v>
      </c>
      <c r="T371" s="276">
        <v>13377.93</v>
      </c>
      <c r="V371" s="83"/>
      <c r="W371" s="83"/>
      <c r="X371" s="83"/>
      <c r="Y371" s="83"/>
      <c r="Z371" s="83"/>
      <c r="AA371" s="65"/>
      <c r="AB371" s="5"/>
      <c r="AC371" s="5"/>
      <c r="AD371" s="5"/>
      <c r="AE371" s="5"/>
      <c r="AF371" s="5"/>
      <c r="AG371" s="5"/>
      <c r="AH371" s="5"/>
      <c r="AI371" s="5"/>
      <c r="AJ371" s="5"/>
      <c r="AK371" s="5"/>
      <c r="AL371" s="5"/>
      <c r="AM371" s="5"/>
    </row>
    <row r="372" spans="1:39" s="4" customFormat="1" ht="14.4">
      <c r="A372" s="63" t="s">
        <v>859</v>
      </c>
      <c r="B372" s="63" t="s">
        <v>235</v>
      </c>
      <c r="C372" s="63"/>
      <c r="D372" s="63" t="s">
        <v>69</v>
      </c>
      <c r="E372" s="11"/>
      <c r="F372" s="11"/>
      <c r="G372" s="8"/>
      <c r="I372" s="63"/>
      <c r="J372" s="48"/>
      <c r="K372" s="109"/>
      <c r="M372" s="63">
        <v>613</v>
      </c>
      <c r="N372" s="274">
        <v>49557.39</v>
      </c>
      <c r="P372" s="63">
        <v>435</v>
      </c>
      <c r="Q372" s="276">
        <v>33881.26</v>
      </c>
      <c r="S372" s="63">
        <v>373</v>
      </c>
      <c r="T372" s="276">
        <v>29584.87</v>
      </c>
      <c r="V372" s="83"/>
      <c r="W372" s="83"/>
      <c r="X372" s="83"/>
      <c r="Y372" s="83"/>
      <c r="Z372" s="83"/>
      <c r="AA372" s="65"/>
      <c r="AB372" s="5"/>
      <c r="AC372" s="5"/>
      <c r="AD372" s="5"/>
      <c r="AE372" s="5"/>
      <c r="AF372" s="5"/>
      <c r="AG372" s="5"/>
      <c r="AH372" s="5"/>
      <c r="AI372" s="5"/>
      <c r="AJ372" s="5"/>
      <c r="AK372" s="5"/>
      <c r="AL372" s="5"/>
      <c r="AM372" s="5"/>
    </row>
    <row r="373" spans="1:39" s="4" customFormat="1" ht="14.4">
      <c r="A373" s="63" t="s">
        <v>859</v>
      </c>
      <c r="B373" s="63" t="s">
        <v>817</v>
      </c>
      <c r="C373" s="63"/>
      <c r="D373" s="63" t="s">
        <v>118</v>
      </c>
      <c r="E373" s="11"/>
      <c r="F373" s="11"/>
      <c r="G373" s="8"/>
      <c r="I373" s="63"/>
      <c r="J373" s="48"/>
      <c r="K373" s="109"/>
      <c r="M373" s="63">
        <v>8</v>
      </c>
      <c r="N373" s="274">
        <v>496.88</v>
      </c>
      <c r="P373" s="63">
        <v>7</v>
      </c>
      <c r="Q373" s="276">
        <v>274.88</v>
      </c>
      <c r="S373" s="63">
        <v>8</v>
      </c>
      <c r="T373" s="276">
        <v>904.71</v>
      </c>
      <c r="V373" s="83"/>
      <c r="W373" s="83"/>
      <c r="X373" s="83"/>
      <c r="Y373" s="83"/>
      <c r="Z373" s="83"/>
      <c r="AA373" s="65"/>
      <c r="AB373" s="5"/>
      <c r="AC373" s="5"/>
      <c r="AD373" s="5"/>
      <c r="AE373" s="5"/>
      <c r="AF373" s="5"/>
      <c r="AG373" s="5"/>
      <c r="AH373" s="5"/>
      <c r="AI373" s="5"/>
      <c r="AJ373" s="5"/>
      <c r="AK373" s="5"/>
      <c r="AL373" s="5"/>
      <c r="AM373" s="5"/>
    </row>
    <row r="374" spans="1:39" s="4" customFormat="1" ht="14.4">
      <c r="A374" s="63" t="s">
        <v>859</v>
      </c>
      <c r="B374" s="63" t="s">
        <v>238</v>
      </c>
      <c r="C374" s="63"/>
      <c r="D374" s="63" t="s">
        <v>71</v>
      </c>
      <c r="E374" s="11"/>
      <c r="F374" s="11"/>
      <c r="G374" s="8"/>
      <c r="I374" s="63"/>
      <c r="J374" s="48"/>
      <c r="K374" s="109"/>
      <c r="M374" s="63">
        <v>35</v>
      </c>
      <c r="N374" s="274">
        <v>3148.81</v>
      </c>
      <c r="P374" s="63">
        <v>47</v>
      </c>
      <c r="Q374" s="276">
        <v>4078.45</v>
      </c>
      <c r="S374" s="63">
        <v>34</v>
      </c>
      <c r="T374" s="276">
        <v>2505.9899999999998</v>
      </c>
      <c r="V374" s="83"/>
      <c r="W374" s="83"/>
      <c r="X374" s="83"/>
      <c r="Y374" s="83"/>
      <c r="Z374" s="83"/>
      <c r="AA374" s="65"/>
      <c r="AB374" s="5"/>
      <c r="AC374" s="5"/>
      <c r="AD374" s="5"/>
      <c r="AE374" s="5"/>
      <c r="AF374" s="5"/>
      <c r="AG374" s="5"/>
      <c r="AH374" s="5"/>
      <c r="AI374" s="5"/>
      <c r="AJ374" s="5"/>
      <c r="AK374" s="5"/>
      <c r="AL374" s="5"/>
      <c r="AM374" s="5"/>
    </row>
    <row r="375" spans="1:39" s="4" customFormat="1" ht="14.4">
      <c r="A375" s="63" t="s">
        <v>859</v>
      </c>
      <c r="B375" s="63" t="s">
        <v>239</v>
      </c>
      <c r="C375" s="63"/>
      <c r="D375" s="63" t="s">
        <v>62</v>
      </c>
      <c r="E375" s="11"/>
      <c r="F375" s="11"/>
      <c r="G375" s="8"/>
      <c r="I375" s="63"/>
      <c r="J375" s="48"/>
      <c r="K375" s="109"/>
      <c r="M375" s="63">
        <v>127</v>
      </c>
      <c r="N375" s="274">
        <v>13778.3</v>
      </c>
      <c r="P375" s="63">
        <v>105</v>
      </c>
      <c r="Q375" s="276">
        <v>10448.31</v>
      </c>
      <c r="S375" s="63">
        <v>82</v>
      </c>
      <c r="T375" s="276">
        <v>7502.87</v>
      </c>
      <c r="V375" s="83"/>
      <c r="W375" s="83"/>
      <c r="X375" s="83"/>
      <c r="Y375" s="83"/>
      <c r="Z375" s="83"/>
      <c r="AA375" s="65"/>
      <c r="AB375" s="5"/>
      <c r="AC375" s="5"/>
      <c r="AD375" s="5"/>
      <c r="AE375" s="5"/>
      <c r="AF375" s="5"/>
      <c r="AG375" s="5"/>
      <c r="AH375" s="5"/>
      <c r="AI375" s="5"/>
      <c r="AJ375" s="5"/>
      <c r="AK375" s="5"/>
      <c r="AL375" s="5"/>
      <c r="AM375" s="5"/>
    </row>
    <row r="376" spans="1:39" s="4" customFormat="1" ht="14.4">
      <c r="A376" s="63" t="s">
        <v>859</v>
      </c>
      <c r="B376" s="63" t="s">
        <v>870</v>
      </c>
      <c r="C376" s="63"/>
      <c r="D376" s="63" t="s">
        <v>62</v>
      </c>
      <c r="E376" s="11"/>
      <c r="F376" s="11"/>
      <c r="G376" s="8"/>
      <c r="I376" s="63"/>
      <c r="J376" s="48"/>
      <c r="K376" s="109"/>
      <c r="M376" s="63"/>
      <c r="N376" s="274"/>
      <c r="P376" s="63"/>
      <c r="Q376" s="276"/>
      <c r="S376" s="63">
        <v>6</v>
      </c>
      <c r="T376" s="276">
        <v>650.17999999999995</v>
      </c>
      <c r="V376" s="83"/>
      <c r="W376" s="83"/>
      <c r="X376" s="83"/>
      <c r="Y376" s="83"/>
      <c r="Z376" s="83"/>
      <c r="AA376" s="65"/>
      <c r="AB376" s="5"/>
      <c r="AC376" s="5"/>
      <c r="AD376" s="5"/>
      <c r="AE376" s="5"/>
      <c r="AF376" s="5"/>
      <c r="AG376" s="5"/>
      <c r="AH376" s="5"/>
      <c r="AI376" s="5"/>
      <c r="AJ376" s="5"/>
      <c r="AK376" s="5"/>
      <c r="AL376" s="5"/>
      <c r="AM376" s="5"/>
    </row>
    <row r="377" spans="1:39" s="4" customFormat="1" ht="14.4">
      <c r="A377" s="63" t="s">
        <v>859</v>
      </c>
      <c r="B377" s="63" t="s">
        <v>241</v>
      </c>
      <c r="C377" s="63"/>
      <c r="D377" s="63" t="s">
        <v>153</v>
      </c>
      <c r="E377" s="11"/>
      <c r="F377" s="11"/>
      <c r="G377" s="8"/>
      <c r="I377" s="63"/>
      <c r="J377" s="48"/>
      <c r="K377" s="109"/>
      <c r="M377" s="63">
        <v>2</v>
      </c>
      <c r="N377" s="274">
        <v>316.10000000000002</v>
      </c>
      <c r="P377" s="63"/>
      <c r="Q377" s="276"/>
      <c r="S377" s="63"/>
      <c r="T377" s="276"/>
      <c r="V377" s="83"/>
      <c r="W377" s="83"/>
      <c r="X377" s="83"/>
      <c r="Y377" s="83"/>
      <c r="Z377" s="83"/>
      <c r="AA377" s="65"/>
      <c r="AB377" s="5"/>
      <c r="AC377" s="5"/>
      <c r="AD377" s="5"/>
      <c r="AE377" s="5"/>
      <c r="AF377" s="5"/>
      <c r="AG377" s="5"/>
      <c r="AH377" s="5"/>
      <c r="AI377" s="5"/>
      <c r="AJ377" s="5"/>
      <c r="AK377" s="5"/>
      <c r="AL377" s="5"/>
      <c r="AM377" s="5"/>
    </row>
    <row r="378" spans="1:39" s="4" customFormat="1" ht="14.4">
      <c r="A378" s="63" t="s">
        <v>859</v>
      </c>
      <c r="B378" s="63" t="s">
        <v>818</v>
      </c>
      <c r="C378" s="63"/>
      <c r="D378" s="63" t="s">
        <v>243</v>
      </c>
      <c r="E378" s="11"/>
      <c r="F378" s="11"/>
      <c r="G378" s="8"/>
      <c r="I378" s="63"/>
      <c r="J378" s="48"/>
      <c r="K378" s="109"/>
      <c r="M378" s="63">
        <v>9</v>
      </c>
      <c r="N378" s="274">
        <v>771.01</v>
      </c>
      <c r="P378" s="63">
        <v>6</v>
      </c>
      <c r="Q378" s="276">
        <v>475.67</v>
      </c>
      <c r="S378" s="63">
        <v>4</v>
      </c>
      <c r="T378" s="276">
        <v>591.04</v>
      </c>
      <c r="V378" s="83"/>
      <c r="W378" s="83"/>
      <c r="X378" s="83"/>
      <c r="Y378" s="83"/>
      <c r="Z378" s="83"/>
      <c r="AA378" s="65"/>
      <c r="AB378" s="5"/>
      <c r="AC378" s="5"/>
      <c r="AD378" s="5"/>
      <c r="AE378" s="5"/>
      <c r="AF378" s="5"/>
      <c r="AG378" s="5"/>
      <c r="AH378" s="5"/>
      <c r="AI378" s="5"/>
      <c r="AJ378" s="5"/>
      <c r="AK378" s="5"/>
      <c r="AL378" s="5"/>
      <c r="AM378" s="5"/>
    </row>
    <row r="379" spans="1:39" s="4" customFormat="1" ht="14.4">
      <c r="A379" s="63" t="s">
        <v>859</v>
      </c>
      <c r="B379" s="63" t="s">
        <v>819</v>
      </c>
      <c r="C379" s="63"/>
      <c r="D379" s="63" t="s">
        <v>243</v>
      </c>
      <c r="E379" s="11"/>
      <c r="F379" s="11"/>
      <c r="G379" s="8"/>
      <c r="I379" s="63"/>
      <c r="J379" s="48"/>
      <c r="K379" s="109"/>
      <c r="M379" s="63">
        <v>43</v>
      </c>
      <c r="N379" s="274">
        <v>4403.8900000000003</v>
      </c>
      <c r="P379" s="63">
        <v>42</v>
      </c>
      <c r="Q379" s="276">
        <v>4206.38</v>
      </c>
      <c r="S379" s="63">
        <v>34</v>
      </c>
      <c r="T379" s="276">
        <v>3081.62</v>
      </c>
      <c r="V379" s="83"/>
      <c r="W379" s="83"/>
      <c r="X379" s="83"/>
      <c r="Y379" s="83"/>
      <c r="Z379" s="83"/>
      <c r="AA379" s="65"/>
      <c r="AB379" s="5"/>
      <c r="AC379" s="5"/>
      <c r="AD379" s="5"/>
      <c r="AE379" s="5"/>
      <c r="AF379" s="5"/>
      <c r="AG379" s="5"/>
      <c r="AH379" s="5"/>
      <c r="AI379" s="5"/>
      <c r="AJ379" s="5"/>
      <c r="AK379" s="5"/>
      <c r="AL379" s="5"/>
      <c r="AM379" s="5"/>
    </row>
    <row r="380" spans="1:39" s="4" customFormat="1" ht="14.4">
      <c r="A380" s="63" t="s">
        <v>859</v>
      </c>
      <c r="B380" s="63" t="s">
        <v>244</v>
      </c>
      <c r="C380" s="63"/>
      <c r="D380" s="63" t="s">
        <v>246</v>
      </c>
      <c r="E380" s="11"/>
      <c r="F380" s="11"/>
      <c r="G380" s="8"/>
      <c r="I380" s="63"/>
      <c r="J380" s="48"/>
      <c r="K380" s="109"/>
      <c r="M380" s="63">
        <v>1</v>
      </c>
      <c r="N380" s="274">
        <v>180</v>
      </c>
      <c r="P380" s="63"/>
      <c r="Q380" s="276"/>
      <c r="S380" s="63">
        <v>1</v>
      </c>
      <c r="T380" s="276">
        <v>150</v>
      </c>
      <c r="V380" s="83"/>
      <c r="W380" s="83"/>
      <c r="X380" s="83"/>
      <c r="Y380" s="83"/>
      <c r="Z380" s="83"/>
      <c r="AA380" s="65"/>
      <c r="AB380" s="5"/>
      <c r="AC380" s="5"/>
      <c r="AD380" s="5"/>
      <c r="AE380" s="5"/>
      <c r="AF380" s="5"/>
      <c r="AG380" s="5"/>
      <c r="AH380" s="5"/>
      <c r="AI380" s="5"/>
      <c r="AJ380" s="5"/>
      <c r="AK380" s="5"/>
      <c r="AL380" s="5"/>
      <c r="AM380" s="5"/>
    </row>
    <row r="381" spans="1:39" s="4" customFormat="1" ht="14.4">
      <c r="A381" s="63" t="s">
        <v>859</v>
      </c>
      <c r="B381" s="63" t="s">
        <v>247</v>
      </c>
      <c r="C381" s="63"/>
      <c r="D381" s="63" t="s">
        <v>69</v>
      </c>
      <c r="E381" s="11"/>
      <c r="F381" s="11"/>
      <c r="G381" s="8"/>
      <c r="I381" s="63"/>
      <c r="J381" s="48"/>
      <c r="K381" s="109"/>
      <c r="M381" s="63">
        <v>2</v>
      </c>
      <c r="N381" s="274">
        <v>247.69</v>
      </c>
      <c r="P381" s="63"/>
      <c r="Q381" s="276"/>
      <c r="S381" s="63">
        <v>2</v>
      </c>
      <c r="T381" s="276">
        <v>226.73</v>
      </c>
      <c r="V381" s="83"/>
      <c r="W381" s="83"/>
      <c r="X381" s="83"/>
      <c r="Y381" s="83"/>
      <c r="Z381" s="83"/>
      <c r="AA381" s="65"/>
      <c r="AB381" s="5"/>
      <c r="AC381" s="5"/>
      <c r="AD381" s="5"/>
      <c r="AE381" s="5"/>
      <c r="AF381" s="5"/>
      <c r="AG381" s="5"/>
      <c r="AH381" s="5"/>
      <c r="AI381" s="5"/>
      <c r="AJ381" s="5"/>
      <c r="AK381" s="5"/>
      <c r="AL381" s="5"/>
      <c r="AM381" s="5"/>
    </row>
    <row r="382" spans="1:39" s="4" customFormat="1" ht="14.4">
      <c r="A382" s="63" t="s">
        <v>859</v>
      </c>
      <c r="B382" s="63" t="s">
        <v>247</v>
      </c>
      <c r="C382" s="63"/>
      <c r="D382" s="63" t="s">
        <v>111</v>
      </c>
      <c r="E382" s="11"/>
      <c r="F382" s="11"/>
      <c r="G382" s="8"/>
      <c r="I382" s="63"/>
      <c r="J382" s="48"/>
      <c r="K382" s="109"/>
      <c r="M382" s="63">
        <v>18</v>
      </c>
      <c r="N382" s="274">
        <v>1799.16</v>
      </c>
      <c r="P382" s="63">
        <v>8</v>
      </c>
      <c r="Q382" s="276">
        <v>803.99</v>
      </c>
      <c r="S382" s="63">
        <v>10</v>
      </c>
      <c r="T382" s="276">
        <v>1200.08</v>
      </c>
      <c r="V382" s="83"/>
      <c r="W382" s="83"/>
      <c r="X382" s="83"/>
      <c r="Y382" s="83"/>
      <c r="Z382" s="83"/>
      <c r="AA382" s="65"/>
      <c r="AB382" s="5"/>
      <c r="AC382" s="5"/>
      <c r="AD382" s="5"/>
      <c r="AE382" s="5"/>
      <c r="AF382" s="5"/>
      <c r="AG382" s="5"/>
      <c r="AH382" s="5"/>
      <c r="AI382" s="5"/>
      <c r="AJ382" s="5"/>
      <c r="AK382" s="5"/>
      <c r="AL382" s="5"/>
      <c r="AM382" s="5"/>
    </row>
    <row r="383" spans="1:39" s="4" customFormat="1" ht="14.4">
      <c r="A383" s="63" t="s">
        <v>859</v>
      </c>
      <c r="B383" s="63" t="s">
        <v>248</v>
      </c>
      <c r="C383" s="63"/>
      <c r="D383" s="63" t="s">
        <v>65</v>
      </c>
      <c r="E383" s="11"/>
      <c r="F383" s="11"/>
      <c r="G383" s="8"/>
      <c r="I383" s="63"/>
      <c r="J383" s="48"/>
      <c r="K383" s="109"/>
      <c r="M383" s="63">
        <v>377</v>
      </c>
      <c r="N383" s="274">
        <v>40435.839999999997</v>
      </c>
      <c r="P383" s="63">
        <v>320</v>
      </c>
      <c r="Q383" s="276">
        <v>35548.67</v>
      </c>
      <c r="S383" s="63">
        <v>246</v>
      </c>
      <c r="T383" s="276">
        <v>23422.959999999999</v>
      </c>
      <c r="V383" s="83"/>
      <c r="W383" s="83"/>
      <c r="X383" s="83"/>
      <c r="Y383" s="83"/>
      <c r="Z383" s="83"/>
      <c r="AA383" s="65"/>
      <c r="AB383" s="5"/>
      <c r="AC383" s="5"/>
      <c r="AD383" s="5"/>
      <c r="AE383" s="5"/>
      <c r="AF383" s="5"/>
      <c r="AG383" s="5"/>
      <c r="AH383" s="5"/>
      <c r="AI383" s="5"/>
      <c r="AJ383" s="5"/>
      <c r="AK383" s="5"/>
      <c r="AL383" s="5"/>
      <c r="AM383" s="5"/>
    </row>
    <row r="384" spans="1:39" s="4" customFormat="1" ht="14.4">
      <c r="A384" s="63" t="s">
        <v>859</v>
      </c>
      <c r="B384" s="63" t="s">
        <v>820</v>
      </c>
      <c r="C384" s="63"/>
      <c r="D384" s="63" t="s">
        <v>65</v>
      </c>
      <c r="E384" s="11"/>
      <c r="F384" s="11"/>
      <c r="G384" s="8"/>
      <c r="I384" s="63"/>
      <c r="J384" s="48"/>
      <c r="K384" s="109"/>
      <c r="M384" s="63"/>
      <c r="N384" s="274"/>
      <c r="P384" s="63"/>
      <c r="Q384" s="276"/>
      <c r="S384" s="63">
        <v>52</v>
      </c>
      <c r="T384" s="276">
        <v>4896.8599999999997</v>
      </c>
      <c r="V384" s="83"/>
      <c r="W384" s="83"/>
      <c r="X384" s="83"/>
      <c r="Y384" s="83"/>
      <c r="Z384" s="83"/>
      <c r="AA384" s="65"/>
      <c r="AB384" s="5"/>
      <c r="AC384" s="5"/>
      <c r="AD384" s="5"/>
      <c r="AE384" s="5"/>
      <c r="AF384" s="5"/>
      <c r="AG384" s="5"/>
      <c r="AH384" s="5"/>
      <c r="AI384" s="5"/>
      <c r="AJ384" s="5"/>
      <c r="AK384" s="5"/>
      <c r="AL384" s="5"/>
      <c r="AM384" s="5"/>
    </row>
    <row r="385" spans="1:39" s="4" customFormat="1" ht="14.4">
      <c r="A385" s="63" t="s">
        <v>859</v>
      </c>
      <c r="B385" s="63" t="s">
        <v>251</v>
      </c>
      <c r="C385" s="63"/>
      <c r="D385" s="63" t="s">
        <v>56</v>
      </c>
      <c r="E385" s="11"/>
      <c r="F385" s="11"/>
      <c r="G385" s="8"/>
      <c r="I385" s="63"/>
      <c r="J385" s="48"/>
      <c r="K385" s="109"/>
      <c r="M385" s="63">
        <v>64</v>
      </c>
      <c r="N385" s="274">
        <v>6118.6</v>
      </c>
      <c r="P385" s="63">
        <v>57</v>
      </c>
      <c r="Q385" s="276">
        <v>5845.41</v>
      </c>
      <c r="S385" s="63">
        <v>43</v>
      </c>
      <c r="T385" s="276">
        <v>4116.6499999999996</v>
      </c>
      <c r="V385" s="83"/>
      <c r="W385" s="83"/>
      <c r="X385" s="83"/>
      <c r="Y385" s="83"/>
      <c r="Z385" s="83"/>
      <c r="AA385" s="65"/>
      <c r="AB385" s="5"/>
      <c r="AC385" s="5"/>
      <c r="AD385" s="5"/>
      <c r="AE385" s="5"/>
      <c r="AF385" s="5"/>
      <c r="AG385" s="5"/>
      <c r="AH385" s="5"/>
      <c r="AI385" s="5"/>
      <c r="AJ385" s="5"/>
      <c r="AK385" s="5"/>
      <c r="AL385" s="5"/>
      <c r="AM385" s="5"/>
    </row>
    <row r="386" spans="1:39" s="4" customFormat="1" ht="14.4">
      <c r="A386" s="63" t="s">
        <v>859</v>
      </c>
      <c r="B386" s="63" t="s">
        <v>253</v>
      </c>
      <c r="C386" s="63"/>
      <c r="D386" s="63" t="s">
        <v>254</v>
      </c>
      <c r="E386" s="11"/>
      <c r="F386" s="11"/>
      <c r="G386" s="8"/>
      <c r="I386" s="63"/>
      <c r="J386" s="48"/>
      <c r="K386" s="109"/>
      <c r="M386" s="63">
        <v>25</v>
      </c>
      <c r="N386" s="274">
        <v>3101.54</v>
      </c>
      <c r="P386" s="63">
        <v>9</v>
      </c>
      <c r="Q386" s="276">
        <v>1127.8599999999999</v>
      </c>
      <c r="S386" s="63">
        <v>10</v>
      </c>
      <c r="T386" s="276">
        <v>1239.98</v>
      </c>
      <c r="V386" s="83"/>
      <c r="W386" s="83"/>
      <c r="X386" s="83"/>
      <c r="Y386" s="83"/>
      <c r="Z386" s="83"/>
      <c r="AA386" s="65"/>
      <c r="AB386" s="5"/>
      <c r="AC386" s="5"/>
      <c r="AD386" s="5"/>
      <c r="AE386" s="5"/>
      <c r="AF386" s="5"/>
      <c r="AG386" s="5"/>
      <c r="AH386" s="5"/>
      <c r="AI386" s="5"/>
      <c r="AJ386" s="5"/>
      <c r="AK386" s="5"/>
      <c r="AL386" s="5"/>
      <c r="AM386" s="5"/>
    </row>
    <row r="387" spans="1:39" s="4" customFormat="1" ht="14.4">
      <c r="A387" s="63" t="s">
        <v>859</v>
      </c>
      <c r="B387" s="63" t="s">
        <v>871</v>
      </c>
      <c r="C387" s="63"/>
      <c r="D387" s="63" t="s">
        <v>254</v>
      </c>
      <c r="E387" s="11"/>
      <c r="F387" s="11"/>
      <c r="G387" s="8"/>
      <c r="I387" s="63"/>
      <c r="J387" s="48"/>
      <c r="K387" s="109"/>
      <c r="M387" s="63">
        <v>2</v>
      </c>
      <c r="N387" s="274">
        <v>328.72</v>
      </c>
      <c r="P387" s="63"/>
      <c r="Q387" s="276"/>
      <c r="S387" s="63">
        <v>1</v>
      </c>
      <c r="T387" s="276">
        <v>137.52000000000001</v>
      </c>
      <c r="V387" s="83"/>
      <c r="W387" s="83"/>
      <c r="X387" s="83"/>
      <c r="Y387" s="83"/>
      <c r="Z387" s="83"/>
      <c r="AA387" s="65"/>
      <c r="AB387" s="5"/>
      <c r="AC387" s="5"/>
      <c r="AD387" s="5"/>
      <c r="AE387" s="5"/>
      <c r="AF387" s="5"/>
      <c r="AG387" s="5"/>
      <c r="AH387" s="5"/>
      <c r="AI387" s="5"/>
      <c r="AJ387" s="5"/>
      <c r="AK387" s="5"/>
      <c r="AL387" s="5"/>
      <c r="AM387" s="5"/>
    </row>
    <row r="388" spans="1:39" s="4" customFormat="1" ht="14.4">
      <c r="A388" s="63" t="s">
        <v>859</v>
      </c>
      <c r="B388" s="63" t="s">
        <v>255</v>
      </c>
      <c r="C388" s="63"/>
      <c r="D388" s="63" t="s">
        <v>256</v>
      </c>
      <c r="E388" s="11"/>
      <c r="F388" s="11"/>
      <c r="G388" s="8"/>
      <c r="I388" s="63"/>
      <c r="J388" s="48"/>
      <c r="K388" s="109"/>
      <c r="M388" s="63">
        <v>4</v>
      </c>
      <c r="N388" s="274">
        <v>537.66999999999996</v>
      </c>
      <c r="P388" s="63">
        <v>3</v>
      </c>
      <c r="Q388" s="276">
        <v>310.06</v>
      </c>
      <c r="S388" s="63">
        <v>4</v>
      </c>
      <c r="T388" s="276">
        <v>408.42</v>
      </c>
      <c r="V388" s="83"/>
      <c r="W388" s="83"/>
      <c r="X388" s="83"/>
      <c r="Y388" s="83"/>
      <c r="Z388" s="83"/>
      <c r="AA388" s="65"/>
      <c r="AB388" s="5"/>
      <c r="AC388" s="5"/>
      <c r="AD388" s="5"/>
      <c r="AE388" s="5"/>
      <c r="AF388" s="5"/>
      <c r="AG388" s="5"/>
      <c r="AH388" s="5"/>
      <c r="AI388" s="5"/>
      <c r="AJ388" s="5"/>
      <c r="AK388" s="5"/>
      <c r="AL388" s="5"/>
      <c r="AM388" s="5"/>
    </row>
    <row r="389" spans="1:39" s="4" customFormat="1" ht="14.4">
      <c r="A389" s="63" t="s">
        <v>859</v>
      </c>
      <c r="B389" s="63" t="s">
        <v>257</v>
      </c>
      <c r="C389" s="63"/>
      <c r="D389" s="63" t="s">
        <v>135</v>
      </c>
      <c r="E389" s="11"/>
      <c r="F389" s="11"/>
      <c r="G389" s="8"/>
      <c r="I389" s="63"/>
      <c r="J389" s="48"/>
      <c r="K389" s="109"/>
      <c r="M389" s="63">
        <v>18</v>
      </c>
      <c r="N389" s="274">
        <v>1635</v>
      </c>
      <c r="P389" s="63">
        <v>9</v>
      </c>
      <c r="Q389" s="276">
        <v>741.28</v>
      </c>
      <c r="S389" s="63">
        <v>12</v>
      </c>
      <c r="T389" s="276">
        <v>1074.28</v>
      </c>
      <c r="V389" s="83"/>
      <c r="W389" s="83"/>
      <c r="X389" s="83"/>
      <c r="Y389" s="83"/>
      <c r="Z389" s="83"/>
      <c r="AA389" s="65"/>
      <c r="AB389" s="5"/>
      <c r="AC389" s="5"/>
      <c r="AD389" s="5"/>
      <c r="AE389" s="5"/>
      <c r="AF389" s="5"/>
      <c r="AG389" s="5"/>
      <c r="AH389" s="5"/>
      <c r="AI389" s="5"/>
      <c r="AJ389" s="5"/>
      <c r="AK389" s="5"/>
      <c r="AL389" s="5"/>
      <c r="AM389" s="5"/>
    </row>
    <row r="390" spans="1:39" s="4" customFormat="1" ht="14.4">
      <c r="A390" s="63" t="s">
        <v>859</v>
      </c>
      <c r="B390" s="63" t="s">
        <v>257</v>
      </c>
      <c r="C390" s="63"/>
      <c r="D390" s="63" t="s">
        <v>259</v>
      </c>
      <c r="E390" s="11"/>
      <c r="F390" s="11"/>
      <c r="G390" s="8"/>
      <c r="I390" s="63"/>
      <c r="J390" s="48"/>
      <c r="K390" s="109"/>
      <c r="M390" s="63">
        <v>1</v>
      </c>
      <c r="N390" s="274">
        <v>38.14</v>
      </c>
      <c r="P390" s="63"/>
      <c r="Q390" s="276"/>
      <c r="S390" s="63"/>
      <c r="T390" s="276"/>
      <c r="V390" s="83"/>
      <c r="W390" s="83"/>
      <c r="X390" s="83"/>
      <c r="Y390" s="83"/>
      <c r="Z390" s="83"/>
      <c r="AA390" s="65"/>
      <c r="AB390" s="5"/>
      <c r="AC390" s="5"/>
      <c r="AD390" s="5"/>
      <c r="AE390" s="5"/>
      <c r="AF390" s="5"/>
      <c r="AG390" s="5"/>
      <c r="AH390" s="5"/>
      <c r="AI390" s="5"/>
      <c r="AJ390" s="5"/>
      <c r="AK390" s="5"/>
      <c r="AL390" s="5"/>
      <c r="AM390" s="5"/>
    </row>
    <row r="391" spans="1:39" s="4" customFormat="1" ht="14.4">
      <c r="A391" s="63" t="s">
        <v>859</v>
      </c>
      <c r="B391" s="63" t="s">
        <v>260</v>
      </c>
      <c r="C391" s="63"/>
      <c r="D391" s="63" t="s">
        <v>259</v>
      </c>
      <c r="E391" s="11"/>
      <c r="F391" s="11"/>
      <c r="G391" s="8"/>
      <c r="I391" s="63"/>
      <c r="J391" s="48"/>
      <c r="K391" s="109"/>
      <c r="M391" s="63">
        <v>17</v>
      </c>
      <c r="N391" s="274">
        <v>2148.4499999999998</v>
      </c>
      <c r="P391" s="63">
        <v>25</v>
      </c>
      <c r="Q391" s="276">
        <v>2999.6</v>
      </c>
      <c r="S391" s="63">
        <v>23</v>
      </c>
      <c r="T391" s="276">
        <v>2432.67</v>
      </c>
      <c r="V391" s="83"/>
      <c r="W391" s="83"/>
      <c r="X391" s="83"/>
      <c r="Y391" s="83"/>
      <c r="Z391" s="83"/>
      <c r="AA391" s="65"/>
      <c r="AB391" s="5"/>
      <c r="AC391" s="5"/>
      <c r="AD391" s="5"/>
      <c r="AE391" s="5"/>
      <c r="AF391" s="5"/>
      <c r="AG391" s="5"/>
      <c r="AH391" s="5"/>
      <c r="AI391" s="5"/>
      <c r="AJ391" s="5"/>
      <c r="AK391" s="5"/>
      <c r="AL391" s="5"/>
      <c r="AM391" s="5"/>
    </row>
    <row r="392" spans="1:39" s="4" customFormat="1" ht="14.4">
      <c r="A392" s="63" t="s">
        <v>859</v>
      </c>
      <c r="B392" s="63" t="s">
        <v>262</v>
      </c>
      <c r="C392" s="63"/>
      <c r="D392" s="63" t="s">
        <v>92</v>
      </c>
      <c r="E392" s="11"/>
      <c r="F392" s="11"/>
      <c r="G392" s="8"/>
      <c r="I392" s="63"/>
      <c r="J392" s="48"/>
      <c r="K392" s="109"/>
      <c r="M392" s="63">
        <v>5</v>
      </c>
      <c r="N392" s="274">
        <v>520.83000000000004</v>
      </c>
      <c r="P392" s="63">
        <v>2</v>
      </c>
      <c r="Q392" s="276">
        <v>330</v>
      </c>
      <c r="S392" s="63">
        <v>2</v>
      </c>
      <c r="T392" s="276">
        <v>98.35</v>
      </c>
      <c r="V392" s="83"/>
      <c r="W392" s="83"/>
      <c r="X392" s="83"/>
      <c r="Y392" s="83"/>
      <c r="Z392" s="83"/>
      <c r="AA392" s="65"/>
      <c r="AB392" s="5"/>
      <c r="AC392" s="5"/>
      <c r="AD392" s="5"/>
      <c r="AE392" s="5"/>
      <c r="AF392" s="5"/>
      <c r="AG392" s="5"/>
      <c r="AH392" s="5"/>
      <c r="AI392" s="5"/>
      <c r="AJ392" s="5"/>
      <c r="AK392" s="5"/>
      <c r="AL392" s="5"/>
      <c r="AM392" s="5"/>
    </row>
    <row r="393" spans="1:39" s="4" customFormat="1" ht="14.4">
      <c r="A393" s="63" t="s">
        <v>859</v>
      </c>
      <c r="B393" s="63" t="s">
        <v>685</v>
      </c>
      <c r="C393" s="63"/>
      <c r="D393" s="63" t="s">
        <v>97</v>
      </c>
      <c r="E393" s="11"/>
      <c r="F393" s="11"/>
      <c r="G393" s="8"/>
      <c r="I393" s="63"/>
      <c r="J393" s="48"/>
      <c r="K393" s="109"/>
      <c r="M393" s="63">
        <v>1</v>
      </c>
      <c r="N393" s="274">
        <v>180</v>
      </c>
      <c r="P393" s="63">
        <v>1</v>
      </c>
      <c r="Q393" s="276">
        <v>180</v>
      </c>
      <c r="S393" s="63">
        <v>1</v>
      </c>
      <c r="T393" s="276">
        <v>142.54</v>
      </c>
      <c r="V393" s="83"/>
      <c r="W393" s="83"/>
      <c r="X393" s="83"/>
      <c r="Y393" s="83"/>
      <c r="Z393" s="83"/>
      <c r="AA393" s="65"/>
      <c r="AB393" s="5"/>
      <c r="AC393" s="5"/>
      <c r="AD393" s="5"/>
      <c r="AE393" s="5"/>
      <c r="AF393" s="5"/>
      <c r="AG393" s="5"/>
      <c r="AH393" s="5"/>
      <c r="AI393" s="5"/>
      <c r="AJ393" s="5"/>
      <c r="AK393" s="5"/>
      <c r="AL393" s="5"/>
      <c r="AM393" s="5"/>
    </row>
    <row r="394" spans="1:39" s="4" customFormat="1" ht="14.4">
      <c r="A394" s="63" t="s">
        <v>859</v>
      </c>
      <c r="B394" s="63" t="s">
        <v>265</v>
      </c>
      <c r="C394" s="63"/>
      <c r="D394" s="63" t="s">
        <v>264</v>
      </c>
      <c r="E394" s="11"/>
      <c r="F394" s="11"/>
      <c r="G394" s="8"/>
      <c r="I394" s="63"/>
      <c r="J394" s="48"/>
      <c r="K394" s="109"/>
      <c r="M394" s="63">
        <v>5</v>
      </c>
      <c r="N394" s="274">
        <v>352.94</v>
      </c>
      <c r="P394" s="63">
        <v>5</v>
      </c>
      <c r="Q394" s="276">
        <v>432.16</v>
      </c>
      <c r="S394" s="63">
        <v>3</v>
      </c>
      <c r="T394" s="276">
        <v>341.37</v>
      </c>
      <c r="V394" s="83"/>
      <c r="W394" s="83"/>
      <c r="X394" s="83"/>
      <c r="Y394" s="83"/>
      <c r="Z394" s="83"/>
      <c r="AA394" s="65"/>
      <c r="AB394" s="5"/>
      <c r="AC394" s="5"/>
      <c r="AD394" s="5"/>
      <c r="AE394" s="5"/>
      <c r="AF394" s="5"/>
      <c r="AG394" s="5"/>
      <c r="AH394" s="5"/>
      <c r="AI394" s="5"/>
      <c r="AJ394" s="5"/>
      <c r="AK394" s="5"/>
      <c r="AL394" s="5"/>
      <c r="AM394" s="5"/>
    </row>
    <row r="395" spans="1:39" s="4" customFormat="1" ht="14.4">
      <c r="A395" s="63" t="s">
        <v>859</v>
      </c>
      <c r="B395" s="63" t="s">
        <v>821</v>
      </c>
      <c r="C395" s="63"/>
      <c r="D395" s="63" t="s">
        <v>85</v>
      </c>
      <c r="E395" s="11"/>
      <c r="F395" s="11"/>
      <c r="G395" s="8"/>
      <c r="I395" s="63"/>
      <c r="J395" s="48"/>
      <c r="K395" s="109"/>
      <c r="M395" s="63">
        <v>6</v>
      </c>
      <c r="N395" s="274">
        <v>555.96</v>
      </c>
      <c r="P395" s="63">
        <v>6</v>
      </c>
      <c r="Q395" s="276">
        <v>519.54</v>
      </c>
      <c r="S395" s="63">
        <v>5</v>
      </c>
      <c r="T395" s="276">
        <v>494.26</v>
      </c>
      <c r="V395" s="83"/>
      <c r="W395" s="83"/>
      <c r="X395" s="83"/>
      <c r="Y395" s="83"/>
      <c r="Z395" s="83"/>
      <c r="AA395" s="65"/>
      <c r="AB395" s="5"/>
      <c r="AC395" s="5"/>
      <c r="AD395" s="5"/>
      <c r="AE395" s="5"/>
      <c r="AF395" s="5"/>
      <c r="AG395" s="5"/>
      <c r="AH395" s="5"/>
      <c r="AI395" s="5"/>
      <c r="AJ395" s="5"/>
      <c r="AK395" s="5"/>
      <c r="AL395" s="5"/>
      <c r="AM395" s="5"/>
    </row>
    <row r="396" spans="1:39" s="4" customFormat="1" ht="14.4">
      <c r="A396" s="63" t="s">
        <v>859</v>
      </c>
      <c r="B396" s="63" t="s">
        <v>267</v>
      </c>
      <c r="C396" s="63"/>
      <c r="D396" s="63" t="s">
        <v>56</v>
      </c>
      <c r="E396" s="11"/>
      <c r="F396" s="11"/>
      <c r="G396" s="8"/>
      <c r="I396" s="63"/>
      <c r="J396" s="48"/>
      <c r="K396" s="109"/>
      <c r="M396" s="63">
        <v>41</v>
      </c>
      <c r="N396" s="274">
        <v>3739.26</v>
      </c>
      <c r="P396" s="63">
        <v>24</v>
      </c>
      <c r="Q396" s="276">
        <v>2027.68</v>
      </c>
      <c r="S396" s="63">
        <v>12</v>
      </c>
      <c r="T396" s="276">
        <v>1102.54</v>
      </c>
      <c r="V396" s="83"/>
      <c r="W396" s="83"/>
      <c r="X396" s="83"/>
      <c r="Y396" s="83"/>
      <c r="Z396" s="83"/>
      <c r="AA396" s="65"/>
      <c r="AB396" s="5"/>
      <c r="AC396" s="5"/>
      <c r="AD396" s="5"/>
      <c r="AE396" s="5"/>
      <c r="AF396" s="5"/>
      <c r="AG396" s="5"/>
      <c r="AH396" s="5"/>
      <c r="AI396" s="5"/>
      <c r="AJ396" s="5"/>
      <c r="AK396" s="5"/>
      <c r="AL396" s="5"/>
      <c r="AM396" s="5"/>
    </row>
    <row r="397" spans="1:39" s="4" customFormat="1" ht="14.4">
      <c r="A397" s="63" t="s">
        <v>859</v>
      </c>
      <c r="B397" s="63" t="s">
        <v>267</v>
      </c>
      <c r="C397" s="63"/>
      <c r="D397" s="63" t="s">
        <v>158</v>
      </c>
      <c r="E397" s="11"/>
      <c r="F397" s="11"/>
      <c r="G397" s="8"/>
      <c r="I397" s="63"/>
      <c r="J397" s="48"/>
      <c r="K397" s="109"/>
      <c r="M397" s="63">
        <v>2</v>
      </c>
      <c r="N397" s="274">
        <v>91.14</v>
      </c>
      <c r="P397" s="63">
        <v>3</v>
      </c>
      <c r="Q397" s="276">
        <v>120</v>
      </c>
      <c r="S397" s="63">
        <v>2</v>
      </c>
      <c r="T397" s="276">
        <v>102.1</v>
      </c>
      <c r="V397" s="83"/>
      <c r="W397" s="83"/>
      <c r="X397" s="83"/>
      <c r="Y397" s="83"/>
      <c r="Z397" s="83"/>
      <c r="AA397" s="65"/>
      <c r="AB397" s="5"/>
      <c r="AC397" s="5"/>
      <c r="AD397" s="5"/>
      <c r="AE397" s="5"/>
      <c r="AF397" s="5"/>
      <c r="AG397" s="5"/>
      <c r="AH397" s="5"/>
      <c r="AI397" s="5"/>
      <c r="AJ397" s="5"/>
      <c r="AK397" s="5"/>
      <c r="AL397" s="5"/>
      <c r="AM397" s="5"/>
    </row>
    <row r="398" spans="1:39" s="4" customFormat="1" ht="14.4">
      <c r="A398" s="63" t="s">
        <v>859</v>
      </c>
      <c r="B398" s="63" t="s">
        <v>822</v>
      </c>
      <c r="C398" s="63"/>
      <c r="D398" s="63" t="s">
        <v>71</v>
      </c>
      <c r="E398" s="11"/>
      <c r="F398" s="11"/>
      <c r="G398" s="8"/>
      <c r="I398" s="63"/>
      <c r="J398" s="48"/>
      <c r="K398" s="109"/>
      <c r="M398" s="63">
        <v>22</v>
      </c>
      <c r="N398" s="274">
        <v>2497.04</v>
      </c>
      <c r="P398" s="63">
        <v>20</v>
      </c>
      <c r="Q398" s="276">
        <v>2306.62</v>
      </c>
      <c r="S398" s="63">
        <v>19</v>
      </c>
      <c r="T398" s="276">
        <v>1818.6</v>
      </c>
      <c r="V398" s="83"/>
      <c r="W398" s="83"/>
      <c r="X398" s="83"/>
      <c r="Y398" s="83"/>
      <c r="Z398" s="83"/>
      <c r="AA398" s="65"/>
      <c r="AB398" s="5"/>
      <c r="AC398" s="5"/>
      <c r="AD398" s="5"/>
      <c r="AE398" s="5"/>
      <c r="AF398" s="5"/>
      <c r="AG398" s="5"/>
      <c r="AH398" s="5"/>
      <c r="AI398" s="5"/>
      <c r="AJ398" s="5"/>
      <c r="AK398" s="5"/>
      <c r="AL398" s="5"/>
      <c r="AM398" s="5"/>
    </row>
    <row r="399" spans="1:39" s="4" customFormat="1" ht="14.4">
      <c r="A399" s="63" t="s">
        <v>859</v>
      </c>
      <c r="B399" s="63" t="s">
        <v>270</v>
      </c>
      <c r="C399" s="63"/>
      <c r="D399" s="63" t="s">
        <v>146</v>
      </c>
      <c r="E399" s="11"/>
      <c r="F399" s="11"/>
      <c r="G399" s="8"/>
      <c r="I399" s="63"/>
      <c r="J399" s="48"/>
      <c r="K399" s="109"/>
      <c r="M399" s="63">
        <v>1</v>
      </c>
      <c r="N399" s="274">
        <v>5</v>
      </c>
      <c r="P399" s="63">
        <v>1</v>
      </c>
      <c r="Q399" s="276">
        <v>5</v>
      </c>
      <c r="S399" s="63"/>
      <c r="T399" s="276"/>
      <c r="V399" s="83"/>
      <c r="W399" s="83"/>
      <c r="X399" s="83"/>
      <c r="Y399" s="83"/>
      <c r="Z399" s="83"/>
      <c r="AA399" s="65"/>
      <c r="AB399" s="5"/>
      <c r="AC399" s="5"/>
      <c r="AD399" s="5"/>
      <c r="AE399" s="5"/>
      <c r="AF399" s="5"/>
      <c r="AG399" s="5"/>
      <c r="AH399" s="5"/>
      <c r="AI399" s="5"/>
      <c r="AJ399" s="5"/>
      <c r="AK399" s="5"/>
      <c r="AL399" s="5"/>
      <c r="AM399" s="5"/>
    </row>
    <row r="400" spans="1:39" s="4" customFormat="1" ht="14.4">
      <c r="A400" s="63" t="s">
        <v>859</v>
      </c>
      <c r="B400" s="63" t="s">
        <v>271</v>
      </c>
      <c r="C400" s="63"/>
      <c r="D400" s="63" t="s">
        <v>272</v>
      </c>
      <c r="E400" s="11"/>
      <c r="F400" s="11"/>
      <c r="G400" s="8"/>
      <c r="I400" s="63"/>
      <c r="J400" s="48"/>
      <c r="K400" s="109"/>
      <c r="M400" s="63">
        <v>3</v>
      </c>
      <c r="N400" s="274">
        <v>141.44999999999999</v>
      </c>
      <c r="P400" s="63">
        <v>11</v>
      </c>
      <c r="Q400" s="276">
        <v>896.98</v>
      </c>
      <c r="S400" s="63">
        <v>11</v>
      </c>
      <c r="T400" s="276">
        <v>809.3</v>
      </c>
      <c r="V400" s="83"/>
      <c r="W400" s="83"/>
      <c r="X400" s="83"/>
      <c r="Y400" s="83"/>
      <c r="Z400" s="83"/>
      <c r="AA400" s="65"/>
      <c r="AB400" s="5"/>
      <c r="AC400" s="5"/>
      <c r="AD400" s="5"/>
      <c r="AE400" s="5"/>
      <c r="AF400" s="5"/>
      <c r="AG400" s="5"/>
      <c r="AH400" s="5"/>
      <c r="AI400" s="5"/>
      <c r="AJ400" s="5"/>
      <c r="AK400" s="5"/>
      <c r="AL400" s="5"/>
      <c r="AM400" s="5"/>
    </row>
    <row r="401" spans="1:39" s="4" customFormat="1" ht="14.4">
      <c r="A401" s="63" t="s">
        <v>859</v>
      </c>
      <c r="B401" s="63" t="s">
        <v>273</v>
      </c>
      <c r="C401" s="63"/>
      <c r="D401" s="63" t="s">
        <v>274</v>
      </c>
      <c r="E401" s="11"/>
      <c r="F401" s="11"/>
      <c r="G401" s="8"/>
      <c r="I401" s="63"/>
      <c r="J401" s="48"/>
      <c r="K401" s="109"/>
      <c r="M401" s="63">
        <v>5</v>
      </c>
      <c r="N401" s="274">
        <v>569.05999999999995</v>
      </c>
      <c r="P401" s="63">
        <v>2</v>
      </c>
      <c r="Q401" s="276">
        <v>296</v>
      </c>
      <c r="S401" s="63">
        <v>3</v>
      </c>
      <c r="T401" s="276">
        <v>341.24</v>
      </c>
      <c r="V401" s="83"/>
      <c r="W401" s="83"/>
      <c r="X401" s="83"/>
      <c r="Y401" s="83"/>
      <c r="Z401" s="83"/>
      <c r="AA401" s="65"/>
      <c r="AB401" s="5"/>
      <c r="AC401" s="5"/>
      <c r="AD401" s="5"/>
      <c r="AE401" s="5"/>
      <c r="AF401" s="5"/>
      <c r="AG401" s="5"/>
      <c r="AH401" s="5"/>
      <c r="AI401" s="5"/>
      <c r="AJ401" s="5"/>
      <c r="AK401" s="5"/>
      <c r="AL401" s="5"/>
      <c r="AM401" s="5"/>
    </row>
    <row r="402" spans="1:39" s="4" customFormat="1" ht="14.4">
      <c r="A402" s="63" t="s">
        <v>859</v>
      </c>
      <c r="B402" s="63" t="s">
        <v>276</v>
      </c>
      <c r="C402" s="63"/>
      <c r="D402" s="63" t="s">
        <v>189</v>
      </c>
      <c r="E402" s="11"/>
      <c r="F402" s="11"/>
      <c r="G402" s="8"/>
      <c r="I402" s="63"/>
      <c r="J402" s="48"/>
      <c r="K402" s="109"/>
      <c r="M402" s="63">
        <v>173</v>
      </c>
      <c r="N402" s="274">
        <v>19913.47</v>
      </c>
      <c r="P402" s="63">
        <v>144</v>
      </c>
      <c r="Q402" s="276">
        <v>15717.24</v>
      </c>
      <c r="S402" s="63">
        <v>149</v>
      </c>
      <c r="T402" s="276">
        <v>14694.66</v>
      </c>
      <c r="V402" s="83"/>
      <c r="W402" s="83"/>
      <c r="X402" s="83"/>
      <c r="Y402" s="83"/>
      <c r="Z402" s="83"/>
      <c r="AA402" s="65"/>
      <c r="AB402" s="5"/>
      <c r="AC402" s="5"/>
      <c r="AD402" s="5"/>
      <c r="AE402" s="5"/>
      <c r="AF402" s="5"/>
      <c r="AG402" s="5"/>
      <c r="AH402" s="5"/>
      <c r="AI402" s="5"/>
      <c r="AJ402" s="5"/>
      <c r="AK402" s="5"/>
      <c r="AL402" s="5"/>
      <c r="AM402" s="5"/>
    </row>
    <row r="403" spans="1:39" s="4" customFormat="1" ht="14.4">
      <c r="A403" s="63" t="s">
        <v>859</v>
      </c>
      <c r="B403" s="63" t="s">
        <v>277</v>
      </c>
      <c r="C403" s="63"/>
      <c r="D403" s="63" t="s">
        <v>189</v>
      </c>
      <c r="E403" s="11"/>
      <c r="F403" s="11"/>
      <c r="G403" s="8"/>
      <c r="I403" s="63"/>
      <c r="J403" s="48"/>
      <c r="K403" s="109"/>
      <c r="M403" s="63"/>
      <c r="N403" s="274"/>
      <c r="P403" s="63"/>
      <c r="Q403" s="276"/>
      <c r="S403" s="63">
        <v>1</v>
      </c>
      <c r="T403" s="276">
        <v>17.059999999999999</v>
      </c>
      <c r="V403" s="83"/>
      <c r="W403" s="83"/>
      <c r="X403" s="83"/>
      <c r="Y403" s="83"/>
      <c r="Z403" s="83"/>
      <c r="AA403" s="65"/>
      <c r="AB403" s="5"/>
      <c r="AC403" s="5"/>
      <c r="AD403" s="5"/>
      <c r="AE403" s="5"/>
      <c r="AF403" s="5"/>
      <c r="AG403" s="5"/>
      <c r="AH403" s="5"/>
      <c r="AI403" s="5"/>
      <c r="AJ403" s="5"/>
      <c r="AK403" s="5"/>
      <c r="AL403" s="5"/>
      <c r="AM403" s="5"/>
    </row>
    <row r="404" spans="1:39" s="4" customFormat="1" ht="14.4">
      <c r="A404" s="63" t="s">
        <v>859</v>
      </c>
      <c r="B404" s="63" t="s">
        <v>823</v>
      </c>
      <c r="C404" s="63"/>
      <c r="D404" s="63" t="s">
        <v>55</v>
      </c>
      <c r="E404" s="11"/>
      <c r="F404" s="11"/>
      <c r="G404" s="8"/>
      <c r="I404" s="63"/>
      <c r="J404" s="48"/>
      <c r="K404" s="109"/>
      <c r="M404" s="63">
        <v>10</v>
      </c>
      <c r="N404" s="274">
        <v>312.81</v>
      </c>
      <c r="P404" s="63">
        <v>7</v>
      </c>
      <c r="Q404" s="276">
        <v>123.2</v>
      </c>
      <c r="S404" s="63"/>
      <c r="T404" s="276"/>
      <c r="V404" s="83"/>
      <c r="W404" s="83"/>
      <c r="X404" s="83"/>
      <c r="Y404" s="83"/>
      <c r="Z404" s="83"/>
      <c r="AA404" s="65"/>
      <c r="AB404" s="5"/>
      <c r="AC404" s="5"/>
      <c r="AD404" s="5"/>
      <c r="AE404" s="5"/>
      <c r="AF404" s="5"/>
      <c r="AG404" s="5"/>
      <c r="AH404" s="5"/>
      <c r="AI404" s="5"/>
      <c r="AJ404" s="5"/>
      <c r="AK404" s="5"/>
      <c r="AL404" s="5"/>
      <c r="AM404" s="5"/>
    </row>
    <row r="405" spans="1:39" s="4" customFormat="1" ht="14.4">
      <c r="A405" s="63" t="s">
        <v>859</v>
      </c>
      <c r="B405" s="63" t="s">
        <v>823</v>
      </c>
      <c r="C405" s="63"/>
      <c r="D405" s="63" t="s">
        <v>57</v>
      </c>
      <c r="E405" s="11"/>
      <c r="F405" s="11"/>
      <c r="G405" s="8"/>
      <c r="I405" s="63"/>
      <c r="J405" s="48"/>
      <c r="K405" s="109"/>
      <c r="M405" s="63">
        <v>392</v>
      </c>
      <c r="N405" s="274">
        <v>26922.89</v>
      </c>
      <c r="P405" s="63">
        <v>375</v>
      </c>
      <c r="Q405" s="276">
        <v>26591.25</v>
      </c>
      <c r="S405" s="63">
        <v>289</v>
      </c>
      <c r="T405" s="276">
        <v>19286.36</v>
      </c>
      <c r="V405" s="83"/>
      <c r="W405" s="83"/>
      <c r="X405" s="83"/>
      <c r="Y405" s="83"/>
      <c r="Z405" s="83"/>
      <c r="AA405" s="65"/>
      <c r="AB405" s="5"/>
      <c r="AC405" s="5"/>
      <c r="AD405" s="5"/>
      <c r="AE405" s="5"/>
      <c r="AF405" s="5"/>
      <c r="AG405" s="5"/>
      <c r="AH405" s="5"/>
      <c r="AI405" s="5"/>
      <c r="AJ405" s="5"/>
      <c r="AK405" s="5"/>
      <c r="AL405" s="5"/>
      <c r="AM405" s="5"/>
    </row>
    <row r="406" spans="1:39" s="4" customFormat="1" ht="14.4">
      <c r="A406" s="63" t="s">
        <v>859</v>
      </c>
      <c r="B406" s="63" t="s">
        <v>824</v>
      </c>
      <c r="C406" s="63"/>
      <c r="D406" s="63" t="s">
        <v>198</v>
      </c>
      <c r="E406" s="11"/>
      <c r="F406" s="11"/>
      <c r="G406" s="8"/>
      <c r="I406" s="63"/>
      <c r="J406" s="48"/>
      <c r="K406" s="109"/>
      <c r="M406" s="63">
        <v>22</v>
      </c>
      <c r="N406" s="274">
        <v>2277.12</v>
      </c>
      <c r="P406" s="63">
        <v>21</v>
      </c>
      <c r="Q406" s="276">
        <v>2429.54</v>
      </c>
      <c r="S406" s="63">
        <v>18</v>
      </c>
      <c r="T406" s="276">
        <v>1910.44</v>
      </c>
      <c r="V406" s="83"/>
      <c r="W406" s="83"/>
      <c r="X406" s="83"/>
      <c r="Y406" s="83"/>
      <c r="Z406" s="83"/>
      <c r="AA406" s="65"/>
      <c r="AB406" s="5"/>
      <c r="AC406" s="5"/>
      <c r="AD406" s="5"/>
      <c r="AE406" s="5"/>
      <c r="AF406" s="5"/>
      <c r="AG406" s="5"/>
      <c r="AH406" s="5"/>
      <c r="AI406" s="5"/>
      <c r="AJ406" s="5"/>
      <c r="AK406" s="5"/>
      <c r="AL406" s="5"/>
      <c r="AM406" s="5"/>
    </row>
    <row r="407" spans="1:39" s="4" customFormat="1" ht="14.4">
      <c r="A407" s="63" t="s">
        <v>859</v>
      </c>
      <c r="B407" s="63" t="s">
        <v>284</v>
      </c>
      <c r="C407" s="63"/>
      <c r="D407" s="63" t="s">
        <v>285</v>
      </c>
      <c r="E407" s="11"/>
      <c r="F407" s="11"/>
      <c r="G407" s="8"/>
      <c r="I407" s="63"/>
      <c r="J407" s="48"/>
      <c r="K407" s="109"/>
      <c r="M407" s="63">
        <v>39</v>
      </c>
      <c r="N407" s="274">
        <v>2742.64</v>
      </c>
      <c r="P407" s="63">
        <v>26</v>
      </c>
      <c r="Q407" s="276">
        <v>1714.83</v>
      </c>
      <c r="S407" s="63">
        <v>16</v>
      </c>
      <c r="T407" s="276">
        <v>1106.8900000000001</v>
      </c>
      <c r="V407" s="83"/>
      <c r="W407" s="83"/>
      <c r="X407" s="83"/>
      <c r="Y407" s="83"/>
      <c r="Z407" s="83"/>
      <c r="AA407" s="65"/>
      <c r="AB407" s="5"/>
      <c r="AC407" s="5"/>
      <c r="AD407" s="5"/>
      <c r="AE407" s="5"/>
      <c r="AF407" s="5"/>
      <c r="AG407" s="5"/>
      <c r="AH407" s="5"/>
      <c r="AI407" s="5"/>
      <c r="AJ407" s="5"/>
      <c r="AK407" s="5"/>
      <c r="AL407" s="5"/>
      <c r="AM407" s="5"/>
    </row>
    <row r="408" spans="1:39" s="4" customFormat="1" ht="14.4">
      <c r="A408" s="63" t="s">
        <v>859</v>
      </c>
      <c r="B408" s="63" t="s">
        <v>286</v>
      </c>
      <c r="C408" s="63"/>
      <c r="D408" s="63" t="s">
        <v>287</v>
      </c>
      <c r="E408" s="11"/>
      <c r="F408" s="11"/>
      <c r="G408" s="8"/>
      <c r="I408" s="63"/>
      <c r="J408" s="48"/>
      <c r="K408" s="109"/>
      <c r="M408" s="63">
        <v>105</v>
      </c>
      <c r="N408" s="274">
        <v>10192.91</v>
      </c>
      <c r="P408" s="63">
        <v>47</v>
      </c>
      <c r="Q408" s="276">
        <v>4166</v>
      </c>
      <c r="S408" s="63">
        <v>79</v>
      </c>
      <c r="T408" s="276">
        <v>6893.66</v>
      </c>
      <c r="V408" s="83"/>
      <c r="W408" s="83"/>
      <c r="X408" s="83"/>
      <c r="Y408" s="83"/>
      <c r="Z408" s="83"/>
      <c r="AA408" s="65"/>
      <c r="AB408" s="5"/>
      <c r="AC408" s="5"/>
      <c r="AD408" s="5"/>
      <c r="AE408" s="5"/>
      <c r="AF408" s="5"/>
      <c r="AG408" s="5"/>
      <c r="AH408" s="5"/>
      <c r="AI408" s="5"/>
      <c r="AJ408" s="5"/>
      <c r="AK408" s="5"/>
      <c r="AL408" s="5"/>
      <c r="AM408" s="5"/>
    </row>
    <row r="409" spans="1:39" s="4" customFormat="1" ht="14.4">
      <c r="A409" s="63" t="s">
        <v>859</v>
      </c>
      <c r="B409" s="63" t="s">
        <v>288</v>
      </c>
      <c r="C409" s="63"/>
      <c r="D409" s="63" t="s">
        <v>84</v>
      </c>
      <c r="E409" s="11"/>
      <c r="F409" s="11"/>
      <c r="G409" s="8"/>
      <c r="I409" s="63"/>
      <c r="J409" s="48"/>
      <c r="K409" s="109"/>
      <c r="M409" s="63">
        <v>464</v>
      </c>
      <c r="N409" s="274">
        <v>34169.85</v>
      </c>
      <c r="P409" s="63">
        <v>371</v>
      </c>
      <c r="Q409" s="276">
        <v>26652.71</v>
      </c>
      <c r="S409" s="63">
        <v>335</v>
      </c>
      <c r="T409" s="276">
        <v>25117.5</v>
      </c>
      <c r="V409" s="83"/>
      <c r="W409" s="83"/>
      <c r="X409" s="83"/>
      <c r="Y409" s="83"/>
      <c r="Z409" s="83"/>
      <c r="AA409" s="65"/>
      <c r="AB409" s="5"/>
      <c r="AC409" s="5"/>
      <c r="AD409" s="5"/>
      <c r="AE409" s="5"/>
      <c r="AF409" s="5"/>
      <c r="AG409" s="5"/>
      <c r="AH409" s="5"/>
      <c r="AI409" s="5"/>
      <c r="AJ409" s="5"/>
      <c r="AK409" s="5"/>
      <c r="AL409" s="5"/>
      <c r="AM409" s="5"/>
    </row>
    <row r="410" spans="1:39" s="4" customFormat="1" ht="14.4">
      <c r="A410" s="63" t="s">
        <v>859</v>
      </c>
      <c r="B410" s="63" t="s">
        <v>872</v>
      </c>
      <c r="C410" s="63"/>
      <c r="D410" s="63" t="s">
        <v>84</v>
      </c>
      <c r="E410" s="11"/>
      <c r="F410" s="11"/>
      <c r="G410" s="8"/>
      <c r="I410" s="63"/>
      <c r="J410" s="48"/>
      <c r="K410" s="109"/>
      <c r="M410" s="63">
        <v>1</v>
      </c>
      <c r="N410" s="274">
        <v>5</v>
      </c>
      <c r="P410" s="63"/>
      <c r="Q410" s="276"/>
      <c r="S410" s="63"/>
      <c r="T410" s="276"/>
      <c r="V410" s="83"/>
      <c r="W410" s="83"/>
      <c r="X410" s="83"/>
      <c r="Y410" s="83"/>
      <c r="Z410" s="83"/>
      <c r="AA410" s="65"/>
      <c r="AB410" s="5"/>
      <c r="AC410" s="5"/>
      <c r="AD410" s="5"/>
      <c r="AE410" s="5"/>
      <c r="AF410" s="5"/>
      <c r="AG410" s="5"/>
      <c r="AH410" s="5"/>
      <c r="AI410" s="5"/>
      <c r="AJ410" s="5"/>
      <c r="AK410" s="5"/>
      <c r="AL410" s="5"/>
      <c r="AM410" s="5"/>
    </row>
    <row r="411" spans="1:39" s="4" customFormat="1" ht="14.4">
      <c r="A411" s="63" t="s">
        <v>859</v>
      </c>
      <c r="B411" s="63" t="s">
        <v>290</v>
      </c>
      <c r="C411" s="63"/>
      <c r="D411" s="63" t="s">
        <v>291</v>
      </c>
      <c r="E411" s="11"/>
      <c r="F411" s="11"/>
      <c r="G411" s="8"/>
      <c r="I411" s="63"/>
      <c r="J411" s="48"/>
      <c r="K411" s="109"/>
      <c r="M411" s="63">
        <v>2</v>
      </c>
      <c r="N411" s="274">
        <v>323.83</v>
      </c>
      <c r="P411" s="63">
        <v>1</v>
      </c>
      <c r="Q411" s="276">
        <v>140.16</v>
      </c>
      <c r="S411" s="63"/>
      <c r="T411" s="276"/>
      <c r="V411" s="83"/>
      <c r="W411" s="83"/>
      <c r="X411" s="83"/>
      <c r="Y411" s="83"/>
      <c r="Z411" s="83"/>
      <c r="AA411" s="65"/>
      <c r="AB411" s="5"/>
      <c r="AC411" s="5"/>
      <c r="AD411" s="5"/>
      <c r="AE411" s="5"/>
      <c r="AF411" s="5"/>
      <c r="AG411" s="5"/>
      <c r="AH411" s="5"/>
      <c r="AI411" s="5"/>
      <c r="AJ411" s="5"/>
      <c r="AK411" s="5"/>
      <c r="AL411" s="5"/>
      <c r="AM411" s="5"/>
    </row>
    <row r="412" spans="1:39" s="4" customFormat="1" ht="14.4">
      <c r="A412" s="63" t="s">
        <v>859</v>
      </c>
      <c r="B412" s="63" t="s">
        <v>825</v>
      </c>
      <c r="C412" s="63"/>
      <c r="D412" s="63" t="s">
        <v>291</v>
      </c>
      <c r="E412" s="11"/>
      <c r="F412" s="11"/>
      <c r="G412" s="8"/>
      <c r="I412" s="63"/>
      <c r="J412" s="48"/>
      <c r="K412" s="109"/>
      <c r="M412" s="63">
        <v>5</v>
      </c>
      <c r="N412" s="274">
        <v>136.49</v>
      </c>
      <c r="P412" s="63">
        <v>7</v>
      </c>
      <c r="Q412" s="276">
        <v>668.5</v>
      </c>
      <c r="S412" s="63">
        <v>4</v>
      </c>
      <c r="T412" s="276">
        <v>405.11</v>
      </c>
      <c r="V412" s="83"/>
      <c r="W412" s="83"/>
      <c r="X412" s="83"/>
      <c r="Y412" s="83"/>
      <c r="Z412" s="83"/>
      <c r="AA412" s="65"/>
      <c r="AB412" s="5"/>
      <c r="AC412" s="5"/>
      <c r="AD412" s="5"/>
      <c r="AE412" s="5"/>
      <c r="AF412" s="5"/>
      <c r="AG412" s="5"/>
      <c r="AH412" s="5"/>
      <c r="AI412" s="5"/>
      <c r="AJ412" s="5"/>
      <c r="AK412" s="5"/>
      <c r="AL412" s="5"/>
      <c r="AM412" s="5"/>
    </row>
    <row r="413" spans="1:39" s="4" customFormat="1" ht="14.4">
      <c r="A413" s="63" t="s">
        <v>859</v>
      </c>
      <c r="B413" s="63" t="s">
        <v>292</v>
      </c>
      <c r="C413" s="63"/>
      <c r="D413" s="63" t="s">
        <v>135</v>
      </c>
      <c r="E413" s="11"/>
      <c r="F413" s="11"/>
      <c r="G413" s="8"/>
      <c r="I413" s="63"/>
      <c r="J413" s="48"/>
      <c r="K413" s="109"/>
      <c r="M413" s="63">
        <v>1</v>
      </c>
      <c r="N413" s="274">
        <v>59.47</v>
      </c>
      <c r="P413" s="63"/>
      <c r="Q413" s="276"/>
      <c r="S413" s="63"/>
      <c r="T413" s="276"/>
      <c r="V413" s="83"/>
      <c r="W413" s="83"/>
      <c r="X413" s="83"/>
      <c r="Y413" s="83"/>
      <c r="Z413" s="83"/>
      <c r="AA413" s="65"/>
      <c r="AB413" s="5"/>
      <c r="AC413" s="5"/>
      <c r="AD413" s="5"/>
      <c r="AE413" s="5"/>
      <c r="AF413" s="5"/>
      <c r="AG413" s="5"/>
      <c r="AH413" s="5"/>
      <c r="AI413" s="5"/>
      <c r="AJ413" s="5"/>
      <c r="AK413" s="5"/>
      <c r="AL413" s="5"/>
      <c r="AM413" s="5"/>
    </row>
    <row r="414" spans="1:39" s="4" customFormat="1" ht="14.4">
      <c r="A414" s="63" t="s">
        <v>859</v>
      </c>
      <c r="B414" s="63" t="s">
        <v>638</v>
      </c>
      <c r="C414" s="63"/>
      <c r="D414" s="63" t="s">
        <v>156</v>
      </c>
      <c r="E414" s="11"/>
      <c r="F414" s="11"/>
      <c r="G414" s="8"/>
      <c r="I414" s="63"/>
      <c r="J414" s="48"/>
      <c r="K414" s="109"/>
      <c r="M414" s="63">
        <v>1</v>
      </c>
      <c r="N414" s="274">
        <v>93.73</v>
      </c>
      <c r="P414" s="63"/>
      <c r="Q414" s="276"/>
      <c r="S414" s="63"/>
      <c r="T414" s="276"/>
      <c r="V414" s="83"/>
      <c r="W414" s="83"/>
      <c r="X414" s="83"/>
      <c r="Y414" s="83"/>
      <c r="Z414" s="83"/>
      <c r="AA414" s="65"/>
      <c r="AB414" s="5"/>
      <c r="AC414" s="5"/>
      <c r="AD414" s="5"/>
      <c r="AE414" s="5"/>
      <c r="AF414" s="5"/>
      <c r="AG414" s="5"/>
      <c r="AH414" s="5"/>
      <c r="AI414" s="5"/>
      <c r="AJ414" s="5"/>
      <c r="AK414" s="5"/>
      <c r="AL414" s="5"/>
      <c r="AM414" s="5"/>
    </row>
    <row r="415" spans="1:39" s="4" customFormat="1" ht="14.4">
      <c r="A415" s="63" t="s">
        <v>859</v>
      </c>
      <c r="B415" s="63" t="s">
        <v>294</v>
      </c>
      <c r="C415" s="63"/>
      <c r="D415" s="63" t="s">
        <v>198</v>
      </c>
      <c r="E415" s="11"/>
      <c r="F415" s="11"/>
      <c r="G415" s="8"/>
      <c r="I415" s="63"/>
      <c r="J415" s="48"/>
      <c r="K415" s="109"/>
      <c r="M415" s="63">
        <v>3</v>
      </c>
      <c r="N415" s="274">
        <v>199.17</v>
      </c>
      <c r="P415" s="63">
        <v>3</v>
      </c>
      <c r="Q415" s="276">
        <v>254.89</v>
      </c>
      <c r="S415" s="63">
        <v>4</v>
      </c>
      <c r="T415" s="276">
        <v>261.5</v>
      </c>
      <c r="V415" s="83"/>
      <c r="W415" s="83"/>
      <c r="X415" s="83"/>
      <c r="Y415" s="83"/>
      <c r="Z415" s="83"/>
      <c r="AA415" s="65"/>
      <c r="AB415" s="5"/>
      <c r="AC415" s="5"/>
      <c r="AD415" s="5"/>
      <c r="AE415" s="5"/>
      <c r="AF415" s="5"/>
      <c r="AG415" s="5"/>
      <c r="AH415" s="5"/>
      <c r="AI415" s="5"/>
      <c r="AJ415" s="5"/>
      <c r="AK415" s="5"/>
      <c r="AL415" s="5"/>
      <c r="AM415" s="5"/>
    </row>
    <row r="416" spans="1:39" s="4" customFormat="1" ht="14.4">
      <c r="A416" s="63" t="s">
        <v>859</v>
      </c>
      <c r="B416" s="63" t="s">
        <v>826</v>
      </c>
      <c r="C416" s="63"/>
      <c r="D416" s="63" t="s">
        <v>296</v>
      </c>
      <c r="E416" s="11"/>
      <c r="F416" s="11"/>
      <c r="G416" s="8"/>
      <c r="I416" s="63"/>
      <c r="J416" s="48"/>
      <c r="K416" s="109"/>
      <c r="M416" s="63">
        <v>49</v>
      </c>
      <c r="N416" s="274">
        <v>5419.54</v>
      </c>
      <c r="P416" s="63">
        <v>36</v>
      </c>
      <c r="Q416" s="276">
        <v>3761.22</v>
      </c>
      <c r="S416" s="63">
        <v>35</v>
      </c>
      <c r="T416" s="276">
        <v>3504.53</v>
      </c>
      <c r="V416" s="83"/>
      <c r="W416" s="83"/>
      <c r="X416" s="83"/>
      <c r="Y416" s="83"/>
      <c r="Z416" s="83"/>
      <c r="AA416" s="65"/>
      <c r="AB416" s="5"/>
      <c r="AC416" s="5"/>
      <c r="AD416" s="5"/>
      <c r="AE416" s="5"/>
      <c r="AF416" s="5"/>
      <c r="AG416" s="5"/>
      <c r="AH416" s="5"/>
      <c r="AI416" s="5"/>
      <c r="AJ416" s="5"/>
      <c r="AK416" s="5"/>
      <c r="AL416" s="5"/>
      <c r="AM416" s="5"/>
    </row>
    <row r="417" spans="1:39" s="4" customFormat="1" ht="14.4">
      <c r="A417" s="63" t="s">
        <v>859</v>
      </c>
      <c r="B417" s="63" t="s">
        <v>299</v>
      </c>
      <c r="C417" s="63"/>
      <c r="D417" s="63" t="s">
        <v>300</v>
      </c>
      <c r="E417" s="11"/>
      <c r="F417" s="11"/>
      <c r="G417" s="8"/>
      <c r="I417" s="63"/>
      <c r="J417" s="48"/>
      <c r="K417" s="109"/>
      <c r="M417" s="63">
        <v>12</v>
      </c>
      <c r="N417" s="274">
        <v>1182.45</v>
      </c>
      <c r="P417" s="63">
        <v>11</v>
      </c>
      <c r="Q417" s="276">
        <v>1293.33</v>
      </c>
      <c r="S417" s="63">
        <v>10</v>
      </c>
      <c r="T417" s="276">
        <v>1035.58</v>
      </c>
      <c r="V417" s="83"/>
      <c r="W417" s="83"/>
      <c r="X417" s="83"/>
      <c r="Y417" s="83"/>
      <c r="Z417" s="83"/>
      <c r="AA417" s="65"/>
      <c r="AB417" s="5"/>
      <c r="AC417" s="5"/>
      <c r="AD417" s="5"/>
      <c r="AE417" s="5"/>
      <c r="AF417" s="5"/>
      <c r="AG417" s="5"/>
      <c r="AH417" s="5"/>
      <c r="AI417" s="5"/>
      <c r="AJ417" s="5"/>
      <c r="AK417" s="5"/>
      <c r="AL417" s="5"/>
      <c r="AM417" s="5"/>
    </row>
    <row r="418" spans="1:39" s="4" customFormat="1" ht="14.4">
      <c r="A418" s="63" t="s">
        <v>859</v>
      </c>
      <c r="B418" s="63" t="s">
        <v>827</v>
      </c>
      <c r="C418" s="63"/>
      <c r="D418" s="63" t="s">
        <v>302</v>
      </c>
      <c r="E418" s="11"/>
      <c r="F418" s="11"/>
      <c r="G418" s="8"/>
      <c r="I418" s="63"/>
      <c r="J418" s="48"/>
      <c r="K418" s="109"/>
      <c r="M418" s="63">
        <v>11</v>
      </c>
      <c r="N418" s="274">
        <v>905.06</v>
      </c>
      <c r="P418" s="63">
        <v>9</v>
      </c>
      <c r="Q418" s="276">
        <v>887.45</v>
      </c>
      <c r="S418" s="63">
        <v>7</v>
      </c>
      <c r="T418" s="276">
        <v>660.29</v>
      </c>
      <c r="V418" s="83"/>
      <c r="W418" s="83"/>
      <c r="X418" s="83"/>
      <c r="Y418" s="83"/>
      <c r="Z418" s="83"/>
      <c r="AA418" s="65"/>
      <c r="AB418" s="5"/>
      <c r="AC418" s="5"/>
      <c r="AD418" s="5"/>
      <c r="AE418" s="5"/>
      <c r="AF418" s="5"/>
      <c r="AG418" s="5"/>
      <c r="AH418" s="5"/>
      <c r="AI418" s="5"/>
      <c r="AJ418" s="5"/>
      <c r="AK418" s="5"/>
      <c r="AL418" s="5"/>
      <c r="AM418" s="5"/>
    </row>
    <row r="419" spans="1:39" s="4" customFormat="1" ht="14.4">
      <c r="A419" s="63" t="s">
        <v>859</v>
      </c>
      <c r="B419" s="63" t="s">
        <v>827</v>
      </c>
      <c r="C419" s="63"/>
      <c r="D419" s="63" t="s">
        <v>80</v>
      </c>
      <c r="E419" s="11"/>
      <c r="F419" s="11"/>
      <c r="G419" s="8"/>
      <c r="I419" s="63"/>
      <c r="J419" s="48"/>
      <c r="K419" s="109"/>
      <c r="M419" s="63">
        <v>50</v>
      </c>
      <c r="N419" s="274">
        <v>4511.21</v>
      </c>
      <c r="P419" s="63">
        <v>46</v>
      </c>
      <c r="Q419" s="276">
        <v>3740.54</v>
      </c>
      <c r="S419" s="63">
        <v>30</v>
      </c>
      <c r="T419" s="276">
        <v>2037.15</v>
      </c>
      <c r="V419" s="83"/>
      <c r="W419" s="83"/>
      <c r="X419" s="83"/>
      <c r="Y419" s="83"/>
      <c r="Z419" s="83"/>
      <c r="AA419" s="65"/>
      <c r="AB419" s="5"/>
      <c r="AC419" s="5"/>
      <c r="AD419" s="5"/>
      <c r="AE419" s="5"/>
      <c r="AF419" s="5"/>
      <c r="AG419" s="5"/>
      <c r="AH419" s="5"/>
      <c r="AI419" s="5"/>
      <c r="AJ419" s="5"/>
      <c r="AK419" s="5"/>
      <c r="AL419" s="5"/>
      <c r="AM419" s="5"/>
    </row>
    <row r="420" spans="1:39" s="4" customFormat="1" ht="14.4">
      <c r="A420" s="63" t="s">
        <v>859</v>
      </c>
      <c r="B420" s="63" t="s">
        <v>303</v>
      </c>
      <c r="C420" s="63"/>
      <c r="D420" s="63" t="s">
        <v>124</v>
      </c>
      <c r="E420" s="11"/>
      <c r="F420" s="11"/>
      <c r="G420" s="8"/>
      <c r="I420" s="63"/>
      <c r="J420" s="48"/>
      <c r="K420" s="109"/>
      <c r="M420" s="63">
        <v>3</v>
      </c>
      <c r="N420" s="274">
        <v>260.45999999999998</v>
      </c>
      <c r="P420" s="63">
        <v>1</v>
      </c>
      <c r="Q420" s="276">
        <v>180</v>
      </c>
      <c r="S420" s="63">
        <v>2</v>
      </c>
      <c r="T420" s="276">
        <v>187.53</v>
      </c>
      <c r="V420" s="83"/>
      <c r="W420" s="83"/>
      <c r="X420" s="83"/>
      <c r="Y420" s="83"/>
      <c r="Z420" s="83"/>
      <c r="AA420" s="65"/>
      <c r="AB420" s="5"/>
      <c r="AC420" s="5"/>
      <c r="AD420" s="5"/>
      <c r="AE420" s="5"/>
      <c r="AF420" s="5"/>
      <c r="AG420" s="5"/>
      <c r="AH420" s="5"/>
      <c r="AI420" s="5"/>
      <c r="AJ420" s="5"/>
      <c r="AK420" s="5"/>
      <c r="AL420" s="5"/>
      <c r="AM420" s="5"/>
    </row>
    <row r="421" spans="1:39" s="4" customFormat="1" ht="14.4">
      <c r="A421" s="63" t="s">
        <v>859</v>
      </c>
      <c r="B421" s="63" t="s">
        <v>304</v>
      </c>
      <c r="C421" s="63"/>
      <c r="D421" s="63" t="s">
        <v>71</v>
      </c>
      <c r="E421" s="11"/>
      <c r="F421" s="11"/>
      <c r="G421" s="8"/>
      <c r="I421" s="63"/>
      <c r="J421" s="48"/>
      <c r="K421" s="109"/>
      <c r="M421" s="63">
        <v>381</v>
      </c>
      <c r="N421" s="274">
        <v>31269.42</v>
      </c>
      <c r="P421" s="63">
        <v>334</v>
      </c>
      <c r="Q421" s="276">
        <v>26575.24</v>
      </c>
      <c r="S421" s="63">
        <v>316</v>
      </c>
      <c r="T421" s="276">
        <v>23865.98</v>
      </c>
      <c r="V421" s="83"/>
      <c r="W421" s="83"/>
      <c r="X421" s="83"/>
      <c r="Y421" s="83"/>
      <c r="Z421" s="83"/>
      <c r="AA421" s="65"/>
      <c r="AB421" s="5"/>
      <c r="AC421" s="5"/>
      <c r="AD421" s="5"/>
      <c r="AE421" s="5"/>
      <c r="AF421" s="5"/>
      <c r="AG421" s="5"/>
      <c r="AH421" s="5"/>
      <c r="AI421" s="5"/>
      <c r="AJ421" s="5"/>
      <c r="AK421" s="5"/>
      <c r="AL421" s="5"/>
      <c r="AM421" s="5"/>
    </row>
    <row r="422" spans="1:39" s="4" customFormat="1" ht="14.4">
      <c r="A422" s="63" t="s">
        <v>859</v>
      </c>
      <c r="B422" s="63" t="s">
        <v>873</v>
      </c>
      <c r="C422" s="63"/>
      <c r="D422" s="63" t="s">
        <v>306</v>
      </c>
      <c r="E422" s="11"/>
      <c r="F422" s="11"/>
      <c r="G422" s="8"/>
      <c r="I422" s="63"/>
      <c r="J422" s="48"/>
      <c r="K422" s="109"/>
      <c r="M422" s="63">
        <v>8</v>
      </c>
      <c r="N422" s="274">
        <v>993.57</v>
      </c>
      <c r="P422" s="63">
        <v>6</v>
      </c>
      <c r="Q422" s="276">
        <v>847.57</v>
      </c>
      <c r="S422" s="63">
        <v>6</v>
      </c>
      <c r="T422" s="276">
        <v>621.20000000000005</v>
      </c>
      <c r="V422" s="83"/>
      <c r="W422" s="83"/>
      <c r="X422" s="83"/>
      <c r="Y422" s="83"/>
      <c r="Z422" s="83"/>
      <c r="AA422" s="65"/>
      <c r="AB422" s="5"/>
      <c r="AC422" s="5"/>
      <c r="AD422" s="5"/>
      <c r="AE422" s="5"/>
      <c r="AF422" s="5"/>
      <c r="AG422" s="5"/>
      <c r="AH422" s="5"/>
      <c r="AI422" s="5"/>
      <c r="AJ422" s="5"/>
      <c r="AK422" s="5"/>
      <c r="AL422" s="5"/>
      <c r="AM422" s="5"/>
    </row>
    <row r="423" spans="1:39" s="4" customFormat="1" ht="14.4">
      <c r="A423" s="63" t="s">
        <v>859</v>
      </c>
      <c r="B423" s="63" t="s">
        <v>307</v>
      </c>
      <c r="C423" s="63"/>
      <c r="D423" s="63" t="s">
        <v>274</v>
      </c>
      <c r="E423" s="11"/>
      <c r="F423" s="11"/>
      <c r="G423" s="8"/>
      <c r="I423" s="63"/>
      <c r="J423" s="48"/>
      <c r="K423" s="109"/>
      <c r="M423" s="63">
        <v>34</v>
      </c>
      <c r="N423" s="274">
        <v>4386.3100000000004</v>
      </c>
      <c r="P423" s="63">
        <v>36</v>
      </c>
      <c r="Q423" s="276">
        <v>4139.05</v>
      </c>
      <c r="S423" s="63">
        <v>35</v>
      </c>
      <c r="T423" s="276">
        <v>3631.07</v>
      </c>
      <c r="V423" s="83"/>
      <c r="W423" s="83"/>
      <c r="X423" s="83"/>
      <c r="Y423" s="83"/>
      <c r="Z423" s="83"/>
      <c r="AA423" s="65"/>
      <c r="AB423" s="5"/>
      <c r="AC423" s="5"/>
      <c r="AD423" s="5"/>
      <c r="AE423" s="5"/>
      <c r="AF423" s="5"/>
      <c r="AG423" s="5"/>
      <c r="AH423" s="5"/>
      <c r="AI423" s="5"/>
      <c r="AJ423" s="5"/>
      <c r="AK423" s="5"/>
      <c r="AL423" s="5"/>
      <c r="AM423" s="5"/>
    </row>
    <row r="424" spans="1:39" s="4" customFormat="1" ht="14.4">
      <c r="A424" s="63" t="s">
        <v>859</v>
      </c>
      <c r="B424" s="63" t="s">
        <v>309</v>
      </c>
      <c r="C424" s="63"/>
      <c r="D424" s="63" t="s">
        <v>153</v>
      </c>
      <c r="E424" s="11"/>
      <c r="F424" s="11"/>
      <c r="G424" s="8"/>
      <c r="I424" s="63"/>
      <c r="J424" s="48"/>
      <c r="K424" s="109"/>
      <c r="M424" s="63">
        <v>3</v>
      </c>
      <c r="N424" s="274">
        <v>53.98</v>
      </c>
      <c r="P424" s="63">
        <v>3</v>
      </c>
      <c r="Q424" s="276">
        <v>188.04</v>
      </c>
      <c r="S424" s="63">
        <v>1</v>
      </c>
      <c r="T424" s="276">
        <v>150</v>
      </c>
      <c r="V424" s="83"/>
      <c r="W424" s="83"/>
      <c r="X424" s="83"/>
      <c r="Y424" s="83"/>
      <c r="Z424" s="83"/>
      <c r="AA424" s="65"/>
      <c r="AB424" s="5"/>
      <c r="AC424" s="5"/>
      <c r="AD424" s="5"/>
      <c r="AE424" s="5"/>
      <c r="AF424" s="5"/>
      <c r="AG424" s="5"/>
      <c r="AH424" s="5"/>
      <c r="AI424" s="5"/>
      <c r="AJ424" s="5"/>
      <c r="AK424" s="5"/>
      <c r="AL424" s="5"/>
      <c r="AM424" s="5"/>
    </row>
    <row r="425" spans="1:39" s="4" customFormat="1" ht="14.4">
      <c r="A425" s="63" t="s">
        <v>859</v>
      </c>
      <c r="B425" s="63" t="s">
        <v>312</v>
      </c>
      <c r="C425" s="63"/>
      <c r="D425" s="63" t="s">
        <v>313</v>
      </c>
      <c r="E425" s="11"/>
      <c r="F425" s="11"/>
      <c r="G425" s="8"/>
      <c r="I425" s="63"/>
      <c r="J425" s="48"/>
      <c r="K425" s="109"/>
      <c r="M425" s="63">
        <v>9</v>
      </c>
      <c r="N425" s="274">
        <v>1113.2</v>
      </c>
      <c r="P425" s="63">
        <v>8</v>
      </c>
      <c r="Q425" s="276">
        <v>971.19</v>
      </c>
      <c r="S425" s="63">
        <v>7</v>
      </c>
      <c r="T425" s="276">
        <v>866.03</v>
      </c>
      <c r="V425" s="83"/>
      <c r="W425" s="83"/>
      <c r="X425" s="83"/>
      <c r="Y425" s="83"/>
      <c r="Z425" s="83"/>
      <c r="AA425" s="65"/>
      <c r="AB425" s="5"/>
      <c r="AC425" s="5"/>
      <c r="AD425" s="5"/>
      <c r="AE425" s="5"/>
      <c r="AF425" s="5"/>
      <c r="AG425" s="5"/>
      <c r="AH425" s="5"/>
      <c r="AI425" s="5"/>
      <c r="AJ425" s="5"/>
      <c r="AK425" s="5"/>
      <c r="AL425" s="5"/>
      <c r="AM425" s="5"/>
    </row>
    <row r="426" spans="1:39" s="4" customFormat="1" ht="14.4">
      <c r="A426" s="63" t="s">
        <v>859</v>
      </c>
      <c r="B426" s="63" t="s">
        <v>317</v>
      </c>
      <c r="C426" s="63"/>
      <c r="D426" s="63" t="s">
        <v>318</v>
      </c>
      <c r="E426" s="11"/>
      <c r="F426" s="11"/>
      <c r="G426" s="8"/>
      <c r="I426" s="63"/>
      <c r="J426" s="48"/>
      <c r="K426" s="109"/>
      <c r="M426" s="63">
        <v>13</v>
      </c>
      <c r="N426" s="274">
        <v>1590.95</v>
      </c>
      <c r="P426" s="63">
        <v>9</v>
      </c>
      <c r="Q426" s="276">
        <v>1053.72</v>
      </c>
      <c r="S426" s="63">
        <v>10</v>
      </c>
      <c r="T426" s="276">
        <v>1126.3499999999999</v>
      </c>
      <c r="V426" s="83"/>
      <c r="W426" s="83"/>
      <c r="X426" s="83"/>
      <c r="Y426" s="83"/>
      <c r="Z426" s="83"/>
      <c r="AA426" s="65"/>
      <c r="AB426" s="5"/>
      <c r="AC426" s="5"/>
      <c r="AD426" s="5"/>
      <c r="AE426" s="5"/>
      <c r="AF426" s="5"/>
      <c r="AG426" s="5"/>
      <c r="AH426" s="5"/>
      <c r="AI426" s="5"/>
      <c r="AJ426" s="5"/>
      <c r="AK426" s="5"/>
      <c r="AL426" s="5"/>
      <c r="AM426" s="5"/>
    </row>
    <row r="427" spans="1:39" s="4" customFormat="1" ht="14.4">
      <c r="A427" s="63" t="s">
        <v>859</v>
      </c>
      <c r="B427" s="63" t="s">
        <v>828</v>
      </c>
      <c r="C427" s="63"/>
      <c r="D427" s="63" t="s">
        <v>320</v>
      </c>
      <c r="E427" s="11"/>
      <c r="F427" s="11"/>
      <c r="G427" s="8"/>
      <c r="I427" s="63"/>
      <c r="J427" s="48"/>
      <c r="K427" s="109"/>
      <c r="M427" s="63">
        <v>24</v>
      </c>
      <c r="N427" s="274">
        <v>826.56</v>
      </c>
      <c r="P427" s="63">
        <v>9</v>
      </c>
      <c r="Q427" s="276">
        <v>471.24</v>
      </c>
      <c r="S427" s="63">
        <v>5</v>
      </c>
      <c r="T427" s="276">
        <v>130.85</v>
      </c>
      <c r="V427" s="83"/>
      <c r="W427" s="83"/>
      <c r="X427" s="83"/>
      <c r="Y427" s="83"/>
      <c r="Z427" s="83"/>
      <c r="AA427" s="65"/>
      <c r="AB427" s="5"/>
      <c r="AC427" s="5"/>
      <c r="AD427" s="5"/>
      <c r="AE427" s="5"/>
      <c r="AF427" s="5"/>
      <c r="AG427" s="5"/>
      <c r="AH427" s="5"/>
      <c r="AI427" s="5"/>
      <c r="AJ427" s="5"/>
      <c r="AK427" s="5"/>
      <c r="AL427" s="5"/>
      <c r="AM427" s="5"/>
    </row>
    <row r="428" spans="1:39" s="4" customFormat="1" ht="14.4">
      <c r="A428" s="63" t="s">
        <v>859</v>
      </c>
      <c r="B428" s="63" t="s">
        <v>829</v>
      </c>
      <c r="C428" s="63"/>
      <c r="D428" s="63" t="s">
        <v>320</v>
      </c>
      <c r="E428" s="11"/>
      <c r="F428" s="11"/>
      <c r="G428" s="8"/>
      <c r="I428" s="63"/>
      <c r="J428" s="48"/>
      <c r="K428" s="109"/>
      <c r="M428" s="63"/>
      <c r="N428" s="274"/>
      <c r="P428" s="63"/>
      <c r="Q428" s="276"/>
      <c r="S428" s="63">
        <v>2</v>
      </c>
      <c r="T428" s="276">
        <v>70.53</v>
      </c>
      <c r="V428" s="83"/>
      <c r="W428" s="83"/>
      <c r="X428" s="83"/>
      <c r="Y428" s="83"/>
      <c r="Z428" s="83"/>
      <c r="AA428" s="65"/>
      <c r="AB428" s="5"/>
      <c r="AC428" s="5"/>
      <c r="AD428" s="5"/>
      <c r="AE428" s="5"/>
      <c r="AF428" s="5"/>
      <c r="AG428" s="5"/>
      <c r="AH428" s="5"/>
      <c r="AI428" s="5"/>
      <c r="AJ428" s="5"/>
      <c r="AK428" s="5"/>
      <c r="AL428" s="5"/>
      <c r="AM428" s="5"/>
    </row>
    <row r="429" spans="1:39" s="4" customFormat="1" ht="14.4">
      <c r="A429" s="63" t="s">
        <v>859</v>
      </c>
      <c r="B429" s="63" t="s">
        <v>874</v>
      </c>
      <c r="C429" s="63"/>
      <c r="D429" s="63" t="s">
        <v>324</v>
      </c>
      <c r="E429" s="11"/>
      <c r="F429" s="11"/>
      <c r="G429" s="8"/>
      <c r="I429" s="63"/>
      <c r="J429" s="48"/>
      <c r="K429" s="109"/>
      <c r="M429" s="63">
        <v>1</v>
      </c>
      <c r="N429" s="274">
        <v>175.39</v>
      </c>
      <c r="P429" s="63"/>
      <c r="Q429" s="276"/>
      <c r="S429" s="63"/>
      <c r="T429" s="276"/>
      <c r="V429" s="83"/>
      <c r="W429" s="83"/>
      <c r="X429" s="83"/>
      <c r="Y429" s="83"/>
      <c r="Z429" s="83"/>
      <c r="AA429" s="65"/>
      <c r="AB429" s="5"/>
      <c r="AC429" s="5"/>
      <c r="AD429" s="5"/>
      <c r="AE429" s="5"/>
      <c r="AF429" s="5"/>
      <c r="AG429" s="5"/>
      <c r="AH429" s="5"/>
      <c r="AI429" s="5"/>
      <c r="AJ429" s="5"/>
      <c r="AK429" s="5"/>
      <c r="AL429" s="5"/>
      <c r="AM429" s="5"/>
    </row>
    <row r="430" spans="1:39" s="4" customFormat="1" ht="14.4">
      <c r="A430" s="63" t="s">
        <v>859</v>
      </c>
      <c r="B430" s="63" t="s">
        <v>328</v>
      </c>
      <c r="C430" s="63"/>
      <c r="D430" s="63" t="s">
        <v>99</v>
      </c>
      <c r="E430" s="11"/>
      <c r="F430" s="11"/>
      <c r="G430" s="8"/>
      <c r="I430" s="63"/>
      <c r="J430" s="48"/>
      <c r="K430" s="109"/>
      <c r="M430" s="63">
        <v>2</v>
      </c>
      <c r="N430" s="274">
        <v>159.58000000000001</v>
      </c>
      <c r="P430" s="63"/>
      <c r="Q430" s="276"/>
      <c r="S430" s="63"/>
      <c r="T430" s="276"/>
      <c r="V430" s="83"/>
      <c r="W430" s="83"/>
      <c r="X430" s="83"/>
      <c r="Y430" s="83"/>
      <c r="Z430" s="83"/>
      <c r="AA430" s="65"/>
      <c r="AB430" s="5"/>
      <c r="AC430" s="5"/>
      <c r="AD430" s="5"/>
      <c r="AE430" s="5"/>
      <c r="AF430" s="5"/>
      <c r="AG430" s="5"/>
      <c r="AH430" s="5"/>
      <c r="AI430" s="5"/>
      <c r="AJ430" s="5"/>
      <c r="AK430" s="5"/>
      <c r="AL430" s="5"/>
      <c r="AM430" s="5"/>
    </row>
    <row r="431" spans="1:39" s="4" customFormat="1" ht="14.4">
      <c r="A431" s="63" t="s">
        <v>859</v>
      </c>
      <c r="B431" s="63" t="s">
        <v>708</v>
      </c>
      <c r="C431" s="63"/>
      <c r="D431" s="63" t="s">
        <v>99</v>
      </c>
      <c r="E431" s="11"/>
      <c r="F431" s="11"/>
      <c r="G431" s="8"/>
      <c r="I431" s="63"/>
      <c r="J431" s="48"/>
      <c r="K431" s="109"/>
      <c r="M431" s="63">
        <v>12</v>
      </c>
      <c r="N431" s="274">
        <v>791.23</v>
      </c>
      <c r="P431" s="63">
        <v>7</v>
      </c>
      <c r="Q431" s="276">
        <v>392.37</v>
      </c>
      <c r="S431" s="63">
        <v>8</v>
      </c>
      <c r="T431" s="276">
        <v>571.09</v>
      </c>
      <c r="V431" s="83"/>
      <c r="W431" s="83"/>
      <c r="X431" s="83"/>
      <c r="Y431" s="83"/>
      <c r="Z431" s="83"/>
      <c r="AA431" s="65"/>
      <c r="AB431" s="5"/>
      <c r="AC431" s="5"/>
      <c r="AD431" s="5"/>
      <c r="AE431" s="5"/>
      <c r="AF431" s="5"/>
      <c r="AG431" s="5"/>
      <c r="AH431" s="5"/>
      <c r="AI431" s="5"/>
      <c r="AJ431" s="5"/>
      <c r="AK431" s="5"/>
      <c r="AL431" s="5"/>
      <c r="AM431" s="5"/>
    </row>
    <row r="432" spans="1:39" s="4" customFormat="1" ht="14.4">
      <c r="A432" s="63" t="s">
        <v>859</v>
      </c>
      <c r="B432" s="63" t="s">
        <v>329</v>
      </c>
      <c r="C432" s="63"/>
      <c r="D432" s="63" t="s">
        <v>80</v>
      </c>
      <c r="E432" s="11"/>
      <c r="F432" s="11"/>
      <c r="G432" s="8"/>
      <c r="I432" s="63"/>
      <c r="J432" s="48"/>
      <c r="K432" s="109"/>
      <c r="M432" s="63">
        <v>42</v>
      </c>
      <c r="N432" s="274">
        <v>4551.3100000000004</v>
      </c>
      <c r="P432" s="63">
        <v>28</v>
      </c>
      <c r="Q432" s="276">
        <v>2976.93</v>
      </c>
      <c r="S432" s="63">
        <v>39</v>
      </c>
      <c r="T432" s="276">
        <v>3461.62</v>
      </c>
      <c r="V432" s="83"/>
      <c r="W432" s="83"/>
      <c r="X432" s="83"/>
      <c r="Y432" s="83"/>
      <c r="Z432" s="83"/>
      <c r="AA432" s="65"/>
      <c r="AB432" s="5"/>
      <c r="AC432" s="5"/>
      <c r="AD432" s="5"/>
      <c r="AE432" s="5"/>
      <c r="AF432" s="5"/>
      <c r="AG432" s="5"/>
      <c r="AH432" s="5"/>
      <c r="AI432" s="5"/>
      <c r="AJ432" s="5"/>
      <c r="AK432" s="5"/>
      <c r="AL432" s="5"/>
      <c r="AM432" s="5"/>
    </row>
    <row r="433" spans="1:39" s="4" customFormat="1" ht="14.4">
      <c r="A433" s="63" t="s">
        <v>859</v>
      </c>
      <c r="B433" s="63" t="s">
        <v>830</v>
      </c>
      <c r="C433" s="63"/>
      <c r="D433" s="63" t="s">
        <v>189</v>
      </c>
      <c r="E433" s="11"/>
      <c r="F433" s="11"/>
      <c r="G433" s="8"/>
      <c r="I433" s="63"/>
      <c r="J433" s="48"/>
      <c r="K433" s="109"/>
      <c r="M433" s="63"/>
      <c r="N433" s="274"/>
      <c r="P433" s="63">
        <v>2</v>
      </c>
      <c r="Q433" s="276">
        <v>185</v>
      </c>
      <c r="S433" s="63">
        <v>1</v>
      </c>
      <c r="T433" s="276">
        <v>137.78</v>
      </c>
      <c r="V433" s="83"/>
      <c r="W433" s="83"/>
      <c r="X433" s="83"/>
      <c r="Y433" s="83"/>
      <c r="Z433" s="83"/>
      <c r="AA433" s="65"/>
      <c r="AB433" s="5"/>
      <c r="AC433" s="5"/>
      <c r="AD433" s="5"/>
      <c r="AE433" s="5"/>
      <c r="AF433" s="5"/>
      <c r="AG433" s="5"/>
      <c r="AH433" s="5"/>
      <c r="AI433" s="5"/>
      <c r="AJ433" s="5"/>
      <c r="AK433" s="5"/>
      <c r="AL433" s="5"/>
      <c r="AM433" s="5"/>
    </row>
    <row r="434" spans="1:39" s="4" customFormat="1" ht="14.4">
      <c r="A434" s="63" t="s">
        <v>859</v>
      </c>
      <c r="B434" s="63" t="s">
        <v>831</v>
      </c>
      <c r="C434" s="63"/>
      <c r="D434" s="63" t="s">
        <v>189</v>
      </c>
      <c r="E434" s="11"/>
      <c r="F434" s="11"/>
      <c r="G434" s="8"/>
      <c r="I434" s="63"/>
      <c r="J434" s="48"/>
      <c r="K434" s="109"/>
      <c r="M434" s="63">
        <v>5</v>
      </c>
      <c r="N434" s="274">
        <v>396.26</v>
      </c>
      <c r="P434" s="63">
        <v>4</v>
      </c>
      <c r="Q434" s="276">
        <v>462.88</v>
      </c>
      <c r="S434" s="63">
        <v>4</v>
      </c>
      <c r="T434" s="276">
        <v>348.67</v>
      </c>
      <c r="V434" s="83"/>
      <c r="W434" s="83"/>
      <c r="X434" s="83"/>
      <c r="Y434" s="83"/>
      <c r="Z434" s="83"/>
      <c r="AA434" s="65"/>
      <c r="AB434" s="5"/>
      <c r="AC434" s="5"/>
      <c r="AD434" s="5"/>
      <c r="AE434" s="5"/>
      <c r="AF434" s="5"/>
      <c r="AG434" s="5"/>
      <c r="AH434" s="5"/>
      <c r="AI434" s="5"/>
      <c r="AJ434" s="5"/>
      <c r="AK434" s="5"/>
      <c r="AL434" s="5"/>
      <c r="AM434" s="5"/>
    </row>
    <row r="435" spans="1:39" s="4" customFormat="1" ht="14.4">
      <c r="A435" s="63" t="s">
        <v>859</v>
      </c>
      <c r="B435" s="63" t="s">
        <v>332</v>
      </c>
      <c r="C435" s="63"/>
      <c r="D435" s="63" t="s">
        <v>99</v>
      </c>
      <c r="E435" s="11"/>
      <c r="F435" s="11"/>
      <c r="G435" s="8"/>
      <c r="I435" s="63"/>
      <c r="J435" s="48"/>
      <c r="K435" s="109"/>
      <c r="M435" s="63">
        <v>2</v>
      </c>
      <c r="N435" s="274">
        <v>360</v>
      </c>
      <c r="P435" s="63">
        <v>2</v>
      </c>
      <c r="Q435" s="276">
        <v>259.58999999999997</v>
      </c>
      <c r="S435" s="63">
        <v>1</v>
      </c>
      <c r="T435" s="276">
        <v>120.15</v>
      </c>
      <c r="V435" s="83"/>
      <c r="W435" s="83"/>
      <c r="X435" s="83"/>
      <c r="Y435" s="83"/>
      <c r="Z435" s="83"/>
      <c r="AA435" s="65"/>
      <c r="AB435" s="5"/>
      <c r="AC435" s="5"/>
      <c r="AD435" s="5"/>
      <c r="AE435" s="5"/>
      <c r="AF435" s="5"/>
      <c r="AG435" s="5"/>
      <c r="AH435" s="5"/>
      <c r="AI435" s="5"/>
      <c r="AJ435" s="5"/>
      <c r="AK435" s="5"/>
      <c r="AL435" s="5"/>
      <c r="AM435" s="5"/>
    </row>
    <row r="436" spans="1:39" s="4" customFormat="1" ht="14.4">
      <c r="A436" s="63" t="s">
        <v>859</v>
      </c>
      <c r="B436" s="63" t="s">
        <v>334</v>
      </c>
      <c r="C436" s="63"/>
      <c r="D436" s="63" t="s">
        <v>99</v>
      </c>
      <c r="E436" s="11"/>
      <c r="F436" s="11"/>
      <c r="G436" s="8"/>
      <c r="I436" s="63"/>
      <c r="J436" s="48"/>
      <c r="K436" s="109"/>
      <c r="M436" s="63"/>
      <c r="N436" s="274"/>
      <c r="P436" s="63">
        <v>1</v>
      </c>
      <c r="Q436" s="276">
        <v>180</v>
      </c>
      <c r="S436" s="63">
        <v>1</v>
      </c>
      <c r="T436" s="276">
        <v>150</v>
      </c>
      <c r="V436" s="83"/>
      <c r="W436" s="83"/>
      <c r="X436" s="83"/>
      <c r="Y436" s="83"/>
      <c r="Z436" s="83"/>
      <c r="AA436" s="65"/>
      <c r="AB436" s="5"/>
      <c r="AC436" s="5"/>
      <c r="AD436" s="5"/>
      <c r="AE436" s="5"/>
      <c r="AF436" s="5"/>
      <c r="AG436" s="5"/>
      <c r="AH436" s="5"/>
      <c r="AI436" s="5"/>
      <c r="AJ436" s="5"/>
      <c r="AK436" s="5"/>
      <c r="AL436" s="5"/>
      <c r="AM436" s="5"/>
    </row>
    <row r="437" spans="1:39" s="4" customFormat="1" ht="14.4">
      <c r="A437" s="63" t="s">
        <v>859</v>
      </c>
      <c r="B437" s="63" t="s">
        <v>832</v>
      </c>
      <c r="C437" s="63"/>
      <c r="D437" s="63" t="s">
        <v>337</v>
      </c>
      <c r="E437" s="11"/>
      <c r="F437" s="11"/>
      <c r="G437" s="8"/>
      <c r="I437" s="63"/>
      <c r="J437" s="48"/>
      <c r="K437" s="109"/>
      <c r="M437" s="63">
        <v>26</v>
      </c>
      <c r="N437" s="274">
        <v>1779.69</v>
      </c>
      <c r="P437" s="63">
        <v>13</v>
      </c>
      <c r="Q437" s="276">
        <v>1040.7</v>
      </c>
      <c r="S437" s="63">
        <v>6</v>
      </c>
      <c r="T437" s="276">
        <v>532.30999999999995</v>
      </c>
      <c r="V437" s="83"/>
      <c r="W437" s="83"/>
      <c r="X437" s="83"/>
      <c r="Y437" s="83"/>
      <c r="Z437" s="83"/>
      <c r="AA437" s="65"/>
      <c r="AB437" s="5"/>
      <c r="AC437" s="5"/>
      <c r="AD437" s="5"/>
      <c r="AE437" s="5"/>
      <c r="AF437" s="5"/>
      <c r="AG437" s="5"/>
      <c r="AH437" s="5"/>
      <c r="AI437" s="5"/>
      <c r="AJ437" s="5"/>
      <c r="AK437" s="5"/>
      <c r="AL437" s="5"/>
      <c r="AM437" s="5"/>
    </row>
    <row r="438" spans="1:39" s="4" customFormat="1" ht="14.4">
      <c r="A438" s="63" t="s">
        <v>859</v>
      </c>
      <c r="B438" s="63" t="s">
        <v>338</v>
      </c>
      <c r="C438" s="63"/>
      <c r="D438" s="63" t="s">
        <v>175</v>
      </c>
      <c r="E438" s="11"/>
      <c r="F438" s="11"/>
      <c r="G438" s="8"/>
      <c r="I438" s="63"/>
      <c r="J438" s="48"/>
      <c r="K438" s="109"/>
      <c r="M438" s="63">
        <v>14</v>
      </c>
      <c r="N438" s="274">
        <v>1611.28</v>
      </c>
      <c r="P438" s="63">
        <v>7</v>
      </c>
      <c r="Q438" s="276">
        <v>724.02</v>
      </c>
      <c r="S438" s="63">
        <v>14</v>
      </c>
      <c r="T438" s="276">
        <v>736.68</v>
      </c>
      <c r="V438" s="83"/>
      <c r="W438" s="83"/>
      <c r="X438" s="83"/>
      <c r="Y438" s="83"/>
      <c r="Z438" s="83"/>
      <c r="AA438" s="65"/>
      <c r="AB438" s="5"/>
      <c r="AC438" s="5"/>
      <c r="AD438" s="5"/>
      <c r="AE438" s="5"/>
      <c r="AF438" s="5"/>
      <c r="AG438" s="5"/>
      <c r="AH438" s="5"/>
      <c r="AI438" s="5"/>
      <c r="AJ438" s="5"/>
      <c r="AK438" s="5"/>
      <c r="AL438" s="5"/>
      <c r="AM438" s="5"/>
    </row>
    <row r="439" spans="1:39" s="4" customFormat="1" ht="14.4">
      <c r="A439" s="63" t="s">
        <v>859</v>
      </c>
      <c r="B439" s="63" t="s">
        <v>833</v>
      </c>
      <c r="C439" s="63"/>
      <c r="D439" s="63" t="s">
        <v>274</v>
      </c>
      <c r="E439" s="11"/>
      <c r="F439" s="11"/>
      <c r="G439" s="8"/>
      <c r="I439" s="63"/>
      <c r="J439" s="48"/>
      <c r="K439" s="109"/>
      <c r="M439" s="63">
        <v>1</v>
      </c>
      <c r="N439" s="274">
        <v>14.61</v>
      </c>
      <c r="P439" s="63">
        <v>2</v>
      </c>
      <c r="Q439" s="276">
        <v>29.84</v>
      </c>
      <c r="S439" s="63">
        <v>1</v>
      </c>
      <c r="T439" s="276">
        <v>7.13</v>
      </c>
      <c r="V439" s="83"/>
      <c r="W439" s="83"/>
      <c r="X439" s="83"/>
      <c r="Y439" s="83"/>
      <c r="Z439" s="83"/>
      <c r="AA439" s="65"/>
      <c r="AB439" s="5"/>
      <c r="AC439" s="5"/>
      <c r="AD439" s="5"/>
      <c r="AE439" s="5"/>
      <c r="AF439" s="5"/>
      <c r="AG439" s="5"/>
      <c r="AH439" s="5"/>
      <c r="AI439" s="5"/>
      <c r="AJ439" s="5"/>
      <c r="AK439" s="5"/>
      <c r="AL439" s="5"/>
      <c r="AM439" s="5"/>
    </row>
    <row r="440" spans="1:39" s="4" customFormat="1" ht="14.4">
      <c r="A440" s="63" t="s">
        <v>859</v>
      </c>
      <c r="B440" s="63" t="s">
        <v>342</v>
      </c>
      <c r="C440" s="63"/>
      <c r="D440" s="63" t="s">
        <v>144</v>
      </c>
      <c r="E440" s="11"/>
      <c r="F440" s="11"/>
      <c r="G440" s="8"/>
      <c r="I440" s="63"/>
      <c r="J440" s="48"/>
      <c r="K440" s="109"/>
      <c r="M440" s="63">
        <v>53</v>
      </c>
      <c r="N440" s="274">
        <v>4721.87</v>
      </c>
      <c r="P440" s="63">
        <v>46</v>
      </c>
      <c r="Q440" s="276">
        <v>4318.72</v>
      </c>
      <c r="S440" s="63">
        <v>54</v>
      </c>
      <c r="T440" s="276">
        <v>4943.2299999999996</v>
      </c>
      <c r="V440" s="83"/>
      <c r="W440" s="83"/>
      <c r="X440" s="83"/>
      <c r="Y440" s="83"/>
      <c r="Z440" s="83"/>
      <c r="AA440" s="65"/>
      <c r="AB440" s="5"/>
      <c r="AC440" s="5"/>
      <c r="AD440" s="5"/>
      <c r="AE440" s="5"/>
      <c r="AF440" s="5"/>
      <c r="AG440" s="5"/>
      <c r="AH440" s="5"/>
      <c r="AI440" s="5"/>
      <c r="AJ440" s="5"/>
      <c r="AK440" s="5"/>
      <c r="AL440" s="5"/>
      <c r="AM440" s="5"/>
    </row>
    <row r="441" spans="1:39" s="4" customFormat="1" ht="14.4">
      <c r="A441" s="63" t="s">
        <v>859</v>
      </c>
      <c r="B441" s="63" t="s">
        <v>343</v>
      </c>
      <c r="C441" s="63"/>
      <c r="D441" s="63" t="s">
        <v>163</v>
      </c>
      <c r="E441" s="11"/>
      <c r="F441" s="11"/>
      <c r="G441" s="8"/>
      <c r="I441" s="63"/>
      <c r="J441" s="48"/>
      <c r="K441" s="109"/>
      <c r="M441" s="63">
        <v>265</v>
      </c>
      <c r="N441" s="274">
        <v>30944.31</v>
      </c>
      <c r="P441" s="63">
        <v>146</v>
      </c>
      <c r="Q441" s="276">
        <v>16378.56</v>
      </c>
      <c r="S441" s="63">
        <v>194</v>
      </c>
      <c r="T441" s="276">
        <v>20125.62</v>
      </c>
      <c r="V441" s="83"/>
      <c r="W441" s="83"/>
      <c r="X441" s="83"/>
      <c r="Y441" s="83"/>
      <c r="Z441" s="83"/>
      <c r="AA441" s="65"/>
      <c r="AB441" s="5"/>
      <c r="AC441" s="5"/>
      <c r="AD441" s="5"/>
      <c r="AE441" s="5"/>
      <c r="AF441" s="5"/>
      <c r="AG441" s="5"/>
      <c r="AH441" s="5"/>
      <c r="AI441" s="5"/>
      <c r="AJ441" s="5"/>
      <c r="AK441" s="5"/>
      <c r="AL441" s="5"/>
      <c r="AM441" s="5"/>
    </row>
    <row r="442" spans="1:39" s="4" customFormat="1" ht="14.4">
      <c r="A442" s="63" t="s">
        <v>859</v>
      </c>
      <c r="B442" s="63" t="s">
        <v>344</v>
      </c>
      <c r="C442" s="63"/>
      <c r="D442" s="63" t="s">
        <v>191</v>
      </c>
      <c r="E442" s="11"/>
      <c r="F442" s="11"/>
      <c r="G442" s="8"/>
      <c r="I442" s="63"/>
      <c r="J442" s="48"/>
      <c r="K442" s="109"/>
      <c r="M442" s="63">
        <v>47</v>
      </c>
      <c r="N442" s="274">
        <v>3852.24</v>
      </c>
      <c r="P442" s="63">
        <v>27</v>
      </c>
      <c r="Q442" s="276">
        <v>2266.09</v>
      </c>
      <c r="S442" s="63">
        <v>26</v>
      </c>
      <c r="T442" s="276">
        <v>1817.2</v>
      </c>
      <c r="V442" s="83"/>
      <c r="W442" s="83"/>
      <c r="X442" s="83"/>
      <c r="Y442" s="83"/>
      <c r="Z442" s="83"/>
      <c r="AA442" s="65"/>
      <c r="AB442" s="5"/>
      <c r="AC442" s="5"/>
      <c r="AD442" s="5"/>
      <c r="AE442" s="5"/>
      <c r="AF442" s="5"/>
      <c r="AG442" s="5"/>
      <c r="AH442" s="5"/>
      <c r="AI442" s="5"/>
      <c r="AJ442" s="5"/>
      <c r="AK442" s="5"/>
      <c r="AL442" s="5"/>
      <c r="AM442" s="5"/>
    </row>
    <row r="443" spans="1:39" s="4" customFormat="1" ht="14.4">
      <c r="A443" s="63" t="s">
        <v>859</v>
      </c>
      <c r="B443" s="63" t="s">
        <v>875</v>
      </c>
      <c r="C443" s="63"/>
      <c r="D443" s="63" t="s">
        <v>347</v>
      </c>
      <c r="E443" s="11"/>
      <c r="F443" s="11"/>
      <c r="G443" s="8"/>
      <c r="I443" s="63"/>
      <c r="J443" s="48"/>
      <c r="K443" s="109"/>
      <c r="M443" s="63">
        <v>5</v>
      </c>
      <c r="N443" s="274">
        <v>516.34</v>
      </c>
      <c r="P443" s="63">
        <v>5</v>
      </c>
      <c r="Q443" s="276">
        <v>586.26</v>
      </c>
      <c r="S443" s="63">
        <v>2</v>
      </c>
      <c r="T443" s="276">
        <v>222.86</v>
      </c>
      <c r="V443" s="83"/>
      <c r="W443" s="83"/>
      <c r="X443" s="83"/>
      <c r="Y443" s="83"/>
      <c r="Z443" s="83"/>
      <c r="AA443" s="65"/>
      <c r="AB443" s="5"/>
      <c r="AC443" s="5"/>
      <c r="AD443" s="5"/>
      <c r="AE443" s="5"/>
      <c r="AF443" s="5"/>
      <c r="AG443" s="5"/>
      <c r="AH443" s="5"/>
      <c r="AI443" s="5"/>
      <c r="AJ443" s="5"/>
      <c r="AK443" s="5"/>
      <c r="AL443" s="5"/>
      <c r="AM443" s="5"/>
    </row>
    <row r="444" spans="1:39" s="4" customFormat="1" ht="14.4">
      <c r="A444" s="63" t="s">
        <v>859</v>
      </c>
      <c r="B444" s="63" t="s">
        <v>876</v>
      </c>
      <c r="C444" s="63"/>
      <c r="D444" s="63" t="s">
        <v>101</v>
      </c>
      <c r="E444" s="11"/>
      <c r="F444" s="11"/>
      <c r="G444" s="8"/>
      <c r="I444" s="63"/>
      <c r="J444" s="48"/>
      <c r="K444" s="109"/>
      <c r="M444" s="63">
        <v>3</v>
      </c>
      <c r="N444" s="274">
        <v>370.17</v>
      </c>
      <c r="P444" s="63">
        <v>3</v>
      </c>
      <c r="Q444" s="276">
        <v>369.42</v>
      </c>
      <c r="S444" s="63">
        <v>2</v>
      </c>
      <c r="T444" s="276">
        <v>161.86000000000001</v>
      </c>
      <c r="V444" s="83"/>
      <c r="W444" s="83"/>
      <c r="X444" s="83"/>
      <c r="Y444" s="83"/>
      <c r="Z444" s="83"/>
      <c r="AA444" s="65"/>
      <c r="AB444" s="5"/>
      <c r="AC444" s="5"/>
      <c r="AD444" s="5"/>
      <c r="AE444" s="5"/>
      <c r="AF444" s="5"/>
      <c r="AG444" s="5"/>
      <c r="AH444" s="5"/>
      <c r="AI444" s="5"/>
      <c r="AJ444" s="5"/>
      <c r="AK444" s="5"/>
      <c r="AL444" s="5"/>
      <c r="AM444" s="5"/>
    </row>
    <row r="445" spans="1:39" s="4" customFormat="1" ht="14.4">
      <c r="A445" s="63" t="s">
        <v>859</v>
      </c>
      <c r="B445" s="63" t="s">
        <v>834</v>
      </c>
      <c r="C445" s="63"/>
      <c r="D445" s="63" t="s">
        <v>351</v>
      </c>
      <c r="E445" s="11"/>
      <c r="F445" s="11"/>
      <c r="G445" s="8"/>
      <c r="I445" s="63"/>
      <c r="J445" s="48"/>
      <c r="K445" s="109"/>
      <c r="M445" s="63">
        <v>18</v>
      </c>
      <c r="N445" s="274">
        <v>1805.84</v>
      </c>
      <c r="P445" s="63">
        <v>7</v>
      </c>
      <c r="Q445" s="276">
        <v>796.53</v>
      </c>
      <c r="S445" s="63">
        <v>11</v>
      </c>
      <c r="T445" s="276">
        <v>879.74</v>
      </c>
      <c r="V445" s="83"/>
      <c r="W445" s="83"/>
      <c r="X445" s="83"/>
      <c r="Y445" s="83"/>
      <c r="Z445" s="83"/>
      <c r="AA445" s="65"/>
      <c r="AB445" s="5"/>
      <c r="AC445" s="5"/>
      <c r="AD445" s="5"/>
      <c r="AE445" s="5"/>
      <c r="AF445" s="5"/>
      <c r="AG445" s="5"/>
      <c r="AH445" s="5"/>
      <c r="AI445" s="5"/>
      <c r="AJ445" s="5"/>
      <c r="AK445" s="5"/>
      <c r="AL445" s="5"/>
      <c r="AM445" s="5"/>
    </row>
    <row r="446" spans="1:39" s="4" customFormat="1" ht="14.4">
      <c r="A446" s="63" t="s">
        <v>859</v>
      </c>
      <c r="B446" s="63" t="s">
        <v>352</v>
      </c>
      <c r="C446" s="63"/>
      <c r="D446" s="63" t="s">
        <v>191</v>
      </c>
      <c r="E446" s="11"/>
      <c r="F446" s="11"/>
      <c r="G446" s="8"/>
      <c r="I446" s="63"/>
      <c r="J446" s="48"/>
      <c r="K446" s="109"/>
      <c r="M446" s="63">
        <v>883</v>
      </c>
      <c r="N446" s="274">
        <v>60541.56</v>
      </c>
      <c r="P446" s="63">
        <v>739</v>
      </c>
      <c r="Q446" s="276">
        <v>44286.27</v>
      </c>
      <c r="S446" s="63">
        <v>436</v>
      </c>
      <c r="T446" s="276">
        <v>30446.44</v>
      </c>
      <c r="V446" s="83"/>
      <c r="W446" s="83"/>
      <c r="X446" s="83"/>
      <c r="Y446" s="83"/>
      <c r="Z446" s="83"/>
      <c r="AA446" s="65"/>
      <c r="AB446" s="5"/>
      <c r="AC446" s="5"/>
      <c r="AD446" s="5"/>
      <c r="AE446" s="5"/>
      <c r="AF446" s="5"/>
      <c r="AG446" s="5"/>
      <c r="AH446" s="5"/>
      <c r="AI446" s="5"/>
      <c r="AJ446" s="5"/>
      <c r="AK446" s="5"/>
      <c r="AL446" s="5"/>
      <c r="AM446" s="5"/>
    </row>
    <row r="447" spans="1:39" s="4" customFormat="1" ht="14.4">
      <c r="A447" s="63" t="s">
        <v>859</v>
      </c>
      <c r="B447" s="63" t="s">
        <v>354</v>
      </c>
      <c r="C447" s="63"/>
      <c r="D447" s="63" t="s">
        <v>355</v>
      </c>
      <c r="E447" s="11"/>
      <c r="F447" s="11"/>
      <c r="G447" s="8"/>
      <c r="I447" s="63"/>
      <c r="J447" s="48"/>
      <c r="K447" s="109"/>
      <c r="M447" s="63">
        <v>53</v>
      </c>
      <c r="N447" s="274">
        <v>4276.17</v>
      </c>
      <c r="P447" s="63">
        <v>27</v>
      </c>
      <c r="Q447" s="276">
        <v>1863.83</v>
      </c>
      <c r="S447" s="63">
        <v>39</v>
      </c>
      <c r="T447" s="276">
        <v>3114.81</v>
      </c>
      <c r="V447" s="83"/>
      <c r="W447" s="83"/>
      <c r="X447" s="83"/>
      <c r="Y447" s="83"/>
      <c r="Z447" s="83"/>
      <c r="AA447" s="65"/>
      <c r="AB447" s="5"/>
      <c r="AC447" s="5"/>
      <c r="AD447" s="5"/>
      <c r="AE447" s="5"/>
      <c r="AF447" s="5"/>
      <c r="AG447" s="5"/>
      <c r="AH447" s="5"/>
      <c r="AI447" s="5"/>
      <c r="AJ447" s="5"/>
      <c r="AK447" s="5"/>
      <c r="AL447" s="5"/>
      <c r="AM447" s="5"/>
    </row>
    <row r="448" spans="1:39" s="4" customFormat="1" ht="14.4">
      <c r="A448" s="63" t="s">
        <v>859</v>
      </c>
      <c r="B448" s="63" t="s">
        <v>656</v>
      </c>
      <c r="C448" s="63"/>
      <c r="D448" s="63" t="s">
        <v>324</v>
      </c>
      <c r="E448" s="11"/>
      <c r="F448" s="11"/>
      <c r="G448" s="8"/>
      <c r="I448" s="63"/>
      <c r="J448" s="48"/>
      <c r="K448" s="109"/>
      <c r="M448" s="63">
        <v>49</v>
      </c>
      <c r="N448" s="274">
        <v>4278.1499999999996</v>
      </c>
      <c r="P448" s="63">
        <v>51</v>
      </c>
      <c r="Q448" s="276">
        <v>4171.57</v>
      </c>
      <c r="S448" s="63">
        <v>33</v>
      </c>
      <c r="T448" s="276">
        <v>2628.07</v>
      </c>
      <c r="V448" s="83"/>
      <c r="W448" s="83"/>
      <c r="X448" s="83"/>
      <c r="Y448" s="83"/>
      <c r="Z448" s="83"/>
      <c r="AA448" s="65"/>
      <c r="AB448" s="5"/>
      <c r="AC448" s="5"/>
      <c r="AD448" s="5"/>
      <c r="AE448" s="5"/>
      <c r="AF448" s="5"/>
      <c r="AG448" s="5"/>
      <c r="AH448" s="5"/>
      <c r="AI448" s="5"/>
      <c r="AJ448" s="5"/>
      <c r="AK448" s="5"/>
      <c r="AL448" s="5"/>
      <c r="AM448" s="5"/>
    </row>
    <row r="449" spans="1:39" s="4" customFormat="1" ht="14.4">
      <c r="A449" s="63" t="s">
        <v>859</v>
      </c>
      <c r="B449" s="63" t="s">
        <v>835</v>
      </c>
      <c r="C449" s="63"/>
      <c r="D449" s="63" t="s">
        <v>324</v>
      </c>
      <c r="E449" s="11"/>
      <c r="F449" s="11"/>
      <c r="G449" s="8"/>
      <c r="I449" s="63"/>
      <c r="J449" s="48"/>
      <c r="K449" s="109"/>
      <c r="M449" s="63"/>
      <c r="N449" s="274"/>
      <c r="P449" s="63"/>
      <c r="Q449" s="276"/>
      <c r="S449" s="63">
        <v>25</v>
      </c>
      <c r="T449" s="276">
        <v>1952.03</v>
      </c>
      <c r="V449" s="83"/>
      <c r="W449" s="83"/>
      <c r="X449" s="83"/>
      <c r="Y449" s="83"/>
      <c r="Z449" s="83"/>
      <c r="AA449" s="65"/>
      <c r="AB449" s="5"/>
      <c r="AC449" s="5"/>
      <c r="AD449" s="5"/>
      <c r="AE449" s="5"/>
      <c r="AF449" s="5"/>
      <c r="AG449" s="5"/>
      <c r="AH449" s="5"/>
      <c r="AI449" s="5"/>
      <c r="AJ449" s="5"/>
      <c r="AK449" s="5"/>
      <c r="AL449" s="5"/>
      <c r="AM449" s="5"/>
    </row>
    <row r="450" spans="1:39" s="4" customFormat="1" ht="14.4">
      <c r="A450" s="63" t="s">
        <v>859</v>
      </c>
      <c r="B450" s="63" t="s">
        <v>359</v>
      </c>
      <c r="C450" s="63"/>
      <c r="D450" s="63" t="s">
        <v>96</v>
      </c>
      <c r="E450" s="11"/>
      <c r="F450" s="11"/>
      <c r="G450" s="8"/>
      <c r="I450" s="63"/>
      <c r="J450" s="48"/>
      <c r="K450" s="109"/>
      <c r="M450" s="63">
        <v>3</v>
      </c>
      <c r="N450" s="274">
        <v>276.20999999999998</v>
      </c>
      <c r="P450" s="63">
        <v>1</v>
      </c>
      <c r="Q450" s="276">
        <v>66.09</v>
      </c>
      <c r="S450" s="63">
        <v>2</v>
      </c>
      <c r="T450" s="276">
        <v>126.02</v>
      </c>
      <c r="V450" s="83"/>
      <c r="W450" s="83"/>
      <c r="X450" s="83"/>
      <c r="Y450" s="83"/>
      <c r="Z450" s="83"/>
      <c r="AA450" s="65"/>
      <c r="AB450" s="5"/>
      <c r="AC450" s="5"/>
      <c r="AD450" s="5"/>
      <c r="AE450" s="5"/>
      <c r="AF450" s="5"/>
      <c r="AG450" s="5"/>
      <c r="AH450" s="5"/>
      <c r="AI450" s="5"/>
      <c r="AJ450" s="5"/>
      <c r="AK450" s="5"/>
      <c r="AL450" s="5"/>
      <c r="AM450" s="5"/>
    </row>
    <row r="451" spans="1:39" s="4" customFormat="1" ht="14.4">
      <c r="A451" s="63" t="s">
        <v>859</v>
      </c>
      <c r="B451" s="63" t="s">
        <v>877</v>
      </c>
      <c r="C451" s="63"/>
      <c r="D451" s="63" t="s">
        <v>361</v>
      </c>
      <c r="E451" s="11"/>
      <c r="F451" s="11"/>
      <c r="G451" s="8"/>
      <c r="I451" s="63"/>
      <c r="J451" s="48"/>
      <c r="K451" s="109"/>
      <c r="M451" s="63">
        <v>5</v>
      </c>
      <c r="N451" s="274">
        <v>292.29000000000002</v>
      </c>
      <c r="P451" s="63">
        <v>3</v>
      </c>
      <c r="Q451" s="276">
        <v>435.58</v>
      </c>
      <c r="S451" s="63">
        <v>2</v>
      </c>
      <c r="T451" s="276">
        <v>116.38</v>
      </c>
      <c r="V451" s="83"/>
      <c r="W451" s="83"/>
      <c r="X451" s="83"/>
      <c r="Y451" s="83"/>
      <c r="Z451" s="83"/>
      <c r="AA451" s="65"/>
      <c r="AB451" s="5"/>
      <c r="AC451" s="5"/>
      <c r="AD451" s="5"/>
      <c r="AE451" s="5"/>
      <c r="AF451" s="5"/>
      <c r="AG451" s="5"/>
      <c r="AH451" s="5"/>
      <c r="AI451" s="5"/>
      <c r="AJ451" s="5"/>
      <c r="AK451" s="5"/>
      <c r="AL451" s="5"/>
      <c r="AM451" s="5"/>
    </row>
    <row r="452" spans="1:39" s="4" customFormat="1" ht="14.4">
      <c r="A452" s="63" t="s">
        <v>859</v>
      </c>
      <c r="B452" s="63" t="s">
        <v>363</v>
      </c>
      <c r="C452" s="63"/>
      <c r="D452" s="63" t="s">
        <v>198</v>
      </c>
      <c r="E452" s="11"/>
      <c r="F452" s="11"/>
      <c r="G452" s="8"/>
      <c r="I452" s="63"/>
      <c r="J452" s="48"/>
      <c r="K452" s="109"/>
      <c r="M452" s="63">
        <v>4</v>
      </c>
      <c r="N452" s="274">
        <v>332.35</v>
      </c>
      <c r="P452" s="63">
        <v>3</v>
      </c>
      <c r="Q452" s="276">
        <v>420.92</v>
      </c>
      <c r="S452" s="63">
        <v>4</v>
      </c>
      <c r="T452" s="276">
        <v>524.52</v>
      </c>
      <c r="V452" s="83"/>
      <c r="W452" s="83"/>
      <c r="X452" s="83"/>
      <c r="Y452" s="83"/>
      <c r="Z452" s="83"/>
      <c r="AA452" s="65"/>
      <c r="AB452" s="5"/>
      <c r="AC452" s="5"/>
      <c r="AD452" s="5"/>
      <c r="AE452" s="5"/>
      <c r="AF452" s="5"/>
      <c r="AG452" s="5"/>
      <c r="AH452" s="5"/>
      <c r="AI452" s="5"/>
      <c r="AJ452" s="5"/>
      <c r="AK452" s="5"/>
      <c r="AL452" s="5"/>
      <c r="AM452" s="5"/>
    </row>
    <row r="453" spans="1:39" s="4" customFormat="1" ht="14.4">
      <c r="A453" s="63" t="s">
        <v>859</v>
      </c>
      <c r="B453" s="63" t="s">
        <v>364</v>
      </c>
      <c r="C453" s="63"/>
      <c r="D453" s="63" t="s">
        <v>289</v>
      </c>
      <c r="E453" s="11"/>
      <c r="F453" s="11"/>
      <c r="G453" s="8"/>
      <c r="I453" s="63"/>
      <c r="J453" s="48"/>
      <c r="K453" s="109"/>
      <c r="M453" s="63">
        <v>42</v>
      </c>
      <c r="N453" s="274">
        <v>3919.18</v>
      </c>
      <c r="P453" s="63">
        <v>39</v>
      </c>
      <c r="Q453" s="276">
        <v>3841.04</v>
      </c>
      <c r="S453" s="63">
        <v>32</v>
      </c>
      <c r="T453" s="276">
        <v>2342.33</v>
      </c>
      <c r="V453" s="83"/>
      <c r="W453" s="83"/>
      <c r="X453" s="83"/>
      <c r="Y453" s="83"/>
      <c r="Z453" s="83"/>
      <c r="AA453" s="65"/>
      <c r="AB453" s="5"/>
      <c r="AC453" s="5"/>
      <c r="AD453" s="5"/>
      <c r="AE453" s="5"/>
      <c r="AF453" s="5"/>
      <c r="AG453" s="5"/>
      <c r="AH453" s="5"/>
      <c r="AI453" s="5"/>
      <c r="AJ453" s="5"/>
      <c r="AK453" s="5"/>
      <c r="AL453" s="5"/>
      <c r="AM453" s="5"/>
    </row>
    <row r="454" spans="1:39" s="4" customFormat="1" ht="14.4">
      <c r="A454" s="63" t="s">
        <v>859</v>
      </c>
      <c r="B454" s="63" t="s">
        <v>365</v>
      </c>
      <c r="C454" s="63"/>
      <c r="D454" s="63" t="s">
        <v>97</v>
      </c>
      <c r="E454" s="11"/>
      <c r="F454" s="11"/>
      <c r="G454" s="8"/>
      <c r="I454" s="63"/>
      <c r="J454" s="48"/>
      <c r="K454" s="109"/>
      <c r="M454" s="63">
        <v>421</v>
      </c>
      <c r="N454" s="274">
        <v>26753.77</v>
      </c>
      <c r="P454" s="63">
        <v>330</v>
      </c>
      <c r="Q454" s="276">
        <v>20753.189999999999</v>
      </c>
      <c r="S454" s="63">
        <v>213</v>
      </c>
      <c r="T454" s="276">
        <v>15094.96</v>
      </c>
      <c r="V454" s="83"/>
      <c r="W454" s="83"/>
      <c r="X454" s="83"/>
      <c r="Y454" s="83"/>
      <c r="Z454" s="83"/>
      <c r="AA454" s="65"/>
      <c r="AB454" s="5"/>
      <c r="AC454" s="5"/>
      <c r="AD454" s="5"/>
      <c r="AE454" s="5"/>
      <c r="AF454" s="5"/>
      <c r="AG454" s="5"/>
      <c r="AH454" s="5"/>
      <c r="AI454" s="5"/>
      <c r="AJ454" s="5"/>
      <c r="AK454" s="5"/>
      <c r="AL454" s="5"/>
      <c r="AM454" s="5"/>
    </row>
    <row r="455" spans="1:39" s="4" customFormat="1" ht="14.4">
      <c r="A455" s="63" t="s">
        <v>859</v>
      </c>
      <c r="B455" s="63" t="s">
        <v>366</v>
      </c>
      <c r="C455" s="63"/>
      <c r="D455" s="63" t="s">
        <v>153</v>
      </c>
      <c r="E455" s="11"/>
      <c r="F455" s="11"/>
      <c r="G455" s="8"/>
      <c r="I455" s="63"/>
      <c r="J455" s="48"/>
      <c r="K455" s="109"/>
      <c r="M455" s="63">
        <v>12</v>
      </c>
      <c r="N455" s="274">
        <v>1164.1400000000001</v>
      </c>
      <c r="P455" s="63">
        <v>11</v>
      </c>
      <c r="Q455" s="276">
        <v>954.07</v>
      </c>
      <c r="S455" s="63">
        <v>8</v>
      </c>
      <c r="T455" s="276">
        <v>781.26</v>
      </c>
      <c r="V455" s="83"/>
      <c r="W455" s="83"/>
      <c r="X455" s="83"/>
      <c r="Y455" s="83"/>
      <c r="Z455" s="83"/>
      <c r="AA455" s="65"/>
      <c r="AB455" s="5"/>
      <c r="AC455" s="5"/>
      <c r="AD455" s="5"/>
      <c r="AE455" s="5"/>
      <c r="AF455" s="5"/>
      <c r="AG455" s="5"/>
      <c r="AH455" s="5"/>
      <c r="AI455" s="5"/>
      <c r="AJ455" s="5"/>
      <c r="AK455" s="5"/>
      <c r="AL455" s="5"/>
      <c r="AM455" s="5"/>
    </row>
    <row r="456" spans="1:39" s="4" customFormat="1" ht="14.4">
      <c r="A456" s="63" t="s">
        <v>859</v>
      </c>
      <c r="B456" s="63" t="s">
        <v>836</v>
      </c>
      <c r="C456" s="63"/>
      <c r="D456" s="63" t="s">
        <v>153</v>
      </c>
      <c r="E456" s="11"/>
      <c r="F456" s="11"/>
      <c r="G456" s="8"/>
      <c r="I456" s="63"/>
      <c r="J456" s="48"/>
      <c r="K456" s="109"/>
      <c r="M456" s="63"/>
      <c r="N456" s="274"/>
      <c r="P456" s="63">
        <v>1</v>
      </c>
      <c r="Q456" s="276">
        <v>180</v>
      </c>
      <c r="S456" s="63">
        <v>46</v>
      </c>
      <c r="T456" s="276">
        <v>4019.69</v>
      </c>
      <c r="V456" s="83"/>
      <c r="W456" s="83"/>
      <c r="X456" s="83"/>
      <c r="Y456" s="83"/>
      <c r="Z456" s="83"/>
      <c r="AA456" s="65"/>
      <c r="AB456" s="5"/>
      <c r="AC456" s="5"/>
      <c r="AD456" s="5"/>
      <c r="AE456" s="5"/>
      <c r="AF456" s="5"/>
      <c r="AG456" s="5"/>
      <c r="AH456" s="5"/>
      <c r="AI456" s="5"/>
      <c r="AJ456" s="5"/>
      <c r="AK456" s="5"/>
      <c r="AL456" s="5"/>
      <c r="AM456" s="5"/>
    </row>
    <row r="457" spans="1:39" s="4" customFormat="1" ht="14.4">
      <c r="A457" s="63" t="s">
        <v>859</v>
      </c>
      <c r="B457" s="63" t="s">
        <v>367</v>
      </c>
      <c r="C457" s="63"/>
      <c r="D457" s="63" t="s">
        <v>368</v>
      </c>
      <c r="E457" s="11"/>
      <c r="F457" s="11"/>
      <c r="G457" s="8"/>
      <c r="I457" s="63"/>
      <c r="J457" s="48"/>
      <c r="K457" s="109"/>
      <c r="M457" s="63">
        <v>295</v>
      </c>
      <c r="N457" s="274">
        <v>23799.47</v>
      </c>
      <c r="P457" s="63">
        <v>184</v>
      </c>
      <c r="Q457" s="276">
        <v>12602.96</v>
      </c>
      <c r="S457" s="63">
        <v>190</v>
      </c>
      <c r="T457" s="276">
        <v>13663.56</v>
      </c>
      <c r="V457" s="83"/>
      <c r="W457" s="83"/>
      <c r="X457" s="83"/>
      <c r="Y457" s="83"/>
      <c r="Z457" s="83"/>
      <c r="AA457" s="65"/>
      <c r="AB457" s="5"/>
      <c r="AC457" s="5"/>
      <c r="AD457" s="5"/>
      <c r="AE457" s="5"/>
      <c r="AF457" s="5"/>
      <c r="AG457" s="5"/>
      <c r="AH457" s="5"/>
      <c r="AI457" s="5"/>
      <c r="AJ457" s="5"/>
      <c r="AK457" s="5"/>
      <c r="AL457" s="5"/>
      <c r="AM457" s="5"/>
    </row>
    <row r="458" spans="1:39" s="4" customFormat="1" ht="14.4">
      <c r="A458" s="63" t="s">
        <v>859</v>
      </c>
      <c r="B458" s="63" t="s">
        <v>367</v>
      </c>
      <c r="C458" s="63"/>
      <c r="D458" s="63" t="s">
        <v>369</v>
      </c>
      <c r="E458" s="11"/>
      <c r="F458" s="11"/>
      <c r="G458" s="8"/>
      <c r="I458" s="63"/>
      <c r="J458" s="48"/>
      <c r="K458" s="109"/>
      <c r="M458" s="63">
        <v>8</v>
      </c>
      <c r="N458" s="274">
        <v>504.87</v>
      </c>
      <c r="P458" s="63">
        <v>8</v>
      </c>
      <c r="Q458" s="276">
        <v>332.48</v>
      </c>
      <c r="S458" s="63">
        <v>4</v>
      </c>
      <c r="T458" s="276">
        <v>184.05</v>
      </c>
      <c r="V458" s="83"/>
      <c r="W458" s="83"/>
      <c r="X458" s="83"/>
      <c r="Y458" s="83"/>
      <c r="Z458" s="83"/>
      <c r="AA458" s="65"/>
      <c r="AB458" s="5"/>
      <c r="AC458" s="5"/>
      <c r="AD458" s="5"/>
      <c r="AE458" s="5"/>
      <c r="AF458" s="5"/>
      <c r="AG458" s="5"/>
      <c r="AH458" s="5"/>
      <c r="AI458" s="5"/>
      <c r="AJ458" s="5"/>
      <c r="AK458" s="5"/>
      <c r="AL458" s="5"/>
      <c r="AM458" s="5"/>
    </row>
    <row r="459" spans="1:39" s="4" customFormat="1" ht="14.4">
      <c r="A459" s="63" t="s">
        <v>859</v>
      </c>
      <c r="B459" s="63" t="s">
        <v>370</v>
      </c>
      <c r="C459" s="63"/>
      <c r="D459" s="63" t="s">
        <v>76</v>
      </c>
      <c r="E459" s="11"/>
      <c r="F459" s="11"/>
      <c r="G459" s="8"/>
      <c r="I459" s="63"/>
      <c r="J459" s="48"/>
      <c r="K459" s="109"/>
      <c r="M459" s="63">
        <v>101</v>
      </c>
      <c r="N459" s="274">
        <v>3279.14</v>
      </c>
      <c r="P459" s="63">
        <v>65</v>
      </c>
      <c r="Q459" s="276">
        <v>2458.64</v>
      </c>
      <c r="S459" s="63">
        <v>51</v>
      </c>
      <c r="T459" s="276">
        <v>2369.02</v>
      </c>
      <c r="V459" s="83"/>
      <c r="W459" s="83"/>
      <c r="X459" s="83"/>
      <c r="Y459" s="83"/>
      <c r="Z459" s="83"/>
      <c r="AA459" s="65"/>
      <c r="AB459" s="5"/>
      <c r="AC459" s="5"/>
      <c r="AD459" s="5"/>
      <c r="AE459" s="5"/>
      <c r="AF459" s="5"/>
      <c r="AG459" s="5"/>
      <c r="AH459" s="5"/>
      <c r="AI459" s="5"/>
      <c r="AJ459" s="5"/>
      <c r="AK459" s="5"/>
      <c r="AL459" s="5"/>
      <c r="AM459" s="5"/>
    </row>
    <row r="460" spans="1:39" s="4" customFormat="1" ht="14.4">
      <c r="A460" s="63" t="s">
        <v>859</v>
      </c>
      <c r="B460" s="63" t="s">
        <v>837</v>
      </c>
      <c r="C460" s="63"/>
      <c r="D460" s="63" t="s">
        <v>175</v>
      </c>
      <c r="E460" s="11"/>
      <c r="F460" s="11"/>
      <c r="G460" s="8"/>
      <c r="I460" s="63"/>
      <c r="J460" s="48"/>
      <c r="K460" s="109"/>
      <c r="M460" s="63">
        <v>49</v>
      </c>
      <c r="N460" s="274">
        <v>4139.58</v>
      </c>
      <c r="P460" s="63">
        <v>27</v>
      </c>
      <c r="Q460" s="276">
        <v>2805.53</v>
      </c>
      <c r="S460" s="63">
        <v>34</v>
      </c>
      <c r="T460" s="276">
        <v>2700.38</v>
      </c>
      <c r="V460" s="83"/>
      <c r="W460" s="83"/>
      <c r="X460" s="83"/>
      <c r="Y460" s="83"/>
      <c r="Z460" s="83"/>
      <c r="AA460" s="65"/>
      <c r="AB460" s="5"/>
      <c r="AC460" s="5"/>
      <c r="AD460" s="5"/>
      <c r="AE460" s="5"/>
      <c r="AF460" s="5"/>
      <c r="AG460" s="5"/>
      <c r="AH460" s="5"/>
      <c r="AI460" s="5"/>
      <c r="AJ460" s="5"/>
      <c r="AK460" s="5"/>
      <c r="AL460" s="5"/>
      <c r="AM460" s="5"/>
    </row>
    <row r="461" spans="1:39" s="4" customFormat="1" ht="14.4">
      <c r="A461" s="63" t="s">
        <v>859</v>
      </c>
      <c r="B461" s="63" t="s">
        <v>374</v>
      </c>
      <c r="C461" s="63"/>
      <c r="D461" s="63" t="s">
        <v>115</v>
      </c>
      <c r="E461" s="11"/>
      <c r="F461" s="11"/>
      <c r="G461" s="8"/>
      <c r="I461" s="63"/>
      <c r="J461" s="48"/>
      <c r="K461" s="109"/>
      <c r="M461" s="63">
        <v>36</v>
      </c>
      <c r="N461" s="274">
        <v>2956.88</v>
      </c>
      <c r="P461" s="63">
        <v>23</v>
      </c>
      <c r="Q461" s="276">
        <v>1963.24</v>
      </c>
      <c r="S461" s="63">
        <v>19</v>
      </c>
      <c r="T461" s="276">
        <v>1640.04</v>
      </c>
      <c r="V461" s="83"/>
      <c r="W461" s="83"/>
      <c r="X461" s="83"/>
      <c r="Y461" s="83"/>
      <c r="Z461" s="83"/>
      <c r="AA461" s="65"/>
      <c r="AB461" s="5"/>
      <c r="AC461" s="5"/>
      <c r="AD461" s="5"/>
      <c r="AE461" s="5"/>
      <c r="AF461" s="5"/>
      <c r="AG461" s="5"/>
      <c r="AH461" s="5"/>
      <c r="AI461" s="5"/>
      <c r="AJ461" s="5"/>
      <c r="AK461" s="5"/>
      <c r="AL461" s="5"/>
      <c r="AM461" s="5"/>
    </row>
    <row r="462" spans="1:39" s="4" customFormat="1" ht="14.4">
      <c r="A462" s="63" t="s">
        <v>859</v>
      </c>
      <c r="B462" s="63" t="s">
        <v>376</v>
      </c>
      <c r="C462" s="63"/>
      <c r="D462" s="63" t="s">
        <v>101</v>
      </c>
      <c r="E462" s="11"/>
      <c r="F462" s="11"/>
      <c r="G462" s="8"/>
      <c r="I462" s="63"/>
      <c r="J462" s="48"/>
      <c r="K462" s="109"/>
      <c r="M462" s="63">
        <v>3</v>
      </c>
      <c r="N462" s="274">
        <v>365</v>
      </c>
      <c r="P462" s="63">
        <v>4</v>
      </c>
      <c r="Q462" s="276">
        <v>485</v>
      </c>
      <c r="S462" s="63">
        <v>1</v>
      </c>
      <c r="T462" s="276">
        <v>150</v>
      </c>
      <c r="V462" s="83"/>
      <c r="W462" s="83"/>
      <c r="X462" s="83"/>
      <c r="Y462" s="83"/>
      <c r="Z462" s="83"/>
      <c r="AA462" s="65"/>
      <c r="AB462" s="5"/>
      <c r="AC462" s="5"/>
      <c r="AD462" s="5"/>
      <c r="AE462" s="5"/>
      <c r="AF462" s="5"/>
      <c r="AG462" s="5"/>
      <c r="AH462" s="5"/>
      <c r="AI462" s="5"/>
      <c r="AJ462" s="5"/>
      <c r="AK462" s="5"/>
      <c r="AL462" s="5"/>
      <c r="AM462" s="5"/>
    </row>
    <row r="463" spans="1:39" s="4" customFormat="1" ht="14.4">
      <c r="A463" s="63" t="s">
        <v>859</v>
      </c>
      <c r="B463" s="63" t="s">
        <v>377</v>
      </c>
      <c r="C463" s="63"/>
      <c r="D463" s="63" t="s">
        <v>378</v>
      </c>
      <c r="E463" s="11"/>
      <c r="F463" s="11"/>
      <c r="G463" s="8"/>
      <c r="I463" s="63"/>
      <c r="J463" s="48"/>
      <c r="K463" s="109"/>
      <c r="M463" s="63">
        <v>2</v>
      </c>
      <c r="N463" s="274">
        <v>191.74</v>
      </c>
      <c r="P463" s="63">
        <v>1</v>
      </c>
      <c r="Q463" s="276">
        <v>109.78</v>
      </c>
      <c r="S463" s="63">
        <v>3</v>
      </c>
      <c r="T463" s="276">
        <v>204.74</v>
      </c>
      <c r="V463" s="83"/>
      <c r="W463" s="83"/>
      <c r="X463" s="83"/>
      <c r="Y463" s="83"/>
      <c r="Z463" s="83"/>
      <c r="AA463" s="65"/>
      <c r="AB463" s="5"/>
      <c r="AC463" s="5"/>
      <c r="AD463" s="5"/>
      <c r="AE463" s="5"/>
      <c r="AF463" s="5"/>
      <c r="AG463" s="5"/>
      <c r="AH463" s="5"/>
      <c r="AI463" s="5"/>
      <c r="AJ463" s="5"/>
      <c r="AK463" s="5"/>
      <c r="AL463" s="5"/>
      <c r="AM463" s="5"/>
    </row>
    <row r="464" spans="1:39" s="4" customFormat="1" ht="14.4">
      <c r="A464" s="63" t="s">
        <v>859</v>
      </c>
      <c r="B464" s="63" t="s">
        <v>379</v>
      </c>
      <c r="C464" s="63"/>
      <c r="D464" s="63" t="s">
        <v>78</v>
      </c>
      <c r="E464" s="11"/>
      <c r="F464" s="11"/>
      <c r="G464" s="8"/>
      <c r="I464" s="63"/>
      <c r="J464" s="48"/>
      <c r="K464" s="109"/>
      <c r="M464" s="63">
        <v>1</v>
      </c>
      <c r="N464" s="274">
        <v>130.44999999999999</v>
      </c>
      <c r="P464" s="63">
        <v>2</v>
      </c>
      <c r="Q464" s="276">
        <v>141.44</v>
      </c>
      <c r="S464" s="63">
        <v>2</v>
      </c>
      <c r="T464" s="276">
        <v>47.89</v>
      </c>
      <c r="V464" s="83"/>
      <c r="W464" s="83"/>
      <c r="X464" s="83"/>
      <c r="Y464" s="83"/>
      <c r="Z464" s="83"/>
      <c r="AA464" s="65"/>
      <c r="AB464" s="5"/>
      <c r="AC464" s="5"/>
      <c r="AD464" s="5"/>
      <c r="AE464" s="5"/>
      <c r="AF464" s="5"/>
      <c r="AG464" s="5"/>
      <c r="AH464" s="5"/>
      <c r="AI464" s="5"/>
      <c r="AJ464" s="5"/>
      <c r="AK464" s="5"/>
      <c r="AL464" s="5"/>
      <c r="AM464" s="5"/>
    </row>
    <row r="465" spans="1:39" s="4" customFormat="1" ht="14.4">
      <c r="A465" s="63" t="s">
        <v>859</v>
      </c>
      <c r="B465" s="63" t="s">
        <v>380</v>
      </c>
      <c r="C465" s="63"/>
      <c r="D465" s="63" t="s">
        <v>198</v>
      </c>
      <c r="E465" s="11"/>
      <c r="F465" s="11"/>
      <c r="G465" s="8"/>
      <c r="I465" s="63"/>
      <c r="J465" s="48"/>
      <c r="K465" s="109"/>
      <c r="M465" s="63">
        <v>1</v>
      </c>
      <c r="N465" s="274">
        <v>42.98</v>
      </c>
      <c r="P465" s="63"/>
      <c r="Q465" s="276"/>
      <c r="S465" s="63">
        <v>1</v>
      </c>
      <c r="T465" s="276">
        <v>23.69</v>
      </c>
      <c r="V465" s="83"/>
      <c r="W465" s="83"/>
      <c r="X465" s="83"/>
      <c r="Y465" s="83"/>
      <c r="Z465" s="83"/>
      <c r="AA465" s="65"/>
      <c r="AB465" s="5"/>
      <c r="AC465" s="5"/>
      <c r="AD465" s="5"/>
      <c r="AE465" s="5"/>
      <c r="AF465" s="5"/>
      <c r="AG465" s="5"/>
      <c r="AH465" s="5"/>
      <c r="AI465" s="5"/>
      <c r="AJ465" s="5"/>
      <c r="AK465" s="5"/>
      <c r="AL465" s="5"/>
      <c r="AM465" s="5"/>
    </row>
    <row r="466" spans="1:39" s="4" customFormat="1" ht="14.4">
      <c r="A466" s="63" t="s">
        <v>859</v>
      </c>
      <c r="B466" s="63" t="s">
        <v>380</v>
      </c>
      <c r="C466" s="63"/>
      <c r="D466" s="63" t="s">
        <v>111</v>
      </c>
      <c r="E466" s="11"/>
      <c r="F466" s="11"/>
      <c r="G466" s="8"/>
      <c r="I466" s="63"/>
      <c r="J466" s="48"/>
      <c r="K466" s="109"/>
      <c r="M466" s="63">
        <v>771</v>
      </c>
      <c r="N466" s="274">
        <v>70717.77</v>
      </c>
      <c r="P466" s="63">
        <v>491</v>
      </c>
      <c r="Q466" s="276">
        <v>44100.32</v>
      </c>
      <c r="S466" s="63">
        <v>559</v>
      </c>
      <c r="T466" s="276">
        <v>49656.959999999999</v>
      </c>
      <c r="V466" s="83"/>
      <c r="W466" s="83"/>
      <c r="X466" s="83"/>
      <c r="Y466" s="83"/>
      <c r="Z466" s="83"/>
      <c r="AA466" s="65"/>
      <c r="AB466" s="5"/>
      <c r="AC466" s="5"/>
      <c r="AD466" s="5"/>
      <c r="AE466" s="5"/>
      <c r="AF466" s="5"/>
      <c r="AG466" s="5"/>
      <c r="AH466" s="5"/>
      <c r="AI466" s="5"/>
      <c r="AJ466" s="5"/>
      <c r="AK466" s="5"/>
      <c r="AL466" s="5"/>
      <c r="AM466" s="5"/>
    </row>
    <row r="467" spans="1:39" s="4" customFormat="1" ht="14.4">
      <c r="A467" s="63" t="s">
        <v>859</v>
      </c>
      <c r="B467" s="63" t="s">
        <v>838</v>
      </c>
      <c r="C467" s="63"/>
      <c r="D467" s="63" t="s">
        <v>89</v>
      </c>
      <c r="E467" s="11"/>
      <c r="F467" s="11"/>
      <c r="G467" s="8"/>
      <c r="I467" s="63"/>
      <c r="J467" s="48"/>
      <c r="K467" s="109"/>
      <c r="M467" s="63">
        <v>21</v>
      </c>
      <c r="N467" s="274">
        <v>2190.84</v>
      </c>
      <c r="P467" s="63">
        <v>19</v>
      </c>
      <c r="Q467" s="276">
        <v>1749.28</v>
      </c>
      <c r="S467" s="63">
        <v>19</v>
      </c>
      <c r="T467" s="276">
        <v>1405.65</v>
      </c>
      <c r="V467" s="83"/>
      <c r="W467" s="83"/>
      <c r="X467" s="83"/>
      <c r="Y467" s="83"/>
      <c r="Z467" s="83"/>
      <c r="AA467" s="65"/>
      <c r="AB467" s="5"/>
      <c r="AC467" s="5"/>
      <c r="AD467" s="5"/>
      <c r="AE467" s="5"/>
      <c r="AF467" s="5"/>
      <c r="AG467" s="5"/>
      <c r="AH467" s="5"/>
      <c r="AI467" s="5"/>
      <c r="AJ467" s="5"/>
      <c r="AK467" s="5"/>
      <c r="AL467" s="5"/>
      <c r="AM467" s="5"/>
    </row>
    <row r="468" spans="1:39" s="4" customFormat="1" ht="14.4">
      <c r="A468" s="63" t="s">
        <v>859</v>
      </c>
      <c r="B468" s="63" t="s">
        <v>382</v>
      </c>
      <c r="C468" s="63"/>
      <c r="D468" s="63" t="s">
        <v>92</v>
      </c>
      <c r="E468" s="11"/>
      <c r="F468" s="11"/>
      <c r="G468" s="8"/>
      <c r="I468" s="63"/>
      <c r="J468" s="48"/>
      <c r="K468" s="109"/>
      <c r="M468" s="63">
        <v>9</v>
      </c>
      <c r="N468" s="274">
        <v>1045.6600000000001</v>
      </c>
      <c r="P468" s="63">
        <v>15</v>
      </c>
      <c r="Q468" s="276">
        <v>1657.57</v>
      </c>
      <c r="S468" s="63">
        <v>10</v>
      </c>
      <c r="T468" s="276">
        <v>1023.57</v>
      </c>
      <c r="V468" s="83"/>
      <c r="W468" s="83"/>
      <c r="X468" s="83"/>
      <c r="Y468" s="83"/>
      <c r="Z468" s="83"/>
      <c r="AA468" s="65"/>
      <c r="AB468" s="5"/>
      <c r="AC468" s="5"/>
      <c r="AD468" s="5"/>
      <c r="AE468" s="5"/>
      <c r="AF468" s="5"/>
      <c r="AG468" s="5"/>
      <c r="AH468" s="5"/>
      <c r="AI468" s="5"/>
      <c r="AJ468" s="5"/>
      <c r="AK468" s="5"/>
      <c r="AL468" s="5"/>
      <c r="AM468" s="5"/>
    </row>
    <row r="469" spans="1:39" s="4" customFormat="1" ht="14.4">
      <c r="A469" s="63" t="s">
        <v>859</v>
      </c>
      <c r="B469" s="63" t="s">
        <v>382</v>
      </c>
      <c r="C469" s="63"/>
      <c r="D469" s="63" t="s">
        <v>69</v>
      </c>
      <c r="E469" s="11"/>
      <c r="F469" s="11"/>
      <c r="G469" s="8"/>
      <c r="I469" s="63"/>
      <c r="J469" s="48"/>
      <c r="K469" s="109"/>
      <c r="M469" s="63">
        <v>292</v>
      </c>
      <c r="N469" s="274">
        <v>27405.06</v>
      </c>
      <c r="P469" s="63">
        <v>240</v>
      </c>
      <c r="Q469" s="276">
        <v>21330.91</v>
      </c>
      <c r="S469" s="63">
        <v>221</v>
      </c>
      <c r="T469" s="276">
        <v>19217.05</v>
      </c>
      <c r="V469" s="83"/>
      <c r="W469" s="83"/>
      <c r="X469" s="83"/>
      <c r="Y469" s="83"/>
      <c r="Z469" s="83"/>
      <c r="AA469" s="65"/>
      <c r="AB469" s="5"/>
      <c r="AC469" s="5"/>
      <c r="AD469" s="5"/>
      <c r="AE469" s="5"/>
      <c r="AF469" s="5"/>
      <c r="AG469" s="5"/>
      <c r="AH469" s="5"/>
      <c r="AI469" s="5"/>
      <c r="AJ469" s="5"/>
      <c r="AK469" s="5"/>
      <c r="AL469" s="5"/>
      <c r="AM469" s="5"/>
    </row>
    <row r="470" spans="1:39" s="4" customFormat="1" ht="14.4">
      <c r="A470" s="63" t="s">
        <v>859</v>
      </c>
      <c r="B470" s="63" t="s">
        <v>839</v>
      </c>
      <c r="C470" s="63"/>
      <c r="D470" s="63" t="s">
        <v>373</v>
      </c>
      <c r="E470" s="11"/>
      <c r="F470" s="11"/>
      <c r="G470" s="8"/>
      <c r="I470" s="63"/>
      <c r="J470" s="48"/>
      <c r="K470" s="109"/>
      <c r="M470" s="63">
        <v>5</v>
      </c>
      <c r="N470" s="274">
        <v>446.06</v>
      </c>
      <c r="P470" s="63">
        <v>3</v>
      </c>
      <c r="Q470" s="276">
        <v>347.55</v>
      </c>
      <c r="S470" s="63">
        <v>4</v>
      </c>
      <c r="T470" s="276">
        <v>530.05999999999995</v>
      </c>
      <c r="V470" s="83"/>
      <c r="W470" s="83"/>
      <c r="X470" s="83"/>
      <c r="Y470" s="83"/>
      <c r="Z470" s="83"/>
      <c r="AA470" s="65"/>
      <c r="AB470" s="5"/>
      <c r="AC470" s="5"/>
      <c r="AD470" s="5"/>
      <c r="AE470" s="5"/>
      <c r="AF470" s="5"/>
      <c r="AG470" s="5"/>
      <c r="AH470" s="5"/>
      <c r="AI470" s="5"/>
      <c r="AJ470" s="5"/>
      <c r="AK470" s="5"/>
      <c r="AL470" s="5"/>
      <c r="AM470" s="5"/>
    </row>
    <row r="471" spans="1:39" s="4" customFormat="1" ht="14.4">
      <c r="A471" s="63" t="s">
        <v>859</v>
      </c>
      <c r="B471" s="63" t="s">
        <v>878</v>
      </c>
      <c r="C471" s="63"/>
      <c r="D471" s="63" t="s">
        <v>373</v>
      </c>
      <c r="E471" s="11"/>
      <c r="F471" s="11"/>
      <c r="G471" s="8"/>
      <c r="I471" s="63"/>
      <c r="J471" s="48"/>
      <c r="K471" s="109"/>
      <c r="M471" s="63"/>
      <c r="N471" s="274"/>
      <c r="P471" s="63"/>
      <c r="Q471" s="276"/>
      <c r="S471" s="63">
        <v>1</v>
      </c>
      <c r="T471" s="276">
        <v>150</v>
      </c>
      <c r="V471" s="83"/>
      <c r="W471" s="83"/>
      <c r="X471" s="83"/>
      <c r="Y471" s="83"/>
      <c r="Z471" s="83"/>
      <c r="AA471" s="65"/>
      <c r="AB471" s="5"/>
      <c r="AC471" s="5"/>
      <c r="AD471" s="5"/>
      <c r="AE471" s="5"/>
      <c r="AF471" s="5"/>
      <c r="AG471" s="5"/>
      <c r="AH471" s="5"/>
      <c r="AI471" s="5"/>
      <c r="AJ471" s="5"/>
      <c r="AK471" s="5"/>
      <c r="AL471" s="5"/>
      <c r="AM471" s="5"/>
    </row>
    <row r="472" spans="1:39" s="4" customFormat="1" ht="14.4">
      <c r="A472" s="63" t="s">
        <v>859</v>
      </c>
      <c r="B472" s="63" t="s">
        <v>384</v>
      </c>
      <c r="C472" s="63"/>
      <c r="D472" s="63" t="s">
        <v>369</v>
      </c>
      <c r="E472" s="11"/>
      <c r="F472" s="11"/>
      <c r="G472" s="8"/>
      <c r="I472" s="63"/>
      <c r="J472" s="48"/>
      <c r="K472" s="109"/>
      <c r="M472" s="63">
        <v>14</v>
      </c>
      <c r="N472" s="274">
        <v>1495.33</v>
      </c>
      <c r="P472" s="63">
        <v>7</v>
      </c>
      <c r="Q472" s="276">
        <v>933.9</v>
      </c>
      <c r="S472" s="63">
        <v>14</v>
      </c>
      <c r="T472" s="276">
        <v>1434.97</v>
      </c>
      <c r="V472" s="83"/>
      <c r="W472" s="83"/>
      <c r="X472" s="83"/>
      <c r="Y472" s="83"/>
      <c r="Z472" s="83"/>
      <c r="AA472" s="65"/>
      <c r="AB472" s="5"/>
      <c r="AC472" s="5"/>
      <c r="AD472" s="5"/>
      <c r="AE472" s="5"/>
      <c r="AF472" s="5"/>
      <c r="AG472" s="5"/>
      <c r="AH472" s="5"/>
      <c r="AI472" s="5"/>
      <c r="AJ472" s="5"/>
      <c r="AK472" s="5"/>
      <c r="AL472" s="5"/>
      <c r="AM472" s="5"/>
    </row>
    <row r="473" spans="1:39" s="4" customFormat="1" ht="14.4">
      <c r="A473" s="63" t="s">
        <v>859</v>
      </c>
      <c r="B473" s="63" t="s">
        <v>840</v>
      </c>
      <c r="C473" s="63"/>
      <c r="D473" s="63" t="s">
        <v>163</v>
      </c>
      <c r="E473" s="11"/>
      <c r="F473" s="11"/>
      <c r="G473" s="8"/>
      <c r="I473" s="63"/>
      <c r="J473" s="48"/>
      <c r="K473" s="109"/>
      <c r="M473" s="63">
        <v>1341</v>
      </c>
      <c r="N473" s="274">
        <v>128003.12</v>
      </c>
      <c r="P473" s="63">
        <v>922</v>
      </c>
      <c r="Q473" s="276">
        <v>85849.59</v>
      </c>
      <c r="S473" s="63">
        <v>899</v>
      </c>
      <c r="T473" s="276">
        <v>76974.710000000006</v>
      </c>
      <c r="V473" s="83"/>
      <c r="W473" s="83"/>
      <c r="X473" s="83"/>
      <c r="Y473" s="83"/>
      <c r="Z473" s="83"/>
      <c r="AA473" s="65"/>
      <c r="AB473" s="5"/>
      <c r="AC473" s="5"/>
      <c r="AD473" s="5"/>
      <c r="AE473" s="5"/>
      <c r="AF473" s="5"/>
      <c r="AG473" s="5"/>
      <c r="AH473" s="5"/>
      <c r="AI473" s="5"/>
      <c r="AJ473" s="5"/>
      <c r="AK473" s="5"/>
      <c r="AL473" s="5"/>
      <c r="AM473" s="5"/>
    </row>
    <row r="474" spans="1:39" s="4" customFormat="1" ht="14.4">
      <c r="A474" s="63" t="s">
        <v>859</v>
      </c>
      <c r="B474" s="63" t="s">
        <v>879</v>
      </c>
      <c r="C474" s="63"/>
      <c r="D474" s="63" t="s">
        <v>388</v>
      </c>
      <c r="E474" s="11"/>
      <c r="F474" s="11"/>
      <c r="G474" s="8"/>
      <c r="I474" s="63"/>
      <c r="J474" s="48"/>
      <c r="K474" s="109"/>
      <c r="M474" s="63"/>
      <c r="N474" s="274"/>
      <c r="P474" s="63"/>
      <c r="Q474" s="276"/>
      <c r="S474" s="63">
        <v>1</v>
      </c>
      <c r="T474" s="276">
        <v>53.63</v>
      </c>
      <c r="V474" s="83"/>
      <c r="W474" s="83"/>
      <c r="X474" s="83"/>
      <c r="Y474" s="83"/>
      <c r="Z474" s="83"/>
      <c r="AA474" s="65"/>
      <c r="AB474" s="5"/>
      <c r="AC474" s="5"/>
      <c r="AD474" s="5"/>
      <c r="AE474" s="5"/>
      <c r="AF474" s="5"/>
      <c r="AG474" s="5"/>
      <c r="AH474" s="5"/>
      <c r="AI474" s="5"/>
      <c r="AJ474" s="5"/>
      <c r="AK474" s="5"/>
      <c r="AL474" s="5"/>
      <c r="AM474" s="5"/>
    </row>
    <row r="475" spans="1:39" s="4" customFormat="1" ht="14.4">
      <c r="A475" s="63" t="s">
        <v>859</v>
      </c>
      <c r="B475" s="63" t="s">
        <v>841</v>
      </c>
      <c r="C475" s="63"/>
      <c r="D475" s="63" t="s">
        <v>391</v>
      </c>
      <c r="E475" s="11"/>
      <c r="F475" s="11"/>
      <c r="G475" s="8"/>
      <c r="I475" s="63"/>
      <c r="J475" s="48"/>
      <c r="K475" s="109"/>
      <c r="M475" s="63">
        <v>24</v>
      </c>
      <c r="N475" s="274">
        <v>2285.17</v>
      </c>
      <c r="P475" s="63">
        <v>9</v>
      </c>
      <c r="Q475" s="276">
        <v>895.72</v>
      </c>
      <c r="S475" s="63">
        <v>20</v>
      </c>
      <c r="T475" s="276">
        <v>2270.44</v>
      </c>
      <c r="V475" s="83"/>
      <c r="W475" s="83"/>
      <c r="X475" s="83"/>
      <c r="Y475" s="83"/>
      <c r="Z475" s="83"/>
      <c r="AA475" s="65"/>
      <c r="AB475" s="5"/>
      <c r="AC475" s="5"/>
      <c r="AD475" s="5"/>
      <c r="AE475" s="5"/>
      <c r="AF475" s="5"/>
      <c r="AG475" s="5"/>
      <c r="AH475" s="5"/>
      <c r="AI475" s="5"/>
      <c r="AJ475" s="5"/>
      <c r="AK475" s="5"/>
      <c r="AL475" s="5"/>
      <c r="AM475" s="5"/>
    </row>
    <row r="476" spans="1:39" s="4" customFormat="1" ht="14.4">
      <c r="A476" s="63" t="s">
        <v>859</v>
      </c>
      <c r="B476" s="63" t="s">
        <v>842</v>
      </c>
      <c r="C476" s="63"/>
      <c r="D476" s="63" t="s">
        <v>391</v>
      </c>
      <c r="E476" s="11"/>
      <c r="F476" s="11"/>
      <c r="G476" s="8"/>
      <c r="I476" s="63"/>
      <c r="J476" s="48"/>
      <c r="K476" s="109"/>
      <c r="M476" s="63">
        <v>138</v>
      </c>
      <c r="N476" s="274">
        <v>6520.27</v>
      </c>
      <c r="P476" s="63">
        <v>119</v>
      </c>
      <c r="Q476" s="276">
        <v>5341.85</v>
      </c>
      <c r="S476" s="63">
        <v>82</v>
      </c>
      <c r="T476" s="276">
        <v>4995.38</v>
      </c>
      <c r="V476" s="83"/>
      <c r="W476" s="83"/>
      <c r="X476" s="83"/>
      <c r="Y476" s="83"/>
      <c r="Z476" s="83"/>
      <c r="AA476" s="65"/>
      <c r="AB476" s="5"/>
      <c r="AC476" s="5"/>
      <c r="AD476" s="5"/>
      <c r="AE476" s="5"/>
      <c r="AF476" s="5"/>
      <c r="AG476" s="5"/>
      <c r="AH476" s="5"/>
      <c r="AI476" s="5"/>
      <c r="AJ476" s="5"/>
      <c r="AK476" s="5"/>
      <c r="AL476" s="5"/>
      <c r="AM476" s="5"/>
    </row>
    <row r="477" spans="1:39" s="4" customFormat="1" ht="14.4">
      <c r="A477" s="63" t="s">
        <v>859</v>
      </c>
      <c r="B477" s="63" t="s">
        <v>392</v>
      </c>
      <c r="C477" s="63"/>
      <c r="D477" s="63" t="s">
        <v>393</v>
      </c>
      <c r="E477" s="11"/>
      <c r="F477" s="11"/>
      <c r="G477" s="8"/>
      <c r="I477" s="63"/>
      <c r="J477" s="48"/>
      <c r="K477" s="109"/>
      <c r="M477" s="63">
        <v>23</v>
      </c>
      <c r="N477" s="274">
        <v>2804.12</v>
      </c>
      <c r="P477" s="63">
        <v>19</v>
      </c>
      <c r="Q477" s="276">
        <v>1921.4</v>
      </c>
      <c r="S477" s="63">
        <v>22</v>
      </c>
      <c r="T477" s="276">
        <v>2200.87</v>
      </c>
      <c r="V477" s="83"/>
      <c r="W477" s="83"/>
      <c r="X477" s="83"/>
      <c r="Y477" s="83"/>
      <c r="Z477" s="83"/>
      <c r="AA477" s="65"/>
      <c r="AB477" s="5"/>
      <c r="AC477" s="5"/>
      <c r="AD477" s="5"/>
      <c r="AE477" s="5"/>
      <c r="AF477" s="5"/>
      <c r="AG477" s="5"/>
      <c r="AH477" s="5"/>
      <c r="AI477" s="5"/>
      <c r="AJ477" s="5"/>
      <c r="AK477" s="5"/>
      <c r="AL477" s="5"/>
      <c r="AM477" s="5"/>
    </row>
    <row r="478" spans="1:39" s="4" customFormat="1" ht="14.4">
      <c r="A478" s="63" t="s">
        <v>859</v>
      </c>
      <c r="B478" s="63" t="s">
        <v>394</v>
      </c>
      <c r="C478" s="63"/>
      <c r="D478" s="63" t="s">
        <v>85</v>
      </c>
      <c r="E478" s="11"/>
      <c r="F478" s="11"/>
      <c r="G478" s="8"/>
      <c r="I478" s="63"/>
      <c r="J478" s="48"/>
      <c r="K478" s="109"/>
      <c r="M478" s="63">
        <v>59</v>
      </c>
      <c r="N478" s="274">
        <v>6048.99</v>
      </c>
      <c r="P478" s="63">
        <v>53</v>
      </c>
      <c r="Q478" s="276">
        <v>4611.1099999999997</v>
      </c>
      <c r="S478" s="63">
        <v>42</v>
      </c>
      <c r="T478" s="276">
        <v>4304.17</v>
      </c>
      <c r="V478" s="83"/>
      <c r="W478" s="83"/>
      <c r="X478" s="83"/>
      <c r="Y478" s="83"/>
      <c r="Z478" s="83"/>
      <c r="AA478" s="65"/>
      <c r="AB478" s="5"/>
      <c r="AC478" s="5"/>
      <c r="AD478" s="5"/>
      <c r="AE478" s="5"/>
      <c r="AF478" s="5"/>
      <c r="AG478" s="5"/>
      <c r="AH478" s="5"/>
      <c r="AI478" s="5"/>
      <c r="AJ478" s="5"/>
      <c r="AK478" s="5"/>
      <c r="AL478" s="5"/>
      <c r="AM478" s="5"/>
    </row>
    <row r="479" spans="1:39" s="4" customFormat="1" ht="14.4">
      <c r="A479" s="63" t="s">
        <v>859</v>
      </c>
      <c r="B479" s="63" t="s">
        <v>395</v>
      </c>
      <c r="C479" s="63"/>
      <c r="D479" s="63" t="s">
        <v>55</v>
      </c>
      <c r="E479" s="11"/>
      <c r="F479" s="11"/>
      <c r="G479" s="8"/>
      <c r="I479" s="63"/>
      <c r="J479" s="48"/>
      <c r="K479" s="109"/>
      <c r="M479" s="63"/>
      <c r="N479" s="274"/>
      <c r="P479" s="63">
        <v>1</v>
      </c>
      <c r="Q479" s="276">
        <v>150</v>
      </c>
      <c r="S479" s="63"/>
      <c r="T479" s="276"/>
      <c r="V479" s="83"/>
      <c r="W479" s="83"/>
      <c r="X479" s="83"/>
      <c r="Y479" s="83"/>
      <c r="Z479" s="83"/>
      <c r="AA479" s="65"/>
      <c r="AB479" s="5"/>
      <c r="AC479" s="5"/>
      <c r="AD479" s="5"/>
      <c r="AE479" s="5"/>
      <c r="AF479" s="5"/>
      <c r="AG479" s="5"/>
      <c r="AH479" s="5"/>
      <c r="AI479" s="5"/>
      <c r="AJ479" s="5"/>
      <c r="AK479" s="5"/>
      <c r="AL479" s="5"/>
      <c r="AM479" s="5"/>
    </row>
    <row r="480" spans="1:39" s="4" customFormat="1" ht="14.4">
      <c r="A480" s="63" t="s">
        <v>859</v>
      </c>
      <c r="B480" s="63" t="s">
        <v>395</v>
      </c>
      <c r="C480" s="63"/>
      <c r="D480" s="63" t="s">
        <v>57</v>
      </c>
      <c r="E480" s="11"/>
      <c r="F480" s="11"/>
      <c r="G480" s="8"/>
      <c r="I480" s="63"/>
      <c r="J480" s="48"/>
      <c r="K480" s="109"/>
      <c r="M480" s="63"/>
      <c r="N480" s="274"/>
      <c r="P480" s="63">
        <v>1</v>
      </c>
      <c r="Q480" s="276">
        <v>7.4</v>
      </c>
      <c r="S480" s="63">
        <v>3</v>
      </c>
      <c r="T480" s="276">
        <v>16.399999999999999</v>
      </c>
      <c r="V480" s="83"/>
      <c r="W480" s="83"/>
      <c r="X480" s="83"/>
      <c r="Y480" s="83"/>
      <c r="Z480" s="83"/>
      <c r="AA480" s="65"/>
      <c r="AB480" s="5"/>
      <c r="AC480" s="5"/>
      <c r="AD480" s="5"/>
      <c r="AE480" s="5"/>
      <c r="AF480" s="5"/>
      <c r="AG480" s="5"/>
      <c r="AH480" s="5"/>
      <c r="AI480" s="5"/>
      <c r="AJ480" s="5"/>
      <c r="AK480" s="5"/>
      <c r="AL480" s="5"/>
      <c r="AM480" s="5"/>
    </row>
    <row r="481" spans="1:39" s="4" customFormat="1" ht="14.4">
      <c r="A481" s="63" t="s">
        <v>859</v>
      </c>
      <c r="B481" s="63" t="s">
        <v>396</v>
      </c>
      <c r="C481" s="63"/>
      <c r="D481" s="63" t="s">
        <v>397</v>
      </c>
      <c r="E481" s="11"/>
      <c r="F481" s="11"/>
      <c r="G481" s="8"/>
      <c r="I481" s="63"/>
      <c r="J481" s="48"/>
      <c r="K481" s="109"/>
      <c r="M481" s="63">
        <v>47</v>
      </c>
      <c r="N481" s="274">
        <v>4239.17</v>
      </c>
      <c r="P481" s="63">
        <v>22</v>
      </c>
      <c r="Q481" s="276">
        <v>1688.16</v>
      </c>
      <c r="S481" s="63">
        <v>29</v>
      </c>
      <c r="T481" s="276">
        <v>2213.73</v>
      </c>
      <c r="V481" s="83"/>
      <c r="W481" s="83"/>
      <c r="X481" s="83"/>
      <c r="Y481" s="83"/>
      <c r="Z481" s="83"/>
      <c r="AA481" s="65"/>
      <c r="AB481" s="5"/>
      <c r="AC481" s="5"/>
      <c r="AD481" s="5"/>
      <c r="AE481" s="5"/>
      <c r="AF481" s="5"/>
      <c r="AG481" s="5"/>
      <c r="AH481" s="5"/>
      <c r="AI481" s="5"/>
      <c r="AJ481" s="5"/>
      <c r="AK481" s="5"/>
      <c r="AL481" s="5"/>
      <c r="AM481" s="5"/>
    </row>
    <row r="482" spans="1:39" s="4" customFormat="1" ht="14.4">
      <c r="A482" s="63" t="s">
        <v>859</v>
      </c>
      <c r="B482" s="63" t="s">
        <v>396</v>
      </c>
      <c r="C482" s="63"/>
      <c r="D482" s="63" t="s">
        <v>311</v>
      </c>
      <c r="E482" s="11"/>
      <c r="F482" s="11"/>
      <c r="G482" s="8"/>
      <c r="I482" s="63"/>
      <c r="J482" s="48"/>
      <c r="K482" s="109"/>
      <c r="M482" s="63">
        <v>1</v>
      </c>
      <c r="N482" s="274">
        <v>170.46</v>
      </c>
      <c r="P482" s="63"/>
      <c r="Q482" s="276"/>
      <c r="S482" s="63"/>
      <c r="T482" s="276"/>
      <c r="V482" s="83"/>
      <c r="W482" s="83"/>
      <c r="X482" s="83"/>
      <c r="Y482" s="83"/>
      <c r="Z482" s="83"/>
      <c r="AA482" s="65"/>
      <c r="AB482" s="5"/>
      <c r="AC482" s="5"/>
      <c r="AD482" s="5"/>
      <c r="AE482" s="5"/>
      <c r="AF482" s="5"/>
      <c r="AG482" s="5"/>
      <c r="AH482" s="5"/>
      <c r="AI482" s="5"/>
      <c r="AJ482" s="5"/>
      <c r="AK482" s="5"/>
      <c r="AL482" s="5"/>
      <c r="AM482" s="5"/>
    </row>
    <row r="483" spans="1:39" s="4" customFormat="1" ht="14.4">
      <c r="A483" s="63" t="s">
        <v>859</v>
      </c>
      <c r="B483" s="63" t="s">
        <v>398</v>
      </c>
      <c r="C483" s="63"/>
      <c r="D483" s="63" t="s">
        <v>311</v>
      </c>
      <c r="E483" s="11"/>
      <c r="F483" s="11"/>
      <c r="G483" s="8"/>
      <c r="I483" s="63"/>
      <c r="J483" s="48"/>
      <c r="K483" s="109"/>
      <c r="M483" s="63">
        <v>171</v>
      </c>
      <c r="N483" s="274">
        <v>12468.76</v>
      </c>
      <c r="P483" s="63">
        <v>121</v>
      </c>
      <c r="Q483" s="276">
        <v>8938.57</v>
      </c>
      <c r="S483" s="63">
        <v>129</v>
      </c>
      <c r="T483" s="276">
        <v>8836.7900000000009</v>
      </c>
      <c r="V483" s="83"/>
      <c r="W483" s="83"/>
      <c r="X483" s="83"/>
      <c r="Y483" s="83"/>
      <c r="Z483" s="83"/>
      <c r="AA483" s="65"/>
      <c r="AB483" s="5"/>
      <c r="AC483" s="5"/>
      <c r="AD483" s="5"/>
      <c r="AE483" s="5"/>
      <c r="AF483" s="5"/>
      <c r="AG483" s="5"/>
      <c r="AH483" s="5"/>
      <c r="AI483" s="5"/>
      <c r="AJ483" s="5"/>
      <c r="AK483" s="5"/>
      <c r="AL483" s="5"/>
      <c r="AM483" s="5"/>
    </row>
    <row r="484" spans="1:39" s="4" customFormat="1" ht="14.4">
      <c r="A484" s="63" t="s">
        <v>859</v>
      </c>
      <c r="B484" s="63" t="s">
        <v>643</v>
      </c>
      <c r="C484" s="63"/>
      <c r="D484" s="63" t="s">
        <v>324</v>
      </c>
      <c r="E484" s="11"/>
      <c r="F484" s="11"/>
      <c r="G484" s="8"/>
      <c r="I484" s="63"/>
      <c r="J484" s="48"/>
      <c r="K484" s="109"/>
      <c r="M484" s="63">
        <v>257</v>
      </c>
      <c r="N484" s="274">
        <v>18414.169999999998</v>
      </c>
      <c r="P484" s="63">
        <v>214</v>
      </c>
      <c r="Q484" s="276">
        <v>13811.08</v>
      </c>
      <c r="S484" s="63">
        <v>201</v>
      </c>
      <c r="T484" s="276">
        <v>15538.55</v>
      </c>
      <c r="V484" s="83"/>
      <c r="W484" s="83"/>
      <c r="X484" s="83"/>
      <c r="Y484" s="83"/>
      <c r="Z484" s="83"/>
      <c r="AA484" s="65"/>
      <c r="AB484" s="5"/>
      <c r="AC484" s="5"/>
      <c r="AD484" s="5"/>
      <c r="AE484" s="5"/>
      <c r="AF484" s="5"/>
      <c r="AG484" s="5"/>
      <c r="AH484" s="5"/>
      <c r="AI484" s="5"/>
      <c r="AJ484" s="5"/>
      <c r="AK484" s="5"/>
      <c r="AL484" s="5"/>
      <c r="AM484" s="5"/>
    </row>
    <row r="485" spans="1:39" s="4" customFormat="1" ht="14.4">
      <c r="A485" s="63" t="s">
        <v>859</v>
      </c>
      <c r="B485" s="63" t="s">
        <v>400</v>
      </c>
      <c r="C485" s="63"/>
      <c r="D485" s="63" t="s">
        <v>71</v>
      </c>
      <c r="E485" s="11"/>
      <c r="F485" s="11"/>
      <c r="G485" s="8"/>
      <c r="I485" s="63"/>
      <c r="J485" s="48"/>
      <c r="K485" s="109"/>
      <c r="M485" s="63">
        <v>15</v>
      </c>
      <c r="N485" s="274">
        <v>1543.54</v>
      </c>
      <c r="P485" s="63">
        <v>13</v>
      </c>
      <c r="Q485" s="276">
        <v>1204.28</v>
      </c>
      <c r="S485" s="63">
        <v>12</v>
      </c>
      <c r="T485" s="276">
        <v>1198.1500000000001</v>
      </c>
      <c r="V485" s="83"/>
      <c r="W485" s="83"/>
      <c r="X485" s="83"/>
      <c r="Y485" s="83"/>
      <c r="Z485" s="83"/>
      <c r="AA485" s="65"/>
      <c r="AB485" s="5"/>
      <c r="AC485" s="5"/>
      <c r="AD485" s="5"/>
      <c r="AE485" s="5"/>
      <c r="AF485" s="5"/>
      <c r="AG485" s="5"/>
      <c r="AH485" s="5"/>
      <c r="AI485" s="5"/>
      <c r="AJ485" s="5"/>
      <c r="AK485" s="5"/>
      <c r="AL485" s="5"/>
      <c r="AM485" s="5"/>
    </row>
    <row r="486" spans="1:39" s="4" customFormat="1" ht="14.4">
      <c r="A486" s="63" t="s">
        <v>859</v>
      </c>
      <c r="B486" s="63" t="s">
        <v>402</v>
      </c>
      <c r="C486" s="63"/>
      <c r="D486" s="63" t="s">
        <v>101</v>
      </c>
      <c r="E486" s="11"/>
      <c r="F486" s="11"/>
      <c r="G486" s="8"/>
      <c r="I486" s="63"/>
      <c r="J486" s="48"/>
      <c r="K486" s="109"/>
      <c r="M486" s="63">
        <v>11</v>
      </c>
      <c r="N486" s="274">
        <v>1259.3900000000001</v>
      </c>
      <c r="P486" s="63">
        <v>10</v>
      </c>
      <c r="Q486" s="276">
        <v>937.68</v>
      </c>
      <c r="S486" s="63">
        <v>9</v>
      </c>
      <c r="T486" s="276">
        <v>547.54</v>
      </c>
      <c r="V486" s="83"/>
      <c r="W486" s="83"/>
      <c r="X486" s="83"/>
      <c r="Y486" s="83"/>
      <c r="Z486" s="83"/>
      <c r="AA486" s="65"/>
      <c r="AB486" s="5"/>
      <c r="AC486" s="5"/>
      <c r="AD486" s="5"/>
      <c r="AE486" s="5"/>
      <c r="AF486" s="5"/>
      <c r="AG486" s="5"/>
      <c r="AH486" s="5"/>
      <c r="AI486" s="5"/>
      <c r="AJ486" s="5"/>
      <c r="AK486" s="5"/>
      <c r="AL486" s="5"/>
      <c r="AM486" s="5"/>
    </row>
    <row r="487" spans="1:39" s="4" customFormat="1" ht="14.4">
      <c r="A487" s="63" t="s">
        <v>859</v>
      </c>
      <c r="B487" s="63" t="s">
        <v>402</v>
      </c>
      <c r="C487" s="63"/>
      <c r="D487" s="63" t="s">
        <v>356</v>
      </c>
      <c r="E487" s="11"/>
      <c r="F487" s="11"/>
      <c r="G487" s="8"/>
      <c r="I487" s="63"/>
      <c r="J487" s="48"/>
      <c r="K487" s="109"/>
      <c r="M487" s="63">
        <v>1</v>
      </c>
      <c r="N487" s="274">
        <v>143.83000000000001</v>
      </c>
      <c r="P487" s="63">
        <v>1</v>
      </c>
      <c r="Q487" s="276">
        <v>127.37</v>
      </c>
      <c r="S487" s="63">
        <v>1</v>
      </c>
      <c r="T487" s="276">
        <v>150</v>
      </c>
      <c r="V487" s="83"/>
      <c r="W487" s="83"/>
      <c r="X487" s="83"/>
      <c r="Y487" s="83"/>
      <c r="Z487" s="83"/>
      <c r="AA487" s="65"/>
      <c r="AB487" s="5"/>
      <c r="AC487" s="5"/>
      <c r="AD487" s="5"/>
      <c r="AE487" s="5"/>
      <c r="AF487" s="5"/>
      <c r="AG487" s="5"/>
      <c r="AH487" s="5"/>
      <c r="AI487" s="5"/>
      <c r="AJ487" s="5"/>
      <c r="AK487" s="5"/>
      <c r="AL487" s="5"/>
      <c r="AM487" s="5"/>
    </row>
    <row r="488" spans="1:39" s="4" customFormat="1" ht="14.4">
      <c r="A488" s="63" t="s">
        <v>859</v>
      </c>
      <c r="B488" s="63" t="s">
        <v>403</v>
      </c>
      <c r="C488" s="63"/>
      <c r="D488" s="63" t="s">
        <v>274</v>
      </c>
      <c r="E488" s="11"/>
      <c r="F488" s="11"/>
      <c r="G488" s="8"/>
      <c r="I488" s="63"/>
      <c r="J488" s="48"/>
      <c r="K488" s="109"/>
      <c r="M488" s="63">
        <v>96</v>
      </c>
      <c r="N488" s="274">
        <v>9787.8799999999992</v>
      </c>
      <c r="P488" s="63">
        <v>65</v>
      </c>
      <c r="Q488" s="276">
        <v>6535.51</v>
      </c>
      <c r="S488" s="63">
        <v>66</v>
      </c>
      <c r="T488" s="276">
        <v>5242.1099999999997</v>
      </c>
      <c r="V488" s="83"/>
      <c r="W488" s="83"/>
      <c r="X488" s="83"/>
      <c r="Y488" s="83"/>
      <c r="Z488" s="83"/>
      <c r="AA488" s="65"/>
      <c r="AB488" s="5"/>
      <c r="AC488" s="5"/>
      <c r="AD488" s="5"/>
      <c r="AE488" s="5"/>
      <c r="AF488" s="5"/>
      <c r="AG488" s="5"/>
      <c r="AH488" s="5"/>
      <c r="AI488" s="5"/>
      <c r="AJ488" s="5"/>
      <c r="AK488" s="5"/>
      <c r="AL488" s="5"/>
      <c r="AM488" s="5"/>
    </row>
    <row r="489" spans="1:39" s="4" customFormat="1" ht="14.4">
      <c r="A489" s="63" t="s">
        <v>859</v>
      </c>
      <c r="B489" s="63" t="s">
        <v>404</v>
      </c>
      <c r="C489" s="63"/>
      <c r="D489" s="63" t="s">
        <v>282</v>
      </c>
      <c r="E489" s="11"/>
      <c r="F489" s="11"/>
      <c r="G489" s="8"/>
      <c r="I489" s="63"/>
      <c r="J489" s="48"/>
      <c r="K489" s="109"/>
      <c r="M489" s="63">
        <v>14</v>
      </c>
      <c r="N489" s="274">
        <v>1359.48</v>
      </c>
      <c r="P489" s="63">
        <v>14</v>
      </c>
      <c r="Q489" s="276">
        <v>986.1</v>
      </c>
      <c r="S489" s="63">
        <v>25</v>
      </c>
      <c r="T489" s="276">
        <v>2217.84</v>
      </c>
      <c r="V489" s="83"/>
      <c r="W489" s="83"/>
      <c r="X489" s="83"/>
      <c r="Y489" s="83"/>
      <c r="Z489" s="83"/>
      <c r="AA489" s="65"/>
      <c r="AB489" s="5"/>
      <c r="AC489" s="5"/>
      <c r="AD489" s="5"/>
      <c r="AE489" s="5"/>
      <c r="AF489" s="5"/>
      <c r="AG489" s="5"/>
      <c r="AH489" s="5"/>
      <c r="AI489" s="5"/>
      <c r="AJ489" s="5"/>
      <c r="AK489" s="5"/>
      <c r="AL489" s="5"/>
      <c r="AM489" s="5"/>
    </row>
    <row r="490" spans="1:39" s="4" customFormat="1" ht="14.4">
      <c r="A490" s="63" t="s">
        <v>859</v>
      </c>
      <c r="B490" s="63" t="s">
        <v>843</v>
      </c>
      <c r="C490" s="63"/>
      <c r="D490" s="63" t="s">
        <v>407</v>
      </c>
      <c r="E490" s="11"/>
      <c r="F490" s="11"/>
      <c r="G490" s="8"/>
      <c r="I490" s="63"/>
      <c r="J490" s="48"/>
      <c r="K490" s="109"/>
      <c r="M490" s="63">
        <v>47</v>
      </c>
      <c r="N490" s="274">
        <v>4519.2</v>
      </c>
      <c r="P490" s="63">
        <v>37</v>
      </c>
      <c r="Q490" s="276">
        <v>3532.19</v>
      </c>
      <c r="S490" s="63">
        <v>34</v>
      </c>
      <c r="T490" s="276">
        <v>3472.93</v>
      </c>
      <c r="V490" s="83"/>
      <c r="W490" s="83"/>
      <c r="X490" s="83"/>
      <c r="Y490" s="83"/>
      <c r="Z490" s="83"/>
      <c r="AA490" s="65"/>
      <c r="AB490" s="5"/>
      <c r="AC490" s="5"/>
      <c r="AD490" s="5"/>
      <c r="AE490" s="5"/>
      <c r="AF490" s="5"/>
      <c r="AG490" s="5"/>
      <c r="AH490" s="5"/>
      <c r="AI490" s="5"/>
      <c r="AJ490" s="5"/>
      <c r="AK490" s="5"/>
      <c r="AL490" s="5"/>
      <c r="AM490" s="5"/>
    </row>
    <row r="491" spans="1:39" s="4" customFormat="1" ht="14.4">
      <c r="A491" s="63" t="s">
        <v>859</v>
      </c>
      <c r="B491" s="63" t="s">
        <v>880</v>
      </c>
      <c r="C491" s="63"/>
      <c r="D491" s="63" t="s">
        <v>407</v>
      </c>
      <c r="E491" s="11"/>
      <c r="F491" s="11"/>
      <c r="G491" s="8"/>
      <c r="I491" s="63"/>
      <c r="J491" s="48"/>
      <c r="K491" s="109"/>
      <c r="M491" s="63">
        <v>6</v>
      </c>
      <c r="N491" s="274">
        <v>921.88</v>
      </c>
      <c r="P491" s="63"/>
      <c r="Q491" s="276"/>
      <c r="S491" s="63">
        <v>2</v>
      </c>
      <c r="T491" s="276">
        <v>214.85</v>
      </c>
      <c r="V491" s="83"/>
      <c r="W491" s="83"/>
      <c r="X491" s="83"/>
      <c r="Y491" s="83"/>
      <c r="Z491" s="83"/>
      <c r="AA491" s="65"/>
      <c r="AB491" s="5"/>
      <c r="AC491" s="5"/>
      <c r="AD491" s="5"/>
      <c r="AE491" s="5"/>
      <c r="AF491" s="5"/>
      <c r="AG491" s="5"/>
      <c r="AH491" s="5"/>
      <c r="AI491" s="5"/>
      <c r="AJ491" s="5"/>
      <c r="AK491" s="5"/>
      <c r="AL491" s="5"/>
      <c r="AM491" s="5"/>
    </row>
    <row r="492" spans="1:39" s="4" customFormat="1" ht="14.4">
      <c r="A492" s="63" t="s">
        <v>859</v>
      </c>
      <c r="B492" s="63" t="s">
        <v>408</v>
      </c>
      <c r="C492" s="63"/>
      <c r="D492" s="63" t="s">
        <v>409</v>
      </c>
      <c r="E492" s="11"/>
      <c r="F492" s="11"/>
      <c r="G492" s="8"/>
      <c r="I492" s="63"/>
      <c r="J492" s="48"/>
      <c r="K492" s="109"/>
      <c r="M492" s="63">
        <v>20</v>
      </c>
      <c r="N492" s="274">
        <v>2323.4</v>
      </c>
      <c r="P492" s="63">
        <v>21</v>
      </c>
      <c r="Q492" s="276">
        <v>2250.3000000000002</v>
      </c>
      <c r="S492" s="63">
        <v>20</v>
      </c>
      <c r="T492" s="276">
        <v>2019.07</v>
      </c>
      <c r="V492" s="83"/>
      <c r="W492" s="83"/>
      <c r="X492" s="83"/>
      <c r="Y492" s="83"/>
      <c r="Z492" s="83"/>
      <c r="AA492" s="65"/>
      <c r="AB492" s="5"/>
      <c r="AC492" s="5"/>
      <c r="AD492" s="5"/>
      <c r="AE492" s="5"/>
      <c r="AF492" s="5"/>
      <c r="AG492" s="5"/>
      <c r="AH492" s="5"/>
      <c r="AI492" s="5"/>
      <c r="AJ492" s="5"/>
      <c r="AK492" s="5"/>
      <c r="AL492" s="5"/>
      <c r="AM492" s="5"/>
    </row>
    <row r="493" spans="1:39" s="4" customFormat="1" ht="14.4">
      <c r="A493" s="63" t="s">
        <v>859</v>
      </c>
      <c r="B493" s="63" t="s">
        <v>410</v>
      </c>
      <c r="C493" s="63"/>
      <c r="D493" s="63" t="s">
        <v>96</v>
      </c>
      <c r="E493" s="11"/>
      <c r="F493" s="11"/>
      <c r="G493" s="8"/>
      <c r="I493" s="63"/>
      <c r="J493" s="48"/>
      <c r="K493" s="109"/>
      <c r="M493" s="63">
        <v>1</v>
      </c>
      <c r="N493" s="274">
        <v>62.16</v>
      </c>
      <c r="P493" s="63">
        <v>2</v>
      </c>
      <c r="Q493" s="276">
        <v>110.1</v>
      </c>
      <c r="S493" s="63"/>
      <c r="T493" s="276"/>
      <c r="V493" s="83"/>
      <c r="W493" s="83"/>
      <c r="X493" s="83"/>
      <c r="Y493" s="83"/>
      <c r="Z493" s="83"/>
      <c r="AA493" s="65"/>
      <c r="AB493" s="5"/>
      <c r="AC493" s="5"/>
      <c r="AD493" s="5"/>
      <c r="AE493" s="5"/>
      <c r="AF493" s="5"/>
      <c r="AG493" s="5"/>
      <c r="AH493" s="5"/>
      <c r="AI493" s="5"/>
      <c r="AJ493" s="5"/>
      <c r="AK493" s="5"/>
      <c r="AL493" s="5"/>
      <c r="AM493" s="5"/>
    </row>
    <row r="494" spans="1:39" s="4" customFormat="1" ht="14.4">
      <c r="A494" s="63" t="s">
        <v>859</v>
      </c>
      <c r="B494" s="63" t="s">
        <v>412</v>
      </c>
      <c r="C494" s="63"/>
      <c r="D494" s="63" t="s">
        <v>56</v>
      </c>
      <c r="E494" s="11"/>
      <c r="F494" s="11"/>
      <c r="G494" s="8"/>
      <c r="I494" s="63"/>
      <c r="J494" s="48"/>
      <c r="K494" s="109"/>
      <c r="M494" s="63">
        <v>175</v>
      </c>
      <c r="N494" s="274">
        <v>10429.07</v>
      </c>
      <c r="P494" s="63">
        <v>144</v>
      </c>
      <c r="Q494" s="276">
        <v>6306.51</v>
      </c>
      <c r="S494" s="63">
        <v>73</v>
      </c>
      <c r="T494" s="276">
        <v>4477.0200000000004</v>
      </c>
      <c r="V494" s="83"/>
      <c r="W494" s="83"/>
      <c r="X494" s="83"/>
      <c r="Y494" s="83"/>
      <c r="Z494" s="83"/>
      <c r="AA494" s="65"/>
      <c r="AB494" s="5"/>
      <c r="AC494" s="5"/>
      <c r="AD494" s="5"/>
      <c r="AE494" s="5"/>
      <c r="AF494" s="5"/>
      <c r="AG494" s="5"/>
      <c r="AH494" s="5"/>
      <c r="AI494" s="5"/>
      <c r="AJ494" s="5"/>
      <c r="AK494" s="5"/>
      <c r="AL494" s="5"/>
      <c r="AM494" s="5"/>
    </row>
    <row r="495" spans="1:39" s="4" customFormat="1" ht="14.4">
      <c r="A495" s="63" t="s">
        <v>859</v>
      </c>
      <c r="B495" s="63" t="s">
        <v>414</v>
      </c>
      <c r="C495" s="63"/>
      <c r="D495" s="63" t="s">
        <v>156</v>
      </c>
      <c r="E495" s="11"/>
      <c r="F495" s="11"/>
      <c r="G495" s="8"/>
      <c r="I495" s="63"/>
      <c r="J495" s="48"/>
      <c r="K495" s="109"/>
      <c r="M495" s="63">
        <v>95</v>
      </c>
      <c r="N495" s="274">
        <v>5488.6</v>
      </c>
      <c r="P495" s="63">
        <v>48</v>
      </c>
      <c r="Q495" s="276">
        <v>2030.37</v>
      </c>
      <c r="S495" s="63">
        <v>78</v>
      </c>
      <c r="T495" s="276">
        <v>3717.77</v>
      </c>
      <c r="V495" s="83"/>
      <c r="W495" s="83"/>
      <c r="X495" s="83"/>
      <c r="Y495" s="83"/>
      <c r="Z495" s="83"/>
      <c r="AA495" s="65"/>
      <c r="AB495" s="5"/>
      <c r="AC495" s="5"/>
      <c r="AD495" s="5"/>
      <c r="AE495" s="5"/>
      <c r="AF495" s="5"/>
      <c r="AG495" s="5"/>
      <c r="AH495" s="5"/>
      <c r="AI495" s="5"/>
      <c r="AJ495" s="5"/>
      <c r="AK495" s="5"/>
      <c r="AL495" s="5"/>
      <c r="AM495" s="5"/>
    </row>
    <row r="496" spans="1:39" s="4" customFormat="1" ht="14.4">
      <c r="A496" s="63" t="s">
        <v>859</v>
      </c>
      <c r="B496" s="63" t="s">
        <v>416</v>
      </c>
      <c r="C496" s="63"/>
      <c r="D496" s="63" t="s">
        <v>417</v>
      </c>
      <c r="E496" s="11"/>
      <c r="F496" s="11"/>
      <c r="G496" s="8"/>
      <c r="I496" s="63"/>
      <c r="J496" s="48"/>
      <c r="K496" s="109"/>
      <c r="M496" s="63">
        <v>129</v>
      </c>
      <c r="N496" s="274">
        <v>10022.469999999999</v>
      </c>
      <c r="P496" s="63">
        <v>70</v>
      </c>
      <c r="Q496" s="276">
        <v>5490.66</v>
      </c>
      <c r="S496" s="63">
        <v>68</v>
      </c>
      <c r="T496" s="276">
        <v>5221.9799999999996</v>
      </c>
      <c r="V496" s="83"/>
      <c r="W496" s="83"/>
      <c r="X496" s="83"/>
      <c r="Y496" s="83"/>
      <c r="Z496" s="83"/>
      <c r="AA496" s="65"/>
      <c r="AB496" s="5"/>
      <c r="AC496" s="5"/>
      <c r="AD496" s="5"/>
      <c r="AE496" s="5"/>
      <c r="AF496" s="5"/>
      <c r="AG496" s="5"/>
      <c r="AH496" s="5"/>
      <c r="AI496" s="5"/>
      <c r="AJ496" s="5"/>
      <c r="AK496" s="5"/>
      <c r="AL496" s="5"/>
      <c r="AM496" s="5"/>
    </row>
    <row r="497" spans="1:39" s="4" customFormat="1" ht="14.4">
      <c r="A497" s="63" t="s">
        <v>859</v>
      </c>
      <c r="B497" s="63" t="s">
        <v>421</v>
      </c>
      <c r="C497" s="63"/>
      <c r="D497" s="63" t="s">
        <v>375</v>
      </c>
      <c r="E497" s="11"/>
      <c r="F497" s="11"/>
      <c r="G497" s="8"/>
      <c r="I497" s="63"/>
      <c r="J497" s="48"/>
      <c r="K497" s="109"/>
      <c r="M497" s="63">
        <v>147</v>
      </c>
      <c r="N497" s="274">
        <v>6577.3</v>
      </c>
      <c r="P497" s="63">
        <v>98</v>
      </c>
      <c r="Q497" s="276">
        <v>4431.22</v>
      </c>
      <c r="S497" s="63">
        <v>81</v>
      </c>
      <c r="T497" s="276">
        <v>3850.64</v>
      </c>
      <c r="V497" s="83"/>
      <c r="W497" s="83"/>
      <c r="X497" s="83"/>
      <c r="Y497" s="83"/>
      <c r="Z497" s="83"/>
      <c r="AA497" s="65"/>
      <c r="AB497" s="5"/>
      <c r="AC497" s="5"/>
      <c r="AD497" s="5"/>
      <c r="AE497" s="5"/>
      <c r="AF497" s="5"/>
      <c r="AG497" s="5"/>
      <c r="AH497" s="5"/>
      <c r="AI497" s="5"/>
      <c r="AJ497" s="5"/>
      <c r="AK497" s="5"/>
      <c r="AL497" s="5"/>
      <c r="AM497" s="5"/>
    </row>
    <row r="498" spans="1:39" s="4" customFormat="1" ht="14.4">
      <c r="A498" s="63" t="s">
        <v>859</v>
      </c>
      <c r="B498" s="63" t="s">
        <v>423</v>
      </c>
      <c r="C498" s="63"/>
      <c r="D498" s="63" t="s">
        <v>298</v>
      </c>
      <c r="E498" s="11"/>
      <c r="F498" s="11"/>
      <c r="G498" s="8"/>
      <c r="I498" s="63"/>
      <c r="J498" s="48"/>
      <c r="K498" s="109"/>
      <c r="M498" s="63">
        <v>22</v>
      </c>
      <c r="N498" s="274">
        <v>1942.4</v>
      </c>
      <c r="P498" s="63">
        <v>18</v>
      </c>
      <c r="Q498" s="276">
        <v>1348.65</v>
      </c>
      <c r="S498" s="63">
        <v>12</v>
      </c>
      <c r="T498" s="276">
        <v>1064.6600000000001</v>
      </c>
      <c r="V498" s="83"/>
      <c r="W498" s="83"/>
      <c r="X498" s="83"/>
      <c r="Y498" s="83"/>
      <c r="Z498" s="83"/>
      <c r="AA498" s="65"/>
      <c r="AB498" s="5"/>
      <c r="AC498" s="5"/>
      <c r="AD498" s="5"/>
      <c r="AE498" s="5"/>
      <c r="AF498" s="5"/>
      <c r="AG498" s="5"/>
      <c r="AH498" s="5"/>
      <c r="AI498" s="5"/>
      <c r="AJ498" s="5"/>
      <c r="AK498" s="5"/>
      <c r="AL498" s="5"/>
      <c r="AM498" s="5"/>
    </row>
    <row r="499" spans="1:39" s="4" customFormat="1" ht="14.4">
      <c r="A499" s="63" t="s">
        <v>859</v>
      </c>
      <c r="B499" s="63" t="s">
        <v>844</v>
      </c>
      <c r="C499" s="63"/>
      <c r="D499" s="63" t="s">
        <v>279</v>
      </c>
      <c r="E499" s="11"/>
      <c r="F499" s="11"/>
      <c r="G499" s="8"/>
      <c r="I499" s="63"/>
      <c r="J499" s="48"/>
      <c r="K499" s="109"/>
      <c r="M499" s="63">
        <v>23</v>
      </c>
      <c r="N499" s="274">
        <v>2459.6999999999998</v>
      </c>
      <c r="P499" s="63">
        <v>18</v>
      </c>
      <c r="Q499" s="276">
        <v>1761.93</v>
      </c>
      <c r="S499" s="63">
        <v>10</v>
      </c>
      <c r="T499" s="276">
        <v>704.86</v>
      </c>
      <c r="V499" s="83"/>
      <c r="W499" s="83"/>
      <c r="X499" s="83"/>
      <c r="Y499" s="83"/>
      <c r="Z499" s="83"/>
      <c r="AA499" s="65"/>
      <c r="AB499" s="5"/>
      <c r="AC499" s="5"/>
      <c r="AD499" s="5"/>
      <c r="AE499" s="5"/>
      <c r="AF499" s="5"/>
      <c r="AG499" s="5"/>
      <c r="AH499" s="5"/>
      <c r="AI499" s="5"/>
      <c r="AJ499" s="5"/>
      <c r="AK499" s="5"/>
      <c r="AL499" s="5"/>
      <c r="AM499" s="5"/>
    </row>
    <row r="500" spans="1:39" s="4" customFormat="1" ht="14.4">
      <c r="A500" s="63" t="s">
        <v>859</v>
      </c>
      <c r="B500" s="63" t="s">
        <v>429</v>
      </c>
      <c r="C500" s="63"/>
      <c r="D500" s="63" t="s">
        <v>115</v>
      </c>
      <c r="E500" s="11"/>
      <c r="F500" s="11"/>
      <c r="G500" s="8"/>
      <c r="I500" s="63"/>
      <c r="J500" s="48"/>
      <c r="K500" s="109"/>
      <c r="M500" s="63">
        <v>35</v>
      </c>
      <c r="N500" s="274">
        <v>3189.51</v>
      </c>
      <c r="P500" s="63">
        <v>36</v>
      </c>
      <c r="Q500" s="276">
        <v>2993.88</v>
      </c>
      <c r="S500" s="63">
        <v>32</v>
      </c>
      <c r="T500" s="276">
        <v>2740.77</v>
      </c>
      <c r="V500" s="83"/>
      <c r="W500" s="83"/>
      <c r="X500" s="83"/>
      <c r="Y500" s="83"/>
      <c r="Z500" s="83"/>
      <c r="AA500" s="65"/>
      <c r="AB500" s="5"/>
      <c r="AC500" s="5"/>
      <c r="AD500" s="5"/>
      <c r="AE500" s="5"/>
      <c r="AF500" s="5"/>
      <c r="AG500" s="5"/>
      <c r="AH500" s="5"/>
      <c r="AI500" s="5"/>
      <c r="AJ500" s="5"/>
      <c r="AK500" s="5"/>
      <c r="AL500" s="5"/>
      <c r="AM500" s="5"/>
    </row>
    <row r="501" spans="1:39" s="4" customFormat="1" ht="14.4">
      <c r="A501" s="63" t="s">
        <v>859</v>
      </c>
      <c r="B501" s="63" t="s">
        <v>430</v>
      </c>
      <c r="C501" s="63"/>
      <c r="D501" s="63" t="s">
        <v>324</v>
      </c>
      <c r="E501" s="11"/>
      <c r="F501" s="11"/>
      <c r="G501" s="8"/>
      <c r="I501" s="63"/>
      <c r="J501" s="48"/>
      <c r="K501" s="109"/>
      <c r="M501" s="63">
        <v>26</v>
      </c>
      <c r="N501" s="274">
        <v>2160.71</v>
      </c>
      <c r="P501" s="63">
        <v>18</v>
      </c>
      <c r="Q501" s="276">
        <v>1551.49</v>
      </c>
      <c r="S501" s="63">
        <v>14</v>
      </c>
      <c r="T501" s="276">
        <v>906.98</v>
      </c>
      <c r="V501" s="83"/>
      <c r="W501" s="83"/>
      <c r="X501" s="83"/>
      <c r="Y501" s="83"/>
      <c r="Z501" s="83"/>
      <c r="AA501" s="65"/>
      <c r="AB501" s="5"/>
      <c r="AC501" s="5"/>
      <c r="AD501" s="5"/>
      <c r="AE501" s="5"/>
      <c r="AF501" s="5"/>
      <c r="AG501" s="5"/>
      <c r="AH501" s="5"/>
      <c r="AI501" s="5"/>
      <c r="AJ501" s="5"/>
      <c r="AK501" s="5"/>
      <c r="AL501" s="5"/>
      <c r="AM501" s="5"/>
    </row>
    <row r="502" spans="1:39" s="4" customFormat="1" ht="14.4">
      <c r="A502" s="63" t="s">
        <v>859</v>
      </c>
      <c r="B502" s="63" t="s">
        <v>432</v>
      </c>
      <c r="C502" s="63"/>
      <c r="D502" s="63" t="s">
        <v>433</v>
      </c>
      <c r="E502" s="11"/>
      <c r="F502" s="11"/>
      <c r="G502" s="8"/>
      <c r="I502" s="63"/>
      <c r="J502" s="48"/>
      <c r="K502" s="109"/>
      <c r="M502" s="63">
        <v>520</v>
      </c>
      <c r="N502" s="274">
        <v>55716.77</v>
      </c>
      <c r="P502" s="63">
        <v>322</v>
      </c>
      <c r="Q502" s="276">
        <v>30222.54</v>
      </c>
      <c r="S502" s="63">
        <v>439</v>
      </c>
      <c r="T502" s="276">
        <v>40643.94</v>
      </c>
      <c r="V502" s="83"/>
      <c r="W502" s="83"/>
      <c r="X502" s="83"/>
      <c r="Y502" s="83"/>
      <c r="Z502" s="83"/>
      <c r="AA502" s="65"/>
      <c r="AB502" s="5"/>
      <c r="AC502" s="5"/>
      <c r="AD502" s="5"/>
      <c r="AE502" s="5"/>
      <c r="AF502" s="5"/>
      <c r="AG502" s="5"/>
      <c r="AH502" s="5"/>
      <c r="AI502" s="5"/>
      <c r="AJ502" s="5"/>
      <c r="AK502" s="5"/>
      <c r="AL502" s="5"/>
      <c r="AM502" s="5"/>
    </row>
    <row r="503" spans="1:39" s="4" customFormat="1" ht="14.4">
      <c r="A503" s="63" t="s">
        <v>859</v>
      </c>
      <c r="B503" s="63" t="s">
        <v>434</v>
      </c>
      <c r="C503" s="63"/>
      <c r="D503" s="63" t="s">
        <v>435</v>
      </c>
      <c r="E503" s="11"/>
      <c r="F503" s="11"/>
      <c r="G503" s="8"/>
      <c r="I503" s="63"/>
      <c r="J503" s="48"/>
      <c r="K503" s="109"/>
      <c r="M503" s="63">
        <v>25</v>
      </c>
      <c r="N503" s="274">
        <v>2425.4699999999998</v>
      </c>
      <c r="P503" s="63">
        <v>18</v>
      </c>
      <c r="Q503" s="276">
        <v>1775.03</v>
      </c>
      <c r="S503" s="63">
        <v>16</v>
      </c>
      <c r="T503" s="276">
        <v>1550.02</v>
      </c>
      <c r="V503" s="83"/>
      <c r="W503" s="83"/>
      <c r="X503" s="83"/>
      <c r="Y503" s="83"/>
      <c r="Z503" s="83"/>
      <c r="AA503" s="65"/>
      <c r="AB503" s="5"/>
      <c r="AC503" s="5"/>
      <c r="AD503" s="5"/>
      <c r="AE503" s="5"/>
      <c r="AF503" s="5"/>
      <c r="AG503" s="5"/>
      <c r="AH503" s="5"/>
      <c r="AI503" s="5"/>
      <c r="AJ503" s="5"/>
      <c r="AK503" s="5"/>
      <c r="AL503" s="5"/>
      <c r="AM503" s="5"/>
    </row>
    <row r="504" spans="1:39" s="4" customFormat="1" ht="14.4">
      <c r="A504" s="63" t="s">
        <v>859</v>
      </c>
      <c r="B504" s="63" t="s">
        <v>437</v>
      </c>
      <c r="C504" s="63"/>
      <c r="D504" s="63" t="s">
        <v>165</v>
      </c>
      <c r="E504" s="11"/>
      <c r="F504" s="11"/>
      <c r="G504" s="8"/>
      <c r="I504" s="63"/>
      <c r="J504" s="48"/>
      <c r="K504" s="109"/>
      <c r="M504" s="63">
        <v>405</v>
      </c>
      <c r="N504" s="274">
        <v>43069.47</v>
      </c>
      <c r="P504" s="63">
        <v>314</v>
      </c>
      <c r="Q504" s="276">
        <v>31973.94</v>
      </c>
      <c r="S504" s="63">
        <v>292</v>
      </c>
      <c r="T504" s="276">
        <v>29830.48</v>
      </c>
      <c r="V504" s="83"/>
      <c r="W504" s="83"/>
      <c r="X504" s="83"/>
      <c r="Y504" s="83"/>
      <c r="Z504" s="83"/>
      <c r="AA504" s="65"/>
      <c r="AB504" s="5"/>
      <c r="AC504" s="5"/>
      <c r="AD504" s="5"/>
      <c r="AE504" s="5"/>
      <c r="AF504" s="5"/>
      <c r="AG504" s="5"/>
      <c r="AH504" s="5"/>
      <c r="AI504" s="5"/>
      <c r="AJ504" s="5"/>
      <c r="AK504" s="5"/>
      <c r="AL504" s="5"/>
      <c r="AM504" s="5"/>
    </row>
    <row r="505" spans="1:39" s="4" customFormat="1" ht="14.4">
      <c r="A505" s="63" t="s">
        <v>859</v>
      </c>
      <c r="B505" s="63" t="s">
        <v>438</v>
      </c>
      <c r="C505" s="63"/>
      <c r="D505" s="63" t="s">
        <v>439</v>
      </c>
      <c r="E505" s="11"/>
      <c r="F505" s="11"/>
      <c r="G505" s="8"/>
      <c r="I505" s="63"/>
      <c r="J505" s="48"/>
      <c r="K505" s="109"/>
      <c r="M505" s="63">
        <v>409</v>
      </c>
      <c r="N505" s="274">
        <v>35489.620000000003</v>
      </c>
      <c r="P505" s="63">
        <v>332</v>
      </c>
      <c r="Q505" s="276">
        <v>26468.98</v>
      </c>
      <c r="S505" s="63">
        <v>253</v>
      </c>
      <c r="T505" s="276">
        <v>18723.02</v>
      </c>
      <c r="V505" s="83"/>
      <c r="W505" s="83"/>
      <c r="X505" s="83"/>
      <c r="Y505" s="83"/>
      <c r="Z505" s="83"/>
      <c r="AA505" s="65"/>
      <c r="AB505" s="5"/>
      <c r="AC505" s="5"/>
      <c r="AD505" s="5"/>
      <c r="AE505" s="5"/>
      <c r="AF505" s="5"/>
      <c r="AG505" s="5"/>
      <c r="AH505" s="5"/>
      <c r="AI505" s="5"/>
      <c r="AJ505" s="5"/>
      <c r="AK505" s="5"/>
      <c r="AL505" s="5"/>
      <c r="AM505" s="5"/>
    </row>
    <row r="506" spans="1:39" s="4" customFormat="1" ht="14.4">
      <c r="A506" s="63" t="s">
        <v>859</v>
      </c>
      <c r="B506" s="63" t="s">
        <v>442</v>
      </c>
      <c r="C506" s="63"/>
      <c r="D506" s="63" t="s">
        <v>118</v>
      </c>
      <c r="E506" s="11"/>
      <c r="F506" s="11"/>
      <c r="G506" s="8"/>
      <c r="I506" s="63"/>
      <c r="J506" s="48"/>
      <c r="K506" s="109"/>
      <c r="M506" s="63">
        <v>34</v>
      </c>
      <c r="N506" s="274">
        <v>3327.73</v>
      </c>
      <c r="P506" s="63">
        <v>19</v>
      </c>
      <c r="Q506" s="276">
        <v>1685.6</v>
      </c>
      <c r="S506" s="63">
        <v>17</v>
      </c>
      <c r="T506" s="276">
        <v>1373.11</v>
      </c>
      <c r="V506" s="83"/>
      <c r="W506" s="83"/>
      <c r="X506" s="83"/>
      <c r="Y506" s="83"/>
      <c r="Z506" s="83"/>
      <c r="AA506" s="65"/>
      <c r="AB506" s="5"/>
      <c r="AC506" s="5"/>
      <c r="AD506" s="5"/>
      <c r="AE506" s="5"/>
      <c r="AF506" s="5"/>
      <c r="AG506" s="5"/>
      <c r="AH506" s="5"/>
      <c r="AI506" s="5"/>
      <c r="AJ506" s="5"/>
      <c r="AK506" s="5"/>
      <c r="AL506" s="5"/>
      <c r="AM506" s="5"/>
    </row>
    <row r="507" spans="1:39" s="4" customFormat="1" ht="14.4">
      <c r="A507" s="63" t="s">
        <v>859</v>
      </c>
      <c r="B507" s="63" t="s">
        <v>445</v>
      </c>
      <c r="C507" s="63"/>
      <c r="D507" s="63" t="s">
        <v>446</v>
      </c>
      <c r="E507" s="11"/>
      <c r="F507" s="11"/>
      <c r="G507" s="8"/>
      <c r="I507" s="63"/>
      <c r="J507" s="48"/>
      <c r="K507" s="109"/>
      <c r="M507" s="63">
        <v>7</v>
      </c>
      <c r="N507" s="274">
        <v>998.5</v>
      </c>
      <c r="P507" s="63">
        <v>6</v>
      </c>
      <c r="Q507" s="276">
        <v>792.42</v>
      </c>
      <c r="S507" s="63">
        <v>4</v>
      </c>
      <c r="T507" s="276">
        <v>518.85</v>
      </c>
      <c r="V507" s="83"/>
      <c r="W507" s="83"/>
      <c r="X507" s="83"/>
      <c r="Y507" s="83"/>
      <c r="Z507" s="83"/>
      <c r="AA507" s="65"/>
      <c r="AB507" s="5"/>
      <c r="AC507" s="5"/>
      <c r="AD507" s="5"/>
      <c r="AE507" s="5"/>
      <c r="AF507" s="5"/>
      <c r="AG507" s="5"/>
      <c r="AH507" s="5"/>
      <c r="AI507" s="5"/>
      <c r="AJ507" s="5"/>
      <c r="AK507" s="5"/>
      <c r="AL507" s="5"/>
      <c r="AM507" s="5"/>
    </row>
    <row r="508" spans="1:39" s="4" customFormat="1" ht="14.4">
      <c r="A508" s="63" t="s">
        <v>859</v>
      </c>
      <c r="B508" s="63" t="s">
        <v>447</v>
      </c>
      <c r="C508" s="63"/>
      <c r="D508" s="63" t="s">
        <v>191</v>
      </c>
      <c r="E508" s="11"/>
      <c r="F508" s="11"/>
      <c r="G508" s="8"/>
      <c r="I508" s="63"/>
      <c r="J508" s="48"/>
      <c r="K508" s="109"/>
      <c r="M508" s="63">
        <v>507</v>
      </c>
      <c r="N508" s="274">
        <v>41457.550000000003</v>
      </c>
      <c r="P508" s="63">
        <v>343</v>
      </c>
      <c r="Q508" s="276">
        <v>27284.400000000001</v>
      </c>
      <c r="S508" s="63">
        <v>313</v>
      </c>
      <c r="T508" s="276">
        <v>24448.080000000002</v>
      </c>
      <c r="V508" s="83"/>
      <c r="W508" s="83"/>
      <c r="X508" s="83"/>
      <c r="Y508" s="83"/>
      <c r="Z508" s="83"/>
      <c r="AA508" s="65"/>
      <c r="AB508" s="5"/>
      <c r="AC508" s="5"/>
      <c r="AD508" s="5"/>
      <c r="AE508" s="5"/>
      <c r="AF508" s="5"/>
      <c r="AG508" s="5"/>
      <c r="AH508" s="5"/>
      <c r="AI508" s="5"/>
      <c r="AJ508" s="5"/>
      <c r="AK508" s="5"/>
      <c r="AL508" s="5"/>
      <c r="AM508" s="5"/>
    </row>
    <row r="509" spans="1:39" s="4" customFormat="1" ht="14.4">
      <c r="A509" s="63" t="s">
        <v>859</v>
      </c>
      <c r="B509" s="63" t="s">
        <v>450</v>
      </c>
      <c r="C509" s="63"/>
      <c r="D509" s="63" t="s">
        <v>55</v>
      </c>
      <c r="E509" s="11"/>
      <c r="F509" s="11"/>
      <c r="G509" s="8"/>
      <c r="I509" s="63"/>
      <c r="J509" s="48"/>
      <c r="K509" s="109"/>
      <c r="M509" s="63">
        <v>16</v>
      </c>
      <c r="N509" s="274">
        <v>1602.23</v>
      </c>
      <c r="P509" s="63">
        <v>12</v>
      </c>
      <c r="Q509" s="276">
        <v>935.2</v>
      </c>
      <c r="S509" s="63">
        <v>8</v>
      </c>
      <c r="T509" s="276">
        <v>386.58</v>
      </c>
      <c r="V509" s="83"/>
      <c r="W509" s="83"/>
      <c r="X509" s="83"/>
      <c r="Y509" s="83"/>
      <c r="Z509" s="83"/>
      <c r="AA509" s="65"/>
      <c r="AB509" s="5"/>
      <c r="AC509" s="5"/>
      <c r="AD509" s="5"/>
      <c r="AE509" s="5"/>
      <c r="AF509" s="5"/>
      <c r="AG509" s="5"/>
      <c r="AH509" s="5"/>
      <c r="AI509" s="5"/>
      <c r="AJ509" s="5"/>
      <c r="AK509" s="5"/>
      <c r="AL509" s="5"/>
      <c r="AM509" s="5"/>
    </row>
    <row r="510" spans="1:39" s="4" customFormat="1" ht="14.4">
      <c r="A510" s="63" t="s">
        <v>859</v>
      </c>
      <c r="B510" s="63" t="s">
        <v>452</v>
      </c>
      <c r="C510" s="63"/>
      <c r="D510" s="63" t="s">
        <v>453</v>
      </c>
      <c r="E510" s="11"/>
      <c r="F510" s="11"/>
      <c r="G510" s="8"/>
      <c r="I510" s="63"/>
      <c r="J510" s="48"/>
      <c r="K510" s="109"/>
      <c r="M510" s="63">
        <v>102</v>
      </c>
      <c r="N510" s="274">
        <v>8938.84</v>
      </c>
      <c r="P510" s="63">
        <v>102</v>
      </c>
      <c r="Q510" s="276">
        <v>7582.44</v>
      </c>
      <c r="S510" s="63">
        <v>86</v>
      </c>
      <c r="T510" s="276">
        <v>6526.17</v>
      </c>
      <c r="V510" s="83"/>
      <c r="W510" s="83"/>
      <c r="X510" s="83"/>
      <c r="Y510" s="83"/>
      <c r="Z510" s="83"/>
      <c r="AA510" s="65"/>
      <c r="AB510" s="5"/>
      <c r="AC510" s="5"/>
      <c r="AD510" s="5"/>
      <c r="AE510" s="5"/>
      <c r="AF510" s="5"/>
      <c r="AG510" s="5"/>
      <c r="AH510" s="5"/>
      <c r="AI510" s="5"/>
      <c r="AJ510" s="5"/>
      <c r="AK510" s="5"/>
      <c r="AL510" s="5"/>
      <c r="AM510" s="5"/>
    </row>
    <row r="511" spans="1:39" s="4" customFormat="1" ht="14.4">
      <c r="A511" s="63" t="s">
        <v>859</v>
      </c>
      <c r="B511" s="63" t="s">
        <v>454</v>
      </c>
      <c r="C511" s="63"/>
      <c r="D511" s="63" t="s">
        <v>62</v>
      </c>
      <c r="E511" s="11"/>
      <c r="F511" s="11"/>
      <c r="G511" s="8"/>
      <c r="I511" s="63"/>
      <c r="J511" s="48"/>
      <c r="K511" s="109"/>
      <c r="M511" s="63">
        <v>3</v>
      </c>
      <c r="N511" s="274">
        <v>368.93</v>
      </c>
      <c r="P511" s="63">
        <v>2</v>
      </c>
      <c r="Q511" s="276">
        <v>247.42</v>
      </c>
      <c r="S511" s="63">
        <v>1</v>
      </c>
      <c r="T511" s="276">
        <v>74.400000000000006</v>
      </c>
      <c r="V511" s="83"/>
      <c r="W511" s="83"/>
      <c r="X511" s="83"/>
      <c r="Y511" s="83"/>
      <c r="Z511" s="83"/>
      <c r="AA511" s="65"/>
      <c r="AB511" s="5"/>
      <c r="AC511" s="5"/>
      <c r="AD511" s="5"/>
      <c r="AE511" s="5"/>
      <c r="AF511" s="5"/>
      <c r="AG511" s="5"/>
      <c r="AH511" s="5"/>
      <c r="AI511" s="5"/>
      <c r="AJ511" s="5"/>
      <c r="AK511" s="5"/>
      <c r="AL511" s="5"/>
      <c r="AM511" s="5"/>
    </row>
    <row r="512" spans="1:39" s="4" customFormat="1" ht="14.4">
      <c r="A512" s="63" t="s">
        <v>859</v>
      </c>
      <c r="B512" s="63" t="s">
        <v>455</v>
      </c>
      <c r="C512" s="63"/>
      <c r="D512" s="63" t="s">
        <v>189</v>
      </c>
      <c r="E512" s="11"/>
      <c r="F512" s="11"/>
      <c r="G512" s="8"/>
      <c r="I512" s="63"/>
      <c r="J512" s="48"/>
      <c r="K512" s="109"/>
      <c r="M512" s="63"/>
      <c r="N512" s="274"/>
      <c r="P512" s="63"/>
      <c r="Q512" s="276"/>
      <c r="S512" s="63">
        <v>1</v>
      </c>
      <c r="T512" s="276">
        <v>116.74</v>
      </c>
      <c r="V512" s="83"/>
      <c r="W512" s="83"/>
      <c r="X512" s="83"/>
      <c r="Y512" s="83"/>
      <c r="Z512" s="83"/>
      <c r="AA512" s="65"/>
      <c r="AB512" s="5"/>
      <c r="AC512" s="5"/>
      <c r="AD512" s="5"/>
      <c r="AE512" s="5"/>
      <c r="AF512" s="5"/>
      <c r="AG512" s="5"/>
      <c r="AH512" s="5"/>
      <c r="AI512" s="5"/>
      <c r="AJ512" s="5"/>
      <c r="AK512" s="5"/>
      <c r="AL512" s="5"/>
      <c r="AM512" s="5"/>
    </row>
    <row r="513" spans="1:39" s="4" customFormat="1" ht="14.4">
      <c r="A513" s="63" t="s">
        <v>859</v>
      </c>
      <c r="B513" s="63" t="s">
        <v>456</v>
      </c>
      <c r="C513" s="63"/>
      <c r="D513" s="63" t="s">
        <v>92</v>
      </c>
      <c r="E513" s="11"/>
      <c r="F513" s="11"/>
      <c r="G513" s="8"/>
      <c r="I513" s="63"/>
      <c r="J513" s="48"/>
      <c r="K513" s="109"/>
      <c r="M513" s="63">
        <v>1106</v>
      </c>
      <c r="N513" s="274">
        <v>86927.56</v>
      </c>
      <c r="P513" s="63">
        <v>934</v>
      </c>
      <c r="Q513" s="276">
        <v>70833.259999999995</v>
      </c>
      <c r="S513" s="63">
        <v>771</v>
      </c>
      <c r="T513" s="276">
        <v>57971.4</v>
      </c>
      <c r="V513" s="83"/>
      <c r="W513" s="83"/>
      <c r="X513" s="83"/>
      <c r="Y513" s="83"/>
      <c r="Z513" s="83"/>
      <c r="AA513" s="65"/>
      <c r="AB513" s="5"/>
      <c r="AC513" s="5"/>
      <c r="AD513" s="5"/>
      <c r="AE513" s="5"/>
      <c r="AF513" s="5"/>
      <c r="AG513" s="5"/>
      <c r="AH513" s="5"/>
      <c r="AI513" s="5"/>
      <c r="AJ513" s="5"/>
      <c r="AK513" s="5"/>
      <c r="AL513" s="5"/>
      <c r="AM513" s="5"/>
    </row>
    <row r="514" spans="1:39" s="4" customFormat="1" ht="14.4">
      <c r="A514" s="63" t="s">
        <v>859</v>
      </c>
      <c r="B514" s="63" t="s">
        <v>458</v>
      </c>
      <c r="C514" s="63"/>
      <c r="D514" s="63" t="s">
        <v>55</v>
      </c>
      <c r="E514" s="11"/>
      <c r="F514" s="11"/>
      <c r="G514" s="8"/>
      <c r="I514" s="63"/>
      <c r="J514" s="48"/>
      <c r="K514" s="109"/>
      <c r="M514" s="63">
        <v>1</v>
      </c>
      <c r="N514" s="274">
        <v>5</v>
      </c>
      <c r="P514" s="63"/>
      <c r="Q514" s="276"/>
      <c r="S514" s="63"/>
      <c r="T514" s="276"/>
      <c r="V514" s="83"/>
      <c r="W514" s="83"/>
      <c r="X514" s="83"/>
      <c r="Y514" s="83"/>
      <c r="Z514" s="83"/>
      <c r="AA514" s="65"/>
      <c r="AB514" s="5"/>
      <c r="AC514" s="5"/>
      <c r="AD514" s="5"/>
      <c r="AE514" s="5"/>
      <c r="AF514" s="5"/>
      <c r="AG514" s="5"/>
      <c r="AH514" s="5"/>
      <c r="AI514" s="5"/>
      <c r="AJ514" s="5"/>
      <c r="AK514" s="5"/>
      <c r="AL514" s="5"/>
      <c r="AM514" s="5"/>
    </row>
    <row r="515" spans="1:39" s="4" customFormat="1" ht="14.4">
      <c r="A515" s="63" t="s">
        <v>859</v>
      </c>
      <c r="B515" s="63" t="s">
        <v>458</v>
      </c>
      <c r="C515" s="63"/>
      <c r="D515" s="63" t="s">
        <v>280</v>
      </c>
      <c r="E515" s="11"/>
      <c r="F515" s="11"/>
      <c r="G515" s="8"/>
      <c r="I515" s="63"/>
      <c r="J515" s="48"/>
      <c r="K515" s="109"/>
      <c r="M515" s="63">
        <v>57</v>
      </c>
      <c r="N515" s="274">
        <v>5488.7</v>
      </c>
      <c r="P515" s="63">
        <v>46</v>
      </c>
      <c r="Q515" s="276">
        <v>3978.12</v>
      </c>
      <c r="S515" s="63">
        <v>44</v>
      </c>
      <c r="T515" s="276">
        <v>3715.31</v>
      </c>
      <c r="V515" s="83"/>
      <c r="W515" s="83"/>
      <c r="X515" s="83"/>
      <c r="Y515" s="83"/>
      <c r="Z515" s="83"/>
      <c r="AA515" s="65"/>
      <c r="AB515" s="5"/>
      <c r="AC515" s="5"/>
      <c r="AD515" s="5"/>
      <c r="AE515" s="5"/>
      <c r="AF515" s="5"/>
      <c r="AG515" s="5"/>
      <c r="AH515" s="5"/>
      <c r="AI515" s="5"/>
      <c r="AJ515" s="5"/>
      <c r="AK515" s="5"/>
      <c r="AL515" s="5"/>
      <c r="AM515" s="5"/>
    </row>
    <row r="516" spans="1:39" s="4" customFormat="1" ht="14.4">
      <c r="A516" s="63" t="s">
        <v>859</v>
      </c>
      <c r="B516" s="63" t="s">
        <v>459</v>
      </c>
      <c r="C516" s="63"/>
      <c r="D516" s="63" t="s">
        <v>274</v>
      </c>
      <c r="E516" s="11"/>
      <c r="F516" s="11"/>
      <c r="G516" s="8"/>
      <c r="I516" s="63"/>
      <c r="J516" s="48"/>
      <c r="K516" s="109"/>
      <c r="M516" s="63">
        <v>18</v>
      </c>
      <c r="N516" s="274">
        <v>1985.51</v>
      </c>
      <c r="P516" s="63">
        <v>12</v>
      </c>
      <c r="Q516" s="276">
        <v>1246.3699999999999</v>
      </c>
      <c r="S516" s="63">
        <v>14</v>
      </c>
      <c r="T516" s="276">
        <v>1211.5899999999999</v>
      </c>
      <c r="V516" s="83"/>
      <c r="W516" s="83"/>
      <c r="X516" s="83"/>
      <c r="Y516" s="83"/>
      <c r="Z516" s="83"/>
      <c r="AA516" s="65"/>
      <c r="AB516" s="5"/>
      <c r="AC516" s="5"/>
      <c r="AD516" s="5"/>
      <c r="AE516" s="5"/>
      <c r="AF516" s="5"/>
      <c r="AG516" s="5"/>
      <c r="AH516" s="5"/>
      <c r="AI516" s="5"/>
      <c r="AJ516" s="5"/>
      <c r="AK516" s="5"/>
      <c r="AL516" s="5"/>
      <c r="AM516" s="5"/>
    </row>
    <row r="517" spans="1:39" s="4" customFormat="1" ht="14.4">
      <c r="A517" s="63" t="s">
        <v>859</v>
      </c>
      <c r="B517" s="63" t="s">
        <v>460</v>
      </c>
      <c r="C517" s="63"/>
      <c r="D517" s="63" t="s">
        <v>461</v>
      </c>
      <c r="E517" s="11"/>
      <c r="F517" s="11"/>
      <c r="G517" s="8"/>
      <c r="I517" s="63"/>
      <c r="J517" s="48"/>
      <c r="K517" s="109"/>
      <c r="M517" s="63">
        <v>13</v>
      </c>
      <c r="N517" s="274">
        <v>1508.19</v>
      </c>
      <c r="P517" s="63">
        <v>9</v>
      </c>
      <c r="Q517" s="276">
        <v>722.81</v>
      </c>
      <c r="S517" s="63">
        <v>4</v>
      </c>
      <c r="T517" s="276">
        <v>291.19</v>
      </c>
      <c r="V517" s="83"/>
      <c r="W517" s="83"/>
      <c r="X517" s="83"/>
      <c r="Y517" s="83"/>
      <c r="Z517" s="83"/>
      <c r="AA517" s="65"/>
      <c r="AB517" s="5"/>
      <c r="AC517" s="5"/>
      <c r="AD517" s="5"/>
      <c r="AE517" s="5"/>
      <c r="AF517" s="5"/>
      <c r="AG517" s="5"/>
      <c r="AH517" s="5"/>
      <c r="AI517" s="5"/>
      <c r="AJ517" s="5"/>
      <c r="AK517" s="5"/>
      <c r="AL517" s="5"/>
      <c r="AM517" s="5"/>
    </row>
    <row r="518" spans="1:39" s="4" customFormat="1" ht="14.4">
      <c r="A518" s="63" t="s">
        <v>859</v>
      </c>
      <c r="B518" s="63" t="s">
        <v>881</v>
      </c>
      <c r="C518" s="63"/>
      <c r="D518" s="63" t="s">
        <v>124</v>
      </c>
      <c r="E518" s="11"/>
      <c r="F518" s="11"/>
      <c r="G518" s="8"/>
      <c r="I518" s="63"/>
      <c r="J518" s="48"/>
      <c r="K518" s="109"/>
      <c r="M518" s="63">
        <v>111</v>
      </c>
      <c r="N518" s="274">
        <v>13142.71</v>
      </c>
      <c r="P518" s="63">
        <v>54</v>
      </c>
      <c r="Q518" s="276">
        <v>5110.45</v>
      </c>
      <c r="S518" s="63">
        <v>97</v>
      </c>
      <c r="T518" s="276">
        <v>9074.73</v>
      </c>
      <c r="V518" s="83"/>
      <c r="W518" s="83"/>
      <c r="X518" s="83"/>
      <c r="Y518" s="83"/>
      <c r="Z518" s="83"/>
      <c r="AA518" s="65"/>
      <c r="AB518" s="5"/>
      <c r="AC518" s="5"/>
      <c r="AD518" s="5"/>
      <c r="AE518" s="5"/>
      <c r="AF518" s="5"/>
      <c r="AG518" s="5"/>
      <c r="AH518" s="5"/>
      <c r="AI518" s="5"/>
      <c r="AJ518" s="5"/>
      <c r="AK518" s="5"/>
      <c r="AL518" s="5"/>
      <c r="AM518" s="5"/>
    </row>
    <row r="519" spans="1:39" s="4" customFormat="1" ht="14.4">
      <c r="A519" s="63" t="s">
        <v>859</v>
      </c>
      <c r="B519" s="63" t="s">
        <v>463</v>
      </c>
      <c r="C519" s="63"/>
      <c r="D519" s="63" t="s">
        <v>184</v>
      </c>
      <c r="E519" s="11"/>
      <c r="F519" s="11"/>
      <c r="G519" s="8"/>
      <c r="I519" s="63"/>
      <c r="J519" s="48"/>
      <c r="K519" s="109"/>
      <c r="M519" s="63">
        <v>9</v>
      </c>
      <c r="N519" s="274">
        <v>1103.33</v>
      </c>
      <c r="P519" s="63">
        <v>2</v>
      </c>
      <c r="Q519" s="276">
        <v>258.99</v>
      </c>
      <c r="S519" s="63">
        <v>6</v>
      </c>
      <c r="T519" s="276">
        <v>598.01</v>
      </c>
      <c r="V519" s="83"/>
      <c r="W519" s="83"/>
      <c r="X519" s="83"/>
      <c r="Y519" s="83"/>
      <c r="Z519" s="83"/>
      <c r="AA519" s="65"/>
      <c r="AB519" s="5"/>
      <c r="AC519" s="5"/>
      <c r="AD519" s="5"/>
      <c r="AE519" s="5"/>
      <c r="AF519" s="5"/>
      <c r="AG519" s="5"/>
      <c r="AH519" s="5"/>
      <c r="AI519" s="5"/>
      <c r="AJ519" s="5"/>
      <c r="AK519" s="5"/>
      <c r="AL519" s="5"/>
      <c r="AM519" s="5"/>
    </row>
    <row r="520" spans="1:39" s="4" customFormat="1" ht="14.4">
      <c r="A520" s="63" t="s">
        <v>859</v>
      </c>
      <c r="B520" s="63" t="s">
        <v>846</v>
      </c>
      <c r="C520" s="63"/>
      <c r="D520" s="63" t="s">
        <v>465</v>
      </c>
      <c r="E520" s="11"/>
      <c r="F520" s="11"/>
      <c r="G520" s="8"/>
      <c r="I520" s="63"/>
      <c r="J520" s="48"/>
      <c r="K520" s="109"/>
      <c r="M520" s="63">
        <v>47</v>
      </c>
      <c r="N520" s="274">
        <v>5319.66</v>
      </c>
      <c r="P520" s="63">
        <v>39</v>
      </c>
      <c r="Q520" s="276">
        <v>3964.99</v>
      </c>
      <c r="S520" s="63">
        <v>33</v>
      </c>
      <c r="T520" s="276">
        <v>3530.56</v>
      </c>
      <c r="V520" s="83"/>
      <c r="W520" s="83"/>
      <c r="X520" s="83"/>
      <c r="Y520" s="83"/>
      <c r="Z520" s="83"/>
      <c r="AA520" s="65"/>
      <c r="AB520" s="5"/>
      <c r="AC520" s="5"/>
      <c r="AD520" s="5"/>
      <c r="AE520" s="5"/>
      <c r="AF520" s="5"/>
      <c r="AG520" s="5"/>
      <c r="AH520" s="5"/>
      <c r="AI520" s="5"/>
      <c r="AJ520" s="5"/>
      <c r="AK520" s="5"/>
      <c r="AL520" s="5"/>
      <c r="AM520" s="5"/>
    </row>
    <row r="521" spans="1:39" s="4" customFormat="1" ht="14.4">
      <c r="A521" s="63" t="s">
        <v>859</v>
      </c>
      <c r="B521" s="63" t="s">
        <v>646</v>
      </c>
      <c r="C521" s="63"/>
      <c r="D521" s="63" t="s">
        <v>465</v>
      </c>
      <c r="E521" s="11"/>
      <c r="F521" s="11"/>
      <c r="G521" s="8"/>
      <c r="I521" s="63"/>
      <c r="J521" s="48"/>
      <c r="K521" s="109"/>
      <c r="M521" s="63">
        <v>9</v>
      </c>
      <c r="N521" s="274">
        <v>992.06</v>
      </c>
      <c r="P521" s="63">
        <v>2</v>
      </c>
      <c r="Q521" s="276">
        <v>285.2</v>
      </c>
      <c r="S521" s="63"/>
      <c r="T521" s="276"/>
      <c r="V521" s="83"/>
      <c r="W521" s="83"/>
      <c r="X521" s="83"/>
      <c r="Y521" s="83"/>
      <c r="Z521" s="83"/>
      <c r="AA521" s="65"/>
      <c r="AB521" s="5"/>
      <c r="AC521" s="5"/>
      <c r="AD521" s="5"/>
      <c r="AE521" s="5"/>
      <c r="AF521" s="5"/>
      <c r="AG521" s="5"/>
      <c r="AH521" s="5"/>
      <c r="AI521" s="5"/>
      <c r="AJ521" s="5"/>
      <c r="AK521" s="5"/>
      <c r="AL521" s="5"/>
      <c r="AM521" s="5"/>
    </row>
    <row r="522" spans="1:39" s="4" customFormat="1" ht="14.4">
      <c r="A522" s="63" t="s">
        <v>859</v>
      </c>
      <c r="B522" s="63" t="s">
        <v>882</v>
      </c>
      <c r="C522" s="63"/>
      <c r="D522" s="63" t="s">
        <v>153</v>
      </c>
      <c r="E522" s="11"/>
      <c r="F522" s="11"/>
      <c r="G522" s="8"/>
      <c r="I522" s="63"/>
      <c r="J522" s="48"/>
      <c r="K522" s="109"/>
      <c r="M522" s="63">
        <v>1</v>
      </c>
      <c r="N522" s="274">
        <v>84.3</v>
      </c>
      <c r="P522" s="63">
        <v>1</v>
      </c>
      <c r="Q522" s="276">
        <v>129.12</v>
      </c>
      <c r="S522" s="63"/>
      <c r="T522" s="276"/>
      <c r="V522" s="83"/>
      <c r="W522" s="83"/>
      <c r="X522" s="83"/>
      <c r="Y522" s="83"/>
      <c r="Z522" s="83"/>
      <c r="AA522" s="65"/>
      <c r="AB522" s="5"/>
      <c r="AC522" s="5"/>
      <c r="AD522" s="5"/>
      <c r="AE522" s="5"/>
      <c r="AF522" s="5"/>
      <c r="AG522" s="5"/>
      <c r="AH522" s="5"/>
      <c r="AI522" s="5"/>
      <c r="AJ522" s="5"/>
      <c r="AK522" s="5"/>
      <c r="AL522" s="5"/>
      <c r="AM522" s="5"/>
    </row>
    <row r="523" spans="1:39" s="4" customFormat="1" ht="14.4">
      <c r="A523" s="63" t="s">
        <v>859</v>
      </c>
      <c r="B523" s="63" t="s">
        <v>882</v>
      </c>
      <c r="C523" s="63"/>
      <c r="D523" s="63" t="s">
        <v>135</v>
      </c>
      <c r="E523" s="11"/>
      <c r="F523" s="11"/>
      <c r="G523" s="8"/>
      <c r="I523" s="63"/>
      <c r="J523" s="48"/>
      <c r="K523" s="109"/>
      <c r="M523" s="63">
        <v>1</v>
      </c>
      <c r="N523" s="274">
        <v>106.96</v>
      </c>
      <c r="P523" s="63">
        <v>1</v>
      </c>
      <c r="Q523" s="276">
        <v>73.2</v>
      </c>
      <c r="S523" s="63"/>
      <c r="T523" s="276"/>
      <c r="V523" s="83"/>
      <c r="W523" s="83"/>
      <c r="X523" s="83"/>
      <c r="Y523" s="83"/>
      <c r="Z523" s="83"/>
      <c r="AA523" s="65"/>
      <c r="AB523" s="5"/>
      <c r="AC523" s="5"/>
      <c r="AD523" s="5"/>
      <c r="AE523" s="5"/>
      <c r="AF523" s="5"/>
      <c r="AG523" s="5"/>
      <c r="AH523" s="5"/>
      <c r="AI523" s="5"/>
      <c r="AJ523" s="5"/>
      <c r="AK523" s="5"/>
      <c r="AL523" s="5"/>
      <c r="AM523" s="5"/>
    </row>
    <row r="524" spans="1:39" s="4" customFormat="1" ht="14.4">
      <c r="A524" s="63" t="s">
        <v>859</v>
      </c>
      <c r="B524" s="63" t="s">
        <v>466</v>
      </c>
      <c r="C524" s="63"/>
      <c r="D524" s="63" t="s">
        <v>135</v>
      </c>
      <c r="E524" s="11"/>
      <c r="F524" s="11"/>
      <c r="G524" s="8"/>
      <c r="I524" s="63"/>
      <c r="J524" s="48"/>
      <c r="K524" s="109"/>
      <c r="M524" s="63"/>
      <c r="N524" s="274"/>
      <c r="P524" s="63">
        <v>1</v>
      </c>
      <c r="Q524" s="276">
        <v>112.83</v>
      </c>
      <c r="S524" s="63">
        <v>2</v>
      </c>
      <c r="T524" s="276">
        <v>210.56</v>
      </c>
      <c r="V524" s="83"/>
      <c r="W524" s="83"/>
      <c r="X524" s="83"/>
      <c r="Y524" s="83"/>
      <c r="Z524" s="83"/>
      <c r="AA524" s="65"/>
      <c r="AB524" s="5"/>
      <c r="AC524" s="5"/>
      <c r="AD524" s="5"/>
      <c r="AE524" s="5"/>
      <c r="AF524" s="5"/>
      <c r="AG524" s="5"/>
      <c r="AH524" s="5"/>
      <c r="AI524" s="5"/>
      <c r="AJ524" s="5"/>
      <c r="AK524" s="5"/>
      <c r="AL524" s="5"/>
      <c r="AM524" s="5"/>
    </row>
    <row r="525" spans="1:39" s="4" customFormat="1" ht="14.4">
      <c r="A525" s="63" t="s">
        <v>859</v>
      </c>
      <c r="B525" s="63" t="s">
        <v>883</v>
      </c>
      <c r="C525" s="63"/>
      <c r="D525" s="63" t="s">
        <v>433</v>
      </c>
      <c r="E525" s="11"/>
      <c r="F525" s="11"/>
      <c r="G525" s="8"/>
      <c r="I525" s="63"/>
      <c r="J525" s="48"/>
      <c r="K525" s="109"/>
      <c r="M525" s="63">
        <v>6</v>
      </c>
      <c r="N525" s="274">
        <v>938.19</v>
      </c>
      <c r="P525" s="63">
        <v>3</v>
      </c>
      <c r="Q525" s="276">
        <v>340.89</v>
      </c>
      <c r="S525" s="63">
        <v>6</v>
      </c>
      <c r="T525" s="276">
        <v>796.1</v>
      </c>
      <c r="V525" s="83"/>
      <c r="W525" s="83"/>
      <c r="X525" s="83"/>
      <c r="Y525" s="83"/>
      <c r="Z525" s="83"/>
      <c r="AA525" s="65"/>
      <c r="AB525" s="5"/>
      <c r="AC525" s="5"/>
      <c r="AD525" s="5"/>
      <c r="AE525" s="5"/>
      <c r="AF525" s="5"/>
      <c r="AG525" s="5"/>
      <c r="AH525" s="5"/>
      <c r="AI525" s="5"/>
      <c r="AJ525" s="5"/>
      <c r="AK525" s="5"/>
      <c r="AL525" s="5"/>
      <c r="AM525" s="5"/>
    </row>
    <row r="526" spans="1:39" s="4" customFormat="1" ht="14.4">
      <c r="A526" s="63" t="s">
        <v>859</v>
      </c>
      <c r="B526" s="63" t="s">
        <v>469</v>
      </c>
      <c r="C526" s="63"/>
      <c r="D526" s="63" t="s">
        <v>60</v>
      </c>
      <c r="E526" s="11"/>
      <c r="F526" s="11"/>
      <c r="G526" s="8"/>
      <c r="I526" s="63"/>
      <c r="J526" s="48"/>
      <c r="K526" s="109"/>
      <c r="M526" s="63">
        <v>23</v>
      </c>
      <c r="N526" s="274">
        <v>2966.81</v>
      </c>
      <c r="P526" s="63">
        <v>18</v>
      </c>
      <c r="Q526" s="276">
        <v>2364.44</v>
      </c>
      <c r="S526" s="63">
        <v>17</v>
      </c>
      <c r="T526" s="276">
        <v>2000.79</v>
      </c>
      <c r="V526" s="83"/>
      <c r="W526" s="83"/>
      <c r="X526" s="83"/>
      <c r="Y526" s="83"/>
      <c r="Z526" s="83"/>
      <c r="AA526" s="65"/>
      <c r="AB526" s="5"/>
      <c r="AC526" s="5"/>
      <c r="AD526" s="5"/>
      <c r="AE526" s="5"/>
      <c r="AF526" s="5"/>
      <c r="AG526" s="5"/>
      <c r="AH526" s="5"/>
      <c r="AI526" s="5"/>
      <c r="AJ526" s="5"/>
      <c r="AK526" s="5"/>
      <c r="AL526" s="5"/>
      <c r="AM526" s="5"/>
    </row>
    <row r="527" spans="1:39" s="4" customFormat="1" ht="14.4">
      <c r="A527" s="63" t="s">
        <v>859</v>
      </c>
      <c r="B527" s="63" t="s">
        <v>469</v>
      </c>
      <c r="C527" s="63"/>
      <c r="D527" s="63" t="s">
        <v>145</v>
      </c>
      <c r="E527" s="11"/>
      <c r="F527" s="11"/>
      <c r="G527" s="8"/>
      <c r="I527" s="63"/>
      <c r="J527" s="48"/>
      <c r="K527" s="109"/>
      <c r="M527" s="63">
        <v>4</v>
      </c>
      <c r="N527" s="274">
        <v>584.24</v>
      </c>
      <c r="P527" s="63"/>
      <c r="Q527" s="276"/>
      <c r="S527" s="63"/>
      <c r="T527" s="276"/>
      <c r="V527" s="83"/>
      <c r="W527" s="83"/>
      <c r="X527" s="83"/>
      <c r="Y527" s="83"/>
      <c r="Z527" s="83"/>
      <c r="AA527" s="65"/>
      <c r="AB527" s="5"/>
      <c r="AC527" s="5"/>
      <c r="AD527" s="5"/>
      <c r="AE527" s="5"/>
      <c r="AF527" s="5"/>
      <c r="AG527" s="5"/>
      <c r="AH527" s="5"/>
      <c r="AI527" s="5"/>
      <c r="AJ527" s="5"/>
      <c r="AK527" s="5"/>
      <c r="AL527" s="5"/>
      <c r="AM527" s="5"/>
    </row>
    <row r="528" spans="1:39" s="4" customFormat="1" ht="14.4">
      <c r="A528" s="63" t="s">
        <v>859</v>
      </c>
      <c r="B528" s="63" t="s">
        <v>470</v>
      </c>
      <c r="C528" s="63"/>
      <c r="D528" s="63" t="s">
        <v>471</v>
      </c>
      <c r="E528" s="11"/>
      <c r="F528" s="11"/>
      <c r="G528" s="8"/>
      <c r="I528" s="63"/>
      <c r="J528" s="48"/>
      <c r="K528" s="109"/>
      <c r="M528" s="63">
        <v>9</v>
      </c>
      <c r="N528" s="274">
        <v>990.12</v>
      </c>
      <c r="P528" s="63">
        <v>5</v>
      </c>
      <c r="Q528" s="276">
        <v>468.05</v>
      </c>
      <c r="S528" s="63">
        <v>5</v>
      </c>
      <c r="T528" s="276">
        <v>403.33</v>
      </c>
      <c r="V528" s="83"/>
      <c r="W528" s="83"/>
      <c r="X528" s="83"/>
      <c r="Y528" s="83"/>
      <c r="Z528" s="83"/>
      <c r="AA528" s="65"/>
      <c r="AB528" s="5"/>
      <c r="AC528" s="5"/>
      <c r="AD528" s="5"/>
      <c r="AE528" s="5"/>
      <c r="AF528" s="5"/>
      <c r="AG528" s="5"/>
      <c r="AH528" s="5"/>
      <c r="AI528" s="5"/>
      <c r="AJ528" s="5"/>
      <c r="AK528" s="5"/>
      <c r="AL528" s="5"/>
      <c r="AM528" s="5"/>
    </row>
    <row r="529" spans="1:39" s="4" customFormat="1" ht="14.4">
      <c r="A529" s="63" t="s">
        <v>859</v>
      </c>
      <c r="B529" s="63" t="s">
        <v>472</v>
      </c>
      <c r="C529" s="63"/>
      <c r="D529" s="63" t="s">
        <v>233</v>
      </c>
      <c r="E529" s="11"/>
      <c r="F529" s="11"/>
      <c r="G529" s="8"/>
      <c r="I529" s="63"/>
      <c r="J529" s="48"/>
      <c r="K529" s="109"/>
      <c r="M529" s="63">
        <v>216</v>
      </c>
      <c r="N529" s="274">
        <v>19424.07</v>
      </c>
      <c r="P529" s="63">
        <v>176</v>
      </c>
      <c r="Q529" s="276">
        <v>16640.39</v>
      </c>
      <c r="S529" s="63">
        <v>157</v>
      </c>
      <c r="T529" s="276">
        <v>10453.950000000001</v>
      </c>
      <c r="V529" s="83"/>
      <c r="W529" s="83"/>
      <c r="X529" s="83"/>
      <c r="Y529" s="83"/>
      <c r="Z529" s="83"/>
      <c r="AA529" s="65"/>
      <c r="AB529" s="5"/>
      <c r="AC529" s="5"/>
      <c r="AD529" s="5"/>
      <c r="AE529" s="5"/>
      <c r="AF529" s="5"/>
      <c r="AG529" s="5"/>
      <c r="AH529" s="5"/>
      <c r="AI529" s="5"/>
      <c r="AJ529" s="5"/>
      <c r="AK529" s="5"/>
      <c r="AL529" s="5"/>
      <c r="AM529" s="5"/>
    </row>
    <row r="530" spans="1:39" s="4" customFormat="1" ht="14.4">
      <c r="A530" s="63" t="s">
        <v>859</v>
      </c>
      <c r="B530" s="63" t="s">
        <v>473</v>
      </c>
      <c r="C530" s="63"/>
      <c r="D530" s="63" t="s">
        <v>474</v>
      </c>
      <c r="E530" s="11"/>
      <c r="F530" s="11"/>
      <c r="G530" s="8"/>
      <c r="I530" s="63"/>
      <c r="J530" s="48"/>
      <c r="K530" s="109"/>
      <c r="M530" s="63">
        <v>1</v>
      </c>
      <c r="N530" s="274">
        <v>150.77000000000001</v>
      </c>
      <c r="P530" s="63">
        <v>1</v>
      </c>
      <c r="Q530" s="276">
        <v>58.64</v>
      </c>
      <c r="S530" s="63"/>
      <c r="T530" s="276"/>
      <c r="V530" s="83"/>
      <c r="W530" s="83"/>
      <c r="X530" s="83"/>
      <c r="Y530" s="83"/>
      <c r="Z530" s="83"/>
      <c r="AA530" s="65"/>
      <c r="AB530" s="5"/>
      <c r="AC530" s="5"/>
      <c r="AD530" s="5"/>
      <c r="AE530" s="5"/>
      <c r="AF530" s="5"/>
      <c r="AG530" s="5"/>
      <c r="AH530" s="5"/>
      <c r="AI530" s="5"/>
      <c r="AJ530" s="5"/>
      <c r="AK530" s="5"/>
      <c r="AL530" s="5"/>
      <c r="AM530" s="5"/>
    </row>
    <row r="531" spans="1:39" s="4" customFormat="1" ht="14.4">
      <c r="A531" s="63" t="s">
        <v>859</v>
      </c>
      <c r="B531" s="63" t="s">
        <v>475</v>
      </c>
      <c r="C531" s="63"/>
      <c r="D531" s="63" t="s">
        <v>71</v>
      </c>
      <c r="E531" s="11"/>
      <c r="F531" s="11"/>
      <c r="G531" s="8"/>
      <c r="I531" s="63"/>
      <c r="J531" s="48"/>
      <c r="K531" s="109"/>
      <c r="M531" s="63">
        <v>2</v>
      </c>
      <c r="N531" s="274">
        <v>183.8</v>
      </c>
      <c r="P531" s="63">
        <v>1</v>
      </c>
      <c r="Q531" s="276">
        <v>29.02</v>
      </c>
      <c r="S531" s="63">
        <v>2</v>
      </c>
      <c r="T531" s="276">
        <v>138.55000000000001</v>
      </c>
      <c r="V531" s="83"/>
      <c r="W531" s="83"/>
      <c r="X531" s="83"/>
      <c r="Y531" s="83"/>
      <c r="Z531" s="83"/>
      <c r="AA531" s="65"/>
      <c r="AB531" s="5"/>
      <c r="AC531" s="5"/>
      <c r="AD531" s="5"/>
      <c r="AE531" s="5"/>
      <c r="AF531" s="5"/>
      <c r="AG531" s="5"/>
      <c r="AH531" s="5"/>
      <c r="AI531" s="5"/>
      <c r="AJ531" s="5"/>
      <c r="AK531" s="5"/>
      <c r="AL531" s="5"/>
      <c r="AM531" s="5"/>
    </row>
    <row r="532" spans="1:39" s="4" customFormat="1" ht="14.4">
      <c r="A532" s="63" t="s">
        <v>859</v>
      </c>
      <c r="B532" s="63" t="s">
        <v>476</v>
      </c>
      <c r="C532" s="63"/>
      <c r="D532" s="63" t="s">
        <v>206</v>
      </c>
      <c r="E532" s="11"/>
      <c r="F532" s="11"/>
      <c r="G532" s="8"/>
      <c r="I532" s="63"/>
      <c r="J532" s="48"/>
      <c r="K532" s="109"/>
      <c r="M532" s="63">
        <v>51</v>
      </c>
      <c r="N532" s="274">
        <v>6181.9</v>
      </c>
      <c r="P532" s="63">
        <v>32</v>
      </c>
      <c r="Q532" s="276">
        <v>3767.03</v>
      </c>
      <c r="S532" s="63">
        <v>27</v>
      </c>
      <c r="T532" s="276">
        <v>2694.42</v>
      </c>
      <c r="V532" s="83"/>
      <c r="W532" s="83"/>
      <c r="X532" s="83"/>
      <c r="Y532" s="83"/>
      <c r="Z532" s="83"/>
      <c r="AA532" s="65"/>
      <c r="AB532" s="5"/>
      <c r="AC532" s="5"/>
      <c r="AD532" s="5"/>
      <c r="AE532" s="5"/>
      <c r="AF532" s="5"/>
      <c r="AG532" s="5"/>
      <c r="AH532" s="5"/>
      <c r="AI532" s="5"/>
      <c r="AJ532" s="5"/>
      <c r="AK532" s="5"/>
      <c r="AL532" s="5"/>
      <c r="AM532" s="5"/>
    </row>
    <row r="533" spans="1:39" s="4" customFormat="1" ht="14.4">
      <c r="A533" s="63" t="s">
        <v>859</v>
      </c>
      <c r="B533" s="63" t="s">
        <v>477</v>
      </c>
      <c r="C533" s="63"/>
      <c r="D533" s="63" t="s">
        <v>153</v>
      </c>
      <c r="E533" s="11"/>
      <c r="F533" s="11"/>
      <c r="G533" s="8"/>
      <c r="I533" s="63"/>
      <c r="J533" s="48"/>
      <c r="K533" s="109"/>
      <c r="M533" s="63">
        <v>592</v>
      </c>
      <c r="N533" s="274">
        <v>64437.919999999998</v>
      </c>
      <c r="P533" s="63">
        <v>507</v>
      </c>
      <c r="Q533" s="276">
        <v>49785.94</v>
      </c>
      <c r="S533" s="63">
        <v>438</v>
      </c>
      <c r="T533" s="276">
        <v>37531.440000000002</v>
      </c>
      <c r="V533" s="83"/>
      <c r="W533" s="83"/>
      <c r="X533" s="83"/>
      <c r="Y533" s="83"/>
      <c r="Z533" s="83"/>
      <c r="AA533" s="65"/>
      <c r="AB533" s="5"/>
      <c r="AC533" s="5"/>
      <c r="AD533" s="5"/>
      <c r="AE533" s="5"/>
      <c r="AF533" s="5"/>
      <c r="AG533" s="5"/>
      <c r="AH533" s="5"/>
      <c r="AI533" s="5"/>
      <c r="AJ533" s="5"/>
      <c r="AK533" s="5"/>
      <c r="AL533" s="5"/>
      <c r="AM533" s="5"/>
    </row>
    <row r="534" spans="1:39" s="4" customFormat="1" ht="14.4">
      <c r="A534" s="63" t="s">
        <v>859</v>
      </c>
      <c r="B534" s="63" t="s">
        <v>479</v>
      </c>
      <c r="C534" s="63"/>
      <c r="D534" s="63" t="s">
        <v>480</v>
      </c>
      <c r="E534" s="11"/>
      <c r="F534" s="11"/>
      <c r="G534" s="8"/>
      <c r="I534" s="63"/>
      <c r="J534" s="48"/>
      <c r="K534" s="109"/>
      <c r="M534" s="63">
        <v>4</v>
      </c>
      <c r="N534" s="274">
        <v>256.64</v>
      </c>
      <c r="P534" s="63">
        <v>3</v>
      </c>
      <c r="Q534" s="276">
        <v>267.36</v>
      </c>
      <c r="S534" s="63">
        <v>7</v>
      </c>
      <c r="T534" s="276">
        <v>418.55</v>
      </c>
      <c r="V534" s="83"/>
      <c r="W534" s="83"/>
      <c r="X534" s="83"/>
      <c r="Y534" s="83"/>
      <c r="Z534" s="83"/>
      <c r="AA534" s="65"/>
      <c r="AB534" s="5"/>
      <c r="AC534" s="5"/>
      <c r="AD534" s="5"/>
      <c r="AE534" s="5"/>
      <c r="AF534" s="5"/>
      <c r="AG534" s="5"/>
      <c r="AH534" s="5"/>
      <c r="AI534" s="5"/>
      <c r="AJ534" s="5"/>
      <c r="AK534" s="5"/>
      <c r="AL534" s="5"/>
      <c r="AM534" s="5"/>
    </row>
    <row r="535" spans="1:39" s="4" customFormat="1" ht="14.4">
      <c r="A535" s="63" t="s">
        <v>859</v>
      </c>
      <c r="B535" s="63" t="s">
        <v>479</v>
      </c>
      <c r="C535" s="63"/>
      <c r="D535" s="63" t="s">
        <v>111</v>
      </c>
      <c r="E535" s="11"/>
      <c r="F535" s="11"/>
      <c r="G535" s="8"/>
      <c r="I535" s="63"/>
      <c r="J535" s="48"/>
      <c r="K535" s="109"/>
      <c r="M535" s="63">
        <v>14</v>
      </c>
      <c r="N535" s="274">
        <v>1009.99</v>
      </c>
      <c r="P535" s="63">
        <v>5</v>
      </c>
      <c r="Q535" s="276">
        <v>442.47</v>
      </c>
      <c r="S535" s="63">
        <v>7</v>
      </c>
      <c r="T535" s="276">
        <v>612.94000000000005</v>
      </c>
      <c r="V535" s="83"/>
      <c r="W535" s="83"/>
      <c r="X535" s="83"/>
      <c r="Y535" s="83"/>
      <c r="Z535" s="83"/>
      <c r="AA535" s="65"/>
      <c r="AB535" s="5"/>
      <c r="AC535" s="5"/>
      <c r="AD535" s="5"/>
      <c r="AE535" s="5"/>
      <c r="AF535" s="5"/>
      <c r="AG535" s="5"/>
      <c r="AH535" s="5"/>
      <c r="AI535" s="5"/>
      <c r="AJ535" s="5"/>
      <c r="AK535" s="5"/>
      <c r="AL535" s="5"/>
      <c r="AM535" s="5"/>
    </row>
    <row r="536" spans="1:39" s="4" customFormat="1" ht="14.4">
      <c r="A536" s="63" t="s">
        <v>859</v>
      </c>
      <c r="B536" s="63" t="s">
        <v>482</v>
      </c>
      <c r="C536" s="63"/>
      <c r="D536" s="63" t="s">
        <v>443</v>
      </c>
      <c r="E536" s="11"/>
      <c r="F536" s="11"/>
      <c r="G536" s="8"/>
      <c r="I536" s="63"/>
      <c r="J536" s="48"/>
      <c r="K536" s="109"/>
      <c r="M536" s="63">
        <v>13</v>
      </c>
      <c r="N536" s="274">
        <v>1210.99</v>
      </c>
      <c r="P536" s="63">
        <v>8</v>
      </c>
      <c r="Q536" s="276">
        <v>686.13</v>
      </c>
      <c r="S536" s="63">
        <v>12</v>
      </c>
      <c r="T536" s="276">
        <v>991.49</v>
      </c>
      <c r="V536" s="83"/>
      <c r="W536" s="83"/>
      <c r="X536" s="83"/>
      <c r="Y536" s="83"/>
      <c r="Z536" s="83"/>
      <c r="AA536" s="65"/>
      <c r="AB536" s="5"/>
      <c r="AC536" s="5"/>
      <c r="AD536" s="5"/>
      <c r="AE536" s="5"/>
      <c r="AF536" s="5"/>
      <c r="AG536" s="5"/>
      <c r="AH536" s="5"/>
      <c r="AI536" s="5"/>
      <c r="AJ536" s="5"/>
      <c r="AK536" s="5"/>
      <c r="AL536" s="5"/>
      <c r="AM536" s="5"/>
    </row>
    <row r="537" spans="1:39" s="4" customFormat="1" ht="14.4">
      <c r="A537" s="63" t="s">
        <v>859</v>
      </c>
      <c r="B537" s="63" t="s">
        <v>483</v>
      </c>
      <c r="C537" s="63"/>
      <c r="D537" s="63" t="s">
        <v>135</v>
      </c>
      <c r="E537" s="11"/>
      <c r="F537" s="11"/>
      <c r="G537" s="8"/>
      <c r="I537" s="63"/>
      <c r="J537" s="48"/>
      <c r="K537" s="109"/>
      <c r="M537" s="63">
        <v>3</v>
      </c>
      <c r="N537" s="274">
        <v>311.75</v>
      </c>
      <c r="P537" s="63"/>
      <c r="Q537" s="276"/>
      <c r="S537" s="63">
        <v>1</v>
      </c>
      <c r="T537" s="276">
        <v>142.79</v>
      </c>
      <c r="V537" s="83"/>
      <c r="W537" s="83"/>
      <c r="X537" s="83"/>
      <c r="Y537" s="83"/>
      <c r="Z537" s="83"/>
      <c r="AA537" s="65"/>
      <c r="AB537" s="5"/>
      <c r="AC537" s="5"/>
      <c r="AD537" s="5"/>
      <c r="AE537" s="5"/>
      <c r="AF537" s="5"/>
      <c r="AG537" s="5"/>
      <c r="AH537" s="5"/>
      <c r="AI537" s="5"/>
      <c r="AJ537" s="5"/>
      <c r="AK537" s="5"/>
      <c r="AL537" s="5"/>
      <c r="AM537" s="5"/>
    </row>
    <row r="538" spans="1:39" s="4" customFormat="1" ht="14.4">
      <c r="A538" s="63" t="s">
        <v>859</v>
      </c>
      <c r="B538" s="63" t="s">
        <v>484</v>
      </c>
      <c r="C538" s="63"/>
      <c r="D538" s="63" t="s">
        <v>55</v>
      </c>
      <c r="E538" s="11"/>
      <c r="F538" s="11"/>
      <c r="G538" s="8"/>
      <c r="I538" s="63"/>
      <c r="J538" s="48"/>
      <c r="K538" s="109"/>
      <c r="M538" s="63">
        <v>9</v>
      </c>
      <c r="N538" s="274">
        <v>778.38</v>
      </c>
      <c r="P538" s="63">
        <v>4</v>
      </c>
      <c r="Q538" s="276">
        <v>543.41999999999996</v>
      </c>
      <c r="S538" s="63">
        <v>4</v>
      </c>
      <c r="T538" s="276">
        <v>370.73</v>
      </c>
      <c r="V538" s="83"/>
      <c r="W538" s="83"/>
      <c r="X538" s="83"/>
      <c r="Y538" s="83"/>
      <c r="Z538" s="83"/>
      <c r="AA538" s="65"/>
      <c r="AB538" s="5"/>
      <c r="AC538" s="5"/>
      <c r="AD538" s="5"/>
      <c r="AE538" s="5"/>
      <c r="AF538" s="5"/>
      <c r="AG538" s="5"/>
      <c r="AH538" s="5"/>
      <c r="AI538" s="5"/>
      <c r="AJ538" s="5"/>
      <c r="AK538" s="5"/>
      <c r="AL538" s="5"/>
      <c r="AM538" s="5"/>
    </row>
    <row r="539" spans="1:39" s="4" customFormat="1" ht="14.4">
      <c r="A539" s="63" t="s">
        <v>859</v>
      </c>
      <c r="B539" s="63" t="s">
        <v>485</v>
      </c>
      <c r="C539" s="63"/>
      <c r="D539" s="63" t="s">
        <v>298</v>
      </c>
      <c r="E539" s="11"/>
      <c r="F539" s="11"/>
      <c r="G539" s="8"/>
      <c r="I539" s="63"/>
      <c r="J539" s="48"/>
      <c r="K539" s="109"/>
      <c r="M539" s="63">
        <v>25</v>
      </c>
      <c r="N539" s="274">
        <v>2218.7800000000002</v>
      </c>
      <c r="P539" s="63">
        <v>19</v>
      </c>
      <c r="Q539" s="276">
        <v>1994.52</v>
      </c>
      <c r="S539" s="63">
        <v>18</v>
      </c>
      <c r="T539" s="276">
        <v>1759.02</v>
      </c>
      <c r="V539" s="83"/>
      <c r="W539" s="83"/>
      <c r="X539" s="83"/>
      <c r="Y539" s="83"/>
      <c r="Z539" s="83"/>
      <c r="AA539" s="65"/>
      <c r="AB539" s="5"/>
      <c r="AC539" s="5"/>
      <c r="AD539" s="5"/>
      <c r="AE539" s="5"/>
      <c r="AF539" s="5"/>
      <c r="AG539" s="5"/>
      <c r="AH539" s="5"/>
      <c r="AI539" s="5"/>
      <c r="AJ539" s="5"/>
      <c r="AK539" s="5"/>
      <c r="AL539" s="5"/>
      <c r="AM539" s="5"/>
    </row>
    <row r="540" spans="1:39" s="4" customFormat="1" ht="14.4">
      <c r="A540" s="63" t="s">
        <v>859</v>
      </c>
      <c r="B540" s="63" t="s">
        <v>486</v>
      </c>
      <c r="C540" s="63"/>
      <c r="D540" s="63" t="s">
        <v>99</v>
      </c>
      <c r="E540" s="11"/>
      <c r="F540" s="11"/>
      <c r="G540" s="8"/>
      <c r="I540" s="63"/>
      <c r="J540" s="48"/>
      <c r="K540" s="109"/>
      <c r="M540" s="63">
        <v>250</v>
      </c>
      <c r="N540" s="274">
        <v>21068.35</v>
      </c>
      <c r="P540" s="63">
        <v>194</v>
      </c>
      <c r="Q540" s="276">
        <v>17143.09</v>
      </c>
      <c r="S540" s="63">
        <v>175</v>
      </c>
      <c r="T540" s="276">
        <v>14119.88</v>
      </c>
      <c r="V540" s="83"/>
      <c r="W540" s="83"/>
      <c r="X540" s="83"/>
      <c r="Y540" s="83"/>
      <c r="Z540" s="83"/>
      <c r="AA540" s="65"/>
      <c r="AB540" s="5"/>
      <c r="AC540" s="5"/>
      <c r="AD540" s="5"/>
      <c r="AE540" s="5"/>
      <c r="AF540" s="5"/>
      <c r="AG540" s="5"/>
      <c r="AH540" s="5"/>
      <c r="AI540" s="5"/>
      <c r="AJ540" s="5"/>
      <c r="AK540" s="5"/>
      <c r="AL540" s="5"/>
      <c r="AM540" s="5"/>
    </row>
    <row r="541" spans="1:39" s="4" customFormat="1" ht="14.4">
      <c r="A541" s="63" t="s">
        <v>859</v>
      </c>
      <c r="B541" s="63" t="s">
        <v>488</v>
      </c>
      <c r="C541" s="63"/>
      <c r="D541" s="63" t="s">
        <v>80</v>
      </c>
      <c r="E541" s="11"/>
      <c r="F541" s="11"/>
      <c r="G541" s="8"/>
      <c r="I541" s="63"/>
      <c r="J541" s="48"/>
      <c r="K541" s="109"/>
      <c r="M541" s="63">
        <v>1</v>
      </c>
      <c r="N541" s="274">
        <v>116.06</v>
      </c>
      <c r="P541" s="63"/>
      <c r="Q541" s="276"/>
      <c r="S541" s="63">
        <v>1</v>
      </c>
      <c r="T541" s="276">
        <v>126.85</v>
      </c>
      <c r="V541" s="83"/>
      <c r="W541" s="83"/>
      <c r="X541" s="83"/>
      <c r="Y541" s="83"/>
      <c r="Z541" s="83"/>
      <c r="AA541" s="65"/>
      <c r="AB541" s="5"/>
      <c r="AC541" s="5"/>
      <c r="AD541" s="5"/>
      <c r="AE541" s="5"/>
      <c r="AF541" s="5"/>
      <c r="AG541" s="5"/>
      <c r="AH541" s="5"/>
      <c r="AI541" s="5"/>
      <c r="AJ541" s="5"/>
      <c r="AK541" s="5"/>
      <c r="AL541" s="5"/>
      <c r="AM541" s="5"/>
    </row>
    <row r="542" spans="1:39" s="4" customFormat="1" ht="14.4">
      <c r="A542" s="63" t="s">
        <v>859</v>
      </c>
      <c r="B542" s="63" t="s">
        <v>489</v>
      </c>
      <c r="C542" s="63"/>
      <c r="D542" s="63" t="s">
        <v>446</v>
      </c>
      <c r="E542" s="11"/>
      <c r="F542" s="11"/>
      <c r="G542" s="8"/>
      <c r="I542" s="63"/>
      <c r="J542" s="48"/>
      <c r="K542" s="109"/>
      <c r="M542" s="63">
        <v>9</v>
      </c>
      <c r="N542" s="274">
        <v>1144.24</v>
      </c>
      <c r="P542" s="63">
        <v>5</v>
      </c>
      <c r="Q542" s="276">
        <v>417.05</v>
      </c>
      <c r="S542" s="63">
        <v>2</v>
      </c>
      <c r="T542" s="276">
        <v>207.34</v>
      </c>
      <c r="V542" s="83"/>
      <c r="W542" s="83"/>
      <c r="X542" s="83"/>
      <c r="Y542" s="83"/>
      <c r="Z542" s="83"/>
      <c r="AA542" s="65"/>
      <c r="AB542" s="5"/>
      <c r="AC542" s="5"/>
      <c r="AD542" s="5"/>
      <c r="AE542" s="5"/>
      <c r="AF542" s="5"/>
      <c r="AG542" s="5"/>
      <c r="AH542" s="5"/>
      <c r="AI542" s="5"/>
      <c r="AJ542" s="5"/>
      <c r="AK542" s="5"/>
      <c r="AL542" s="5"/>
      <c r="AM542" s="5"/>
    </row>
    <row r="543" spans="1:39" s="4" customFormat="1" ht="14.4">
      <c r="A543" s="63" t="s">
        <v>859</v>
      </c>
      <c r="B543" s="63" t="s">
        <v>490</v>
      </c>
      <c r="C543" s="63"/>
      <c r="D543" s="63" t="s">
        <v>156</v>
      </c>
      <c r="E543" s="11"/>
      <c r="F543" s="11"/>
      <c r="G543" s="8"/>
      <c r="I543" s="63"/>
      <c r="J543" s="48"/>
      <c r="K543" s="109"/>
      <c r="M543" s="63">
        <v>2</v>
      </c>
      <c r="N543" s="274">
        <v>114.79</v>
      </c>
      <c r="P543" s="63">
        <v>2</v>
      </c>
      <c r="Q543" s="276">
        <v>141.06</v>
      </c>
      <c r="S543" s="63">
        <v>2</v>
      </c>
      <c r="T543" s="276">
        <v>132</v>
      </c>
      <c r="V543" s="83"/>
      <c r="W543" s="83"/>
      <c r="X543" s="83"/>
      <c r="Y543" s="83"/>
      <c r="Z543" s="83"/>
      <c r="AA543" s="65"/>
      <c r="AB543" s="5"/>
      <c r="AC543" s="5"/>
      <c r="AD543" s="5"/>
      <c r="AE543" s="5"/>
      <c r="AF543" s="5"/>
      <c r="AG543" s="5"/>
      <c r="AH543" s="5"/>
      <c r="AI543" s="5"/>
      <c r="AJ543" s="5"/>
      <c r="AK543" s="5"/>
      <c r="AL543" s="5"/>
      <c r="AM543" s="5"/>
    </row>
    <row r="544" spans="1:39" s="4" customFormat="1" ht="14.4">
      <c r="A544" s="63" t="s">
        <v>859</v>
      </c>
      <c r="B544" s="63" t="s">
        <v>491</v>
      </c>
      <c r="C544" s="63"/>
      <c r="D544" s="63" t="s">
        <v>492</v>
      </c>
      <c r="E544" s="11"/>
      <c r="F544" s="11"/>
      <c r="G544" s="8"/>
      <c r="I544" s="63"/>
      <c r="J544" s="48"/>
      <c r="K544" s="109"/>
      <c r="M544" s="63">
        <v>7</v>
      </c>
      <c r="N544" s="274">
        <v>768.73</v>
      </c>
      <c r="P544" s="63">
        <v>13</v>
      </c>
      <c r="Q544" s="276">
        <v>668.94</v>
      </c>
      <c r="S544" s="63">
        <v>8</v>
      </c>
      <c r="T544" s="276">
        <v>792.2</v>
      </c>
      <c r="V544" s="83"/>
      <c r="W544" s="83"/>
      <c r="X544" s="83"/>
      <c r="Y544" s="83"/>
      <c r="Z544" s="83"/>
      <c r="AA544" s="65"/>
      <c r="AB544" s="5"/>
      <c r="AC544" s="5"/>
      <c r="AD544" s="5"/>
      <c r="AE544" s="5"/>
      <c r="AF544" s="5"/>
      <c r="AG544" s="5"/>
      <c r="AH544" s="5"/>
      <c r="AI544" s="5"/>
      <c r="AJ544" s="5"/>
      <c r="AK544" s="5"/>
      <c r="AL544" s="5"/>
      <c r="AM544" s="5"/>
    </row>
    <row r="545" spans="1:39" s="4" customFormat="1" ht="14.4">
      <c r="A545" s="63" t="s">
        <v>859</v>
      </c>
      <c r="B545" s="63" t="s">
        <v>493</v>
      </c>
      <c r="C545" s="63"/>
      <c r="D545" s="63" t="s">
        <v>96</v>
      </c>
      <c r="E545" s="11"/>
      <c r="F545" s="11"/>
      <c r="G545" s="8"/>
      <c r="I545" s="63"/>
      <c r="J545" s="48"/>
      <c r="K545" s="109"/>
      <c r="M545" s="63">
        <v>5</v>
      </c>
      <c r="N545" s="274">
        <v>377.17</v>
      </c>
      <c r="P545" s="63">
        <v>6</v>
      </c>
      <c r="Q545" s="276">
        <v>397.71</v>
      </c>
      <c r="S545" s="63">
        <v>3</v>
      </c>
      <c r="T545" s="276">
        <v>149.35</v>
      </c>
      <c r="V545" s="83"/>
      <c r="W545" s="83"/>
      <c r="X545" s="83"/>
      <c r="Y545" s="83"/>
      <c r="Z545" s="83"/>
      <c r="AA545" s="65"/>
      <c r="AB545" s="5"/>
      <c r="AC545" s="5"/>
      <c r="AD545" s="5"/>
      <c r="AE545" s="5"/>
      <c r="AF545" s="5"/>
      <c r="AG545" s="5"/>
      <c r="AH545" s="5"/>
      <c r="AI545" s="5"/>
      <c r="AJ545" s="5"/>
      <c r="AK545" s="5"/>
      <c r="AL545" s="5"/>
      <c r="AM545" s="5"/>
    </row>
    <row r="546" spans="1:39" s="4" customFormat="1" ht="14.4">
      <c r="A546" s="63" t="s">
        <v>859</v>
      </c>
      <c r="B546" s="63" t="s">
        <v>884</v>
      </c>
      <c r="C546" s="63"/>
      <c r="D546" s="63" t="s">
        <v>96</v>
      </c>
      <c r="E546" s="11"/>
      <c r="F546" s="11"/>
      <c r="G546" s="8"/>
      <c r="I546" s="63"/>
      <c r="J546" s="48"/>
      <c r="K546" s="109"/>
      <c r="M546" s="63"/>
      <c r="N546" s="274"/>
      <c r="P546" s="63"/>
      <c r="Q546" s="276"/>
      <c r="S546" s="63">
        <v>1</v>
      </c>
      <c r="T546" s="276">
        <v>5</v>
      </c>
      <c r="V546" s="83"/>
      <c r="W546" s="83"/>
      <c r="X546" s="83"/>
      <c r="Y546" s="83"/>
      <c r="Z546" s="83"/>
      <c r="AA546" s="65"/>
      <c r="AB546" s="5"/>
      <c r="AC546" s="5"/>
      <c r="AD546" s="5"/>
      <c r="AE546" s="5"/>
      <c r="AF546" s="5"/>
      <c r="AG546" s="5"/>
      <c r="AH546" s="5"/>
      <c r="AI546" s="5"/>
      <c r="AJ546" s="5"/>
      <c r="AK546" s="5"/>
      <c r="AL546" s="5"/>
      <c r="AM546" s="5"/>
    </row>
    <row r="547" spans="1:39" s="4" customFormat="1" ht="14.4">
      <c r="A547" s="63" t="s">
        <v>859</v>
      </c>
      <c r="B547" s="63" t="s">
        <v>494</v>
      </c>
      <c r="C547" s="63"/>
      <c r="D547" s="63" t="s">
        <v>65</v>
      </c>
      <c r="E547" s="11"/>
      <c r="F547" s="11"/>
      <c r="G547" s="8"/>
      <c r="I547" s="63"/>
      <c r="J547" s="48"/>
      <c r="K547" s="109"/>
      <c r="M547" s="63">
        <v>974</v>
      </c>
      <c r="N547" s="274">
        <v>86753.919999999998</v>
      </c>
      <c r="P547" s="63">
        <v>794</v>
      </c>
      <c r="Q547" s="276">
        <v>71503.100000000006</v>
      </c>
      <c r="S547" s="63">
        <v>579</v>
      </c>
      <c r="T547" s="276">
        <v>49120.82</v>
      </c>
      <c r="V547" s="83"/>
      <c r="W547" s="83"/>
      <c r="X547" s="83"/>
      <c r="Y547" s="83"/>
      <c r="Z547" s="83"/>
      <c r="AA547" s="65"/>
      <c r="AB547" s="5"/>
      <c r="AC547" s="5"/>
      <c r="AD547" s="5"/>
      <c r="AE547" s="5"/>
      <c r="AF547" s="5"/>
      <c r="AG547" s="5"/>
      <c r="AH547" s="5"/>
      <c r="AI547" s="5"/>
      <c r="AJ547" s="5"/>
      <c r="AK547" s="5"/>
      <c r="AL547" s="5"/>
      <c r="AM547" s="5"/>
    </row>
    <row r="548" spans="1:39" s="4" customFormat="1" ht="14.4">
      <c r="A548" s="63" t="s">
        <v>859</v>
      </c>
      <c r="B548" s="63" t="s">
        <v>496</v>
      </c>
      <c r="C548" s="63"/>
      <c r="D548" s="63" t="s">
        <v>57</v>
      </c>
      <c r="E548" s="11"/>
      <c r="F548" s="11"/>
      <c r="G548" s="8"/>
      <c r="I548" s="63"/>
      <c r="J548" s="48"/>
      <c r="K548" s="109"/>
      <c r="M548" s="63">
        <v>79</v>
      </c>
      <c r="N548" s="274">
        <v>6239.96</v>
      </c>
      <c r="P548" s="63">
        <v>70</v>
      </c>
      <c r="Q548" s="276">
        <v>4780.4799999999996</v>
      </c>
      <c r="S548" s="63">
        <v>45</v>
      </c>
      <c r="T548" s="276">
        <v>2863.28</v>
      </c>
      <c r="V548" s="83"/>
      <c r="W548" s="83"/>
      <c r="X548" s="83"/>
      <c r="Y548" s="83"/>
      <c r="Z548" s="83"/>
      <c r="AA548" s="65"/>
      <c r="AB548" s="5"/>
      <c r="AC548" s="5"/>
      <c r="AD548" s="5"/>
      <c r="AE548" s="5"/>
      <c r="AF548" s="5"/>
      <c r="AG548" s="5"/>
      <c r="AH548" s="5"/>
      <c r="AI548" s="5"/>
      <c r="AJ548" s="5"/>
      <c r="AK548" s="5"/>
      <c r="AL548" s="5"/>
      <c r="AM548" s="5"/>
    </row>
    <row r="549" spans="1:39" s="4" customFormat="1" ht="14.4">
      <c r="A549" s="63" t="s">
        <v>859</v>
      </c>
      <c r="B549" s="63" t="s">
        <v>496</v>
      </c>
      <c r="C549" s="63"/>
      <c r="D549" s="63" t="s">
        <v>198</v>
      </c>
      <c r="E549" s="11"/>
      <c r="F549" s="11"/>
      <c r="G549" s="8"/>
      <c r="I549" s="63"/>
      <c r="J549" s="48"/>
      <c r="K549" s="109"/>
      <c r="M549" s="63"/>
      <c r="N549" s="274"/>
      <c r="P549" s="63"/>
      <c r="Q549" s="276"/>
      <c r="S549" s="63">
        <v>1</v>
      </c>
      <c r="T549" s="276">
        <v>17.600000000000001</v>
      </c>
      <c r="V549" s="83"/>
      <c r="W549" s="83"/>
      <c r="X549" s="83"/>
      <c r="Y549" s="83"/>
      <c r="Z549" s="83"/>
      <c r="AA549" s="65"/>
      <c r="AB549" s="5"/>
      <c r="AC549" s="5"/>
      <c r="AD549" s="5"/>
      <c r="AE549" s="5"/>
      <c r="AF549" s="5"/>
      <c r="AG549" s="5"/>
      <c r="AH549" s="5"/>
      <c r="AI549" s="5"/>
      <c r="AJ549" s="5"/>
      <c r="AK549" s="5"/>
      <c r="AL549" s="5"/>
      <c r="AM549" s="5"/>
    </row>
    <row r="550" spans="1:39" s="4" customFormat="1" ht="14.4">
      <c r="A550" s="63" t="s">
        <v>859</v>
      </c>
      <c r="B550" s="63" t="s">
        <v>497</v>
      </c>
      <c r="C550" s="63"/>
      <c r="D550" s="63" t="s">
        <v>320</v>
      </c>
      <c r="E550" s="11"/>
      <c r="F550" s="11"/>
      <c r="G550" s="8"/>
      <c r="I550" s="63"/>
      <c r="J550" s="48"/>
      <c r="K550" s="109"/>
      <c r="M550" s="63">
        <v>14</v>
      </c>
      <c r="N550" s="274">
        <v>1304.5999999999999</v>
      </c>
      <c r="P550" s="63">
        <v>5</v>
      </c>
      <c r="Q550" s="276">
        <v>373.6</v>
      </c>
      <c r="S550" s="63">
        <v>7</v>
      </c>
      <c r="T550" s="276">
        <v>445.57</v>
      </c>
      <c r="V550" s="83"/>
      <c r="W550" s="83"/>
      <c r="X550" s="83"/>
      <c r="Y550" s="83"/>
      <c r="Z550" s="83"/>
      <c r="AA550" s="65"/>
      <c r="AB550" s="5"/>
      <c r="AC550" s="5"/>
      <c r="AD550" s="5"/>
      <c r="AE550" s="5"/>
      <c r="AF550" s="5"/>
      <c r="AG550" s="5"/>
      <c r="AH550" s="5"/>
      <c r="AI550" s="5"/>
      <c r="AJ550" s="5"/>
      <c r="AK550" s="5"/>
      <c r="AL550" s="5"/>
      <c r="AM550" s="5"/>
    </row>
    <row r="551" spans="1:39" s="4" customFormat="1" ht="14.4">
      <c r="A551" s="63" t="s">
        <v>859</v>
      </c>
      <c r="B551" s="63" t="s">
        <v>498</v>
      </c>
      <c r="C551" s="63"/>
      <c r="D551" s="63" t="s">
        <v>356</v>
      </c>
      <c r="E551" s="11"/>
      <c r="F551" s="11"/>
      <c r="G551" s="8"/>
      <c r="I551" s="63"/>
      <c r="J551" s="48"/>
      <c r="K551" s="109"/>
      <c r="M551" s="63">
        <v>280</v>
      </c>
      <c r="N551" s="274">
        <v>17528.38</v>
      </c>
      <c r="P551" s="63">
        <v>117</v>
      </c>
      <c r="Q551" s="276">
        <v>7731.31</v>
      </c>
      <c r="S551" s="63">
        <v>151</v>
      </c>
      <c r="T551" s="276">
        <v>10162.14</v>
      </c>
      <c r="V551" s="83"/>
      <c r="W551" s="83"/>
      <c r="X551" s="83"/>
      <c r="Y551" s="83"/>
      <c r="Z551" s="83"/>
      <c r="AA551" s="65"/>
      <c r="AB551" s="5"/>
      <c r="AC551" s="5"/>
      <c r="AD551" s="5"/>
      <c r="AE551" s="5"/>
      <c r="AF551" s="5"/>
      <c r="AG551" s="5"/>
      <c r="AH551" s="5"/>
      <c r="AI551" s="5"/>
      <c r="AJ551" s="5"/>
      <c r="AK551" s="5"/>
      <c r="AL551" s="5"/>
      <c r="AM551" s="5"/>
    </row>
    <row r="552" spans="1:39" s="4" customFormat="1" ht="14.4">
      <c r="A552" s="63" t="s">
        <v>859</v>
      </c>
      <c r="B552" s="63" t="s">
        <v>500</v>
      </c>
      <c r="C552" s="63"/>
      <c r="D552" s="63" t="s">
        <v>501</v>
      </c>
      <c r="E552" s="11"/>
      <c r="F552" s="11"/>
      <c r="G552" s="8"/>
      <c r="I552" s="63"/>
      <c r="J552" s="48"/>
      <c r="K552" s="109"/>
      <c r="M552" s="63">
        <v>20</v>
      </c>
      <c r="N552" s="274">
        <v>1659.9</v>
      </c>
      <c r="P552" s="63">
        <v>11</v>
      </c>
      <c r="Q552" s="276">
        <v>1112.3900000000001</v>
      </c>
      <c r="S552" s="63">
        <v>12</v>
      </c>
      <c r="T552" s="276">
        <v>992.19</v>
      </c>
      <c r="V552" s="83"/>
      <c r="W552" s="83"/>
      <c r="X552" s="83"/>
      <c r="Y552" s="83"/>
      <c r="Z552" s="83"/>
      <c r="AA552" s="65"/>
      <c r="AB552" s="5"/>
      <c r="AC552" s="5"/>
      <c r="AD552" s="5"/>
      <c r="AE552" s="5"/>
      <c r="AF552" s="5"/>
      <c r="AG552" s="5"/>
      <c r="AH552" s="5"/>
      <c r="AI552" s="5"/>
      <c r="AJ552" s="5"/>
      <c r="AK552" s="5"/>
      <c r="AL552" s="5"/>
      <c r="AM552" s="5"/>
    </row>
    <row r="553" spans="1:39" s="4" customFormat="1" ht="14.4">
      <c r="A553" s="63" t="s">
        <v>859</v>
      </c>
      <c r="B553" s="63" t="s">
        <v>502</v>
      </c>
      <c r="C553" s="63"/>
      <c r="D553" s="63" t="s">
        <v>198</v>
      </c>
      <c r="E553" s="11"/>
      <c r="F553" s="11"/>
      <c r="G553" s="8"/>
      <c r="I553" s="63"/>
      <c r="J553" s="48"/>
      <c r="K553" s="109"/>
      <c r="M553" s="63">
        <v>98</v>
      </c>
      <c r="N553" s="274">
        <v>5960.6</v>
      </c>
      <c r="P553" s="63">
        <v>79</v>
      </c>
      <c r="Q553" s="276">
        <v>4272.92</v>
      </c>
      <c r="S553" s="63">
        <v>61</v>
      </c>
      <c r="T553" s="276">
        <v>3288.22</v>
      </c>
      <c r="V553" s="83"/>
      <c r="W553" s="83"/>
      <c r="X553" s="83"/>
      <c r="Y553" s="83"/>
      <c r="Z553" s="83"/>
      <c r="AA553" s="65"/>
      <c r="AB553" s="5"/>
      <c r="AC553" s="5"/>
      <c r="AD553" s="5"/>
      <c r="AE553" s="5"/>
      <c r="AF553" s="5"/>
      <c r="AG553" s="5"/>
      <c r="AH553" s="5"/>
      <c r="AI553" s="5"/>
      <c r="AJ553" s="5"/>
      <c r="AK553" s="5"/>
      <c r="AL553" s="5"/>
      <c r="AM553" s="5"/>
    </row>
    <row r="554" spans="1:39" s="4" customFormat="1" ht="14.4">
      <c r="A554" s="63" t="s">
        <v>859</v>
      </c>
      <c r="B554" s="63" t="s">
        <v>505</v>
      </c>
      <c r="C554" s="63"/>
      <c r="D554" s="63" t="s">
        <v>212</v>
      </c>
      <c r="E554" s="11"/>
      <c r="F554" s="11"/>
      <c r="G554" s="8"/>
      <c r="I554" s="63"/>
      <c r="J554" s="48"/>
      <c r="K554" s="109"/>
      <c r="M554" s="63">
        <v>19</v>
      </c>
      <c r="N554" s="274">
        <v>2585.9299999999998</v>
      </c>
      <c r="P554" s="63">
        <v>19</v>
      </c>
      <c r="Q554" s="276">
        <v>2049.5</v>
      </c>
      <c r="S554" s="63">
        <v>15</v>
      </c>
      <c r="T554" s="276">
        <v>1668.62</v>
      </c>
      <c r="V554" s="83"/>
      <c r="W554" s="83"/>
      <c r="X554" s="83"/>
      <c r="Y554" s="83"/>
      <c r="Z554" s="83"/>
      <c r="AA554" s="65"/>
      <c r="AB554" s="5"/>
      <c r="AC554" s="5"/>
      <c r="AD554" s="5"/>
      <c r="AE554" s="5"/>
      <c r="AF554" s="5"/>
      <c r="AG554" s="5"/>
      <c r="AH554" s="5"/>
      <c r="AI554" s="5"/>
      <c r="AJ554" s="5"/>
      <c r="AK554" s="5"/>
      <c r="AL554" s="5"/>
      <c r="AM554" s="5"/>
    </row>
    <row r="555" spans="1:39" s="4" customFormat="1" ht="14.4">
      <c r="A555" s="63" t="s">
        <v>859</v>
      </c>
      <c r="B555" s="63" t="s">
        <v>647</v>
      </c>
      <c r="C555" s="63"/>
      <c r="D555" s="63" t="s">
        <v>80</v>
      </c>
      <c r="E555" s="11"/>
      <c r="F555" s="11"/>
      <c r="G555" s="8"/>
      <c r="I555" s="63"/>
      <c r="J555" s="48"/>
      <c r="K555" s="109"/>
      <c r="M555" s="63">
        <v>5</v>
      </c>
      <c r="N555" s="274">
        <v>338.18</v>
      </c>
      <c r="P555" s="63">
        <v>2</v>
      </c>
      <c r="Q555" s="276">
        <v>167.7</v>
      </c>
      <c r="S555" s="63">
        <v>2</v>
      </c>
      <c r="T555" s="276">
        <v>143.52000000000001</v>
      </c>
      <c r="V555" s="83"/>
      <c r="W555" s="83"/>
      <c r="X555" s="83"/>
      <c r="Y555" s="83"/>
      <c r="Z555" s="83"/>
      <c r="AA555" s="65"/>
      <c r="AB555" s="5"/>
      <c r="AC555" s="5"/>
      <c r="AD555" s="5"/>
      <c r="AE555" s="5"/>
      <c r="AF555" s="5"/>
      <c r="AG555" s="5"/>
      <c r="AH555" s="5"/>
      <c r="AI555" s="5"/>
      <c r="AJ555" s="5"/>
      <c r="AK555" s="5"/>
      <c r="AL555" s="5"/>
      <c r="AM555" s="5"/>
    </row>
    <row r="556" spans="1:39" s="4" customFormat="1" ht="14.4">
      <c r="A556" s="63" t="s">
        <v>859</v>
      </c>
      <c r="B556" s="63" t="s">
        <v>847</v>
      </c>
      <c r="C556" s="63"/>
      <c r="D556" s="63" t="s">
        <v>80</v>
      </c>
      <c r="E556" s="11"/>
      <c r="F556" s="11"/>
      <c r="G556" s="8"/>
      <c r="I556" s="63"/>
      <c r="J556" s="48"/>
      <c r="K556" s="109"/>
      <c r="M556" s="63"/>
      <c r="N556" s="274"/>
      <c r="P556" s="63"/>
      <c r="Q556" s="276"/>
      <c r="S556" s="63">
        <v>6</v>
      </c>
      <c r="T556" s="276">
        <v>484.74</v>
      </c>
      <c r="V556" s="83"/>
      <c r="W556" s="83"/>
      <c r="X556" s="83"/>
      <c r="Y556" s="83"/>
      <c r="Z556" s="83"/>
      <c r="AA556" s="65"/>
      <c r="AB556" s="5"/>
      <c r="AC556" s="5"/>
      <c r="AD556" s="5"/>
      <c r="AE556" s="5"/>
      <c r="AF556" s="5"/>
      <c r="AG556" s="5"/>
      <c r="AH556" s="5"/>
      <c r="AI556" s="5"/>
      <c r="AJ556" s="5"/>
      <c r="AK556" s="5"/>
      <c r="AL556" s="5"/>
      <c r="AM556" s="5"/>
    </row>
    <row r="557" spans="1:39" s="4" customFormat="1" ht="14.4">
      <c r="A557" s="63" t="s">
        <v>859</v>
      </c>
      <c r="B557" s="63" t="s">
        <v>509</v>
      </c>
      <c r="C557" s="63"/>
      <c r="D557" s="63" t="s">
        <v>78</v>
      </c>
      <c r="E557" s="11"/>
      <c r="F557" s="11"/>
      <c r="G557" s="8"/>
      <c r="I557" s="63"/>
      <c r="J557" s="48"/>
      <c r="K557" s="109"/>
      <c r="M557" s="63">
        <v>3</v>
      </c>
      <c r="N557" s="274">
        <v>86.44</v>
      </c>
      <c r="P557" s="63">
        <v>3</v>
      </c>
      <c r="Q557" s="276">
        <v>191.44</v>
      </c>
      <c r="S557" s="63">
        <v>4</v>
      </c>
      <c r="T557" s="276">
        <v>265.36</v>
      </c>
      <c r="V557" s="83"/>
      <c r="W557" s="83"/>
      <c r="X557" s="83"/>
      <c r="Y557" s="83"/>
      <c r="Z557" s="83"/>
      <c r="AA557" s="65"/>
      <c r="AB557" s="5"/>
      <c r="AC557" s="5"/>
      <c r="AD557" s="5"/>
      <c r="AE557" s="5"/>
      <c r="AF557" s="5"/>
      <c r="AG557" s="5"/>
      <c r="AH557" s="5"/>
      <c r="AI557" s="5"/>
      <c r="AJ557" s="5"/>
      <c r="AK557" s="5"/>
      <c r="AL557" s="5"/>
      <c r="AM557" s="5"/>
    </row>
    <row r="558" spans="1:39" s="4" customFormat="1" ht="14.4">
      <c r="A558" s="63" t="s">
        <v>859</v>
      </c>
      <c r="B558" s="63" t="s">
        <v>510</v>
      </c>
      <c r="C558" s="63"/>
      <c r="D558" s="63" t="s">
        <v>118</v>
      </c>
      <c r="E558" s="11"/>
      <c r="F558" s="11"/>
      <c r="G558" s="8"/>
      <c r="I558" s="63"/>
      <c r="J558" s="48"/>
      <c r="K558" s="109"/>
      <c r="M558" s="63">
        <v>1</v>
      </c>
      <c r="N558" s="274">
        <v>35.1</v>
      </c>
      <c r="P558" s="63">
        <v>1</v>
      </c>
      <c r="Q558" s="276">
        <v>5</v>
      </c>
      <c r="S558" s="63"/>
      <c r="T558" s="276"/>
      <c r="V558" s="83"/>
      <c r="W558" s="83"/>
      <c r="X558" s="83"/>
      <c r="Y558" s="83"/>
      <c r="Z558" s="83"/>
      <c r="AA558" s="65"/>
      <c r="AB558" s="5"/>
      <c r="AC558" s="5"/>
      <c r="AD558" s="5"/>
      <c r="AE558" s="5"/>
      <c r="AF558" s="5"/>
      <c r="AG558" s="5"/>
      <c r="AH558" s="5"/>
      <c r="AI558" s="5"/>
      <c r="AJ558" s="5"/>
      <c r="AK558" s="5"/>
      <c r="AL558" s="5"/>
      <c r="AM558" s="5"/>
    </row>
    <row r="559" spans="1:39" s="4" customFormat="1" ht="14.4">
      <c r="A559" s="63" t="s">
        <v>859</v>
      </c>
      <c r="B559" s="63" t="s">
        <v>511</v>
      </c>
      <c r="C559" s="63"/>
      <c r="D559" s="63" t="s">
        <v>69</v>
      </c>
      <c r="E559" s="11"/>
      <c r="F559" s="11"/>
      <c r="G559" s="8"/>
      <c r="I559" s="63"/>
      <c r="J559" s="48"/>
      <c r="K559" s="109"/>
      <c r="M559" s="63">
        <v>20</v>
      </c>
      <c r="N559" s="274">
        <v>1939.12</v>
      </c>
      <c r="P559" s="63">
        <v>6</v>
      </c>
      <c r="Q559" s="276">
        <v>492.26</v>
      </c>
      <c r="S559" s="63">
        <v>13</v>
      </c>
      <c r="T559" s="276">
        <v>1039.58</v>
      </c>
      <c r="V559" s="83"/>
      <c r="W559" s="83"/>
      <c r="X559" s="83"/>
      <c r="Y559" s="83"/>
      <c r="Z559" s="83"/>
      <c r="AA559" s="65"/>
      <c r="AB559" s="5"/>
      <c r="AC559" s="5"/>
      <c r="AD559" s="5"/>
      <c r="AE559" s="5"/>
      <c r="AF559" s="5"/>
      <c r="AG559" s="5"/>
      <c r="AH559" s="5"/>
      <c r="AI559" s="5"/>
      <c r="AJ559" s="5"/>
      <c r="AK559" s="5"/>
      <c r="AL559" s="5"/>
      <c r="AM559" s="5"/>
    </row>
    <row r="560" spans="1:39" s="4" customFormat="1" ht="14.4">
      <c r="A560" s="63" t="s">
        <v>859</v>
      </c>
      <c r="B560" s="63" t="s">
        <v>512</v>
      </c>
      <c r="C560" s="63"/>
      <c r="D560" s="63" t="s">
        <v>513</v>
      </c>
      <c r="E560" s="11"/>
      <c r="F560" s="11"/>
      <c r="G560" s="8"/>
      <c r="I560" s="63"/>
      <c r="J560" s="48"/>
      <c r="K560" s="109"/>
      <c r="M560" s="63">
        <v>2</v>
      </c>
      <c r="N560" s="274">
        <v>23.3</v>
      </c>
      <c r="P560" s="63">
        <v>3</v>
      </c>
      <c r="Q560" s="276">
        <v>160</v>
      </c>
      <c r="S560" s="63"/>
      <c r="T560" s="276"/>
      <c r="V560" s="83"/>
      <c r="W560" s="83"/>
      <c r="X560" s="83"/>
      <c r="Y560" s="83"/>
      <c r="Z560" s="83"/>
      <c r="AA560" s="65"/>
      <c r="AB560" s="5"/>
      <c r="AC560" s="5"/>
      <c r="AD560" s="5"/>
      <c r="AE560" s="5"/>
      <c r="AF560" s="5"/>
      <c r="AG560" s="5"/>
      <c r="AH560" s="5"/>
      <c r="AI560" s="5"/>
      <c r="AJ560" s="5"/>
      <c r="AK560" s="5"/>
      <c r="AL560" s="5"/>
      <c r="AM560" s="5"/>
    </row>
    <row r="561" spans="1:39" s="4" customFormat="1" ht="14.4">
      <c r="A561" s="63" t="s">
        <v>859</v>
      </c>
      <c r="B561" s="63" t="s">
        <v>514</v>
      </c>
      <c r="C561" s="63"/>
      <c r="D561" s="63" t="s">
        <v>135</v>
      </c>
      <c r="E561" s="11"/>
      <c r="F561" s="11"/>
      <c r="G561" s="8"/>
      <c r="I561" s="63"/>
      <c r="J561" s="48"/>
      <c r="K561" s="109"/>
      <c r="M561" s="63">
        <v>12</v>
      </c>
      <c r="N561" s="274">
        <v>1423.24</v>
      </c>
      <c r="P561" s="63">
        <v>9</v>
      </c>
      <c r="Q561" s="276">
        <v>1020.21</v>
      </c>
      <c r="S561" s="63">
        <v>8</v>
      </c>
      <c r="T561" s="276">
        <v>990.02</v>
      </c>
      <c r="V561" s="83"/>
      <c r="W561" s="83"/>
      <c r="X561" s="83"/>
      <c r="Y561" s="83"/>
      <c r="Z561" s="83"/>
      <c r="AA561" s="65"/>
      <c r="AB561" s="5"/>
      <c r="AC561" s="5"/>
      <c r="AD561" s="5"/>
      <c r="AE561" s="5"/>
      <c r="AF561" s="5"/>
      <c r="AG561" s="5"/>
      <c r="AH561" s="5"/>
      <c r="AI561" s="5"/>
      <c r="AJ561" s="5"/>
      <c r="AK561" s="5"/>
      <c r="AL561" s="5"/>
      <c r="AM561" s="5"/>
    </row>
    <row r="562" spans="1:39" s="4" customFormat="1" ht="14.4">
      <c r="A562" s="63" t="s">
        <v>859</v>
      </c>
      <c r="B562" s="63" t="s">
        <v>515</v>
      </c>
      <c r="C562" s="63"/>
      <c r="D562" s="63" t="s">
        <v>487</v>
      </c>
      <c r="E562" s="11"/>
      <c r="F562" s="11"/>
      <c r="G562" s="8"/>
      <c r="I562" s="63"/>
      <c r="J562" s="48"/>
      <c r="K562" s="109"/>
      <c r="M562" s="63">
        <v>141</v>
      </c>
      <c r="N562" s="274">
        <v>10180.68</v>
      </c>
      <c r="P562" s="63">
        <v>59</v>
      </c>
      <c r="Q562" s="276">
        <v>3735.42</v>
      </c>
      <c r="S562" s="63">
        <v>79</v>
      </c>
      <c r="T562" s="276">
        <v>4714.25</v>
      </c>
      <c r="V562" s="83"/>
      <c r="W562" s="83"/>
      <c r="X562" s="83"/>
      <c r="Y562" s="83"/>
      <c r="Z562" s="83"/>
      <c r="AA562" s="65"/>
      <c r="AB562" s="5"/>
      <c r="AC562" s="5"/>
      <c r="AD562" s="5"/>
      <c r="AE562" s="5"/>
      <c r="AF562" s="5"/>
      <c r="AG562" s="5"/>
      <c r="AH562" s="5"/>
      <c r="AI562" s="5"/>
      <c r="AJ562" s="5"/>
      <c r="AK562" s="5"/>
      <c r="AL562" s="5"/>
      <c r="AM562" s="5"/>
    </row>
    <row r="563" spans="1:39" s="4" customFormat="1" ht="14.4">
      <c r="A563" s="63" t="s">
        <v>859</v>
      </c>
      <c r="B563" s="63" t="s">
        <v>518</v>
      </c>
      <c r="C563" s="63"/>
      <c r="D563" s="63" t="s">
        <v>96</v>
      </c>
      <c r="E563" s="11"/>
      <c r="F563" s="11"/>
      <c r="G563" s="8"/>
      <c r="I563" s="63"/>
      <c r="J563" s="48"/>
      <c r="K563" s="109"/>
      <c r="M563" s="63">
        <v>5</v>
      </c>
      <c r="N563" s="274">
        <v>450.27</v>
      </c>
      <c r="P563" s="63">
        <v>3</v>
      </c>
      <c r="Q563" s="276">
        <v>245.43</v>
      </c>
      <c r="S563" s="63">
        <v>5</v>
      </c>
      <c r="T563" s="276">
        <v>302.32</v>
      </c>
      <c r="V563" s="83"/>
      <c r="W563" s="83"/>
      <c r="X563" s="83"/>
      <c r="Y563" s="83"/>
      <c r="Z563" s="83"/>
      <c r="AA563" s="65"/>
      <c r="AB563" s="5"/>
      <c r="AC563" s="5"/>
      <c r="AD563" s="5"/>
      <c r="AE563" s="5"/>
      <c r="AF563" s="5"/>
      <c r="AG563" s="5"/>
      <c r="AH563" s="5"/>
      <c r="AI563" s="5"/>
      <c r="AJ563" s="5"/>
      <c r="AK563" s="5"/>
      <c r="AL563" s="5"/>
      <c r="AM563" s="5"/>
    </row>
    <row r="564" spans="1:39" s="4" customFormat="1" ht="14.4">
      <c r="A564" s="63" t="s">
        <v>859</v>
      </c>
      <c r="B564" s="63" t="s">
        <v>848</v>
      </c>
      <c r="C564" s="63"/>
      <c r="D564" s="63" t="s">
        <v>89</v>
      </c>
      <c r="E564" s="11"/>
      <c r="F564" s="11"/>
      <c r="G564" s="8"/>
      <c r="I564" s="63"/>
      <c r="J564" s="48"/>
      <c r="K564" s="109"/>
      <c r="M564" s="63">
        <v>22</v>
      </c>
      <c r="N564" s="274">
        <v>2076.34</v>
      </c>
      <c r="P564" s="63">
        <v>14</v>
      </c>
      <c r="Q564" s="276">
        <v>1534.03</v>
      </c>
      <c r="S564" s="63">
        <v>18</v>
      </c>
      <c r="T564" s="276">
        <v>2241.2600000000002</v>
      </c>
      <c r="V564" s="83"/>
      <c r="W564" s="83"/>
      <c r="X564" s="83"/>
      <c r="Y564" s="83"/>
      <c r="Z564" s="83"/>
      <c r="AA564" s="65"/>
      <c r="AB564" s="5"/>
      <c r="AC564" s="5"/>
      <c r="AD564" s="5"/>
      <c r="AE564" s="5"/>
      <c r="AF564" s="5"/>
      <c r="AG564" s="5"/>
      <c r="AH564" s="5"/>
      <c r="AI564" s="5"/>
      <c r="AJ564" s="5"/>
      <c r="AK564" s="5"/>
      <c r="AL564" s="5"/>
      <c r="AM564" s="5"/>
    </row>
    <row r="565" spans="1:39" s="4" customFormat="1" ht="14.4">
      <c r="A565" s="63" t="s">
        <v>859</v>
      </c>
      <c r="B565" s="63" t="s">
        <v>520</v>
      </c>
      <c r="C565" s="63"/>
      <c r="D565" s="63" t="s">
        <v>82</v>
      </c>
      <c r="E565" s="11"/>
      <c r="F565" s="11"/>
      <c r="G565" s="8"/>
      <c r="I565" s="63"/>
      <c r="J565" s="48"/>
      <c r="K565" s="109"/>
      <c r="M565" s="63">
        <v>258</v>
      </c>
      <c r="N565" s="274">
        <v>23292.2</v>
      </c>
      <c r="P565" s="63">
        <v>129</v>
      </c>
      <c r="Q565" s="276">
        <v>10628.94</v>
      </c>
      <c r="S565" s="63">
        <v>175</v>
      </c>
      <c r="T565" s="276">
        <v>14915.81</v>
      </c>
      <c r="V565" s="83"/>
      <c r="W565" s="83"/>
      <c r="X565" s="83"/>
      <c r="Y565" s="83"/>
      <c r="Z565" s="83"/>
      <c r="AA565" s="65"/>
      <c r="AB565" s="5"/>
      <c r="AC565" s="5"/>
      <c r="AD565" s="5"/>
      <c r="AE565" s="5"/>
      <c r="AF565" s="5"/>
      <c r="AG565" s="5"/>
      <c r="AH565" s="5"/>
      <c r="AI565" s="5"/>
      <c r="AJ565" s="5"/>
      <c r="AK565" s="5"/>
      <c r="AL565" s="5"/>
      <c r="AM565" s="5"/>
    </row>
    <row r="566" spans="1:39" s="4" customFormat="1" ht="14.4">
      <c r="A566" s="63" t="s">
        <v>859</v>
      </c>
      <c r="B566" s="63" t="s">
        <v>521</v>
      </c>
      <c r="C566" s="63"/>
      <c r="D566" s="63" t="s">
        <v>71</v>
      </c>
      <c r="E566" s="11"/>
      <c r="F566" s="11"/>
      <c r="G566" s="8"/>
      <c r="I566" s="63"/>
      <c r="J566" s="48"/>
      <c r="K566" s="109"/>
      <c r="M566" s="63">
        <v>16</v>
      </c>
      <c r="N566" s="274">
        <v>2103.46</v>
      </c>
      <c r="P566" s="63">
        <v>12</v>
      </c>
      <c r="Q566" s="276">
        <v>1345.15</v>
      </c>
      <c r="S566" s="63">
        <v>11</v>
      </c>
      <c r="T566" s="276">
        <v>909.82</v>
      </c>
      <c r="V566" s="83"/>
      <c r="W566" s="83"/>
      <c r="X566" s="83"/>
      <c r="Y566" s="83"/>
      <c r="Z566" s="83"/>
      <c r="AA566" s="65"/>
      <c r="AB566" s="5"/>
      <c r="AC566" s="5"/>
      <c r="AD566" s="5"/>
      <c r="AE566" s="5"/>
      <c r="AF566" s="5"/>
      <c r="AG566" s="5"/>
      <c r="AH566" s="5"/>
      <c r="AI566" s="5"/>
      <c r="AJ566" s="5"/>
      <c r="AK566" s="5"/>
      <c r="AL566" s="5"/>
      <c r="AM566" s="5"/>
    </row>
    <row r="567" spans="1:39" s="4" customFormat="1" ht="14.4">
      <c r="A567" s="63" t="s">
        <v>859</v>
      </c>
      <c r="B567" s="63" t="s">
        <v>849</v>
      </c>
      <c r="C567" s="63"/>
      <c r="D567" s="63" t="s">
        <v>60</v>
      </c>
      <c r="E567" s="11"/>
      <c r="F567" s="11"/>
      <c r="G567" s="8"/>
      <c r="I567" s="63"/>
      <c r="J567" s="48"/>
      <c r="K567" s="109"/>
      <c r="M567" s="63">
        <v>37</v>
      </c>
      <c r="N567" s="274">
        <v>2890.04</v>
      </c>
      <c r="P567" s="63">
        <v>29</v>
      </c>
      <c r="Q567" s="276">
        <v>2196.87</v>
      </c>
      <c r="S567" s="63">
        <v>23</v>
      </c>
      <c r="T567" s="276">
        <v>1284.6099999999999</v>
      </c>
      <c r="V567" s="83"/>
      <c r="W567" s="83"/>
      <c r="X567" s="83"/>
      <c r="Y567" s="83"/>
      <c r="Z567" s="83"/>
      <c r="AA567" s="65"/>
      <c r="AB567" s="5"/>
      <c r="AC567" s="5"/>
      <c r="AD567" s="5"/>
      <c r="AE567" s="5"/>
      <c r="AF567" s="5"/>
      <c r="AG567" s="5"/>
      <c r="AH567" s="5"/>
      <c r="AI567" s="5"/>
      <c r="AJ567" s="5"/>
      <c r="AK567" s="5"/>
      <c r="AL567" s="5"/>
      <c r="AM567" s="5"/>
    </row>
    <row r="568" spans="1:39" s="4" customFormat="1" ht="14.4">
      <c r="A568" s="63" t="s">
        <v>859</v>
      </c>
      <c r="B568" s="63" t="s">
        <v>710</v>
      </c>
      <c r="C568" s="63"/>
      <c r="D568" s="63" t="s">
        <v>56</v>
      </c>
      <c r="E568" s="11"/>
      <c r="F568" s="11"/>
      <c r="G568" s="8"/>
      <c r="I568" s="63"/>
      <c r="J568" s="48"/>
      <c r="K568" s="109"/>
      <c r="M568" s="63">
        <v>3</v>
      </c>
      <c r="N568" s="274">
        <v>445.31</v>
      </c>
      <c r="P568" s="63">
        <v>1</v>
      </c>
      <c r="Q568" s="276">
        <v>5</v>
      </c>
      <c r="S568" s="63">
        <v>1</v>
      </c>
      <c r="T568" s="276">
        <v>101.65</v>
      </c>
      <c r="V568" s="83"/>
      <c r="W568" s="83"/>
      <c r="X568" s="83"/>
      <c r="Y568" s="83"/>
      <c r="Z568" s="83"/>
      <c r="AA568" s="65"/>
      <c r="AB568" s="5"/>
      <c r="AC568" s="5"/>
      <c r="AD568" s="5"/>
      <c r="AE568" s="5"/>
      <c r="AF568" s="5"/>
      <c r="AG568" s="5"/>
      <c r="AH568" s="5"/>
      <c r="AI568" s="5"/>
      <c r="AJ568" s="5"/>
      <c r="AK568" s="5"/>
      <c r="AL568" s="5"/>
      <c r="AM568" s="5"/>
    </row>
    <row r="569" spans="1:39" s="4" customFormat="1" ht="14.4">
      <c r="A569" s="63" t="s">
        <v>859</v>
      </c>
      <c r="B569" s="63" t="s">
        <v>885</v>
      </c>
      <c r="C569" s="63"/>
      <c r="D569" s="63" t="s">
        <v>528</v>
      </c>
      <c r="E569" s="11"/>
      <c r="F569" s="11"/>
      <c r="G569" s="8"/>
      <c r="I569" s="63"/>
      <c r="J569" s="48"/>
      <c r="K569" s="109"/>
      <c r="M569" s="63">
        <v>16</v>
      </c>
      <c r="N569" s="274">
        <v>2131.1999999999998</v>
      </c>
      <c r="P569" s="63">
        <v>14</v>
      </c>
      <c r="Q569" s="276">
        <v>1660.73</v>
      </c>
      <c r="S569" s="63">
        <v>9</v>
      </c>
      <c r="T569" s="276">
        <v>1011.79</v>
      </c>
      <c r="V569" s="83"/>
      <c r="W569" s="83"/>
      <c r="X569" s="83"/>
      <c r="Y569" s="83"/>
      <c r="Z569" s="83"/>
      <c r="AA569" s="65"/>
      <c r="AB569" s="5"/>
      <c r="AC569" s="5"/>
      <c r="AD569" s="5"/>
      <c r="AE569" s="5"/>
      <c r="AF569" s="5"/>
      <c r="AG569" s="5"/>
      <c r="AH569" s="5"/>
      <c r="AI569" s="5"/>
      <c r="AJ569" s="5"/>
      <c r="AK569" s="5"/>
      <c r="AL569" s="5"/>
      <c r="AM569" s="5"/>
    </row>
    <row r="570" spans="1:39" s="4" customFormat="1" ht="14.4">
      <c r="A570" s="63" t="s">
        <v>859</v>
      </c>
      <c r="B570" s="63" t="s">
        <v>529</v>
      </c>
      <c r="C570" s="63"/>
      <c r="D570" s="63" t="s">
        <v>324</v>
      </c>
      <c r="E570" s="11"/>
      <c r="F570" s="11"/>
      <c r="G570" s="8"/>
      <c r="I570" s="63"/>
      <c r="J570" s="48"/>
      <c r="K570" s="109"/>
      <c r="M570" s="63">
        <v>172</v>
      </c>
      <c r="N570" s="274">
        <v>13358.38</v>
      </c>
      <c r="P570" s="63">
        <v>111</v>
      </c>
      <c r="Q570" s="276">
        <v>8782.69</v>
      </c>
      <c r="S570" s="63">
        <v>74</v>
      </c>
      <c r="T570" s="276">
        <v>5586.4</v>
      </c>
      <c r="V570" s="83"/>
      <c r="W570" s="83"/>
      <c r="X570" s="83"/>
      <c r="Y570" s="83"/>
      <c r="Z570" s="83"/>
      <c r="AA570" s="65"/>
      <c r="AB570" s="5"/>
      <c r="AC570" s="5"/>
      <c r="AD570" s="5"/>
      <c r="AE570" s="5"/>
      <c r="AF570" s="5"/>
      <c r="AG570" s="5"/>
      <c r="AH570" s="5"/>
      <c r="AI570" s="5"/>
      <c r="AJ570" s="5"/>
      <c r="AK570" s="5"/>
      <c r="AL570" s="5"/>
      <c r="AM570" s="5"/>
    </row>
    <row r="571" spans="1:39" s="4" customFormat="1" ht="14.4">
      <c r="A571" s="63" t="s">
        <v>859</v>
      </c>
      <c r="B571" s="63" t="s">
        <v>530</v>
      </c>
      <c r="C571" s="63"/>
      <c r="D571" s="63" t="s">
        <v>121</v>
      </c>
      <c r="E571" s="11"/>
      <c r="F571" s="11"/>
      <c r="G571" s="8"/>
      <c r="I571" s="63"/>
      <c r="J571" s="48"/>
      <c r="K571" s="109"/>
      <c r="M571" s="63">
        <v>221</v>
      </c>
      <c r="N571" s="274">
        <v>17833.96</v>
      </c>
      <c r="P571" s="63">
        <v>219</v>
      </c>
      <c r="Q571" s="276">
        <v>18239</v>
      </c>
      <c r="S571" s="63">
        <v>215</v>
      </c>
      <c r="T571" s="276">
        <v>18719.5</v>
      </c>
      <c r="V571" s="83"/>
      <c r="W571" s="83"/>
      <c r="X571" s="83"/>
      <c r="Y571" s="83"/>
      <c r="Z571" s="83"/>
      <c r="AA571" s="65"/>
      <c r="AB571" s="5"/>
      <c r="AC571" s="5"/>
      <c r="AD571" s="5"/>
      <c r="AE571" s="5"/>
      <c r="AF571" s="5"/>
      <c r="AG571" s="5"/>
      <c r="AH571" s="5"/>
      <c r="AI571" s="5"/>
      <c r="AJ571" s="5"/>
      <c r="AK571" s="5"/>
      <c r="AL571" s="5"/>
      <c r="AM571" s="5"/>
    </row>
    <row r="572" spans="1:39" s="4" customFormat="1" ht="14.4">
      <c r="A572" s="63" t="s">
        <v>859</v>
      </c>
      <c r="B572" s="63" t="s">
        <v>648</v>
      </c>
      <c r="C572" s="63"/>
      <c r="D572" s="63" t="s">
        <v>135</v>
      </c>
      <c r="E572" s="11"/>
      <c r="F572" s="11"/>
      <c r="G572" s="8"/>
      <c r="I572" s="63"/>
      <c r="J572" s="48"/>
      <c r="K572" s="109"/>
      <c r="M572" s="63">
        <v>34</v>
      </c>
      <c r="N572" s="274">
        <v>4255.3500000000004</v>
      </c>
      <c r="P572" s="63">
        <v>23</v>
      </c>
      <c r="Q572" s="276">
        <v>2534.69</v>
      </c>
      <c r="S572" s="63">
        <v>18</v>
      </c>
      <c r="T572" s="276">
        <v>2165.62</v>
      </c>
      <c r="V572" s="83"/>
      <c r="W572" s="83"/>
      <c r="X572" s="83"/>
      <c r="Y572" s="83"/>
      <c r="Z572" s="83"/>
      <c r="AA572" s="65"/>
      <c r="AB572" s="5"/>
      <c r="AC572" s="5"/>
      <c r="AD572" s="5"/>
      <c r="AE572" s="5"/>
      <c r="AF572" s="5"/>
      <c r="AG572" s="5"/>
      <c r="AH572" s="5"/>
      <c r="AI572" s="5"/>
      <c r="AJ572" s="5"/>
      <c r="AK572" s="5"/>
      <c r="AL572" s="5"/>
      <c r="AM572" s="5"/>
    </row>
    <row r="573" spans="1:39" s="4" customFormat="1" ht="14.4">
      <c r="A573" s="63" t="s">
        <v>859</v>
      </c>
      <c r="B573" s="63" t="s">
        <v>886</v>
      </c>
      <c r="C573" s="63"/>
      <c r="D573" s="63" t="s">
        <v>135</v>
      </c>
      <c r="E573" s="11"/>
      <c r="F573" s="11"/>
      <c r="G573" s="8"/>
      <c r="I573" s="63"/>
      <c r="J573" s="48"/>
      <c r="K573" s="109"/>
      <c r="M573" s="63">
        <v>1</v>
      </c>
      <c r="N573" s="274">
        <v>180</v>
      </c>
      <c r="P573" s="63"/>
      <c r="Q573" s="276"/>
      <c r="S573" s="63"/>
      <c r="T573" s="276"/>
      <c r="V573" s="83"/>
      <c r="W573" s="83"/>
      <c r="X573" s="83"/>
      <c r="Y573" s="83"/>
      <c r="Z573" s="83"/>
      <c r="AA573" s="65"/>
      <c r="AB573" s="5"/>
      <c r="AC573" s="5"/>
      <c r="AD573" s="5"/>
      <c r="AE573" s="5"/>
      <c r="AF573" s="5"/>
      <c r="AG573" s="5"/>
      <c r="AH573" s="5"/>
      <c r="AI573" s="5"/>
      <c r="AJ573" s="5"/>
      <c r="AK573" s="5"/>
      <c r="AL573" s="5"/>
      <c r="AM573" s="5"/>
    </row>
    <row r="574" spans="1:39" s="4" customFormat="1" ht="14.4">
      <c r="A574" s="63" t="s">
        <v>859</v>
      </c>
      <c r="B574" s="63" t="s">
        <v>692</v>
      </c>
      <c r="C574" s="63"/>
      <c r="D574" s="63" t="s">
        <v>535</v>
      </c>
      <c r="E574" s="11"/>
      <c r="F574" s="11"/>
      <c r="G574" s="8"/>
      <c r="I574" s="63"/>
      <c r="J574" s="48"/>
      <c r="K574" s="109"/>
      <c r="M574" s="63">
        <v>1</v>
      </c>
      <c r="N574" s="274">
        <v>5</v>
      </c>
      <c r="P574" s="63"/>
      <c r="Q574" s="276"/>
      <c r="S574" s="63"/>
      <c r="T574" s="276"/>
      <c r="V574" s="83"/>
      <c r="W574" s="83"/>
      <c r="X574" s="83"/>
      <c r="Y574" s="83"/>
      <c r="Z574" s="83"/>
      <c r="AA574" s="65"/>
      <c r="AB574" s="5"/>
      <c r="AC574" s="5"/>
      <c r="AD574" s="5"/>
      <c r="AE574" s="5"/>
      <c r="AF574" s="5"/>
      <c r="AG574" s="5"/>
      <c r="AH574" s="5"/>
      <c r="AI574" s="5"/>
      <c r="AJ574" s="5"/>
      <c r="AK574" s="5"/>
      <c r="AL574" s="5"/>
      <c r="AM574" s="5"/>
    </row>
    <row r="575" spans="1:39" s="4" customFormat="1" ht="14.4">
      <c r="A575" s="63" t="s">
        <v>859</v>
      </c>
      <c r="B575" s="63" t="s">
        <v>534</v>
      </c>
      <c r="C575" s="63"/>
      <c r="D575" s="63" t="s">
        <v>535</v>
      </c>
      <c r="E575" s="11"/>
      <c r="F575" s="11"/>
      <c r="G575" s="8"/>
      <c r="I575" s="63"/>
      <c r="J575" s="48"/>
      <c r="K575" s="109"/>
      <c r="M575" s="63">
        <v>342</v>
      </c>
      <c r="N575" s="274">
        <v>15415.58</v>
      </c>
      <c r="P575" s="63">
        <v>187</v>
      </c>
      <c r="Q575" s="276">
        <v>7656</v>
      </c>
      <c r="S575" s="63">
        <v>182</v>
      </c>
      <c r="T575" s="276">
        <v>9185.92</v>
      </c>
      <c r="V575" s="83"/>
      <c r="W575" s="83"/>
      <c r="X575" s="83"/>
      <c r="Y575" s="83"/>
      <c r="Z575" s="83"/>
      <c r="AA575" s="65"/>
      <c r="AB575" s="5"/>
      <c r="AC575" s="5"/>
      <c r="AD575" s="5"/>
      <c r="AE575" s="5"/>
      <c r="AF575" s="5"/>
      <c r="AG575" s="5"/>
      <c r="AH575" s="5"/>
      <c r="AI575" s="5"/>
      <c r="AJ575" s="5"/>
      <c r="AK575" s="5"/>
      <c r="AL575" s="5"/>
      <c r="AM575" s="5"/>
    </row>
    <row r="576" spans="1:39" s="4" customFormat="1" ht="14.4">
      <c r="A576" s="63" t="s">
        <v>859</v>
      </c>
      <c r="B576" s="63" t="s">
        <v>537</v>
      </c>
      <c r="C576" s="63"/>
      <c r="D576" s="63" t="s">
        <v>158</v>
      </c>
      <c r="E576" s="11"/>
      <c r="F576" s="11"/>
      <c r="G576" s="8"/>
      <c r="I576" s="63"/>
      <c r="J576" s="48"/>
      <c r="K576" s="109"/>
      <c r="M576" s="63">
        <v>410</v>
      </c>
      <c r="N576" s="274">
        <v>39087.550000000003</v>
      </c>
      <c r="P576" s="63">
        <v>305</v>
      </c>
      <c r="Q576" s="276">
        <v>26398.2</v>
      </c>
      <c r="S576" s="63">
        <v>284</v>
      </c>
      <c r="T576" s="276">
        <v>23332.46</v>
      </c>
      <c r="V576" s="83"/>
      <c r="W576" s="83"/>
      <c r="X576" s="83"/>
      <c r="Y576" s="83"/>
      <c r="Z576" s="83"/>
      <c r="AA576" s="65"/>
      <c r="AB576" s="5"/>
      <c r="AC576" s="5"/>
      <c r="AD576" s="5"/>
      <c r="AE576" s="5"/>
      <c r="AF576" s="5"/>
      <c r="AG576" s="5"/>
      <c r="AH576" s="5"/>
      <c r="AI576" s="5"/>
      <c r="AJ576" s="5"/>
      <c r="AK576" s="5"/>
      <c r="AL576" s="5"/>
      <c r="AM576" s="5"/>
    </row>
    <row r="577" spans="1:39" s="4" customFormat="1" ht="14.4">
      <c r="A577" s="63" t="s">
        <v>859</v>
      </c>
      <c r="B577" s="63" t="s">
        <v>538</v>
      </c>
      <c r="C577" s="63"/>
      <c r="D577" s="63" t="s">
        <v>80</v>
      </c>
      <c r="E577" s="11"/>
      <c r="F577" s="11"/>
      <c r="G577" s="8"/>
      <c r="I577" s="63"/>
      <c r="J577" s="48"/>
      <c r="K577" s="109"/>
      <c r="M577" s="63">
        <v>4</v>
      </c>
      <c r="N577" s="274">
        <v>301.77</v>
      </c>
      <c r="P577" s="63">
        <v>2</v>
      </c>
      <c r="Q577" s="276">
        <v>146.87</v>
      </c>
      <c r="S577" s="63"/>
      <c r="T577" s="276"/>
      <c r="V577" s="83"/>
      <c r="W577" s="83"/>
      <c r="X577" s="83"/>
      <c r="Y577" s="83"/>
      <c r="Z577" s="83"/>
      <c r="AA577" s="65"/>
      <c r="AB577" s="5"/>
      <c r="AC577" s="5"/>
      <c r="AD577" s="5"/>
      <c r="AE577" s="5"/>
      <c r="AF577" s="5"/>
      <c r="AG577" s="5"/>
      <c r="AH577" s="5"/>
      <c r="AI577" s="5"/>
      <c r="AJ577" s="5"/>
      <c r="AK577" s="5"/>
      <c r="AL577" s="5"/>
      <c r="AM577" s="5"/>
    </row>
    <row r="578" spans="1:39" s="4" customFormat="1" ht="14.4">
      <c r="A578" s="63" t="s">
        <v>859</v>
      </c>
      <c r="B578" s="63" t="s">
        <v>850</v>
      </c>
      <c r="C578" s="63"/>
      <c r="D578" s="63" t="s">
        <v>146</v>
      </c>
      <c r="E578" s="11"/>
      <c r="F578" s="11"/>
      <c r="G578" s="8"/>
      <c r="I578" s="63"/>
      <c r="J578" s="48"/>
      <c r="K578" s="109"/>
      <c r="M578" s="63">
        <v>23</v>
      </c>
      <c r="N578" s="274">
        <v>2223.35</v>
      </c>
      <c r="P578" s="63">
        <v>24</v>
      </c>
      <c r="Q578" s="276">
        <v>2303.17</v>
      </c>
      <c r="S578" s="63">
        <v>22</v>
      </c>
      <c r="T578" s="276">
        <v>2005.46</v>
      </c>
      <c r="V578" s="83"/>
      <c r="W578" s="83"/>
      <c r="X578" s="83"/>
      <c r="Y578" s="83"/>
      <c r="Z578" s="83"/>
      <c r="AA578" s="65"/>
      <c r="AB578" s="5"/>
      <c r="AC578" s="5"/>
      <c r="AD578" s="5"/>
      <c r="AE578" s="5"/>
      <c r="AF578" s="5"/>
      <c r="AG578" s="5"/>
      <c r="AH578" s="5"/>
      <c r="AI578" s="5"/>
      <c r="AJ578" s="5"/>
      <c r="AK578" s="5"/>
      <c r="AL578" s="5"/>
      <c r="AM578" s="5"/>
    </row>
    <row r="579" spans="1:39" s="4" customFormat="1" ht="14.4">
      <c r="A579" s="63" t="s">
        <v>859</v>
      </c>
      <c r="B579" s="63" t="s">
        <v>851</v>
      </c>
      <c r="C579" s="63"/>
      <c r="D579" s="63" t="s">
        <v>337</v>
      </c>
      <c r="E579" s="11"/>
      <c r="F579" s="11"/>
      <c r="G579" s="8"/>
      <c r="I579" s="63"/>
      <c r="J579" s="48"/>
      <c r="K579" s="109"/>
      <c r="M579" s="63">
        <v>6</v>
      </c>
      <c r="N579" s="274">
        <v>710.06</v>
      </c>
      <c r="P579" s="63">
        <v>5</v>
      </c>
      <c r="Q579" s="276">
        <v>391.19</v>
      </c>
      <c r="S579" s="63">
        <v>4</v>
      </c>
      <c r="T579" s="276">
        <v>393.83</v>
      </c>
      <c r="V579" s="83"/>
      <c r="W579" s="83"/>
      <c r="X579" s="83"/>
      <c r="Y579" s="83"/>
      <c r="Z579" s="83"/>
      <c r="AA579" s="65"/>
      <c r="AB579" s="5"/>
      <c r="AC579" s="5"/>
      <c r="AD579" s="5"/>
      <c r="AE579" s="5"/>
      <c r="AF579" s="5"/>
      <c r="AG579" s="5"/>
      <c r="AH579" s="5"/>
      <c r="AI579" s="5"/>
      <c r="AJ579" s="5"/>
      <c r="AK579" s="5"/>
      <c r="AL579" s="5"/>
      <c r="AM579" s="5"/>
    </row>
    <row r="580" spans="1:39" s="4" customFormat="1" ht="14.4">
      <c r="A580" s="63" t="s">
        <v>859</v>
      </c>
      <c r="B580" s="63" t="s">
        <v>543</v>
      </c>
      <c r="C580" s="63"/>
      <c r="D580" s="63" t="s">
        <v>198</v>
      </c>
      <c r="E580" s="11"/>
      <c r="F580" s="11"/>
      <c r="G580" s="8"/>
      <c r="I580" s="63"/>
      <c r="J580" s="48"/>
      <c r="K580" s="109"/>
      <c r="M580" s="63">
        <v>2</v>
      </c>
      <c r="N580" s="274">
        <v>119.52</v>
      </c>
      <c r="P580" s="63">
        <v>1</v>
      </c>
      <c r="Q580" s="276">
        <v>76.91</v>
      </c>
      <c r="S580" s="63">
        <v>2</v>
      </c>
      <c r="T580" s="276">
        <v>200.44</v>
      </c>
      <c r="V580" s="83"/>
      <c r="W580" s="83"/>
      <c r="X580" s="83"/>
      <c r="Y580" s="83"/>
      <c r="Z580" s="83"/>
      <c r="AA580" s="65"/>
      <c r="AB580" s="5"/>
      <c r="AC580" s="5"/>
      <c r="AD580" s="5"/>
      <c r="AE580" s="5"/>
      <c r="AF580" s="5"/>
      <c r="AG580" s="5"/>
      <c r="AH580" s="5"/>
      <c r="AI580" s="5"/>
      <c r="AJ580" s="5"/>
      <c r="AK580" s="5"/>
      <c r="AL580" s="5"/>
      <c r="AM580" s="5"/>
    </row>
    <row r="581" spans="1:39" s="4" customFormat="1" ht="14.4">
      <c r="A581" s="63" t="s">
        <v>859</v>
      </c>
      <c r="B581" s="63" t="s">
        <v>544</v>
      </c>
      <c r="C581" s="63"/>
      <c r="D581" s="63" t="s">
        <v>94</v>
      </c>
      <c r="E581" s="11"/>
      <c r="F581" s="11"/>
      <c r="G581" s="8"/>
      <c r="I581" s="63"/>
      <c r="J581" s="48"/>
      <c r="K581" s="109"/>
      <c r="M581" s="63">
        <v>2</v>
      </c>
      <c r="N581" s="274">
        <v>208.84</v>
      </c>
      <c r="P581" s="63">
        <v>2</v>
      </c>
      <c r="Q581" s="276">
        <v>207.28</v>
      </c>
      <c r="S581" s="63">
        <v>1</v>
      </c>
      <c r="T581" s="276">
        <v>103.97</v>
      </c>
      <c r="V581" s="83"/>
      <c r="W581" s="83"/>
      <c r="X581" s="83"/>
      <c r="Y581" s="83"/>
      <c r="Z581" s="83"/>
      <c r="AA581" s="65"/>
      <c r="AB581" s="5"/>
      <c r="AC581" s="5"/>
      <c r="AD581" s="5"/>
      <c r="AE581" s="5"/>
      <c r="AF581" s="5"/>
      <c r="AG581" s="5"/>
      <c r="AH581" s="5"/>
      <c r="AI581" s="5"/>
      <c r="AJ581" s="5"/>
      <c r="AK581" s="5"/>
      <c r="AL581" s="5"/>
      <c r="AM581" s="5"/>
    </row>
    <row r="582" spans="1:39" s="4" customFormat="1" ht="14.4">
      <c r="A582" s="63" t="s">
        <v>859</v>
      </c>
      <c r="B582" s="63" t="s">
        <v>546</v>
      </c>
      <c r="C582" s="63"/>
      <c r="D582" s="63" t="s">
        <v>182</v>
      </c>
      <c r="E582" s="11"/>
      <c r="F582" s="11"/>
      <c r="G582" s="8"/>
      <c r="I582" s="63"/>
      <c r="J582" s="48"/>
      <c r="K582" s="109"/>
      <c r="M582" s="63">
        <v>35</v>
      </c>
      <c r="N582" s="274">
        <v>3573.68</v>
      </c>
      <c r="P582" s="63">
        <v>28</v>
      </c>
      <c r="Q582" s="276">
        <v>3133.82</v>
      </c>
      <c r="S582" s="63">
        <v>19</v>
      </c>
      <c r="T582" s="276">
        <v>1710.29</v>
      </c>
      <c r="V582" s="83"/>
      <c r="W582" s="83"/>
      <c r="X582" s="83"/>
      <c r="Y582" s="83"/>
      <c r="Z582" s="83"/>
      <c r="AA582" s="65"/>
      <c r="AB582" s="5"/>
      <c r="AC582" s="5"/>
      <c r="AD582" s="5"/>
      <c r="AE582" s="5"/>
      <c r="AF582" s="5"/>
      <c r="AG582" s="5"/>
      <c r="AH582" s="5"/>
      <c r="AI582" s="5"/>
      <c r="AJ582" s="5"/>
      <c r="AK582" s="5"/>
      <c r="AL582" s="5"/>
      <c r="AM582" s="5"/>
    </row>
    <row r="583" spans="1:39" s="4" customFormat="1" ht="14.4">
      <c r="A583" s="63" t="s">
        <v>859</v>
      </c>
      <c r="B583" s="63" t="s">
        <v>548</v>
      </c>
      <c r="C583" s="63"/>
      <c r="D583" s="63" t="s">
        <v>198</v>
      </c>
      <c r="E583" s="11"/>
      <c r="F583" s="11"/>
      <c r="G583" s="8"/>
      <c r="I583" s="63"/>
      <c r="J583" s="48"/>
      <c r="K583" s="109"/>
      <c r="M583" s="63">
        <v>5</v>
      </c>
      <c r="N583" s="274">
        <v>480.93</v>
      </c>
      <c r="P583" s="63">
        <v>2</v>
      </c>
      <c r="Q583" s="276">
        <v>205.23</v>
      </c>
      <c r="S583" s="63">
        <v>4</v>
      </c>
      <c r="T583" s="276">
        <v>328.62</v>
      </c>
      <c r="V583" s="83"/>
      <c r="W583" s="83"/>
      <c r="X583" s="83"/>
      <c r="Y583" s="83"/>
      <c r="Z583" s="83"/>
      <c r="AA583" s="65"/>
      <c r="AB583" s="5"/>
      <c r="AC583" s="5"/>
      <c r="AD583" s="5"/>
      <c r="AE583" s="5"/>
      <c r="AF583" s="5"/>
      <c r="AG583" s="5"/>
      <c r="AH583" s="5"/>
      <c r="AI583" s="5"/>
      <c r="AJ583" s="5"/>
      <c r="AK583" s="5"/>
      <c r="AL583" s="5"/>
      <c r="AM583" s="5"/>
    </row>
    <row r="584" spans="1:39" s="4" customFormat="1" ht="14.4">
      <c r="A584" s="63" t="s">
        <v>859</v>
      </c>
      <c r="B584" s="63" t="s">
        <v>852</v>
      </c>
      <c r="C584" s="63"/>
      <c r="D584" s="63" t="s">
        <v>214</v>
      </c>
      <c r="E584" s="11"/>
      <c r="F584" s="11"/>
      <c r="G584" s="8"/>
      <c r="I584" s="63"/>
      <c r="J584" s="48"/>
      <c r="K584" s="109"/>
      <c r="M584" s="63">
        <v>99</v>
      </c>
      <c r="N584" s="274">
        <v>7892.93</v>
      </c>
      <c r="P584" s="63">
        <v>62</v>
      </c>
      <c r="Q584" s="276">
        <v>4693.91</v>
      </c>
      <c r="S584" s="63">
        <v>78</v>
      </c>
      <c r="T584" s="276">
        <v>5719.21</v>
      </c>
      <c r="V584" s="83"/>
      <c r="W584" s="83"/>
      <c r="X584" s="83"/>
      <c r="Y584" s="83"/>
      <c r="Z584" s="83"/>
      <c r="AA584" s="65"/>
      <c r="AB584" s="5"/>
      <c r="AC584" s="5"/>
      <c r="AD584" s="5"/>
      <c r="AE584" s="5"/>
      <c r="AF584" s="5"/>
      <c r="AG584" s="5"/>
      <c r="AH584" s="5"/>
      <c r="AI584" s="5"/>
      <c r="AJ584" s="5"/>
      <c r="AK584" s="5"/>
      <c r="AL584" s="5"/>
      <c r="AM584" s="5"/>
    </row>
    <row r="585" spans="1:39" s="4" customFormat="1" ht="14.4">
      <c r="A585" s="63" t="s">
        <v>859</v>
      </c>
      <c r="B585" s="63" t="s">
        <v>550</v>
      </c>
      <c r="C585" s="63"/>
      <c r="D585" s="63" t="s">
        <v>73</v>
      </c>
      <c r="E585" s="11"/>
      <c r="F585" s="11"/>
      <c r="G585" s="8"/>
      <c r="I585" s="63"/>
      <c r="J585" s="48"/>
      <c r="K585" s="109"/>
      <c r="M585" s="63">
        <v>28</v>
      </c>
      <c r="N585" s="274">
        <v>3599.95</v>
      </c>
      <c r="P585" s="63">
        <v>14</v>
      </c>
      <c r="Q585" s="276">
        <v>1546.88</v>
      </c>
      <c r="S585" s="63">
        <v>17</v>
      </c>
      <c r="T585" s="276">
        <v>1817.64</v>
      </c>
      <c r="V585" s="83"/>
      <c r="W585" s="83"/>
      <c r="X585" s="83"/>
      <c r="Y585" s="83"/>
      <c r="Z585" s="83"/>
      <c r="AA585" s="65"/>
      <c r="AB585" s="5"/>
      <c r="AC585" s="5"/>
      <c r="AD585" s="5"/>
      <c r="AE585" s="5"/>
      <c r="AF585" s="5"/>
      <c r="AG585" s="5"/>
      <c r="AH585" s="5"/>
      <c r="AI585" s="5"/>
      <c r="AJ585" s="5"/>
      <c r="AK585" s="5"/>
      <c r="AL585" s="5"/>
      <c r="AM585" s="5"/>
    </row>
    <row r="586" spans="1:39" s="4" customFormat="1" ht="14.4">
      <c r="A586" s="63" t="s">
        <v>859</v>
      </c>
      <c r="B586" s="63" t="s">
        <v>853</v>
      </c>
      <c r="C586" s="63"/>
      <c r="D586" s="63" t="s">
        <v>92</v>
      </c>
      <c r="E586" s="11"/>
      <c r="F586" s="11"/>
      <c r="G586" s="8"/>
      <c r="I586" s="63"/>
      <c r="J586" s="48"/>
      <c r="K586" s="109"/>
      <c r="M586" s="63">
        <v>34</v>
      </c>
      <c r="N586" s="274">
        <v>2481.9699999999998</v>
      </c>
      <c r="P586" s="63">
        <v>27</v>
      </c>
      <c r="Q586" s="276">
        <v>2543.67</v>
      </c>
      <c r="S586" s="63">
        <v>25</v>
      </c>
      <c r="T586" s="276">
        <v>2146.29</v>
      </c>
      <c r="V586" s="83"/>
      <c r="W586" s="83"/>
      <c r="X586" s="83"/>
      <c r="Y586" s="83"/>
      <c r="Z586" s="83"/>
      <c r="AA586" s="65"/>
      <c r="AB586" s="5"/>
      <c r="AC586" s="5"/>
      <c r="AD586" s="5"/>
      <c r="AE586" s="5"/>
      <c r="AF586" s="5"/>
      <c r="AG586" s="5"/>
      <c r="AH586" s="5"/>
      <c r="AI586" s="5"/>
      <c r="AJ586" s="5"/>
      <c r="AK586" s="5"/>
      <c r="AL586" s="5"/>
      <c r="AM586" s="5"/>
    </row>
    <row r="587" spans="1:39" s="4" customFormat="1" ht="14.4">
      <c r="A587" s="63" t="s">
        <v>859</v>
      </c>
      <c r="B587" s="63" t="s">
        <v>552</v>
      </c>
      <c r="C587" s="63"/>
      <c r="D587" s="63" t="s">
        <v>67</v>
      </c>
      <c r="E587" s="11"/>
      <c r="F587" s="11"/>
      <c r="G587" s="8"/>
      <c r="I587" s="63"/>
      <c r="J587" s="48"/>
      <c r="K587" s="109"/>
      <c r="M587" s="63">
        <v>103</v>
      </c>
      <c r="N587" s="274">
        <v>7706.71</v>
      </c>
      <c r="P587" s="63">
        <v>89</v>
      </c>
      <c r="Q587" s="276">
        <v>6135.13</v>
      </c>
      <c r="S587" s="63">
        <v>75</v>
      </c>
      <c r="T587" s="276">
        <v>4763.4799999999996</v>
      </c>
      <c r="V587" s="83"/>
      <c r="W587" s="83"/>
      <c r="X587" s="83"/>
      <c r="Y587" s="83"/>
      <c r="Z587" s="83"/>
      <c r="AA587" s="65"/>
      <c r="AB587" s="5"/>
      <c r="AC587" s="5"/>
      <c r="AD587" s="5"/>
      <c r="AE587" s="5"/>
      <c r="AF587" s="5"/>
      <c r="AG587" s="5"/>
      <c r="AH587" s="5"/>
      <c r="AI587" s="5"/>
      <c r="AJ587" s="5"/>
      <c r="AK587" s="5"/>
      <c r="AL587" s="5"/>
      <c r="AM587" s="5"/>
    </row>
    <row r="588" spans="1:39" s="4" customFormat="1" ht="14.4">
      <c r="A588" s="63" t="s">
        <v>859</v>
      </c>
      <c r="B588" s="63" t="s">
        <v>854</v>
      </c>
      <c r="C588" s="63"/>
      <c r="D588" s="63" t="s">
        <v>56</v>
      </c>
      <c r="E588" s="11"/>
      <c r="F588" s="11"/>
      <c r="G588" s="8"/>
      <c r="I588" s="63"/>
      <c r="J588" s="48"/>
      <c r="K588" s="109"/>
      <c r="M588" s="63">
        <v>21</v>
      </c>
      <c r="N588" s="274">
        <v>1476.28</v>
      </c>
      <c r="P588" s="63">
        <v>12</v>
      </c>
      <c r="Q588" s="276">
        <v>1066.45</v>
      </c>
      <c r="S588" s="63">
        <v>11</v>
      </c>
      <c r="T588" s="276">
        <v>904.17</v>
      </c>
      <c r="V588" s="83"/>
      <c r="W588" s="83"/>
      <c r="X588" s="83"/>
      <c r="Y588" s="83"/>
      <c r="Z588" s="83"/>
      <c r="AA588" s="65"/>
      <c r="AB588" s="5"/>
      <c r="AC588" s="5"/>
      <c r="AD588" s="5"/>
      <c r="AE588" s="5"/>
      <c r="AF588" s="5"/>
      <c r="AG588" s="5"/>
      <c r="AH588" s="5"/>
      <c r="AI588" s="5"/>
      <c r="AJ588" s="5"/>
      <c r="AK588" s="5"/>
      <c r="AL588" s="5"/>
      <c r="AM588" s="5"/>
    </row>
    <row r="589" spans="1:39" s="4" customFormat="1" ht="14.4">
      <c r="A589" s="63" t="s">
        <v>859</v>
      </c>
      <c r="B589" s="63" t="s">
        <v>554</v>
      </c>
      <c r="C589" s="63"/>
      <c r="D589" s="63" t="s">
        <v>78</v>
      </c>
      <c r="E589" s="11"/>
      <c r="F589" s="11"/>
      <c r="G589" s="8"/>
      <c r="I589" s="63"/>
      <c r="J589" s="48"/>
      <c r="K589" s="109"/>
      <c r="M589" s="63">
        <v>75</v>
      </c>
      <c r="N589" s="274">
        <v>3460.09</v>
      </c>
      <c r="P589" s="63">
        <v>55</v>
      </c>
      <c r="Q589" s="276">
        <v>2763.29</v>
      </c>
      <c r="S589" s="63">
        <v>36</v>
      </c>
      <c r="T589" s="276">
        <v>3124.25</v>
      </c>
      <c r="V589" s="83"/>
      <c r="W589" s="83"/>
      <c r="X589" s="83"/>
      <c r="Y589" s="83"/>
      <c r="Z589" s="83"/>
      <c r="AA589" s="65"/>
      <c r="AB589" s="5"/>
      <c r="AC589" s="5"/>
      <c r="AD589" s="5"/>
      <c r="AE589" s="5"/>
      <c r="AF589" s="5"/>
      <c r="AG589" s="5"/>
      <c r="AH589" s="5"/>
      <c r="AI589" s="5"/>
      <c r="AJ589" s="5"/>
      <c r="AK589" s="5"/>
      <c r="AL589" s="5"/>
      <c r="AM589" s="5"/>
    </row>
    <row r="590" spans="1:39" s="4" customFormat="1" ht="14.4">
      <c r="A590" s="63" t="s">
        <v>859</v>
      </c>
      <c r="B590" s="63" t="s">
        <v>556</v>
      </c>
      <c r="C590" s="63"/>
      <c r="D590" s="63" t="s">
        <v>324</v>
      </c>
      <c r="E590" s="11"/>
      <c r="F590" s="11"/>
      <c r="G590" s="8"/>
      <c r="I590" s="63"/>
      <c r="J590" s="48"/>
      <c r="K590" s="109"/>
      <c r="M590" s="63">
        <v>24</v>
      </c>
      <c r="N590" s="274">
        <v>1671.65</v>
      </c>
      <c r="P590" s="63">
        <v>17</v>
      </c>
      <c r="Q590" s="276">
        <v>919.92</v>
      </c>
      <c r="S590" s="63">
        <v>16</v>
      </c>
      <c r="T590" s="276">
        <v>1051.8800000000001</v>
      </c>
      <c r="V590" s="83"/>
      <c r="W590" s="83"/>
      <c r="X590" s="83"/>
      <c r="Y590" s="83"/>
      <c r="Z590" s="83"/>
      <c r="AA590" s="65"/>
      <c r="AB590" s="5"/>
      <c r="AC590" s="5"/>
      <c r="AD590" s="5"/>
      <c r="AE590" s="5"/>
      <c r="AF590" s="5"/>
      <c r="AG590" s="5"/>
      <c r="AH590" s="5"/>
      <c r="AI590" s="5"/>
      <c r="AJ590" s="5"/>
      <c r="AK590" s="5"/>
      <c r="AL590" s="5"/>
      <c r="AM590" s="5"/>
    </row>
    <row r="591" spans="1:39" s="4" customFormat="1" ht="14.4">
      <c r="A591" s="63" t="s">
        <v>859</v>
      </c>
      <c r="B591" s="63" t="s">
        <v>557</v>
      </c>
      <c r="C591" s="63"/>
      <c r="D591" s="63" t="s">
        <v>156</v>
      </c>
      <c r="E591" s="11"/>
      <c r="F591" s="11"/>
      <c r="G591" s="8"/>
      <c r="I591" s="63"/>
      <c r="J591" s="48"/>
      <c r="K591" s="109"/>
      <c r="M591" s="63">
        <v>12</v>
      </c>
      <c r="N591" s="274">
        <v>1075.77</v>
      </c>
      <c r="P591" s="63">
        <v>9</v>
      </c>
      <c r="Q591" s="276">
        <v>554.13</v>
      </c>
      <c r="S591" s="63">
        <v>5</v>
      </c>
      <c r="T591" s="276">
        <v>390.1</v>
      </c>
      <c r="V591" s="83"/>
      <c r="W591" s="83"/>
      <c r="X591" s="83"/>
      <c r="Y591" s="83"/>
      <c r="Z591" s="83"/>
      <c r="AA591" s="65"/>
      <c r="AB591" s="5"/>
      <c r="AC591" s="5"/>
      <c r="AD591" s="5"/>
      <c r="AE591" s="5"/>
      <c r="AF591" s="5"/>
      <c r="AG591" s="5"/>
      <c r="AH591" s="5"/>
      <c r="AI591" s="5"/>
      <c r="AJ591" s="5"/>
      <c r="AK591" s="5"/>
      <c r="AL591" s="5"/>
      <c r="AM591" s="5"/>
    </row>
    <row r="592" spans="1:39" s="4" customFormat="1" ht="14.4">
      <c r="A592" s="63" t="s">
        <v>859</v>
      </c>
      <c r="B592" s="63" t="s">
        <v>558</v>
      </c>
      <c r="C592" s="63"/>
      <c r="D592" s="63" t="s">
        <v>111</v>
      </c>
      <c r="E592" s="11"/>
      <c r="F592" s="11"/>
      <c r="G592" s="8"/>
      <c r="I592" s="63"/>
      <c r="J592" s="48"/>
      <c r="K592" s="109"/>
      <c r="M592" s="63">
        <v>24</v>
      </c>
      <c r="N592" s="274">
        <v>2973.01</v>
      </c>
      <c r="P592" s="63">
        <v>24</v>
      </c>
      <c r="Q592" s="276">
        <v>2650.86</v>
      </c>
      <c r="S592" s="63">
        <v>19</v>
      </c>
      <c r="T592" s="276">
        <v>2041.17</v>
      </c>
      <c r="V592" s="83"/>
      <c r="W592" s="83"/>
      <c r="X592" s="83"/>
      <c r="Y592" s="83"/>
      <c r="Z592" s="83"/>
      <c r="AA592" s="65"/>
      <c r="AB592" s="5"/>
      <c r="AC592" s="5"/>
      <c r="AD592" s="5"/>
      <c r="AE592" s="5"/>
      <c r="AF592" s="5"/>
      <c r="AG592" s="5"/>
      <c r="AH592" s="5"/>
      <c r="AI592" s="5"/>
      <c r="AJ592" s="5"/>
      <c r="AK592" s="5"/>
      <c r="AL592" s="5"/>
      <c r="AM592" s="5"/>
    </row>
    <row r="593" spans="1:39" s="4" customFormat="1" ht="14.4">
      <c r="A593" s="63" t="s">
        <v>859</v>
      </c>
      <c r="B593" s="63" t="s">
        <v>559</v>
      </c>
      <c r="C593" s="63"/>
      <c r="D593" s="63" t="s">
        <v>560</v>
      </c>
      <c r="E593" s="11"/>
      <c r="F593" s="11"/>
      <c r="G593" s="8"/>
      <c r="I593" s="63"/>
      <c r="J593" s="48"/>
      <c r="K593" s="109"/>
      <c r="M593" s="63">
        <v>64</v>
      </c>
      <c r="N593" s="274">
        <v>6653.98</v>
      </c>
      <c r="P593" s="63">
        <v>43</v>
      </c>
      <c r="Q593" s="276">
        <v>5082.5200000000004</v>
      </c>
      <c r="S593" s="63">
        <v>41</v>
      </c>
      <c r="T593" s="276">
        <v>4342.8500000000004</v>
      </c>
      <c r="V593" s="83"/>
      <c r="W593" s="83"/>
      <c r="X593" s="83"/>
      <c r="Y593" s="83"/>
      <c r="Z593" s="83"/>
      <c r="AA593" s="65"/>
      <c r="AB593" s="5"/>
      <c r="AC593" s="5"/>
      <c r="AD593" s="5"/>
      <c r="AE593" s="5"/>
      <c r="AF593" s="5"/>
      <c r="AG593" s="5"/>
      <c r="AH593" s="5"/>
      <c r="AI593" s="5"/>
      <c r="AJ593" s="5"/>
      <c r="AK593" s="5"/>
      <c r="AL593" s="5"/>
      <c r="AM593" s="5"/>
    </row>
    <row r="594" spans="1:39" s="4" customFormat="1" ht="14.4">
      <c r="A594" s="63" t="s">
        <v>859</v>
      </c>
      <c r="B594" s="63" t="s">
        <v>855</v>
      </c>
      <c r="C594" s="63"/>
      <c r="D594" s="63" t="s">
        <v>156</v>
      </c>
      <c r="E594" s="11"/>
      <c r="F594" s="11"/>
      <c r="G594" s="8"/>
      <c r="I594" s="63"/>
      <c r="J594" s="48"/>
      <c r="K594" s="109"/>
      <c r="M594" s="63">
        <v>263</v>
      </c>
      <c r="N594" s="274">
        <v>20634.73</v>
      </c>
      <c r="P594" s="63">
        <v>119</v>
      </c>
      <c r="Q594" s="276">
        <v>8969.7999999999993</v>
      </c>
      <c r="S594" s="63">
        <v>145</v>
      </c>
      <c r="T594" s="276">
        <v>10120.93</v>
      </c>
      <c r="V594" s="83"/>
      <c r="W594" s="83"/>
      <c r="X594" s="83"/>
      <c r="Y594" s="83"/>
      <c r="Z594" s="83"/>
      <c r="AA594" s="65"/>
      <c r="AB594" s="5"/>
      <c r="AC594" s="5"/>
      <c r="AD594" s="5"/>
      <c r="AE594" s="5"/>
      <c r="AF594" s="5"/>
      <c r="AG594" s="5"/>
      <c r="AH594" s="5"/>
      <c r="AI594" s="5"/>
      <c r="AJ594" s="5"/>
      <c r="AK594" s="5"/>
      <c r="AL594" s="5"/>
      <c r="AM594" s="5"/>
    </row>
    <row r="595" spans="1:39" s="4" customFormat="1" ht="14.4">
      <c r="A595" s="63" t="s">
        <v>859</v>
      </c>
      <c r="B595" s="63" t="s">
        <v>562</v>
      </c>
      <c r="C595" s="63"/>
      <c r="D595" s="63" t="s">
        <v>156</v>
      </c>
      <c r="E595" s="11"/>
      <c r="F595" s="11"/>
      <c r="G595" s="8"/>
      <c r="I595" s="63"/>
      <c r="J595" s="48"/>
      <c r="K595" s="109"/>
      <c r="M595" s="63">
        <v>80</v>
      </c>
      <c r="N595" s="274">
        <v>5330.63</v>
      </c>
      <c r="P595" s="63">
        <v>51</v>
      </c>
      <c r="Q595" s="276">
        <v>3590.79</v>
      </c>
      <c r="S595" s="63">
        <v>48</v>
      </c>
      <c r="T595" s="276">
        <v>2860.71</v>
      </c>
      <c r="V595" s="83"/>
      <c r="W595" s="83"/>
      <c r="X595" s="83"/>
      <c r="Y595" s="83"/>
      <c r="Z595" s="83"/>
      <c r="AA595" s="65"/>
      <c r="AB595" s="5"/>
      <c r="AC595" s="5"/>
      <c r="AD595" s="5"/>
      <c r="AE595" s="5"/>
      <c r="AF595" s="5"/>
      <c r="AG595" s="5"/>
      <c r="AH595" s="5"/>
      <c r="AI595" s="5"/>
      <c r="AJ595" s="5"/>
      <c r="AK595" s="5"/>
      <c r="AL595" s="5"/>
      <c r="AM595" s="5"/>
    </row>
    <row r="596" spans="1:39" s="4" customFormat="1" ht="14.4">
      <c r="A596" s="63" t="s">
        <v>859</v>
      </c>
      <c r="B596" s="63" t="s">
        <v>856</v>
      </c>
      <c r="C596" s="63"/>
      <c r="D596" s="63" t="s">
        <v>156</v>
      </c>
      <c r="E596" s="11"/>
      <c r="F596" s="11"/>
      <c r="G596" s="8"/>
      <c r="I596" s="63"/>
      <c r="J596" s="48"/>
      <c r="K596" s="109"/>
      <c r="M596" s="63"/>
      <c r="N596" s="274"/>
      <c r="P596" s="63">
        <v>1</v>
      </c>
      <c r="Q596" s="276">
        <v>150</v>
      </c>
      <c r="S596" s="63">
        <v>36</v>
      </c>
      <c r="T596" s="276">
        <v>3097.8</v>
      </c>
      <c r="V596" s="83"/>
      <c r="W596" s="83"/>
      <c r="X596" s="83"/>
      <c r="Y596" s="83"/>
      <c r="Z596" s="83"/>
      <c r="AA596" s="65"/>
      <c r="AB596" s="5"/>
      <c r="AC596" s="5"/>
      <c r="AD596" s="5"/>
      <c r="AE596" s="5"/>
      <c r="AF596" s="5"/>
      <c r="AG596" s="5"/>
      <c r="AH596" s="5"/>
      <c r="AI596" s="5"/>
      <c r="AJ596" s="5"/>
      <c r="AK596" s="5"/>
      <c r="AL596" s="5"/>
      <c r="AM596" s="5"/>
    </row>
    <row r="597" spans="1:39" s="4" customFormat="1" ht="14.4">
      <c r="A597" s="63" t="s">
        <v>859</v>
      </c>
      <c r="B597" s="63" t="s">
        <v>563</v>
      </c>
      <c r="C597" s="63"/>
      <c r="D597" s="63" t="s">
        <v>60</v>
      </c>
      <c r="E597" s="11"/>
      <c r="F597" s="11"/>
      <c r="G597" s="8"/>
      <c r="I597" s="63"/>
      <c r="J597" s="48"/>
      <c r="K597" s="109"/>
      <c r="M597" s="63">
        <v>4</v>
      </c>
      <c r="N597" s="274">
        <v>485.64</v>
      </c>
      <c r="P597" s="63"/>
      <c r="Q597" s="276"/>
      <c r="S597" s="63">
        <v>1</v>
      </c>
      <c r="T597" s="276">
        <v>109.5</v>
      </c>
      <c r="V597" s="83"/>
      <c r="W597" s="83"/>
      <c r="X597" s="83"/>
      <c r="Y597" s="83"/>
      <c r="Z597" s="83"/>
      <c r="AA597" s="65"/>
      <c r="AB597" s="5"/>
      <c r="AC597" s="5"/>
      <c r="AD597" s="5"/>
      <c r="AE597" s="5"/>
      <c r="AF597" s="5"/>
      <c r="AG597" s="5"/>
      <c r="AH597" s="5"/>
      <c r="AI597" s="5"/>
      <c r="AJ597" s="5"/>
      <c r="AK597" s="5"/>
      <c r="AL597" s="5"/>
      <c r="AM597" s="5"/>
    </row>
    <row r="598" spans="1:39" s="4" customFormat="1" ht="14.4">
      <c r="A598" s="63" t="s">
        <v>859</v>
      </c>
      <c r="B598" s="63" t="s">
        <v>563</v>
      </c>
      <c r="C598" s="63"/>
      <c r="D598" s="63" t="s">
        <v>167</v>
      </c>
      <c r="E598" s="11"/>
      <c r="F598" s="11"/>
      <c r="G598" s="8"/>
      <c r="I598" s="63"/>
      <c r="J598" s="48"/>
      <c r="K598" s="109"/>
      <c r="M598" s="63">
        <v>752</v>
      </c>
      <c r="N598" s="274">
        <v>57744.76</v>
      </c>
      <c r="P598" s="63">
        <v>742</v>
      </c>
      <c r="Q598" s="276">
        <v>57631.67</v>
      </c>
      <c r="S598" s="63">
        <v>581</v>
      </c>
      <c r="T598" s="276">
        <v>46329.68</v>
      </c>
      <c r="V598" s="83"/>
      <c r="W598" s="83"/>
      <c r="X598" s="83"/>
      <c r="Y598" s="83"/>
      <c r="Z598" s="83"/>
      <c r="AA598" s="65"/>
      <c r="AB598" s="5"/>
      <c r="AC598" s="5"/>
      <c r="AD598" s="5"/>
      <c r="AE598" s="5"/>
      <c r="AF598" s="5"/>
      <c r="AG598" s="5"/>
      <c r="AH598" s="5"/>
      <c r="AI598" s="5"/>
      <c r="AJ598" s="5"/>
      <c r="AK598" s="5"/>
      <c r="AL598" s="5"/>
      <c r="AM598" s="5"/>
    </row>
    <row r="599" spans="1:39" s="4" customFormat="1" ht="14.4">
      <c r="A599" s="63" t="s">
        <v>859</v>
      </c>
      <c r="B599" s="63" t="s">
        <v>857</v>
      </c>
      <c r="C599" s="63"/>
      <c r="D599" s="63" t="s">
        <v>167</v>
      </c>
      <c r="E599" s="11"/>
      <c r="F599" s="11"/>
      <c r="G599" s="8"/>
      <c r="I599" s="63"/>
      <c r="J599" s="48"/>
      <c r="K599" s="109"/>
      <c r="M599" s="63"/>
      <c r="N599" s="274"/>
      <c r="P599" s="63"/>
      <c r="Q599" s="276"/>
      <c r="S599" s="63">
        <v>38</v>
      </c>
      <c r="T599" s="276">
        <v>3380.19</v>
      </c>
      <c r="V599" s="83"/>
      <c r="W599" s="83"/>
      <c r="X599" s="83"/>
      <c r="Y599" s="83"/>
      <c r="Z599" s="83"/>
      <c r="AA599" s="65"/>
      <c r="AB599" s="5"/>
      <c r="AC599" s="5"/>
      <c r="AD599" s="5"/>
      <c r="AE599" s="5"/>
      <c r="AF599" s="5"/>
      <c r="AG599" s="5"/>
      <c r="AH599" s="5"/>
      <c r="AI599" s="5"/>
      <c r="AJ599" s="5"/>
      <c r="AK599" s="5"/>
      <c r="AL599" s="5"/>
      <c r="AM599" s="5"/>
    </row>
    <row r="600" spans="1:39" s="4" customFormat="1" ht="14.4">
      <c r="A600" s="63" t="s">
        <v>859</v>
      </c>
      <c r="B600" s="63" t="s">
        <v>564</v>
      </c>
      <c r="C600" s="63"/>
      <c r="D600" s="63" t="s">
        <v>274</v>
      </c>
      <c r="E600" s="11"/>
      <c r="F600" s="11"/>
      <c r="G600" s="8"/>
      <c r="I600" s="63"/>
      <c r="J600" s="48"/>
      <c r="K600" s="109"/>
      <c r="M600" s="63">
        <v>19</v>
      </c>
      <c r="N600" s="274">
        <v>1964.24</v>
      </c>
      <c r="P600" s="63">
        <v>14</v>
      </c>
      <c r="Q600" s="276">
        <v>1523.71</v>
      </c>
      <c r="S600" s="63">
        <v>12</v>
      </c>
      <c r="T600" s="276">
        <v>1275.53</v>
      </c>
      <c r="V600" s="83"/>
      <c r="W600" s="83"/>
      <c r="X600" s="83"/>
      <c r="Y600" s="83"/>
      <c r="Z600" s="83"/>
      <c r="AA600" s="65"/>
      <c r="AB600" s="5"/>
      <c r="AC600" s="5"/>
      <c r="AD600" s="5"/>
      <c r="AE600" s="5"/>
      <c r="AF600" s="5"/>
      <c r="AG600" s="5"/>
      <c r="AH600" s="5"/>
      <c r="AI600" s="5"/>
      <c r="AJ600" s="5"/>
      <c r="AK600" s="5"/>
      <c r="AL600" s="5"/>
      <c r="AM600" s="5"/>
    </row>
    <row r="601" spans="1:39" s="4" customFormat="1" ht="14.4">
      <c r="A601" s="63" t="s">
        <v>859</v>
      </c>
      <c r="B601" s="63" t="s">
        <v>858</v>
      </c>
      <c r="C601" s="63"/>
      <c r="D601" s="63" t="s">
        <v>566</v>
      </c>
      <c r="E601" s="11"/>
      <c r="F601" s="11"/>
      <c r="G601" s="8"/>
      <c r="I601" s="63"/>
      <c r="J601" s="48"/>
      <c r="K601" s="109"/>
      <c r="M601" s="63">
        <v>7</v>
      </c>
      <c r="N601" s="274">
        <v>845.86</v>
      </c>
      <c r="P601" s="63">
        <v>8</v>
      </c>
      <c r="Q601" s="276">
        <v>835.59</v>
      </c>
      <c r="S601" s="63">
        <v>12</v>
      </c>
      <c r="T601" s="276">
        <v>1328.43</v>
      </c>
      <c r="V601" s="83"/>
      <c r="W601" s="83"/>
      <c r="X601" s="83"/>
      <c r="Y601" s="83"/>
      <c r="Z601" s="83"/>
      <c r="AA601" s="65"/>
      <c r="AB601" s="5"/>
      <c r="AC601" s="5"/>
      <c r="AD601" s="5"/>
      <c r="AE601" s="5"/>
      <c r="AF601" s="5"/>
      <c r="AG601" s="5"/>
      <c r="AH601" s="5"/>
      <c r="AI601" s="5"/>
      <c r="AJ601" s="5"/>
      <c r="AK601" s="5"/>
      <c r="AL601" s="5"/>
      <c r="AM601" s="5"/>
    </row>
    <row r="602" spans="1:39" s="4" customFormat="1" ht="14.4">
      <c r="A602" s="63" t="s">
        <v>859</v>
      </c>
      <c r="B602" s="63" t="s">
        <v>567</v>
      </c>
      <c r="C602" s="63"/>
      <c r="D602" s="63" t="s">
        <v>118</v>
      </c>
      <c r="E602" s="11"/>
      <c r="F602" s="11"/>
      <c r="G602" s="8"/>
      <c r="I602" s="63"/>
      <c r="J602" s="48"/>
      <c r="K602" s="109"/>
      <c r="M602" s="63">
        <v>149</v>
      </c>
      <c r="N602" s="274">
        <v>14138.47</v>
      </c>
      <c r="P602" s="63">
        <v>111</v>
      </c>
      <c r="Q602" s="276">
        <v>8647.23</v>
      </c>
      <c r="S602" s="63">
        <v>99</v>
      </c>
      <c r="T602" s="276">
        <v>7056.35</v>
      </c>
      <c r="V602" s="83"/>
      <c r="W602" s="83"/>
      <c r="X602" s="83"/>
      <c r="Y602" s="83"/>
      <c r="Z602" s="83"/>
      <c r="AA602" s="65"/>
      <c r="AB602" s="5"/>
      <c r="AC602" s="5"/>
      <c r="AD602" s="5"/>
      <c r="AE602" s="5"/>
      <c r="AF602" s="5"/>
      <c r="AG602" s="5"/>
      <c r="AH602" s="5"/>
      <c r="AI602" s="5"/>
      <c r="AJ602" s="5"/>
      <c r="AK602" s="5"/>
      <c r="AL602" s="5"/>
      <c r="AM602" s="5"/>
    </row>
    <row r="603" spans="1:39" s="4" customFormat="1" ht="14.4">
      <c r="A603" s="63" t="s">
        <v>859</v>
      </c>
      <c r="B603" s="63" t="s">
        <v>571</v>
      </c>
      <c r="C603" s="63"/>
      <c r="D603" s="63" t="s">
        <v>446</v>
      </c>
      <c r="E603" s="11"/>
      <c r="F603" s="11"/>
      <c r="G603" s="8"/>
      <c r="I603" s="63"/>
      <c r="J603" s="48"/>
      <c r="K603" s="109"/>
      <c r="M603" s="63">
        <v>184</v>
      </c>
      <c r="N603" s="274">
        <v>16075.86</v>
      </c>
      <c r="P603" s="63">
        <v>153</v>
      </c>
      <c r="Q603" s="276">
        <v>12761</v>
      </c>
      <c r="S603" s="63">
        <v>105</v>
      </c>
      <c r="T603" s="276">
        <v>7354.39</v>
      </c>
      <c r="V603" s="83"/>
      <c r="W603" s="83"/>
      <c r="X603" s="83"/>
      <c r="Y603" s="83"/>
      <c r="Z603" s="83"/>
      <c r="AA603" s="65"/>
      <c r="AB603" s="5"/>
      <c r="AC603" s="5"/>
      <c r="AD603" s="5"/>
      <c r="AE603" s="5"/>
      <c r="AF603" s="5"/>
      <c r="AG603" s="5"/>
      <c r="AH603" s="5"/>
      <c r="AI603" s="5"/>
      <c r="AJ603" s="5"/>
      <c r="AK603" s="5"/>
      <c r="AL603" s="5"/>
      <c r="AM603" s="5"/>
    </row>
    <row r="604" spans="1:39" s="4" customFormat="1" ht="14.4">
      <c r="A604" s="63" t="s">
        <v>859</v>
      </c>
      <c r="B604" s="63" t="s">
        <v>887</v>
      </c>
      <c r="C604" s="63"/>
      <c r="D604" s="63" t="s">
        <v>446</v>
      </c>
      <c r="E604" s="11"/>
      <c r="F604" s="11"/>
      <c r="G604" s="8"/>
      <c r="I604" s="63"/>
      <c r="J604" s="48"/>
      <c r="K604" s="109"/>
      <c r="M604" s="63"/>
      <c r="N604" s="274"/>
      <c r="P604" s="63">
        <v>1</v>
      </c>
      <c r="Q604" s="276">
        <v>47.08</v>
      </c>
      <c r="S604" s="63">
        <v>5</v>
      </c>
      <c r="T604" s="276">
        <v>369.89</v>
      </c>
      <c r="V604" s="83"/>
      <c r="W604" s="83"/>
      <c r="X604" s="83"/>
      <c r="Y604" s="83"/>
      <c r="Z604" s="83"/>
      <c r="AA604" s="65"/>
      <c r="AB604" s="5"/>
      <c r="AC604" s="5"/>
      <c r="AD604" s="5"/>
      <c r="AE604" s="5"/>
      <c r="AF604" s="5"/>
      <c r="AG604" s="5"/>
      <c r="AH604" s="5"/>
      <c r="AI604" s="5"/>
      <c r="AJ604" s="5"/>
      <c r="AK604" s="5"/>
      <c r="AL604" s="5"/>
      <c r="AM604" s="5"/>
    </row>
    <row r="605" spans="1:39" s="4" customFormat="1" ht="14.4">
      <c r="A605" s="63"/>
      <c r="B605" s="63"/>
      <c r="C605" s="63"/>
      <c r="D605" s="63"/>
      <c r="E605" s="11"/>
      <c r="F605" s="11"/>
      <c r="G605" s="8"/>
      <c r="I605" s="63"/>
      <c r="J605" s="48"/>
      <c r="K605" s="109"/>
      <c r="M605" s="63"/>
      <c r="N605" s="274"/>
      <c r="P605" s="63"/>
      <c r="Q605" s="276"/>
      <c r="S605" s="63"/>
      <c r="T605" s="276"/>
      <c r="V605" s="83"/>
      <c r="W605" s="83"/>
      <c r="X605" s="83"/>
      <c r="Y605" s="83"/>
      <c r="Z605" s="83"/>
      <c r="AA605" s="65"/>
      <c r="AB605" s="5"/>
      <c r="AC605" s="5"/>
      <c r="AD605" s="5"/>
      <c r="AE605" s="5"/>
      <c r="AF605" s="5"/>
      <c r="AG605" s="5"/>
      <c r="AH605" s="5"/>
      <c r="AI605" s="5"/>
      <c r="AJ605" s="5"/>
      <c r="AK605" s="5"/>
      <c r="AL605" s="5"/>
      <c r="AM605" s="5"/>
    </row>
    <row r="606" spans="1:39" s="4" customFormat="1" ht="14.4">
      <c r="A606" s="63" t="s">
        <v>888</v>
      </c>
      <c r="B606" s="63" t="s">
        <v>1166</v>
      </c>
      <c r="C606" s="63"/>
      <c r="D606" s="63" t="s">
        <v>1166</v>
      </c>
      <c r="E606" s="11" t="s">
        <v>1467</v>
      </c>
      <c r="F606" s="11"/>
      <c r="G606" s="8" t="s">
        <v>1468</v>
      </c>
      <c r="I606" s="63"/>
      <c r="J606" s="48"/>
      <c r="K606" s="109"/>
      <c r="M606" s="63"/>
      <c r="N606" s="274"/>
      <c r="P606" s="63"/>
      <c r="Q606" s="276"/>
      <c r="S606" s="63"/>
      <c r="T606" s="276"/>
      <c r="V606" s="83"/>
      <c r="W606" s="83"/>
      <c r="X606" s="83"/>
      <c r="Y606" s="83"/>
      <c r="Z606" s="83"/>
      <c r="AA606" s="65"/>
      <c r="AB606" s="5"/>
      <c r="AC606" s="5"/>
      <c r="AD606" s="5"/>
      <c r="AE606" s="5"/>
      <c r="AF606" s="5"/>
      <c r="AG606" s="5"/>
      <c r="AH606" s="5"/>
      <c r="AI606" s="5"/>
      <c r="AJ606" s="5"/>
      <c r="AK606" s="5"/>
      <c r="AL606" s="5"/>
      <c r="AM606" s="5"/>
    </row>
    <row r="607" spans="1:39" s="4" customFormat="1" ht="14.4">
      <c r="A607" s="63" t="s">
        <v>888</v>
      </c>
      <c r="B607" s="63" t="s">
        <v>794</v>
      </c>
      <c r="C607" s="63"/>
      <c r="D607" s="63" t="s">
        <v>794</v>
      </c>
      <c r="E607" s="11"/>
      <c r="F607" s="11"/>
      <c r="G607" s="8"/>
      <c r="I607" s="63"/>
      <c r="J607" s="48"/>
      <c r="K607" s="109"/>
      <c r="M607" s="63">
        <v>2</v>
      </c>
      <c r="N607" s="274">
        <v>439.17</v>
      </c>
      <c r="P607" s="63">
        <v>1</v>
      </c>
      <c r="Q607" s="276">
        <v>152.84</v>
      </c>
      <c r="S607" s="63">
        <v>10</v>
      </c>
      <c r="T607" s="276">
        <v>1677.22</v>
      </c>
      <c r="V607" s="83"/>
      <c r="W607" s="83"/>
      <c r="X607" s="83"/>
      <c r="Y607" s="83"/>
      <c r="Z607" s="83"/>
      <c r="AA607" s="65"/>
      <c r="AB607" s="5"/>
      <c r="AC607" s="5"/>
      <c r="AD607" s="5"/>
      <c r="AE607" s="5"/>
      <c r="AF607" s="5"/>
      <c r="AG607" s="5"/>
      <c r="AH607" s="5"/>
      <c r="AI607" s="5"/>
      <c r="AJ607" s="5"/>
      <c r="AK607" s="5"/>
      <c r="AL607" s="5"/>
      <c r="AM607" s="5"/>
    </row>
    <row r="608" spans="1:39" s="4" customFormat="1" ht="14.4">
      <c r="A608" s="63" t="s">
        <v>888</v>
      </c>
      <c r="B608" s="63" t="s">
        <v>54</v>
      </c>
      <c r="C608" s="63"/>
      <c r="D608" s="63" t="s">
        <v>55</v>
      </c>
      <c r="E608" s="11"/>
      <c r="F608" s="11"/>
      <c r="G608" s="8"/>
      <c r="I608" s="63"/>
      <c r="J608" s="48"/>
      <c r="K608" s="109"/>
      <c r="M608" s="63">
        <v>21</v>
      </c>
      <c r="N608" s="274">
        <v>1486.69</v>
      </c>
      <c r="P608" s="63">
        <v>2</v>
      </c>
      <c r="Q608" s="276">
        <v>200.39</v>
      </c>
      <c r="S608" s="63"/>
      <c r="T608" s="276"/>
      <c r="V608" s="83"/>
      <c r="W608" s="83"/>
      <c r="X608" s="83"/>
      <c r="Y608" s="83"/>
      <c r="Z608" s="83"/>
      <c r="AA608" s="65"/>
      <c r="AB608" s="5"/>
      <c r="AC608" s="5"/>
      <c r="AD608" s="5"/>
      <c r="AE608" s="5"/>
      <c r="AF608" s="5"/>
      <c r="AG608" s="5"/>
      <c r="AH608" s="5"/>
      <c r="AI608" s="5"/>
      <c r="AJ608" s="5"/>
      <c r="AK608" s="5"/>
      <c r="AL608" s="5"/>
      <c r="AM608" s="5"/>
    </row>
    <row r="609" spans="1:39" s="4" customFormat="1" ht="14.4">
      <c r="A609" s="63" t="s">
        <v>888</v>
      </c>
      <c r="B609" s="63" t="s">
        <v>54</v>
      </c>
      <c r="C609" s="63"/>
      <c r="D609" s="63" t="s">
        <v>57</v>
      </c>
      <c r="E609" s="11"/>
      <c r="F609" s="11"/>
      <c r="G609" s="8"/>
      <c r="I609" s="63"/>
      <c r="J609" s="48"/>
      <c r="K609" s="109"/>
      <c r="M609" s="63">
        <v>3</v>
      </c>
      <c r="N609" s="274">
        <v>111.99</v>
      </c>
      <c r="P609" s="63">
        <v>2</v>
      </c>
      <c r="Q609" s="276">
        <v>16.09</v>
      </c>
      <c r="S609" s="63"/>
      <c r="T609" s="276"/>
      <c r="V609" s="83"/>
      <c r="W609" s="83"/>
      <c r="X609" s="83"/>
      <c r="Y609" s="83"/>
      <c r="Z609" s="83"/>
      <c r="AA609" s="65"/>
      <c r="AB609" s="5"/>
      <c r="AC609" s="5"/>
      <c r="AD609" s="5"/>
      <c r="AE609" s="5"/>
      <c r="AF609" s="5"/>
      <c r="AG609" s="5"/>
      <c r="AH609" s="5"/>
      <c r="AI609" s="5"/>
      <c r="AJ609" s="5"/>
      <c r="AK609" s="5"/>
      <c r="AL609" s="5"/>
      <c r="AM609" s="5"/>
    </row>
    <row r="610" spans="1:39" s="4" customFormat="1" ht="14.4">
      <c r="A610" s="63" t="s">
        <v>888</v>
      </c>
      <c r="B610" s="63" t="s">
        <v>58</v>
      </c>
      <c r="C610" s="63"/>
      <c r="D610" s="63" t="s">
        <v>55</v>
      </c>
      <c r="E610" s="11"/>
      <c r="F610" s="11"/>
      <c r="G610" s="8"/>
      <c r="I610" s="63"/>
      <c r="J610" s="48"/>
      <c r="K610" s="109"/>
      <c r="M610" s="63">
        <v>3</v>
      </c>
      <c r="N610" s="274">
        <v>82.06</v>
      </c>
      <c r="P610" s="63"/>
      <c r="Q610" s="276"/>
      <c r="S610" s="63"/>
      <c r="T610" s="276"/>
      <c r="V610" s="83"/>
      <c r="W610" s="83"/>
      <c r="X610" s="83"/>
      <c r="Y610" s="83"/>
      <c r="Z610" s="83"/>
      <c r="AA610" s="65"/>
      <c r="AB610" s="5"/>
      <c r="AC610" s="5"/>
      <c r="AD610" s="5"/>
      <c r="AE610" s="5"/>
      <c r="AF610" s="5"/>
      <c r="AG610" s="5"/>
      <c r="AH610" s="5"/>
      <c r="AI610" s="5"/>
      <c r="AJ610" s="5"/>
      <c r="AK610" s="5"/>
      <c r="AL610" s="5"/>
      <c r="AM610" s="5"/>
    </row>
    <row r="611" spans="1:39" s="4" customFormat="1" ht="14.4">
      <c r="A611" s="63" t="s">
        <v>888</v>
      </c>
      <c r="B611" s="63" t="s">
        <v>795</v>
      </c>
      <c r="C611" s="63"/>
      <c r="D611" s="63" t="s">
        <v>57</v>
      </c>
      <c r="E611" s="11"/>
      <c r="F611" s="11"/>
      <c r="G611" s="8"/>
      <c r="I611" s="63"/>
      <c r="J611" s="48"/>
      <c r="K611" s="109"/>
      <c r="M611" s="63"/>
      <c r="N611" s="274"/>
      <c r="P611" s="63"/>
      <c r="Q611" s="276"/>
      <c r="S611" s="63">
        <v>1</v>
      </c>
      <c r="T611" s="276">
        <v>56.51</v>
      </c>
      <c r="V611" s="83"/>
      <c r="W611" s="83"/>
      <c r="X611" s="83"/>
      <c r="Y611" s="83"/>
      <c r="Z611" s="83"/>
      <c r="AA611" s="65"/>
      <c r="AB611" s="5"/>
      <c r="AC611" s="5"/>
      <c r="AD611" s="5"/>
      <c r="AE611" s="5"/>
      <c r="AF611" s="5"/>
      <c r="AG611" s="5"/>
      <c r="AH611" s="5"/>
      <c r="AI611" s="5"/>
      <c r="AJ611" s="5"/>
      <c r="AK611" s="5"/>
      <c r="AL611" s="5"/>
      <c r="AM611" s="5"/>
    </row>
    <row r="612" spans="1:39" s="4" customFormat="1" ht="14.4">
      <c r="A612" s="63" t="s">
        <v>888</v>
      </c>
      <c r="B612" s="63" t="s">
        <v>796</v>
      </c>
      <c r="C612" s="63"/>
      <c r="D612" s="63" t="s">
        <v>60</v>
      </c>
      <c r="E612" s="11"/>
      <c r="F612" s="11"/>
      <c r="G612" s="8"/>
      <c r="I612" s="63"/>
      <c r="J612" s="48"/>
      <c r="K612" s="109"/>
      <c r="M612" s="63"/>
      <c r="N612" s="274"/>
      <c r="P612" s="63"/>
      <c r="Q612" s="276"/>
      <c r="S612" s="63">
        <v>1</v>
      </c>
      <c r="T612" s="276">
        <v>164.26</v>
      </c>
      <c r="V612" s="83"/>
      <c r="W612" s="83"/>
      <c r="X612" s="83"/>
      <c r="Y612" s="83"/>
      <c r="Z612" s="83"/>
      <c r="AA612" s="65"/>
      <c r="AB612" s="5"/>
      <c r="AC612" s="5"/>
      <c r="AD612" s="5"/>
      <c r="AE612" s="5"/>
      <c r="AF612" s="5"/>
      <c r="AG612" s="5"/>
      <c r="AH612" s="5"/>
      <c r="AI612" s="5"/>
      <c r="AJ612" s="5"/>
      <c r="AK612" s="5"/>
      <c r="AL612" s="5"/>
      <c r="AM612" s="5"/>
    </row>
    <row r="613" spans="1:39" s="4" customFormat="1" ht="14.4">
      <c r="A613" s="63" t="s">
        <v>888</v>
      </c>
      <c r="B613" s="63" t="s">
        <v>797</v>
      </c>
      <c r="C613" s="63"/>
      <c r="D613" s="63" t="s">
        <v>64</v>
      </c>
      <c r="E613" s="11"/>
      <c r="F613" s="11"/>
      <c r="G613" s="8"/>
      <c r="I613" s="63"/>
      <c r="J613" s="48"/>
      <c r="K613" s="109"/>
      <c r="M613" s="63">
        <v>3</v>
      </c>
      <c r="N613" s="274">
        <v>3804.73</v>
      </c>
      <c r="P613" s="63"/>
      <c r="Q613" s="276"/>
      <c r="S613" s="63"/>
      <c r="T613" s="276"/>
      <c r="V613" s="83"/>
      <c r="W613" s="83"/>
      <c r="X613" s="83"/>
      <c r="Y613" s="83"/>
      <c r="Z613" s="83"/>
      <c r="AA613" s="65"/>
      <c r="AB613" s="5"/>
      <c r="AC613" s="5"/>
      <c r="AD613" s="5"/>
      <c r="AE613" s="5"/>
      <c r="AF613" s="5"/>
      <c r="AG613" s="5"/>
      <c r="AH613" s="5"/>
      <c r="AI613" s="5"/>
      <c r="AJ613" s="5"/>
      <c r="AK613" s="5"/>
      <c r="AL613" s="5"/>
      <c r="AM613" s="5"/>
    </row>
    <row r="614" spans="1:39" s="4" customFormat="1" ht="14.4">
      <c r="A614" s="63" t="s">
        <v>888</v>
      </c>
      <c r="B614" s="63" t="s">
        <v>798</v>
      </c>
      <c r="C614" s="63"/>
      <c r="D614" s="63" t="s">
        <v>73</v>
      </c>
      <c r="E614" s="11"/>
      <c r="F614" s="11"/>
      <c r="G614" s="8"/>
      <c r="I614" s="63"/>
      <c r="J614" s="48"/>
      <c r="K614" s="109"/>
      <c r="M614" s="63">
        <v>8</v>
      </c>
      <c r="N614" s="274">
        <v>9870.98</v>
      </c>
      <c r="P614" s="63">
        <v>1</v>
      </c>
      <c r="Q614" s="276">
        <v>23.31</v>
      </c>
      <c r="S614" s="63">
        <v>2</v>
      </c>
      <c r="T614" s="276">
        <v>329.45</v>
      </c>
      <c r="V614" s="83"/>
      <c r="W614" s="83"/>
      <c r="X614" s="83"/>
      <c r="Y614" s="83"/>
      <c r="Z614" s="83"/>
      <c r="AA614" s="65"/>
      <c r="AB614" s="5"/>
      <c r="AC614" s="5"/>
      <c r="AD614" s="5"/>
      <c r="AE614" s="5"/>
      <c r="AF614" s="5"/>
      <c r="AG614" s="5"/>
      <c r="AH614" s="5"/>
      <c r="AI614" s="5"/>
      <c r="AJ614" s="5"/>
      <c r="AK614" s="5"/>
      <c r="AL614" s="5"/>
      <c r="AM614" s="5"/>
    </row>
    <row r="615" spans="1:39" s="4" customFormat="1" ht="14.4">
      <c r="A615" s="63" t="s">
        <v>888</v>
      </c>
      <c r="B615" s="63" t="s">
        <v>74</v>
      </c>
      <c r="C615" s="63"/>
      <c r="D615" s="63" t="s">
        <v>75</v>
      </c>
      <c r="E615" s="11"/>
      <c r="F615" s="11"/>
      <c r="G615" s="8"/>
      <c r="I615" s="63"/>
      <c r="J615" s="48"/>
      <c r="K615" s="109"/>
      <c r="M615" s="63">
        <v>119</v>
      </c>
      <c r="N615" s="274">
        <v>15281.4</v>
      </c>
      <c r="P615" s="63">
        <v>19</v>
      </c>
      <c r="Q615" s="276">
        <v>2345.66</v>
      </c>
      <c r="S615" s="63">
        <v>14</v>
      </c>
      <c r="T615" s="276">
        <v>1755.67</v>
      </c>
      <c r="V615" s="83"/>
      <c r="W615" s="83"/>
      <c r="X615" s="83"/>
      <c r="Y615" s="83"/>
      <c r="Z615" s="83"/>
      <c r="AA615" s="65"/>
      <c r="AB615" s="5"/>
      <c r="AC615" s="5"/>
      <c r="AD615" s="5"/>
      <c r="AE615" s="5"/>
      <c r="AF615" s="5"/>
      <c r="AG615" s="5"/>
      <c r="AH615" s="5"/>
      <c r="AI615" s="5"/>
      <c r="AJ615" s="5"/>
      <c r="AK615" s="5"/>
      <c r="AL615" s="5"/>
      <c r="AM615" s="5"/>
    </row>
    <row r="616" spans="1:39" s="4" customFormat="1" ht="14.4">
      <c r="A616" s="63" t="s">
        <v>888</v>
      </c>
      <c r="B616" s="63" t="s">
        <v>91</v>
      </c>
      <c r="C616" s="63"/>
      <c r="D616" s="63" t="s">
        <v>69</v>
      </c>
      <c r="E616" s="11"/>
      <c r="F616" s="11"/>
      <c r="G616" s="8"/>
      <c r="I616" s="63"/>
      <c r="J616" s="48"/>
      <c r="K616" s="109"/>
      <c r="M616" s="63">
        <v>7</v>
      </c>
      <c r="N616" s="274">
        <v>354.18</v>
      </c>
      <c r="P616" s="63">
        <v>1</v>
      </c>
      <c r="Q616" s="276">
        <v>2585.6799999999998</v>
      </c>
      <c r="S616" s="63">
        <v>2</v>
      </c>
      <c r="T616" s="276">
        <v>121.64</v>
      </c>
      <c r="V616" s="83"/>
      <c r="W616" s="83"/>
      <c r="X616" s="83"/>
      <c r="Y616" s="83"/>
      <c r="Z616" s="83"/>
      <c r="AA616" s="65"/>
      <c r="AB616" s="5"/>
      <c r="AC616" s="5"/>
      <c r="AD616" s="5"/>
      <c r="AE616" s="5"/>
      <c r="AF616" s="5"/>
      <c r="AG616" s="5"/>
      <c r="AH616" s="5"/>
      <c r="AI616" s="5"/>
      <c r="AJ616" s="5"/>
      <c r="AK616" s="5"/>
      <c r="AL616" s="5"/>
      <c r="AM616" s="5"/>
    </row>
    <row r="617" spans="1:39" s="4" customFormat="1" ht="14.4">
      <c r="A617" s="63" t="s">
        <v>888</v>
      </c>
      <c r="B617" s="63" t="s">
        <v>801</v>
      </c>
      <c r="C617" s="63"/>
      <c r="D617" s="63" t="s">
        <v>94</v>
      </c>
      <c r="E617" s="11"/>
      <c r="F617" s="11"/>
      <c r="G617" s="8"/>
      <c r="I617" s="63"/>
      <c r="J617" s="48"/>
      <c r="K617" s="109"/>
      <c r="M617" s="63">
        <v>2</v>
      </c>
      <c r="N617" s="274">
        <v>64</v>
      </c>
      <c r="P617" s="63">
        <v>1</v>
      </c>
      <c r="Q617" s="276">
        <v>300</v>
      </c>
      <c r="S617" s="63">
        <v>1</v>
      </c>
      <c r="T617" s="276">
        <v>60.28</v>
      </c>
      <c r="V617" s="83"/>
      <c r="W617" s="83"/>
      <c r="X617" s="83"/>
      <c r="Y617" s="83"/>
      <c r="Z617" s="83"/>
      <c r="AA617" s="65"/>
      <c r="AB617" s="5"/>
      <c r="AC617" s="5"/>
      <c r="AD617" s="5"/>
      <c r="AE617" s="5"/>
      <c r="AF617" s="5"/>
      <c r="AG617" s="5"/>
      <c r="AH617" s="5"/>
      <c r="AI617" s="5"/>
      <c r="AJ617" s="5"/>
      <c r="AK617" s="5"/>
      <c r="AL617" s="5"/>
      <c r="AM617" s="5"/>
    </row>
    <row r="618" spans="1:39" s="4" customFormat="1" ht="14.4">
      <c r="A618" s="63" t="s">
        <v>888</v>
      </c>
      <c r="B618" s="63" t="s">
        <v>116</v>
      </c>
      <c r="C618" s="63"/>
      <c r="D618" s="63" t="s">
        <v>111</v>
      </c>
      <c r="E618" s="11"/>
      <c r="F618" s="11"/>
      <c r="G618" s="8"/>
      <c r="I618" s="63"/>
      <c r="J618" s="48"/>
      <c r="K618" s="109"/>
      <c r="M618" s="63"/>
      <c r="N618" s="274"/>
      <c r="P618" s="63">
        <v>1</v>
      </c>
      <c r="Q618" s="276">
        <v>209.07</v>
      </c>
      <c r="S618" s="63">
        <v>1</v>
      </c>
      <c r="T618" s="276">
        <v>32.33</v>
      </c>
      <c r="V618" s="83"/>
      <c r="W618" s="83"/>
      <c r="X618" s="83"/>
      <c r="Y618" s="83"/>
      <c r="Z618" s="83"/>
      <c r="AA618" s="65"/>
      <c r="AB618" s="5"/>
      <c r="AC618" s="5"/>
      <c r="AD618" s="5"/>
      <c r="AE618" s="5"/>
      <c r="AF618" s="5"/>
      <c r="AG618" s="5"/>
      <c r="AH618" s="5"/>
      <c r="AI618" s="5"/>
      <c r="AJ618" s="5"/>
      <c r="AK618" s="5"/>
      <c r="AL618" s="5"/>
      <c r="AM618" s="5"/>
    </row>
    <row r="619" spans="1:39" s="4" customFormat="1" ht="14.4">
      <c r="A619" s="63" t="s">
        <v>888</v>
      </c>
      <c r="B619" s="63" t="s">
        <v>802</v>
      </c>
      <c r="C619" s="63"/>
      <c r="D619" s="63" t="s">
        <v>60</v>
      </c>
      <c r="E619" s="11"/>
      <c r="F619" s="11"/>
      <c r="G619" s="8"/>
      <c r="I619" s="63"/>
      <c r="J619" s="48"/>
      <c r="K619" s="109"/>
      <c r="M619" s="63">
        <v>3</v>
      </c>
      <c r="N619" s="274">
        <v>74.86</v>
      </c>
      <c r="P619" s="63"/>
      <c r="Q619" s="276"/>
      <c r="S619" s="63"/>
      <c r="T619" s="276"/>
      <c r="V619" s="83"/>
      <c r="W619" s="83"/>
      <c r="X619" s="83"/>
      <c r="Y619" s="83"/>
      <c r="Z619" s="83"/>
      <c r="AA619" s="65"/>
      <c r="AB619" s="5"/>
      <c r="AC619" s="5"/>
      <c r="AD619" s="5"/>
      <c r="AE619" s="5"/>
      <c r="AF619" s="5"/>
      <c r="AG619" s="5"/>
      <c r="AH619" s="5"/>
      <c r="AI619" s="5"/>
      <c r="AJ619" s="5"/>
      <c r="AK619" s="5"/>
      <c r="AL619" s="5"/>
      <c r="AM619" s="5"/>
    </row>
    <row r="620" spans="1:39" s="4" customFormat="1" ht="14.4">
      <c r="A620" s="63" t="s">
        <v>888</v>
      </c>
      <c r="B620" s="63" t="s">
        <v>125</v>
      </c>
      <c r="C620" s="63"/>
      <c r="D620" s="63" t="s">
        <v>121</v>
      </c>
      <c r="E620" s="11"/>
      <c r="F620" s="11"/>
      <c r="G620" s="8"/>
      <c r="I620" s="63"/>
      <c r="J620" s="48"/>
      <c r="K620" s="109"/>
      <c r="M620" s="63">
        <v>2</v>
      </c>
      <c r="N620" s="274">
        <v>137.12</v>
      </c>
      <c r="P620" s="63">
        <v>2</v>
      </c>
      <c r="Q620" s="276">
        <v>1362.09</v>
      </c>
      <c r="S620" s="63"/>
      <c r="T620" s="276"/>
      <c r="V620" s="83"/>
      <c r="W620" s="83"/>
      <c r="X620" s="83"/>
      <c r="Y620" s="83"/>
      <c r="Z620" s="83"/>
      <c r="AA620" s="65"/>
      <c r="AB620" s="5"/>
      <c r="AC620" s="5"/>
      <c r="AD620" s="5"/>
      <c r="AE620" s="5"/>
      <c r="AF620" s="5"/>
      <c r="AG620" s="5"/>
      <c r="AH620" s="5"/>
      <c r="AI620" s="5"/>
      <c r="AJ620" s="5"/>
      <c r="AK620" s="5"/>
      <c r="AL620" s="5"/>
      <c r="AM620" s="5"/>
    </row>
    <row r="621" spans="1:39" s="4" customFormat="1" ht="14.4">
      <c r="A621" s="63" t="s">
        <v>888</v>
      </c>
      <c r="B621" s="63" t="s">
        <v>803</v>
      </c>
      <c r="C621" s="63"/>
      <c r="D621" s="63" t="s">
        <v>121</v>
      </c>
      <c r="E621" s="11"/>
      <c r="F621" s="11"/>
      <c r="G621" s="8"/>
      <c r="I621" s="63"/>
      <c r="J621" s="48"/>
      <c r="K621" s="109"/>
      <c r="M621" s="63"/>
      <c r="N621" s="274"/>
      <c r="P621" s="63"/>
      <c r="Q621" s="276"/>
      <c r="S621" s="63">
        <v>1</v>
      </c>
      <c r="T621" s="276">
        <v>175.14</v>
      </c>
      <c r="V621" s="83"/>
      <c r="W621" s="83"/>
      <c r="X621" s="83"/>
      <c r="Y621" s="83"/>
      <c r="Z621" s="83"/>
      <c r="AA621" s="65"/>
      <c r="AB621" s="5"/>
      <c r="AC621" s="5"/>
      <c r="AD621" s="5"/>
      <c r="AE621" s="5"/>
      <c r="AF621" s="5"/>
      <c r="AG621" s="5"/>
      <c r="AH621" s="5"/>
      <c r="AI621" s="5"/>
      <c r="AJ621" s="5"/>
      <c r="AK621" s="5"/>
      <c r="AL621" s="5"/>
      <c r="AM621" s="5"/>
    </row>
    <row r="622" spans="1:39" s="4" customFormat="1" ht="14.4">
      <c r="A622" s="63" t="s">
        <v>888</v>
      </c>
      <c r="B622" s="63" t="s">
        <v>864</v>
      </c>
      <c r="C622" s="63"/>
      <c r="D622" s="63" t="s">
        <v>71</v>
      </c>
      <c r="E622" s="11"/>
      <c r="F622" s="11"/>
      <c r="G622" s="8"/>
      <c r="I622" s="63"/>
      <c r="J622" s="48"/>
      <c r="K622" s="109"/>
      <c r="M622" s="63">
        <v>1</v>
      </c>
      <c r="N622" s="274">
        <v>25</v>
      </c>
      <c r="P622" s="63"/>
      <c r="Q622" s="276"/>
      <c r="S622" s="63"/>
      <c r="T622" s="276"/>
      <c r="V622" s="83"/>
      <c r="W622" s="83"/>
      <c r="X622" s="83"/>
      <c r="Y622" s="83"/>
      <c r="Z622" s="83"/>
      <c r="AA622" s="65"/>
      <c r="AB622" s="5"/>
      <c r="AC622" s="5"/>
      <c r="AD622" s="5"/>
      <c r="AE622" s="5"/>
      <c r="AF622" s="5"/>
      <c r="AG622" s="5"/>
      <c r="AH622" s="5"/>
      <c r="AI622" s="5"/>
      <c r="AJ622" s="5"/>
      <c r="AK622" s="5"/>
      <c r="AL622" s="5"/>
      <c r="AM622" s="5"/>
    </row>
    <row r="623" spans="1:39" s="4" customFormat="1" ht="14.4">
      <c r="A623" s="63" t="s">
        <v>888</v>
      </c>
      <c r="B623" s="63" t="s">
        <v>132</v>
      </c>
      <c r="C623" s="63"/>
      <c r="D623" s="63" t="s">
        <v>133</v>
      </c>
      <c r="E623" s="11"/>
      <c r="F623" s="11"/>
      <c r="G623" s="8"/>
      <c r="I623" s="63"/>
      <c r="J623" s="48"/>
      <c r="K623" s="109"/>
      <c r="M623" s="63"/>
      <c r="N623" s="274"/>
      <c r="P623" s="63"/>
      <c r="Q623" s="276"/>
      <c r="S623" s="63">
        <v>1</v>
      </c>
      <c r="T623" s="276">
        <v>300</v>
      </c>
      <c r="V623" s="83"/>
      <c r="W623" s="83"/>
      <c r="X623" s="83"/>
      <c r="Y623" s="83"/>
      <c r="Z623" s="83"/>
      <c r="AA623" s="65"/>
      <c r="AB623" s="5"/>
      <c r="AC623" s="5"/>
      <c r="AD623" s="5"/>
      <c r="AE623" s="5"/>
      <c r="AF623" s="5"/>
      <c r="AG623" s="5"/>
      <c r="AH623" s="5"/>
      <c r="AI623" s="5"/>
      <c r="AJ623" s="5"/>
      <c r="AK623" s="5"/>
      <c r="AL623" s="5"/>
      <c r="AM623" s="5"/>
    </row>
    <row r="624" spans="1:39" s="4" customFormat="1" ht="14.4">
      <c r="A624" s="63" t="s">
        <v>888</v>
      </c>
      <c r="B624" s="63" t="s">
        <v>134</v>
      </c>
      <c r="C624" s="63"/>
      <c r="D624" s="63" t="s">
        <v>135</v>
      </c>
      <c r="E624" s="11"/>
      <c r="F624" s="11"/>
      <c r="G624" s="8"/>
      <c r="I624" s="63"/>
      <c r="J624" s="48"/>
      <c r="K624" s="109"/>
      <c r="M624" s="63">
        <v>73</v>
      </c>
      <c r="N624" s="274">
        <v>18767.22</v>
      </c>
      <c r="P624" s="63">
        <v>18</v>
      </c>
      <c r="Q624" s="276">
        <v>3236.14</v>
      </c>
      <c r="S624" s="63">
        <v>11</v>
      </c>
      <c r="T624" s="276">
        <v>2424.79</v>
      </c>
      <c r="V624" s="83"/>
      <c r="W624" s="83"/>
      <c r="X624" s="83"/>
      <c r="Y624" s="83"/>
      <c r="Z624" s="83"/>
      <c r="AA624" s="65"/>
      <c r="AB624" s="5"/>
      <c r="AC624" s="5"/>
      <c r="AD624" s="5"/>
      <c r="AE624" s="5"/>
      <c r="AF624" s="5"/>
      <c r="AG624" s="5"/>
      <c r="AH624" s="5"/>
      <c r="AI624" s="5"/>
      <c r="AJ624" s="5"/>
      <c r="AK624" s="5"/>
      <c r="AL624" s="5"/>
      <c r="AM624" s="5"/>
    </row>
    <row r="625" spans="1:39" s="4" customFormat="1" ht="14.4">
      <c r="A625" s="63" t="s">
        <v>888</v>
      </c>
      <c r="B625" s="63" t="s">
        <v>136</v>
      </c>
      <c r="C625" s="63"/>
      <c r="D625" s="63" t="s">
        <v>138</v>
      </c>
      <c r="E625" s="11"/>
      <c r="F625" s="11"/>
      <c r="G625" s="8"/>
      <c r="I625" s="63"/>
      <c r="J625" s="48"/>
      <c r="K625" s="109"/>
      <c r="M625" s="63">
        <v>5</v>
      </c>
      <c r="N625" s="274">
        <v>730.33</v>
      </c>
      <c r="P625" s="63"/>
      <c r="Q625" s="276"/>
      <c r="S625" s="63"/>
      <c r="T625" s="276"/>
      <c r="V625" s="83"/>
      <c r="W625" s="83"/>
      <c r="X625" s="83"/>
      <c r="Y625" s="83"/>
      <c r="Z625" s="83"/>
      <c r="AA625" s="65"/>
      <c r="AB625" s="5"/>
      <c r="AC625" s="5"/>
      <c r="AD625" s="5"/>
      <c r="AE625" s="5"/>
      <c r="AF625" s="5"/>
      <c r="AG625" s="5"/>
      <c r="AH625" s="5"/>
      <c r="AI625" s="5"/>
      <c r="AJ625" s="5"/>
      <c r="AK625" s="5"/>
      <c r="AL625" s="5"/>
      <c r="AM625" s="5"/>
    </row>
    <row r="626" spans="1:39" s="4" customFormat="1" ht="14.4">
      <c r="A626" s="63" t="s">
        <v>888</v>
      </c>
      <c r="B626" s="63" t="s">
        <v>141</v>
      </c>
      <c r="C626" s="63"/>
      <c r="D626" s="63" t="s">
        <v>135</v>
      </c>
      <c r="E626" s="11"/>
      <c r="F626" s="11"/>
      <c r="G626" s="8"/>
      <c r="I626" s="63"/>
      <c r="J626" s="48"/>
      <c r="K626" s="109"/>
      <c r="M626" s="63">
        <v>1</v>
      </c>
      <c r="N626" s="274">
        <v>108.98</v>
      </c>
      <c r="P626" s="63"/>
      <c r="Q626" s="276"/>
      <c r="S626" s="63"/>
      <c r="T626" s="276"/>
      <c r="V626" s="83"/>
      <c r="W626" s="83"/>
      <c r="X626" s="83"/>
      <c r="Y626" s="83"/>
      <c r="Z626" s="83"/>
      <c r="AA626" s="65"/>
      <c r="AB626" s="5"/>
      <c r="AC626" s="5"/>
      <c r="AD626" s="5"/>
      <c r="AE626" s="5"/>
      <c r="AF626" s="5"/>
      <c r="AG626" s="5"/>
      <c r="AH626" s="5"/>
      <c r="AI626" s="5"/>
      <c r="AJ626" s="5"/>
      <c r="AK626" s="5"/>
      <c r="AL626" s="5"/>
      <c r="AM626" s="5"/>
    </row>
    <row r="627" spans="1:39" s="4" customFormat="1" ht="14.4">
      <c r="A627" s="63" t="s">
        <v>888</v>
      </c>
      <c r="B627" s="63" t="s">
        <v>805</v>
      </c>
      <c r="C627" s="63"/>
      <c r="D627" s="63" t="s">
        <v>143</v>
      </c>
      <c r="E627" s="11"/>
      <c r="F627" s="11"/>
      <c r="G627" s="8"/>
      <c r="I627" s="63"/>
      <c r="J627" s="48"/>
      <c r="K627" s="109"/>
      <c r="M627" s="63">
        <v>1</v>
      </c>
      <c r="N627" s="274">
        <v>71.34</v>
      </c>
      <c r="P627" s="63"/>
      <c r="Q627" s="276"/>
      <c r="S627" s="63"/>
      <c r="T627" s="276"/>
      <c r="V627" s="83"/>
      <c r="W627" s="83"/>
      <c r="X627" s="83"/>
      <c r="Y627" s="83"/>
      <c r="Z627" s="83"/>
      <c r="AA627" s="65"/>
      <c r="AB627" s="5"/>
      <c r="AC627" s="5"/>
      <c r="AD627" s="5"/>
      <c r="AE627" s="5"/>
      <c r="AF627" s="5"/>
      <c r="AG627" s="5"/>
      <c r="AH627" s="5"/>
      <c r="AI627" s="5"/>
      <c r="AJ627" s="5"/>
      <c r="AK627" s="5"/>
      <c r="AL627" s="5"/>
      <c r="AM627" s="5"/>
    </row>
    <row r="628" spans="1:39" s="4" customFormat="1" ht="14.4">
      <c r="A628" s="63" t="s">
        <v>888</v>
      </c>
      <c r="B628" s="63" t="s">
        <v>806</v>
      </c>
      <c r="C628" s="63"/>
      <c r="D628" s="63" t="s">
        <v>89</v>
      </c>
      <c r="E628" s="11"/>
      <c r="F628" s="11"/>
      <c r="G628" s="8"/>
      <c r="I628" s="63"/>
      <c r="J628" s="48"/>
      <c r="K628" s="109"/>
      <c r="M628" s="63"/>
      <c r="N628" s="274"/>
      <c r="P628" s="63"/>
      <c r="Q628" s="276"/>
      <c r="S628" s="63">
        <v>1</v>
      </c>
      <c r="T628" s="276">
        <v>44.61</v>
      </c>
      <c r="V628" s="83"/>
      <c r="W628" s="83"/>
      <c r="X628" s="83"/>
      <c r="Y628" s="83"/>
      <c r="Z628" s="83"/>
      <c r="AA628" s="65"/>
      <c r="AB628" s="5"/>
      <c r="AC628" s="5"/>
      <c r="AD628" s="5"/>
      <c r="AE628" s="5"/>
      <c r="AF628" s="5"/>
      <c r="AG628" s="5"/>
      <c r="AH628" s="5"/>
      <c r="AI628" s="5"/>
      <c r="AJ628" s="5"/>
      <c r="AK628" s="5"/>
      <c r="AL628" s="5"/>
      <c r="AM628" s="5"/>
    </row>
    <row r="629" spans="1:39" s="4" customFormat="1" ht="14.4">
      <c r="A629" s="63" t="s">
        <v>888</v>
      </c>
      <c r="B629" s="63" t="s">
        <v>154</v>
      </c>
      <c r="C629" s="63"/>
      <c r="D629" s="63" t="s">
        <v>56</v>
      </c>
      <c r="E629" s="11"/>
      <c r="F629" s="11"/>
      <c r="G629" s="8"/>
      <c r="I629" s="63"/>
      <c r="J629" s="48"/>
      <c r="K629" s="109"/>
      <c r="M629" s="63">
        <v>2</v>
      </c>
      <c r="N629" s="274">
        <v>40.770000000000003</v>
      </c>
      <c r="P629" s="63"/>
      <c r="Q629" s="276"/>
      <c r="S629" s="63"/>
      <c r="T629" s="276"/>
      <c r="V629" s="83"/>
      <c r="W629" s="83"/>
      <c r="X629" s="83"/>
      <c r="Y629" s="83"/>
      <c r="Z629" s="83"/>
      <c r="AA629" s="65"/>
      <c r="AB629" s="5"/>
      <c r="AC629" s="5"/>
      <c r="AD629" s="5"/>
      <c r="AE629" s="5"/>
      <c r="AF629" s="5"/>
      <c r="AG629" s="5"/>
      <c r="AH629" s="5"/>
      <c r="AI629" s="5"/>
      <c r="AJ629" s="5"/>
      <c r="AK629" s="5"/>
      <c r="AL629" s="5"/>
      <c r="AM629" s="5"/>
    </row>
    <row r="630" spans="1:39" s="4" customFormat="1" ht="14.4">
      <c r="A630" s="63" t="s">
        <v>888</v>
      </c>
      <c r="B630" s="63" t="s">
        <v>159</v>
      </c>
      <c r="C630" s="63"/>
      <c r="D630" s="63" t="s">
        <v>89</v>
      </c>
      <c r="E630" s="11"/>
      <c r="F630" s="11"/>
      <c r="G630" s="8"/>
      <c r="I630" s="63"/>
      <c r="J630" s="48"/>
      <c r="K630" s="109"/>
      <c r="M630" s="63">
        <v>5</v>
      </c>
      <c r="N630" s="274">
        <v>971.48</v>
      </c>
      <c r="P630" s="63">
        <v>2</v>
      </c>
      <c r="Q630" s="276">
        <v>288.44</v>
      </c>
      <c r="S630" s="63"/>
      <c r="T630" s="276"/>
      <c r="V630" s="83"/>
      <c r="W630" s="83"/>
      <c r="X630" s="83"/>
      <c r="Y630" s="83"/>
      <c r="Z630" s="83"/>
      <c r="AA630" s="65"/>
      <c r="AB630" s="5"/>
      <c r="AC630" s="5"/>
      <c r="AD630" s="5"/>
      <c r="AE630" s="5"/>
      <c r="AF630" s="5"/>
      <c r="AG630" s="5"/>
      <c r="AH630" s="5"/>
      <c r="AI630" s="5"/>
      <c r="AJ630" s="5"/>
      <c r="AK630" s="5"/>
      <c r="AL630" s="5"/>
      <c r="AM630" s="5"/>
    </row>
    <row r="631" spans="1:39" s="4" customFormat="1" ht="14.4">
      <c r="A631" s="63" t="s">
        <v>888</v>
      </c>
      <c r="B631" s="63" t="s">
        <v>161</v>
      </c>
      <c r="C631" s="63"/>
      <c r="D631" s="63" t="s">
        <v>69</v>
      </c>
      <c r="E631" s="11"/>
      <c r="F631" s="11"/>
      <c r="G631" s="8"/>
      <c r="I631" s="63"/>
      <c r="J631" s="48"/>
      <c r="K631" s="109"/>
      <c r="M631" s="63">
        <v>1</v>
      </c>
      <c r="N631" s="274">
        <v>42.86</v>
      </c>
      <c r="P631" s="63"/>
      <c r="Q631" s="276"/>
      <c r="S631" s="63"/>
      <c r="T631" s="276"/>
      <c r="V631" s="83"/>
      <c r="W631" s="83"/>
      <c r="X631" s="83"/>
      <c r="Y631" s="83"/>
      <c r="Z631" s="83"/>
      <c r="AA631" s="65"/>
      <c r="AB631" s="5"/>
      <c r="AC631" s="5"/>
      <c r="AD631" s="5"/>
      <c r="AE631" s="5"/>
      <c r="AF631" s="5"/>
      <c r="AG631" s="5"/>
      <c r="AH631" s="5"/>
      <c r="AI631" s="5"/>
      <c r="AJ631" s="5"/>
      <c r="AK631" s="5"/>
      <c r="AL631" s="5"/>
      <c r="AM631" s="5"/>
    </row>
    <row r="632" spans="1:39" s="4" customFormat="1" ht="14.4">
      <c r="A632" s="63" t="s">
        <v>888</v>
      </c>
      <c r="B632" s="63" t="s">
        <v>164</v>
      </c>
      <c r="C632" s="63"/>
      <c r="D632" s="63" t="s">
        <v>165</v>
      </c>
      <c r="E632" s="11"/>
      <c r="F632" s="11"/>
      <c r="G632" s="8"/>
      <c r="I632" s="63"/>
      <c r="J632" s="48"/>
      <c r="K632" s="109"/>
      <c r="M632" s="63">
        <v>8</v>
      </c>
      <c r="N632" s="274">
        <v>380</v>
      </c>
      <c r="P632" s="63">
        <v>3</v>
      </c>
      <c r="Q632" s="276">
        <v>639.82000000000005</v>
      </c>
      <c r="S632" s="63">
        <v>2</v>
      </c>
      <c r="T632" s="276">
        <v>108.6</v>
      </c>
      <c r="V632" s="83"/>
      <c r="W632" s="83"/>
      <c r="X632" s="83"/>
      <c r="Y632" s="83"/>
      <c r="Z632" s="83"/>
      <c r="AA632" s="65"/>
      <c r="AB632" s="5"/>
      <c r="AC632" s="5"/>
      <c r="AD632" s="5"/>
      <c r="AE632" s="5"/>
      <c r="AF632" s="5"/>
      <c r="AG632" s="5"/>
      <c r="AH632" s="5"/>
      <c r="AI632" s="5"/>
      <c r="AJ632" s="5"/>
      <c r="AK632" s="5"/>
      <c r="AL632" s="5"/>
      <c r="AM632" s="5"/>
    </row>
    <row r="633" spans="1:39" s="4" customFormat="1" ht="14.4">
      <c r="A633" s="63" t="s">
        <v>888</v>
      </c>
      <c r="B633" s="63" t="s">
        <v>166</v>
      </c>
      <c r="C633" s="63"/>
      <c r="D633" s="63" t="s">
        <v>167</v>
      </c>
      <c r="E633" s="11"/>
      <c r="F633" s="11"/>
      <c r="G633" s="8"/>
      <c r="I633" s="63"/>
      <c r="J633" s="48"/>
      <c r="K633" s="109"/>
      <c r="M633" s="63"/>
      <c r="N633" s="274"/>
      <c r="P633" s="63">
        <v>1</v>
      </c>
      <c r="Q633" s="276">
        <v>118.65</v>
      </c>
      <c r="S633" s="63"/>
      <c r="T633" s="276"/>
      <c r="V633" s="83"/>
      <c r="W633" s="83"/>
      <c r="X633" s="83"/>
      <c r="Y633" s="83"/>
      <c r="Z633" s="83"/>
      <c r="AA633" s="65"/>
      <c r="AB633" s="5"/>
      <c r="AC633" s="5"/>
      <c r="AD633" s="5"/>
      <c r="AE633" s="5"/>
      <c r="AF633" s="5"/>
      <c r="AG633" s="5"/>
      <c r="AH633" s="5"/>
      <c r="AI633" s="5"/>
      <c r="AJ633" s="5"/>
      <c r="AK633" s="5"/>
      <c r="AL633" s="5"/>
      <c r="AM633" s="5"/>
    </row>
    <row r="634" spans="1:39" s="4" customFormat="1" ht="14.4">
      <c r="A634" s="63" t="s">
        <v>888</v>
      </c>
      <c r="B634" s="63" t="s">
        <v>169</v>
      </c>
      <c r="C634" s="63"/>
      <c r="D634" s="63" t="s">
        <v>170</v>
      </c>
      <c r="E634" s="11"/>
      <c r="F634" s="11"/>
      <c r="G634" s="8"/>
      <c r="I634" s="63"/>
      <c r="J634" s="48"/>
      <c r="K634" s="109"/>
      <c r="M634" s="63">
        <v>2</v>
      </c>
      <c r="N634" s="274">
        <v>154.55000000000001</v>
      </c>
      <c r="P634" s="63"/>
      <c r="Q634" s="276"/>
      <c r="S634" s="63">
        <v>1</v>
      </c>
      <c r="T634" s="276">
        <v>85.26</v>
      </c>
      <c r="V634" s="83"/>
      <c r="W634" s="83"/>
      <c r="X634" s="83"/>
      <c r="Y634" s="83"/>
      <c r="Z634" s="83"/>
      <c r="AA634" s="65"/>
      <c r="AB634" s="5"/>
      <c r="AC634" s="5"/>
      <c r="AD634" s="5"/>
      <c r="AE634" s="5"/>
      <c r="AF634" s="5"/>
      <c r="AG634" s="5"/>
      <c r="AH634" s="5"/>
      <c r="AI634" s="5"/>
      <c r="AJ634" s="5"/>
      <c r="AK634" s="5"/>
      <c r="AL634" s="5"/>
      <c r="AM634" s="5"/>
    </row>
    <row r="635" spans="1:39" s="4" customFormat="1" ht="14.4">
      <c r="A635" s="63" t="s">
        <v>888</v>
      </c>
      <c r="B635" s="63" t="s">
        <v>172</v>
      </c>
      <c r="C635" s="63"/>
      <c r="D635" s="63" t="s">
        <v>173</v>
      </c>
      <c r="E635" s="11"/>
      <c r="F635" s="11"/>
      <c r="G635" s="8"/>
      <c r="I635" s="63"/>
      <c r="J635" s="48"/>
      <c r="K635" s="109"/>
      <c r="M635" s="63">
        <v>2</v>
      </c>
      <c r="N635" s="274">
        <v>625.91</v>
      </c>
      <c r="P635" s="63">
        <v>1</v>
      </c>
      <c r="Q635" s="276">
        <v>23.81</v>
      </c>
      <c r="S635" s="63">
        <v>1</v>
      </c>
      <c r="T635" s="276">
        <v>52.78</v>
      </c>
      <c r="V635" s="83"/>
      <c r="W635" s="83"/>
      <c r="X635" s="83"/>
      <c r="Y635" s="83"/>
      <c r="Z635" s="83"/>
      <c r="AA635" s="65"/>
      <c r="AB635" s="5"/>
      <c r="AC635" s="5"/>
      <c r="AD635" s="5"/>
      <c r="AE635" s="5"/>
      <c r="AF635" s="5"/>
      <c r="AG635" s="5"/>
      <c r="AH635" s="5"/>
      <c r="AI635" s="5"/>
      <c r="AJ635" s="5"/>
      <c r="AK635" s="5"/>
      <c r="AL635" s="5"/>
      <c r="AM635" s="5"/>
    </row>
    <row r="636" spans="1:39" s="4" customFormat="1" ht="14.4">
      <c r="A636" s="63" t="s">
        <v>888</v>
      </c>
      <c r="B636" s="63" t="s">
        <v>177</v>
      </c>
      <c r="C636" s="63"/>
      <c r="D636" s="63" t="s">
        <v>62</v>
      </c>
      <c r="E636" s="11"/>
      <c r="F636" s="11"/>
      <c r="G636" s="8"/>
      <c r="I636" s="63"/>
      <c r="J636" s="48"/>
      <c r="K636" s="109"/>
      <c r="M636" s="63">
        <v>2</v>
      </c>
      <c r="N636" s="274">
        <v>80.06</v>
      </c>
      <c r="P636" s="63"/>
      <c r="Q636" s="276"/>
      <c r="S636" s="63"/>
      <c r="T636" s="276"/>
      <c r="V636" s="83"/>
      <c r="W636" s="83"/>
      <c r="X636" s="83"/>
      <c r="Y636" s="83"/>
      <c r="Z636" s="83"/>
      <c r="AA636" s="65"/>
      <c r="AB636" s="5"/>
      <c r="AC636" s="5"/>
      <c r="AD636" s="5"/>
      <c r="AE636" s="5"/>
      <c r="AF636" s="5"/>
      <c r="AG636" s="5"/>
      <c r="AH636" s="5"/>
      <c r="AI636" s="5"/>
      <c r="AJ636" s="5"/>
      <c r="AK636" s="5"/>
      <c r="AL636" s="5"/>
      <c r="AM636" s="5"/>
    </row>
    <row r="637" spans="1:39" s="4" customFormat="1" ht="14.4">
      <c r="A637" s="63" t="s">
        <v>888</v>
      </c>
      <c r="B637" s="63" t="s">
        <v>179</v>
      </c>
      <c r="C637" s="63"/>
      <c r="D637" s="63" t="s">
        <v>180</v>
      </c>
      <c r="E637" s="11"/>
      <c r="F637" s="11"/>
      <c r="G637" s="8"/>
      <c r="I637" s="63"/>
      <c r="J637" s="48"/>
      <c r="K637" s="109"/>
      <c r="M637" s="63"/>
      <c r="N637" s="274"/>
      <c r="P637" s="63"/>
      <c r="Q637" s="276"/>
      <c r="S637" s="63">
        <v>1</v>
      </c>
      <c r="T637" s="276">
        <v>300</v>
      </c>
      <c r="V637" s="83"/>
      <c r="W637" s="83"/>
      <c r="X637" s="83"/>
      <c r="Y637" s="83"/>
      <c r="Z637" s="83"/>
      <c r="AA637" s="65"/>
      <c r="AB637" s="5"/>
      <c r="AC637" s="5"/>
      <c r="AD637" s="5"/>
      <c r="AE637" s="5"/>
      <c r="AF637" s="5"/>
      <c r="AG637" s="5"/>
      <c r="AH637" s="5"/>
      <c r="AI637" s="5"/>
      <c r="AJ637" s="5"/>
      <c r="AK637" s="5"/>
      <c r="AL637" s="5"/>
      <c r="AM637" s="5"/>
    </row>
    <row r="638" spans="1:39" s="4" customFormat="1" ht="14.4">
      <c r="A638" s="63" t="s">
        <v>888</v>
      </c>
      <c r="B638" s="63" t="s">
        <v>181</v>
      </c>
      <c r="C638" s="63"/>
      <c r="D638" s="63" t="s">
        <v>182</v>
      </c>
      <c r="E638" s="11"/>
      <c r="F638" s="11"/>
      <c r="G638" s="8"/>
      <c r="I638" s="63"/>
      <c r="J638" s="48"/>
      <c r="K638" s="109"/>
      <c r="M638" s="63">
        <v>3</v>
      </c>
      <c r="N638" s="274">
        <v>127.56</v>
      </c>
      <c r="P638" s="63">
        <v>2</v>
      </c>
      <c r="Q638" s="276">
        <v>285.97000000000003</v>
      </c>
      <c r="S638" s="63"/>
      <c r="T638" s="276"/>
      <c r="V638" s="83"/>
      <c r="W638" s="83"/>
      <c r="X638" s="83"/>
      <c r="Y638" s="83"/>
      <c r="Z638" s="83"/>
      <c r="AA638" s="65"/>
      <c r="AB638" s="5"/>
      <c r="AC638" s="5"/>
      <c r="AD638" s="5"/>
      <c r="AE638" s="5"/>
      <c r="AF638" s="5"/>
      <c r="AG638" s="5"/>
      <c r="AH638" s="5"/>
      <c r="AI638" s="5"/>
      <c r="AJ638" s="5"/>
      <c r="AK638" s="5"/>
      <c r="AL638" s="5"/>
      <c r="AM638" s="5"/>
    </row>
    <row r="639" spans="1:39" s="4" customFormat="1" ht="14.4">
      <c r="A639" s="63" t="s">
        <v>888</v>
      </c>
      <c r="B639" s="63" t="s">
        <v>185</v>
      </c>
      <c r="C639" s="63"/>
      <c r="D639" s="63" t="s">
        <v>186</v>
      </c>
      <c r="E639" s="11"/>
      <c r="F639" s="11"/>
      <c r="G639" s="8"/>
      <c r="I639" s="63"/>
      <c r="J639" s="48"/>
      <c r="K639" s="109"/>
      <c r="M639" s="63">
        <v>1</v>
      </c>
      <c r="N639" s="274">
        <v>70.45</v>
      </c>
      <c r="P639" s="63"/>
      <c r="Q639" s="276"/>
      <c r="S639" s="63"/>
      <c r="T639" s="276"/>
      <c r="V639" s="83"/>
      <c r="W639" s="83"/>
      <c r="X639" s="83"/>
      <c r="Y639" s="83"/>
      <c r="Z639" s="83"/>
      <c r="AA639" s="65"/>
      <c r="AB639" s="5"/>
      <c r="AC639" s="5"/>
      <c r="AD639" s="5"/>
      <c r="AE639" s="5"/>
      <c r="AF639" s="5"/>
      <c r="AG639" s="5"/>
      <c r="AH639" s="5"/>
      <c r="AI639" s="5"/>
      <c r="AJ639" s="5"/>
      <c r="AK639" s="5"/>
      <c r="AL639" s="5"/>
      <c r="AM639" s="5"/>
    </row>
    <row r="640" spans="1:39" s="4" customFormat="1" ht="14.4">
      <c r="A640" s="63" t="s">
        <v>888</v>
      </c>
      <c r="B640" s="63" t="s">
        <v>810</v>
      </c>
      <c r="C640" s="63"/>
      <c r="D640" s="63" t="s">
        <v>188</v>
      </c>
      <c r="E640" s="11"/>
      <c r="F640" s="11"/>
      <c r="G640" s="8"/>
      <c r="I640" s="63"/>
      <c r="J640" s="48"/>
      <c r="K640" s="109"/>
      <c r="M640" s="63">
        <v>9</v>
      </c>
      <c r="N640" s="274">
        <v>2934.31</v>
      </c>
      <c r="P640" s="63">
        <v>2</v>
      </c>
      <c r="Q640" s="276">
        <v>795.56</v>
      </c>
      <c r="S640" s="63">
        <v>5</v>
      </c>
      <c r="T640" s="276">
        <v>346.75</v>
      </c>
      <c r="V640" s="83"/>
      <c r="W640" s="83"/>
      <c r="X640" s="83"/>
      <c r="Y640" s="83"/>
      <c r="Z640" s="83"/>
      <c r="AA640" s="65"/>
      <c r="AB640" s="5"/>
      <c r="AC640" s="5"/>
      <c r="AD640" s="5"/>
      <c r="AE640" s="5"/>
      <c r="AF640" s="5"/>
      <c r="AG640" s="5"/>
      <c r="AH640" s="5"/>
      <c r="AI640" s="5"/>
      <c r="AJ640" s="5"/>
      <c r="AK640" s="5"/>
      <c r="AL640" s="5"/>
      <c r="AM640" s="5"/>
    </row>
    <row r="641" spans="1:39" s="4" customFormat="1" ht="14.4">
      <c r="A641" s="63" t="s">
        <v>888</v>
      </c>
      <c r="B641" s="63" t="s">
        <v>190</v>
      </c>
      <c r="C641" s="63"/>
      <c r="D641" s="63" t="s">
        <v>191</v>
      </c>
      <c r="E641" s="11"/>
      <c r="F641" s="11"/>
      <c r="G641" s="8"/>
      <c r="I641" s="63"/>
      <c r="J641" s="48"/>
      <c r="K641" s="109"/>
      <c r="M641" s="63">
        <v>12</v>
      </c>
      <c r="N641" s="274">
        <v>1369.84</v>
      </c>
      <c r="P641" s="63">
        <v>8</v>
      </c>
      <c r="Q641" s="276">
        <v>769.97</v>
      </c>
      <c r="S641" s="63">
        <v>8</v>
      </c>
      <c r="T641" s="276">
        <v>1196.32</v>
      </c>
      <c r="V641" s="83"/>
      <c r="W641" s="83"/>
      <c r="X641" s="83"/>
      <c r="Y641" s="83"/>
      <c r="Z641" s="83"/>
      <c r="AA641" s="65"/>
      <c r="AB641" s="5"/>
      <c r="AC641" s="5"/>
      <c r="AD641" s="5"/>
      <c r="AE641" s="5"/>
      <c r="AF641" s="5"/>
      <c r="AG641" s="5"/>
      <c r="AH641" s="5"/>
      <c r="AI641" s="5"/>
      <c r="AJ641" s="5"/>
      <c r="AK641" s="5"/>
      <c r="AL641" s="5"/>
      <c r="AM641" s="5"/>
    </row>
    <row r="642" spans="1:39" s="4" customFormat="1" ht="14.4">
      <c r="A642" s="63" t="s">
        <v>888</v>
      </c>
      <c r="B642" s="63" t="s">
        <v>194</v>
      </c>
      <c r="C642" s="63"/>
      <c r="D642" s="63" t="s">
        <v>56</v>
      </c>
      <c r="E642" s="11"/>
      <c r="F642" s="11"/>
      <c r="G642" s="8"/>
      <c r="I642" s="63"/>
      <c r="J642" s="48"/>
      <c r="K642" s="109"/>
      <c r="M642" s="63">
        <v>1</v>
      </c>
      <c r="N642" s="274">
        <v>99.28</v>
      </c>
      <c r="P642" s="63"/>
      <c r="Q642" s="276"/>
      <c r="S642" s="63"/>
      <c r="T642" s="276"/>
      <c r="V642" s="83"/>
      <c r="W642" s="83"/>
      <c r="X642" s="83"/>
      <c r="Y642" s="83"/>
      <c r="Z642" s="83"/>
      <c r="AA642" s="65"/>
      <c r="AB642" s="5"/>
      <c r="AC642" s="5"/>
      <c r="AD642" s="5"/>
      <c r="AE642" s="5"/>
      <c r="AF642" s="5"/>
      <c r="AG642" s="5"/>
      <c r="AH642" s="5"/>
      <c r="AI642" s="5"/>
      <c r="AJ642" s="5"/>
      <c r="AK642" s="5"/>
      <c r="AL642" s="5"/>
      <c r="AM642" s="5"/>
    </row>
    <row r="643" spans="1:39" s="4" customFormat="1" ht="14.4">
      <c r="A643" s="63" t="s">
        <v>888</v>
      </c>
      <c r="B643" s="63" t="s">
        <v>195</v>
      </c>
      <c r="C643" s="63"/>
      <c r="D643" s="63" t="s">
        <v>167</v>
      </c>
      <c r="E643" s="11"/>
      <c r="F643" s="11"/>
      <c r="G643" s="8"/>
      <c r="I643" s="63"/>
      <c r="J643" s="48"/>
      <c r="K643" s="109"/>
      <c r="M643" s="63">
        <v>4</v>
      </c>
      <c r="N643" s="274">
        <v>156.02000000000001</v>
      </c>
      <c r="P643" s="63"/>
      <c r="Q643" s="276"/>
      <c r="S643" s="63"/>
      <c r="T643" s="276"/>
      <c r="V643" s="83"/>
      <c r="W643" s="83"/>
      <c r="X643" s="83"/>
      <c r="Y643" s="83"/>
      <c r="Z643" s="83"/>
      <c r="AA643" s="65"/>
      <c r="AB643" s="5"/>
      <c r="AC643" s="5"/>
      <c r="AD643" s="5"/>
      <c r="AE643" s="5"/>
      <c r="AF643" s="5"/>
      <c r="AG643" s="5"/>
      <c r="AH643" s="5"/>
      <c r="AI643" s="5"/>
      <c r="AJ643" s="5"/>
      <c r="AK643" s="5"/>
      <c r="AL643" s="5"/>
      <c r="AM643" s="5"/>
    </row>
    <row r="644" spans="1:39" s="4" customFormat="1" ht="14.4">
      <c r="A644" s="63" t="s">
        <v>888</v>
      </c>
      <c r="B644" s="63" t="s">
        <v>698</v>
      </c>
      <c r="C644" s="63"/>
      <c r="D644" s="63" t="s">
        <v>99</v>
      </c>
      <c r="E644" s="11"/>
      <c r="F644" s="11"/>
      <c r="G644" s="8"/>
      <c r="I644" s="63"/>
      <c r="J644" s="48"/>
      <c r="K644" s="109"/>
      <c r="M644" s="63">
        <v>1</v>
      </c>
      <c r="N644" s="274">
        <v>81.400000000000006</v>
      </c>
      <c r="P644" s="63"/>
      <c r="Q644" s="276"/>
      <c r="S644" s="63"/>
      <c r="T644" s="276"/>
      <c r="V644" s="83"/>
      <c r="W644" s="83"/>
      <c r="X644" s="83"/>
      <c r="Y644" s="83"/>
      <c r="Z644" s="83"/>
      <c r="AA644" s="65"/>
      <c r="AB644" s="5"/>
      <c r="AC644" s="5"/>
      <c r="AD644" s="5"/>
      <c r="AE644" s="5"/>
      <c r="AF644" s="5"/>
      <c r="AG644" s="5"/>
      <c r="AH644" s="5"/>
      <c r="AI644" s="5"/>
      <c r="AJ644" s="5"/>
      <c r="AK644" s="5"/>
      <c r="AL644" s="5"/>
      <c r="AM644" s="5"/>
    </row>
    <row r="645" spans="1:39" s="4" customFormat="1" ht="14.4">
      <c r="A645" s="63" t="s">
        <v>888</v>
      </c>
      <c r="B645" s="63" t="s">
        <v>203</v>
      </c>
      <c r="C645" s="63"/>
      <c r="D645" s="63" t="s">
        <v>137</v>
      </c>
      <c r="E645" s="11"/>
      <c r="F645" s="11"/>
      <c r="G645" s="8"/>
      <c r="I645" s="63"/>
      <c r="J645" s="48"/>
      <c r="K645" s="109"/>
      <c r="M645" s="63"/>
      <c r="N645" s="274"/>
      <c r="P645" s="63">
        <v>1</v>
      </c>
      <c r="Q645" s="276">
        <v>39</v>
      </c>
      <c r="S645" s="63"/>
      <c r="T645" s="276"/>
      <c r="V645" s="83"/>
      <c r="W645" s="83"/>
      <c r="X645" s="83"/>
      <c r="Y645" s="83"/>
      <c r="Z645" s="83"/>
      <c r="AA645" s="65"/>
      <c r="AB645" s="5"/>
      <c r="AC645" s="5"/>
      <c r="AD645" s="5"/>
      <c r="AE645" s="5"/>
      <c r="AF645" s="5"/>
      <c r="AG645" s="5"/>
      <c r="AH645" s="5"/>
      <c r="AI645" s="5"/>
      <c r="AJ645" s="5"/>
      <c r="AK645" s="5"/>
      <c r="AL645" s="5"/>
      <c r="AM645" s="5"/>
    </row>
    <row r="646" spans="1:39" s="4" customFormat="1" ht="14.4">
      <c r="A646" s="63" t="s">
        <v>888</v>
      </c>
      <c r="B646" s="63" t="s">
        <v>204</v>
      </c>
      <c r="C646" s="63"/>
      <c r="D646" s="63" t="s">
        <v>205</v>
      </c>
      <c r="E646" s="11"/>
      <c r="F646" s="11"/>
      <c r="G646" s="8"/>
      <c r="I646" s="63"/>
      <c r="J646" s="48"/>
      <c r="K646" s="109"/>
      <c r="M646" s="63">
        <v>1</v>
      </c>
      <c r="N646" s="274">
        <v>58.34</v>
      </c>
      <c r="P646" s="63"/>
      <c r="Q646" s="276"/>
      <c r="S646" s="63"/>
      <c r="T646" s="276"/>
      <c r="V646" s="83"/>
      <c r="W646" s="83"/>
      <c r="X646" s="83"/>
      <c r="Y646" s="83"/>
      <c r="Z646" s="83"/>
      <c r="AA646" s="65"/>
      <c r="AB646" s="5"/>
      <c r="AC646" s="5"/>
      <c r="AD646" s="5"/>
      <c r="AE646" s="5"/>
      <c r="AF646" s="5"/>
      <c r="AG646" s="5"/>
      <c r="AH646" s="5"/>
      <c r="AI646" s="5"/>
      <c r="AJ646" s="5"/>
      <c r="AK646" s="5"/>
      <c r="AL646" s="5"/>
      <c r="AM646" s="5"/>
    </row>
    <row r="647" spans="1:39" s="4" customFormat="1" ht="14.4">
      <c r="A647" s="63" t="s">
        <v>888</v>
      </c>
      <c r="B647" s="63" t="s">
        <v>207</v>
      </c>
      <c r="C647" s="63"/>
      <c r="D647" s="63" t="s">
        <v>158</v>
      </c>
      <c r="E647" s="11"/>
      <c r="F647" s="11"/>
      <c r="G647" s="8"/>
      <c r="I647" s="63"/>
      <c r="J647" s="48"/>
      <c r="K647" s="109"/>
      <c r="M647" s="63">
        <v>1</v>
      </c>
      <c r="N647" s="274">
        <v>22.2</v>
      </c>
      <c r="P647" s="63"/>
      <c r="Q647" s="276"/>
      <c r="S647" s="63">
        <v>1</v>
      </c>
      <c r="T647" s="276">
        <v>142.12</v>
      </c>
      <c r="V647" s="83"/>
      <c r="W647" s="83"/>
      <c r="X647" s="83"/>
      <c r="Y647" s="83"/>
      <c r="Z647" s="83"/>
      <c r="AA647" s="65"/>
      <c r="AB647" s="5"/>
      <c r="AC647" s="5"/>
      <c r="AD647" s="5"/>
      <c r="AE647" s="5"/>
      <c r="AF647" s="5"/>
      <c r="AG647" s="5"/>
      <c r="AH647" s="5"/>
      <c r="AI647" s="5"/>
      <c r="AJ647" s="5"/>
      <c r="AK647" s="5"/>
      <c r="AL647" s="5"/>
      <c r="AM647" s="5"/>
    </row>
    <row r="648" spans="1:39" s="4" customFormat="1" ht="14.4">
      <c r="A648" s="63" t="s">
        <v>888</v>
      </c>
      <c r="B648" s="63" t="s">
        <v>814</v>
      </c>
      <c r="C648" s="63"/>
      <c r="D648" s="63" t="s">
        <v>158</v>
      </c>
      <c r="E648" s="11"/>
      <c r="F648" s="11"/>
      <c r="G648" s="8"/>
      <c r="I648" s="63"/>
      <c r="J648" s="48"/>
      <c r="K648" s="109"/>
      <c r="M648" s="63"/>
      <c r="N648" s="274"/>
      <c r="P648" s="63"/>
      <c r="Q648" s="276"/>
      <c r="S648" s="63">
        <v>1</v>
      </c>
      <c r="T648" s="276">
        <v>77.37</v>
      </c>
      <c r="V648" s="83"/>
      <c r="W648" s="83"/>
      <c r="X648" s="83"/>
      <c r="Y648" s="83"/>
      <c r="Z648" s="83"/>
      <c r="AA648" s="65"/>
      <c r="AB648" s="5"/>
      <c r="AC648" s="5"/>
      <c r="AD648" s="5"/>
      <c r="AE648" s="5"/>
      <c r="AF648" s="5"/>
      <c r="AG648" s="5"/>
      <c r="AH648" s="5"/>
      <c r="AI648" s="5"/>
      <c r="AJ648" s="5"/>
      <c r="AK648" s="5"/>
      <c r="AL648" s="5"/>
      <c r="AM648" s="5"/>
    </row>
    <row r="649" spans="1:39" s="4" customFormat="1" ht="14.4">
      <c r="A649" s="63" t="s">
        <v>888</v>
      </c>
      <c r="B649" s="63" t="s">
        <v>815</v>
      </c>
      <c r="C649" s="63"/>
      <c r="D649" s="63" t="s">
        <v>209</v>
      </c>
      <c r="E649" s="11"/>
      <c r="F649" s="11"/>
      <c r="G649" s="8"/>
      <c r="I649" s="63"/>
      <c r="J649" s="48"/>
      <c r="K649" s="109"/>
      <c r="M649" s="63">
        <v>1</v>
      </c>
      <c r="N649" s="274">
        <v>28.66</v>
      </c>
      <c r="P649" s="63"/>
      <c r="Q649" s="276"/>
      <c r="S649" s="63"/>
      <c r="T649" s="276"/>
      <c r="V649" s="83"/>
      <c r="W649" s="83"/>
      <c r="X649" s="83"/>
      <c r="Y649" s="83"/>
      <c r="Z649" s="83"/>
      <c r="AA649" s="65"/>
      <c r="AB649" s="5"/>
      <c r="AC649" s="5"/>
      <c r="AD649" s="5"/>
      <c r="AE649" s="5"/>
      <c r="AF649" s="5"/>
      <c r="AG649" s="5"/>
      <c r="AH649" s="5"/>
      <c r="AI649" s="5"/>
      <c r="AJ649" s="5"/>
      <c r="AK649" s="5"/>
      <c r="AL649" s="5"/>
      <c r="AM649" s="5"/>
    </row>
    <row r="650" spans="1:39" s="4" customFormat="1" ht="14.4">
      <c r="A650" s="63" t="s">
        <v>888</v>
      </c>
      <c r="B650" s="63" t="s">
        <v>217</v>
      </c>
      <c r="C650" s="63"/>
      <c r="D650" s="63" t="s">
        <v>198</v>
      </c>
      <c r="E650" s="11"/>
      <c r="F650" s="11"/>
      <c r="G650" s="8"/>
      <c r="I650" s="63"/>
      <c r="J650" s="48"/>
      <c r="K650" s="109"/>
      <c r="M650" s="63">
        <v>1</v>
      </c>
      <c r="N650" s="274">
        <v>2238.5300000000002</v>
      </c>
      <c r="P650" s="63">
        <v>1</v>
      </c>
      <c r="Q650" s="276">
        <v>1833.11</v>
      </c>
      <c r="S650" s="63">
        <v>1</v>
      </c>
      <c r="T650" s="276">
        <v>165.25</v>
      </c>
      <c r="V650" s="83"/>
      <c r="W650" s="83"/>
      <c r="X650" s="83"/>
      <c r="Y650" s="83"/>
      <c r="Z650" s="83"/>
      <c r="AA650" s="65"/>
      <c r="AB650" s="5"/>
      <c r="AC650" s="5"/>
      <c r="AD650" s="5"/>
      <c r="AE650" s="5"/>
      <c r="AF650" s="5"/>
      <c r="AG650" s="5"/>
      <c r="AH650" s="5"/>
      <c r="AI650" s="5"/>
      <c r="AJ650" s="5"/>
      <c r="AK650" s="5"/>
      <c r="AL650" s="5"/>
      <c r="AM650" s="5"/>
    </row>
    <row r="651" spans="1:39" s="4" customFormat="1" ht="14.4">
      <c r="A651" s="63" t="s">
        <v>888</v>
      </c>
      <c r="B651" s="63" t="s">
        <v>220</v>
      </c>
      <c r="C651" s="63"/>
      <c r="D651" s="63" t="s">
        <v>222</v>
      </c>
      <c r="E651" s="11"/>
      <c r="F651" s="11"/>
      <c r="G651" s="8"/>
      <c r="I651" s="63"/>
      <c r="J651" s="48"/>
      <c r="K651" s="109"/>
      <c r="M651" s="63">
        <v>1</v>
      </c>
      <c r="N651" s="274">
        <v>15.73</v>
      </c>
      <c r="P651" s="63"/>
      <c r="Q651" s="276"/>
      <c r="S651" s="63">
        <v>1</v>
      </c>
      <c r="T651" s="276">
        <v>61.79</v>
      </c>
      <c r="V651" s="83"/>
      <c r="W651" s="83"/>
      <c r="X651" s="83"/>
      <c r="Y651" s="83"/>
      <c r="Z651" s="83"/>
      <c r="AA651" s="65"/>
      <c r="AB651" s="5"/>
      <c r="AC651" s="5"/>
      <c r="AD651" s="5"/>
      <c r="AE651" s="5"/>
      <c r="AF651" s="5"/>
      <c r="AG651" s="5"/>
      <c r="AH651" s="5"/>
      <c r="AI651" s="5"/>
      <c r="AJ651" s="5"/>
      <c r="AK651" s="5"/>
      <c r="AL651" s="5"/>
      <c r="AM651" s="5"/>
    </row>
    <row r="652" spans="1:39" s="4" customFormat="1" ht="14.4">
      <c r="A652" s="63" t="s">
        <v>888</v>
      </c>
      <c r="B652" s="63" t="s">
        <v>816</v>
      </c>
      <c r="C652" s="63"/>
      <c r="D652" s="63" t="s">
        <v>226</v>
      </c>
      <c r="E652" s="11"/>
      <c r="F652" s="11"/>
      <c r="G652" s="8"/>
      <c r="I652" s="63"/>
      <c r="J652" s="48"/>
      <c r="K652" s="109"/>
      <c r="M652" s="63">
        <v>1</v>
      </c>
      <c r="N652" s="274">
        <v>427.89</v>
      </c>
      <c r="P652" s="63"/>
      <c r="Q652" s="276"/>
      <c r="S652" s="63"/>
      <c r="T652" s="276"/>
      <c r="V652" s="83"/>
      <c r="W652" s="83"/>
      <c r="X652" s="83"/>
      <c r="Y652" s="83"/>
      <c r="Z652" s="83"/>
      <c r="AA652" s="65"/>
      <c r="AB652" s="5"/>
      <c r="AC652" s="5"/>
      <c r="AD652" s="5"/>
      <c r="AE652" s="5"/>
      <c r="AF652" s="5"/>
      <c r="AG652" s="5"/>
      <c r="AH652" s="5"/>
      <c r="AI652" s="5"/>
      <c r="AJ652" s="5"/>
      <c r="AK652" s="5"/>
      <c r="AL652" s="5"/>
      <c r="AM652" s="5"/>
    </row>
    <row r="653" spans="1:39" s="4" customFormat="1" ht="14.4">
      <c r="A653" s="63" t="s">
        <v>888</v>
      </c>
      <c r="B653" s="63" t="s">
        <v>234</v>
      </c>
      <c r="C653" s="63"/>
      <c r="D653" s="63" t="s">
        <v>198</v>
      </c>
      <c r="E653" s="11"/>
      <c r="F653" s="11"/>
      <c r="G653" s="8"/>
      <c r="I653" s="63"/>
      <c r="J653" s="48"/>
      <c r="K653" s="109"/>
      <c r="M653" s="63">
        <v>10</v>
      </c>
      <c r="N653" s="274">
        <v>785.5</v>
      </c>
      <c r="P653" s="63">
        <v>2</v>
      </c>
      <c r="Q653" s="276">
        <v>325.58</v>
      </c>
      <c r="S653" s="63"/>
      <c r="T653" s="276"/>
      <c r="V653" s="83"/>
      <c r="W653" s="83"/>
      <c r="X653" s="83"/>
      <c r="Y653" s="83"/>
      <c r="Z653" s="83"/>
      <c r="AA653" s="65"/>
      <c r="AB653" s="5"/>
      <c r="AC653" s="5"/>
      <c r="AD653" s="5"/>
      <c r="AE653" s="5"/>
      <c r="AF653" s="5"/>
      <c r="AG653" s="5"/>
      <c r="AH653" s="5"/>
      <c r="AI653" s="5"/>
      <c r="AJ653" s="5"/>
      <c r="AK653" s="5"/>
      <c r="AL653" s="5"/>
      <c r="AM653" s="5"/>
    </row>
    <row r="654" spans="1:39" s="4" customFormat="1" ht="14.4">
      <c r="A654" s="63" t="s">
        <v>888</v>
      </c>
      <c r="B654" s="63" t="s">
        <v>235</v>
      </c>
      <c r="C654" s="63"/>
      <c r="D654" s="63" t="s">
        <v>69</v>
      </c>
      <c r="E654" s="11"/>
      <c r="F654" s="11"/>
      <c r="G654" s="8"/>
      <c r="I654" s="63"/>
      <c r="J654" s="48"/>
      <c r="K654" s="109"/>
      <c r="M654" s="63">
        <v>22</v>
      </c>
      <c r="N654" s="274">
        <v>2639.1</v>
      </c>
      <c r="P654" s="63">
        <v>5</v>
      </c>
      <c r="Q654" s="276">
        <v>597.95000000000005</v>
      </c>
      <c r="S654" s="63"/>
      <c r="T654" s="276"/>
      <c r="V654" s="83"/>
      <c r="W654" s="83"/>
      <c r="X654" s="83"/>
      <c r="Y654" s="83"/>
      <c r="Z654" s="83"/>
      <c r="AA654" s="65"/>
      <c r="AB654" s="5"/>
      <c r="AC654" s="5"/>
      <c r="AD654" s="5"/>
      <c r="AE654" s="5"/>
      <c r="AF654" s="5"/>
      <c r="AG654" s="5"/>
      <c r="AH654" s="5"/>
      <c r="AI654" s="5"/>
      <c r="AJ654" s="5"/>
      <c r="AK654" s="5"/>
      <c r="AL654" s="5"/>
      <c r="AM654" s="5"/>
    </row>
    <row r="655" spans="1:39" s="4" customFormat="1" ht="14.4">
      <c r="A655" s="63" t="s">
        <v>888</v>
      </c>
      <c r="B655" s="63" t="s">
        <v>238</v>
      </c>
      <c r="C655" s="63"/>
      <c r="D655" s="63" t="s">
        <v>71</v>
      </c>
      <c r="E655" s="11"/>
      <c r="F655" s="11"/>
      <c r="G655" s="8"/>
      <c r="I655" s="63"/>
      <c r="J655" s="48"/>
      <c r="K655" s="109"/>
      <c r="M655" s="63">
        <v>1</v>
      </c>
      <c r="N655" s="274">
        <v>51.89</v>
      </c>
      <c r="P655" s="63">
        <v>1</v>
      </c>
      <c r="Q655" s="276">
        <v>85.85</v>
      </c>
      <c r="S655" s="63"/>
      <c r="T655" s="276"/>
      <c r="V655" s="83"/>
      <c r="W655" s="83"/>
      <c r="X655" s="83"/>
      <c r="Y655" s="83"/>
      <c r="Z655" s="83"/>
      <c r="AA655" s="65"/>
      <c r="AB655" s="5"/>
      <c r="AC655" s="5"/>
      <c r="AD655" s="5"/>
      <c r="AE655" s="5"/>
      <c r="AF655" s="5"/>
      <c r="AG655" s="5"/>
      <c r="AH655" s="5"/>
      <c r="AI655" s="5"/>
      <c r="AJ655" s="5"/>
      <c r="AK655" s="5"/>
      <c r="AL655" s="5"/>
      <c r="AM655" s="5"/>
    </row>
    <row r="656" spans="1:39" s="4" customFormat="1" ht="14.4">
      <c r="A656" s="63" t="s">
        <v>888</v>
      </c>
      <c r="B656" s="63" t="s">
        <v>239</v>
      </c>
      <c r="C656" s="63"/>
      <c r="D656" s="63" t="s">
        <v>62</v>
      </c>
      <c r="E656" s="11"/>
      <c r="F656" s="11"/>
      <c r="G656" s="8"/>
      <c r="I656" s="63"/>
      <c r="J656" s="48"/>
      <c r="K656" s="109"/>
      <c r="M656" s="63">
        <v>1</v>
      </c>
      <c r="N656" s="274">
        <v>23.91</v>
      </c>
      <c r="P656" s="63">
        <v>1</v>
      </c>
      <c r="Q656" s="276">
        <v>65.31</v>
      </c>
      <c r="S656" s="63">
        <v>1</v>
      </c>
      <c r="T656" s="276">
        <v>217.11</v>
      </c>
      <c r="V656" s="83"/>
      <c r="W656" s="83"/>
      <c r="X656" s="83"/>
      <c r="Y656" s="83"/>
      <c r="Z656" s="83"/>
      <c r="AA656" s="65"/>
      <c r="AB656" s="5"/>
      <c r="AC656" s="5"/>
      <c r="AD656" s="5"/>
      <c r="AE656" s="5"/>
      <c r="AF656" s="5"/>
      <c r="AG656" s="5"/>
      <c r="AH656" s="5"/>
      <c r="AI656" s="5"/>
      <c r="AJ656" s="5"/>
      <c r="AK656" s="5"/>
      <c r="AL656" s="5"/>
      <c r="AM656" s="5"/>
    </row>
    <row r="657" spans="1:39" s="4" customFormat="1" ht="14.4">
      <c r="A657" s="63" t="s">
        <v>888</v>
      </c>
      <c r="B657" s="63" t="s">
        <v>819</v>
      </c>
      <c r="C657" s="63"/>
      <c r="D657" s="63" t="s">
        <v>243</v>
      </c>
      <c r="E657" s="11"/>
      <c r="F657" s="11"/>
      <c r="G657" s="8"/>
      <c r="I657" s="63"/>
      <c r="J657" s="48"/>
      <c r="K657" s="109"/>
      <c r="M657" s="63">
        <v>3</v>
      </c>
      <c r="N657" s="274">
        <v>654.1</v>
      </c>
      <c r="P657" s="63"/>
      <c r="Q657" s="276"/>
      <c r="S657" s="63"/>
      <c r="T657" s="276"/>
      <c r="V657" s="83"/>
      <c r="W657" s="83"/>
      <c r="X657" s="83"/>
      <c r="Y657" s="83"/>
      <c r="Z657" s="83"/>
      <c r="AA657" s="65"/>
      <c r="AB657" s="5"/>
      <c r="AC657" s="5"/>
      <c r="AD657" s="5"/>
      <c r="AE657" s="5"/>
      <c r="AF657" s="5"/>
      <c r="AG657" s="5"/>
      <c r="AH657" s="5"/>
      <c r="AI657" s="5"/>
      <c r="AJ657" s="5"/>
      <c r="AK657" s="5"/>
      <c r="AL657" s="5"/>
      <c r="AM657" s="5"/>
    </row>
    <row r="658" spans="1:39" s="4" customFormat="1" ht="14.4">
      <c r="A658" s="63" t="s">
        <v>888</v>
      </c>
      <c r="B658" s="63" t="s">
        <v>247</v>
      </c>
      <c r="C658" s="63"/>
      <c r="D658" s="63" t="s">
        <v>111</v>
      </c>
      <c r="E658" s="11"/>
      <c r="F658" s="11"/>
      <c r="G658" s="8"/>
      <c r="I658" s="63"/>
      <c r="J658" s="48"/>
      <c r="K658" s="109"/>
      <c r="M658" s="63">
        <v>1</v>
      </c>
      <c r="N658" s="274">
        <v>190.92</v>
      </c>
      <c r="P658" s="63"/>
      <c r="Q658" s="276"/>
      <c r="S658" s="63"/>
      <c r="T658" s="276"/>
      <c r="V658" s="83"/>
      <c r="W658" s="83"/>
      <c r="X658" s="83"/>
      <c r="Y658" s="83"/>
      <c r="Z658" s="83"/>
      <c r="AA658" s="65"/>
      <c r="AB658" s="5"/>
      <c r="AC658" s="5"/>
      <c r="AD658" s="5"/>
      <c r="AE658" s="5"/>
      <c r="AF658" s="5"/>
      <c r="AG658" s="5"/>
      <c r="AH658" s="5"/>
      <c r="AI658" s="5"/>
      <c r="AJ658" s="5"/>
      <c r="AK658" s="5"/>
      <c r="AL658" s="5"/>
      <c r="AM658" s="5"/>
    </row>
    <row r="659" spans="1:39" s="4" customFormat="1" ht="14.4">
      <c r="A659" s="63" t="s">
        <v>888</v>
      </c>
      <c r="B659" s="63" t="s">
        <v>248</v>
      </c>
      <c r="C659" s="63"/>
      <c r="D659" s="63" t="s">
        <v>65</v>
      </c>
      <c r="E659" s="11"/>
      <c r="F659" s="11"/>
      <c r="G659" s="8"/>
      <c r="I659" s="63"/>
      <c r="J659" s="48"/>
      <c r="K659" s="109"/>
      <c r="M659" s="63">
        <v>14</v>
      </c>
      <c r="N659" s="274">
        <v>2304.33</v>
      </c>
      <c r="P659" s="63">
        <v>5</v>
      </c>
      <c r="Q659" s="276">
        <v>873.72</v>
      </c>
      <c r="S659" s="63">
        <v>2</v>
      </c>
      <c r="T659" s="276">
        <v>185.53</v>
      </c>
      <c r="V659" s="83"/>
      <c r="W659" s="83"/>
      <c r="X659" s="83"/>
      <c r="Y659" s="83"/>
      <c r="Z659" s="83"/>
      <c r="AA659" s="65"/>
      <c r="AB659" s="5"/>
      <c r="AC659" s="5"/>
      <c r="AD659" s="5"/>
      <c r="AE659" s="5"/>
      <c r="AF659" s="5"/>
      <c r="AG659" s="5"/>
      <c r="AH659" s="5"/>
      <c r="AI659" s="5"/>
      <c r="AJ659" s="5"/>
      <c r="AK659" s="5"/>
      <c r="AL659" s="5"/>
      <c r="AM659" s="5"/>
    </row>
    <row r="660" spans="1:39" s="4" customFormat="1" ht="14.4">
      <c r="A660" s="63" t="s">
        <v>888</v>
      </c>
      <c r="B660" s="63" t="s">
        <v>251</v>
      </c>
      <c r="C660" s="63"/>
      <c r="D660" s="63" t="s">
        <v>56</v>
      </c>
      <c r="E660" s="11"/>
      <c r="F660" s="11"/>
      <c r="G660" s="8"/>
      <c r="I660" s="63"/>
      <c r="J660" s="48"/>
      <c r="K660" s="109"/>
      <c r="M660" s="63">
        <v>1</v>
      </c>
      <c r="N660" s="274">
        <v>30.6</v>
      </c>
      <c r="P660" s="63">
        <v>1</v>
      </c>
      <c r="Q660" s="276">
        <v>44.96</v>
      </c>
      <c r="S660" s="63">
        <v>1</v>
      </c>
      <c r="T660" s="276">
        <v>72.67</v>
      </c>
      <c r="V660" s="83"/>
      <c r="W660" s="83"/>
      <c r="X660" s="83"/>
      <c r="Y660" s="83"/>
      <c r="Z660" s="83"/>
      <c r="AA660" s="65"/>
      <c r="AB660" s="5"/>
      <c r="AC660" s="5"/>
      <c r="AD660" s="5"/>
      <c r="AE660" s="5"/>
      <c r="AF660" s="5"/>
      <c r="AG660" s="5"/>
      <c r="AH660" s="5"/>
      <c r="AI660" s="5"/>
      <c r="AJ660" s="5"/>
      <c r="AK660" s="5"/>
      <c r="AL660" s="5"/>
      <c r="AM660" s="5"/>
    </row>
    <row r="661" spans="1:39" s="4" customFormat="1" ht="14.4">
      <c r="A661" s="63" t="s">
        <v>888</v>
      </c>
      <c r="B661" s="63" t="s">
        <v>253</v>
      </c>
      <c r="C661" s="63"/>
      <c r="D661" s="63" t="s">
        <v>254</v>
      </c>
      <c r="E661" s="11"/>
      <c r="F661" s="11"/>
      <c r="G661" s="8"/>
      <c r="I661" s="63"/>
      <c r="J661" s="48"/>
      <c r="K661" s="109"/>
      <c r="M661" s="63"/>
      <c r="N661" s="274"/>
      <c r="P661" s="63">
        <v>1</v>
      </c>
      <c r="Q661" s="276">
        <v>193.55</v>
      </c>
      <c r="S661" s="63"/>
      <c r="T661" s="276"/>
      <c r="V661" s="83"/>
      <c r="W661" s="83"/>
      <c r="X661" s="83"/>
      <c r="Y661" s="83"/>
      <c r="Z661" s="83"/>
      <c r="AA661" s="65"/>
      <c r="AB661" s="5"/>
      <c r="AC661" s="5"/>
      <c r="AD661" s="5"/>
      <c r="AE661" s="5"/>
      <c r="AF661" s="5"/>
      <c r="AG661" s="5"/>
      <c r="AH661" s="5"/>
      <c r="AI661" s="5"/>
      <c r="AJ661" s="5"/>
      <c r="AK661" s="5"/>
      <c r="AL661" s="5"/>
      <c r="AM661" s="5"/>
    </row>
    <row r="662" spans="1:39" s="4" customFormat="1" ht="14.4">
      <c r="A662" s="63" t="s">
        <v>888</v>
      </c>
      <c r="B662" s="63" t="s">
        <v>257</v>
      </c>
      <c r="C662" s="63"/>
      <c r="D662" s="63" t="s">
        <v>135</v>
      </c>
      <c r="E662" s="11"/>
      <c r="F662" s="11"/>
      <c r="G662" s="8"/>
      <c r="I662" s="63"/>
      <c r="J662" s="48"/>
      <c r="K662" s="109"/>
      <c r="M662" s="63"/>
      <c r="N662" s="274"/>
      <c r="P662" s="63">
        <v>1</v>
      </c>
      <c r="Q662" s="276">
        <v>78.599999999999994</v>
      </c>
      <c r="S662" s="63"/>
      <c r="T662" s="276"/>
      <c r="V662" s="83"/>
      <c r="W662" s="83"/>
      <c r="X662" s="83"/>
      <c r="Y662" s="83"/>
      <c r="Z662" s="83"/>
      <c r="AA662" s="65"/>
      <c r="AB662" s="5"/>
      <c r="AC662" s="5"/>
      <c r="AD662" s="5"/>
      <c r="AE662" s="5"/>
      <c r="AF662" s="5"/>
      <c r="AG662" s="5"/>
      <c r="AH662" s="5"/>
      <c r="AI662" s="5"/>
      <c r="AJ662" s="5"/>
      <c r="AK662" s="5"/>
      <c r="AL662" s="5"/>
      <c r="AM662" s="5"/>
    </row>
    <row r="663" spans="1:39" s="4" customFormat="1" ht="14.4">
      <c r="A663" s="63" t="s">
        <v>888</v>
      </c>
      <c r="B663" s="63" t="s">
        <v>265</v>
      </c>
      <c r="C663" s="63"/>
      <c r="D663" s="63" t="s">
        <v>264</v>
      </c>
      <c r="E663" s="11"/>
      <c r="F663" s="11"/>
      <c r="G663" s="8"/>
      <c r="I663" s="63"/>
      <c r="J663" s="48"/>
      <c r="K663" s="109"/>
      <c r="M663" s="63">
        <v>1</v>
      </c>
      <c r="N663" s="274">
        <v>50.12</v>
      </c>
      <c r="P663" s="63"/>
      <c r="Q663" s="276"/>
      <c r="S663" s="63"/>
      <c r="T663" s="276"/>
      <c r="V663" s="83"/>
      <c r="W663" s="83"/>
      <c r="X663" s="83"/>
      <c r="Y663" s="83"/>
      <c r="Z663" s="83"/>
      <c r="AA663" s="65"/>
      <c r="AB663" s="5"/>
      <c r="AC663" s="5"/>
      <c r="AD663" s="5"/>
      <c r="AE663" s="5"/>
      <c r="AF663" s="5"/>
      <c r="AG663" s="5"/>
      <c r="AH663" s="5"/>
      <c r="AI663" s="5"/>
      <c r="AJ663" s="5"/>
      <c r="AK663" s="5"/>
      <c r="AL663" s="5"/>
      <c r="AM663" s="5"/>
    </row>
    <row r="664" spans="1:39" s="4" customFormat="1" ht="14.4">
      <c r="A664" s="63" t="s">
        <v>888</v>
      </c>
      <c r="B664" s="63" t="s">
        <v>267</v>
      </c>
      <c r="C664" s="63"/>
      <c r="D664" s="63" t="s">
        <v>56</v>
      </c>
      <c r="E664" s="11"/>
      <c r="F664" s="11"/>
      <c r="G664" s="8"/>
      <c r="I664" s="63"/>
      <c r="J664" s="48"/>
      <c r="K664" s="109"/>
      <c r="M664" s="63">
        <v>2</v>
      </c>
      <c r="N664" s="274">
        <v>271.92</v>
      </c>
      <c r="P664" s="63"/>
      <c r="Q664" s="276"/>
      <c r="S664" s="63"/>
      <c r="T664" s="276"/>
      <c r="V664" s="83"/>
      <c r="W664" s="83"/>
      <c r="X664" s="83"/>
      <c r="Y664" s="83"/>
      <c r="Z664" s="83"/>
      <c r="AA664" s="65"/>
      <c r="AB664" s="5"/>
      <c r="AC664" s="5"/>
      <c r="AD664" s="5"/>
      <c r="AE664" s="5"/>
      <c r="AF664" s="5"/>
      <c r="AG664" s="5"/>
      <c r="AH664" s="5"/>
      <c r="AI664" s="5"/>
      <c r="AJ664" s="5"/>
      <c r="AK664" s="5"/>
      <c r="AL664" s="5"/>
      <c r="AM664" s="5"/>
    </row>
    <row r="665" spans="1:39" s="4" customFormat="1" ht="14.4">
      <c r="A665" s="63" t="s">
        <v>888</v>
      </c>
      <c r="B665" s="63" t="s">
        <v>822</v>
      </c>
      <c r="C665" s="63"/>
      <c r="D665" s="63" t="s">
        <v>71</v>
      </c>
      <c r="E665" s="11"/>
      <c r="F665" s="11"/>
      <c r="G665" s="8"/>
      <c r="I665" s="63"/>
      <c r="J665" s="48"/>
      <c r="K665" s="109"/>
      <c r="M665" s="63">
        <v>1</v>
      </c>
      <c r="N665" s="274">
        <v>183.63</v>
      </c>
      <c r="P665" s="63">
        <v>1</v>
      </c>
      <c r="Q665" s="276">
        <v>91.97</v>
      </c>
      <c r="S665" s="63">
        <v>1</v>
      </c>
      <c r="T665" s="276">
        <v>109.57</v>
      </c>
      <c r="V665" s="83"/>
      <c r="W665" s="83"/>
      <c r="X665" s="83"/>
      <c r="Y665" s="83"/>
      <c r="Z665" s="83"/>
      <c r="AA665" s="65"/>
      <c r="AB665" s="5"/>
      <c r="AC665" s="5"/>
      <c r="AD665" s="5"/>
      <c r="AE665" s="5"/>
      <c r="AF665" s="5"/>
      <c r="AG665" s="5"/>
      <c r="AH665" s="5"/>
      <c r="AI665" s="5"/>
      <c r="AJ665" s="5"/>
      <c r="AK665" s="5"/>
      <c r="AL665" s="5"/>
      <c r="AM665" s="5"/>
    </row>
    <row r="666" spans="1:39" s="4" customFormat="1" ht="14.4">
      <c r="A666" s="63" t="s">
        <v>888</v>
      </c>
      <c r="B666" s="63" t="s">
        <v>276</v>
      </c>
      <c r="C666" s="63"/>
      <c r="D666" s="63" t="s">
        <v>189</v>
      </c>
      <c r="E666" s="11"/>
      <c r="F666" s="11"/>
      <c r="G666" s="8"/>
      <c r="I666" s="63"/>
      <c r="J666" s="48"/>
      <c r="K666" s="109"/>
      <c r="M666" s="63">
        <v>6</v>
      </c>
      <c r="N666" s="274">
        <v>1319.66</v>
      </c>
      <c r="P666" s="63"/>
      <c r="Q666" s="276"/>
      <c r="S666" s="63">
        <v>3</v>
      </c>
      <c r="T666" s="276">
        <v>289.58</v>
      </c>
      <c r="V666" s="83"/>
      <c r="W666" s="83"/>
      <c r="X666" s="83"/>
      <c r="Y666" s="83"/>
      <c r="Z666" s="83"/>
      <c r="AA666" s="65"/>
      <c r="AB666" s="5"/>
      <c r="AC666" s="5"/>
      <c r="AD666" s="5"/>
      <c r="AE666" s="5"/>
      <c r="AF666" s="5"/>
      <c r="AG666" s="5"/>
      <c r="AH666" s="5"/>
      <c r="AI666" s="5"/>
      <c r="AJ666" s="5"/>
      <c r="AK666" s="5"/>
      <c r="AL666" s="5"/>
      <c r="AM666" s="5"/>
    </row>
    <row r="667" spans="1:39" s="4" customFormat="1" ht="14.4">
      <c r="A667" s="63" t="s">
        <v>888</v>
      </c>
      <c r="B667" s="63" t="s">
        <v>823</v>
      </c>
      <c r="C667" s="63"/>
      <c r="D667" s="63" t="s">
        <v>57</v>
      </c>
      <c r="E667" s="11"/>
      <c r="F667" s="11"/>
      <c r="G667" s="8"/>
      <c r="I667" s="63"/>
      <c r="J667" s="48"/>
      <c r="K667" s="109"/>
      <c r="M667" s="63">
        <v>21</v>
      </c>
      <c r="N667" s="274">
        <v>11224.32</v>
      </c>
      <c r="P667" s="63">
        <v>7</v>
      </c>
      <c r="Q667" s="276">
        <v>548.87</v>
      </c>
      <c r="S667" s="63">
        <v>4</v>
      </c>
      <c r="T667" s="276">
        <v>551.87</v>
      </c>
      <c r="V667" s="83"/>
      <c r="W667" s="83"/>
      <c r="X667" s="83"/>
      <c r="Y667" s="83"/>
      <c r="Z667" s="83"/>
      <c r="AA667" s="65"/>
      <c r="AB667" s="5"/>
      <c r="AC667" s="5"/>
      <c r="AD667" s="5"/>
      <c r="AE667" s="5"/>
      <c r="AF667" s="5"/>
      <c r="AG667" s="5"/>
      <c r="AH667" s="5"/>
      <c r="AI667" s="5"/>
      <c r="AJ667" s="5"/>
      <c r="AK667" s="5"/>
      <c r="AL667" s="5"/>
      <c r="AM667" s="5"/>
    </row>
    <row r="668" spans="1:39" s="4" customFormat="1" ht="14.4">
      <c r="A668" s="63" t="s">
        <v>888</v>
      </c>
      <c r="B668" s="63" t="s">
        <v>284</v>
      </c>
      <c r="C668" s="63"/>
      <c r="D668" s="63" t="s">
        <v>285</v>
      </c>
      <c r="E668" s="11"/>
      <c r="F668" s="11"/>
      <c r="G668" s="8"/>
      <c r="I668" s="63"/>
      <c r="J668" s="48"/>
      <c r="K668" s="109"/>
      <c r="M668" s="63">
        <v>2</v>
      </c>
      <c r="N668" s="274">
        <v>73.66</v>
      </c>
      <c r="P668" s="63"/>
      <c r="Q668" s="276"/>
      <c r="S668" s="63"/>
      <c r="T668" s="276"/>
      <c r="V668" s="83"/>
      <c r="W668" s="83"/>
      <c r="X668" s="83"/>
      <c r="Y668" s="83"/>
      <c r="Z668" s="83"/>
      <c r="AA668" s="65"/>
      <c r="AB668" s="5"/>
      <c r="AC668" s="5"/>
      <c r="AD668" s="5"/>
      <c r="AE668" s="5"/>
      <c r="AF668" s="5"/>
      <c r="AG668" s="5"/>
      <c r="AH668" s="5"/>
      <c r="AI668" s="5"/>
      <c r="AJ668" s="5"/>
      <c r="AK668" s="5"/>
      <c r="AL668" s="5"/>
      <c r="AM668" s="5"/>
    </row>
    <row r="669" spans="1:39" s="4" customFormat="1" ht="14.4">
      <c r="A669" s="63" t="s">
        <v>888</v>
      </c>
      <c r="B669" s="63" t="s">
        <v>286</v>
      </c>
      <c r="C669" s="63"/>
      <c r="D669" s="63" t="s">
        <v>287</v>
      </c>
      <c r="E669" s="11"/>
      <c r="F669" s="11"/>
      <c r="G669" s="8"/>
      <c r="I669" s="63"/>
      <c r="J669" s="48"/>
      <c r="K669" s="109"/>
      <c r="M669" s="63">
        <v>3</v>
      </c>
      <c r="N669" s="274">
        <v>748.16</v>
      </c>
      <c r="P669" s="63">
        <v>1</v>
      </c>
      <c r="Q669" s="276">
        <v>39.549999999999997</v>
      </c>
      <c r="S669" s="63"/>
      <c r="T669" s="276"/>
      <c r="V669" s="83"/>
      <c r="W669" s="83"/>
      <c r="X669" s="83"/>
      <c r="Y669" s="83"/>
      <c r="Z669" s="83"/>
      <c r="AA669" s="65"/>
      <c r="AB669" s="5"/>
      <c r="AC669" s="5"/>
      <c r="AD669" s="5"/>
      <c r="AE669" s="5"/>
      <c r="AF669" s="5"/>
      <c r="AG669" s="5"/>
      <c r="AH669" s="5"/>
      <c r="AI669" s="5"/>
      <c r="AJ669" s="5"/>
      <c r="AK669" s="5"/>
      <c r="AL669" s="5"/>
      <c r="AM669" s="5"/>
    </row>
    <row r="670" spans="1:39" s="4" customFormat="1" ht="14.4">
      <c r="A670" s="63" t="s">
        <v>888</v>
      </c>
      <c r="B670" s="63" t="s">
        <v>288</v>
      </c>
      <c r="C670" s="63"/>
      <c r="D670" s="63" t="s">
        <v>84</v>
      </c>
      <c r="E670" s="11"/>
      <c r="F670" s="11"/>
      <c r="G670" s="8"/>
      <c r="I670" s="63"/>
      <c r="J670" s="48"/>
      <c r="K670" s="109"/>
      <c r="M670" s="63">
        <v>23</v>
      </c>
      <c r="N670" s="274">
        <v>2070.8200000000002</v>
      </c>
      <c r="P670" s="63">
        <v>2</v>
      </c>
      <c r="Q670" s="276">
        <v>100.15</v>
      </c>
      <c r="S670" s="63">
        <v>4</v>
      </c>
      <c r="T670" s="276">
        <v>750.06</v>
      </c>
      <c r="V670" s="83"/>
      <c r="W670" s="83"/>
      <c r="X670" s="83"/>
      <c r="Y670" s="83"/>
      <c r="Z670" s="83"/>
      <c r="AA670" s="65"/>
      <c r="AB670" s="5"/>
      <c r="AC670" s="5"/>
      <c r="AD670" s="5"/>
      <c r="AE670" s="5"/>
      <c r="AF670" s="5"/>
      <c r="AG670" s="5"/>
      <c r="AH670" s="5"/>
      <c r="AI670" s="5"/>
      <c r="AJ670" s="5"/>
      <c r="AK670" s="5"/>
      <c r="AL670" s="5"/>
      <c r="AM670" s="5"/>
    </row>
    <row r="671" spans="1:39" s="4" customFormat="1" ht="14.4">
      <c r="A671" s="63" t="s">
        <v>888</v>
      </c>
      <c r="B671" s="63" t="s">
        <v>295</v>
      </c>
      <c r="C671" s="63"/>
      <c r="D671" s="63" t="s">
        <v>296</v>
      </c>
      <c r="E671" s="11"/>
      <c r="F671" s="11"/>
      <c r="G671" s="8"/>
      <c r="I671" s="63"/>
      <c r="J671" s="48"/>
      <c r="K671" s="109"/>
      <c r="M671" s="63">
        <v>1</v>
      </c>
      <c r="N671" s="274">
        <v>16.66</v>
      </c>
      <c r="P671" s="63">
        <v>2</v>
      </c>
      <c r="Q671" s="276">
        <v>600</v>
      </c>
      <c r="S671" s="63">
        <v>1</v>
      </c>
      <c r="T671" s="276">
        <v>79.63</v>
      </c>
      <c r="V671" s="83"/>
      <c r="W671" s="83"/>
      <c r="X671" s="83"/>
      <c r="Y671" s="83"/>
      <c r="Z671" s="83"/>
      <c r="AA671" s="65"/>
      <c r="AB671" s="5"/>
      <c r="AC671" s="5"/>
      <c r="AD671" s="5"/>
      <c r="AE671" s="5"/>
      <c r="AF671" s="5"/>
      <c r="AG671" s="5"/>
      <c r="AH671" s="5"/>
      <c r="AI671" s="5"/>
      <c r="AJ671" s="5"/>
      <c r="AK671" s="5"/>
      <c r="AL671" s="5"/>
      <c r="AM671" s="5"/>
    </row>
    <row r="672" spans="1:39" s="4" customFormat="1" ht="14.4">
      <c r="A672" s="63" t="s">
        <v>888</v>
      </c>
      <c r="B672" s="63" t="s">
        <v>301</v>
      </c>
      <c r="C672" s="63"/>
      <c r="D672" s="63" t="s">
        <v>302</v>
      </c>
      <c r="E672" s="11"/>
      <c r="F672" s="11"/>
      <c r="G672" s="8"/>
      <c r="I672" s="63"/>
      <c r="J672" s="48"/>
      <c r="K672" s="109"/>
      <c r="M672" s="63">
        <v>1</v>
      </c>
      <c r="N672" s="274">
        <v>133.41</v>
      </c>
      <c r="P672" s="63"/>
      <c r="Q672" s="276"/>
      <c r="S672" s="63"/>
      <c r="T672" s="276"/>
      <c r="V672" s="83"/>
      <c r="W672" s="83"/>
      <c r="X672" s="83"/>
      <c r="Y672" s="83"/>
      <c r="Z672" s="83"/>
      <c r="AA672" s="65"/>
      <c r="AB672" s="5"/>
      <c r="AC672" s="5"/>
      <c r="AD672" s="5"/>
      <c r="AE672" s="5"/>
      <c r="AF672" s="5"/>
      <c r="AG672" s="5"/>
      <c r="AH672" s="5"/>
      <c r="AI672" s="5"/>
      <c r="AJ672" s="5"/>
      <c r="AK672" s="5"/>
      <c r="AL672" s="5"/>
      <c r="AM672" s="5"/>
    </row>
    <row r="673" spans="1:39" s="4" customFormat="1" ht="14.4">
      <c r="A673" s="63" t="s">
        <v>888</v>
      </c>
      <c r="B673" s="63" t="s">
        <v>827</v>
      </c>
      <c r="C673" s="63"/>
      <c r="D673" s="63" t="s">
        <v>80</v>
      </c>
      <c r="E673" s="11"/>
      <c r="F673" s="11"/>
      <c r="G673" s="8"/>
      <c r="I673" s="63"/>
      <c r="J673" s="48"/>
      <c r="K673" s="109"/>
      <c r="M673" s="63"/>
      <c r="N673" s="274"/>
      <c r="P673" s="63">
        <v>2</v>
      </c>
      <c r="Q673" s="276">
        <v>149.56</v>
      </c>
      <c r="S673" s="63"/>
      <c r="T673" s="276"/>
      <c r="V673" s="83"/>
      <c r="W673" s="83"/>
      <c r="X673" s="83"/>
      <c r="Y673" s="83"/>
      <c r="Z673" s="83"/>
      <c r="AA673" s="65"/>
      <c r="AB673" s="5"/>
      <c r="AC673" s="5"/>
      <c r="AD673" s="5"/>
      <c r="AE673" s="5"/>
      <c r="AF673" s="5"/>
      <c r="AG673" s="5"/>
      <c r="AH673" s="5"/>
      <c r="AI673" s="5"/>
      <c r="AJ673" s="5"/>
      <c r="AK673" s="5"/>
      <c r="AL673" s="5"/>
      <c r="AM673" s="5"/>
    </row>
    <row r="674" spans="1:39" s="4" customFormat="1" ht="14.4">
      <c r="A674" s="63" t="s">
        <v>888</v>
      </c>
      <c r="B674" s="63" t="s">
        <v>304</v>
      </c>
      <c r="C674" s="63"/>
      <c r="D674" s="63" t="s">
        <v>71</v>
      </c>
      <c r="E674" s="11"/>
      <c r="F674" s="11"/>
      <c r="G674" s="8"/>
      <c r="I674" s="63"/>
      <c r="J674" s="48"/>
      <c r="K674" s="109"/>
      <c r="M674" s="63">
        <v>14</v>
      </c>
      <c r="N674" s="274">
        <v>3374.75</v>
      </c>
      <c r="P674" s="63">
        <v>2</v>
      </c>
      <c r="Q674" s="276">
        <v>189.99</v>
      </c>
      <c r="S674" s="63">
        <v>6</v>
      </c>
      <c r="T674" s="276">
        <v>1673.15</v>
      </c>
      <c r="V674" s="83"/>
      <c r="W674" s="83"/>
      <c r="X674" s="83"/>
      <c r="Y674" s="83"/>
      <c r="Z674" s="83"/>
      <c r="AA674" s="65"/>
      <c r="AB674" s="5"/>
      <c r="AC674" s="5"/>
      <c r="AD674" s="5"/>
      <c r="AE674" s="5"/>
      <c r="AF674" s="5"/>
      <c r="AG674" s="5"/>
      <c r="AH674" s="5"/>
      <c r="AI674" s="5"/>
      <c r="AJ674" s="5"/>
      <c r="AK674" s="5"/>
      <c r="AL674" s="5"/>
      <c r="AM674" s="5"/>
    </row>
    <row r="675" spans="1:39" s="4" customFormat="1" ht="14.4">
      <c r="A675" s="63" t="s">
        <v>888</v>
      </c>
      <c r="B675" s="63" t="s">
        <v>307</v>
      </c>
      <c r="C675" s="63"/>
      <c r="D675" s="63" t="s">
        <v>274</v>
      </c>
      <c r="E675" s="11"/>
      <c r="F675" s="11"/>
      <c r="G675" s="8"/>
      <c r="I675" s="63"/>
      <c r="J675" s="48"/>
      <c r="K675" s="109"/>
      <c r="M675" s="63">
        <v>2</v>
      </c>
      <c r="N675" s="274">
        <v>107.1</v>
      </c>
      <c r="P675" s="63"/>
      <c r="Q675" s="276"/>
      <c r="S675" s="63">
        <v>1</v>
      </c>
      <c r="T675" s="276">
        <v>230.67</v>
      </c>
      <c r="V675" s="83"/>
      <c r="W675" s="83"/>
      <c r="X675" s="83"/>
      <c r="Y675" s="83"/>
      <c r="Z675" s="83"/>
      <c r="AA675" s="65"/>
      <c r="AB675" s="5"/>
      <c r="AC675" s="5"/>
      <c r="AD675" s="5"/>
      <c r="AE675" s="5"/>
      <c r="AF675" s="5"/>
      <c r="AG675" s="5"/>
      <c r="AH675" s="5"/>
      <c r="AI675" s="5"/>
      <c r="AJ675" s="5"/>
      <c r="AK675" s="5"/>
      <c r="AL675" s="5"/>
      <c r="AM675" s="5"/>
    </row>
    <row r="676" spans="1:39" s="4" customFormat="1" ht="14.4">
      <c r="A676" s="63" t="s">
        <v>888</v>
      </c>
      <c r="B676" s="63" t="s">
        <v>312</v>
      </c>
      <c r="C676" s="63"/>
      <c r="D676" s="63" t="s">
        <v>313</v>
      </c>
      <c r="E676" s="11"/>
      <c r="F676" s="11"/>
      <c r="G676" s="8"/>
      <c r="I676" s="63"/>
      <c r="J676" s="48"/>
      <c r="K676" s="109"/>
      <c r="M676" s="63">
        <v>1</v>
      </c>
      <c r="N676" s="274">
        <v>100.19</v>
      </c>
      <c r="P676" s="63">
        <v>1</v>
      </c>
      <c r="Q676" s="276">
        <v>68.88</v>
      </c>
      <c r="S676" s="63"/>
      <c r="T676" s="276"/>
      <c r="V676" s="83"/>
      <c r="W676" s="83"/>
      <c r="X676" s="83"/>
      <c r="Y676" s="83"/>
      <c r="Z676" s="83"/>
      <c r="AA676" s="65"/>
      <c r="AB676" s="5"/>
      <c r="AC676" s="5"/>
      <c r="AD676" s="5"/>
      <c r="AE676" s="5"/>
      <c r="AF676" s="5"/>
      <c r="AG676" s="5"/>
      <c r="AH676" s="5"/>
      <c r="AI676" s="5"/>
      <c r="AJ676" s="5"/>
      <c r="AK676" s="5"/>
      <c r="AL676" s="5"/>
      <c r="AM676" s="5"/>
    </row>
    <row r="677" spans="1:39" s="4" customFormat="1" ht="14.4">
      <c r="A677" s="63" t="s">
        <v>888</v>
      </c>
      <c r="B677" s="63" t="s">
        <v>317</v>
      </c>
      <c r="C677" s="63"/>
      <c r="D677" s="63" t="s">
        <v>318</v>
      </c>
      <c r="E677" s="11"/>
      <c r="F677" s="11"/>
      <c r="G677" s="8"/>
      <c r="I677" s="63"/>
      <c r="J677" s="48"/>
      <c r="K677" s="109"/>
      <c r="M677" s="63"/>
      <c r="N677" s="274"/>
      <c r="P677" s="63">
        <v>1</v>
      </c>
      <c r="Q677" s="276">
        <v>131.63999999999999</v>
      </c>
      <c r="S677" s="63"/>
      <c r="T677" s="276"/>
      <c r="V677" s="83"/>
      <c r="W677" s="83"/>
      <c r="X677" s="83"/>
      <c r="Y677" s="83"/>
      <c r="Z677" s="83"/>
      <c r="AA677" s="65"/>
      <c r="AB677" s="5"/>
      <c r="AC677" s="5"/>
      <c r="AD677" s="5"/>
      <c r="AE677" s="5"/>
      <c r="AF677" s="5"/>
      <c r="AG677" s="5"/>
      <c r="AH677" s="5"/>
      <c r="AI677" s="5"/>
      <c r="AJ677" s="5"/>
      <c r="AK677" s="5"/>
      <c r="AL677" s="5"/>
      <c r="AM677" s="5"/>
    </row>
    <row r="678" spans="1:39" s="4" customFormat="1" ht="14.4">
      <c r="A678" s="63" t="s">
        <v>888</v>
      </c>
      <c r="B678" s="63" t="s">
        <v>708</v>
      </c>
      <c r="C678" s="63"/>
      <c r="D678" s="63" t="s">
        <v>99</v>
      </c>
      <c r="E678" s="11"/>
      <c r="F678" s="11"/>
      <c r="G678" s="8"/>
      <c r="I678" s="63"/>
      <c r="J678" s="48"/>
      <c r="K678" s="109"/>
      <c r="M678" s="63">
        <v>2</v>
      </c>
      <c r="N678" s="274">
        <v>1088.44</v>
      </c>
      <c r="P678" s="63"/>
      <c r="Q678" s="276"/>
      <c r="S678" s="63"/>
      <c r="T678" s="276"/>
      <c r="V678" s="83"/>
      <c r="W678" s="83"/>
      <c r="X678" s="83"/>
      <c r="Y678" s="83"/>
      <c r="Z678" s="83"/>
      <c r="AA678" s="65"/>
      <c r="AB678" s="5"/>
      <c r="AC678" s="5"/>
      <c r="AD678" s="5"/>
      <c r="AE678" s="5"/>
      <c r="AF678" s="5"/>
      <c r="AG678" s="5"/>
      <c r="AH678" s="5"/>
      <c r="AI678" s="5"/>
      <c r="AJ678" s="5"/>
      <c r="AK678" s="5"/>
      <c r="AL678" s="5"/>
      <c r="AM678" s="5"/>
    </row>
    <row r="679" spans="1:39" s="4" customFormat="1" ht="14.4">
      <c r="A679" s="63" t="s">
        <v>888</v>
      </c>
      <c r="B679" s="63" t="s">
        <v>329</v>
      </c>
      <c r="C679" s="63"/>
      <c r="D679" s="63" t="s">
        <v>80</v>
      </c>
      <c r="E679" s="11"/>
      <c r="F679" s="11"/>
      <c r="G679" s="8"/>
      <c r="I679" s="63"/>
      <c r="J679" s="48"/>
      <c r="K679" s="109"/>
      <c r="M679" s="63">
        <v>2</v>
      </c>
      <c r="N679" s="274">
        <v>1068.4000000000001</v>
      </c>
      <c r="P679" s="63"/>
      <c r="Q679" s="276"/>
      <c r="S679" s="63"/>
      <c r="T679" s="276"/>
      <c r="V679" s="83"/>
      <c r="W679" s="83"/>
      <c r="X679" s="83"/>
      <c r="Y679" s="83"/>
      <c r="Z679" s="83"/>
      <c r="AA679" s="65"/>
      <c r="AB679" s="5"/>
      <c r="AC679" s="5"/>
      <c r="AD679" s="5"/>
      <c r="AE679" s="5"/>
      <c r="AF679" s="5"/>
      <c r="AG679" s="5"/>
      <c r="AH679" s="5"/>
      <c r="AI679" s="5"/>
      <c r="AJ679" s="5"/>
      <c r="AK679" s="5"/>
      <c r="AL679" s="5"/>
      <c r="AM679" s="5"/>
    </row>
    <row r="680" spans="1:39" s="4" customFormat="1" ht="14.4">
      <c r="A680" s="63" t="s">
        <v>888</v>
      </c>
      <c r="B680" s="63" t="s">
        <v>832</v>
      </c>
      <c r="C680" s="63"/>
      <c r="D680" s="63" t="s">
        <v>337</v>
      </c>
      <c r="E680" s="11"/>
      <c r="F680" s="11"/>
      <c r="G680" s="8"/>
      <c r="I680" s="63"/>
      <c r="J680" s="48"/>
      <c r="K680" s="109"/>
      <c r="M680" s="63">
        <v>1</v>
      </c>
      <c r="N680" s="274">
        <v>574.16</v>
      </c>
      <c r="P680" s="63"/>
      <c r="Q680" s="276"/>
      <c r="S680" s="63"/>
      <c r="T680" s="276"/>
      <c r="V680" s="83"/>
      <c r="W680" s="83"/>
      <c r="X680" s="83"/>
      <c r="Y680" s="83"/>
      <c r="Z680" s="83"/>
      <c r="AA680" s="65"/>
      <c r="AB680" s="5"/>
      <c r="AC680" s="5"/>
      <c r="AD680" s="5"/>
      <c r="AE680" s="5"/>
      <c r="AF680" s="5"/>
      <c r="AG680" s="5"/>
      <c r="AH680" s="5"/>
      <c r="AI680" s="5"/>
      <c r="AJ680" s="5"/>
      <c r="AK680" s="5"/>
      <c r="AL680" s="5"/>
      <c r="AM680" s="5"/>
    </row>
    <row r="681" spans="1:39" s="4" customFormat="1" ht="14.4">
      <c r="A681" s="63" t="s">
        <v>888</v>
      </c>
      <c r="B681" s="63" t="s">
        <v>338</v>
      </c>
      <c r="C681" s="63"/>
      <c r="D681" s="63" t="s">
        <v>175</v>
      </c>
      <c r="E681" s="11"/>
      <c r="F681" s="11"/>
      <c r="G681" s="8"/>
      <c r="I681" s="63"/>
      <c r="J681" s="48"/>
      <c r="K681" s="109"/>
      <c r="M681" s="63">
        <v>1</v>
      </c>
      <c r="N681" s="274">
        <v>645.54</v>
      </c>
      <c r="P681" s="63"/>
      <c r="Q681" s="276"/>
      <c r="S681" s="63">
        <v>1</v>
      </c>
      <c r="T681" s="276">
        <v>724.49</v>
      </c>
      <c r="V681" s="83"/>
      <c r="W681" s="83"/>
      <c r="X681" s="83"/>
      <c r="Y681" s="83"/>
      <c r="Z681" s="83"/>
      <c r="AA681" s="65"/>
      <c r="AB681" s="5"/>
      <c r="AC681" s="5"/>
      <c r="AD681" s="5"/>
      <c r="AE681" s="5"/>
      <c r="AF681" s="5"/>
      <c r="AG681" s="5"/>
      <c r="AH681" s="5"/>
      <c r="AI681" s="5"/>
      <c r="AJ681" s="5"/>
      <c r="AK681" s="5"/>
      <c r="AL681" s="5"/>
      <c r="AM681" s="5"/>
    </row>
    <row r="682" spans="1:39" s="4" customFormat="1" ht="14.4">
      <c r="A682" s="63" t="s">
        <v>888</v>
      </c>
      <c r="B682" s="63" t="s">
        <v>342</v>
      </c>
      <c r="C682" s="63"/>
      <c r="D682" s="63" t="s">
        <v>144</v>
      </c>
      <c r="E682" s="11"/>
      <c r="F682" s="11"/>
      <c r="G682" s="8"/>
      <c r="I682" s="63"/>
      <c r="J682" s="48"/>
      <c r="K682" s="109"/>
      <c r="M682" s="63">
        <v>6</v>
      </c>
      <c r="N682" s="274">
        <v>1379.79</v>
      </c>
      <c r="P682" s="63"/>
      <c r="Q682" s="276"/>
      <c r="S682" s="63"/>
      <c r="T682" s="276"/>
      <c r="V682" s="83"/>
      <c r="W682" s="83"/>
      <c r="X682" s="83"/>
      <c r="Y682" s="83"/>
      <c r="Z682" s="83"/>
      <c r="AA682" s="65"/>
      <c r="AB682" s="5"/>
      <c r="AC682" s="5"/>
      <c r="AD682" s="5"/>
      <c r="AE682" s="5"/>
      <c r="AF682" s="5"/>
      <c r="AG682" s="5"/>
      <c r="AH682" s="5"/>
      <c r="AI682" s="5"/>
      <c r="AJ682" s="5"/>
      <c r="AK682" s="5"/>
      <c r="AL682" s="5"/>
      <c r="AM682" s="5"/>
    </row>
    <row r="683" spans="1:39" s="4" customFormat="1" ht="14.4">
      <c r="A683" s="63" t="s">
        <v>888</v>
      </c>
      <c r="B683" s="63" t="s">
        <v>343</v>
      </c>
      <c r="C683" s="63"/>
      <c r="D683" s="63" t="s">
        <v>163</v>
      </c>
      <c r="E683" s="11"/>
      <c r="F683" s="11"/>
      <c r="G683" s="8"/>
      <c r="I683" s="63"/>
      <c r="J683" s="48"/>
      <c r="K683" s="109"/>
      <c r="M683" s="63">
        <v>2</v>
      </c>
      <c r="N683" s="274">
        <v>143.82</v>
      </c>
      <c r="P683" s="63">
        <v>4</v>
      </c>
      <c r="Q683" s="276">
        <v>528.86</v>
      </c>
      <c r="S683" s="63">
        <v>1</v>
      </c>
      <c r="T683" s="276">
        <v>167.37</v>
      </c>
      <c r="V683" s="83"/>
      <c r="W683" s="83"/>
      <c r="X683" s="83"/>
      <c r="Y683" s="83"/>
      <c r="Z683" s="83"/>
      <c r="AA683" s="65"/>
      <c r="AB683" s="5"/>
      <c r="AC683" s="5"/>
      <c r="AD683" s="5"/>
      <c r="AE683" s="5"/>
      <c r="AF683" s="5"/>
      <c r="AG683" s="5"/>
      <c r="AH683" s="5"/>
      <c r="AI683" s="5"/>
      <c r="AJ683" s="5"/>
      <c r="AK683" s="5"/>
      <c r="AL683" s="5"/>
      <c r="AM683" s="5"/>
    </row>
    <row r="684" spans="1:39" s="4" customFormat="1" ht="14.4">
      <c r="A684" s="63" t="s">
        <v>888</v>
      </c>
      <c r="B684" s="63" t="s">
        <v>344</v>
      </c>
      <c r="C684" s="63"/>
      <c r="D684" s="63" t="s">
        <v>191</v>
      </c>
      <c r="E684" s="11"/>
      <c r="F684" s="11"/>
      <c r="G684" s="8"/>
      <c r="I684" s="63"/>
      <c r="J684" s="48"/>
      <c r="K684" s="109"/>
      <c r="M684" s="63">
        <v>2</v>
      </c>
      <c r="N684" s="274">
        <v>800.26</v>
      </c>
      <c r="P684" s="63">
        <v>1</v>
      </c>
      <c r="Q684" s="276">
        <v>200</v>
      </c>
      <c r="S684" s="63"/>
      <c r="T684" s="276"/>
      <c r="V684" s="83"/>
      <c r="W684" s="83"/>
      <c r="X684" s="83"/>
      <c r="Y684" s="83"/>
      <c r="Z684" s="83"/>
      <c r="AA684" s="65"/>
      <c r="AB684" s="5"/>
      <c r="AC684" s="5"/>
      <c r="AD684" s="5"/>
      <c r="AE684" s="5"/>
      <c r="AF684" s="5"/>
      <c r="AG684" s="5"/>
      <c r="AH684" s="5"/>
      <c r="AI684" s="5"/>
      <c r="AJ684" s="5"/>
      <c r="AK684" s="5"/>
      <c r="AL684" s="5"/>
      <c r="AM684" s="5"/>
    </row>
    <row r="685" spans="1:39" s="4" customFormat="1" ht="14.4">
      <c r="A685" s="63" t="s">
        <v>888</v>
      </c>
      <c r="B685" s="63" t="s">
        <v>352</v>
      </c>
      <c r="C685" s="63"/>
      <c r="D685" s="63" t="s">
        <v>191</v>
      </c>
      <c r="E685" s="11"/>
      <c r="F685" s="11"/>
      <c r="G685" s="8"/>
      <c r="I685" s="63"/>
      <c r="J685" s="48"/>
      <c r="K685" s="109"/>
      <c r="M685" s="63">
        <v>49</v>
      </c>
      <c r="N685" s="274">
        <v>4973.97</v>
      </c>
      <c r="P685" s="63">
        <v>6</v>
      </c>
      <c r="Q685" s="276">
        <v>710.36</v>
      </c>
      <c r="S685" s="63">
        <v>9</v>
      </c>
      <c r="T685" s="276">
        <v>1161.08</v>
      </c>
      <c r="V685" s="83"/>
      <c r="W685" s="83"/>
      <c r="X685" s="83"/>
      <c r="Y685" s="83"/>
      <c r="Z685" s="83"/>
      <c r="AA685" s="65"/>
      <c r="AB685" s="5"/>
      <c r="AC685" s="5"/>
      <c r="AD685" s="5"/>
      <c r="AE685" s="5"/>
      <c r="AF685" s="5"/>
      <c r="AG685" s="5"/>
      <c r="AH685" s="5"/>
      <c r="AI685" s="5"/>
      <c r="AJ685" s="5"/>
      <c r="AK685" s="5"/>
      <c r="AL685" s="5"/>
      <c r="AM685" s="5"/>
    </row>
    <row r="686" spans="1:39" s="4" customFormat="1" ht="14.4">
      <c r="A686" s="63" t="s">
        <v>888</v>
      </c>
      <c r="B686" s="63" t="s">
        <v>354</v>
      </c>
      <c r="C686" s="63"/>
      <c r="D686" s="63" t="s">
        <v>355</v>
      </c>
      <c r="E686" s="11"/>
      <c r="F686" s="11"/>
      <c r="G686" s="8"/>
      <c r="I686" s="63"/>
      <c r="J686" s="48"/>
      <c r="K686" s="109"/>
      <c r="M686" s="63">
        <v>1</v>
      </c>
      <c r="N686" s="274">
        <v>150.13999999999999</v>
      </c>
      <c r="P686" s="63"/>
      <c r="Q686" s="276"/>
      <c r="S686" s="63"/>
      <c r="T686" s="276"/>
      <c r="V686" s="83"/>
      <c r="W686" s="83"/>
      <c r="X686" s="83"/>
      <c r="Y686" s="83"/>
      <c r="Z686" s="83"/>
      <c r="AA686" s="65"/>
      <c r="AB686" s="5"/>
      <c r="AC686" s="5"/>
      <c r="AD686" s="5"/>
      <c r="AE686" s="5"/>
      <c r="AF686" s="5"/>
      <c r="AG686" s="5"/>
      <c r="AH686" s="5"/>
      <c r="AI686" s="5"/>
      <c r="AJ686" s="5"/>
      <c r="AK686" s="5"/>
      <c r="AL686" s="5"/>
      <c r="AM686" s="5"/>
    </row>
    <row r="687" spans="1:39" s="4" customFormat="1" ht="14.4">
      <c r="A687" s="63" t="s">
        <v>888</v>
      </c>
      <c r="B687" s="63" t="s">
        <v>656</v>
      </c>
      <c r="C687" s="63"/>
      <c r="D687" s="63" t="s">
        <v>324</v>
      </c>
      <c r="E687" s="11"/>
      <c r="F687" s="11"/>
      <c r="G687" s="8"/>
      <c r="I687" s="63"/>
      <c r="J687" s="48"/>
      <c r="K687" s="109"/>
      <c r="M687" s="63">
        <v>3</v>
      </c>
      <c r="N687" s="274">
        <v>1403.19</v>
      </c>
      <c r="P687" s="63"/>
      <c r="Q687" s="276"/>
      <c r="S687" s="63"/>
      <c r="T687" s="276"/>
      <c r="V687" s="83"/>
      <c r="W687" s="83"/>
      <c r="X687" s="83"/>
      <c r="Y687" s="83"/>
      <c r="Z687" s="83"/>
      <c r="AA687" s="65"/>
      <c r="AB687" s="5"/>
      <c r="AC687" s="5"/>
      <c r="AD687" s="5"/>
      <c r="AE687" s="5"/>
      <c r="AF687" s="5"/>
      <c r="AG687" s="5"/>
      <c r="AH687" s="5"/>
      <c r="AI687" s="5"/>
      <c r="AJ687" s="5"/>
      <c r="AK687" s="5"/>
      <c r="AL687" s="5"/>
      <c r="AM687" s="5"/>
    </row>
    <row r="688" spans="1:39" s="4" customFormat="1" ht="14.4">
      <c r="A688" s="63" t="s">
        <v>888</v>
      </c>
      <c r="B688" s="63" t="s">
        <v>359</v>
      </c>
      <c r="C688" s="63"/>
      <c r="D688" s="63" t="s">
        <v>96</v>
      </c>
      <c r="E688" s="11"/>
      <c r="F688" s="11"/>
      <c r="G688" s="8"/>
      <c r="I688" s="63"/>
      <c r="J688" s="48"/>
      <c r="K688" s="109"/>
      <c r="M688" s="63"/>
      <c r="N688" s="274"/>
      <c r="P688" s="63"/>
      <c r="Q688" s="276"/>
      <c r="S688" s="63">
        <v>1</v>
      </c>
      <c r="T688" s="276">
        <v>131.28</v>
      </c>
      <c r="V688" s="83"/>
      <c r="W688" s="83"/>
      <c r="X688" s="83"/>
      <c r="Y688" s="83"/>
      <c r="Z688" s="83"/>
      <c r="AA688" s="65"/>
      <c r="AB688" s="5"/>
      <c r="AC688" s="5"/>
      <c r="AD688" s="5"/>
      <c r="AE688" s="5"/>
      <c r="AF688" s="5"/>
      <c r="AG688" s="5"/>
      <c r="AH688" s="5"/>
      <c r="AI688" s="5"/>
      <c r="AJ688" s="5"/>
      <c r="AK688" s="5"/>
      <c r="AL688" s="5"/>
      <c r="AM688" s="5"/>
    </row>
    <row r="689" spans="1:39" s="4" customFormat="1" ht="14.4">
      <c r="A689" s="63" t="s">
        <v>888</v>
      </c>
      <c r="B689" s="63" t="s">
        <v>363</v>
      </c>
      <c r="C689" s="63"/>
      <c r="D689" s="63" t="s">
        <v>198</v>
      </c>
      <c r="E689" s="11"/>
      <c r="F689" s="11"/>
      <c r="G689" s="8"/>
      <c r="I689" s="63"/>
      <c r="J689" s="48"/>
      <c r="K689" s="109"/>
      <c r="M689" s="63"/>
      <c r="N689" s="274"/>
      <c r="P689" s="63"/>
      <c r="Q689" s="276"/>
      <c r="S689" s="63">
        <v>1</v>
      </c>
      <c r="T689" s="276">
        <v>51.52</v>
      </c>
      <c r="V689" s="83"/>
      <c r="W689" s="83"/>
      <c r="X689" s="83"/>
      <c r="Y689" s="83"/>
      <c r="Z689" s="83"/>
      <c r="AA689" s="65"/>
      <c r="AB689" s="5"/>
      <c r="AC689" s="5"/>
      <c r="AD689" s="5"/>
      <c r="AE689" s="5"/>
      <c r="AF689" s="5"/>
      <c r="AG689" s="5"/>
      <c r="AH689" s="5"/>
      <c r="AI689" s="5"/>
      <c r="AJ689" s="5"/>
      <c r="AK689" s="5"/>
      <c r="AL689" s="5"/>
      <c r="AM689" s="5"/>
    </row>
    <row r="690" spans="1:39" s="4" customFormat="1" ht="14.4">
      <c r="A690" s="63" t="s">
        <v>888</v>
      </c>
      <c r="B690" s="63" t="s">
        <v>364</v>
      </c>
      <c r="C690" s="63"/>
      <c r="D690" s="63" t="s">
        <v>289</v>
      </c>
      <c r="E690" s="11"/>
      <c r="F690" s="11"/>
      <c r="G690" s="8"/>
      <c r="I690" s="63"/>
      <c r="J690" s="48"/>
      <c r="K690" s="109"/>
      <c r="M690" s="63"/>
      <c r="N690" s="274"/>
      <c r="P690" s="63"/>
      <c r="Q690" s="276"/>
      <c r="S690" s="63">
        <v>1</v>
      </c>
      <c r="T690" s="276">
        <v>250.48</v>
      </c>
      <c r="V690" s="83"/>
      <c r="W690" s="83"/>
      <c r="X690" s="83"/>
      <c r="Y690" s="83"/>
      <c r="Z690" s="83"/>
      <c r="AA690" s="65"/>
      <c r="AB690" s="5"/>
      <c r="AC690" s="5"/>
      <c r="AD690" s="5"/>
      <c r="AE690" s="5"/>
      <c r="AF690" s="5"/>
      <c r="AG690" s="5"/>
      <c r="AH690" s="5"/>
      <c r="AI690" s="5"/>
      <c r="AJ690" s="5"/>
      <c r="AK690" s="5"/>
      <c r="AL690" s="5"/>
      <c r="AM690" s="5"/>
    </row>
    <row r="691" spans="1:39" s="4" customFormat="1" ht="14.4">
      <c r="A691" s="63" t="s">
        <v>888</v>
      </c>
      <c r="B691" s="63" t="s">
        <v>365</v>
      </c>
      <c r="C691" s="63"/>
      <c r="D691" s="63" t="s">
        <v>97</v>
      </c>
      <c r="E691" s="11"/>
      <c r="F691" s="11"/>
      <c r="G691" s="8"/>
      <c r="I691" s="63"/>
      <c r="J691" s="48"/>
      <c r="K691" s="109"/>
      <c r="M691" s="63">
        <v>8</v>
      </c>
      <c r="N691" s="274">
        <v>657.47</v>
      </c>
      <c r="P691" s="63">
        <v>3</v>
      </c>
      <c r="Q691" s="276">
        <v>398.18</v>
      </c>
      <c r="S691" s="63">
        <v>3</v>
      </c>
      <c r="T691" s="276">
        <v>962.45</v>
      </c>
      <c r="V691" s="83"/>
      <c r="W691" s="83"/>
      <c r="X691" s="83"/>
      <c r="Y691" s="83"/>
      <c r="Z691" s="83"/>
      <c r="AA691" s="65"/>
      <c r="AB691" s="5"/>
      <c r="AC691" s="5"/>
      <c r="AD691" s="5"/>
      <c r="AE691" s="5"/>
      <c r="AF691" s="5"/>
      <c r="AG691" s="5"/>
      <c r="AH691" s="5"/>
      <c r="AI691" s="5"/>
      <c r="AJ691" s="5"/>
      <c r="AK691" s="5"/>
      <c r="AL691" s="5"/>
      <c r="AM691" s="5"/>
    </row>
    <row r="692" spans="1:39" s="4" customFormat="1" ht="14.4">
      <c r="A692" s="63" t="s">
        <v>888</v>
      </c>
      <c r="B692" s="63" t="s">
        <v>836</v>
      </c>
      <c r="C692" s="63"/>
      <c r="D692" s="63" t="s">
        <v>153</v>
      </c>
      <c r="E692" s="11"/>
      <c r="F692" s="11"/>
      <c r="G692" s="8"/>
      <c r="I692" s="63"/>
      <c r="J692" s="48"/>
      <c r="K692" s="109"/>
      <c r="M692" s="63"/>
      <c r="N692" s="274"/>
      <c r="P692" s="63"/>
      <c r="Q692" s="276"/>
      <c r="S692" s="63">
        <v>2</v>
      </c>
      <c r="T692" s="276">
        <v>163.99</v>
      </c>
      <c r="V692" s="83"/>
      <c r="W692" s="83"/>
      <c r="X692" s="83"/>
      <c r="Y692" s="83"/>
      <c r="Z692" s="83"/>
      <c r="AA692" s="65"/>
      <c r="AB692" s="5"/>
      <c r="AC692" s="5"/>
      <c r="AD692" s="5"/>
      <c r="AE692" s="5"/>
      <c r="AF692" s="5"/>
      <c r="AG692" s="5"/>
      <c r="AH692" s="5"/>
      <c r="AI692" s="5"/>
      <c r="AJ692" s="5"/>
      <c r="AK692" s="5"/>
      <c r="AL692" s="5"/>
      <c r="AM692" s="5"/>
    </row>
    <row r="693" spans="1:39" s="4" customFormat="1" ht="14.4">
      <c r="A693" s="63" t="s">
        <v>888</v>
      </c>
      <c r="B693" s="63" t="s">
        <v>367</v>
      </c>
      <c r="C693" s="63"/>
      <c r="D693" s="63" t="s">
        <v>368</v>
      </c>
      <c r="E693" s="11"/>
      <c r="F693" s="11"/>
      <c r="G693" s="8"/>
      <c r="I693" s="63"/>
      <c r="J693" s="48"/>
      <c r="K693" s="109"/>
      <c r="M693" s="63">
        <v>6</v>
      </c>
      <c r="N693" s="274">
        <v>796.98</v>
      </c>
      <c r="P693" s="63">
        <v>2</v>
      </c>
      <c r="Q693" s="276">
        <v>183.53</v>
      </c>
      <c r="S693" s="63">
        <v>4</v>
      </c>
      <c r="T693" s="276">
        <v>1415.09</v>
      </c>
      <c r="V693" s="83"/>
      <c r="W693" s="83"/>
      <c r="X693" s="83"/>
      <c r="Y693" s="83"/>
      <c r="Z693" s="83"/>
      <c r="AA693" s="65"/>
      <c r="AB693" s="5"/>
      <c r="AC693" s="5"/>
      <c r="AD693" s="5"/>
      <c r="AE693" s="5"/>
      <c r="AF693" s="5"/>
      <c r="AG693" s="5"/>
      <c r="AH693" s="5"/>
      <c r="AI693" s="5"/>
      <c r="AJ693" s="5"/>
      <c r="AK693" s="5"/>
      <c r="AL693" s="5"/>
      <c r="AM693" s="5"/>
    </row>
    <row r="694" spans="1:39" s="4" customFormat="1" ht="14.4">
      <c r="A694" s="63" t="s">
        <v>888</v>
      </c>
      <c r="B694" s="63" t="s">
        <v>370</v>
      </c>
      <c r="C694" s="63"/>
      <c r="D694" s="63" t="s">
        <v>76</v>
      </c>
      <c r="E694" s="11"/>
      <c r="F694" s="11"/>
      <c r="G694" s="8"/>
      <c r="I694" s="63"/>
      <c r="J694" s="48"/>
      <c r="K694" s="109"/>
      <c r="M694" s="63">
        <v>5</v>
      </c>
      <c r="N694" s="274">
        <v>518.78</v>
      </c>
      <c r="P694" s="63"/>
      <c r="Q694" s="276"/>
      <c r="S694" s="63"/>
      <c r="T694" s="276"/>
      <c r="V694" s="83"/>
      <c r="W694" s="83"/>
      <c r="X694" s="83"/>
      <c r="Y694" s="83"/>
      <c r="Z694" s="83"/>
      <c r="AA694" s="65"/>
      <c r="AB694" s="5"/>
      <c r="AC694" s="5"/>
      <c r="AD694" s="5"/>
      <c r="AE694" s="5"/>
      <c r="AF694" s="5"/>
      <c r="AG694" s="5"/>
      <c r="AH694" s="5"/>
      <c r="AI694" s="5"/>
      <c r="AJ694" s="5"/>
      <c r="AK694" s="5"/>
      <c r="AL694" s="5"/>
      <c r="AM694" s="5"/>
    </row>
    <row r="695" spans="1:39" s="4" customFormat="1" ht="14.4">
      <c r="A695" s="63" t="s">
        <v>888</v>
      </c>
      <c r="B695" s="63" t="s">
        <v>837</v>
      </c>
      <c r="C695" s="63"/>
      <c r="D695" s="63" t="s">
        <v>175</v>
      </c>
      <c r="E695" s="11"/>
      <c r="F695" s="11"/>
      <c r="G695" s="8"/>
      <c r="I695" s="63"/>
      <c r="J695" s="48"/>
      <c r="K695" s="109"/>
      <c r="M695" s="63"/>
      <c r="N695" s="274"/>
      <c r="P695" s="63">
        <v>1</v>
      </c>
      <c r="Q695" s="276">
        <v>142.63999999999999</v>
      </c>
      <c r="S695" s="63"/>
      <c r="T695" s="276"/>
      <c r="V695" s="83"/>
      <c r="W695" s="83"/>
      <c r="X695" s="83"/>
      <c r="Y695" s="83"/>
      <c r="Z695" s="83"/>
      <c r="AA695" s="65"/>
      <c r="AB695" s="5"/>
      <c r="AC695" s="5"/>
      <c r="AD695" s="5"/>
      <c r="AE695" s="5"/>
      <c r="AF695" s="5"/>
      <c r="AG695" s="5"/>
      <c r="AH695" s="5"/>
      <c r="AI695" s="5"/>
      <c r="AJ695" s="5"/>
      <c r="AK695" s="5"/>
      <c r="AL695" s="5"/>
      <c r="AM695" s="5"/>
    </row>
    <row r="696" spans="1:39" s="4" customFormat="1" ht="14.4">
      <c r="A696" s="63" t="s">
        <v>888</v>
      </c>
      <c r="B696" s="63" t="s">
        <v>374</v>
      </c>
      <c r="C696" s="63"/>
      <c r="D696" s="63" t="s">
        <v>115</v>
      </c>
      <c r="E696" s="11"/>
      <c r="F696" s="11"/>
      <c r="G696" s="8"/>
      <c r="I696" s="63"/>
      <c r="J696" s="48"/>
      <c r="K696" s="109"/>
      <c r="M696" s="63">
        <v>1</v>
      </c>
      <c r="N696" s="274">
        <v>53.33</v>
      </c>
      <c r="P696" s="63">
        <v>1</v>
      </c>
      <c r="Q696" s="276">
        <v>300</v>
      </c>
      <c r="S696" s="63">
        <v>1</v>
      </c>
      <c r="T696" s="276">
        <v>76.56</v>
      </c>
      <c r="V696" s="83"/>
      <c r="W696" s="83"/>
      <c r="X696" s="83"/>
      <c r="Y696" s="83"/>
      <c r="Z696" s="83"/>
      <c r="AA696" s="65"/>
      <c r="AB696" s="5"/>
      <c r="AC696" s="5"/>
      <c r="AD696" s="5"/>
      <c r="AE696" s="5"/>
      <c r="AF696" s="5"/>
      <c r="AG696" s="5"/>
      <c r="AH696" s="5"/>
      <c r="AI696" s="5"/>
      <c r="AJ696" s="5"/>
      <c r="AK696" s="5"/>
      <c r="AL696" s="5"/>
      <c r="AM696" s="5"/>
    </row>
    <row r="697" spans="1:39" s="4" customFormat="1" ht="14.4">
      <c r="A697" s="63" t="s">
        <v>888</v>
      </c>
      <c r="B697" s="63" t="s">
        <v>376</v>
      </c>
      <c r="C697" s="63"/>
      <c r="D697" s="63" t="s">
        <v>101</v>
      </c>
      <c r="E697" s="11"/>
      <c r="F697" s="11"/>
      <c r="G697" s="8"/>
      <c r="I697" s="63"/>
      <c r="J697" s="48"/>
      <c r="K697" s="109"/>
      <c r="M697" s="63">
        <v>1</v>
      </c>
      <c r="N697" s="274">
        <v>2770.71</v>
      </c>
      <c r="P697" s="63"/>
      <c r="Q697" s="276"/>
      <c r="S697" s="63"/>
      <c r="T697" s="276"/>
      <c r="V697" s="83"/>
      <c r="W697" s="83"/>
      <c r="X697" s="83"/>
      <c r="Y697" s="83"/>
      <c r="Z697" s="83"/>
      <c r="AA697" s="65"/>
      <c r="AB697" s="5"/>
      <c r="AC697" s="5"/>
      <c r="AD697" s="5"/>
      <c r="AE697" s="5"/>
      <c r="AF697" s="5"/>
      <c r="AG697" s="5"/>
      <c r="AH697" s="5"/>
      <c r="AI697" s="5"/>
      <c r="AJ697" s="5"/>
      <c r="AK697" s="5"/>
      <c r="AL697" s="5"/>
      <c r="AM697" s="5"/>
    </row>
    <row r="698" spans="1:39" s="4" customFormat="1" ht="14.4">
      <c r="A698" s="63" t="s">
        <v>888</v>
      </c>
      <c r="B698" s="63" t="s">
        <v>380</v>
      </c>
      <c r="C698" s="63"/>
      <c r="D698" s="63" t="s">
        <v>111</v>
      </c>
      <c r="E698" s="11"/>
      <c r="F698" s="11"/>
      <c r="G698" s="8"/>
      <c r="I698" s="63"/>
      <c r="J698" s="48"/>
      <c r="K698" s="109"/>
      <c r="M698" s="63">
        <v>25</v>
      </c>
      <c r="N698" s="274">
        <v>5336.35</v>
      </c>
      <c r="P698" s="63">
        <v>3</v>
      </c>
      <c r="Q698" s="276">
        <v>230.85</v>
      </c>
      <c r="S698" s="63">
        <v>6</v>
      </c>
      <c r="T698" s="276">
        <v>1258.3499999999999</v>
      </c>
      <c r="V698" s="83"/>
      <c r="W698" s="83"/>
      <c r="X698" s="83"/>
      <c r="Y698" s="83"/>
      <c r="Z698" s="83"/>
      <c r="AA698" s="65"/>
      <c r="AB698" s="5"/>
      <c r="AC698" s="5"/>
      <c r="AD698" s="5"/>
      <c r="AE698" s="5"/>
      <c r="AF698" s="5"/>
      <c r="AG698" s="5"/>
      <c r="AH698" s="5"/>
      <c r="AI698" s="5"/>
      <c r="AJ698" s="5"/>
      <c r="AK698" s="5"/>
      <c r="AL698" s="5"/>
      <c r="AM698" s="5"/>
    </row>
    <row r="699" spans="1:39" s="4" customFormat="1" ht="14.4">
      <c r="A699" s="63" t="s">
        <v>888</v>
      </c>
      <c r="B699" s="63" t="s">
        <v>838</v>
      </c>
      <c r="C699" s="63"/>
      <c r="D699" s="63" t="s">
        <v>89</v>
      </c>
      <c r="E699" s="11"/>
      <c r="F699" s="11"/>
      <c r="G699" s="8"/>
      <c r="I699" s="63"/>
      <c r="J699" s="48"/>
      <c r="K699" s="109"/>
      <c r="M699" s="63">
        <v>2</v>
      </c>
      <c r="N699" s="274">
        <v>1169.55</v>
      </c>
      <c r="P699" s="63"/>
      <c r="Q699" s="276"/>
      <c r="S699" s="63">
        <v>1</v>
      </c>
      <c r="T699" s="276">
        <v>117.31</v>
      </c>
      <c r="V699" s="83"/>
      <c r="W699" s="83"/>
      <c r="X699" s="83"/>
      <c r="Y699" s="83"/>
      <c r="Z699" s="83"/>
      <c r="AA699" s="65"/>
      <c r="AB699" s="5"/>
      <c r="AC699" s="5"/>
      <c r="AD699" s="5"/>
      <c r="AE699" s="5"/>
      <c r="AF699" s="5"/>
      <c r="AG699" s="5"/>
      <c r="AH699" s="5"/>
      <c r="AI699" s="5"/>
      <c r="AJ699" s="5"/>
      <c r="AK699" s="5"/>
      <c r="AL699" s="5"/>
      <c r="AM699" s="5"/>
    </row>
    <row r="700" spans="1:39" s="4" customFormat="1" ht="14.4">
      <c r="A700" s="63" t="s">
        <v>888</v>
      </c>
      <c r="B700" s="63" t="s">
        <v>382</v>
      </c>
      <c r="C700" s="63"/>
      <c r="D700" s="63" t="s">
        <v>69</v>
      </c>
      <c r="E700" s="11"/>
      <c r="F700" s="11"/>
      <c r="G700" s="8"/>
      <c r="I700" s="63"/>
      <c r="J700" s="48"/>
      <c r="K700" s="109"/>
      <c r="M700" s="63">
        <v>17</v>
      </c>
      <c r="N700" s="274">
        <v>2510.13</v>
      </c>
      <c r="P700" s="63">
        <v>3</v>
      </c>
      <c r="Q700" s="276">
        <v>568.66</v>
      </c>
      <c r="S700" s="63">
        <v>1</v>
      </c>
      <c r="T700" s="276">
        <v>94.76</v>
      </c>
      <c r="V700" s="83"/>
      <c r="W700" s="83"/>
      <c r="X700" s="83"/>
      <c r="Y700" s="83"/>
      <c r="Z700" s="83"/>
      <c r="AA700" s="65"/>
      <c r="AB700" s="5"/>
      <c r="AC700" s="5"/>
      <c r="AD700" s="5"/>
      <c r="AE700" s="5"/>
      <c r="AF700" s="5"/>
      <c r="AG700" s="5"/>
      <c r="AH700" s="5"/>
      <c r="AI700" s="5"/>
      <c r="AJ700" s="5"/>
      <c r="AK700" s="5"/>
      <c r="AL700" s="5"/>
      <c r="AM700" s="5"/>
    </row>
    <row r="701" spans="1:39" s="4" customFormat="1" ht="14.4">
      <c r="A701" s="63" t="s">
        <v>888</v>
      </c>
      <c r="B701" s="63" t="s">
        <v>839</v>
      </c>
      <c r="C701" s="63"/>
      <c r="D701" s="63" t="s">
        <v>373</v>
      </c>
      <c r="E701" s="11"/>
      <c r="F701" s="11"/>
      <c r="G701" s="8"/>
      <c r="I701" s="63"/>
      <c r="J701" s="48"/>
      <c r="K701" s="109"/>
      <c r="M701" s="63"/>
      <c r="N701" s="274"/>
      <c r="P701" s="63"/>
      <c r="Q701" s="276"/>
      <c r="S701" s="63">
        <v>1</v>
      </c>
      <c r="T701" s="276">
        <v>275.74</v>
      </c>
      <c r="V701" s="83"/>
      <c r="W701" s="83"/>
      <c r="X701" s="83"/>
      <c r="Y701" s="83"/>
      <c r="Z701" s="83"/>
      <c r="AA701" s="65"/>
      <c r="AB701" s="5"/>
      <c r="AC701" s="5"/>
      <c r="AD701" s="5"/>
      <c r="AE701" s="5"/>
      <c r="AF701" s="5"/>
      <c r="AG701" s="5"/>
      <c r="AH701" s="5"/>
      <c r="AI701" s="5"/>
      <c r="AJ701" s="5"/>
      <c r="AK701" s="5"/>
      <c r="AL701" s="5"/>
      <c r="AM701" s="5"/>
    </row>
    <row r="702" spans="1:39" s="4" customFormat="1" ht="14.4">
      <c r="A702" s="63" t="s">
        <v>888</v>
      </c>
      <c r="B702" s="63" t="s">
        <v>384</v>
      </c>
      <c r="C702" s="63"/>
      <c r="D702" s="63" t="s">
        <v>369</v>
      </c>
      <c r="E702" s="11"/>
      <c r="F702" s="11"/>
      <c r="G702" s="8"/>
      <c r="I702" s="63"/>
      <c r="J702" s="48"/>
      <c r="K702" s="109"/>
      <c r="M702" s="63">
        <v>1</v>
      </c>
      <c r="N702" s="274">
        <v>304.81</v>
      </c>
      <c r="P702" s="63"/>
      <c r="Q702" s="276"/>
      <c r="S702" s="63"/>
      <c r="T702" s="276"/>
      <c r="V702" s="83"/>
      <c r="W702" s="83"/>
      <c r="X702" s="83"/>
      <c r="Y702" s="83"/>
      <c r="Z702" s="83"/>
      <c r="AA702" s="65"/>
      <c r="AB702" s="5"/>
      <c r="AC702" s="5"/>
      <c r="AD702" s="5"/>
      <c r="AE702" s="5"/>
      <c r="AF702" s="5"/>
      <c r="AG702" s="5"/>
      <c r="AH702" s="5"/>
      <c r="AI702" s="5"/>
      <c r="AJ702" s="5"/>
      <c r="AK702" s="5"/>
      <c r="AL702" s="5"/>
      <c r="AM702" s="5"/>
    </row>
    <row r="703" spans="1:39" s="4" customFormat="1" ht="14.4">
      <c r="A703" s="63" t="s">
        <v>888</v>
      </c>
      <c r="B703" s="63" t="s">
        <v>385</v>
      </c>
      <c r="C703" s="63"/>
      <c r="D703" s="63" t="s">
        <v>163</v>
      </c>
      <c r="E703" s="11"/>
      <c r="F703" s="11"/>
      <c r="G703" s="8"/>
      <c r="I703" s="63"/>
      <c r="J703" s="48"/>
      <c r="K703" s="109"/>
      <c r="M703" s="63">
        <v>40</v>
      </c>
      <c r="N703" s="274">
        <v>13884.14</v>
      </c>
      <c r="P703" s="63">
        <v>12</v>
      </c>
      <c r="Q703" s="276">
        <v>3121.89</v>
      </c>
      <c r="S703" s="63">
        <v>16</v>
      </c>
      <c r="T703" s="276">
        <v>4788.42</v>
      </c>
      <c r="V703" s="83"/>
      <c r="W703" s="83"/>
      <c r="X703" s="83"/>
      <c r="Y703" s="83"/>
      <c r="Z703" s="83"/>
      <c r="AA703" s="65"/>
      <c r="AB703" s="5"/>
      <c r="AC703" s="5"/>
      <c r="AD703" s="5"/>
      <c r="AE703" s="5"/>
      <c r="AF703" s="5"/>
      <c r="AG703" s="5"/>
      <c r="AH703" s="5"/>
      <c r="AI703" s="5"/>
      <c r="AJ703" s="5"/>
      <c r="AK703" s="5"/>
      <c r="AL703" s="5"/>
      <c r="AM703" s="5"/>
    </row>
    <row r="704" spans="1:39" s="4" customFormat="1" ht="14.4">
      <c r="A704" s="63" t="s">
        <v>888</v>
      </c>
      <c r="B704" s="63" t="s">
        <v>841</v>
      </c>
      <c r="C704" s="63"/>
      <c r="D704" s="63" t="s">
        <v>391</v>
      </c>
      <c r="E704" s="11"/>
      <c r="F704" s="11"/>
      <c r="G704" s="8"/>
      <c r="I704" s="63"/>
      <c r="J704" s="48"/>
      <c r="K704" s="109"/>
      <c r="M704" s="63"/>
      <c r="N704" s="274"/>
      <c r="P704" s="63"/>
      <c r="Q704" s="276"/>
      <c r="S704" s="63">
        <v>2</v>
      </c>
      <c r="T704" s="276">
        <v>425.54</v>
      </c>
      <c r="V704" s="83"/>
      <c r="W704" s="83"/>
      <c r="X704" s="83"/>
      <c r="Y704" s="83"/>
      <c r="Z704" s="83"/>
      <c r="AA704" s="65"/>
      <c r="AB704" s="5"/>
      <c r="AC704" s="5"/>
      <c r="AD704" s="5"/>
      <c r="AE704" s="5"/>
      <c r="AF704" s="5"/>
      <c r="AG704" s="5"/>
      <c r="AH704" s="5"/>
      <c r="AI704" s="5"/>
      <c r="AJ704" s="5"/>
      <c r="AK704" s="5"/>
      <c r="AL704" s="5"/>
      <c r="AM704" s="5"/>
    </row>
    <row r="705" spans="1:39" s="4" customFormat="1" ht="14.4">
      <c r="A705" s="63" t="s">
        <v>888</v>
      </c>
      <c r="B705" s="63" t="s">
        <v>390</v>
      </c>
      <c r="C705" s="63"/>
      <c r="D705" s="63" t="s">
        <v>391</v>
      </c>
      <c r="E705" s="11"/>
      <c r="F705" s="11"/>
      <c r="G705" s="8"/>
      <c r="I705" s="63"/>
      <c r="J705" s="48"/>
      <c r="K705" s="109"/>
      <c r="M705" s="63">
        <v>1</v>
      </c>
      <c r="N705" s="274">
        <v>22.92</v>
      </c>
      <c r="P705" s="63">
        <v>1</v>
      </c>
      <c r="Q705" s="276">
        <v>300</v>
      </c>
      <c r="S705" s="63"/>
      <c r="T705" s="276"/>
      <c r="V705" s="83"/>
      <c r="W705" s="83"/>
      <c r="X705" s="83"/>
      <c r="Y705" s="83"/>
      <c r="Z705" s="83"/>
      <c r="AA705" s="65"/>
      <c r="AB705" s="5"/>
      <c r="AC705" s="5"/>
      <c r="AD705" s="5"/>
      <c r="AE705" s="5"/>
      <c r="AF705" s="5"/>
      <c r="AG705" s="5"/>
      <c r="AH705" s="5"/>
      <c r="AI705" s="5"/>
      <c r="AJ705" s="5"/>
      <c r="AK705" s="5"/>
      <c r="AL705" s="5"/>
      <c r="AM705" s="5"/>
    </row>
    <row r="706" spans="1:39" s="4" customFormat="1" ht="14.4">
      <c r="A706" s="63" t="s">
        <v>888</v>
      </c>
      <c r="B706" s="63" t="s">
        <v>392</v>
      </c>
      <c r="C706" s="63"/>
      <c r="D706" s="63" t="s">
        <v>393</v>
      </c>
      <c r="E706" s="11"/>
      <c r="F706" s="11"/>
      <c r="G706" s="8"/>
      <c r="I706" s="63"/>
      <c r="J706" s="48"/>
      <c r="K706" s="109"/>
      <c r="M706" s="63">
        <v>1</v>
      </c>
      <c r="N706" s="274">
        <v>180.4</v>
      </c>
      <c r="P706" s="63"/>
      <c r="Q706" s="276"/>
      <c r="S706" s="63">
        <v>1</v>
      </c>
      <c r="T706" s="276">
        <v>82.08</v>
      </c>
      <c r="V706" s="83"/>
      <c r="W706" s="83"/>
      <c r="X706" s="83"/>
      <c r="Y706" s="83"/>
      <c r="Z706" s="83"/>
      <c r="AA706" s="65"/>
      <c r="AB706" s="5"/>
      <c r="AC706" s="5"/>
      <c r="AD706" s="5"/>
      <c r="AE706" s="5"/>
      <c r="AF706" s="5"/>
      <c r="AG706" s="5"/>
      <c r="AH706" s="5"/>
      <c r="AI706" s="5"/>
      <c r="AJ706" s="5"/>
      <c r="AK706" s="5"/>
      <c r="AL706" s="5"/>
      <c r="AM706" s="5"/>
    </row>
    <row r="707" spans="1:39" s="4" customFormat="1" ht="14.4">
      <c r="A707" s="63" t="s">
        <v>888</v>
      </c>
      <c r="B707" s="63" t="s">
        <v>394</v>
      </c>
      <c r="C707" s="63"/>
      <c r="D707" s="63" t="s">
        <v>85</v>
      </c>
      <c r="E707" s="11"/>
      <c r="F707" s="11"/>
      <c r="G707" s="8"/>
      <c r="I707" s="63"/>
      <c r="J707" s="48"/>
      <c r="K707" s="109"/>
      <c r="M707" s="63">
        <v>3</v>
      </c>
      <c r="N707" s="274">
        <v>251.5</v>
      </c>
      <c r="P707" s="63"/>
      <c r="Q707" s="276"/>
      <c r="S707" s="63">
        <v>2</v>
      </c>
      <c r="T707" s="276">
        <v>220.58</v>
      </c>
      <c r="V707" s="83"/>
      <c r="W707" s="83"/>
      <c r="X707" s="83"/>
      <c r="Y707" s="83"/>
      <c r="Z707" s="83"/>
      <c r="AA707" s="65"/>
      <c r="AB707" s="5"/>
      <c r="AC707" s="5"/>
      <c r="AD707" s="5"/>
      <c r="AE707" s="5"/>
      <c r="AF707" s="5"/>
      <c r="AG707" s="5"/>
      <c r="AH707" s="5"/>
      <c r="AI707" s="5"/>
      <c r="AJ707" s="5"/>
      <c r="AK707" s="5"/>
      <c r="AL707" s="5"/>
      <c r="AM707" s="5"/>
    </row>
    <row r="708" spans="1:39" s="4" customFormat="1" ht="14.4">
      <c r="A708" s="63" t="s">
        <v>888</v>
      </c>
      <c r="B708" s="63" t="s">
        <v>396</v>
      </c>
      <c r="C708" s="63"/>
      <c r="D708" s="63" t="s">
        <v>397</v>
      </c>
      <c r="E708" s="11"/>
      <c r="F708" s="11"/>
      <c r="G708" s="8"/>
      <c r="I708" s="63"/>
      <c r="J708" s="48"/>
      <c r="K708" s="109"/>
      <c r="M708" s="63">
        <v>1</v>
      </c>
      <c r="N708" s="274">
        <v>305.51</v>
      </c>
      <c r="P708" s="63">
        <v>1</v>
      </c>
      <c r="Q708" s="276">
        <v>91.47</v>
      </c>
      <c r="S708" s="63"/>
      <c r="T708" s="276"/>
      <c r="V708" s="83"/>
      <c r="W708" s="83"/>
      <c r="X708" s="83"/>
      <c r="Y708" s="83"/>
      <c r="Z708" s="83"/>
      <c r="AA708" s="65"/>
      <c r="AB708" s="5"/>
      <c r="AC708" s="5"/>
      <c r="AD708" s="5"/>
      <c r="AE708" s="5"/>
      <c r="AF708" s="5"/>
      <c r="AG708" s="5"/>
      <c r="AH708" s="5"/>
      <c r="AI708" s="5"/>
      <c r="AJ708" s="5"/>
      <c r="AK708" s="5"/>
      <c r="AL708" s="5"/>
      <c r="AM708" s="5"/>
    </row>
    <row r="709" spans="1:39" s="4" customFormat="1" ht="14.4">
      <c r="A709" s="63" t="s">
        <v>888</v>
      </c>
      <c r="B709" s="63" t="s">
        <v>398</v>
      </c>
      <c r="C709" s="63"/>
      <c r="D709" s="63" t="s">
        <v>311</v>
      </c>
      <c r="E709" s="11"/>
      <c r="F709" s="11"/>
      <c r="G709" s="8"/>
      <c r="I709" s="63"/>
      <c r="J709" s="48"/>
      <c r="K709" s="109"/>
      <c r="M709" s="63">
        <v>5</v>
      </c>
      <c r="N709" s="274">
        <v>867.44</v>
      </c>
      <c r="P709" s="63">
        <v>1</v>
      </c>
      <c r="Q709" s="276">
        <v>208.55</v>
      </c>
      <c r="S709" s="63">
        <v>4</v>
      </c>
      <c r="T709" s="276">
        <v>638.69000000000005</v>
      </c>
      <c r="V709" s="83"/>
      <c r="W709" s="83"/>
      <c r="X709" s="83"/>
      <c r="Y709" s="83"/>
      <c r="Z709" s="83"/>
      <c r="AA709" s="65"/>
      <c r="AB709" s="5"/>
      <c r="AC709" s="5"/>
      <c r="AD709" s="5"/>
      <c r="AE709" s="5"/>
      <c r="AF709" s="5"/>
      <c r="AG709" s="5"/>
      <c r="AH709" s="5"/>
      <c r="AI709" s="5"/>
      <c r="AJ709" s="5"/>
      <c r="AK709" s="5"/>
      <c r="AL709" s="5"/>
      <c r="AM709" s="5"/>
    </row>
    <row r="710" spans="1:39" s="4" customFormat="1" ht="14.4">
      <c r="A710" s="63" t="s">
        <v>888</v>
      </c>
      <c r="B710" s="63" t="s">
        <v>643</v>
      </c>
      <c r="C710" s="63"/>
      <c r="D710" s="63" t="s">
        <v>324</v>
      </c>
      <c r="E710" s="11"/>
      <c r="F710" s="11"/>
      <c r="G710" s="8"/>
      <c r="I710" s="63"/>
      <c r="J710" s="48"/>
      <c r="K710" s="109"/>
      <c r="M710" s="63">
        <v>6</v>
      </c>
      <c r="N710" s="274">
        <v>2228.31</v>
      </c>
      <c r="P710" s="63">
        <v>5</v>
      </c>
      <c r="Q710" s="276">
        <v>675.64</v>
      </c>
      <c r="S710" s="63">
        <v>4</v>
      </c>
      <c r="T710" s="276">
        <v>623.4</v>
      </c>
      <c r="V710" s="83"/>
      <c r="W710" s="83"/>
      <c r="X710" s="83"/>
      <c r="Y710" s="83"/>
      <c r="Z710" s="83"/>
      <c r="AA710" s="65"/>
      <c r="AB710" s="5"/>
      <c r="AC710" s="5"/>
      <c r="AD710" s="5"/>
      <c r="AE710" s="5"/>
      <c r="AF710" s="5"/>
      <c r="AG710" s="5"/>
      <c r="AH710" s="5"/>
      <c r="AI710" s="5"/>
      <c r="AJ710" s="5"/>
      <c r="AK710" s="5"/>
      <c r="AL710" s="5"/>
      <c r="AM710" s="5"/>
    </row>
    <row r="711" spans="1:39" s="4" customFormat="1" ht="14.4">
      <c r="A711" s="63" t="s">
        <v>888</v>
      </c>
      <c r="B711" s="63" t="s">
        <v>403</v>
      </c>
      <c r="C711" s="63"/>
      <c r="D711" s="63" t="s">
        <v>274</v>
      </c>
      <c r="E711" s="11"/>
      <c r="F711" s="11"/>
      <c r="G711" s="8"/>
      <c r="I711" s="63"/>
      <c r="J711" s="48"/>
      <c r="K711" s="109"/>
      <c r="M711" s="63">
        <v>6</v>
      </c>
      <c r="N711" s="274">
        <v>593.95000000000005</v>
      </c>
      <c r="P711" s="63"/>
      <c r="Q711" s="276"/>
      <c r="S711" s="63">
        <v>1</v>
      </c>
      <c r="T711" s="276">
        <v>142.04</v>
      </c>
      <c r="V711" s="83"/>
      <c r="W711" s="83"/>
      <c r="X711" s="83"/>
      <c r="Y711" s="83"/>
      <c r="Z711" s="83"/>
      <c r="AA711" s="65"/>
      <c r="AB711" s="5"/>
      <c r="AC711" s="5"/>
      <c r="AD711" s="5"/>
      <c r="AE711" s="5"/>
      <c r="AF711" s="5"/>
      <c r="AG711" s="5"/>
      <c r="AH711" s="5"/>
      <c r="AI711" s="5"/>
      <c r="AJ711" s="5"/>
      <c r="AK711" s="5"/>
      <c r="AL711" s="5"/>
      <c r="AM711" s="5"/>
    </row>
    <row r="712" spans="1:39" s="4" customFormat="1" ht="14.4">
      <c r="A712" s="63" t="s">
        <v>888</v>
      </c>
      <c r="B712" s="63" t="s">
        <v>404</v>
      </c>
      <c r="C712" s="63"/>
      <c r="D712" s="63" t="s">
        <v>282</v>
      </c>
      <c r="E712" s="11"/>
      <c r="F712" s="11"/>
      <c r="G712" s="8"/>
      <c r="I712" s="63"/>
      <c r="J712" s="48"/>
      <c r="K712" s="109"/>
      <c r="M712" s="63">
        <v>1</v>
      </c>
      <c r="N712" s="274">
        <v>18.61</v>
      </c>
      <c r="P712" s="63"/>
      <c r="Q712" s="276"/>
      <c r="S712" s="63"/>
      <c r="T712" s="276"/>
      <c r="V712" s="83"/>
      <c r="W712" s="83"/>
      <c r="X712" s="83"/>
      <c r="Y712" s="83"/>
      <c r="Z712" s="83"/>
      <c r="AA712" s="65"/>
      <c r="AB712" s="5"/>
      <c r="AC712" s="5"/>
      <c r="AD712" s="5"/>
      <c r="AE712" s="5"/>
      <c r="AF712" s="5"/>
      <c r="AG712" s="5"/>
      <c r="AH712" s="5"/>
      <c r="AI712" s="5"/>
      <c r="AJ712" s="5"/>
      <c r="AK712" s="5"/>
      <c r="AL712" s="5"/>
      <c r="AM712" s="5"/>
    </row>
    <row r="713" spans="1:39" s="4" customFormat="1" ht="14.4">
      <c r="A713" s="63" t="s">
        <v>888</v>
      </c>
      <c r="B713" s="63" t="s">
        <v>843</v>
      </c>
      <c r="C713" s="63"/>
      <c r="D713" s="63" t="s">
        <v>407</v>
      </c>
      <c r="E713" s="11"/>
      <c r="F713" s="11"/>
      <c r="G713" s="8"/>
      <c r="I713" s="63"/>
      <c r="J713" s="48"/>
      <c r="K713" s="109"/>
      <c r="M713" s="63">
        <v>5</v>
      </c>
      <c r="N713" s="274">
        <v>617.13</v>
      </c>
      <c r="P713" s="63"/>
      <c r="Q713" s="276"/>
      <c r="S713" s="63"/>
      <c r="T713" s="276"/>
      <c r="V713" s="83"/>
      <c r="W713" s="83"/>
      <c r="X713" s="83"/>
      <c r="Y713" s="83"/>
      <c r="Z713" s="83"/>
      <c r="AA713" s="65"/>
      <c r="AB713" s="5"/>
      <c r="AC713" s="5"/>
      <c r="AD713" s="5"/>
      <c r="AE713" s="5"/>
      <c r="AF713" s="5"/>
      <c r="AG713" s="5"/>
      <c r="AH713" s="5"/>
      <c r="AI713" s="5"/>
      <c r="AJ713" s="5"/>
      <c r="AK713" s="5"/>
      <c r="AL713" s="5"/>
      <c r="AM713" s="5"/>
    </row>
    <row r="714" spans="1:39" s="4" customFormat="1" ht="14.4">
      <c r="A714" s="63" t="s">
        <v>888</v>
      </c>
      <c r="B714" s="63" t="s">
        <v>405</v>
      </c>
      <c r="C714" s="63"/>
      <c r="D714" s="63" t="s">
        <v>407</v>
      </c>
      <c r="E714" s="11"/>
      <c r="F714" s="11"/>
      <c r="G714" s="8"/>
      <c r="I714" s="63"/>
      <c r="J714" s="48"/>
      <c r="K714" s="109"/>
      <c r="M714" s="63">
        <v>1</v>
      </c>
      <c r="N714" s="274">
        <v>32.590000000000003</v>
      </c>
      <c r="P714" s="63"/>
      <c r="Q714" s="276"/>
      <c r="S714" s="63"/>
      <c r="T714" s="276"/>
      <c r="V714" s="83"/>
      <c r="W714" s="83"/>
      <c r="X714" s="83"/>
      <c r="Y714" s="83"/>
      <c r="Z714" s="83"/>
      <c r="AA714" s="65"/>
      <c r="AB714" s="5"/>
      <c r="AC714" s="5"/>
      <c r="AD714" s="5"/>
      <c r="AE714" s="5"/>
      <c r="AF714" s="5"/>
      <c r="AG714" s="5"/>
      <c r="AH714" s="5"/>
      <c r="AI714" s="5"/>
      <c r="AJ714" s="5"/>
      <c r="AK714" s="5"/>
      <c r="AL714" s="5"/>
      <c r="AM714" s="5"/>
    </row>
    <row r="715" spans="1:39" s="4" customFormat="1" ht="14.4">
      <c r="A715" s="63" t="s">
        <v>888</v>
      </c>
      <c r="B715" s="63" t="s">
        <v>408</v>
      </c>
      <c r="C715" s="63"/>
      <c r="D715" s="63" t="s">
        <v>409</v>
      </c>
      <c r="E715" s="11"/>
      <c r="F715" s="11"/>
      <c r="G715" s="8"/>
      <c r="I715" s="63"/>
      <c r="J715" s="48"/>
      <c r="K715" s="109"/>
      <c r="M715" s="63">
        <v>1</v>
      </c>
      <c r="N715" s="274">
        <v>22.49</v>
      </c>
      <c r="P715" s="63"/>
      <c r="Q715" s="276"/>
      <c r="S715" s="63">
        <v>1</v>
      </c>
      <c r="T715" s="276">
        <v>219.3</v>
      </c>
      <c r="V715" s="83"/>
      <c r="W715" s="83"/>
      <c r="X715" s="83"/>
      <c r="Y715" s="83"/>
      <c r="Z715" s="83"/>
      <c r="AA715" s="65"/>
      <c r="AB715" s="5"/>
      <c r="AC715" s="5"/>
      <c r="AD715" s="5"/>
      <c r="AE715" s="5"/>
      <c r="AF715" s="5"/>
      <c r="AG715" s="5"/>
      <c r="AH715" s="5"/>
      <c r="AI715" s="5"/>
      <c r="AJ715" s="5"/>
      <c r="AK715" s="5"/>
      <c r="AL715" s="5"/>
      <c r="AM715" s="5"/>
    </row>
    <row r="716" spans="1:39" s="4" customFormat="1" ht="14.4">
      <c r="A716" s="63" t="s">
        <v>888</v>
      </c>
      <c r="B716" s="63" t="s">
        <v>412</v>
      </c>
      <c r="C716" s="63"/>
      <c r="D716" s="63" t="s">
        <v>56</v>
      </c>
      <c r="E716" s="11"/>
      <c r="F716" s="11"/>
      <c r="G716" s="8"/>
      <c r="I716" s="63"/>
      <c r="J716" s="48"/>
      <c r="K716" s="109"/>
      <c r="M716" s="63">
        <v>1</v>
      </c>
      <c r="N716" s="274">
        <v>29.72</v>
      </c>
      <c r="P716" s="63"/>
      <c r="Q716" s="276"/>
      <c r="S716" s="63"/>
      <c r="T716" s="276"/>
      <c r="V716" s="83"/>
      <c r="W716" s="83"/>
      <c r="X716" s="83"/>
      <c r="Y716" s="83"/>
      <c r="Z716" s="83"/>
      <c r="AA716" s="65"/>
      <c r="AB716" s="5"/>
      <c r="AC716" s="5"/>
      <c r="AD716" s="5"/>
      <c r="AE716" s="5"/>
      <c r="AF716" s="5"/>
      <c r="AG716" s="5"/>
      <c r="AH716" s="5"/>
      <c r="AI716" s="5"/>
      <c r="AJ716" s="5"/>
      <c r="AK716" s="5"/>
      <c r="AL716" s="5"/>
      <c r="AM716" s="5"/>
    </row>
    <row r="717" spans="1:39" s="4" customFormat="1" ht="14.4">
      <c r="A717" s="63" t="s">
        <v>888</v>
      </c>
      <c r="B717" s="63" t="s">
        <v>414</v>
      </c>
      <c r="C717" s="63"/>
      <c r="D717" s="63" t="s">
        <v>156</v>
      </c>
      <c r="E717" s="11"/>
      <c r="F717" s="11"/>
      <c r="G717" s="8"/>
      <c r="I717" s="63"/>
      <c r="J717" s="48"/>
      <c r="K717" s="109"/>
      <c r="M717" s="63">
        <v>3</v>
      </c>
      <c r="N717" s="274">
        <v>289.07</v>
      </c>
      <c r="P717" s="63"/>
      <c r="Q717" s="276"/>
      <c r="S717" s="63">
        <v>3</v>
      </c>
      <c r="T717" s="276">
        <v>246.99</v>
      </c>
      <c r="V717" s="83"/>
      <c r="W717" s="83"/>
      <c r="X717" s="83"/>
      <c r="Y717" s="83"/>
      <c r="Z717" s="83"/>
      <c r="AA717" s="65"/>
      <c r="AB717" s="5"/>
      <c r="AC717" s="5"/>
      <c r="AD717" s="5"/>
      <c r="AE717" s="5"/>
      <c r="AF717" s="5"/>
      <c r="AG717" s="5"/>
      <c r="AH717" s="5"/>
      <c r="AI717" s="5"/>
      <c r="AJ717" s="5"/>
      <c r="AK717" s="5"/>
      <c r="AL717" s="5"/>
      <c r="AM717" s="5"/>
    </row>
    <row r="718" spans="1:39" s="4" customFormat="1" ht="14.4">
      <c r="A718" s="63" t="s">
        <v>888</v>
      </c>
      <c r="B718" s="63" t="s">
        <v>416</v>
      </c>
      <c r="C718" s="63"/>
      <c r="D718" s="63" t="s">
        <v>417</v>
      </c>
      <c r="E718" s="11"/>
      <c r="F718" s="11"/>
      <c r="G718" s="8"/>
      <c r="I718" s="63"/>
      <c r="J718" s="48"/>
      <c r="K718" s="109"/>
      <c r="M718" s="63">
        <v>4</v>
      </c>
      <c r="N718" s="274">
        <v>213.2</v>
      </c>
      <c r="P718" s="63">
        <v>3</v>
      </c>
      <c r="Q718" s="276">
        <v>338.65</v>
      </c>
      <c r="S718" s="63"/>
      <c r="T718" s="276"/>
      <c r="V718" s="83"/>
      <c r="W718" s="83"/>
      <c r="X718" s="83"/>
      <c r="Y718" s="83"/>
      <c r="Z718" s="83"/>
      <c r="AA718" s="65"/>
      <c r="AB718" s="5"/>
      <c r="AC718" s="5"/>
      <c r="AD718" s="5"/>
      <c r="AE718" s="5"/>
      <c r="AF718" s="5"/>
      <c r="AG718" s="5"/>
      <c r="AH718" s="5"/>
      <c r="AI718" s="5"/>
      <c r="AJ718" s="5"/>
      <c r="AK718" s="5"/>
      <c r="AL718" s="5"/>
      <c r="AM718" s="5"/>
    </row>
    <row r="719" spans="1:39" s="4" customFormat="1" ht="14.4">
      <c r="A719" s="63" t="s">
        <v>888</v>
      </c>
      <c r="B719" s="63" t="s">
        <v>421</v>
      </c>
      <c r="C719" s="63"/>
      <c r="D719" s="63" t="s">
        <v>375</v>
      </c>
      <c r="E719" s="11"/>
      <c r="F719" s="11"/>
      <c r="G719" s="8"/>
      <c r="I719" s="63"/>
      <c r="J719" s="48"/>
      <c r="K719" s="109"/>
      <c r="M719" s="63">
        <v>3</v>
      </c>
      <c r="N719" s="274">
        <v>46.65</v>
      </c>
      <c r="P719" s="63">
        <v>2</v>
      </c>
      <c r="Q719" s="276">
        <v>892.4</v>
      </c>
      <c r="S719" s="63">
        <v>1</v>
      </c>
      <c r="T719" s="276">
        <v>35.11</v>
      </c>
      <c r="V719" s="83"/>
      <c r="W719" s="83"/>
      <c r="X719" s="83"/>
      <c r="Y719" s="83"/>
      <c r="Z719" s="83"/>
      <c r="AA719" s="65"/>
      <c r="AB719" s="5"/>
      <c r="AC719" s="5"/>
      <c r="AD719" s="5"/>
      <c r="AE719" s="5"/>
      <c r="AF719" s="5"/>
      <c r="AG719" s="5"/>
      <c r="AH719" s="5"/>
      <c r="AI719" s="5"/>
      <c r="AJ719" s="5"/>
      <c r="AK719" s="5"/>
      <c r="AL719" s="5"/>
      <c r="AM719" s="5"/>
    </row>
    <row r="720" spans="1:39" s="4" customFormat="1" ht="14.4">
      <c r="A720" s="63" t="s">
        <v>888</v>
      </c>
      <c r="B720" s="63" t="s">
        <v>423</v>
      </c>
      <c r="C720" s="63"/>
      <c r="D720" s="63" t="s">
        <v>298</v>
      </c>
      <c r="E720" s="11"/>
      <c r="F720" s="11"/>
      <c r="G720" s="8"/>
      <c r="I720" s="63"/>
      <c r="J720" s="48"/>
      <c r="K720" s="109"/>
      <c r="M720" s="63">
        <v>2</v>
      </c>
      <c r="N720" s="274">
        <v>1484.84</v>
      </c>
      <c r="P720" s="63"/>
      <c r="Q720" s="276"/>
      <c r="S720" s="63"/>
      <c r="T720" s="276"/>
      <c r="V720" s="83"/>
      <c r="W720" s="83"/>
      <c r="X720" s="83"/>
      <c r="Y720" s="83"/>
      <c r="Z720" s="83"/>
      <c r="AA720" s="65"/>
      <c r="AB720" s="5"/>
      <c r="AC720" s="5"/>
      <c r="AD720" s="5"/>
      <c r="AE720" s="5"/>
      <c r="AF720" s="5"/>
      <c r="AG720" s="5"/>
      <c r="AH720" s="5"/>
      <c r="AI720" s="5"/>
      <c r="AJ720" s="5"/>
      <c r="AK720" s="5"/>
      <c r="AL720" s="5"/>
      <c r="AM720" s="5"/>
    </row>
    <row r="721" spans="1:39" s="4" customFormat="1" ht="14.4">
      <c r="A721" s="63" t="s">
        <v>888</v>
      </c>
      <c r="B721" s="63" t="s">
        <v>429</v>
      </c>
      <c r="C721" s="63"/>
      <c r="D721" s="63" t="s">
        <v>115</v>
      </c>
      <c r="E721" s="11"/>
      <c r="F721" s="11"/>
      <c r="G721" s="8"/>
      <c r="I721" s="63"/>
      <c r="J721" s="48"/>
      <c r="K721" s="109"/>
      <c r="M721" s="63">
        <v>1</v>
      </c>
      <c r="N721" s="274">
        <v>31.18</v>
      </c>
      <c r="P721" s="63"/>
      <c r="Q721" s="276"/>
      <c r="S721" s="63"/>
      <c r="T721" s="276"/>
      <c r="V721" s="83"/>
      <c r="W721" s="83"/>
      <c r="X721" s="83"/>
      <c r="Y721" s="83"/>
      <c r="Z721" s="83"/>
      <c r="AA721" s="65"/>
      <c r="AB721" s="5"/>
      <c r="AC721" s="5"/>
      <c r="AD721" s="5"/>
      <c r="AE721" s="5"/>
      <c r="AF721" s="5"/>
      <c r="AG721" s="5"/>
      <c r="AH721" s="5"/>
      <c r="AI721" s="5"/>
      <c r="AJ721" s="5"/>
      <c r="AK721" s="5"/>
      <c r="AL721" s="5"/>
      <c r="AM721" s="5"/>
    </row>
    <row r="722" spans="1:39" s="4" customFormat="1" ht="14.4">
      <c r="A722" s="63" t="s">
        <v>888</v>
      </c>
      <c r="B722" s="63" t="s">
        <v>430</v>
      </c>
      <c r="C722" s="63"/>
      <c r="D722" s="63" t="s">
        <v>324</v>
      </c>
      <c r="E722" s="11"/>
      <c r="F722" s="11"/>
      <c r="G722" s="8"/>
      <c r="I722" s="63"/>
      <c r="J722" s="48"/>
      <c r="K722" s="109"/>
      <c r="M722" s="63">
        <v>1</v>
      </c>
      <c r="N722" s="274">
        <v>223.09</v>
      </c>
      <c r="P722" s="63"/>
      <c r="Q722" s="276"/>
      <c r="S722" s="63">
        <v>2</v>
      </c>
      <c r="T722" s="276">
        <v>777.01</v>
      </c>
      <c r="V722" s="83"/>
      <c r="W722" s="83"/>
      <c r="X722" s="83"/>
      <c r="Y722" s="83"/>
      <c r="Z722" s="83"/>
      <c r="AA722" s="65"/>
      <c r="AB722" s="5"/>
      <c r="AC722" s="5"/>
      <c r="AD722" s="5"/>
      <c r="AE722" s="5"/>
      <c r="AF722" s="5"/>
      <c r="AG722" s="5"/>
      <c r="AH722" s="5"/>
      <c r="AI722" s="5"/>
      <c r="AJ722" s="5"/>
      <c r="AK722" s="5"/>
      <c r="AL722" s="5"/>
      <c r="AM722" s="5"/>
    </row>
    <row r="723" spans="1:39" s="4" customFormat="1" ht="14.4">
      <c r="A723" s="63" t="s">
        <v>888</v>
      </c>
      <c r="B723" s="63" t="s">
        <v>432</v>
      </c>
      <c r="C723" s="63"/>
      <c r="D723" s="63" t="s">
        <v>433</v>
      </c>
      <c r="E723" s="11"/>
      <c r="F723" s="11"/>
      <c r="G723" s="8"/>
      <c r="I723" s="63"/>
      <c r="J723" s="48"/>
      <c r="K723" s="109"/>
      <c r="M723" s="63">
        <v>12</v>
      </c>
      <c r="N723" s="274">
        <v>2440.0100000000002</v>
      </c>
      <c r="P723" s="63">
        <v>4</v>
      </c>
      <c r="Q723" s="276">
        <v>671.27</v>
      </c>
      <c r="S723" s="63">
        <v>3</v>
      </c>
      <c r="T723" s="276">
        <v>382.33</v>
      </c>
      <c r="V723" s="83"/>
      <c r="W723" s="83"/>
      <c r="X723" s="83"/>
      <c r="Y723" s="83"/>
      <c r="Z723" s="83"/>
      <c r="AA723" s="65"/>
      <c r="AB723" s="5"/>
      <c r="AC723" s="5"/>
      <c r="AD723" s="5"/>
      <c r="AE723" s="5"/>
      <c r="AF723" s="5"/>
      <c r="AG723" s="5"/>
      <c r="AH723" s="5"/>
      <c r="AI723" s="5"/>
      <c r="AJ723" s="5"/>
      <c r="AK723" s="5"/>
      <c r="AL723" s="5"/>
      <c r="AM723" s="5"/>
    </row>
    <row r="724" spans="1:39" s="4" customFormat="1" ht="14.4">
      <c r="A724" s="63" t="s">
        <v>888</v>
      </c>
      <c r="B724" s="63" t="s">
        <v>434</v>
      </c>
      <c r="C724" s="63"/>
      <c r="D724" s="63" t="s">
        <v>435</v>
      </c>
      <c r="E724" s="11"/>
      <c r="F724" s="11"/>
      <c r="G724" s="8"/>
      <c r="I724" s="63"/>
      <c r="J724" s="48"/>
      <c r="K724" s="109"/>
      <c r="M724" s="63">
        <v>1</v>
      </c>
      <c r="N724" s="274">
        <v>5461.81</v>
      </c>
      <c r="P724" s="63"/>
      <c r="Q724" s="276"/>
      <c r="S724" s="63"/>
      <c r="T724" s="276"/>
      <c r="V724" s="83"/>
      <c r="W724" s="83"/>
      <c r="X724" s="83"/>
      <c r="Y724" s="83"/>
      <c r="Z724" s="83"/>
      <c r="AA724" s="65"/>
      <c r="AB724" s="5"/>
      <c r="AC724" s="5"/>
      <c r="AD724" s="5"/>
      <c r="AE724" s="5"/>
      <c r="AF724" s="5"/>
      <c r="AG724" s="5"/>
      <c r="AH724" s="5"/>
      <c r="AI724" s="5"/>
      <c r="AJ724" s="5"/>
      <c r="AK724" s="5"/>
      <c r="AL724" s="5"/>
      <c r="AM724" s="5"/>
    </row>
    <row r="725" spans="1:39" s="4" customFormat="1" ht="14.4">
      <c r="A725" s="63" t="s">
        <v>888</v>
      </c>
      <c r="B725" s="63" t="s">
        <v>437</v>
      </c>
      <c r="C725" s="63"/>
      <c r="D725" s="63" t="s">
        <v>165</v>
      </c>
      <c r="E725" s="11"/>
      <c r="F725" s="11"/>
      <c r="G725" s="8"/>
      <c r="I725" s="63"/>
      <c r="J725" s="48"/>
      <c r="K725" s="109"/>
      <c r="M725" s="63">
        <v>15</v>
      </c>
      <c r="N725" s="274">
        <v>877.33</v>
      </c>
      <c r="P725" s="63">
        <v>7</v>
      </c>
      <c r="Q725" s="276">
        <v>559.88</v>
      </c>
      <c r="S725" s="63">
        <v>3</v>
      </c>
      <c r="T725" s="276">
        <v>610.64</v>
      </c>
      <c r="V725" s="83"/>
      <c r="W725" s="83"/>
      <c r="X725" s="83"/>
      <c r="Y725" s="83"/>
      <c r="Z725" s="83"/>
      <c r="AA725" s="65"/>
      <c r="AB725" s="5"/>
      <c r="AC725" s="5"/>
      <c r="AD725" s="5"/>
      <c r="AE725" s="5"/>
      <c r="AF725" s="5"/>
      <c r="AG725" s="5"/>
      <c r="AH725" s="5"/>
      <c r="AI725" s="5"/>
      <c r="AJ725" s="5"/>
      <c r="AK725" s="5"/>
      <c r="AL725" s="5"/>
      <c r="AM725" s="5"/>
    </row>
    <row r="726" spans="1:39" s="4" customFormat="1" ht="14.4">
      <c r="A726" s="63" t="s">
        <v>888</v>
      </c>
      <c r="B726" s="63" t="s">
        <v>438</v>
      </c>
      <c r="C726" s="63"/>
      <c r="D726" s="63" t="s">
        <v>439</v>
      </c>
      <c r="E726" s="11"/>
      <c r="F726" s="11"/>
      <c r="G726" s="8"/>
      <c r="I726" s="63"/>
      <c r="J726" s="48"/>
      <c r="K726" s="109"/>
      <c r="M726" s="63">
        <v>11</v>
      </c>
      <c r="N726" s="274">
        <v>2632.64</v>
      </c>
      <c r="P726" s="63">
        <v>2</v>
      </c>
      <c r="Q726" s="276">
        <v>500</v>
      </c>
      <c r="S726" s="63">
        <v>3</v>
      </c>
      <c r="T726" s="276">
        <v>4569.17</v>
      </c>
      <c r="V726" s="83"/>
      <c r="W726" s="83"/>
      <c r="X726" s="83"/>
      <c r="Y726" s="83"/>
      <c r="Z726" s="83"/>
      <c r="AA726" s="65"/>
      <c r="AB726" s="5"/>
      <c r="AC726" s="5"/>
      <c r="AD726" s="5"/>
      <c r="AE726" s="5"/>
      <c r="AF726" s="5"/>
      <c r="AG726" s="5"/>
      <c r="AH726" s="5"/>
      <c r="AI726" s="5"/>
      <c r="AJ726" s="5"/>
      <c r="AK726" s="5"/>
      <c r="AL726" s="5"/>
      <c r="AM726" s="5"/>
    </row>
    <row r="727" spans="1:39" s="4" customFormat="1" ht="14.4">
      <c r="A727" s="63" t="s">
        <v>888</v>
      </c>
      <c r="B727" s="63" t="s">
        <v>442</v>
      </c>
      <c r="C727" s="63"/>
      <c r="D727" s="63" t="s">
        <v>118</v>
      </c>
      <c r="E727" s="11"/>
      <c r="F727" s="11"/>
      <c r="G727" s="8"/>
      <c r="I727" s="63"/>
      <c r="J727" s="48"/>
      <c r="K727" s="109"/>
      <c r="M727" s="63">
        <v>2</v>
      </c>
      <c r="N727" s="274">
        <v>707.9</v>
      </c>
      <c r="P727" s="63"/>
      <c r="Q727" s="276"/>
      <c r="S727" s="63"/>
      <c r="T727" s="276"/>
      <c r="V727" s="83"/>
      <c r="W727" s="83"/>
      <c r="X727" s="83"/>
      <c r="Y727" s="83"/>
      <c r="Z727" s="83"/>
      <c r="AA727" s="65"/>
      <c r="AB727" s="5"/>
      <c r="AC727" s="5"/>
      <c r="AD727" s="5"/>
      <c r="AE727" s="5"/>
      <c r="AF727" s="5"/>
      <c r="AG727" s="5"/>
      <c r="AH727" s="5"/>
      <c r="AI727" s="5"/>
      <c r="AJ727" s="5"/>
      <c r="AK727" s="5"/>
      <c r="AL727" s="5"/>
      <c r="AM727" s="5"/>
    </row>
    <row r="728" spans="1:39" s="4" customFormat="1" ht="14.4">
      <c r="A728" s="63" t="s">
        <v>888</v>
      </c>
      <c r="B728" s="63" t="s">
        <v>447</v>
      </c>
      <c r="C728" s="63"/>
      <c r="D728" s="63" t="s">
        <v>191</v>
      </c>
      <c r="E728" s="11"/>
      <c r="F728" s="11"/>
      <c r="G728" s="8"/>
      <c r="I728" s="63"/>
      <c r="J728" s="48"/>
      <c r="K728" s="109"/>
      <c r="M728" s="63">
        <v>18</v>
      </c>
      <c r="N728" s="274">
        <v>3913.61</v>
      </c>
      <c r="P728" s="63">
        <v>7</v>
      </c>
      <c r="Q728" s="276">
        <v>517.57000000000005</v>
      </c>
      <c r="S728" s="63">
        <v>5</v>
      </c>
      <c r="T728" s="276">
        <v>437.55</v>
      </c>
      <c r="V728" s="83"/>
      <c r="W728" s="83"/>
      <c r="X728" s="83"/>
      <c r="Y728" s="83"/>
      <c r="Z728" s="83"/>
      <c r="AA728" s="65"/>
      <c r="AB728" s="5"/>
      <c r="AC728" s="5"/>
      <c r="AD728" s="5"/>
      <c r="AE728" s="5"/>
      <c r="AF728" s="5"/>
      <c r="AG728" s="5"/>
      <c r="AH728" s="5"/>
      <c r="AI728" s="5"/>
      <c r="AJ728" s="5"/>
      <c r="AK728" s="5"/>
      <c r="AL728" s="5"/>
      <c r="AM728" s="5"/>
    </row>
    <row r="729" spans="1:39" s="4" customFormat="1" ht="14.4">
      <c r="A729" s="63" t="s">
        <v>888</v>
      </c>
      <c r="B729" s="63" t="s">
        <v>450</v>
      </c>
      <c r="C729" s="63"/>
      <c r="D729" s="63" t="s">
        <v>55</v>
      </c>
      <c r="E729" s="11"/>
      <c r="F729" s="11"/>
      <c r="G729" s="8"/>
      <c r="I729" s="63"/>
      <c r="J729" s="48"/>
      <c r="K729" s="109"/>
      <c r="M729" s="63"/>
      <c r="N729" s="274"/>
      <c r="P729" s="63">
        <v>2</v>
      </c>
      <c r="Q729" s="276">
        <v>197.24</v>
      </c>
      <c r="S729" s="63"/>
      <c r="T729" s="276"/>
      <c r="V729" s="83"/>
      <c r="W729" s="83"/>
      <c r="X729" s="83"/>
      <c r="Y729" s="83"/>
      <c r="Z729" s="83"/>
      <c r="AA729" s="65"/>
      <c r="AB729" s="5"/>
      <c r="AC729" s="5"/>
      <c r="AD729" s="5"/>
      <c r="AE729" s="5"/>
      <c r="AF729" s="5"/>
      <c r="AG729" s="5"/>
      <c r="AH729" s="5"/>
      <c r="AI729" s="5"/>
      <c r="AJ729" s="5"/>
      <c r="AK729" s="5"/>
      <c r="AL729" s="5"/>
      <c r="AM729" s="5"/>
    </row>
    <row r="730" spans="1:39" s="4" customFormat="1" ht="14.4">
      <c r="A730" s="63" t="s">
        <v>888</v>
      </c>
      <c r="B730" s="63" t="s">
        <v>452</v>
      </c>
      <c r="C730" s="63"/>
      <c r="D730" s="63" t="s">
        <v>453</v>
      </c>
      <c r="E730" s="11"/>
      <c r="F730" s="11"/>
      <c r="G730" s="8"/>
      <c r="I730" s="63"/>
      <c r="J730" s="48"/>
      <c r="K730" s="109"/>
      <c r="M730" s="63">
        <v>6</v>
      </c>
      <c r="N730" s="274">
        <v>506.28</v>
      </c>
      <c r="P730" s="63"/>
      <c r="Q730" s="276"/>
      <c r="S730" s="63">
        <v>1</v>
      </c>
      <c r="T730" s="276">
        <v>218.85</v>
      </c>
      <c r="V730" s="83"/>
      <c r="W730" s="83"/>
      <c r="X730" s="83"/>
      <c r="Y730" s="83"/>
      <c r="Z730" s="83"/>
      <c r="AA730" s="65"/>
      <c r="AB730" s="5"/>
      <c r="AC730" s="5"/>
      <c r="AD730" s="5"/>
      <c r="AE730" s="5"/>
      <c r="AF730" s="5"/>
      <c r="AG730" s="5"/>
      <c r="AH730" s="5"/>
      <c r="AI730" s="5"/>
      <c r="AJ730" s="5"/>
      <c r="AK730" s="5"/>
      <c r="AL730" s="5"/>
      <c r="AM730" s="5"/>
    </row>
    <row r="731" spans="1:39" s="4" customFormat="1" ht="14.4">
      <c r="A731" s="63" t="s">
        <v>888</v>
      </c>
      <c r="B731" s="63" t="s">
        <v>456</v>
      </c>
      <c r="C731" s="63"/>
      <c r="D731" s="63" t="s">
        <v>92</v>
      </c>
      <c r="E731" s="11"/>
      <c r="F731" s="11"/>
      <c r="G731" s="8"/>
      <c r="I731" s="63"/>
      <c r="J731" s="48"/>
      <c r="K731" s="109"/>
      <c r="M731" s="63">
        <v>48</v>
      </c>
      <c r="N731" s="274">
        <v>5442.15</v>
      </c>
      <c r="P731" s="63">
        <v>7</v>
      </c>
      <c r="Q731" s="276">
        <v>1319.27</v>
      </c>
      <c r="S731" s="63">
        <v>6</v>
      </c>
      <c r="T731" s="276">
        <v>573.66</v>
      </c>
      <c r="V731" s="83"/>
      <c r="W731" s="83"/>
      <c r="X731" s="83"/>
      <c r="Y731" s="83"/>
      <c r="Z731" s="83"/>
      <c r="AA731" s="65"/>
      <c r="AB731" s="5"/>
      <c r="AC731" s="5"/>
      <c r="AD731" s="5"/>
      <c r="AE731" s="5"/>
      <c r="AF731" s="5"/>
      <c r="AG731" s="5"/>
      <c r="AH731" s="5"/>
      <c r="AI731" s="5"/>
      <c r="AJ731" s="5"/>
      <c r="AK731" s="5"/>
      <c r="AL731" s="5"/>
      <c r="AM731" s="5"/>
    </row>
    <row r="732" spans="1:39" s="4" customFormat="1" ht="14.4">
      <c r="A732" s="63" t="s">
        <v>888</v>
      </c>
      <c r="B732" s="63" t="s">
        <v>458</v>
      </c>
      <c r="C732" s="63"/>
      <c r="D732" s="63" t="s">
        <v>280</v>
      </c>
      <c r="E732" s="11"/>
      <c r="F732" s="11"/>
      <c r="G732" s="8"/>
      <c r="I732" s="63"/>
      <c r="J732" s="48"/>
      <c r="K732" s="109"/>
      <c r="M732" s="63">
        <v>2</v>
      </c>
      <c r="N732" s="274">
        <v>233.36</v>
      </c>
      <c r="P732" s="63"/>
      <c r="Q732" s="276"/>
      <c r="S732" s="63"/>
      <c r="T732" s="276"/>
      <c r="V732" s="83"/>
      <c r="W732" s="83"/>
      <c r="X732" s="83"/>
      <c r="Y732" s="83"/>
      <c r="Z732" s="83"/>
      <c r="AA732" s="65"/>
      <c r="AB732" s="5"/>
      <c r="AC732" s="5"/>
      <c r="AD732" s="5"/>
      <c r="AE732" s="5"/>
      <c r="AF732" s="5"/>
      <c r="AG732" s="5"/>
      <c r="AH732" s="5"/>
      <c r="AI732" s="5"/>
      <c r="AJ732" s="5"/>
      <c r="AK732" s="5"/>
      <c r="AL732" s="5"/>
      <c r="AM732" s="5"/>
    </row>
    <row r="733" spans="1:39" s="4" customFormat="1" ht="14.4">
      <c r="A733" s="63" t="s">
        <v>888</v>
      </c>
      <c r="B733" s="63" t="s">
        <v>459</v>
      </c>
      <c r="C733" s="63"/>
      <c r="D733" s="63" t="s">
        <v>274</v>
      </c>
      <c r="E733" s="11"/>
      <c r="F733" s="11"/>
      <c r="G733" s="8"/>
      <c r="I733" s="63"/>
      <c r="J733" s="48"/>
      <c r="K733" s="109"/>
      <c r="M733" s="63">
        <v>1</v>
      </c>
      <c r="N733" s="274">
        <v>17.579999999999998</v>
      </c>
      <c r="P733" s="63"/>
      <c r="Q733" s="276"/>
      <c r="S733" s="63"/>
      <c r="T733" s="276"/>
      <c r="V733" s="83"/>
      <c r="W733" s="83"/>
      <c r="X733" s="83"/>
      <c r="Y733" s="83"/>
      <c r="Z733" s="83"/>
      <c r="AA733" s="65"/>
      <c r="AB733" s="5"/>
      <c r="AC733" s="5"/>
      <c r="AD733" s="5"/>
      <c r="AE733" s="5"/>
      <c r="AF733" s="5"/>
      <c r="AG733" s="5"/>
      <c r="AH733" s="5"/>
      <c r="AI733" s="5"/>
      <c r="AJ733" s="5"/>
      <c r="AK733" s="5"/>
      <c r="AL733" s="5"/>
      <c r="AM733" s="5"/>
    </row>
    <row r="734" spans="1:39" s="4" customFormat="1" ht="14.4">
      <c r="A734" s="63" t="s">
        <v>888</v>
      </c>
      <c r="B734" s="63" t="s">
        <v>462</v>
      </c>
      <c r="C734" s="63"/>
      <c r="D734" s="63" t="s">
        <v>124</v>
      </c>
      <c r="E734" s="11"/>
      <c r="F734" s="11"/>
      <c r="G734" s="8"/>
      <c r="I734" s="63"/>
      <c r="J734" s="48"/>
      <c r="K734" s="109"/>
      <c r="M734" s="63">
        <v>1</v>
      </c>
      <c r="N734" s="274">
        <v>28.93</v>
      </c>
      <c r="P734" s="63">
        <v>1</v>
      </c>
      <c r="Q734" s="276">
        <v>276.08</v>
      </c>
      <c r="S734" s="63">
        <v>1</v>
      </c>
      <c r="T734" s="276">
        <v>90.94</v>
      </c>
      <c r="V734" s="83"/>
      <c r="W734" s="83"/>
      <c r="X734" s="83"/>
      <c r="Y734" s="83"/>
      <c r="Z734" s="83"/>
      <c r="AA734" s="65"/>
      <c r="AB734" s="5"/>
      <c r="AC734" s="5"/>
      <c r="AD734" s="5"/>
      <c r="AE734" s="5"/>
      <c r="AF734" s="5"/>
      <c r="AG734" s="5"/>
      <c r="AH734" s="5"/>
      <c r="AI734" s="5"/>
      <c r="AJ734" s="5"/>
      <c r="AK734" s="5"/>
      <c r="AL734" s="5"/>
      <c r="AM734" s="5"/>
    </row>
    <row r="735" spans="1:39" s="4" customFormat="1" ht="14.4">
      <c r="A735" s="63" t="s">
        <v>888</v>
      </c>
      <c r="B735" s="63" t="s">
        <v>846</v>
      </c>
      <c r="C735" s="63"/>
      <c r="D735" s="63" t="s">
        <v>465</v>
      </c>
      <c r="E735" s="11"/>
      <c r="F735" s="11"/>
      <c r="G735" s="8"/>
      <c r="I735" s="63"/>
      <c r="J735" s="48"/>
      <c r="K735" s="109"/>
      <c r="M735" s="63">
        <v>1</v>
      </c>
      <c r="N735" s="274">
        <v>1943.59</v>
      </c>
      <c r="P735" s="63"/>
      <c r="Q735" s="276"/>
      <c r="S735" s="63">
        <v>1</v>
      </c>
      <c r="T735" s="276">
        <v>182.31</v>
      </c>
      <c r="V735" s="83"/>
      <c r="W735" s="83"/>
      <c r="X735" s="83"/>
      <c r="Y735" s="83"/>
      <c r="Z735" s="83"/>
      <c r="AA735" s="65"/>
      <c r="AB735" s="5"/>
      <c r="AC735" s="5"/>
      <c r="AD735" s="5"/>
      <c r="AE735" s="5"/>
      <c r="AF735" s="5"/>
      <c r="AG735" s="5"/>
      <c r="AH735" s="5"/>
      <c r="AI735" s="5"/>
      <c r="AJ735" s="5"/>
      <c r="AK735" s="5"/>
      <c r="AL735" s="5"/>
      <c r="AM735" s="5"/>
    </row>
    <row r="736" spans="1:39" s="4" customFormat="1" ht="14.4">
      <c r="A736" s="63" t="s">
        <v>888</v>
      </c>
      <c r="B736" s="63" t="s">
        <v>469</v>
      </c>
      <c r="C736" s="63"/>
      <c r="D736" s="63" t="s">
        <v>60</v>
      </c>
      <c r="E736" s="11"/>
      <c r="F736" s="11"/>
      <c r="G736" s="8"/>
      <c r="I736" s="63"/>
      <c r="J736" s="48"/>
      <c r="K736" s="109"/>
      <c r="M736" s="63">
        <v>3</v>
      </c>
      <c r="N736" s="274">
        <v>765.06</v>
      </c>
      <c r="P736" s="63"/>
      <c r="Q736" s="276"/>
      <c r="S736" s="63">
        <v>1</v>
      </c>
      <c r="T736" s="276">
        <v>150.04</v>
      </c>
      <c r="V736" s="83"/>
      <c r="W736" s="83"/>
      <c r="X736" s="83"/>
      <c r="Y736" s="83"/>
      <c r="Z736" s="83"/>
      <c r="AA736" s="65"/>
      <c r="AB736" s="5"/>
      <c r="AC736" s="5"/>
      <c r="AD736" s="5"/>
      <c r="AE736" s="5"/>
      <c r="AF736" s="5"/>
      <c r="AG736" s="5"/>
      <c r="AH736" s="5"/>
      <c r="AI736" s="5"/>
      <c r="AJ736" s="5"/>
      <c r="AK736" s="5"/>
      <c r="AL736" s="5"/>
      <c r="AM736" s="5"/>
    </row>
    <row r="737" spans="1:39" s="4" customFormat="1" ht="14.4">
      <c r="A737" s="63" t="s">
        <v>888</v>
      </c>
      <c r="B737" s="63" t="s">
        <v>470</v>
      </c>
      <c r="C737" s="63"/>
      <c r="D737" s="63" t="s">
        <v>471</v>
      </c>
      <c r="E737" s="11"/>
      <c r="F737" s="11"/>
      <c r="G737" s="8"/>
      <c r="I737" s="63"/>
      <c r="J737" s="48"/>
      <c r="K737" s="109"/>
      <c r="M737" s="63">
        <v>1</v>
      </c>
      <c r="N737" s="274">
        <v>14.37</v>
      </c>
      <c r="P737" s="63"/>
      <c r="Q737" s="276"/>
      <c r="S737" s="63"/>
      <c r="T737" s="276"/>
      <c r="V737" s="83"/>
      <c r="W737" s="83"/>
      <c r="X737" s="83"/>
      <c r="Y737" s="83"/>
      <c r="Z737" s="83"/>
      <c r="AA737" s="65"/>
      <c r="AB737" s="5"/>
      <c r="AC737" s="5"/>
      <c r="AD737" s="5"/>
      <c r="AE737" s="5"/>
      <c r="AF737" s="5"/>
      <c r="AG737" s="5"/>
      <c r="AH737" s="5"/>
      <c r="AI737" s="5"/>
      <c r="AJ737" s="5"/>
      <c r="AK737" s="5"/>
      <c r="AL737" s="5"/>
      <c r="AM737" s="5"/>
    </row>
    <row r="738" spans="1:39" s="4" customFormat="1" ht="14.4">
      <c r="A738" s="63" t="s">
        <v>888</v>
      </c>
      <c r="B738" s="63" t="s">
        <v>472</v>
      </c>
      <c r="C738" s="63"/>
      <c r="D738" s="63" t="s">
        <v>233</v>
      </c>
      <c r="E738" s="11"/>
      <c r="F738" s="11"/>
      <c r="G738" s="8"/>
      <c r="I738" s="63"/>
      <c r="J738" s="48"/>
      <c r="K738" s="109"/>
      <c r="M738" s="63">
        <v>9</v>
      </c>
      <c r="N738" s="274">
        <v>837.4</v>
      </c>
      <c r="P738" s="63"/>
      <c r="Q738" s="276"/>
      <c r="S738" s="63">
        <v>3</v>
      </c>
      <c r="T738" s="276">
        <v>248.32</v>
      </c>
      <c r="V738" s="83"/>
      <c r="W738" s="83"/>
      <c r="X738" s="83"/>
      <c r="Y738" s="83"/>
      <c r="Z738" s="83"/>
      <c r="AA738" s="65"/>
      <c r="AB738" s="5"/>
      <c r="AC738" s="5"/>
      <c r="AD738" s="5"/>
      <c r="AE738" s="5"/>
      <c r="AF738" s="5"/>
      <c r="AG738" s="5"/>
      <c r="AH738" s="5"/>
      <c r="AI738" s="5"/>
      <c r="AJ738" s="5"/>
      <c r="AK738" s="5"/>
      <c r="AL738" s="5"/>
      <c r="AM738" s="5"/>
    </row>
    <row r="739" spans="1:39" s="4" customFormat="1" ht="14.4">
      <c r="A739" s="63" t="s">
        <v>888</v>
      </c>
      <c r="B739" s="63" t="s">
        <v>476</v>
      </c>
      <c r="C739" s="63"/>
      <c r="D739" s="63" t="s">
        <v>206</v>
      </c>
      <c r="E739" s="11"/>
      <c r="F739" s="11"/>
      <c r="G739" s="8"/>
      <c r="I739" s="63"/>
      <c r="J739" s="48"/>
      <c r="K739" s="109"/>
      <c r="M739" s="63">
        <v>1</v>
      </c>
      <c r="N739" s="274">
        <v>286.72000000000003</v>
      </c>
      <c r="P739" s="63"/>
      <c r="Q739" s="276"/>
      <c r="S739" s="63">
        <v>2</v>
      </c>
      <c r="T739" s="276">
        <v>926.48</v>
      </c>
      <c r="V739" s="83"/>
      <c r="W739" s="83"/>
      <c r="X739" s="83"/>
      <c r="Y739" s="83"/>
      <c r="Z739" s="83"/>
      <c r="AA739" s="65"/>
      <c r="AB739" s="5"/>
      <c r="AC739" s="5"/>
      <c r="AD739" s="5"/>
      <c r="AE739" s="5"/>
      <c r="AF739" s="5"/>
      <c r="AG739" s="5"/>
      <c r="AH739" s="5"/>
      <c r="AI739" s="5"/>
      <c r="AJ739" s="5"/>
      <c r="AK739" s="5"/>
      <c r="AL739" s="5"/>
      <c r="AM739" s="5"/>
    </row>
    <row r="740" spans="1:39" s="4" customFormat="1" ht="14.4">
      <c r="A740" s="63" t="s">
        <v>888</v>
      </c>
      <c r="B740" s="63" t="s">
        <v>477</v>
      </c>
      <c r="C740" s="63"/>
      <c r="D740" s="63" t="s">
        <v>153</v>
      </c>
      <c r="E740" s="11"/>
      <c r="F740" s="11"/>
      <c r="G740" s="8"/>
      <c r="I740" s="63"/>
      <c r="J740" s="48"/>
      <c r="K740" s="109"/>
      <c r="M740" s="63">
        <v>28</v>
      </c>
      <c r="N740" s="274">
        <v>17047.05</v>
      </c>
      <c r="P740" s="63">
        <v>6</v>
      </c>
      <c r="Q740" s="276">
        <v>772.1</v>
      </c>
      <c r="S740" s="63">
        <v>3</v>
      </c>
      <c r="T740" s="276">
        <v>501.59</v>
      </c>
      <c r="V740" s="83"/>
      <c r="W740" s="83"/>
      <c r="X740" s="83"/>
      <c r="Y740" s="83"/>
      <c r="Z740" s="83"/>
      <c r="AA740" s="65"/>
      <c r="AB740" s="5"/>
      <c r="AC740" s="5"/>
      <c r="AD740" s="5"/>
      <c r="AE740" s="5"/>
      <c r="AF740" s="5"/>
      <c r="AG740" s="5"/>
      <c r="AH740" s="5"/>
      <c r="AI740" s="5"/>
      <c r="AJ740" s="5"/>
      <c r="AK740" s="5"/>
      <c r="AL740" s="5"/>
      <c r="AM740" s="5"/>
    </row>
    <row r="741" spans="1:39" s="4" customFormat="1" ht="14.4">
      <c r="A741" s="63" t="s">
        <v>888</v>
      </c>
      <c r="B741" s="63" t="s">
        <v>485</v>
      </c>
      <c r="C741" s="63"/>
      <c r="D741" s="63" t="s">
        <v>298</v>
      </c>
      <c r="E741" s="11"/>
      <c r="F741" s="11"/>
      <c r="G741" s="8"/>
      <c r="I741" s="63"/>
      <c r="J741" s="48"/>
      <c r="K741" s="109"/>
      <c r="M741" s="63">
        <v>1</v>
      </c>
      <c r="N741" s="274">
        <v>68.56</v>
      </c>
      <c r="P741" s="63"/>
      <c r="Q741" s="276"/>
      <c r="S741" s="63"/>
      <c r="T741" s="276"/>
      <c r="V741" s="83"/>
      <c r="W741" s="83"/>
      <c r="X741" s="83"/>
      <c r="Y741" s="83"/>
      <c r="Z741" s="83"/>
      <c r="AA741" s="65"/>
      <c r="AB741" s="5"/>
      <c r="AC741" s="5"/>
      <c r="AD741" s="5"/>
      <c r="AE741" s="5"/>
      <c r="AF741" s="5"/>
      <c r="AG741" s="5"/>
      <c r="AH741" s="5"/>
      <c r="AI741" s="5"/>
      <c r="AJ741" s="5"/>
      <c r="AK741" s="5"/>
      <c r="AL741" s="5"/>
      <c r="AM741" s="5"/>
    </row>
    <row r="742" spans="1:39" s="4" customFormat="1" ht="14.4">
      <c r="A742" s="63" t="s">
        <v>888</v>
      </c>
      <c r="B742" s="63" t="s">
        <v>486</v>
      </c>
      <c r="C742" s="63"/>
      <c r="D742" s="63" t="s">
        <v>99</v>
      </c>
      <c r="E742" s="11"/>
      <c r="F742" s="11"/>
      <c r="G742" s="8"/>
      <c r="I742" s="63"/>
      <c r="J742" s="48"/>
      <c r="K742" s="109"/>
      <c r="M742" s="63">
        <v>10</v>
      </c>
      <c r="N742" s="274">
        <v>3233.78</v>
      </c>
      <c r="P742" s="63">
        <v>1</v>
      </c>
      <c r="Q742" s="276">
        <v>56.9</v>
      </c>
      <c r="S742" s="63"/>
      <c r="T742" s="276"/>
      <c r="V742" s="83"/>
      <c r="W742" s="83"/>
      <c r="X742" s="83"/>
      <c r="Y742" s="83"/>
      <c r="Z742" s="83"/>
      <c r="AA742" s="65"/>
      <c r="AB742" s="5"/>
      <c r="AC742" s="5"/>
      <c r="AD742" s="5"/>
      <c r="AE742" s="5"/>
      <c r="AF742" s="5"/>
      <c r="AG742" s="5"/>
      <c r="AH742" s="5"/>
      <c r="AI742" s="5"/>
      <c r="AJ742" s="5"/>
      <c r="AK742" s="5"/>
      <c r="AL742" s="5"/>
      <c r="AM742" s="5"/>
    </row>
    <row r="743" spans="1:39" s="4" customFormat="1" ht="14.4">
      <c r="A743" s="63" t="s">
        <v>888</v>
      </c>
      <c r="B743" s="63" t="s">
        <v>491</v>
      </c>
      <c r="C743" s="63"/>
      <c r="D743" s="63" t="s">
        <v>492</v>
      </c>
      <c r="E743" s="11"/>
      <c r="F743" s="11"/>
      <c r="G743" s="8"/>
      <c r="I743" s="63"/>
      <c r="J743" s="48"/>
      <c r="K743" s="109"/>
      <c r="M743" s="63">
        <v>1</v>
      </c>
      <c r="N743" s="274">
        <v>3540.01</v>
      </c>
      <c r="P743" s="63"/>
      <c r="Q743" s="276"/>
      <c r="S743" s="63"/>
      <c r="T743" s="276"/>
      <c r="V743" s="83"/>
      <c r="W743" s="83"/>
      <c r="X743" s="83"/>
      <c r="Y743" s="83"/>
      <c r="Z743" s="83"/>
      <c r="AA743" s="65"/>
      <c r="AB743" s="5"/>
      <c r="AC743" s="5"/>
      <c r="AD743" s="5"/>
      <c r="AE743" s="5"/>
      <c r="AF743" s="5"/>
      <c r="AG743" s="5"/>
      <c r="AH743" s="5"/>
      <c r="AI743" s="5"/>
      <c r="AJ743" s="5"/>
      <c r="AK743" s="5"/>
      <c r="AL743" s="5"/>
      <c r="AM743" s="5"/>
    </row>
    <row r="744" spans="1:39" s="4" customFormat="1" ht="14.4">
      <c r="A744" s="63" t="s">
        <v>888</v>
      </c>
      <c r="B744" s="63" t="s">
        <v>494</v>
      </c>
      <c r="C744" s="63"/>
      <c r="D744" s="63" t="s">
        <v>65</v>
      </c>
      <c r="E744" s="11"/>
      <c r="F744" s="11"/>
      <c r="G744" s="8"/>
      <c r="I744" s="63"/>
      <c r="J744" s="48"/>
      <c r="K744" s="109"/>
      <c r="M744" s="63">
        <v>38</v>
      </c>
      <c r="N744" s="274">
        <v>6135.42</v>
      </c>
      <c r="P744" s="63">
        <v>7</v>
      </c>
      <c r="Q744" s="276">
        <v>755.47</v>
      </c>
      <c r="S744" s="63">
        <v>10</v>
      </c>
      <c r="T744" s="276">
        <v>1488.33</v>
      </c>
      <c r="V744" s="83"/>
      <c r="W744" s="83"/>
      <c r="X744" s="83"/>
      <c r="Y744" s="83"/>
      <c r="Z744" s="83"/>
      <c r="AA744" s="65"/>
      <c r="AB744" s="5"/>
      <c r="AC744" s="5"/>
      <c r="AD744" s="5"/>
      <c r="AE744" s="5"/>
      <c r="AF744" s="5"/>
      <c r="AG744" s="5"/>
      <c r="AH744" s="5"/>
      <c r="AI744" s="5"/>
      <c r="AJ744" s="5"/>
      <c r="AK744" s="5"/>
      <c r="AL744" s="5"/>
      <c r="AM744" s="5"/>
    </row>
    <row r="745" spans="1:39" s="4" customFormat="1" ht="14.4">
      <c r="A745" s="63" t="s">
        <v>888</v>
      </c>
      <c r="B745" s="63" t="s">
        <v>496</v>
      </c>
      <c r="C745" s="63"/>
      <c r="D745" s="63" t="s">
        <v>57</v>
      </c>
      <c r="E745" s="11"/>
      <c r="F745" s="11"/>
      <c r="G745" s="8"/>
      <c r="I745" s="63"/>
      <c r="J745" s="48"/>
      <c r="K745" s="109"/>
      <c r="M745" s="63">
        <v>3</v>
      </c>
      <c r="N745" s="274">
        <v>427.21</v>
      </c>
      <c r="P745" s="63">
        <v>2</v>
      </c>
      <c r="Q745" s="276">
        <v>166.39</v>
      </c>
      <c r="S745" s="63">
        <v>1</v>
      </c>
      <c r="T745" s="276">
        <v>130.04</v>
      </c>
      <c r="V745" s="83"/>
      <c r="W745" s="83"/>
      <c r="X745" s="83"/>
      <c r="Y745" s="83"/>
      <c r="Z745" s="83"/>
      <c r="AA745" s="65"/>
      <c r="AB745" s="5"/>
      <c r="AC745" s="5"/>
      <c r="AD745" s="5"/>
      <c r="AE745" s="5"/>
      <c r="AF745" s="5"/>
      <c r="AG745" s="5"/>
      <c r="AH745" s="5"/>
      <c r="AI745" s="5"/>
      <c r="AJ745" s="5"/>
      <c r="AK745" s="5"/>
      <c r="AL745" s="5"/>
      <c r="AM745" s="5"/>
    </row>
    <row r="746" spans="1:39" s="4" customFormat="1" ht="14.4">
      <c r="A746" s="63" t="s">
        <v>888</v>
      </c>
      <c r="B746" s="63" t="s">
        <v>498</v>
      </c>
      <c r="C746" s="63"/>
      <c r="D746" s="63" t="s">
        <v>356</v>
      </c>
      <c r="E746" s="11"/>
      <c r="F746" s="11"/>
      <c r="G746" s="8"/>
      <c r="I746" s="63"/>
      <c r="J746" s="48"/>
      <c r="K746" s="109"/>
      <c r="M746" s="63">
        <v>7</v>
      </c>
      <c r="N746" s="274">
        <v>368.26</v>
      </c>
      <c r="P746" s="63">
        <v>2</v>
      </c>
      <c r="Q746" s="276">
        <v>90.12</v>
      </c>
      <c r="S746" s="63">
        <v>2</v>
      </c>
      <c r="T746" s="276">
        <v>147.51</v>
      </c>
      <c r="V746" s="83"/>
      <c r="W746" s="83"/>
      <c r="X746" s="83"/>
      <c r="Y746" s="83"/>
      <c r="Z746" s="83"/>
      <c r="AA746" s="65"/>
      <c r="AB746" s="5"/>
      <c r="AC746" s="5"/>
      <c r="AD746" s="5"/>
      <c r="AE746" s="5"/>
      <c r="AF746" s="5"/>
      <c r="AG746" s="5"/>
      <c r="AH746" s="5"/>
      <c r="AI746" s="5"/>
      <c r="AJ746" s="5"/>
      <c r="AK746" s="5"/>
      <c r="AL746" s="5"/>
      <c r="AM746" s="5"/>
    </row>
    <row r="747" spans="1:39" s="4" customFormat="1" ht="14.4">
      <c r="A747" s="63" t="s">
        <v>888</v>
      </c>
      <c r="B747" s="63" t="s">
        <v>502</v>
      </c>
      <c r="C747" s="63"/>
      <c r="D747" s="63" t="s">
        <v>198</v>
      </c>
      <c r="E747" s="11"/>
      <c r="F747" s="11"/>
      <c r="G747" s="8"/>
      <c r="I747" s="63"/>
      <c r="J747" s="48"/>
      <c r="K747" s="109"/>
      <c r="M747" s="63">
        <v>4</v>
      </c>
      <c r="N747" s="274">
        <v>446.61</v>
      </c>
      <c r="P747" s="63"/>
      <c r="Q747" s="276"/>
      <c r="S747" s="63">
        <v>2</v>
      </c>
      <c r="T747" s="276">
        <v>380.81</v>
      </c>
      <c r="V747" s="83"/>
      <c r="W747" s="83"/>
      <c r="X747" s="83"/>
      <c r="Y747" s="83"/>
      <c r="Z747" s="83"/>
      <c r="AA747" s="65"/>
      <c r="AB747" s="5"/>
      <c r="AC747" s="5"/>
      <c r="AD747" s="5"/>
      <c r="AE747" s="5"/>
      <c r="AF747" s="5"/>
      <c r="AG747" s="5"/>
      <c r="AH747" s="5"/>
      <c r="AI747" s="5"/>
      <c r="AJ747" s="5"/>
      <c r="AK747" s="5"/>
      <c r="AL747" s="5"/>
      <c r="AM747" s="5"/>
    </row>
    <row r="748" spans="1:39" s="4" customFormat="1" ht="14.4">
      <c r="A748" s="63" t="s">
        <v>888</v>
      </c>
      <c r="B748" s="63" t="s">
        <v>505</v>
      </c>
      <c r="C748" s="63"/>
      <c r="D748" s="63" t="s">
        <v>212</v>
      </c>
      <c r="E748" s="11"/>
      <c r="F748" s="11"/>
      <c r="G748" s="8"/>
      <c r="I748" s="63"/>
      <c r="J748" s="48"/>
      <c r="K748" s="109"/>
      <c r="M748" s="63">
        <v>1</v>
      </c>
      <c r="N748" s="274">
        <v>3138.02</v>
      </c>
      <c r="P748" s="63">
        <v>1</v>
      </c>
      <c r="Q748" s="276">
        <v>40.83</v>
      </c>
      <c r="S748" s="63"/>
      <c r="T748" s="276"/>
      <c r="V748" s="83"/>
      <c r="W748" s="83"/>
      <c r="X748" s="83"/>
      <c r="Y748" s="83"/>
      <c r="Z748" s="83"/>
      <c r="AA748" s="65"/>
      <c r="AB748" s="5"/>
      <c r="AC748" s="5"/>
      <c r="AD748" s="5"/>
      <c r="AE748" s="5"/>
      <c r="AF748" s="5"/>
      <c r="AG748" s="5"/>
      <c r="AH748" s="5"/>
      <c r="AI748" s="5"/>
      <c r="AJ748" s="5"/>
      <c r="AK748" s="5"/>
      <c r="AL748" s="5"/>
      <c r="AM748" s="5"/>
    </row>
    <row r="749" spans="1:39" s="4" customFormat="1" ht="14.4">
      <c r="A749" s="63" t="s">
        <v>888</v>
      </c>
      <c r="B749" s="63" t="s">
        <v>515</v>
      </c>
      <c r="C749" s="63"/>
      <c r="D749" s="63" t="s">
        <v>487</v>
      </c>
      <c r="E749" s="11"/>
      <c r="F749" s="11"/>
      <c r="G749" s="8"/>
      <c r="I749" s="63"/>
      <c r="J749" s="48"/>
      <c r="K749" s="109"/>
      <c r="M749" s="63">
        <v>2</v>
      </c>
      <c r="N749" s="274">
        <v>71.260000000000005</v>
      </c>
      <c r="P749" s="63">
        <v>1</v>
      </c>
      <c r="Q749" s="276">
        <v>778.18</v>
      </c>
      <c r="S749" s="63"/>
      <c r="T749" s="276"/>
      <c r="V749" s="83"/>
      <c r="W749" s="83"/>
      <c r="X749" s="83"/>
      <c r="Y749" s="83"/>
      <c r="Z749" s="83"/>
      <c r="AA749" s="65"/>
      <c r="AB749" s="5"/>
      <c r="AC749" s="5"/>
      <c r="AD749" s="5"/>
      <c r="AE749" s="5"/>
      <c r="AF749" s="5"/>
      <c r="AG749" s="5"/>
      <c r="AH749" s="5"/>
      <c r="AI749" s="5"/>
      <c r="AJ749" s="5"/>
      <c r="AK749" s="5"/>
      <c r="AL749" s="5"/>
      <c r="AM749" s="5"/>
    </row>
    <row r="750" spans="1:39" s="4" customFormat="1" ht="14.4">
      <c r="A750" s="63" t="s">
        <v>888</v>
      </c>
      <c r="B750" s="63" t="s">
        <v>848</v>
      </c>
      <c r="C750" s="63"/>
      <c r="D750" s="63" t="s">
        <v>89</v>
      </c>
      <c r="E750" s="11"/>
      <c r="F750" s="11"/>
      <c r="G750" s="8"/>
      <c r="I750" s="63"/>
      <c r="J750" s="48"/>
      <c r="K750" s="109"/>
      <c r="M750" s="63">
        <v>1</v>
      </c>
      <c r="N750" s="274">
        <v>60.58</v>
      </c>
      <c r="P750" s="63"/>
      <c r="Q750" s="276"/>
      <c r="S750" s="63"/>
      <c r="T750" s="276"/>
      <c r="V750" s="83"/>
      <c r="W750" s="83"/>
      <c r="X750" s="83"/>
      <c r="Y750" s="83"/>
      <c r="Z750" s="83"/>
      <c r="AA750" s="65"/>
      <c r="AB750" s="5"/>
      <c r="AC750" s="5"/>
      <c r="AD750" s="5"/>
      <c r="AE750" s="5"/>
      <c r="AF750" s="5"/>
      <c r="AG750" s="5"/>
      <c r="AH750" s="5"/>
      <c r="AI750" s="5"/>
      <c r="AJ750" s="5"/>
      <c r="AK750" s="5"/>
      <c r="AL750" s="5"/>
      <c r="AM750" s="5"/>
    </row>
    <row r="751" spans="1:39" s="4" customFormat="1" ht="14.4">
      <c r="A751" s="63" t="s">
        <v>888</v>
      </c>
      <c r="B751" s="63" t="s">
        <v>520</v>
      </c>
      <c r="C751" s="63"/>
      <c r="D751" s="63" t="s">
        <v>82</v>
      </c>
      <c r="E751" s="11"/>
      <c r="F751" s="11"/>
      <c r="G751" s="8"/>
      <c r="I751" s="63"/>
      <c r="J751" s="48"/>
      <c r="K751" s="109"/>
      <c r="M751" s="63">
        <v>3</v>
      </c>
      <c r="N751" s="274">
        <v>462.35</v>
      </c>
      <c r="P751" s="63">
        <v>3</v>
      </c>
      <c r="Q751" s="276">
        <v>2357.65</v>
      </c>
      <c r="S751" s="63">
        <v>2</v>
      </c>
      <c r="T751" s="276">
        <v>727.19</v>
      </c>
      <c r="V751" s="83"/>
      <c r="W751" s="83"/>
      <c r="X751" s="83"/>
      <c r="Y751" s="83"/>
      <c r="Z751" s="83"/>
      <c r="AA751" s="65"/>
      <c r="AB751" s="5"/>
      <c r="AC751" s="5"/>
      <c r="AD751" s="5"/>
      <c r="AE751" s="5"/>
      <c r="AF751" s="5"/>
      <c r="AG751" s="5"/>
      <c r="AH751" s="5"/>
      <c r="AI751" s="5"/>
      <c r="AJ751" s="5"/>
      <c r="AK751" s="5"/>
      <c r="AL751" s="5"/>
      <c r="AM751" s="5"/>
    </row>
    <row r="752" spans="1:39" s="4" customFormat="1" ht="14.4">
      <c r="A752" s="63" t="s">
        <v>888</v>
      </c>
      <c r="B752" s="63" t="s">
        <v>521</v>
      </c>
      <c r="C752" s="63"/>
      <c r="D752" s="63" t="s">
        <v>71</v>
      </c>
      <c r="E752" s="11"/>
      <c r="F752" s="11"/>
      <c r="G752" s="8"/>
      <c r="I752" s="63"/>
      <c r="J752" s="48"/>
      <c r="K752" s="109"/>
      <c r="M752" s="63">
        <v>1</v>
      </c>
      <c r="N752" s="274">
        <v>199.12</v>
      </c>
      <c r="P752" s="63"/>
      <c r="Q752" s="276"/>
      <c r="S752" s="63"/>
      <c r="T752" s="276"/>
      <c r="V752" s="83"/>
      <c r="W752" s="83"/>
      <c r="X752" s="83"/>
      <c r="Y752" s="83"/>
      <c r="Z752" s="83"/>
      <c r="AA752" s="65"/>
      <c r="AB752" s="5"/>
      <c r="AC752" s="5"/>
      <c r="AD752" s="5"/>
      <c r="AE752" s="5"/>
      <c r="AF752" s="5"/>
      <c r="AG752" s="5"/>
      <c r="AH752" s="5"/>
      <c r="AI752" s="5"/>
      <c r="AJ752" s="5"/>
      <c r="AK752" s="5"/>
      <c r="AL752" s="5"/>
      <c r="AM752" s="5"/>
    </row>
    <row r="753" spans="1:39" s="4" customFormat="1" ht="14.4">
      <c r="A753" s="63" t="s">
        <v>888</v>
      </c>
      <c r="B753" s="63" t="s">
        <v>849</v>
      </c>
      <c r="C753" s="63"/>
      <c r="D753" s="63" t="s">
        <v>60</v>
      </c>
      <c r="E753" s="11"/>
      <c r="F753" s="11"/>
      <c r="G753" s="8"/>
      <c r="I753" s="63"/>
      <c r="J753" s="48"/>
      <c r="K753" s="109"/>
      <c r="M753" s="63">
        <v>1</v>
      </c>
      <c r="N753" s="274">
        <v>18.48</v>
      </c>
      <c r="P753" s="63"/>
      <c r="Q753" s="276"/>
      <c r="S753" s="63">
        <v>1</v>
      </c>
      <c r="T753" s="276">
        <v>115.84</v>
      </c>
      <c r="V753" s="83"/>
      <c r="W753" s="83"/>
      <c r="X753" s="83"/>
      <c r="Y753" s="83"/>
      <c r="Z753" s="83"/>
      <c r="AA753" s="65"/>
      <c r="AB753" s="5"/>
      <c r="AC753" s="5"/>
      <c r="AD753" s="5"/>
      <c r="AE753" s="5"/>
      <c r="AF753" s="5"/>
      <c r="AG753" s="5"/>
      <c r="AH753" s="5"/>
      <c r="AI753" s="5"/>
      <c r="AJ753" s="5"/>
      <c r="AK753" s="5"/>
      <c r="AL753" s="5"/>
      <c r="AM753" s="5"/>
    </row>
    <row r="754" spans="1:39" s="4" customFormat="1" ht="14.4">
      <c r="A754" s="63" t="s">
        <v>888</v>
      </c>
      <c r="B754" s="63" t="s">
        <v>529</v>
      </c>
      <c r="C754" s="63"/>
      <c r="D754" s="63" t="s">
        <v>324</v>
      </c>
      <c r="E754" s="11"/>
      <c r="F754" s="11"/>
      <c r="G754" s="8"/>
      <c r="I754" s="63"/>
      <c r="J754" s="48"/>
      <c r="K754" s="109"/>
      <c r="M754" s="63">
        <v>7</v>
      </c>
      <c r="N754" s="274">
        <v>352.13</v>
      </c>
      <c r="P754" s="63">
        <v>1</v>
      </c>
      <c r="Q754" s="276">
        <v>16.420000000000002</v>
      </c>
      <c r="S754" s="63"/>
      <c r="T754" s="276"/>
      <c r="V754" s="83"/>
      <c r="W754" s="83"/>
      <c r="X754" s="83"/>
      <c r="Y754" s="83"/>
      <c r="Z754" s="83"/>
      <c r="AA754" s="65"/>
      <c r="AB754" s="5"/>
      <c r="AC754" s="5"/>
      <c r="AD754" s="5"/>
      <c r="AE754" s="5"/>
      <c r="AF754" s="5"/>
      <c r="AG754" s="5"/>
      <c r="AH754" s="5"/>
      <c r="AI754" s="5"/>
      <c r="AJ754" s="5"/>
      <c r="AK754" s="5"/>
      <c r="AL754" s="5"/>
      <c r="AM754" s="5"/>
    </row>
    <row r="755" spans="1:39" s="4" customFormat="1" ht="14.4">
      <c r="A755" s="63" t="s">
        <v>888</v>
      </c>
      <c r="B755" s="63" t="s">
        <v>530</v>
      </c>
      <c r="C755" s="63"/>
      <c r="D755" s="63" t="s">
        <v>121</v>
      </c>
      <c r="E755" s="11"/>
      <c r="F755" s="11"/>
      <c r="G755" s="8"/>
      <c r="I755" s="63"/>
      <c r="J755" s="48"/>
      <c r="K755" s="109"/>
      <c r="M755" s="63">
        <v>10</v>
      </c>
      <c r="N755" s="274">
        <v>2572.27</v>
      </c>
      <c r="P755" s="63">
        <v>6</v>
      </c>
      <c r="Q755" s="276">
        <v>971.85</v>
      </c>
      <c r="S755" s="63">
        <v>3</v>
      </c>
      <c r="T755" s="276">
        <v>381.8</v>
      </c>
      <c r="V755" s="83"/>
      <c r="W755" s="83"/>
      <c r="X755" s="83"/>
      <c r="Y755" s="83"/>
      <c r="Z755" s="83"/>
      <c r="AA755" s="65"/>
      <c r="AB755" s="5"/>
      <c r="AC755" s="5"/>
      <c r="AD755" s="5"/>
      <c r="AE755" s="5"/>
      <c r="AF755" s="5"/>
      <c r="AG755" s="5"/>
      <c r="AH755" s="5"/>
      <c r="AI755" s="5"/>
      <c r="AJ755" s="5"/>
      <c r="AK755" s="5"/>
      <c r="AL755" s="5"/>
      <c r="AM755" s="5"/>
    </row>
    <row r="756" spans="1:39" s="4" customFormat="1" ht="14.4">
      <c r="A756" s="63" t="s">
        <v>888</v>
      </c>
      <c r="B756" s="63" t="s">
        <v>534</v>
      </c>
      <c r="C756" s="63"/>
      <c r="D756" s="63" t="s">
        <v>535</v>
      </c>
      <c r="E756" s="11"/>
      <c r="F756" s="11"/>
      <c r="G756" s="8"/>
      <c r="I756" s="63"/>
      <c r="J756" s="48"/>
      <c r="K756" s="109"/>
      <c r="M756" s="63">
        <v>8</v>
      </c>
      <c r="N756" s="274">
        <v>264.39999999999998</v>
      </c>
      <c r="P756" s="63">
        <v>3</v>
      </c>
      <c r="Q756" s="276">
        <v>355.99</v>
      </c>
      <c r="S756" s="63"/>
      <c r="T756" s="276"/>
      <c r="V756" s="83"/>
      <c r="W756" s="83"/>
      <c r="X756" s="83"/>
      <c r="Y756" s="83"/>
      <c r="Z756" s="83"/>
      <c r="AA756" s="65"/>
      <c r="AB756" s="5"/>
      <c r="AC756" s="5"/>
      <c r="AD756" s="5"/>
      <c r="AE756" s="5"/>
      <c r="AF756" s="5"/>
      <c r="AG756" s="5"/>
      <c r="AH756" s="5"/>
      <c r="AI756" s="5"/>
      <c r="AJ756" s="5"/>
      <c r="AK756" s="5"/>
      <c r="AL756" s="5"/>
      <c r="AM756" s="5"/>
    </row>
    <row r="757" spans="1:39" s="4" customFormat="1" ht="14.4">
      <c r="A757" s="63" t="s">
        <v>888</v>
      </c>
      <c r="B757" s="63" t="s">
        <v>537</v>
      </c>
      <c r="C757" s="63"/>
      <c r="D757" s="63" t="s">
        <v>158</v>
      </c>
      <c r="E757" s="11"/>
      <c r="F757" s="11"/>
      <c r="G757" s="8"/>
      <c r="I757" s="63"/>
      <c r="J757" s="48"/>
      <c r="K757" s="109"/>
      <c r="M757" s="63">
        <v>9</v>
      </c>
      <c r="N757" s="274">
        <v>375.66</v>
      </c>
      <c r="P757" s="63">
        <v>2</v>
      </c>
      <c r="Q757" s="276">
        <v>122.8</v>
      </c>
      <c r="S757" s="63">
        <v>6</v>
      </c>
      <c r="T757" s="276">
        <v>1752.99</v>
      </c>
      <c r="V757" s="83"/>
      <c r="W757" s="83"/>
      <c r="X757" s="83"/>
      <c r="Y757" s="83"/>
      <c r="Z757" s="83"/>
      <c r="AA757" s="65"/>
      <c r="AB757" s="5"/>
      <c r="AC757" s="5"/>
      <c r="AD757" s="5"/>
      <c r="AE757" s="5"/>
      <c r="AF757" s="5"/>
      <c r="AG757" s="5"/>
      <c r="AH757" s="5"/>
      <c r="AI757" s="5"/>
      <c r="AJ757" s="5"/>
      <c r="AK757" s="5"/>
      <c r="AL757" s="5"/>
      <c r="AM757" s="5"/>
    </row>
    <row r="758" spans="1:39" s="4" customFormat="1" ht="14.4">
      <c r="A758" s="63" t="s">
        <v>888</v>
      </c>
      <c r="B758" s="63" t="s">
        <v>850</v>
      </c>
      <c r="C758" s="63"/>
      <c r="D758" s="63" t="s">
        <v>146</v>
      </c>
      <c r="E758" s="11"/>
      <c r="F758" s="11"/>
      <c r="G758" s="8"/>
      <c r="I758" s="63"/>
      <c r="J758" s="48"/>
      <c r="K758" s="109"/>
      <c r="M758" s="63">
        <v>2</v>
      </c>
      <c r="N758" s="274">
        <v>891.98</v>
      </c>
      <c r="P758" s="63"/>
      <c r="Q758" s="276"/>
      <c r="S758" s="63"/>
      <c r="T758" s="276"/>
      <c r="V758" s="83"/>
      <c r="W758" s="83"/>
      <c r="X758" s="83"/>
      <c r="Y758" s="83"/>
      <c r="Z758" s="83"/>
      <c r="AA758" s="65"/>
      <c r="AB758" s="5"/>
      <c r="AC758" s="5"/>
      <c r="AD758" s="5"/>
      <c r="AE758" s="5"/>
      <c r="AF758" s="5"/>
      <c r="AG758" s="5"/>
      <c r="AH758" s="5"/>
      <c r="AI758" s="5"/>
      <c r="AJ758" s="5"/>
      <c r="AK758" s="5"/>
      <c r="AL758" s="5"/>
      <c r="AM758" s="5"/>
    </row>
    <row r="759" spans="1:39" s="4" customFormat="1" ht="14.4">
      <c r="A759" s="63" t="s">
        <v>888</v>
      </c>
      <c r="B759" s="63" t="s">
        <v>546</v>
      </c>
      <c r="C759" s="63"/>
      <c r="D759" s="63" t="s">
        <v>182</v>
      </c>
      <c r="E759" s="11"/>
      <c r="F759" s="11"/>
      <c r="G759" s="8"/>
      <c r="I759" s="63"/>
      <c r="J759" s="48"/>
      <c r="K759" s="109"/>
      <c r="M759" s="63">
        <v>1</v>
      </c>
      <c r="N759" s="274">
        <v>2012.76</v>
      </c>
      <c r="P759" s="63"/>
      <c r="Q759" s="276"/>
      <c r="S759" s="63"/>
      <c r="T759" s="276"/>
      <c r="V759" s="83"/>
      <c r="W759" s="83"/>
      <c r="X759" s="83"/>
      <c r="Y759" s="83"/>
      <c r="Z759" s="83"/>
      <c r="AA759" s="65"/>
      <c r="AB759" s="5"/>
      <c r="AC759" s="5"/>
      <c r="AD759" s="5"/>
      <c r="AE759" s="5"/>
      <c r="AF759" s="5"/>
      <c r="AG759" s="5"/>
      <c r="AH759" s="5"/>
      <c r="AI759" s="5"/>
      <c r="AJ759" s="5"/>
      <c r="AK759" s="5"/>
      <c r="AL759" s="5"/>
      <c r="AM759" s="5"/>
    </row>
    <row r="760" spans="1:39" s="4" customFormat="1" ht="14.4">
      <c r="A760" s="63" t="s">
        <v>888</v>
      </c>
      <c r="B760" s="63" t="s">
        <v>852</v>
      </c>
      <c r="C760" s="63"/>
      <c r="D760" s="63" t="s">
        <v>214</v>
      </c>
      <c r="E760" s="11"/>
      <c r="F760" s="11"/>
      <c r="G760" s="8"/>
      <c r="I760" s="63"/>
      <c r="J760" s="48"/>
      <c r="K760" s="109"/>
      <c r="M760" s="63">
        <v>3</v>
      </c>
      <c r="N760" s="274">
        <v>435.21</v>
      </c>
      <c r="P760" s="63">
        <v>1</v>
      </c>
      <c r="Q760" s="276">
        <v>300</v>
      </c>
      <c r="S760" s="63"/>
      <c r="T760" s="276"/>
      <c r="V760" s="83"/>
      <c r="W760" s="83"/>
      <c r="X760" s="83"/>
      <c r="Y760" s="83"/>
      <c r="Z760" s="83"/>
      <c r="AA760" s="65"/>
      <c r="AB760" s="5"/>
      <c r="AC760" s="5"/>
      <c r="AD760" s="5"/>
      <c r="AE760" s="5"/>
      <c r="AF760" s="5"/>
      <c r="AG760" s="5"/>
      <c r="AH760" s="5"/>
      <c r="AI760" s="5"/>
      <c r="AJ760" s="5"/>
      <c r="AK760" s="5"/>
      <c r="AL760" s="5"/>
      <c r="AM760" s="5"/>
    </row>
    <row r="761" spans="1:39" s="4" customFormat="1" ht="14.4">
      <c r="A761" s="63" t="s">
        <v>888</v>
      </c>
      <c r="B761" s="63" t="s">
        <v>853</v>
      </c>
      <c r="C761" s="63"/>
      <c r="D761" s="63" t="s">
        <v>92</v>
      </c>
      <c r="E761" s="11"/>
      <c r="F761" s="11"/>
      <c r="G761" s="8"/>
      <c r="I761" s="63"/>
      <c r="J761" s="48"/>
      <c r="K761" s="109"/>
      <c r="M761" s="63"/>
      <c r="N761" s="274"/>
      <c r="P761" s="63">
        <v>1</v>
      </c>
      <c r="Q761" s="276">
        <v>99.58</v>
      </c>
      <c r="S761" s="63"/>
      <c r="T761" s="276"/>
      <c r="V761" s="83"/>
      <c r="W761" s="83"/>
      <c r="X761" s="83"/>
      <c r="Y761" s="83"/>
      <c r="Z761" s="83"/>
      <c r="AA761" s="65"/>
      <c r="AB761" s="5"/>
      <c r="AC761" s="5"/>
      <c r="AD761" s="5"/>
      <c r="AE761" s="5"/>
      <c r="AF761" s="5"/>
      <c r="AG761" s="5"/>
      <c r="AH761" s="5"/>
      <c r="AI761" s="5"/>
      <c r="AJ761" s="5"/>
      <c r="AK761" s="5"/>
      <c r="AL761" s="5"/>
      <c r="AM761" s="5"/>
    </row>
    <row r="762" spans="1:39" s="4" customFormat="1" ht="14.4">
      <c r="A762" s="63" t="s">
        <v>888</v>
      </c>
      <c r="B762" s="63" t="s">
        <v>552</v>
      </c>
      <c r="C762" s="63"/>
      <c r="D762" s="63" t="s">
        <v>67</v>
      </c>
      <c r="E762" s="11"/>
      <c r="F762" s="11"/>
      <c r="G762" s="8"/>
      <c r="I762" s="63"/>
      <c r="J762" s="48"/>
      <c r="K762" s="109"/>
      <c r="M762" s="63">
        <v>3</v>
      </c>
      <c r="N762" s="274">
        <v>1441.99</v>
      </c>
      <c r="P762" s="63">
        <v>2</v>
      </c>
      <c r="Q762" s="276">
        <v>497.54</v>
      </c>
      <c r="S762" s="63">
        <v>1</v>
      </c>
      <c r="T762" s="276">
        <v>269.02</v>
      </c>
      <c r="V762" s="83"/>
      <c r="W762" s="83"/>
      <c r="X762" s="83"/>
      <c r="Y762" s="83"/>
      <c r="Z762" s="83"/>
      <c r="AA762" s="65"/>
      <c r="AB762" s="5"/>
      <c r="AC762" s="5"/>
      <c r="AD762" s="5"/>
      <c r="AE762" s="5"/>
      <c r="AF762" s="5"/>
      <c r="AG762" s="5"/>
      <c r="AH762" s="5"/>
      <c r="AI762" s="5"/>
      <c r="AJ762" s="5"/>
      <c r="AK762" s="5"/>
      <c r="AL762" s="5"/>
      <c r="AM762" s="5"/>
    </row>
    <row r="763" spans="1:39" s="4" customFormat="1" ht="14.4">
      <c r="A763" s="63" t="s">
        <v>888</v>
      </c>
      <c r="B763" s="63" t="s">
        <v>554</v>
      </c>
      <c r="C763" s="63"/>
      <c r="D763" s="63" t="s">
        <v>78</v>
      </c>
      <c r="E763" s="11"/>
      <c r="F763" s="11"/>
      <c r="G763" s="8"/>
      <c r="I763" s="63"/>
      <c r="J763" s="48"/>
      <c r="K763" s="109"/>
      <c r="M763" s="63">
        <v>4</v>
      </c>
      <c r="N763" s="274">
        <v>622.37</v>
      </c>
      <c r="P763" s="63"/>
      <c r="Q763" s="276"/>
      <c r="S763" s="63"/>
      <c r="T763" s="276"/>
      <c r="V763" s="83"/>
      <c r="W763" s="83"/>
      <c r="X763" s="83"/>
      <c r="Y763" s="83"/>
      <c r="Z763" s="83"/>
      <c r="AA763" s="65"/>
      <c r="AB763" s="5"/>
      <c r="AC763" s="5"/>
      <c r="AD763" s="5"/>
      <c r="AE763" s="5"/>
      <c r="AF763" s="5"/>
      <c r="AG763" s="5"/>
      <c r="AH763" s="5"/>
      <c r="AI763" s="5"/>
      <c r="AJ763" s="5"/>
      <c r="AK763" s="5"/>
      <c r="AL763" s="5"/>
      <c r="AM763" s="5"/>
    </row>
    <row r="764" spans="1:39" s="4" customFormat="1" ht="14.4">
      <c r="A764" s="63" t="s">
        <v>888</v>
      </c>
      <c r="B764" s="63" t="s">
        <v>557</v>
      </c>
      <c r="C764" s="63"/>
      <c r="D764" s="63" t="s">
        <v>156</v>
      </c>
      <c r="E764" s="11"/>
      <c r="F764" s="11"/>
      <c r="G764" s="8"/>
      <c r="I764" s="63"/>
      <c r="J764" s="48"/>
      <c r="K764" s="109"/>
      <c r="M764" s="63">
        <v>1</v>
      </c>
      <c r="N764" s="274">
        <v>38.159999999999997</v>
      </c>
      <c r="P764" s="63"/>
      <c r="Q764" s="276"/>
      <c r="S764" s="63">
        <v>1</v>
      </c>
      <c r="T764" s="276">
        <v>66.599999999999994</v>
      </c>
      <c r="V764" s="83"/>
      <c r="W764" s="83"/>
      <c r="X764" s="83"/>
      <c r="Y764" s="83"/>
      <c r="Z764" s="83"/>
      <c r="AA764" s="65"/>
      <c r="AB764" s="5"/>
      <c r="AC764" s="5"/>
      <c r="AD764" s="5"/>
      <c r="AE764" s="5"/>
      <c r="AF764" s="5"/>
      <c r="AG764" s="5"/>
      <c r="AH764" s="5"/>
      <c r="AI764" s="5"/>
      <c r="AJ764" s="5"/>
      <c r="AK764" s="5"/>
      <c r="AL764" s="5"/>
      <c r="AM764" s="5"/>
    </row>
    <row r="765" spans="1:39" s="4" customFormat="1" ht="14.4">
      <c r="A765" s="63" t="s">
        <v>888</v>
      </c>
      <c r="B765" s="63" t="s">
        <v>559</v>
      </c>
      <c r="C765" s="63"/>
      <c r="D765" s="63" t="s">
        <v>560</v>
      </c>
      <c r="E765" s="11"/>
      <c r="F765" s="11"/>
      <c r="G765" s="8"/>
      <c r="I765" s="63"/>
      <c r="J765" s="48"/>
      <c r="K765" s="109"/>
      <c r="M765" s="63">
        <v>2</v>
      </c>
      <c r="N765" s="274">
        <v>2048.7600000000002</v>
      </c>
      <c r="P765" s="63"/>
      <c r="Q765" s="276"/>
      <c r="S765" s="63">
        <v>2</v>
      </c>
      <c r="T765" s="276">
        <v>466.77</v>
      </c>
      <c r="V765" s="83"/>
      <c r="W765" s="83"/>
      <c r="X765" s="83"/>
      <c r="Y765" s="83"/>
      <c r="Z765" s="83"/>
      <c r="AA765" s="65"/>
      <c r="AB765" s="5"/>
      <c r="AC765" s="5"/>
      <c r="AD765" s="5"/>
      <c r="AE765" s="5"/>
      <c r="AF765" s="5"/>
      <c r="AG765" s="5"/>
      <c r="AH765" s="5"/>
      <c r="AI765" s="5"/>
      <c r="AJ765" s="5"/>
      <c r="AK765" s="5"/>
      <c r="AL765" s="5"/>
      <c r="AM765" s="5"/>
    </row>
    <row r="766" spans="1:39" s="4" customFormat="1" ht="14.4">
      <c r="A766" s="63" t="s">
        <v>888</v>
      </c>
      <c r="B766" s="63" t="s">
        <v>855</v>
      </c>
      <c r="C766" s="63"/>
      <c r="D766" s="63" t="s">
        <v>156</v>
      </c>
      <c r="E766" s="11"/>
      <c r="F766" s="11"/>
      <c r="G766" s="8"/>
      <c r="I766" s="63"/>
      <c r="J766" s="48"/>
      <c r="K766" s="109"/>
      <c r="M766" s="63">
        <v>3</v>
      </c>
      <c r="N766" s="274">
        <v>329.54</v>
      </c>
      <c r="P766" s="63">
        <v>8</v>
      </c>
      <c r="Q766" s="276">
        <v>2971.35</v>
      </c>
      <c r="S766" s="63">
        <v>2</v>
      </c>
      <c r="T766" s="276">
        <v>283.17</v>
      </c>
      <c r="V766" s="83"/>
      <c r="W766" s="83"/>
      <c r="X766" s="83"/>
      <c r="Y766" s="83"/>
      <c r="Z766" s="83"/>
      <c r="AA766" s="65"/>
      <c r="AB766" s="5"/>
      <c r="AC766" s="5"/>
      <c r="AD766" s="5"/>
      <c r="AE766" s="5"/>
      <c r="AF766" s="5"/>
      <c r="AG766" s="5"/>
      <c r="AH766" s="5"/>
      <c r="AI766" s="5"/>
      <c r="AJ766" s="5"/>
      <c r="AK766" s="5"/>
      <c r="AL766" s="5"/>
      <c r="AM766" s="5"/>
    </row>
    <row r="767" spans="1:39" s="4" customFormat="1" ht="14.4">
      <c r="A767" s="63" t="s">
        <v>888</v>
      </c>
      <c r="B767" s="63" t="s">
        <v>562</v>
      </c>
      <c r="C767" s="63"/>
      <c r="D767" s="63" t="s">
        <v>156</v>
      </c>
      <c r="E767" s="11"/>
      <c r="F767" s="11"/>
      <c r="G767" s="8"/>
      <c r="I767" s="63"/>
      <c r="J767" s="48"/>
      <c r="K767" s="109"/>
      <c r="M767" s="63">
        <v>2</v>
      </c>
      <c r="N767" s="274">
        <v>181.2</v>
      </c>
      <c r="P767" s="63"/>
      <c r="Q767" s="276"/>
      <c r="S767" s="63">
        <v>4</v>
      </c>
      <c r="T767" s="276">
        <v>426.67</v>
      </c>
      <c r="V767" s="83"/>
      <c r="W767" s="83"/>
      <c r="X767" s="83"/>
      <c r="Y767" s="83"/>
      <c r="Z767" s="83"/>
      <c r="AA767" s="65"/>
      <c r="AB767" s="5"/>
      <c r="AC767" s="5"/>
      <c r="AD767" s="5"/>
      <c r="AE767" s="5"/>
      <c r="AF767" s="5"/>
      <c r="AG767" s="5"/>
      <c r="AH767" s="5"/>
      <c r="AI767" s="5"/>
      <c r="AJ767" s="5"/>
      <c r="AK767" s="5"/>
      <c r="AL767" s="5"/>
      <c r="AM767" s="5"/>
    </row>
    <row r="768" spans="1:39" s="4" customFormat="1" ht="14.4">
      <c r="A768" s="63" t="s">
        <v>888</v>
      </c>
      <c r="B768" s="63" t="s">
        <v>856</v>
      </c>
      <c r="C768" s="63"/>
      <c r="D768" s="63" t="s">
        <v>156</v>
      </c>
      <c r="E768" s="11"/>
      <c r="F768" s="11"/>
      <c r="G768" s="8"/>
      <c r="I768" s="63"/>
      <c r="J768" s="48"/>
      <c r="K768" s="109"/>
      <c r="M768" s="63"/>
      <c r="N768" s="274"/>
      <c r="P768" s="63"/>
      <c r="Q768" s="276"/>
      <c r="S768" s="63">
        <v>2</v>
      </c>
      <c r="T768" s="276">
        <v>219.79</v>
      </c>
      <c r="V768" s="83"/>
      <c r="W768" s="83"/>
      <c r="X768" s="83"/>
      <c r="Y768" s="83"/>
      <c r="Z768" s="83"/>
      <c r="AA768" s="65"/>
      <c r="AB768" s="5"/>
      <c r="AC768" s="5"/>
      <c r="AD768" s="5"/>
      <c r="AE768" s="5"/>
      <c r="AF768" s="5"/>
      <c r="AG768" s="5"/>
      <c r="AH768" s="5"/>
      <c r="AI768" s="5"/>
      <c r="AJ768" s="5"/>
      <c r="AK768" s="5"/>
      <c r="AL768" s="5"/>
      <c r="AM768" s="5"/>
    </row>
    <row r="769" spans="1:39" s="4" customFormat="1" ht="14.4">
      <c r="A769" s="63" t="s">
        <v>888</v>
      </c>
      <c r="B769" s="63" t="s">
        <v>563</v>
      </c>
      <c r="C769" s="63"/>
      <c r="D769" s="63" t="s">
        <v>167</v>
      </c>
      <c r="E769" s="11"/>
      <c r="F769" s="11"/>
      <c r="G769" s="8"/>
      <c r="I769" s="63"/>
      <c r="J769" s="48"/>
      <c r="K769" s="109"/>
      <c r="M769" s="63">
        <v>25</v>
      </c>
      <c r="N769" s="274">
        <v>4435.67</v>
      </c>
      <c r="P769" s="63">
        <v>9</v>
      </c>
      <c r="Q769" s="276">
        <v>2982.38</v>
      </c>
      <c r="S769" s="63">
        <v>8</v>
      </c>
      <c r="T769" s="276">
        <v>1741.37</v>
      </c>
      <c r="V769" s="83"/>
      <c r="W769" s="83"/>
      <c r="X769" s="83"/>
      <c r="Y769" s="83"/>
      <c r="Z769" s="83"/>
      <c r="AA769" s="65"/>
      <c r="AB769" s="5"/>
      <c r="AC769" s="5"/>
      <c r="AD769" s="5"/>
      <c r="AE769" s="5"/>
      <c r="AF769" s="5"/>
      <c r="AG769" s="5"/>
      <c r="AH769" s="5"/>
      <c r="AI769" s="5"/>
      <c r="AJ769" s="5"/>
      <c r="AK769" s="5"/>
      <c r="AL769" s="5"/>
      <c r="AM769" s="5"/>
    </row>
    <row r="770" spans="1:39" s="4" customFormat="1" ht="14.4">
      <c r="A770" s="63" t="s">
        <v>888</v>
      </c>
      <c r="B770" s="63" t="s">
        <v>857</v>
      </c>
      <c r="C770" s="63"/>
      <c r="D770" s="63" t="s">
        <v>167</v>
      </c>
      <c r="E770" s="11"/>
      <c r="F770" s="11"/>
      <c r="G770" s="8"/>
      <c r="I770" s="63"/>
      <c r="J770" s="48"/>
      <c r="K770" s="109"/>
      <c r="M770" s="63"/>
      <c r="N770" s="274"/>
      <c r="P770" s="63"/>
      <c r="Q770" s="276"/>
      <c r="S770" s="63">
        <v>1</v>
      </c>
      <c r="T770" s="276">
        <v>274.63</v>
      </c>
      <c r="V770" s="83"/>
      <c r="W770" s="83"/>
      <c r="X770" s="83"/>
      <c r="Y770" s="83"/>
      <c r="Z770" s="83"/>
      <c r="AA770" s="65"/>
      <c r="AB770" s="5"/>
      <c r="AC770" s="5"/>
      <c r="AD770" s="5"/>
      <c r="AE770" s="5"/>
      <c r="AF770" s="5"/>
      <c r="AG770" s="5"/>
      <c r="AH770" s="5"/>
      <c r="AI770" s="5"/>
      <c r="AJ770" s="5"/>
      <c r="AK770" s="5"/>
      <c r="AL770" s="5"/>
      <c r="AM770" s="5"/>
    </row>
    <row r="771" spans="1:39" s="4" customFormat="1" ht="14.4">
      <c r="A771" s="63" t="s">
        <v>888</v>
      </c>
      <c r="B771" s="63" t="s">
        <v>567</v>
      </c>
      <c r="C771" s="63"/>
      <c r="D771" s="63" t="s">
        <v>118</v>
      </c>
      <c r="E771" s="11"/>
      <c r="F771" s="11"/>
      <c r="G771" s="8"/>
      <c r="I771" s="63"/>
      <c r="J771" s="48"/>
      <c r="K771" s="109"/>
      <c r="M771" s="63">
        <v>8</v>
      </c>
      <c r="N771" s="274">
        <v>1872.64</v>
      </c>
      <c r="P771" s="63"/>
      <c r="Q771" s="276"/>
      <c r="S771" s="63">
        <v>2</v>
      </c>
      <c r="T771" s="276">
        <v>506.69</v>
      </c>
      <c r="V771" s="83"/>
      <c r="W771" s="83"/>
      <c r="X771" s="83"/>
      <c r="Y771" s="83"/>
      <c r="Z771" s="83"/>
      <c r="AA771" s="65"/>
      <c r="AB771" s="5"/>
      <c r="AC771" s="5"/>
      <c r="AD771" s="5"/>
      <c r="AE771" s="5"/>
      <c r="AF771" s="5"/>
      <c r="AG771" s="5"/>
      <c r="AH771" s="5"/>
      <c r="AI771" s="5"/>
      <c r="AJ771" s="5"/>
      <c r="AK771" s="5"/>
      <c r="AL771" s="5"/>
      <c r="AM771" s="5"/>
    </row>
    <row r="772" spans="1:39" s="4" customFormat="1" ht="14.4">
      <c r="A772" s="63" t="s">
        <v>888</v>
      </c>
      <c r="B772" s="63" t="s">
        <v>571</v>
      </c>
      <c r="C772" s="63"/>
      <c r="D772" s="63" t="s">
        <v>446</v>
      </c>
      <c r="E772" s="11"/>
      <c r="F772" s="11"/>
      <c r="G772" s="8"/>
      <c r="I772" s="63"/>
      <c r="J772" s="48"/>
      <c r="K772" s="109"/>
      <c r="M772" s="63">
        <v>9</v>
      </c>
      <c r="N772" s="274">
        <v>912.06</v>
      </c>
      <c r="P772" s="63">
        <v>3</v>
      </c>
      <c r="Q772" s="276">
        <v>332.69</v>
      </c>
      <c r="S772" s="63">
        <v>3</v>
      </c>
      <c r="T772" s="276">
        <v>2373.84</v>
      </c>
      <c r="V772" s="83"/>
      <c r="W772" s="83"/>
      <c r="X772" s="83"/>
      <c r="Y772" s="83"/>
      <c r="Z772" s="83"/>
      <c r="AA772" s="65"/>
      <c r="AB772" s="5"/>
      <c r="AC772" s="5"/>
      <c r="AD772" s="5"/>
      <c r="AE772" s="5"/>
      <c r="AF772" s="5"/>
      <c r="AG772" s="5"/>
      <c r="AH772" s="5"/>
      <c r="AI772" s="5"/>
      <c r="AJ772" s="5"/>
      <c r="AK772" s="5"/>
      <c r="AL772" s="5"/>
      <c r="AM772" s="5"/>
    </row>
    <row r="773" spans="1:39" s="4" customFormat="1" ht="14.4">
      <c r="A773" s="63"/>
      <c r="B773" s="63"/>
      <c r="C773" s="63"/>
      <c r="D773" s="63"/>
      <c r="E773" s="11"/>
      <c r="F773" s="11"/>
      <c r="G773" s="8"/>
      <c r="I773" s="63"/>
      <c r="J773" s="48"/>
      <c r="K773" s="109"/>
      <c r="M773" s="63"/>
      <c r="N773" s="274"/>
      <c r="P773" s="63"/>
      <c r="Q773" s="276"/>
      <c r="S773" s="63"/>
      <c r="T773" s="276"/>
      <c r="V773" s="83"/>
      <c r="W773" s="83"/>
      <c r="X773" s="83"/>
      <c r="Y773" s="83"/>
      <c r="Z773" s="83"/>
      <c r="AA773" s="65"/>
      <c r="AB773" s="5"/>
      <c r="AC773" s="5"/>
      <c r="AD773" s="5"/>
      <c r="AE773" s="5"/>
      <c r="AF773" s="5"/>
      <c r="AG773" s="5"/>
      <c r="AH773" s="5"/>
      <c r="AI773" s="5"/>
      <c r="AJ773" s="5"/>
      <c r="AK773" s="5"/>
      <c r="AL773" s="5"/>
      <c r="AM773" s="5"/>
    </row>
    <row r="774" spans="1:39" s="4" customFormat="1" ht="14.4">
      <c r="A774" s="63" t="s">
        <v>889</v>
      </c>
      <c r="B774" s="63" t="s">
        <v>1166</v>
      </c>
      <c r="C774" s="63"/>
      <c r="D774" s="63" t="s">
        <v>1166</v>
      </c>
      <c r="E774" s="22" t="s">
        <v>1469</v>
      </c>
      <c r="F774" s="11"/>
      <c r="G774" s="22" t="s">
        <v>1470</v>
      </c>
      <c r="I774" s="63"/>
      <c r="J774" s="48"/>
      <c r="K774" s="109"/>
      <c r="M774" s="63"/>
      <c r="N774" s="274"/>
      <c r="P774" s="63"/>
      <c r="Q774" s="276"/>
      <c r="S774" s="63"/>
      <c r="T774" s="276"/>
      <c r="V774" s="83"/>
      <c r="W774" s="83"/>
      <c r="X774" s="83"/>
      <c r="Y774" s="83"/>
      <c r="Z774" s="83"/>
      <c r="AA774" s="65"/>
      <c r="AB774" s="5"/>
      <c r="AC774" s="5"/>
      <c r="AD774" s="5"/>
      <c r="AE774" s="5"/>
      <c r="AF774" s="5"/>
      <c r="AG774" s="5"/>
      <c r="AH774" s="5"/>
      <c r="AI774" s="5"/>
      <c r="AJ774" s="5"/>
      <c r="AK774" s="5"/>
      <c r="AL774" s="5"/>
      <c r="AM774" s="5"/>
    </row>
    <row r="775" spans="1:39" s="4" customFormat="1" ht="14.4">
      <c r="A775" s="63" t="s">
        <v>889</v>
      </c>
      <c r="B775" s="63" t="s">
        <v>54</v>
      </c>
      <c r="C775" s="63"/>
      <c r="D775" s="63" t="s">
        <v>55</v>
      </c>
      <c r="E775" s="11"/>
      <c r="F775" s="11"/>
      <c r="G775" s="8"/>
      <c r="I775" s="63"/>
      <c r="J775" s="48"/>
      <c r="K775" s="109"/>
      <c r="M775" s="63">
        <v>2</v>
      </c>
      <c r="N775" s="274">
        <v>900</v>
      </c>
      <c r="P775" s="63"/>
      <c r="Q775" s="276"/>
      <c r="S775" s="63"/>
      <c r="T775" s="276"/>
      <c r="V775" s="83"/>
      <c r="W775" s="83"/>
      <c r="X775" s="83"/>
      <c r="Y775" s="83"/>
      <c r="Z775" s="83"/>
      <c r="AA775" s="65"/>
      <c r="AB775" s="5"/>
      <c r="AC775" s="5"/>
      <c r="AD775" s="5"/>
      <c r="AE775" s="5"/>
      <c r="AF775" s="5"/>
      <c r="AG775" s="5"/>
      <c r="AH775" s="5"/>
      <c r="AI775" s="5"/>
      <c r="AJ775" s="5"/>
      <c r="AK775" s="5"/>
      <c r="AL775" s="5"/>
      <c r="AM775" s="5"/>
    </row>
    <row r="776" spans="1:39" s="4" customFormat="1" ht="14.4">
      <c r="A776" s="63" t="s">
        <v>889</v>
      </c>
      <c r="B776" s="63" t="s">
        <v>797</v>
      </c>
      <c r="C776" s="63"/>
      <c r="D776" s="63" t="s">
        <v>64</v>
      </c>
      <c r="E776" s="11"/>
      <c r="F776" s="11"/>
      <c r="G776" s="8"/>
      <c r="I776" s="63"/>
      <c r="J776" s="48"/>
      <c r="K776" s="109"/>
      <c r="M776" s="63">
        <v>1</v>
      </c>
      <c r="N776" s="274">
        <v>400</v>
      </c>
      <c r="P776" s="63"/>
      <c r="Q776" s="276"/>
      <c r="S776" s="63"/>
      <c r="T776" s="276"/>
      <c r="V776" s="83"/>
      <c r="W776" s="83"/>
      <c r="X776" s="83"/>
      <c r="Y776" s="83"/>
      <c r="Z776" s="83"/>
      <c r="AA776" s="65"/>
      <c r="AB776" s="5"/>
      <c r="AC776" s="5"/>
      <c r="AD776" s="5"/>
      <c r="AE776" s="5"/>
      <c r="AF776" s="5"/>
      <c r="AG776" s="5"/>
      <c r="AH776" s="5"/>
      <c r="AI776" s="5"/>
      <c r="AJ776" s="5"/>
      <c r="AK776" s="5"/>
      <c r="AL776" s="5"/>
      <c r="AM776" s="5"/>
    </row>
    <row r="777" spans="1:39" s="4" customFormat="1" ht="14.4">
      <c r="A777" s="63" t="s">
        <v>889</v>
      </c>
      <c r="B777" s="63" t="s">
        <v>74</v>
      </c>
      <c r="C777" s="63"/>
      <c r="D777" s="63" t="s">
        <v>75</v>
      </c>
      <c r="E777" s="11"/>
      <c r="F777" s="11"/>
      <c r="G777" s="8"/>
      <c r="I777" s="63"/>
      <c r="J777" s="48"/>
      <c r="K777" s="109"/>
      <c r="M777" s="63">
        <v>1</v>
      </c>
      <c r="N777" s="274">
        <v>200</v>
      </c>
      <c r="P777" s="63"/>
      <c r="Q777" s="276"/>
      <c r="S777" s="63"/>
      <c r="T777" s="276"/>
      <c r="V777" s="83"/>
      <c r="W777" s="83"/>
      <c r="X777" s="83"/>
      <c r="Y777" s="83"/>
      <c r="Z777" s="83"/>
      <c r="AA777" s="65"/>
      <c r="AB777" s="5"/>
      <c r="AC777" s="5"/>
      <c r="AD777" s="5"/>
      <c r="AE777" s="5"/>
      <c r="AF777" s="5"/>
      <c r="AG777" s="5"/>
      <c r="AH777" s="5"/>
      <c r="AI777" s="5"/>
      <c r="AJ777" s="5"/>
      <c r="AK777" s="5"/>
      <c r="AL777" s="5"/>
      <c r="AM777" s="5"/>
    </row>
    <row r="778" spans="1:39" s="4" customFormat="1" ht="14.4">
      <c r="A778" s="63" t="s">
        <v>889</v>
      </c>
      <c r="B778" s="63" t="s">
        <v>91</v>
      </c>
      <c r="C778" s="63"/>
      <c r="D778" s="63" t="s">
        <v>69</v>
      </c>
      <c r="E778" s="11"/>
      <c r="F778" s="11"/>
      <c r="G778" s="8"/>
      <c r="I778" s="63"/>
      <c r="J778" s="48"/>
      <c r="K778" s="109"/>
      <c r="M778" s="63">
        <v>3</v>
      </c>
      <c r="N778" s="274">
        <v>1367.93</v>
      </c>
      <c r="P778" s="63"/>
      <c r="Q778" s="276"/>
      <c r="S778" s="63"/>
      <c r="T778" s="276"/>
      <c r="V778" s="83"/>
      <c r="W778" s="83"/>
      <c r="X778" s="83"/>
      <c r="Y778" s="83"/>
      <c r="Z778" s="83"/>
      <c r="AA778" s="65"/>
      <c r="AB778" s="5"/>
      <c r="AC778" s="5"/>
      <c r="AD778" s="5"/>
      <c r="AE778" s="5"/>
      <c r="AF778" s="5"/>
      <c r="AG778" s="5"/>
      <c r="AH778" s="5"/>
      <c r="AI778" s="5"/>
      <c r="AJ778" s="5"/>
      <c r="AK778" s="5"/>
      <c r="AL778" s="5"/>
      <c r="AM778" s="5"/>
    </row>
    <row r="779" spans="1:39" s="4" customFormat="1" ht="14.4">
      <c r="A779" s="63" t="s">
        <v>889</v>
      </c>
      <c r="B779" s="63" t="s">
        <v>801</v>
      </c>
      <c r="C779" s="63"/>
      <c r="D779" s="63" t="s">
        <v>94</v>
      </c>
      <c r="E779" s="11"/>
      <c r="F779" s="11"/>
      <c r="G779" s="8"/>
      <c r="I779" s="63"/>
      <c r="J779" s="48"/>
      <c r="K779" s="109"/>
      <c r="M779" s="63">
        <v>1</v>
      </c>
      <c r="N779" s="274">
        <v>400</v>
      </c>
      <c r="P779" s="63"/>
      <c r="Q779" s="276"/>
      <c r="S779" s="63"/>
      <c r="T779" s="276"/>
      <c r="V779" s="83"/>
      <c r="W779" s="83"/>
      <c r="X779" s="83"/>
      <c r="Y779" s="83"/>
      <c r="Z779" s="83"/>
      <c r="AA779" s="65"/>
      <c r="AB779" s="5"/>
      <c r="AC779" s="5"/>
      <c r="AD779" s="5"/>
      <c r="AE779" s="5"/>
      <c r="AF779" s="5"/>
      <c r="AG779" s="5"/>
      <c r="AH779" s="5"/>
      <c r="AI779" s="5"/>
      <c r="AJ779" s="5"/>
      <c r="AK779" s="5"/>
      <c r="AL779" s="5"/>
      <c r="AM779" s="5"/>
    </row>
    <row r="780" spans="1:39" s="4" customFormat="1" ht="14.4">
      <c r="A780" s="63" t="s">
        <v>889</v>
      </c>
      <c r="B780" s="63" t="s">
        <v>802</v>
      </c>
      <c r="C780" s="63"/>
      <c r="D780" s="63" t="s">
        <v>60</v>
      </c>
      <c r="E780" s="11"/>
      <c r="F780" s="11"/>
      <c r="G780" s="8"/>
      <c r="I780" s="63"/>
      <c r="J780" s="48"/>
      <c r="K780" s="109"/>
      <c r="M780" s="63">
        <v>2</v>
      </c>
      <c r="N780" s="274">
        <v>700</v>
      </c>
      <c r="P780" s="63"/>
      <c r="Q780" s="276"/>
      <c r="S780" s="63"/>
      <c r="T780" s="276"/>
      <c r="V780" s="83"/>
      <c r="W780" s="83"/>
      <c r="X780" s="83"/>
      <c r="Y780" s="83"/>
      <c r="Z780" s="83"/>
      <c r="AA780" s="65"/>
      <c r="AB780" s="5"/>
      <c r="AC780" s="5"/>
      <c r="AD780" s="5"/>
      <c r="AE780" s="5"/>
      <c r="AF780" s="5"/>
      <c r="AG780" s="5"/>
      <c r="AH780" s="5"/>
      <c r="AI780" s="5"/>
      <c r="AJ780" s="5"/>
      <c r="AK780" s="5"/>
      <c r="AL780" s="5"/>
      <c r="AM780" s="5"/>
    </row>
    <row r="781" spans="1:39" s="4" customFormat="1" ht="14.4">
      <c r="A781" s="63" t="s">
        <v>889</v>
      </c>
      <c r="B781" s="63" t="s">
        <v>125</v>
      </c>
      <c r="C781" s="63"/>
      <c r="D781" s="63" t="s">
        <v>121</v>
      </c>
      <c r="E781" s="11"/>
      <c r="F781" s="11"/>
      <c r="G781" s="8"/>
      <c r="I781" s="63"/>
      <c r="J781" s="48"/>
      <c r="K781" s="109"/>
      <c r="M781" s="63">
        <v>1</v>
      </c>
      <c r="N781" s="274">
        <v>700</v>
      </c>
      <c r="P781" s="63"/>
      <c r="Q781" s="276"/>
      <c r="S781" s="63"/>
      <c r="T781" s="276"/>
      <c r="V781" s="83"/>
      <c r="W781" s="83"/>
      <c r="X781" s="83"/>
      <c r="Y781" s="83"/>
      <c r="Z781" s="83"/>
      <c r="AA781" s="65"/>
      <c r="AB781" s="5"/>
      <c r="AC781" s="5"/>
      <c r="AD781" s="5"/>
      <c r="AE781" s="5"/>
      <c r="AF781" s="5"/>
      <c r="AG781" s="5"/>
      <c r="AH781" s="5"/>
      <c r="AI781" s="5"/>
      <c r="AJ781" s="5"/>
      <c r="AK781" s="5"/>
      <c r="AL781" s="5"/>
      <c r="AM781" s="5"/>
    </row>
    <row r="782" spans="1:39" s="4" customFormat="1" ht="14.4">
      <c r="A782" s="63" t="s">
        <v>889</v>
      </c>
      <c r="B782" s="63" t="s">
        <v>132</v>
      </c>
      <c r="C782" s="63"/>
      <c r="D782" s="63" t="s">
        <v>133</v>
      </c>
      <c r="E782" s="11"/>
      <c r="F782" s="11"/>
      <c r="G782" s="8"/>
      <c r="I782" s="63"/>
      <c r="J782" s="48"/>
      <c r="K782" s="109"/>
      <c r="M782" s="63">
        <v>1</v>
      </c>
      <c r="N782" s="274">
        <v>400</v>
      </c>
      <c r="P782" s="63"/>
      <c r="Q782" s="276"/>
      <c r="S782" s="63"/>
      <c r="T782" s="276"/>
      <c r="V782" s="83"/>
      <c r="W782" s="83"/>
      <c r="X782" s="83"/>
      <c r="Y782" s="83"/>
      <c r="Z782" s="83"/>
      <c r="AA782" s="65"/>
      <c r="AB782" s="5"/>
      <c r="AC782" s="5"/>
      <c r="AD782" s="5"/>
      <c r="AE782" s="5"/>
      <c r="AF782" s="5"/>
      <c r="AG782" s="5"/>
      <c r="AH782" s="5"/>
      <c r="AI782" s="5"/>
      <c r="AJ782" s="5"/>
      <c r="AK782" s="5"/>
      <c r="AL782" s="5"/>
      <c r="AM782" s="5"/>
    </row>
    <row r="783" spans="1:39" s="4" customFormat="1" ht="14.4">
      <c r="A783" s="63" t="s">
        <v>889</v>
      </c>
      <c r="B783" s="63" t="s">
        <v>134</v>
      </c>
      <c r="C783" s="63"/>
      <c r="D783" s="63" t="s">
        <v>135</v>
      </c>
      <c r="E783" s="11"/>
      <c r="F783" s="11"/>
      <c r="G783" s="8"/>
      <c r="I783" s="63"/>
      <c r="J783" s="48"/>
      <c r="K783" s="109"/>
      <c r="M783" s="63">
        <v>8</v>
      </c>
      <c r="N783" s="274">
        <v>4400</v>
      </c>
      <c r="P783" s="63"/>
      <c r="Q783" s="276"/>
      <c r="S783" s="63"/>
      <c r="T783" s="276"/>
      <c r="V783" s="83"/>
      <c r="W783" s="83"/>
      <c r="X783" s="83"/>
      <c r="Y783" s="83"/>
      <c r="Z783" s="83"/>
      <c r="AA783" s="65"/>
      <c r="AB783" s="5"/>
      <c r="AC783" s="5"/>
      <c r="AD783" s="5"/>
      <c r="AE783" s="5"/>
      <c r="AF783" s="5"/>
      <c r="AG783" s="5"/>
      <c r="AH783" s="5"/>
      <c r="AI783" s="5"/>
      <c r="AJ783" s="5"/>
      <c r="AK783" s="5"/>
      <c r="AL783" s="5"/>
      <c r="AM783" s="5"/>
    </row>
    <row r="784" spans="1:39" s="4" customFormat="1" ht="14.4">
      <c r="A784" s="63" t="s">
        <v>889</v>
      </c>
      <c r="B784" s="63" t="s">
        <v>805</v>
      </c>
      <c r="C784" s="63"/>
      <c r="D784" s="63" t="s">
        <v>143</v>
      </c>
      <c r="E784" s="11"/>
      <c r="F784" s="11"/>
      <c r="G784" s="8"/>
      <c r="I784" s="63"/>
      <c r="J784" s="48"/>
      <c r="K784" s="109"/>
      <c r="M784" s="63">
        <v>1</v>
      </c>
      <c r="N784" s="274">
        <v>700</v>
      </c>
      <c r="P784" s="63"/>
      <c r="Q784" s="276"/>
      <c r="S784" s="63"/>
      <c r="T784" s="276"/>
      <c r="V784" s="83"/>
      <c r="W784" s="83"/>
      <c r="X784" s="83"/>
      <c r="Y784" s="83"/>
      <c r="Z784" s="83"/>
      <c r="AA784" s="65"/>
      <c r="AB784" s="5"/>
      <c r="AC784" s="5"/>
      <c r="AD784" s="5"/>
      <c r="AE784" s="5"/>
      <c r="AF784" s="5"/>
      <c r="AG784" s="5"/>
      <c r="AH784" s="5"/>
      <c r="AI784" s="5"/>
      <c r="AJ784" s="5"/>
      <c r="AK784" s="5"/>
      <c r="AL784" s="5"/>
      <c r="AM784" s="5"/>
    </row>
    <row r="785" spans="1:39" s="4" customFormat="1" ht="14.4">
      <c r="A785" s="63" t="s">
        <v>889</v>
      </c>
      <c r="B785" s="63" t="s">
        <v>164</v>
      </c>
      <c r="C785" s="63"/>
      <c r="D785" s="63" t="s">
        <v>165</v>
      </c>
      <c r="E785" s="11"/>
      <c r="F785" s="11"/>
      <c r="G785" s="8"/>
      <c r="I785" s="63"/>
      <c r="J785" s="48"/>
      <c r="K785" s="109"/>
      <c r="M785" s="63">
        <v>1</v>
      </c>
      <c r="N785" s="274">
        <v>400</v>
      </c>
      <c r="P785" s="63"/>
      <c r="Q785" s="276"/>
      <c r="S785" s="63"/>
      <c r="T785" s="276"/>
      <c r="V785" s="83"/>
      <c r="W785" s="83"/>
      <c r="X785" s="83"/>
      <c r="Y785" s="83"/>
      <c r="Z785" s="83"/>
      <c r="AA785" s="65"/>
      <c r="AB785" s="5"/>
      <c r="AC785" s="5"/>
      <c r="AD785" s="5"/>
      <c r="AE785" s="5"/>
      <c r="AF785" s="5"/>
      <c r="AG785" s="5"/>
      <c r="AH785" s="5"/>
      <c r="AI785" s="5"/>
      <c r="AJ785" s="5"/>
      <c r="AK785" s="5"/>
      <c r="AL785" s="5"/>
      <c r="AM785" s="5"/>
    </row>
    <row r="786" spans="1:39" s="4" customFormat="1" ht="14.4">
      <c r="A786" s="63" t="s">
        <v>889</v>
      </c>
      <c r="B786" s="63" t="s">
        <v>810</v>
      </c>
      <c r="C786" s="63"/>
      <c r="D786" s="63" t="s">
        <v>188</v>
      </c>
      <c r="E786" s="11"/>
      <c r="F786" s="11"/>
      <c r="G786" s="8"/>
      <c r="I786" s="63"/>
      <c r="J786" s="48"/>
      <c r="K786" s="109"/>
      <c r="M786" s="63">
        <v>3</v>
      </c>
      <c r="N786" s="274">
        <v>1246.07</v>
      </c>
      <c r="P786" s="63"/>
      <c r="Q786" s="276"/>
      <c r="S786" s="63"/>
      <c r="T786" s="276"/>
      <c r="V786" s="83"/>
      <c r="W786" s="83"/>
      <c r="X786" s="83"/>
      <c r="Y786" s="83"/>
      <c r="Z786" s="83"/>
      <c r="AA786" s="65"/>
      <c r="AB786" s="5"/>
      <c r="AC786" s="5"/>
      <c r="AD786" s="5"/>
      <c r="AE786" s="5"/>
      <c r="AF786" s="5"/>
      <c r="AG786" s="5"/>
      <c r="AH786" s="5"/>
      <c r="AI786" s="5"/>
      <c r="AJ786" s="5"/>
      <c r="AK786" s="5"/>
      <c r="AL786" s="5"/>
      <c r="AM786" s="5"/>
    </row>
    <row r="787" spans="1:39" s="4" customFormat="1" ht="14.4">
      <c r="A787" s="63" t="s">
        <v>889</v>
      </c>
      <c r="B787" s="63" t="s">
        <v>190</v>
      </c>
      <c r="C787" s="63"/>
      <c r="D787" s="63" t="s">
        <v>191</v>
      </c>
      <c r="E787" s="11"/>
      <c r="F787" s="11"/>
      <c r="G787" s="8"/>
      <c r="I787" s="63"/>
      <c r="J787" s="48"/>
      <c r="K787" s="109"/>
      <c r="M787" s="63">
        <v>5</v>
      </c>
      <c r="N787" s="274">
        <v>2700</v>
      </c>
      <c r="P787" s="63"/>
      <c r="Q787" s="276"/>
      <c r="S787" s="63"/>
      <c r="T787" s="276"/>
      <c r="V787" s="83"/>
      <c r="W787" s="83"/>
      <c r="X787" s="83"/>
      <c r="Y787" s="83"/>
      <c r="Z787" s="83"/>
      <c r="AA787" s="65"/>
      <c r="AB787" s="5"/>
      <c r="AC787" s="5"/>
      <c r="AD787" s="5"/>
      <c r="AE787" s="5"/>
      <c r="AF787" s="5"/>
      <c r="AG787" s="5"/>
      <c r="AH787" s="5"/>
      <c r="AI787" s="5"/>
      <c r="AJ787" s="5"/>
      <c r="AK787" s="5"/>
      <c r="AL787" s="5"/>
      <c r="AM787" s="5"/>
    </row>
    <row r="788" spans="1:39" s="4" customFormat="1" ht="14.4">
      <c r="A788" s="63" t="s">
        <v>889</v>
      </c>
      <c r="B788" s="63" t="s">
        <v>195</v>
      </c>
      <c r="C788" s="63"/>
      <c r="D788" s="63" t="s">
        <v>167</v>
      </c>
      <c r="E788" s="11"/>
      <c r="F788" s="11"/>
      <c r="G788" s="8"/>
      <c r="I788" s="63"/>
      <c r="J788" s="48"/>
      <c r="K788" s="109"/>
      <c r="M788" s="63">
        <v>1</v>
      </c>
      <c r="N788" s="274">
        <v>400</v>
      </c>
      <c r="P788" s="63"/>
      <c r="Q788" s="276"/>
      <c r="S788" s="63"/>
      <c r="T788" s="276"/>
      <c r="V788" s="83"/>
      <c r="W788" s="83"/>
      <c r="X788" s="83"/>
      <c r="Y788" s="83"/>
      <c r="Z788" s="83"/>
      <c r="AA788" s="65"/>
      <c r="AB788" s="5"/>
      <c r="AC788" s="5"/>
      <c r="AD788" s="5"/>
      <c r="AE788" s="5"/>
      <c r="AF788" s="5"/>
      <c r="AG788" s="5"/>
      <c r="AH788" s="5"/>
      <c r="AI788" s="5"/>
      <c r="AJ788" s="5"/>
      <c r="AK788" s="5"/>
      <c r="AL788" s="5"/>
      <c r="AM788" s="5"/>
    </row>
    <row r="789" spans="1:39" s="4" customFormat="1" ht="14.4">
      <c r="A789" s="63" t="s">
        <v>889</v>
      </c>
      <c r="B789" s="63" t="s">
        <v>203</v>
      </c>
      <c r="C789" s="63"/>
      <c r="D789" s="63" t="s">
        <v>137</v>
      </c>
      <c r="E789" s="11"/>
      <c r="F789" s="11"/>
      <c r="G789" s="8"/>
      <c r="I789" s="63"/>
      <c r="J789" s="48"/>
      <c r="K789" s="109"/>
      <c r="M789" s="63">
        <v>1</v>
      </c>
      <c r="N789" s="274">
        <v>200</v>
      </c>
      <c r="P789" s="63"/>
      <c r="Q789" s="276"/>
      <c r="S789" s="63"/>
      <c r="T789" s="276"/>
      <c r="V789" s="83"/>
      <c r="W789" s="83"/>
      <c r="X789" s="83"/>
      <c r="Y789" s="83"/>
      <c r="Z789" s="83"/>
      <c r="AA789" s="65"/>
      <c r="AB789" s="5"/>
      <c r="AC789" s="5"/>
      <c r="AD789" s="5"/>
      <c r="AE789" s="5"/>
      <c r="AF789" s="5"/>
      <c r="AG789" s="5"/>
      <c r="AH789" s="5"/>
      <c r="AI789" s="5"/>
      <c r="AJ789" s="5"/>
      <c r="AK789" s="5"/>
      <c r="AL789" s="5"/>
      <c r="AM789" s="5"/>
    </row>
    <row r="790" spans="1:39" s="4" customFormat="1" ht="14.4">
      <c r="A790" s="63" t="s">
        <v>889</v>
      </c>
      <c r="B790" s="63" t="s">
        <v>235</v>
      </c>
      <c r="C790" s="63"/>
      <c r="D790" s="63" t="s">
        <v>69</v>
      </c>
      <c r="E790" s="11"/>
      <c r="F790" s="11"/>
      <c r="G790" s="8"/>
      <c r="I790" s="63"/>
      <c r="J790" s="48"/>
      <c r="K790" s="109"/>
      <c r="M790" s="63">
        <v>2</v>
      </c>
      <c r="N790" s="274">
        <v>722.11</v>
      </c>
      <c r="P790" s="63"/>
      <c r="Q790" s="276"/>
      <c r="S790" s="63"/>
      <c r="T790" s="276"/>
      <c r="V790" s="83"/>
      <c r="W790" s="83"/>
      <c r="X790" s="83"/>
      <c r="Y790" s="83"/>
      <c r="Z790" s="83"/>
      <c r="AA790" s="65"/>
      <c r="AB790" s="5"/>
      <c r="AC790" s="5"/>
      <c r="AD790" s="5"/>
      <c r="AE790" s="5"/>
      <c r="AF790" s="5"/>
      <c r="AG790" s="5"/>
      <c r="AH790" s="5"/>
      <c r="AI790" s="5"/>
      <c r="AJ790" s="5"/>
      <c r="AK790" s="5"/>
      <c r="AL790" s="5"/>
      <c r="AM790" s="5"/>
    </row>
    <row r="791" spans="1:39" s="4" customFormat="1" ht="14.4">
      <c r="A791" s="63" t="s">
        <v>889</v>
      </c>
      <c r="B791" s="63" t="s">
        <v>239</v>
      </c>
      <c r="C791" s="63"/>
      <c r="D791" s="63" t="s">
        <v>62</v>
      </c>
      <c r="E791" s="11"/>
      <c r="F791" s="11"/>
      <c r="G791" s="8"/>
      <c r="I791" s="63"/>
      <c r="J791" s="48"/>
      <c r="K791" s="109"/>
      <c r="M791" s="63">
        <v>1</v>
      </c>
      <c r="N791" s="274">
        <v>400</v>
      </c>
      <c r="P791" s="63"/>
      <c r="Q791" s="276"/>
      <c r="S791" s="63"/>
      <c r="T791" s="276"/>
      <c r="V791" s="83"/>
      <c r="W791" s="83"/>
      <c r="X791" s="83"/>
      <c r="Y791" s="83"/>
      <c r="Z791" s="83"/>
      <c r="AA791" s="65"/>
      <c r="AB791" s="5"/>
      <c r="AC791" s="5"/>
      <c r="AD791" s="5"/>
      <c r="AE791" s="5"/>
      <c r="AF791" s="5"/>
      <c r="AG791" s="5"/>
      <c r="AH791" s="5"/>
      <c r="AI791" s="5"/>
      <c r="AJ791" s="5"/>
      <c r="AK791" s="5"/>
      <c r="AL791" s="5"/>
      <c r="AM791" s="5"/>
    </row>
    <row r="792" spans="1:39" s="4" customFormat="1" ht="14.4">
      <c r="A792" s="63" t="s">
        <v>889</v>
      </c>
      <c r="B792" s="63" t="s">
        <v>248</v>
      </c>
      <c r="C792" s="63"/>
      <c r="D792" s="63" t="s">
        <v>65</v>
      </c>
      <c r="E792" s="11"/>
      <c r="F792" s="11"/>
      <c r="G792" s="8"/>
      <c r="I792" s="63"/>
      <c r="J792" s="48"/>
      <c r="K792" s="109"/>
      <c r="M792" s="63">
        <v>2</v>
      </c>
      <c r="N792" s="274">
        <v>667.85</v>
      </c>
      <c r="P792" s="63"/>
      <c r="Q792" s="276"/>
      <c r="S792" s="63"/>
      <c r="T792" s="276"/>
      <c r="V792" s="83"/>
      <c r="W792" s="83"/>
      <c r="X792" s="83"/>
      <c r="Y792" s="83"/>
      <c r="Z792" s="83"/>
      <c r="AA792" s="65"/>
      <c r="AB792" s="5"/>
      <c r="AC792" s="5"/>
      <c r="AD792" s="5"/>
      <c r="AE792" s="5"/>
      <c r="AF792" s="5"/>
      <c r="AG792" s="5"/>
      <c r="AH792" s="5"/>
      <c r="AI792" s="5"/>
      <c r="AJ792" s="5"/>
      <c r="AK792" s="5"/>
      <c r="AL792" s="5"/>
      <c r="AM792" s="5"/>
    </row>
    <row r="793" spans="1:39" s="4" customFormat="1" ht="14.4">
      <c r="A793" s="63" t="s">
        <v>889</v>
      </c>
      <c r="B793" s="63" t="s">
        <v>276</v>
      </c>
      <c r="C793" s="63"/>
      <c r="D793" s="63" t="s">
        <v>189</v>
      </c>
      <c r="E793" s="11"/>
      <c r="F793" s="11"/>
      <c r="G793" s="8"/>
      <c r="I793" s="63"/>
      <c r="J793" s="48"/>
      <c r="K793" s="109"/>
      <c r="M793" s="63">
        <v>1</v>
      </c>
      <c r="N793" s="274">
        <v>350</v>
      </c>
      <c r="P793" s="63"/>
      <c r="Q793" s="276"/>
      <c r="S793" s="63"/>
      <c r="T793" s="276"/>
      <c r="V793" s="83"/>
      <c r="W793" s="83"/>
      <c r="X793" s="83"/>
      <c r="Y793" s="83"/>
      <c r="Z793" s="83"/>
      <c r="AA793" s="65"/>
      <c r="AB793" s="5"/>
      <c r="AC793" s="5"/>
      <c r="AD793" s="5"/>
      <c r="AE793" s="5"/>
      <c r="AF793" s="5"/>
      <c r="AG793" s="5"/>
      <c r="AH793" s="5"/>
      <c r="AI793" s="5"/>
      <c r="AJ793" s="5"/>
      <c r="AK793" s="5"/>
      <c r="AL793" s="5"/>
      <c r="AM793" s="5"/>
    </row>
    <row r="794" spans="1:39" s="4" customFormat="1" ht="14.4">
      <c r="A794" s="63" t="s">
        <v>889</v>
      </c>
      <c r="B794" s="63" t="s">
        <v>288</v>
      </c>
      <c r="C794" s="63"/>
      <c r="D794" s="63" t="s">
        <v>84</v>
      </c>
      <c r="E794" s="11"/>
      <c r="F794" s="11"/>
      <c r="G794" s="8"/>
      <c r="I794" s="63"/>
      <c r="J794" s="48"/>
      <c r="K794" s="109"/>
      <c r="M794" s="63">
        <v>1</v>
      </c>
      <c r="N794" s="274">
        <v>400</v>
      </c>
      <c r="P794" s="63"/>
      <c r="Q794" s="276"/>
      <c r="S794" s="63"/>
      <c r="T794" s="276"/>
      <c r="V794" s="83"/>
      <c r="W794" s="83"/>
      <c r="X794" s="83"/>
      <c r="Y794" s="83"/>
      <c r="Z794" s="83"/>
      <c r="AA794" s="65"/>
      <c r="AB794" s="5"/>
      <c r="AC794" s="5"/>
      <c r="AD794" s="5"/>
      <c r="AE794" s="5"/>
      <c r="AF794" s="5"/>
      <c r="AG794" s="5"/>
      <c r="AH794" s="5"/>
      <c r="AI794" s="5"/>
      <c r="AJ794" s="5"/>
      <c r="AK794" s="5"/>
      <c r="AL794" s="5"/>
      <c r="AM794" s="5"/>
    </row>
    <row r="795" spans="1:39" s="4" customFormat="1" ht="14.4">
      <c r="A795" s="63" t="s">
        <v>889</v>
      </c>
      <c r="B795" s="63" t="s">
        <v>827</v>
      </c>
      <c r="C795" s="63"/>
      <c r="D795" s="63" t="s">
        <v>80</v>
      </c>
      <c r="E795" s="11"/>
      <c r="F795" s="11"/>
      <c r="G795" s="8"/>
      <c r="I795" s="63"/>
      <c r="J795" s="48"/>
      <c r="K795" s="109"/>
      <c r="M795" s="63">
        <v>1</v>
      </c>
      <c r="N795" s="274">
        <v>400</v>
      </c>
      <c r="P795" s="63"/>
      <c r="Q795" s="276"/>
      <c r="S795" s="63"/>
      <c r="T795" s="276"/>
      <c r="V795" s="83"/>
      <c r="W795" s="83"/>
      <c r="X795" s="83"/>
      <c r="Y795" s="83"/>
      <c r="Z795" s="83"/>
      <c r="AA795" s="65"/>
      <c r="AB795" s="5"/>
      <c r="AC795" s="5"/>
      <c r="AD795" s="5"/>
      <c r="AE795" s="5"/>
      <c r="AF795" s="5"/>
      <c r="AG795" s="5"/>
      <c r="AH795" s="5"/>
      <c r="AI795" s="5"/>
      <c r="AJ795" s="5"/>
      <c r="AK795" s="5"/>
      <c r="AL795" s="5"/>
      <c r="AM795" s="5"/>
    </row>
    <row r="796" spans="1:39" s="4" customFormat="1" ht="14.4">
      <c r="A796" s="63" t="s">
        <v>889</v>
      </c>
      <c r="B796" s="63" t="s">
        <v>304</v>
      </c>
      <c r="C796" s="63"/>
      <c r="D796" s="63" t="s">
        <v>71</v>
      </c>
      <c r="E796" s="11"/>
      <c r="F796" s="11"/>
      <c r="G796" s="8"/>
      <c r="I796" s="63"/>
      <c r="J796" s="48"/>
      <c r="K796" s="109"/>
      <c r="M796" s="63">
        <v>3</v>
      </c>
      <c r="N796" s="274">
        <v>1451.54</v>
      </c>
      <c r="P796" s="63"/>
      <c r="Q796" s="276"/>
      <c r="S796" s="63"/>
      <c r="T796" s="276"/>
      <c r="V796" s="83"/>
      <c r="W796" s="83"/>
      <c r="X796" s="83"/>
      <c r="Y796" s="83"/>
      <c r="Z796" s="83"/>
      <c r="AA796" s="65"/>
      <c r="AB796" s="5"/>
      <c r="AC796" s="5"/>
      <c r="AD796" s="5"/>
      <c r="AE796" s="5"/>
      <c r="AF796" s="5"/>
      <c r="AG796" s="5"/>
      <c r="AH796" s="5"/>
      <c r="AI796" s="5"/>
      <c r="AJ796" s="5"/>
      <c r="AK796" s="5"/>
      <c r="AL796" s="5"/>
      <c r="AM796" s="5"/>
    </row>
    <row r="797" spans="1:39" s="4" customFormat="1" ht="14.4">
      <c r="A797" s="63" t="s">
        <v>889</v>
      </c>
      <c r="B797" s="63" t="s">
        <v>343</v>
      </c>
      <c r="C797" s="63"/>
      <c r="D797" s="63" t="s">
        <v>163</v>
      </c>
      <c r="E797" s="11"/>
      <c r="F797" s="11"/>
      <c r="G797" s="8"/>
      <c r="I797" s="63"/>
      <c r="J797" s="48"/>
      <c r="K797" s="109"/>
      <c r="M797" s="63">
        <v>2</v>
      </c>
      <c r="N797" s="274">
        <v>800</v>
      </c>
      <c r="P797" s="63"/>
      <c r="Q797" s="276"/>
      <c r="S797" s="63"/>
      <c r="T797" s="276"/>
      <c r="V797" s="83"/>
      <c r="W797" s="83"/>
      <c r="X797" s="83"/>
      <c r="Y797" s="83"/>
      <c r="Z797" s="83"/>
      <c r="AA797" s="65"/>
      <c r="AB797" s="5"/>
      <c r="AC797" s="5"/>
      <c r="AD797" s="5"/>
      <c r="AE797" s="5"/>
      <c r="AF797" s="5"/>
      <c r="AG797" s="5"/>
      <c r="AH797" s="5"/>
      <c r="AI797" s="5"/>
      <c r="AJ797" s="5"/>
      <c r="AK797" s="5"/>
      <c r="AL797" s="5"/>
      <c r="AM797" s="5"/>
    </row>
    <row r="798" spans="1:39" s="4" customFormat="1" ht="14.4">
      <c r="A798" s="63" t="s">
        <v>889</v>
      </c>
      <c r="B798" s="63" t="s">
        <v>352</v>
      </c>
      <c r="C798" s="63"/>
      <c r="D798" s="63" t="s">
        <v>191</v>
      </c>
      <c r="E798" s="11"/>
      <c r="F798" s="11"/>
      <c r="G798" s="8"/>
      <c r="I798" s="63"/>
      <c r="J798" s="48"/>
      <c r="K798" s="109"/>
      <c r="M798" s="63">
        <v>3</v>
      </c>
      <c r="N798" s="274">
        <v>1263.5899999999999</v>
      </c>
      <c r="P798" s="63"/>
      <c r="Q798" s="276"/>
      <c r="S798" s="63"/>
      <c r="T798" s="276"/>
      <c r="V798" s="83"/>
      <c r="W798" s="83"/>
      <c r="X798" s="83"/>
      <c r="Y798" s="83"/>
      <c r="Z798" s="83"/>
      <c r="AA798" s="65"/>
      <c r="AB798" s="5"/>
      <c r="AC798" s="5"/>
      <c r="AD798" s="5"/>
      <c r="AE798" s="5"/>
      <c r="AF798" s="5"/>
      <c r="AG798" s="5"/>
      <c r="AH798" s="5"/>
      <c r="AI798" s="5"/>
      <c r="AJ798" s="5"/>
      <c r="AK798" s="5"/>
      <c r="AL798" s="5"/>
      <c r="AM798" s="5"/>
    </row>
    <row r="799" spans="1:39" s="4" customFormat="1" ht="14.4">
      <c r="A799" s="63" t="s">
        <v>889</v>
      </c>
      <c r="B799" s="63" t="s">
        <v>354</v>
      </c>
      <c r="C799" s="63"/>
      <c r="D799" s="63" t="s">
        <v>355</v>
      </c>
      <c r="E799" s="11"/>
      <c r="F799" s="11"/>
      <c r="G799" s="8"/>
      <c r="I799" s="63"/>
      <c r="J799" s="48"/>
      <c r="K799" s="109"/>
      <c r="M799" s="63">
        <v>1</v>
      </c>
      <c r="N799" s="274">
        <v>400</v>
      </c>
      <c r="P799" s="63"/>
      <c r="Q799" s="276"/>
      <c r="S799" s="63"/>
      <c r="T799" s="276"/>
      <c r="V799" s="83"/>
      <c r="W799" s="83"/>
      <c r="X799" s="83"/>
      <c r="Y799" s="83"/>
      <c r="Z799" s="83"/>
      <c r="AA799" s="65"/>
      <c r="AB799" s="5"/>
      <c r="AC799" s="5"/>
      <c r="AD799" s="5"/>
      <c r="AE799" s="5"/>
      <c r="AF799" s="5"/>
      <c r="AG799" s="5"/>
      <c r="AH799" s="5"/>
      <c r="AI799" s="5"/>
      <c r="AJ799" s="5"/>
      <c r="AK799" s="5"/>
      <c r="AL799" s="5"/>
      <c r="AM799" s="5"/>
    </row>
    <row r="800" spans="1:39" s="4" customFormat="1" ht="14.4">
      <c r="A800" s="63" t="s">
        <v>889</v>
      </c>
      <c r="B800" s="63" t="s">
        <v>365</v>
      </c>
      <c r="C800" s="63"/>
      <c r="D800" s="63" t="s">
        <v>97</v>
      </c>
      <c r="E800" s="11"/>
      <c r="F800" s="11"/>
      <c r="G800" s="8"/>
      <c r="I800" s="63"/>
      <c r="J800" s="48"/>
      <c r="K800" s="109"/>
      <c r="M800" s="63">
        <v>2</v>
      </c>
      <c r="N800" s="274">
        <v>568.83000000000004</v>
      </c>
      <c r="P800" s="63"/>
      <c r="Q800" s="276"/>
      <c r="S800" s="63"/>
      <c r="T800" s="276"/>
      <c r="V800" s="83"/>
      <c r="W800" s="83"/>
      <c r="X800" s="83"/>
      <c r="Y800" s="83"/>
      <c r="Z800" s="83"/>
      <c r="AA800" s="65"/>
      <c r="AB800" s="5"/>
      <c r="AC800" s="5"/>
      <c r="AD800" s="5"/>
      <c r="AE800" s="5"/>
      <c r="AF800" s="5"/>
      <c r="AG800" s="5"/>
      <c r="AH800" s="5"/>
      <c r="AI800" s="5"/>
      <c r="AJ800" s="5"/>
      <c r="AK800" s="5"/>
      <c r="AL800" s="5"/>
      <c r="AM800" s="5"/>
    </row>
    <row r="801" spans="1:39" s="4" customFormat="1" ht="14.4">
      <c r="A801" s="63" t="s">
        <v>889</v>
      </c>
      <c r="B801" s="63" t="s">
        <v>367</v>
      </c>
      <c r="C801" s="63"/>
      <c r="D801" s="63" t="s">
        <v>368</v>
      </c>
      <c r="E801" s="11"/>
      <c r="F801" s="11"/>
      <c r="G801" s="8"/>
      <c r="I801" s="63"/>
      <c r="J801" s="48"/>
      <c r="K801" s="109"/>
      <c r="M801" s="63">
        <v>2</v>
      </c>
      <c r="N801" s="274">
        <v>1065.4000000000001</v>
      </c>
      <c r="P801" s="63"/>
      <c r="Q801" s="276"/>
      <c r="S801" s="63"/>
      <c r="T801" s="276"/>
      <c r="V801" s="83"/>
      <c r="W801" s="83"/>
      <c r="X801" s="83"/>
      <c r="Y801" s="83"/>
      <c r="Z801" s="83"/>
      <c r="AA801" s="65"/>
      <c r="AB801" s="5"/>
      <c r="AC801" s="5"/>
      <c r="AD801" s="5"/>
      <c r="AE801" s="5"/>
      <c r="AF801" s="5"/>
      <c r="AG801" s="5"/>
      <c r="AH801" s="5"/>
      <c r="AI801" s="5"/>
      <c r="AJ801" s="5"/>
      <c r="AK801" s="5"/>
      <c r="AL801" s="5"/>
      <c r="AM801" s="5"/>
    </row>
    <row r="802" spans="1:39" s="4" customFormat="1" ht="14.4">
      <c r="A802" s="63" t="s">
        <v>889</v>
      </c>
      <c r="B802" s="63" t="s">
        <v>370</v>
      </c>
      <c r="C802" s="63"/>
      <c r="D802" s="63" t="s">
        <v>76</v>
      </c>
      <c r="E802" s="11"/>
      <c r="F802" s="11"/>
      <c r="G802" s="8"/>
      <c r="I802" s="63"/>
      <c r="J802" s="48"/>
      <c r="K802" s="109"/>
      <c r="M802" s="63">
        <v>1</v>
      </c>
      <c r="N802" s="274">
        <v>400</v>
      </c>
      <c r="P802" s="63"/>
      <c r="Q802" s="276"/>
      <c r="S802" s="63"/>
      <c r="T802" s="276"/>
      <c r="V802" s="83"/>
      <c r="W802" s="83"/>
      <c r="X802" s="83"/>
      <c r="Y802" s="83"/>
      <c r="Z802" s="83"/>
      <c r="AA802" s="65"/>
      <c r="AB802" s="5"/>
      <c r="AC802" s="5"/>
      <c r="AD802" s="5"/>
      <c r="AE802" s="5"/>
      <c r="AF802" s="5"/>
      <c r="AG802" s="5"/>
      <c r="AH802" s="5"/>
      <c r="AI802" s="5"/>
      <c r="AJ802" s="5"/>
      <c r="AK802" s="5"/>
      <c r="AL802" s="5"/>
      <c r="AM802" s="5"/>
    </row>
    <row r="803" spans="1:39" s="4" customFormat="1" ht="14.4">
      <c r="A803" s="63" t="s">
        <v>889</v>
      </c>
      <c r="B803" s="63" t="s">
        <v>372</v>
      </c>
      <c r="C803" s="63"/>
      <c r="D803" s="63" t="s">
        <v>175</v>
      </c>
      <c r="E803" s="11"/>
      <c r="F803" s="11"/>
      <c r="G803" s="8"/>
      <c r="I803" s="63"/>
      <c r="J803" s="48"/>
      <c r="K803" s="109"/>
      <c r="M803" s="63">
        <v>1</v>
      </c>
      <c r="N803" s="274">
        <v>700</v>
      </c>
      <c r="P803" s="63"/>
      <c r="Q803" s="276"/>
      <c r="S803" s="63"/>
      <c r="T803" s="276"/>
      <c r="V803" s="83"/>
      <c r="W803" s="83"/>
      <c r="X803" s="83"/>
      <c r="Y803" s="83"/>
      <c r="Z803" s="83"/>
      <c r="AA803" s="65"/>
      <c r="AB803" s="5"/>
      <c r="AC803" s="5"/>
      <c r="AD803" s="5"/>
      <c r="AE803" s="5"/>
      <c r="AF803" s="5"/>
      <c r="AG803" s="5"/>
      <c r="AH803" s="5"/>
      <c r="AI803" s="5"/>
      <c r="AJ803" s="5"/>
      <c r="AK803" s="5"/>
      <c r="AL803" s="5"/>
      <c r="AM803" s="5"/>
    </row>
    <row r="804" spans="1:39" s="4" customFormat="1" ht="14.4">
      <c r="A804" s="63" t="s">
        <v>889</v>
      </c>
      <c r="B804" s="63" t="s">
        <v>380</v>
      </c>
      <c r="C804" s="63"/>
      <c r="D804" s="63" t="s">
        <v>111</v>
      </c>
      <c r="E804" s="11"/>
      <c r="F804" s="11"/>
      <c r="G804" s="8"/>
      <c r="I804" s="63"/>
      <c r="J804" s="48"/>
      <c r="K804" s="109"/>
      <c r="M804" s="63">
        <v>7</v>
      </c>
      <c r="N804" s="274">
        <v>3000</v>
      </c>
      <c r="P804" s="63"/>
      <c r="Q804" s="276"/>
      <c r="S804" s="63"/>
      <c r="T804" s="276"/>
      <c r="V804" s="83"/>
      <c r="W804" s="83"/>
      <c r="X804" s="83"/>
      <c r="Y804" s="83"/>
      <c r="Z804" s="83"/>
      <c r="AA804" s="65"/>
      <c r="AB804" s="5"/>
      <c r="AC804" s="5"/>
      <c r="AD804" s="5"/>
      <c r="AE804" s="5"/>
      <c r="AF804" s="5"/>
      <c r="AG804" s="5"/>
      <c r="AH804" s="5"/>
      <c r="AI804" s="5"/>
      <c r="AJ804" s="5"/>
      <c r="AK804" s="5"/>
      <c r="AL804" s="5"/>
      <c r="AM804" s="5"/>
    </row>
    <row r="805" spans="1:39" s="4" customFormat="1" ht="14.4">
      <c r="A805" s="63" t="s">
        <v>889</v>
      </c>
      <c r="B805" s="63" t="s">
        <v>382</v>
      </c>
      <c r="C805" s="63"/>
      <c r="D805" s="63" t="s">
        <v>69</v>
      </c>
      <c r="E805" s="11"/>
      <c r="F805" s="11"/>
      <c r="G805" s="8"/>
      <c r="I805" s="63"/>
      <c r="J805" s="48"/>
      <c r="K805" s="109"/>
      <c r="M805" s="63">
        <v>1</v>
      </c>
      <c r="N805" s="274">
        <v>200</v>
      </c>
      <c r="P805" s="63"/>
      <c r="Q805" s="276"/>
      <c r="S805" s="63"/>
      <c r="T805" s="276"/>
      <c r="V805" s="83"/>
      <c r="W805" s="83"/>
      <c r="X805" s="83"/>
      <c r="Y805" s="83"/>
      <c r="Z805" s="83"/>
      <c r="AA805" s="65"/>
      <c r="AB805" s="5"/>
      <c r="AC805" s="5"/>
      <c r="AD805" s="5"/>
      <c r="AE805" s="5"/>
      <c r="AF805" s="5"/>
      <c r="AG805" s="5"/>
      <c r="AH805" s="5"/>
      <c r="AI805" s="5"/>
      <c r="AJ805" s="5"/>
      <c r="AK805" s="5"/>
      <c r="AL805" s="5"/>
      <c r="AM805" s="5"/>
    </row>
    <row r="806" spans="1:39" s="4" customFormat="1" ht="14.4">
      <c r="A806" s="63" t="s">
        <v>889</v>
      </c>
      <c r="B806" s="63" t="s">
        <v>385</v>
      </c>
      <c r="C806" s="63"/>
      <c r="D806" s="63" t="s">
        <v>163</v>
      </c>
      <c r="E806" s="11"/>
      <c r="F806" s="11"/>
      <c r="G806" s="8"/>
      <c r="I806" s="63"/>
      <c r="J806" s="48"/>
      <c r="K806" s="109"/>
      <c r="M806" s="63">
        <v>2</v>
      </c>
      <c r="N806" s="274">
        <v>800</v>
      </c>
      <c r="P806" s="63"/>
      <c r="Q806" s="276"/>
      <c r="S806" s="63"/>
      <c r="T806" s="276"/>
      <c r="V806" s="83"/>
      <c r="W806" s="83"/>
      <c r="X806" s="83"/>
      <c r="Y806" s="83"/>
      <c r="Z806" s="83"/>
      <c r="AA806" s="65"/>
      <c r="AB806" s="5"/>
      <c r="AC806" s="5"/>
      <c r="AD806" s="5"/>
      <c r="AE806" s="5"/>
      <c r="AF806" s="5"/>
      <c r="AG806" s="5"/>
      <c r="AH806" s="5"/>
      <c r="AI806" s="5"/>
      <c r="AJ806" s="5"/>
      <c r="AK806" s="5"/>
      <c r="AL806" s="5"/>
      <c r="AM806" s="5"/>
    </row>
    <row r="807" spans="1:39" s="4" customFormat="1" ht="14.4">
      <c r="A807" s="63" t="s">
        <v>889</v>
      </c>
      <c r="B807" s="63" t="s">
        <v>396</v>
      </c>
      <c r="C807" s="63"/>
      <c r="D807" s="63" t="s">
        <v>397</v>
      </c>
      <c r="E807" s="11"/>
      <c r="F807" s="11"/>
      <c r="G807" s="8"/>
      <c r="I807" s="63"/>
      <c r="J807" s="48"/>
      <c r="K807" s="109"/>
      <c r="M807" s="63">
        <v>1</v>
      </c>
      <c r="N807" s="274">
        <v>700</v>
      </c>
      <c r="P807" s="63"/>
      <c r="Q807" s="276"/>
      <c r="S807" s="63"/>
      <c r="T807" s="276"/>
      <c r="V807" s="83"/>
      <c r="W807" s="83"/>
      <c r="X807" s="83"/>
      <c r="Y807" s="83"/>
      <c r="Z807" s="83"/>
      <c r="AA807" s="65"/>
      <c r="AB807" s="5"/>
      <c r="AC807" s="5"/>
      <c r="AD807" s="5"/>
      <c r="AE807" s="5"/>
      <c r="AF807" s="5"/>
      <c r="AG807" s="5"/>
      <c r="AH807" s="5"/>
      <c r="AI807" s="5"/>
      <c r="AJ807" s="5"/>
      <c r="AK807" s="5"/>
      <c r="AL807" s="5"/>
      <c r="AM807" s="5"/>
    </row>
    <row r="808" spans="1:39" s="4" customFormat="1" ht="14.4">
      <c r="A808" s="63" t="s">
        <v>889</v>
      </c>
      <c r="B808" s="63" t="s">
        <v>398</v>
      </c>
      <c r="C808" s="63"/>
      <c r="D808" s="63" t="s">
        <v>311</v>
      </c>
      <c r="E808" s="11"/>
      <c r="F808" s="11"/>
      <c r="G808" s="8"/>
      <c r="I808" s="63"/>
      <c r="J808" s="48"/>
      <c r="K808" s="109"/>
      <c r="M808" s="63">
        <v>1</v>
      </c>
      <c r="N808" s="274">
        <v>179.47</v>
      </c>
      <c r="P808" s="63"/>
      <c r="Q808" s="276"/>
      <c r="S808" s="63"/>
      <c r="T808" s="276"/>
      <c r="V808" s="83"/>
      <c r="W808" s="83"/>
      <c r="X808" s="83"/>
      <c r="Y808" s="83"/>
      <c r="Z808" s="83"/>
      <c r="AA808" s="65"/>
      <c r="AB808" s="5"/>
      <c r="AC808" s="5"/>
      <c r="AD808" s="5"/>
      <c r="AE808" s="5"/>
      <c r="AF808" s="5"/>
      <c r="AG808" s="5"/>
      <c r="AH808" s="5"/>
      <c r="AI808" s="5"/>
      <c r="AJ808" s="5"/>
      <c r="AK808" s="5"/>
      <c r="AL808" s="5"/>
      <c r="AM808" s="5"/>
    </row>
    <row r="809" spans="1:39" s="4" customFormat="1" ht="14.4">
      <c r="A809" s="63" t="s">
        <v>889</v>
      </c>
      <c r="B809" s="63" t="s">
        <v>643</v>
      </c>
      <c r="C809" s="63"/>
      <c r="D809" s="63" t="s">
        <v>324</v>
      </c>
      <c r="E809" s="11"/>
      <c r="F809" s="11"/>
      <c r="G809" s="8"/>
      <c r="I809" s="63"/>
      <c r="J809" s="48"/>
      <c r="K809" s="109"/>
      <c r="M809" s="63">
        <v>1</v>
      </c>
      <c r="N809" s="274">
        <v>700</v>
      </c>
      <c r="P809" s="63"/>
      <c r="Q809" s="276"/>
      <c r="S809" s="63"/>
      <c r="T809" s="276"/>
      <c r="V809" s="83"/>
      <c r="W809" s="83"/>
      <c r="X809" s="83"/>
      <c r="Y809" s="83"/>
      <c r="Z809" s="83"/>
      <c r="AA809" s="65"/>
      <c r="AB809" s="5"/>
      <c r="AC809" s="5"/>
      <c r="AD809" s="5"/>
      <c r="AE809" s="5"/>
      <c r="AF809" s="5"/>
      <c r="AG809" s="5"/>
      <c r="AH809" s="5"/>
      <c r="AI809" s="5"/>
      <c r="AJ809" s="5"/>
      <c r="AK809" s="5"/>
      <c r="AL809" s="5"/>
      <c r="AM809" s="5"/>
    </row>
    <row r="810" spans="1:39" s="4" customFormat="1" ht="14.4">
      <c r="A810" s="63" t="s">
        <v>889</v>
      </c>
      <c r="B810" s="63" t="s">
        <v>403</v>
      </c>
      <c r="C810" s="63"/>
      <c r="D810" s="63" t="s">
        <v>274</v>
      </c>
      <c r="E810" s="11"/>
      <c r="F810" s="11"/>
      <c r="G810" s="8"/>
      <c r="I810" s="63"/>
      <c r="J810" s="48"/>
      <c r="K810" s="109"/>
      <c r="M810" s="63">
        <v>1</v>
      </c>
      <c r="N810" s="274">
        <v>700</v>
      </c>
      <c r="P810" s="63"/>
      <c r="Q810" s="276"/>
      <c r="S810" s="63"/>
      <c r="T810" s="276"/>
      <c r="V810" s="83"/>
      <c r="W810" s="83"/>
      <c r="X810" s="83"/>
      <c r="Y810" s="83"/>
      <c r="Z810" s="83"/>
      <c r="AA810" s="65"/>
      <c r="AB810" s="5"/>
      <c r="AC810" s="5"/>
      <c r="AD810" s="5"/>
      <c r="AE810" s="5"/>
      <c r="AF810" s="5"/>
      <c r="AG810" s="5"/>
      <c r="AH810" s="5"/>
      <c r="AI810" s="5"/>
      <c r="AJ810" s="5"/>
      <c r="AK810" s="5"/>
      <c r="AL810" s="5"/>
      <c r="AM810" s="5"/>
    </row>
    <row r="811" spans="1:39" s="4" customFormat="1" ht="14.4">
      <c r="A811" s="63" t="s">
        <v>889</v>
      </c>
      <c r="B811" s="63" t="s">
        <v>416</v>
      </c>
      <c r="C811" s="63"/>
      <c r="D811" s="63" t="s">
        <v>417</v>
      </c>
      <c r="E811" s="11"/>
      <c r="F811" s="11"/>
      <c r="G811" s="8"/>
      <c r="I811" s="63"/>
      <c r="J811" s="48"/>
      <c r="K811" s="109"/>
      <c r="M811" s="63">
        <v>2</v>
      </c>
      <c r="N811" s="274">
        <v>789.44</v>
      </c>
      <c r="P811" s="63"/>
      <c r="Q811" s="276"/>
      <c r="S811" s="63"/>
      <c r="T811" s="276"/>
      <c r="V811" s="83"/>
      <c r="W811" s="83"/>
      <c r="X811" s="83"/>
      <c r="Y811" s="83"/>
      <c r="Z811" s="83"/>
      <c r="AA811" s="65"/>
      <c r="AB811" s="5"/>
      <c r="AC811" s="5"/>
      <c r="AD811" s="5"/>
      <c r="AE811" s="5"/>
      <c r="AF811" s="5"/>
      <c r="AG811" s="5"/>
      <c r="AH811" s="5"/>
      <c r="AI811" s="5"/>
      <c r="AJ811" s="5"/>
      <c r="AK811" s="5"/>
      <c r="AL811" s="5"/>
      <c r="AM811" s="5"/>
    </row>
    <row r="812" spans="1:39" s="4" customFormat="1" ht="14.4">
      <c r="A812" s="63" t="s">
        <v>889</v>
      </c>
      <c r="B812" s="63" t="s">
        <v>432</v>
      </c>
      <c r="C812" s="63"/>
      <c r="D812" s="63" t="s">
        <v>433</v>
      </c>
      <c r="E812" s="11"/>
      <c r="F812" s="11"/>
      <c r="G812" s="8"/>
      <c r="I812" s="63"/>
      <c r="J812" s="48"/>
      <c r="K812" s="109"/>
      <c r="M812" s="63">
        <v>2</v>
      </c>
      <c r="N812" s="274">
        <v>800</v>
      </c>
      <c r="P812" s="63"/>
      <c r="Q812" s="276"/>
      <c r="S812" s="63"/>
      <c r="T812" s="276"/>
      <c r="V812" s="83"/>
      <c r="W812" s="83"/>
      <c r="X812" s="83"/>
      <c r="Y812" s="83"/>
      <c r="Z812" s="83"/>
      <c r="AA812" s="65"/>
      <c r="AB812" s="5"/>
      <c r="AC812" s="5"/>
      <c r="AD812" s="5"/>
      <c r="AE812" s="5"/>
      <c r="AF812" s="5"/>
      <c r="AG812" s="5"/>
      <c r="AH812" s="5"/>
      <c r="AI812" s="5"/>
      <c r="AJ812" s="5"/>
      <c r="AK812" s="5"/>
      <c r="AL812" s="5"/>
      <c r="AM812" s="5"/>
    </row>
    <row r="813" spans="1:39" s="4" customFormat="1" ht="14.4">
      <c r="A813" s="63" t="s">
        <v>889</v>
      </c>
      <c r="B813" s="63" t="s">
        <v>437</v>
      </c>
      <c r="C813" s="63"/>
      <c r="D813" s="63" t="s">
        <v>165</v>
      </c>
      <c r="E813" s="11"/>
      <c r="F813" s="11"/>
      <c r="G813" s="8"/>
      <c r="I813" s="63"/>
      <c r="J813" s="48"/>
      <c r="K813" s="109"/>
      <c r="M813" s="63">
        <v>2</v>
      </c>
      <c r="N813" s="274">
        <v>750</v>
      </c>
      <c r="P813" s="63"/>
      <c r="Q813" s="276"/>
      <c r="S813" s="63"/>
      <c r="T813" s="276"/>
      <c r="V813" s="83"/>
      <c r="W813" s="83"/>
      <c r="X813" s="83"/>
      <c r="Y813" s="83"/>
      <c r="Z813" s="83"/>
      <c r="AA813" s="65"/>
      <c r="AB813" s="5"/>
      <c r="AC813" s="5"/>
      <c r="AD813" s="5"/>
      <c r="AE813" s="5"/>
      <c r="AF813" s="5"/>
      <c r="AG813" s="5"/>
      <c r="AH813" s="5"/>
      <c r="AI813" s="5"/>
      <c r="AJ813" s="5"/>
      <c r="AK813" s="5"/>
      <c r="AL813" s="5"/>
      <c r="AM813" s="5"/>
    </row>
    <row r="814" spans="1:39" s="4" customFormat="1" ht="14.4">
      <c r="A814" s="63" t="s">
        <v>889</v>
      </c>
      <c r="B814" s="63" t="s">
        <v>438</v>
      </c>
      <c r="C814" s="63"/>
      <c r="D814" s="63" t="s">
        <v>439</v>
      </c>
      <c r="E814" s="11"/>
      <c r="F814" s="11"/>
      <c r="G814" s="8"/>
      <c r="I814" s="63"/>
      <c r="J814" s="48"/>
      <c r="K814" s="109"/>
      <c r="M814" s="63">
        <v>2</v>
      </c>
      <c r="N814" s="274">
        <v>800</v>
      </c>
      <c r="P814" s="63"/>
      <c r="Q814" s="276"/>
      <c r="S814" s="63"/>
      <c r="T814" s="276"/>
      <c r="V814" s="83"/>
      <c r="W814" s="83"/>
      <c r="X814" s="83"/>
      <c r="Y814" s="83"/>
      <c r="Z814" s="83"/>
      <c r="AA814" s="65"/>
      <c r="AB814" s="5"/>
      <c r="AC814" s="5"/>
      <c r="AD814" s="5"/>
      <c r="AE814" s="5"/>
      <c r="AF814" s="5"/>
      <c r="AG814" s="5"/>
      <c r="AH814" s="5"/>
      <c r="AI814" s="5"/>
      <c r="AJ814" s="5"/>
      <c r="AK814" s="5"/>
      <c r="AL814" s="5"/>
      <c r="AM814" s="5"/>
    </row>
    <row r="815" spans="1:39" s="4" customFormat="1" ht="14.4">
      <c r="A815" s="63" t="s">
        <v>889</v>
      </c>
      <c r="B815" s="63" t="s">
        <v>447</v>
      </c>
      <c r="C815" s="63"/>
      <c r="D815" s="63" t="s">
        <v>191</v>
      </c>
      <c r="E815" s="11"/>
      <c r="F815" s="11"/>
      <c r="G815" s="8"/>
      <c r="I815" s="63"/>
      <c r="J815" s="48"/>
      <c r="K815" s="109"/>
      <c r="M815" s="63">
        <v>2</v>
      </c>
      <c r="N815" s="274">
        <v>550</v>
      </c>
      <c r="P815" s="63"/>
      <c r="Q815" s="276"/>
      <c r="S815" s="63"/>
      <c r="T815" s="276"/>
      <c r="V815" s="83"/>
      <c r="W815" s="83"/>
      <c r="X815" s="83"/>
      <c r="Y815" s="83"/>
      <c r="Z815" s="83"/>
      <c r="AA815" s="65"/>
      <c r="AB815" s="5"/>
      <c r="AC815" s="5"/>
      <c r="AD815" s="5"/>
      <c r="AE815" s="5"/>
      <c r="AF815" s="5"/>
      <c r="AG815" s="5"/>
      <c r="AH815" s="5"/>
      <c r="AI815" s="5"/>
      <c r="AJ815" s="5"/>
      <c r="AK815" s="5"/>
      <c r="AL815" s="5"/>
      <c r="AM815" s="5"/>
    </row>
    <row r="816" spans="1:39" s="4" customFormat="1" ht="14.4">
      <c r="A816" s="63" t="s">
        <v>889</v>
      </c>
      <c r="B816" s="63" t="s">
        <v>452</v>
      </c>
      <c r="C816" s="63"/>
      <c r="D816" s="63" t="s">
        <v>453</v>
      </c>
      <c r="E816" s="11"/>
      <c r="F816" s="11"/>
      <c r="G816" s="8"/>
      <c r="I816" s="63"/>
      <c r="J816" s="48"/>
      <c r="K816" s="109"/>
      <c r="M816" s="63">
        <v>1</v>
      </c>
      <c r="N816" s="274">
        <v>200</v>
      </c>
      <c r="P816" s="63"/>
      <c r="Q816" s="276"/>
      <c r="S816" s="63"/>
      <c r="T816" s="276"/>
      <c r="V816" s="83"/>
      <c r="W816" s="83"/>
      <c r="X816" s="83"/>
      <c r="Y816" s="83"/>
      <c r="Z816" s="83"/>
      <c r="AA816" s="65"/>
      <c r="AB816" s="5"/>
      <c r="AC816" s="5"/>
      <c r="AD816" s="5"/>
      <c r="AE816" s="5"/>
      <c r="AF816" s="5"/>
      <c r="AG816" s="5"/>
      <c r="AH816" s="5"/>
      <c r="AI816" s="5"/>
      <c r="AJ816" s="5"/>
      <c r="AK816" s="5"/>
      <c r="AL816" s="5"/>
      <c r="AM816" s="5"/>
    </row>
    <row r="817" spans="1:39" s="4" customFormat="1" ht="14.4">
      <c r="A817" s="63" t="s">
        <v>889</v>
      </c>
      <c r="B817" s="63" t="s">
        <v>456</v>
      </c>
      <c r="C817" s="63"/>
      <c r="D817" s="63" t="s">
        <v>92</v>
      </c>
      <c r="E817" s="11"/>
      <c r="F817" s="11"/>
      <c r="G817" s="8"/>
      <c r="I817" s="63"/>
      <c r="J817" s="48"/>
      <c r="K817" s="109"/>
      <c r="M817" s="63">
        <v>5</v>
      </c>
      <c r="N817" s="274">
        <v>2077.09</v>
      </c>
      <c r="P817" s="63"/>
      <c r="Q817" s="276"/>
      <c r="S817" s="63"/>
      <c r="T817" s="276"/>
      <c r="V817" s="83"/>
      <c r="W817" s="83"/>
      <c r="X817" s="83"/>
      <c r="Y817" s="83"/>
      <c r="Z817" s="83"/>
      <c r="AA817" s="65"/>
      <c r="AB817" s="5"/>
      <c r="AC817" s="5"/>
      <c r="AD817" s="5"/>
      <c r="AE817" s="5"/>
      <c r="AF817" s="5"/>
      <c r="AG817" s="5"/>
      <c r="AH817" s="5"/>
      <c r="AI817" s="5"/>
      <c r="AJ817" s="5"/>
      <c r="AK817" s="5"/>
      <c r="AL817" s="5"/>
      <c r="AM817" s="5"/>
    </row>
    <row r="818" spans="1:39" s="4" customFormat="1" ht="14.4">
      <c r="A818" s="63" t="s">
        <v>889</v>
      </c>
      <c r="B818" s="63" t="s">
        <v>463</v>
      </c>
      <c r="C818" s="63"/>
      <c r="D818" s="63" t="s">
        <v>184</v>
      </c>
      <c r="E818" s="11"/>
      <c r="F818" s="11"/>
      <c r="G818" s="8"/>
      <c r="I818" s="63"/>
      <c r="J818" s="48"/>
      <c r="K818" s="109"/>
      <c r="M818" s="63">
        <v>1</v>
      </c>
      <c r="N818" s="274">
        <v>363.23</v>
      </c>
      <c r="P818" s="63"/>
      <c r="Q818" s="276"/>
      <c r="S818" s="63"/>
      <c r="T818" s="276"/>
      <c r="V818" s="83"/>
      <c r="W818" s="83"/>
      <c r="X818" s="83"/>
      <c r="Y818" s="83"/>
      <c r="Z818" s="83"/>
      <c r="AA818" s="65"/>
      <c r="AB818" s="5"/>
      <c r="AC818" s="5"/>
      <c r="AD818" s="5"/>
      <c r="AE818" s="5"/>
      <c r="AF818" s="5"/>
      <c r="AG818" s="5"/>
      <c r="AH818" s="5"/>
      <c r="AI818" s="5"/>
      <c r="AJ818" s="5"/>
      <c r="AK818" s="5"/>
      <c r="AL818" s="5"/>
      <c r="AM818" s="5"/>
    </row>
    <row r="819" spans="1:39" s="4" customFormat="1" ht="14.4">
      <c r="A819" s="63" t="s">
        <v>889</v>
      </c>
      <c r="B819" s="63" t="s">
        <v>469</v>
      </c>
      <c r="C819" s="63"/>
      <c r="D819" s="63" t="s">
        <v>145</v>
      </c>
      <c r="E819" s="11"/>
      <c r="F819" s="11"/>
      <c r="G819" s="8"/>
      <c r="I819" s="63"/>
      <c r="J819" s="48"/>
      <c r="K819" s="109"/>
      <c r="M819" s="63">
        <v>1</v>
      </c>
      <c r="N819" s="274">
        <v>200</v>
      </c>
      <c r="P819" s="63"/>
      <c r="Q819" s="276"/>
      <c r="S819" s="63"/>
      <c r="T819" s="276"/>
      <c r="V819" s="83"/>
      <c r="W819" s="83"/>
      <c r="X819" s="83"/>
      <c r="Y819" s="83"/>
      <c r="Z819" s="83"/>
      <c r="AA819" s="65"/>
      <c r="AB819" s="5"/>
      <c r="AC819" s="5"/>
      <c r="AD819" s="5"/>
      <c r="AE819" s="5"/>
      <c r="AF819" s="5"/>
      <c r="AG819" s="5"/>
      <c r="AH819" s="5"/>
      <c r="AI819" s="5"/>
      <c r="AJ819" s="5"/>
      <c r="AK819" s="5"/>
      <c r="AL819" s="5"/>
      <c r="AM819" s="5"/>
    </row>
    <row r="820" spans="1:39" s="4" customFormat="1" ht="14.4">
      <c r="A820" s="63" t="s">
        <v>889</v>
      </c>
      <c r="B820" s="63" t="s">
        <v>476</v>
      </c>
      <c r="C820" s="63"/>
      <c r="D820" s="63" t="s">
        <v>206</v>
      </c>
      <c r="E820" s="11"/>
      <c r="F820" s="11"/>
      <c r="G820" s="8"/>
      <c r="I820" s="63"/>
      <c r="J820" s="48"/>
      <c r="K820" s="109"/>
      <c r="M820" s="63">
        <v>1</v>
      </c>
      <c r="N820" s="274">
        <v>700</v>
      </c>
      <c r="P820" s="63"/>
      <c r="Q820" s="276"/>
      <c r="S820" s="63"/>
      <c r="T820" s="276"/>
      <c r="V820" s="83"/>
      <c r="W820" s="83"/>
      <c r="X820" s="83"/>
      <c r="Y820" s="83"/>
      <c r="Z820" s="83"/>
      <c r="AA820" s="65"/>
      <c r="AB820" s="5"/>
      <c r="AC820" s="5"/>
      <c r="AD820" s="5"/>
      <c r="AE820" s="5"/>
      <c r="AF820" s="5"/>
      <c r="AG820" s="5"/>
      <c r="AH820" s="5"/>
      <c r="AI820" s="5"/>
      <c r="AJ820" s="5"/>
      <c r="AK820" s="5"/>
      <c r="AL820" s="5"/>
      <c r="AM820" s="5"/>
    </row>
    <row r="821" spans="1:39" s="4" customFormat="1" ht="14.4">
      <c r="A821" s="63" t="s">
        <v>889</v>
      </c>
      <c r="B821" s="63" t="s">
        <v>477</v>
      </c>
      <c r="C821" s="63"/>
      <c r="D821" s="63" t="s">
        <v>153</v>
      </c>
      <c r="E821" s="11"/>
      <c r="F821" s="11"/>
      <c r="G821" s="8"/>
      <c r="I821" s="63"/>
      <c r="J821" s="48"/>
      <c r="K821" s="109"/>
      <c r="M821" s="63">
        <v>3</v>
      </c>
      <c r="N821" s="274">
        <v>1200</v>
      </c>
      <c r="P821" s="63"/>
      <c r="Q821" s="276"/>
      <c r="S821" s="63"/>
      <c r="T821" s="276"/>
      <c r="V821" s="83"/>
      <c r="W821" s="83"/>
      <c r="X821" s="83"/>
      <c r="Y821" s="83"/>
      <c r="Z821" s="83"/>
      <c r="AA821" s="65"/>
      <c r="AB821" s="5"/>
      <c r="AC821" s="5"/>
      <c r="AD821" s="5"/>
      <c r="AE821" s="5"/>
      <c r="AF821" s="5"/>
      <c r="AG821" s="5"/>
      <c r="AH821" s="5"/>
      <c r="AI821" s="5"/>
      <c r="AJ821" s="5"/>
      <c r="AK821" s="5"/>
      <c r="AL821" s="5"/>
      <c r="AM821" s="5"/>
    </row>
    <row r="822" spans="1:39" s="4" customFormat="1" ht="14.4">
      <c r="A822" s="63" t="s">
        <v>889</v>
      </c>
      <c r="B822" s="63" t="s">
        <v>479</v>
      </c>
      <c r="C822" s="63"/>
      <c r="D822" s="63" t="s">
        <v>111</v>
      </c>
      <c r="E822" s="11"/>
      <c r="F822" s="11"/>
      <c r="G822" s="8"/>
      <c r="I822" s="63"/>
      <c r="J822" s="48"/>
      <c r="K822" s="109"/>
      <c r="M822" s="63">
        <v>1</v>
      </c>
      <c r="N822" s="274">
        <v>200</v>
      </c>
      <c r="P822" s="63"/>
      <c r="Q822" s="276"/>
      <c r="S822" s="63"/>
      <c r="T822" s="276"/>
      <c r="V822" s="83"/>
      <c r="W822" s="83"/>
      <c r="X822" s="83"/>
      <c r="Y822" s="83"/>
      <c r="Z822" s="83"/>
      <c r="AA822" s="65"/>
      <c r="AB822" s="5"/>
      <c r="AC822" s="5"/>
      <c r="AD822" s="5"/>
      <c r="AE822" s="5"/>
      <c r="AF822" s="5"/>
      <c r="AG822" s="5"/>
      <c r="AH822" s="5"/>
      <c r="AI822" s="5"/>
      <c r="AJ822" s="5"/>
      <c r="AK822" s="5"/>
      <c r="AL822" s="5"/>
      <c r="AM822" s="5"/>
    </row>
    <row r="823" spans="1:39" s="4" customFormat="1" ht="14.4">
      <c r="A823" s="63" t="s">
        <v>889</v>
      </c>
      <c r="B823" s="63" t="s">
        <v>486</v>
      </c>
      <c r="C823" s="63"/>
      <c r="D823" s="63" t="s">
        <v>99</v>
      </c>
      <c r="E823" s="11"/>
      <c r="F823" s="11"/>
      <c r="G823" s="8"/>
      <c r="I823" s="63"/>
      <c r="J823" s="48"/>
      <c r="K823" s="109"/>
      <c r="M823" s="63">
        <v>1</v>
      </c>
      <c r="N823" s="274">
        <v>400</v>
      </c>
      <c r="P823" s="63"/>
      <c r="Q823" s="276"/>
      <c r="S823" s="63"/>
      <c r="T823" s="276"/>
      <c r="V823" s="83"/>
      <c r="W823" s="83"/>
      <c r="X823" s="83"/>
      <c r="Y823" s="83"/>
      <c r="Z823" s="83"/>
      <c r="AA823" s="65"/>
      <c r="AB823" s="5"/>
      <c r="AC823" s="5"/>
      <c r="AD823" s="5"/>
      <c r="AE823" s="5"/>
      <c r="AF823" s="5"/>
      <c r="AG823" s="5"/>
      <c r="AH823" s="5"/>
      <c r="AI823" s="5"/>
      <c r="AJ823" s="5"/>
      <c r="AK823" s="5"/>
      <c r="AL823" s="5"/>
      <c r="AM823" s="5"/>
    </row>
    <row r="824" spans="1:39" s="4" customFormat="1" ht="14.4">
      <c r="A824" s="63" t="s">
        <v>889</v>
      </c>
      <c r="B824" s="63" t="s">
        <v>494</v>
      </c>
      <c r="C824" s="63"/>
      <c r="D824" s="63" t="s">
        <v>65</v>
      </c>
      <c r="E824" s="11"/>
      <c r="F824" s="11"/>
      <c r="G824" s="8"/>
      <c r="I824" s="63"/>
      <c r="J824" s="48"/>
      <c r="K824" s="109"/>
      <c r="M824" s="63">
        <v>5</v>
      </c>
      <c r="N824" s="274">
        <v>2500</v>
      </c>
      <c r="P824" s="63"/>
      <c r="Q824" s="276"/>
      <c r="S824" s="63"/>
      <c r="T824" s="276"/>
      <c r="V824" s="83"/>
      <c r="W824" s="83"/>
      <c r="X824" s="83"/>
      <c r="Y824" s="83"/>
      <c r="Z824" s="83"/>
      <c r="AA824" s="65"/>
      <c r="AB824" s="5"/>
      <c r="AC824" s="5"/>
      <c r="AD824" s="5"/>
      <c r="AE824" s="5"/>
      <c r="AF824" s="5"/>
      <c r="AG824" s="5"/>
      <c r="AH824" s="5"/>
      <c r="AI824" s="5"/>
      <c r="AJ824" s="5"/>
      <c r="AK824" s="5"/>
      <c r="AL824" s="5"/>
      <c r="AM824" s="5"/>
    </row>
    <row r="825" spans="1:39" s="4" customFormat="1" ht="14.4">
      <c r="A825" s="63" t="s">
        <v>889</v>
      </c>
      <c r="B825" s="63" t="s">
        <v>496</v>
      </c>
      <c r="C825" s="63"/>
      <c r="D825" s="63" t="s">
        <v>57</v>
      </c>
      <c r="E825" s="11"/>
      <c r="F825" s="11"/>
      <c r="G825" s="8"/>
      <c r="I825" s="63"/>
      <c r="J825" s="48"/>
      <c r="K825" s="109"/>
      <c r="M825" s="63">
        <v>1</v>
      </c>
      <c r="N825" s="274">
        <v>400</v>
      </c>
      <c r="P825" s="63"/>
      <c r="Q825" s="276"/>
      <c r="S825" s="63"/>
      <c r="T825" s="276"/>
      <c r="V825" s="83"/>
      <c r="W825" s="83"/>
      <c r="X825" s="83"/>
      <c r="Y825" s="83"/>
      <c r="Z825" s="83"/>
      <c r="AA825" s="65"/>
      <c r="AB825" s="5"/>
      <c r="AC825" s="5"/>
      <c r="AD825" s="5"/>
      <c r="AE825" s="5"/>
      <c r="AF825" s="5"/>
      <c r="AG825" s="5"/>
      <c r="AH825" s="5"/>
      <c r="AI825" s="5"/>
      <c r="AJ825" s="5"/>
      <c r="AK825" s="5"/>
      <c r="AL825" s="5"/>
      <c r="AM825" s="5"/>
    </row>
    <row r="826" spans="1:39" s="4" customFormat="1" ht="14.4">
      <c r="A826" s="63" t="s">
        <v>889</v>
      </c>
      <c r="B826" s="63" t="s">
        <v>520</v>
      </c>
      <c r="C826" s="63"/>
      <c r="D826" s="63" t="s">
        <v>82</v>
      </c>
      <c r="E826" s="11"/>
      <c r="F826" s="11"/>
      <c r="G826" s="8"/>
      <c r="I826" s="63"/>
      <c r="J826" s="48"/>
      <c r="K826" s="109"/>
      <c r="M826" s="63">
        <v>2</v>
      </c>
      <c r="N826" s="274">
        <v>600</v>
      </c>
      <c r="P826" s="63"/>
      <c r="Q826" s="276"/>
      <c r="S826" s="63"/>
      <c r="T826" s="276"/>
      <c r="V826" s="83"/>
      <c r="W826" s="83"/>
      <c r="X826" s="83"/>
      <c r="Y826" s="83"/>
      <c r="Z826" s="83"/>
      <c r="AA826" s="65"/>
      <c r="AB826" s="5"/>
      <c r="AC826" s="5"/>
      <c r="AD826" s="5"/>
      <c r="AE826" s="5"/>
      <c r="AF826" s="5"/>
      <c r="AG826" s="5"/>
      <c r="AH826" s="5"/>
      <c r="AI826" s="5"/>
      <c r="AJ826" s="5"/>
      <c r="AK826" s="5"/>
      <c r="AL826" s="5"/>
      <c r="AM826" s="5"/>
    </row>
    <row r="827" spans="1:39" s="4" customFormat="1" ht="14.4">
      <c r="A827" s="63" t="s">
        <v>889</v>
      </c>
      <c r="B827" s="63" t="s">
        <v>530</v>
      </c>
      <c r="C827" s="63"/>
      <c r="D827" s="63" t="s">
        <v>121</v>
      </c>
      <c r="E827" s="11"/>
      <c r="F827" s="11"/>
      <c r="G827" s="8"/>
      <c r="I827" s="63"/>
      <c r="J827" s="48"/>
      <c r="K827" s="109"/>
      <c r="M827" s="63">
        <v>1</v>
      </c>
      <c r="N827" s="274">
        <v>350</v>
      </c>
      <c r="P827" s="63"/>
      <c r="Q827" s="276"/>
      <c r="S827" s="63"/>
      <c r="T827" s="276"/>
      <c r="V827" s="83"/>
      <c r="W827" s="83"/>
      <c r="X827" s="83"/>
      <c r="Y827" s="83"/>
      <c r="Z827" s="83"/>
      <c r="AA827" s="65"/>
      <c r="AB827" s="5"/>
      <c r="AC827" s="5"/>
      <c r="AD827" s="5"/>
      <c r="AE827" s="5"/>
      <c r="AF827" s="5"/>
      <c r="AG827" s="5"/>
      <c r="AH827" s="5"/>
      <c r="AI827" s="5"/>
      <c r="AJ827" s="5"/>
      <c r="AK827" s="5"/>
      <c r="AL827" s="5"/>
      <c r="AM827" s="5"/>
    </row>
    <row r="828" spans="1:39" s="4" customFormat="1" ht="14.4">
      <c r="A828" s="63" t="s">
        <v>889</v>
      </c>
      <c r="B828" s="63" t="s">
        <v>537</v>
      </c>
      <c r="C828" s="63"/>
      <c r="D828" s="63" t="s">
        <v>158</v>
      </c>
      <c r="E828" s="11"/>
      <c r="F828" s="11"/>
      <c r="G828" s="8"/>
      <c r="I828" s="63"/>
      <c r="J828" s="48"/>
      <c r="K828" s="109"/>
      <c r="M828" s="63">
        <v>2</v>
      </c>
      <c r="N828" s="274">
        <v>1330.57</v>
      </c>
      <c r="P828" s="63"/>
      <c r="Q828" s="276"/>
      <c r="S828" s="63"/>
      <c r="T828" s="276"/>
      <c r="V828" s="83"/>
      <c r="W828" s="83"/>
      <c r="X828" s="83"/>
      <c r="Y828" s="83"/>
      <c r="Z828" s="83"/>
      <c r="AA828" s="65"/>
      <c r="AB828" s="5"/>
      <c r="AC828" s="5"/>
      <c r="AD828" s="5"/>
      <c r="AE828" s="5"/>
      <c r="AF828" s="5"/>
      <c r="AG828" s="5"/>
      <c r="AH828" s="5"/>
      <c r="AI828" s="5"/>
      <c r="AJ828" s="5"/>
      <c r="AK828" s="5"/>
      <c r="AL828" s="5"/>
      <c r="AM828" s="5"/>
    </row>
    <row r="829" spans="1:39" s="4" customFormat="1" ht="14.4">
      <c r="A829" s="63" t="s">
        <v>889</v>
      </c>
      <c r="B829" s="63" t="s">
        <v>552</v>
      </c>
      <c r="C829" s="63"/>
      <c r="D829" s="63" t="s">
        <v>67</v>
      </c>
      <c r="E829" s="11"/>
      <c r="F829" s="11"/>
      <c r="G829" s="8"/>
      <c r="I829" s="63"/>
      <c r="J829" s="48"/>
      <c r="K829" s="109"/>
      <c r="M829" s="63">
        <v>1</v>
      </c>
      <c r="N829" s="274">
        <v>350</v>
      </c>
      <c r="P829" s="63"/>
      <c r="Q829" s="276"/>
      <c r="S829" s="63"/>
      <c r="T829" s="276"/>
      <c r="V829" s="83"/>
      <c r="W829" s="83"/>
      <c r="X829" s="83"/>
      <c r="Y829" s="83"/>
      <c r="Z829" s="83"/>
      <c r="AA829" s="65"/>
      <c r="AB829" s="5"/>
      <c r="AC829" s="5"/>
      <c r="AD829" s="5"/>
      <c r="AE829" s="5"/>
      <c r="AF829" s="5"/>
      <c r="AG829" s="5"/>
      <c r="AH829" s="5"/>
      <c r="AI829" s="5"/>
      <c r="AJ829" s="5"/>
      <c r="AK829" s="5"/>
      <c r="AL829" s="5"/>
      <c r="AM829" s="5"/>
    </row>
    <row r="830" spans="1:39" s="4" customFormat="1" ht="14.4">
      <c r="A830" s="63" t="s">
        <v>889</v>
      </c>
      <c r="B830" s="63" t="s">
        <v>563</v>
      </c>
      <c r="C830" s="63"/>
      <c r="D830" s="63" t="s">
        <v>167</v>
      </c>
      <c r="E830" s="11"/>
      <c r="F830" s="11"/>
      <c r="G830" s="8"/>
      <c r="I830" s="63"/>
      <c r="J830" s="48"/>
      <c r="K830" s="109"/>
      <c r="M830" s="63">
        <v>4</v>
      </c>
      <c r="N830" s="274">
        <v>1650</v>
      </c>
      <c r="P830" s="63"/>
      <c r="Q830" s="276"/>
      <c r="S830" s="63"/>
      <c r="T830" s="276"/>
      <c r="V830" s="83"/>
      <c r="W830" s="83"/>
      <c r="X830" s="83"/>
      <c r="Y830" s="83"/>
      <c r="Z830" s="83"/>
      <c r="AA830" s="65"/>
      <c r="AB830" s="5"/>
      <c r="AC830" s="5"/>
      <c r="AD830" s="5"/>
      <c r="AE830" s="5"/>
      <c r="AF830" s="5"/>
      <c r="AG830" s="5"/>
      <c r="AH830" s="5"/>
      <c r="AI830" s="5"/>
      <c r="AJ830" s="5"/>
      <c r="AK830" s="5"/>
      <c r="AL830" s="5"/>
      <c r="AM830" s="5"/>
    </row>
    <row r="831" spans="1:39" s="4" customFormat="1" ht="14.4">
      <c r="A831" s="63"/>
      <c r="B831" s="63"/>
      <c r="C831" s="63"/>
      <c r="D831" s="63"/>
      <c r="E831" s="11"/>
      <c r="F831" s="11"/>
      <c r="G831" s="8"/>
      <c r="I831" s="63"/>
      <c r="J831" s="48"/>
      <c r="K831" s="109"/>
      <c r="M831" s="63"/>
      <c r="N831" s="274"/>
      <c r="P831" s="63"/>
      <c r="Q831" s="276"/>
      <c r="S831" s="63"/>
      <c r="T831" s="276"/>
      <c r="V831" s="83"/>
      <c r="W831" s="83"/>
      <c r="X831" s="83"/>
      <c r="Y831" s="83"/>
      <c r="Z831" s="83"/>
      <c r="AA831" s="65"/>
      <c r="AB831" s="5"/>
      <c r="AC831" s="5"/>
      <c r="AD831" s="5"/>
      <c r="AE831" s="5"/>
      <c r="AF831" s="5"/>
      <c r="AG831" s="5"/>
      <c r="AH831" s="5"/>
      <c r="AI831" s="5"/>
      <c r="AJ831" s="5"/>
      <c r="AK831" s="5"/>
      <c r="AL831" s="5"/>
      <c r="AM831" s="5"/>
    </row>
    <row r="832" spans="1:39" s="4" customFormat="1" ht="14.4">
      <c r="A832" s="63" t="s">
        <v>890</v>
      </c>
      <c r="B832" s="63" t="s">
        <v>1166</v>
      </c>
      <c r="C832" s="63"/>
      <c r="D832" s="63" t="s">
        <v>1166</v>
      </c>
      <c r="E832" s="22" t="s">
        <v>1472</v>
      </c>
      <c r="F832" s="11"/>
      <c r="G832" s="22" t="s">
        <v>1471</v>
      </c>
      <c r="I832" s="63"/>
      <c r="J832" s="48"/>
      <c r="K832" s="109"/>
      <c r="M832" s="63"/>
      <c r="N832" s="274"/>
      <c r="P832" s="63"/>
      <c r="Q832" s="276"/>
      <c r="S832" s="63"/>
      <c r="T832" s="276"/>
      <c r="V832" s="83"/>
      <c r="W832" s="83"/>
      <c r="X832" s="83"/>
      <c r="Y832" s="83"/>
      <c r="Z832" s="83"/>
      <c r="AA832" s="65"/>
      <c r="AB832" s="5"/>
      <c r="AC832" s="5"/>
      <c r="AD832" s="5"/>
      <c r="AE832" s="5"/>
      <c r="AF832" s="5"/>
      <c r="AG832" s="5"/>
      <c r="AH832" s="5"/>
      <c r="AI832" s="5"/>
      <c r="AJ832" s="5"/>
      <c r="AK832" s="5"/>
      <c r="AL832" s="5"/>
      <c r="AM832" s="5"/>
    </row>
    <row r="833" spans="1:39" s="4" customFormat="1" ht="14.4">
      <c r="A833" s="63" t="s">
        <v>890</v>
      </c>
      <c r="B833" s="63" t="s">
        <v>54</v>
      </c>
      <c r="C833" s="63"/>
      <c r="D833" s="63" t="s">
        <v>55</v>
      </c>
      <c r="E833" s="22"/>
      <c r="F833" s="11"/>
      <c r="G833" s="22"/>
      <c r="I833" s="63"/>
      <c r="J833" s="48"/>
      <c r="K833" s="109"/>
      <c r="M833" s="63">
        <v>5</v>
      </c>
      <c r="N833" s="274">
        <v>5914.9000000000005</v>
      </c>
      <c r="P833" s="63"/>
      <c r="Q833" s="276"/>
      <c r="S833" s="63"/>
      <c r="T833" s="276"/>
      <c r="V833" s="83"/>
      <c r="W833" s="83"/>
      <c r="X833" s="83"/>
      <c r="Y833" s="83"/>
      <c r="Z833" s="83"/>
      <c r="AA833" s="65"/>
      <c r="AB833" s="5"/>
      <c r="AC833" s="5"/>
      <c r="AD833" s="5"/>
      <c r="AE833" s="5"/>
      <c r="AF833" s="5"/>
      <c r="AG833" s="5"/>
      <c r="AH833" s="5"/>
      <c r="AI833" s="5"/>
      <c r="AJ833" s="5"/>
      <c r="AK833" s="5"/>
      <c r="AL833" s="5"/>
      <c r="AM833" s="5"/>
    </row>
    <row r="834" spans="1:39" s="4" customFormat="1" ht="14.4">
      <c r="A834" s="63" t="s">
        <v>890</v>
      </c>
      <c r="B834" s="63" t="s">
        <v>58</v>
      </c>
      <c r="C834" s="63"/>
      <c r="D834" s="63" t="s">
        <v>55</v>
      </c>
      <c r="E834" s="11"/>
      <c r="F834" s="11"/>
      <c r="G834" s="8"/>
      <c r="I834" s="63"/>
      <c r="J834" s="48"/>
      <c r="K834" s="109"/>
      <c r="M834" s="63">
        <v>2</v>
      </c>
      <c r="N834" s="274">
        <v>2629.24</v>
      </c>
      <c r="P834" s="63">
        <v>1</v>
      </c>
      <c r="Q834" s="276">
        <v>434.92</v>
      </c>
      <c r="S834" s="63"/>
      <c r="T834" s="276"/>
      <c r="V834" s="83"/>
      <c r="W834" s="83"/>
      <c r="X834" s="83"/>
      <c r="Y834" s="83"/>
      <c r="Z834" s="83"/>
      <c r="AA834" s="65"/>
      <c r="AB834" s="5"/>
      <c r="AC834" s="5"/>
      <c r="AD834" s="5"/>
      <c r="AE834" s="5"/>
      <c r="AF834" s="5"/>
      <c r="AG834" s="5"/>
      <c r="AH834" s="5"/>
      <c r="AI834" s="5"/>
      <c r="AJ834" s="5"/>
      <c r="AK834" s="5"/>
      <c r="AL834" s="5"/>
      <c r="AM834" s="5"/>
    </row>
    <row r="835" spans="1:39" s="4" customFormat="1" ht="14.4">
      <c r="A835" s="63" t="s">
        <v>890</v>
      </c>
      <c r="B835" s="63" t="s">
        <v>74</v>
      </c>
      <c r="C835" s="63"/>
      <c r="D835" s="63" t="s">
        <v>75</v>
      </c>
      <c r="E835" s="11"/>
      <c r="F835" s="11"/>
      <c r="G835" s="8"/>
      <c r="I835" s="63"/>
      <c r="J835" s="48"/>
      <c r="K835" s="109"/>
      <c r="M835" s="63">
        <v>17</v>
      </c>
      <c r="N835" s="274">
        <v>15818.009999999998</v>
      </c>
      <c r="P835" s="63">
        <v>8</v>
      </c>
      <c r="Q835" s="276">
        <v>4018.4399999999996</v>
      </c>
      <c r="S835" s="63"/>
      <c r="T835" s="276"/>
      <c r="V835" s="83"/>
      <c r="W835" s="83"/>
      <c r="X835" s="83"/>
      <c r="Y835" s="83"/>
      <c r="Z835" s="83"/>
      <c r="AA835" s="65"/>
      <c r="AB835" s="5"/>
      <c r="AC835" s="5"/>
      <c r="AD835" s="5"/>
      <c r="AE835" s="5"/>
      <c r="AF835" s="5"/>
      <c r="AG835" s="5"/>
      <c r="AH835" s="5"/>
      <c r="AI835" s="5"/>
      <c r="AJ835" s="5"/>
      <c r="AK835" s="5"/>
      <c r="AL835" s="5"/>
      <c r="AM835" s="5"/>
    </row>
    <row r="836" spans="1:39" s="4" customFormat="1" ht="14.4">
      <c r="A836" s="63" t="s">
        <v>890</v>
      </c>
      <c r="B836" s="63" t="s">
        <v>235</v>
      </c>
      <c r="C836" s="63"/>
      <c r="D836" s="63" t="s">
        <v>69</v>
      </c>
      <c r="E836" s="11"/>
      <c r="F836" s="11"/>
      <c r="G836" s="8"/>
      <c r="I836" s="63"/>
      <c r="J836" s="48"/>
      <c r="K836" s="109"/>
      <c r="M836" s="63">
        <v>9</v>
      </c>
      <c r="N836" s="274">
        <v>7317.64</v>
      </c>
      <c r="P836" s="63">
        <v>3</v>
      </c>
      <c r="Q836" s="276">
        <v>3452.79</v>
      </c>
      <c r="S836" s="63"/>
      <c r="T836" s="276"/>
      <c r="V836" s="83"/>
      <c r="W836" s="83"/>
      <c r="X836" s="83"/>
      <c r="Y836" s="83"/>
      <c r="Z836" s="83"/>
      <c r="AA836" s="65"/>
      <c r="AB836" s="5"/>
      <c r="AC836" s="5"/>
      <c r="AD836" s="5"/>
      <c r="AE836" s="5"/>
      <c r="AF836" s="5"/>
      <c r="AG836" s="5"/>
      <c r="AH836" s="5"/>
      <c r="AI836" s="5"/>
      <c r="AJ836" s="5"/>
      <c r="AK836" s="5"/>
      <c r="AL836" s="5"/>
      <c r="AM836" s="5"/>
    </row>
    <row r="837" spans="1:39" s="4" customFormat="1" ht="14.4">
      <c r="A837" s="63" t="s">
        <v>890</v>
      </c>
      <c r="B837" s="63" t="s">
        <v>278</v>
      </c>
      <c r="C837" s="63"/>
      <c r="D837" s="63" t="s">
        <v>55</v>
      </c>
      <c r="E837" s="11"/>
      <c r="F837" s="11"/>
      <c r="G837" s="8"/>
      <c r="I837" s="63"/>
      <c r="J837" s="48"/>
      <c r="K837" s="109"/>
      <c r="M837" s="63">
        <v>1</v>
      </c>
      <c r="N837" s="274">
        <v>29.39</v>
      </c>
      <c r="P837" s="63">
        <v>1</v>
      </c>
      <c r="Q837" s="276">
        <v>290.58999999999997</v>
      </c>
      <c r="S837" s="63"/>
      <c r="T837" s="276"/>
      <c r="V837" s="83"/>
      <c r="W837" s="83"/>
      <c r="X837" s="83"/>
      <c r="Y837" s="83"/>
      <c r="Z837" s="83"/>
      <c r="AA837" s="65"/>
      <c r="AB837" s="5"/>
      <c r="AC837" s="5"/>
      <c r="AD837" s="5"/>
      <c r="AE837" s="5"/>
      <c r="AF837" s="5"/>
      <c r="AG837" s="5"/>
      <c r="AH837" s="5"/>
      <c r="AI837" s="5"/>
      <c r="AJ837" s="5"/>
      <c r="AK837" s="5"/>
      <c r="AL837" s="5"/>
      <c r="AM837" s="5"/>
    </row>
    <row r="838" spans="1:39" s="4" customFormat="1" ht="14.4">
      <c r="A838" s="63" t="s">
        <v>890</v>
      </c>
      <c r="B838" s="63" t="s">
        <v>278</v>
      </c>
      <c r="C838" s="63"/>
      <c r="D838" s="63" t="s">
        <v>57</v>
      </c>
      <c r="E838" s="11"/>
      <c r="F838" s="11"/>
      <c r="G838" s="8"/>
      <c r="I838" s="63"/>
      <c r="J838" s="48"/>
      <c r="K838" s="109"/>
      <c r="M838" s="63">
        <v>4</v>
      </c>
      <c r="N838" s="274">
        <v>2869.52</v>
      </c>
      <c r="P838" s="63">
        <v>1</v>
      </c>
      <c r="Q838" s="276">
        <v>495.15</v>
      </c>
      <c r="S838" s="63"/>
      <c r="T838" s="276"/>
      <c r="V838" s="83"/>
      <c r="W838" s="83"/>
      <c r="X838" s="83"/>
      <c r="Y838" s="83"/>
      <c r="Z838" s="83"/>
      <c r="AA838" s="65"/>
      <c r="AB838" s="5"/>
      <c r="AC838" s="5"/>
      <c r="AD838" s="5"/>
      <c r="AE838" s="5"/>
      <c r="AF838" s="5"/>
      <c r="AG838" s="5"/>
      <c r="AH838" s="5"/>
      <c r="AI838" s="5"/>
      <c r="AJ838" s="5"/>
      <c r="AK838" s="5"/>
      <c r="AL838" s="5"/>
      <c r="AM838" s="5"/>
    </row>
    <row r="839" spans="1:39" s="4" customFormat="1" ht="14.4">
      <c r="A839" s="63" t="s">
        <v>890</v>
      </c>
      <c r="B839" s="63" t="s">
        <v>278</v>
      </c>
      <c r="C839" s="63"/>
      <c r="D839" s="63" t="s">
        <v>891</v>
      </c>
      <c r="E839" s="11"/>
      <c r="F839" s="11"/>
      <c r="G839" s="8"/>
      <c r="I839" s="63"/>
      <c r="J839" s="48"/>
      <c r="K839" s="109"/>
      <c r="M839" s="63">
        <v>1</v>
      </c>
      <c r="N839" s="274">
        <v>54.42</v>
      </c>
      <c r="P839" s="63"/>
      <c r="Q839" s="276"/>
      <c r="S839" s="63"/>
      <c r="T839" s="276"/>
      <c r="V839" s="83"/>
      <c r="W839" s="83"/>
      <c r="X839" s="83"/>
      <c r="Y839" s="83"/>
      <c r="Z839" s="83"/>
      <c r="AA839" s="65"/>
      <c r="AB839" s="5"/>
      <c r="AC839" s="5"/>
      <c r="AD839" s="5"/>
      <c r="AE839" s="5"/>
      <c r="AF839" s="5"/>
      <c r="AG839" s="5"/>
      <c r="AH839" s="5"/>
      <c r="AI839" s="5"/>
      <c r="AJ839" s="5"/>
      <c r="AK839" s="5"/>
      <c r="AL839" s="5"/>
      <c r="AM839" s="5"/>
    </row>
    <row r="840" spans="1:39" s="4" customFormat="1" ht="14.4">
      <c r="A840" s="63" t="s">
        <v>890</v>
      </c>
      <c r="B840" s="63" t="s">
        <v>304</v>
      </c>
      <c r="C840" s="63"/>
      <c r="D840" s="63" t="s">
        <v>71</v>
      </c>
      <c r="E840" s="11"/>
      <c r="F840" s="11"/>
      <c r="G840" s="8"/>
      <c r="I840" s="63"/>
      <c r="J840" s="48"/>
      <c r="K840" s="109"/>
      <c r="M840" s="63">
        <v>1</v>
      </c>
      <c r="N840" s="274">
        <v>1914.46</v>
      </c>
      <c r="P840" s="63"/>
      <c r="Q840" s="276"/>
      <c r="S840" s="63"/>
      <c r="T840" s="276"/>
      <c r="V840" s="83"/>
      <c r="W840" s="83"/>
      <c r="X840" s="83"/>
      <c r="Y840" s="83"/>
      <c r="Z840" s="83"/>
      <c r="AA840" s="65"/>
      <c r="AB840" s="5"/>
      <c r="AC840" s="5"/>
      <c r="AD840" s="5"/>
      <c r="AE840" s="5"/>
      <c r="AF840" s="5"/>
      <c r="AG840" s="5"/>
      <c r="AH840" s="5"/>
      <c r="AI840" s="5"/>
      <c r="AJ840" s="5"/>
      <c r="AK840" s="5"/>
      <c r="AL840" s="5"/>
      <c r="AM840" s="5"/>
    </row>
    <row r="841" spans="1:39" s="4" customFormat="1" ht="14.4">
      <c r="A841" s="63" t="s">
        <v>890</v>
      </c>
      <c r="B841" s="63" t="s">
        <v>380</v>
      </c>
      <c r="C841" s="63"/>
      <c r="D841" s="63" t="s">
        <v>111</v>
      </c>
      <c r="E841" s="11"/>
      <c r="F841" s="11"/>
      <c r="G841" s="8"/>
      <c r="I841" s="63"/>
      <c r="J841" s="48"/>
      <c r="K841" s="109"/>
      <c r="M841" s="63">
        <v>6</v>
      </c>
      <c r="N841" s="274">
        <v>4927.08</v>
      </c>
      <c r="P841" s="63">
        <v>10</v>
      </c>
      <c r="Q841" s="276">
        <v>14000.27</v>
      </c>
      <c r="S841" s="63"/>
      <c r="T841" s="276"/>
      <c r="V841" s="83"/>
      <c r="W841" s="83"/>
      <c r="X841" s="83"/>
      <c r="Y841" s="83"/>
      <c r="Z841" s="83"/>
      <c r="AA841" s="65"/>
      <c r="AB841" s="5"/>
      <c r="AC841" s="5"/>
      <c r="AD841" s="5"/>
      <c r="AE841" s="5"/>
      <c r="AF841" s="5"/>
      <c r="AG841" s="5"/>
      <c r="AH841" s="5"/>
      <c r="AI841" s="5"/>
      <c r="AJ841" s="5"/>
      <c r="AK841" s="5"/>
      <c r="AL841" s="5"/>
      <c r="AM841" s="5"/>
    </row>
    <row r="842" spans="1:39" s="4" customFormat="1" ht="14.4">
      <c r="A842" s="63" t="s">
        <v>890</v>
      </c>
      <c r="B842" s="63" t="s">
        <v>382</v>
      </c>
      <c r="C842" s="63"/>
      <c r="D842" s="63" t="s">
        <v>69</v>
      </c>
      <c r="E842" s="11"/>
      <c r="F842" s="11"/>
      <c r="G842" s="8"/>
      <c r="I842" s="63"/>
      <c r="J842" s="48"/>
      <c r="K842" s="109"/>
      <c r="M842" s="63">
        <v>2</v>
      </c>
      <c r="N842" s="274">
        <v>1120.17</v>
      </c>
      <c r="P842" s="63">
        <v>1</v>
      </c>
      <c r="Q842" s="276">
        <v>8805.01</v>
      </c>
      <c r="S842" s="63"/>
      <c r="T842" s="276"/>
      <c r="V842" s="83"/>
      <c r="W842" s="83"/>
      <c r="X842" s="83"/>
      <c r="Y842" s="83"/>
      <c r="Z842" s="83"/>
      <c r="AA842" s="65"/>
      <c r="AB842" s="5"/>
      <c r="AC842" s="5"/>
      <c r="AD842" s="5"/>
      <c r="AE842" s="5"/>
      <c r="AF842" s="5"/>
      <c r="AG842" s="5"/>
      <c r="AH842" s="5"/>
      <c r="AI842" s="5"/>
      <c r="AJ842" s="5"/>
      <c r="AK842" s="5"/>
      <c r="AL842" s="5"/>
      <c r="AM842" s="5"/>
    </row>
    <row r="843" spans="1:39" s="4" customFormat="1" ht="14.4">
      <c r="A843" s="63" t="s">
        <v>890</v>
      </c>
      <c r="B843" s="63" t="s">
        <v>390</v>
      </c>
      <c r="C843" s="63"/>
      <c r="D843" s="63" t="s">
        <v>391</v>
      </c>
      <c r="E843" s="11"/>
      <c r="F843" s="11"/>
      <c r="G843" s="8"/>
      <c r="I843" s="63"/>
      <c r="J843" s="48"/>
      <c r="K843" s="109"/>
      <c r="M843" s="63">
        <v>1</v>
      </c>
      <c r="N843" s="274">
        <v>1622.35</v>
      </c>
      <c r="P843" s="63">
        <v>1</v>
      </c>
      <c r="Q843" s="276">
        <v>108.81</v>
      </c>
      <c r="S843" s="63"/>
      <c r="T843" s="276"/>
      <c r="V843" s="83"/>
      <c r="W843" s="83"/>
      <c r="X843" s="83"/>
      <c r="Y843" s="83"/>
      <c r="Z843" s="83"/>
      <c r="AA843" s="65"/>
      <c r="AB843" s="5"/>
      <c r="AC843" s="5"/>
      <c r="AD843" s="5"/>
      <c r="AE843" s="5"/>
      <c r="AF843" s="5"/>
      <c r="AG843" s="5"/>
      <c r="AH843" s="5"/>
      <c r="AI843" s="5"/>
      <c r="AJ843" s="5"/>
      <c r="AK843" s="5"/>
      <c r="AL843" s="5"/>
      <c r="AM843" s="5"/>
    </row>
    <row r="844" spans="1:39" s="4" customFormat="1" ht="14.4">
      <c r="A844" s="63" t="s">
        <v>890</v>
      </c>
      <c r="B844" s="63" t="s">
        <v>416</v>
      </c>
      <c r="C844" s="63"/>
      <c r="D844" s="63" t="s">
        <v>417</v>
      </c>
      <c r="E844" s="11"/>
      <c r="F844" s="11"/>
      <c r="G844" s="8"/>
      <c r="I844" s="63"/>
      <c r="J844" s="48"/>
      <c r="K844" s="109"/>
      <c r="M844" s="63">
        <v>1</v>
      </c>
      <c r="N844" s="274">
        <v>685.05</v>
      </c>
      <c r="P844" s="63"/>
      <c r="Q844" s="276"/>
      <c r="S844" s="63"/>
      <c r="T844" s="276"/>
      <c r="V844" s="83"/>
      <c r="W844" s="83"/>
      <c r="X844" s="83"/>
      <c r="Y844" s="83"/>
      <c r="Z844" s="83"/>
      <c r="AA844" s="65"/>
      <c r="AB844" s="5"/>
      <c r="AC844" s="5"/>
      <c r="AD844" s="5"/>
      <c r="AE844" s="5"/>
      <c r="AF844" s="5"/>
      <c r="AG844" s="5"/>
      <c r="AH844" s="5"/>
      <c r="AI844" s="5"/>
      <c r="AJ844" s="5"/>
      <c r="AK844" s="5"/>
      <c r="AL844" s="5"/>
      <c r="AM844" s="5"/>
    </row>
    <row r="845" spans="1:39" s="4" customFormat="1" ht="14.4">
      <c r="A845" s="63" t="s">
        <v>890</v>
      </c>
      <c r="B845" s="63" t="s">
        <v>456</v>
      </c>
      <c r="C845" s="63"/>
      <c r="D845" s="63" t="s">
        <v>92</v>
      </c>
      <c r="E845" s="11"/>
      <c r="F845" s="11"/>
      <c r="G845" s="8"/>
      <c r="I845" s="63"/>
      <c r="J845" s="48"/>
      <c r="K845" s="109"/>
      <c r="M845" s="63">
        <v>6</v>
      </c>
      <c r="N845" s="274">
        <v>1947.7799999999997</v>
      </c>
      <c r="P845" s="63">
        <v>8</v>
      </c>
      <c r="Q845" s="276">
        <v>6738.99</v>
      </c>
      <c r="S845" s="63"/>
      <c r="T845" s="276"/>
      <c r="V845" s="83"/>
      <c r="W845" s="83"/>
      <c r="X845" s="83"/>
      <c r="Y845" s="83"/>
      <c r="Z845" s="83"/>
      <c r="AA845" s="65"/>
      <c r="AB845" s="5"/>
      <c r="AC845" s="5"/>
      <c r="AD845" s="5"/>
      <c r="AE845" s="5"/>
      <c r="AF845" s="5"/>
      <c r="AG845" s="5"/>
      <c r="AH845" s="5"/>
      <c r="AI845" s="5"/>
      <c r="AJ845" s="5"/>
      <c r="AK845" s="5"/>
      <c r="AL845" s="5"/>
      <c r="AM845" s="5"/>
    </row>
    <row r="846" spans="1:39" s="4" customFormat="1" ht="14.4">
      <c r="A846" s="63" t="s">
        <v>890</v>
      </c>
      <c r="B846" s="63" t="s">
        <v>498</v>
      </c>
      <c r="C846" s="63"/>
      <c r="D846" s="63" t="s">
        <v>356</v>
      </c>
      <c r="E846" s="11"/>
      <c r="F846" s="11"/>
      <c r="G846" s="8"/>
      <c r="I846" s="63"/>
      <c r="J846" s="48"/>
      <c r="K846" s="109"/>
      <c r="M846" s="63">
        <v>1</v>
      </c>
      <c r="N846" s="274">
        <v>201.44</v>
      </c>
      <c r="P846" s="63">
        <v>2</v>
      </c>
      <c r="Q846" s="276">
        <v>5109.1399999999994</v>
      </c>
      <c r="S846" s="63"/>
      <c r="T846" s="276"/>
      <c r="V846" s="83"/>
      <c r="W846" s="83"/>
      <c r="X846" s="83"/>
      <c r="Y846" s="83"/>
      <c r="Z846" s="83"/>
      <c r="AA846" s="65"/>
      <c r="AB846" s="5"/>
      <c r="AC846" s="5"/>
      <c r="AD846" s="5"/>
      <c r="AE846" s="5"/>
      <c r="AF846" s="5"/>
      <c r="AG846" s="5"/>
      <c r="AH846" s="5"/>
      <c r="AI846" s="5"/>
      <c r="AJ846" s="5"/>
      <c r="AK846" s="5"/>
      <c r="AL846" s="5"/>
      <c r="AM846" s="5"/>
    </row>
    <row r="847" spans="1:39" s="4" customFormat="1" ht="14.4">
      <c r="A847" s="63" t="s">
        <v>890</v>
      </c>
      <c r="B847" s="63" t="s">
        <v>98</v>
      </c>
      <c r="C847" s="63"/>
      <c r="D847" s="63" t="s">
        <v>99</v>
      </c>
      <c r="E847" s="11"/>
      <c r="F847" s="11"/>
      <c r="G847" s="8"/>
      <c r="I847" s="63"/>
      <c r="J847" s="48"/>
      <c r="K847" s="109"/>
      <c r="M847" s="63"/>
      <c r="N847" s="274"/>
      <c r="P847" s="63">
        <v>1</v>
      </c>
      <c r="Q847" s="276">
        <v>7245.65</v>
      </c>
      <c r="S847" s="63"/>
      <c r="T847" s="276"/>
      <c r="V847" s="83"/>
      <c r="W847" s="83"/>
      <c r="X847" s="83"/>
      <c r="Y847" s="83"/>
      <c r="Z847" s="83"/>
      <c r="AA847" s="65"/>
      <c r="AB847" s="5"/>
      <c r="AC847" s="5"/>
      <c r="AD847" s="5"/>
      <c r="AE847" s="5"/>
      <c r="AF847" s="5"/>
      <c r="AG847" s="5"/>
      <c r="AH847" s="5"/>
      <c r="AI847" s="5"/>
      <c r="AJ847" s="5"/>
      <c r="AK847" s="5"/>
      <c r="AL847" s="5"/>
      <c r="AM847" s="5"/>
    </row>
    <row r="848" spans="1:39" s="4" customFormat="1" ht="14.4">
      <c r="A848" s="63" t="s">
        <v>890</v>
      </c>
      <c r="B848" s="63" t="s">
        <v>161</v>
      </c>
      <c r="C848" s="63"/>
      <c r="D848" s="63" t="s">
        <v>69</v>
      </c>
      <c r="E848" s="11"/>
      <c r="F848" s="11"/>
      <c r="G848" s="8"/>
      <c r="I848" s="63"/>
      <c r="J848" s="48"/>
      <c r="K848" s="109"/>
      <c r="M848" s="63"/>
      <c r="N848" s="274"/>
      <c r="P848" s="63">
        <v>1</v>
      </c>
      <c r="Q848" s="276">
        <v>3871.5</v>
      </c>
      <c r="S848" s="63"/>
      <c r="T848" s="276"/>
      <c r="V848" s="83"/>
      <c r="W848" s="83"/>
      <c r="X848" s="83"/>
      <c r="Y848" s="83"/>
      <c r="Z848" s="83"/>
      <c r="AA848" s="65"/>
      <c r="AB848" s="5"/>
      <c r="AC848" s="5"/>
      <c r="AD848" s="5"/>
      <c r="AE848" s="5"/>
      <c r="AF848" s="5"/>
      <c r="AG848" s="5"/>
      <c r="AH848" s="5"/>
      <c r="AI848" s="5"/>
      <c r="AJ848" s="5"/>
      <c r="AK848" s="5"/>
      <c r="AL848" s="5"/>
      <c r="AM848" s="5"/>
    </row>
    <row r="849" spans="1:39" s="4" customFormat="1" ht="14.4">
      <c r="A849" s="63" t="s">
        <v>890</v>
      </c>
      <c r="B849" s="63" t="s">
        <v>187</v>
      </c>
      <c r="C849" s="63"/>
      <c r="D849" s="63" t="s">
        <v>188</v>
      </c>
      <c r="E849" s="11"/>
      <c r="F849" s="11"/>
      <c r="G849" s="8"/>
      <c r="I849" s="63"/>
      <c r="J849" s="48"/>
      <c r="K849" s="109"/>
      <c r="M849" s="63"/>
      <c r="N849" s="274"/>
      <c r="P849" s="63">
        <v>2</v>
      </c>
      <c r="Q849" s="276">
        <v>1519.6699999999998</v>
      </c>
      <c r="S849" s="63"/>
      <c r="T849" s="276"/>
      <c r="V849" s="83"/>
      <c r="W849" s="83"/>
      <c r="X849" s="83"/>
      <c r="Y849" s="83"/>
      <c r="Z849" s="83"/>
      <c r="AA849" s="65"/>
      <c r="AB849" s="5"/>
      <c r="AC849" s="5"/>
      <c r="AD849" s="5"/>
      <c r="AE849" s="5"/>
      <c r="AF849" s="5"/>
      <c r="AG849" s="5"/>
      <c r="AH849" s="5"/>
      <c r="AI849" s="5"/>
      <c r="AJ849" s="5"/>
      <c r="AK849" s="5"/>
      <c r="AL849" s="5"/>
      <c r="AM849" s="5"/>
    </row>
    <row r="850" spans="1:39" s="4" customFormat="1" ht="14.4">
      <c r="A850" s="63" t="s">
        <v>890</v>
      </c>
      <c r="B850" s="63" t="s">
        <v>682</v>
      </c>
      <c r="C850" s="63"/>
      <c r="D850" s="63" t="s">
        <v>198</v>
      </c>
      <c r="E850" s="11"/>
      <c r="F850" s="11"/>
      <c r="G850" s="8"/>
      <c r="I850" s="63"/>
      <c r="J850" s="48"/>
      <c r="K850" s="109"/>
      <c r="M850" s="63"/>
      <c r="N850" s="274"/>
      <c r="P850" s="63">
        <v>2</v>
      </c>
      <c r="Q850" s="276">
        <v>2408.48</v>
      </c>
      <c r="S850" s="63"/>
      <c r="T850" s="276"/>
      <c r="V850" s="83"/>
      <c r="W850" s="83"/>
      <c r="X850" s="83"/>
      <c r="Y850" s="83"/>
      <c r="Z850" s="83"/>
      <c r="AA850" s="65"/>
      <c r="AB850" s="5"/>
      <c r="AC850" s="5"/>
      <c r="AD850" s="5"/>
      <c r="AE850" s="5"/>
      <c r="AF850" s="5"/>
      <c r="AG850" s="5"/>
      <c r="AH850" s="5"/>
      <c r="AI850" s="5"/>
      <c r="AJ850" s="5"/>
      <c r="AK850" s="5"/>
      <c r="AL850" s="5"/>
      <c r="AM850" s="5"/>
    </row>
    <row r="851" spans="1:39" s="4" customFormat="1" ht="14.4">
      <c r="A851" s="63" t="s">
        <v>890</v>
      </c>
      <c r="B851" s="63" t="s">
        <v>235</v>
      </c>
      <c r="C851" s="63"/>
      <c r="D851" s="63" t="s">
        <v>69</v>
      </c>
      <c r="E851" s="11"/>
      <c r="F851" s="11"/>
      <c r="G851" s="8"/>
      <c r="I851" s="63"/>
      <c r="J851" s="48"/>
      <c r="K851" s="109"/>
      <c r="M851" s="63"/>
      <c r="N851" s="274"/>
      <c r="P851" s="63">
        <v>1</v>
      </c>
      <c r="Q851" s="276">
        <v>333.16</v>
      </c>
      <c r="S851" s="63"/>
      <c r="T851" s="276"/>
      <c r="V851" s="83"/>
      <c r="W851" s="83"/>
      <c r="X851" s="83"/>
      <c r="Y851" s="83"/>
      <c r="Z851" s="83"/>
      <c r="AA851" s="65"/>
      <c r="AB851" s="5"/>
      <c r="AC851" s="5"/>
      <c r="AD851" s="5"/>
      <c r="AE851" s="5"/>
      <c r="AF851" s="5"/>
      <c r="AG851" s="5"/>
      <c r="AH851" s="5"/>
      <c r="AI851" s="5"/>
      <c r="AJ851" s="5"/>
      <c r="AK851" s="5"/>
      <c r="AL851" s="5"/>
      <c r="AM851" s="5"/>
    </row>
    <row r="852" spans="1:39" s="4" customFormat="1" ht="14.4">
      <c r="A852" s="63" t="s">
        <v>890</v>
      </c>
      <c r="B852" s="63" t="s">
        <v>288</v>
      </c>
      <c r="C852" s="63"/>
      <c r="D852" s="63" t="s">
        <v>84</v>
      </c>
      <c r="E852" s="11"/>
      <c r="F852" s="11"/>
      <c r="G852" s="8"/>
      <c r="I852" s="63"/>
      <c r="J852" s="48"/>
      <c r="K852" s="109"/>
      <c r="M852" s="63"/>
      <c r="N852" s="274"/>
      <c r="P852" s="63">
        <v>4</v>
      </c>
      <c r="Q852" s="276">
        <v>8282.2000000000007</v>
      </c>
      <c r="S852" s="63"/>
      <c r="T852" s="276"/>
      <c r="V852" s="83"/>
      <c r="W852" s="83"/>
      <c r="X852" s="83"/>
      <c r="Y852" s="83"/>
      <c r="Z852" s="83"/>
      <c r="AA852" s="65"/>
      <c r="AB852" s="5"/>
      <c r="AC852" s="5"/>
      <c r="AD852" s="5"/>
      <c r="AE852" s="5"/>
      <c r="AF852" s="5"/>
      <c r="AG852" s="5"/>
      <c r="AH852" s="5"/>
      <c r="AI852" s="5"/>
      <c r="AJ852" s="5"/>
      <c r="AK852" s="5"/>
      <c r="AL852" s="5"/>
      <c r="AM852" s="5"/>
    </row>
    <row r="853" spans="1:39" s="4" customFormat="1" ht="14.4">
      <c r="A853" s="63" t="s">
        <v>890</v>
      </c>
      <c r="B853" s="63" t="s">
        <v>328</v>
      </c>
      <c r="C853" s="63"/>
      <c r="D853" s="63" t="s">
        <v>99</v>
      </c>
      <c r="E853" s="11"/>
      <c r="F853" s="11"/>
      <c r="G853" s="8"/>
      <c r="I853" s="63"/>
      <c r="J853" s="48"/>
      <c r="K853" s="109"/>
      <c r="M853" s="63"/>
      <c r="N853" s="274"/>
      <c r="P853" s="63">
        <v>1</v>
      </c>
      <c r="Q853" s="276">
        <v>3423</v>
      </c>
      <c r="S853" s="63"/>
      <c r="T853" s="276"/>
      <c r="V853" s="83"/>
      <c r="W853" s="83"/>
      <c r="X853" s="83"/>
      <c r="Y853" s="83"/>
      <c r="Z853" s="83"/>
      <c r="AA853" s="65"/>
      <c r="AB853" s="5"/>
      <c r="AC853" s="5"/>
      <c r="AD853" s="5"/>
      <c r="AE853" s="5"/>
      <c r="AF853" s="5"/>
      <c r="AG853" s="5"/>
      <c r="AH853" s="5"/>
      <c r="AI853" s="5"/>
      <c r="AJ853" s="5"/>
      <c r="AK853" s="5"/>
      <c r="AL853" s="5"/>
      <c r="AM853" s="5"/>
    </row>
    <row r="854" spans="1:39" s="4" customFormat="1" ht="14.4">
      <c r="A854" s="63" t="s">
        <v>890</v>
      </c>
      <c r="B854" s="63" t="s">
        <v>331</v>
      </c>
      <c r="C854" s="63"/>
      <c r="D854" s="63" t="s">
        <v>189</v>
      </c>
      <c r="E854" s="11"/>
      <c r="F854" s="11"/>
      <c r="G854" s="8"/>
      <c r="I854" s="63"/>
      <c r="J854" s="48"/>
      <c r="K854" s="109"/>
      <c r="M854" s="63"/>
      <c r="N854" s="274"/>
      <c r="P854" s="63">
        <v>1</v>
      </c>
      <c r="Q854" s="276">
        <v>2468.27</v>
      </c>
      <c r="S854" s="63"/>
      <c r="T854" s="276"/>
      <c r="V854" s="83"/>
      <c r="W854" s="83"/>
      <c r="X854" s="83"/>
      <c r="Y854" s="83"/>
      <c r="Z854" s="83"/>
      <c r="AA854" s="65"/>
      <c r="AB854" s="5"/>
      <c r="AC854" s="5"/>
      <c r="AD854" s="5"/>
      <c r="AE854" s="5"/>
      <c r="AF854" s="5"/>
      <c r="AG854" s="5"/>
      <c r="AH854" s="5"/>
      <c r="AI854" s="5"/>
      <c r="AJ854" s="5"/>
      <c r="AK854" s="5"/>
      <c r="AL854" s="5"/>
      <c r="AM854" s="5"/>
    </row>
    <row r="855" spans="1:39" s="4" customFormat="1" ht="14.4">
      <c r="A855" s="63" t="s">
        <v>890</v>
      </c>
      <c r="B855" s="63" t="s">
        <v>367</v>
      </c>
      <c r="C855" s="63"/>
      <c r="D855" s="63" t="s">
        <v>99</v>
      </c>
      <c r="E855" s="11"/>
      <c r="F855" s="11"/>
      <c r="G855" s="8"/>
      <c r="I855" s="63"/>
      <c r="J855" s="48"/>
      <c r="K855" s="109"/>
      <c r="M855" s="63"/>
      <c r="N855" s="274"/>
      <c r="P855" s="63">
        <v>1</v>
      </c>
      <c r="Q855" s="276">
        <v>180.03</v>
      </c>
      <c r="S855" s="63"/>
      <c r="T855" s="276"/>
      <c r="V855" s="83"/>
      <c r="W855" s="83"/>
      <c r="X855" s="83"/>
      <c r="Y855" s="83"/>
      <c r="Z855" s="83"/>
      <c r="AA855" s="65"/>
      <c r="AB855" s="5"/>
      <c r="AC855" s="5"/>
      <c r="AD855" s="5"/>
      <c r="AE855" s="5"/>
      <c r="AF855" s="5"/>
      <c r="AG855" s="5"/>
      <c r="AH855" s="5"/>
      <c r="AI855" s="5"/>
      <c r="AJ855" s="5"/>
      <c r="AK855" s="5"/>
      <c r="AL855" s="5"/>
      <c r="AM855" s="5"/>
    </row>
    <row r="856" spans="1:39" s="4" customFormat="1" ht="14.4">
      <c r="A856" s="63" t="s">
        <v>890</v>
      </c>
      <c r="B856" s="63" t="s">
        <v>367</v>
      </c>
      <c r="C856" s="63"/>
      <c r="D856" s="63" t="s">
        <v>368</v>
      </c>
      <c r="E856" s="11"/>
      <c r="F856" s="11"/>
      <c r="G856" s="8"/>
      <c r="I856" s="63"/>
      <c r="J856" s="48"/>
      <c r="K856" s="109"/>
      <c r="M856" s="63"/>
      <c r="N856" s="274"/>
      <c r="P856" s="63">
        <v>3</v>
      </c>
      <c r="Q856" s="276">
        <v>2246.7200000000003</v>
      </c>
      <c r="S856" s="63"/>
      <c r="T856" s="276"/>
      <c r="V856" s="83"/>
      <c r="W856" s="83"/>
      <c r="X856" s="83"/>
      <c r="Y856" s="83"/>
      <c r="Z856" s="83"/>
      <c r="AA856" s="65"/>
      <c r="AB856" s="5"/>
      <c r="AC856" s="5"/>
      <c r="AD856" s="5"/>
      <c r="AE856" s="5"/>
      <c r="AF856" s="5"/>
      <c r="AG856" s="5"/>
      <c r="AH856" s="5"/>
      <c r="AI856" s="5"/>
      <c r="AJ856" s="5"/>
      <c r="AK856" s="5"/>
      <c r="AL856" s="5"/>
      <c r="AM856" s="5"/>
    </row>
    <row r="857" spans="1:39" s="4" customFormat="1" ht="14.4">
      <c r="A857" s="63" t="s">
        <v>890</v>
      </c>
      <c r="B857" s="63" t="s">
        <v>367</v>
      </c>
      <c r="C857" s="63"/>
      <c r="D857" s="63" t="s">
        <v>369</v>
      </c>
      <c r="E857" s="11"/>
      <c r="F857" s="11"/>
      <c r="G857" s="8"/>
      <c r="I857" s="63"/>
      <c r="J857" s="48"/>
      <c r="K857" s="109"/>
      <c r="M857" s="63"/>
      <c r="N857" s="274"/>
      <c r="P857" s="63">
        <v>1</v>
      </c>
      <c r="Q857" s="276">
        <v>274.7</v>
      </c>
      <c r="S857" s="63"/>
      <c r="T857" s="276"/>
      <c r="V857" s="83"/>
      <c r="W857" s="83"/>
      <c r="X857" s="83"/>
      <c r="Y857" s="83"/>
      <c r="Z857" s="83"/>
      <c r="AA857" s="65"/>
      <c r="AB857" s="5"/>
      <c r="AC857" s="5"/>
      <c r="AD857" s="5"/>
      <c r="AE857" s="5"/>
      <c r="AF857" s="5"/>
      <c r="AG857" s="5"/>
      <c r="AH857" s="5"/>
      <c r="AI857" s="5"/>
      <c r="AJ857" s="5"/>
      <c r="AK857" s="5"/>
      <c r="AL857" s="5"/>
      <c r="AM857" s="5"/>
    </row>
    <row r="858" spans="1:39" s="4" customFormat="1" ht="14.4">
      <c r="A858" s="63" t="s">
        <v>890</v>
      </c>
      <c r="B858" s="63" t="s">
        <v>380</v>
      </c>
      <c r="C858" s="63"/>
      <c r="D858" s="63" t="s">
        <v>111</v>
      </c>
      <c r="E858" s="11"/>
      <c r="F858" s="11"/>
      <c r="G858" s="8"/>
      <c r="I858" s="63"/>
      <c r="J858" s="48"/>
      <c r="K858" s="109"/>
      <c r="M858" s="63"/>
      <c r="N858" s="274"/>
      <c r="P858" s="63">
        <v>1</v>
      </c>
      <c r="Q858" s="276">
        <v>122.14</v>
      </c>
      <c r="S858" s="63"/>
      <c r="T858" s="276"/>
      <c r="V858" s="83"/>
      <c r="W858" s="83"/>
      <c r="X858" s="83"/>
      <c r="Y858" s="83"/>
      <c r="Z858" s="83"/>
      <c r="AA858" s="65"/>
      <c r="AB858" s="5"/>
      <c r="AC858" s="5"/>
      <c r="AD858" s="5"/>
      <c r="AE858" s="5"/>
      <c r="AF858" s="5"/>
      <c r="AG858" s="5"/>
      <c r="AH858" s="5"/>
      <c r="AI858" s="5"/>
      <c r="AJ858" s="5"/>
      <c r="AK858" s="5"/>
      <c r="AL858" s="5"/>
      <c r="AM858" s="5"/>
    </row>
    <row r="859" spans="1:39" s="4" customFormat="1" ht="14.4">
      <c r="A859" s="63" t="s">
        <v>890</v>
      </c>
      <c r="B859" s="63" t="s">
        <v>394</v>
      </c>
      <c r="C859" s="63"/>
      <c r="D859" s="63" t="s">
        <v>85</v>
      </c>
      <c r="E859" s="11"/>
      <c r="F859" s="11"/>
      <c r="G859" s="8"/>
      <c r="I859" s="63"/>
      <c r="J859" s="48"/>
      <c r="K859" s="109"/>
      <c r="M859" s="63"/>
      <c r="N859" s="274"/>
      <c r="P859" s="63">
        <v>1</v>
      </c>
      <c r="Q859" s="276">
        <v>1920.63</v>
      </c>
      <c r="S859" s="63"/>
      <c r="T859" s="276"/>
      <c r="V859" s="83"/>
      <c r="W859" s="83"/>
      <c r="X859" s="83"/>
      <c r="Y859" s="83"/>
      <c r="Z859" s="83"/>
      <c r="AA859" s="65"/>
      <c r="AB859" s="5"/>
      <c r="AC859" s="5"/>
      <c r="AD859" s="5"/>
      <c r="AE859" s="5"/>
      <c r="AF859" s="5"/>
      <c r="AG859" s="5"/>
      <c r="AH859" s="5"/>
      <c r="AI859" s="5"/>
      <c r="AJ859" s="5"/>
      <c r="AK859" s="5"/>
      <c r="AL859" s="5"/>
      <c r="AM859" s="5"/>
    </row>
    <row r="860" spans="1:39" s="4" customFormat="1" ht="14.4">
      <c r="A860" s="63" t="s">
        <v>890</v>
      </c>
      <c r="B860" s="63" t="s">
        <v>398</v>
      </c>
      <c r="C860" s="63"/>
      <c r="D860" s="63" t="s">
        <v>311</v>
      </c>
      <c r="E860" s="11"/>
      <c r="F860" s="11"/>
      <c r="G860" s="8"/>
      <c r="I860" s="63"/>
      <c r="J860" s="48"/>
      <c r="K860" s="109"/>
      <c r="M860" s="63"/>
      <c r="N860" s="274"/>
      <c r="P860" s="63">
        <v>11</v>
      </c>
      <c r="Q860" s="276">
        <v>9693.7099999999991</v>
      </c>
      <c r="S860" s="63"/>
      <c r="T860" s="276"/>
      <c r="V860" s="83"/>
      <c r="W860" s="83"/>
      <c r="X860" s="83"/>
      <c r="Y860" s="83"/>
      <c r="Z860" s="83"/>
      <c r="AA860" s="65"/>
      <c r="AB860" s="5"/>
      <c r="AC860" s="5"/>
      <c r="AD860" s="5"/>
      <c r="AE860" s="5"/>
      <c r="AF860" s="5"/>
      <c r="AG860" s="5"/>
      <c r="AH860" s="5"/>
      <c r="AI860" s="5"/>
      <c r="AJ860" s="5"/>
      <c r="AK860" s="5"/>
      <c r="AL860" s="5"/>
      <c r="AM860" s="5"/>
    </row>
    <row r="861" spans="1:39" s="4" customFormat="1" ht="14.4">
      <c r="A861" s="63" t="s">
        <v>890</v>
      </c>
      <c r="B861" s="63" t="s">
        <v>432</v>
      </c>
      <c r="C861" s="63"/>
      <c r="D861" s="63" t="s">
        <v>433</v>
      </c>
      <c r="E861" s="11"/>
      <c r="F861" s="11"/>
      <c r="G861" s="8"/>
      <c r="I861" s="63"/>
      <c r="J861" s="48"/>
      <c r="K861" s="109"/>
      <c r="M861" s="63"/>
      <c r="N861" s="274"/>
      <c r="P861" s="63">
        <v>7</v>
      </c>
      <c r="Q861" s="276">
        <v>20188.830000000002</v>
      </c>
      <c r="S861" s="63"/>
      <c r="T861" s="276"/>
      <c r="V861" s="83"/>
      <c r="W861" s="83"/>
      <c r="X861" s="83"/>
      <c r="Y861" s="83"/>
      <c r="Z861" s="83"/>
      <c r="AA861" s="65"/>
      <c r="AB861" s="5"/>
      <c r="AC861" s="5"/>
      <c r="AD861" s="5"/>
      <c r="AE861" s="5"/>
      <c r="AF861" s="5"/>
      <c r="AG861" s="5"/>
      <c r="AH861" s="5"/>
      <c r="AI861" s="5"/>
      <c r="AJ861" s="5"/>
      <c r="AK861" s="5"/>
      <c r="AL861" s="5"/>
      <c r="AM861" s="5"/>
    </row>
    <row r="862" spans="1:39" s="4" customFormat="1" ht="14.4">
      <c r="A862" s="63" t="s">
        <v>890</v>
      </c>
      <c r="B862" s="63" t="s">
        <v>452</v>
      </c>
      <c r="C862" s="63"/>
      <c r="D862" s="63" t="s">
        <v>453</v>
      </c>
      <c r="E862" s="11"/>
      <c r="F862" s="11"/>
      <c r="G862" s="8"/>
      <c r="I862" s="63"/>
      <c r="J862" s="48"/>
      <c r="K862" s="109"/>
      <c r="M862" s="63"/>
      <c r="N862" s="274"/>
      <c r="P862" s="63">
        <v>1</v>
      </c>
      <c r="Q862" s="276">
        <v>1062.68</v>
      </c>
      <c r="S862" s="63"/>
      <c r="T862" s="276"/>
      <c r="V862" s="83"/>
      <c r="W862" s="83"/>
      <c r="X862" s="83"/>
      <c r="Y862" s="83"/>
      <c r="Z862" s="83"/>
      <c r="AA862" s="65"/>
      <c r="AB862" s="5"/>
      <c r="AC862" s="5"/>
      <c r="AD862" s="5"/>
      <c r="AE862" s="5"/>
      <c r="AF862" s="5"/>
      <c r="AG862" s="5"/>
      <c r="AH862" s="5"/>
      <c r="AI862" s="5"/>
      <c r="AJ862" s="5"/>
      <c r="AK862" s="5"/>
      <c r="AL862" s="5"/>
      <c r="AM862" s="5"/>
    </row>
    <row r="863" spans="1:39" s="4" customFormat="1" ht="14.4">
      <c r="A863" s="63" t="s">
        <v>890</v>
      </c>
      <c r="B863" s="63" t="s">
        <v>486</v>
      </c>
      <c r="C863" s="63"/>
      <c r="D863" s="63" t="s">
        <v>99</v>
      </c>
      <c r="E863" s="11"/>
      <c r="F863" s="11"/>
      <c r="G863" s="8"/>
      <c r="I863" s="63"/>
      <c r="J863" s="48"/>
      <c r="K863" s="109"/>
      <c r="M863" s="63"/>
      <c r="N863" s="274"/>
      <c r="P863" s="63">
        <v>5</v>
      </c>
      <c r="Q863" s="276">
        <v>10983.54</v>
      </c>
      <c r="S863" s="63"/>
      <c r="T863" s="276"/>
      <c r="V863" s="83"/>
      <c r="W863" s="83"/>
      <c r="X863" s="83"/>
      <c r="Y863" s="83"/>
      <c r="Z863" s="83"/>
      <c r="AA863" s="65"/>
      <c r="AB863" s="5"/>
      <c r="AC863" s="5"/>
      <c r="AD863" s="5"/>
      <c r="AE863" s="5"/>
      <c r="AF863" s="5"/>
      <c r="AG863" s="5"/>
      <c r="AH863" s="5"/>
      <c r="AI863" s="5"/>
      <c r="AJ863" s="5"/>
      <c r="AK863" s="5"/>
      <c r="AL863" s="5"/>
      <c r="AM863" s="5"/>
    </row>
    <row r="864" spans="1:39" s="4" customFormat="1" ht="14.4">
      <c r="A864" s="63" t="s">
        <v>890</v>
      </c>
      <c r="B864" s="63" t="s">
        <v>520</v>
      </c>
      <c r="C864" s="63"/>
      <c r="D864" s="63" t="s">
        <v>82</v>
      </c>
      <c r="E864" s="11"/>
      <c r="F864" s="11"/>
      <c r="G864" s="8"/>
      <c r="I864" s="63"/>
      <c r="J864" s="48"/>
      <c r="K864" s="109"/>
      <c r="M864" s="63"/>
      <c r="N864" s="274"/>
      <c r="P864" s="63">
        <v>3</v>
      </c>
      <c r="Q864" s="276">
        <v>5533.2800000000007</v>
      </c>
      <c r="S864" s="63"/>
      <c r="T864" s="276"/>
      <c r="V864" s="83"/>
      <c r="W864" s="83"/>
      <c r="X864" s="83"/>
      <c r="Y864" s="83"/>
      <c r="Z864" s="83"/>
      <c r="AA864" s="65"/>
      <c r="AB864" s="5"/>
      <c r="AC864" s="5"/>
      <c r="AD864" s="5"/>
      <c r="AE864" s="5"/>
      <c r="AF864" s="5"/>
      <c r="AG864" s="5"/>
      <c r="AH864" s="5"/>
      <c r="AI864" s="5"/>
      <c r="AJ864" s="5"/>
      <c r="AK864" s="5"/>
      <c r="AL864" s="5"/>
      <c r="AM864" s="5"/>
    </row>
    <row r="865" spans="1:39" s="4" customFormat="1" ht="14.4">
      <c r="A865" s="63" t="s">
        <v>890</v>
      </c>
      <c r="B865" s="63" t="s">
        <v>549</v>
      </c>
      <c r="C865" s="63"/>
      <c r="D865" s="63" t="s">
        <v>214</v>
      </c>
      <c r="E865" s="11"/>
      <c r="F865" s="11"/>
      <c r="G865" s="8"/>
      <c r="I865" s="63"/>
      <c r="J865" s="48"/>
      <c r="K865" s="109"/>
      <c r="M865" s="63"/>
      <c r="N865" s="274"/>
      <c r="P865" s="63">
        <v>1</v>
      </c>
      <c r="Q865" s="276">
        <v>847.35</v>
      </c>
      <c r="S865" s="63"/>
      <c r="T865" s="276"/>
      <c r="V865" s="83"/>
      <c r="W865" s="83"/>
      <c r="X865" s="83"/>
      <c r="Y865" s="83"/>
      <c r="Z865" s="83"/>
      <c r="AA865" s="65"/>
      <c r="AB865" s="5"/>
      <c r="AC865" s="5"/>
      <c r="AD865" s="5"/>
      <c r="AE865" s="5"/>
      <c r="AF865" s="5"/>
      <c r="AG865" s="5"/>
      <c r="AH865" s="5"/>
      <c r="AI865" s="5"/>
      <c r="AJ865" s="5"/>
      <c r="AK865" s="5"/>
      <c r="AL865" s="5"/>
      <c r="AM865" s="5"/>
    </row>
    <row r="866" spans="1:39" s="4" customFormat="1" ht="14.4">
      <c r="A866" s="63" t="s">
        <v>890</v>
      </c>
      <c r="B866" s="63" t="s">
        <v>563</v>
      </c>
      <c r="C866" s="63"/>
      <c r="D866" s="63" t="s">
        <v>167</v>
      </c>
      <c r="E866" s="11"/>
      <c r="F866" s="11"/>
      <c r="G866" s="8"/>
      <c r="I866" s="63"/>
      <c r="J866" s="48"/>
      <c r="K866" s="109"/>
      <c r="M866" s="63"/>
      <c r="N866" s="274"/>
      <c r="P866" s="63">
        <v>17</v>
      </c>
      <c r="Q866" s="276">
        <v>29178.469999999998</v>
      </c>
      <c r="S866" s="63"/>
      <c r="T866" s="276"/>
      <c r="V866" s="83"/>
      <c r="W866" s="83"/>
      <c r="X866" s="83"/>
      <c r="Y866" s="83"/>
      <c r="Z866" s="83"/>
      <c r="AA866" s="65"/>
      <c r="AB866" s="5"/>
      <c r="AC866" s="5"/>
      <c r="AD866" s="5"/>
      <c r="AE866" s="5"/>
      <c r="AF866" s="5"/>
      <c r="AG866" s="5"/>
      <c r="AH866" s="5"/>
      <c r="AI866" s="5"/>
      <c r="AJ866" s="5"/>
      <c r="AK866" s="5"/>
      <c r="AL866" s="5"/>
      <c r="AM866" s="5"/>
    </row>
    <row r="867" spans="1:39" s="4" customFormat="1" ht="14.4">
      <c r="A867" s="63"/>
      <c r="B867" s="63"/>
      <c r="C867" s="63"/>
      <c r="D867" s="63"/>
      <c r="E867" s="11"/>
      <c r="F867" s="11"/>
      <c r="G867" s="8"/>
      <c r="I867" s="63"/>
      <c r="J867" s="48"/>
      <c r="K867" s="109"/>
      <c r="M867" s="63"/>
      <c r="N867" s="274"/>
      <c r="P867" s="63"/>
      <c r="Q867" s="276"/>
      <c r="S867" s="63"/>
      <c r="T867" s="276"/>
      <c r="V867" s="83"/>
      <c r="W867" s="83"/>
      <c r="X867" s="83"/>
      <c r="Y867" s="83"/>
      <c r="Z867" s="83"/>
      <c r="AA867" s="65"/>
      <c r="AB867" s="5"/>
      <c r="AC867" s="5"/>
      <c r="AD867" s="5"/>
      <c r="AE867" s="5"/>
      <c r="AF867" s="5"/>
      <c r="AG867" s="5"/>
      <c r="AH867" s="5"/>
      <c r="AI867" s="5"/>
      <c r="AJ867" s="5"/>
      <c r="AK867" s="5"/>
      <c r="AL867" s="5"/>
      <c r="AM867" s="5"/>
    </row>
    <row r="868" spans="1:39" s="4" customFormat="1" ht="14.4">
      <c r="A868" s="63"/>
      <c r="B868" s="63"/>
      <c r="C868" s="63"/>
      <c r="D868" s="63"/>
      <c r="E868" s="11"/>
      <c r="F868" s="11"/>
      <c r="G868" s="8"/>
      <c r="I868" s="63"/>
      <c r="J868" s="48"/>
      <c r="K868" s="109"/>
      <c r="M868" s="63"/>
      <c r="N868" s="274"/>
      <c r="P868" s="63"/>
      <c r="Q868" s="276"/>
      <c r="S868" s="63"/>
      <c r="T868" s="276"/>
      <c r="V868" s="83"/>
      <c r="W868" s="83"/>
      <c r="X868" s="83"/>
      <c r="Y868" s="83"/>
      <c r="Z868" s="83"/>
      <c r="AA868" s="65"/>
      <c r="AB868" s="5"/>
      <c r="AC868" s="5"/>
      <c r="AD868" s="5"/>
      <c r="AE868" s="5"/>
      <c r="AF868" s="5"/>
      <c r="AG868" s="5"/>
      <c r="AH868" s="5"/>
      <c r="AI868" s="5"/>
      <c r="AJ868" s="5"/>
      <c r="AK868" s="5"/>
      <c r="AL868" s="5"/>
      <c r="AM868" s="5"/>
    </row>
    <row r="869" spans="1:39" s="4" customFormat="1" ht="14.4">
      <c r="A869" s="63"/>
      <c r="B869" s="63"/>
      <c r="C869" s="63"/>
      <c r="D869" s="63"/>
      <c r="E869" s="11"/>
      <c r="F869" s="11"/>
      <c r="G869" s="8"/>
      <c r="I869" s="63"/>
      <c r="J869" s="48"/>
      <c r="K869" s="109"/>
      <c r="M869" s="63"/>
      <c r="N869" s="274"/>
      <c r="P869" s="63"/>
      <c r="Q869" s="276"/>
      <c r="S869" s="63"/>
      <c r="T869" s="276"/>
      <c r="V869" s="83"/>
      <c r="W869" s="83"/>
      <c r="X869" s="83"/>
      <c r="Y869" s="83"/>
      <c r="Z869" s="83"/>
      <c r="AA869" s="65"/>
      <c r="AB869" s="5"/>
      <c r="AC869" s="5"/>
      <c r="AD869" s="5"/>
      <c r="AE869" s="5"/>
      <c r="AF869" s="5"/>
      <c r="AG869" s="5"/>
      <c r="AH869" s="5"/>
      <c r="AI869" s="5"/>
      <c r="AJ869" s="5"/>
      <c r="AK869" s="5"/>
      <c r="AL869" s="5"/>
      <c r="AM869" s="5"/>
    </row>
    <row r="870" spans="1:39" s="4" customFormat="1" ht="14.4">
      <c r="A870" s="63"/>
      <c r="B870" s="63"/>
      <c r="C870" s="63"/>
      <c r="D870" s="63"/>
      <c r="E870" s="11"/>
      <c r="F870" s="11"/>
      <c r="G870" s="8"/>
      <c r="I870" s="63"/>
      <c r="J870" s="48"/>
      <c r="K870" s="109"/>
      <c r="M870" s="63"/>
      <c r="N870" s="274"/>
      <c r="P870" s="63"/>
      <c r="Q870" s="276"/>
      <c r="S870" s="63"/>
      <c r="T870" s="276"/>
      <c r="V870" s="83"/>
      <c r="W870" s="83"/>
      <c r="X870" s="83"/>
      <c r="Y870" s="83"/>
      <c r="Z870" s="83"/>
      <c r="AA870" s="65"/>
      <c r="AB870" s="5"/>
      <c r="AC870" s="5"/>
      <c r="AD870" s="5"/>
      <c r="AE870" s="5"/>
      <c r="AF870" s="5"/>
      <c r="AG870" s="5"/>
      <c r="AH870" s="5"/>
      <c r="AI870" s="5"/>
      <c r="AJ870" s="5"/>
      <c r="AK870" s="5"/>
      <c r="AL870" s="5"/>
      <c r="AM870" s="5"/>
    </row>
    <row r="871" spans="1:39" s="4" customFormat="1" ht="14.4">
      <c r="A871" s="63"/>
      <c r="B871" s="63"/>
      <c r="C871" s="63"/>
      <c r="D871" s="63"/>
      <c r="E871" s="11"/>
      <c r="F871" s="11"/>
      <c r="G871" s="8"/>
      <c r="I871" s="63"/>
      <c r="J871" s="48"/>
      <c r="K871" s="109"/>
      <c r="M871" s="63"/>
      <c r="N871" s="274"/>
      <c r="P871" s="63"/>
      <c r="Q871" s="276"/>
      <c r="S871" s="63"/>
      <c r="T871" s="276"/>
      <c r="V871" s="83"/>
      <c r="W871" s="83"/>
      <c r="X871" s="83"/>
      <c r="Y871" s="83"/>
      <c r="Z871" s="83"/>
      <c r="AA871" s="65"/>
      <c r="AB871" s="5"/>
      <c r="AC871" s="5"/>
      <c r="AD871" s="5"/>
      <c r="AE871" s="5"/>
      <c r="AF871" s="5"/>
      <c r="AG871" s="5"/>
      <c r="AH871" s="5"/>
      <c r="AI871" s="5"/>
      <c r="AJ871" s="5"/>
      <c r="AK871" s="5"/>
      <c r="AL871" s="5"/>
      <c r="AM871" s="5"/>
    </row>
    <row r="872" spans="1:39" s="4" customFormat="1" ht="14.4">
      <c r="A872" s="63"/>
      <c r="B872" s="63"/>
      <c r="C872" s="63"/>
      <c r="D872" s="63"/>
      <c r="E872" s="11"/>
      <c r="F872" s="11"/>
      <c r="G872" s="8"/>
      <c r="I872" s="63"/>
      <c r="J872" s="48"/>
      <c r="K872" s="109"/>
      <c r="M872" s="63"/>
      <c r="N872" s="274"/>
      <c r="P872" s="63"/>
      <c r="Q872" s="276"/>
      <c r="S872" s="63"/>
      <c r="T872" s="276"/>
      <c r="V872" s="83"/>
      <c r="W872" s="83"/>
      <c r="X872" s="83"/>
      <c r="Y872" s="83"/>
      <c r="Z872" s="83"/>
      <c r="AA872" s="65"/>
      <c r="AB872" s="5"/>
      <c r="AC872" s="5"/>
      <c r="AD872" s="5"/>
      <c r="AE872" s="5"/>
      <c r="AF872" s="5"/>
      <c r="AG872" s="5"/>
      <c r="AH872" s="5"/>
      <c r="AI872" s="5"/>
      <c r="AJ872" s="5"/>
      <c r="AK872" s="5"/>
      <c r="AL872" s="5"/>
      <c r="AM872" s="5"/>
    </row>
    <row r="873" spans="1:39" s="4" customFormat="1" ht="14.4">
      <c r="A873" s="63"/>
      <c r="B873" s="63"/>
      <c r="C873" s="63"/>
      <c r="D873" s="63"/>
      <c r="E873" s="11"/>
      <c r="F873" s="11"/>
      <c r="G873" s="8"/>
      <c r="I873" s="63"/>
      <c r="J873" s="48"/>
      <c r="K873" s="109"/>
      <c r="M873" s="63"/>
      <c r="N873" s="274"/>
      <c r="P873" s="63"/>
      <c r="Q873" s="276"/>
      <c r="S873" s="63"/>
      <c r="T873" s="276"/>
      <c r="V873" s="83"/>
      <c r="W873" s="83"/>
      <c r="X873" s="83"/>
      <c r="Y873" s="83"/>
      <c r="Z873" s="83"/>
      <c r="AA873" s="65"/>
      <c r="AB873" s="5"/>
      <c r="AC873" s="5"/>
      <c r="AD873" s="5"/>
      <c r="AE873" s="5"/>
      <c r="AF873" s="5"/>
      <c r="AG873" s="5"/>
      <c r="AH873" s="5"/>
      <c r="AI873" s="5"/>
      <c r="AJ873" s="5"/>
      <c r="AK873" s="5"/>
      <c r="AL873" s="5"/>
      <c r="AM873" s="5"/>
    </row>
    <row r="874" spans="1:39" s="4" customFormat="1" ht="14.4">
      <c r="A874" s="63"/>
      <c r="B874" s="63"/>
      <c r="C874" s="63"/>
      <c r="D874" s="63"/>
      <c r="E874" s="11"/>
      <c r="F874" s="11"/>
      <c r="G874" s="8"/>
      <c r="I874" s="63"/>
      <c r="J874" s="48"/>
      <c r="K874" s="109"/>
      <c r="M874" s="63"/>
      <c r="N874" s="274"/>
      <c r="P874" s="63"/>
      <c r="Q874" s="276"/>
      <c r="S874" s="63"/>
      <c r="T874" s="276"/>
      <c r="V874" s="83"/>
      <c r="W874" s="83"/>
      <c r="X874" s="83"/>
      <c r="Y874" s="83"/>
      <c r="Z874" s="83"/>
      <c r="AA874" s="65"/>
      <c r="AB874" s="5"/>
      <c r="AC874" s="5"/>
      <c r="AD874" s="5"/>
      <c r="AE874" s="5"/>
      <c r="AF874" s="5"/>
      <c r="AG874" s="5"/>
      <c r="AH874" s="5"/>
      <c r="AI874" s="5"/>
      <c r="AJ874" s="5"/>
      <c r="AK874" s="5"/>
      <c r="AL874" s="5"/>
      <c r="AM874" s="5"/>
    </row>
    <row r="875" spans="1:39" s="4" customFormat="1" ht="14.4">
      <c r="A875" s="63"/>
      <c r="B875" s="63"/>
      <c r="C875" s="63"/>
      <c r="D875" s="63"/>
      <c r="E875" s="11"/>
      <c r="F875" s="11"/>
      <c r="G875" s="8"/>
      <c r="I875" s="63"/>
      <c r="J875" s="48"/>
      <c r="K875" s="109"/>
      <c r="M875" s="63"/>
      <c r="N875" s="274"/>
      <c r="P875" s="63"/>
      <c r="Q875" s="276"/>
      <c r="S875" s="63"/>
      <c r="T875" s="276"/>
      <c r="V875" s="83"/>
      <c r="W875" s="83"/>
      <c r="X875" s="83"/>
      <c r="Y875" s="83"/>
      <c r="Z875" s="83"/>
      <c r="AA875" s="65"/>
      <c r="AB875" s="5"/>
      <c r="AC875" s="5"/>
      <c r="AD875" s="5"/>
      <c r="AE875" s="5"/>
      <c r="AF875" s="5"/>
      <c r="AG875" s="5"/>
      <c r="AH875" s="5"/>
      <c r="AI875" s="5"/>
      <c r="AJ875" s="5"/>
      <c r="AK875" s="5"/>
      <c r="AL875" s="5"/>
      <c r="AM875" s="5"/>
    </row>
    <row r="876" spans="1:39" s="4" customFormat="1" ht="14.4">
      <c r="A876" s="63"/>
      <c r="B876" s="63"/>
      <c r="C876" s="63"/>
      <c r="D876" s="63"/>
      <c r="E876" s="11"/>
      <c r="F876" s="11"/>
      <c r="G876" s="8"/>
      <c r="I876" s="63"/>
      <c r="J876" s="48"/>
      <c r="K876" s="109"/>
      <c r="M876" s="63"/>
      <c r="N876" s="274"/>
      <c r="P876" s="63"/>
      <c r="Q876" s="276"/>
      <c r="S876" s="63"/>
      <c r="T876" s="276"/>
      <c r="V876" s="83"/>
      <c r="W876" s="83"/>
      <c r="X876" s="83"/>
      <c r="Y876" s="83"/>
      <c r="Z876" s="83"/>
      <c r="AA876" s="65"/>
      <c r="AB876" s="5"/>
      <c r="AC876" s="5"/>
      <c r="AD876" s="5"/>
      <c r="AE876" s="5"/>
      <c r="AF876" s="5"/>
      <c r="AG876" s="5"/>
      <c r="AH876" s="5"/>
      <c r="AI876" s="5"/>
      <c r="AJ876" s="5"/>
      <c r="AK876" s="5"/>
      <c r="AL876" s="5"/>
      <c r="AM876" s="5"/>
    </row>
    <row r="877" spans="1:39" s="4" customFormat="1" ht="14.4">
      <c r="A877" s="63"/>
      <c r="B877" s="63"/>
      <c r="C877" s="63"/>
      <c r="D877" s="63"/>
      <c r="E877" s="11"/>
      <c r="F877" s="11"/>
      <c r="G877" s="8"/>
      <c r="I877" s="63"/>
      <c r="J877" s="48"/>
      <c r="K877" s="109"/>
      <c r="M877" s="63"/>
      <c r="N877" s="274"/>
      <c r="P877" s="63"/>
      <c r="Q877" s="276"/>
      <c r="S877" s="63"/>
      <c r="T877" s="276"/>
      <c r="V877" s="83"/>
      <c r="W877" s="83"/>
      <c r="X877" s="83"/>
      <c r="Y877" s="83"/>
      <c r="Z877" s="83"/>
      <c r="AA877" s="65"/>
      <c r="AB877" s="5"/>
      <c r="AC877" s="5"/>
      <c r="AD877" s="5"/>
      <c r="AE877" s="5"/>
      <c r="AF877" s="5"/>
      <c r="AG877" s="5"/>
      <c r="AH877" s="5"/>
      <c r="AI877" s="5"/>
      <c r="AJ877" s="5"/>
      <c r="AK877" s="5"/>
      <c r="AL877" s="5"/>
      <c r="AM877" s="5"/>
    </row>
    <row r="878" spans="1:39" s="4" customFormat="1" ht="14.4">
      <c r="A878" s="63"/>
      <c r="B878" s="63"/>
      <c r="C878" s="63"/>
      <c r="D878" s="63"/>
      <c r="E878" s="11"/>
      <c r="F878" s="11"/>
      <c r="G878" s="8"/>
      <c r="I878" s="63"/>
      <c r="J878" s="48"/>
      <c r="K878" s="109"/>
      <c r="M878" s="63"/>
      <c r="N878" s="274"/>
      <c r="P878" s="63"/>
      <c r="Q878" s="276"/>
      <c r="S878" s="63"/>
      <c r="T878" s="276"/>
      <c r="V878" s="83"/>
      <c r="W878" s="83"/>
      <c r="X878" s="83"/>
      <c r="Y878" s="83"/>
      <c r="Z878" s="83"/>
      <c r="AA878" s="65"/>
      <c r="AB878" s="5"/>
      <c r="AC878" s="5"/>
      <c r="AD878" s="5"/>
      <c r="AE878" s="5"/>
      <c r="AF878" s="5"/>
      <c r="AG878" s="5"/>
      <c r="AH878" s="5"/>
      <c r="AI878" s="5"/>
      <c r="AJ878" s="5"/>
      <c r="AK878" s="5"/>
      <c r="AL878" s="5"/>
      <c r="AM878" s="5"/>
    </row>
    <row r="879" spans="1:39" s="4" customFormat="1" ht="14.4">
      <c r="A879" s="63"/>
      <c r="B879" s="63"/>
      <c r="C879" s="63"/>
      <c r="D879" s="63"/>
      <c r="E879" s="11"/>
      <c r="F879" s="11"/>
      <c r="G879" s="8"/>
      <c r="I879" s="63"/>
      <c r="J879" s="48"/>
      <c r="K879" s="109"/>
      <c r="M879" s="63"/>
      <c r="N879" s="274"/>
      <c r="P879" s="63"/>
      <c r="Q879" s="276"/>
      <c r="S879" s="63"/>
      <c r="T879" s="276"/>
      <c r="V879" s="83"/>
      <c r="W879" s="83"/>
      <c r="X879" s="83"/>
      <c r="Y879" s="83"/>
      <c r="Z879" s="83"/>
      <c r="AA879" s="65"/>
      <c r="AB879" s="5"/>
      <c r="AC879" s="5"/>
      <c r="AD879" s="5"/>
      <c r="AE879" s="5"/>
      <c r="AF879" s="5"/>
      <c r="AG879" s="5"/>
      <c r="AH879" s="5"/>
      <c r="AI879" s="5"/>
      <c r="AJ879" s="5"/>
      <c r="AK879" s="5"/>
      <c r="AL879" s="5"/>
      <c r="AM879" s="5"/>
    </row>
    <row r="880" spans="1:39" s="4" customFormat="1" ht="14.4">
      <c r="A880" s="63"/>
      <c r="B880" s="63"/>
      <c r="C880" s="63"/>
      <c r="D880" s="63"/>
      <c r="E880" s="11"/>
      <c r="F880" s="11"/>
      <c r="G880" s="8"/>
      <c r="I880" s="63"/>
      <c r="J880" s="48"/>
      <c r="K880" s="109"/>
      <c r="M880" s="63"/>
      <c r="N880" s="274"/>
      <c r="P880" s="63"/>
      <c r="Q880" s="276"/>
      <c r="S880" s="63"/>
      <c r="T880" s="276"/>
      <c r="V880" s="83"/>
      <c r="W880" s="83"/>
      <c r="X880" s="83"/>
      <c r="Y880" s="83"/>
      <c r="Z880" s="83"/>
      <c r="AA880" s="65"/>
      <c r="AB880" s="5"/>
      <c r="AC880" s="5"/>
      <c r="AD880" s="5"/>
      <c r="AE880" s="5"/>
      <c r="AF880" s="5"/>
      <c r="AG880" s="5"/>
      <c r="AH880" s="5"/>
      <c r="AI880" s="5"/>
      <c r="AJ880" s="5"/>
      <c r="AK880" s="5"/>
      <c r="AL880" s="5"/>
      <c r="AM880" s="5"/>
    </row>
    <row r="881" spans="1:39" s="4" customFormat="1" ht="14.4">
      <c r="A881" s="63"/>
      <c r="B881" s="63"/>
      <c r="C881" s="63"/>
      <c r="D881" s="63"/>
      <c r="E881" s="11"/>
      <c r="F881" s="11"/>
      <c r="G881" s="8"/>
      <c r="I881" s="63"/>
      <c r="J881" s="48"/>
      <c r="K881" s="109"/>
      <c r="M881" s="63"/>
      <c r="N881" s="274"/>
      <c r="P881" s="63"/>
      <c r="Q881" s="276"/>
      <c r="S881" s="63"/>
      <c r="T881" s="276"/>
      <c r="V881" s="83"/>
      <c r="W881" s="83"/>
      <c r="X881" s="83"/>
      <c r="Y881" s="83"/>
      <c r="Z881" s="83"/>
      <c r="AA881" s="65"/>
      <c r="AB881" s="5"/>
      <c r="AC881" s="5"/>
      <c r="AD881" s="5"/>
      <c r="AE881" s="5"/>
      <c r="AF881" s="5"/>
      <c r="AG881" s="5"/>
      <c r="AH881" s="5"/>
      <c r="AI881" s="5"/>
      <c r="AJ881" s="5"/>
      <c r="AK881" s="5"/>
      <c r="AL881" s="5"/>
      <c r="AM881" s="5"/>
    </row>
    <row r="882" spans="1:39" s="4" customFormat="1" ht="14.4">
      <c r="A882" s="63"/>
      <c r="B882" s="63"/>
      <c r="C882" s="63"/>
      <c r="D882" s="63"/>
      <c r="E882" s="11"/>
      <c r="F882" s="11"/>
      <c r="G882" s="8"/>
      <c r="I882" s="63"/>
      <c r="J882" s="48"/>
      <c r="K882" s="109"/>
      <c r="M882" s="63"/>
      <c r="N882" s="274"/>
      <c r="P882" s="63"/>
      <c r="Q882" s="276"/>
      <c r="S882" s="63"/>
      <c r="T882" s="276"/>
      <c r="V882" s="83"/>
      <c r="W882" s="83"/>
      <c r="X882" s="83"/>
      <c r="Y882" s="83"/>
      <c r="Z882" s="83"/>
      <c r="AA882" s="65"/>
      <c r="AB882" s="5"/>
      <c r="AC882" s="5"/>
      <c r="AD882" s="5"/>
      <c r="AE882" s="5"/>
      <c r="AF882" s="5"/>
      <c r="AG882" s="5"/>
      <c r="AH882" s="5"/>
      <c r="AI882" s="5"/>
      <c r="AJ882" s="5"/>
      <c r="AK882" s="5"/>
      <c r="AL882" s="5"/>
      <c r="AM882" s="5"/>
    </row>
    <row r="883" spans="1:39" s="4" customFormat="1" ht="14.4">
      <c r="A883" s="63"/>
      <c r="B883" s="63"/>
      <c r="C883" s="63"/>
      <c r="D883" s="63"/>
      <c r="E883" s="11"/>
      <c r="F883" s="11"/>
      <c r="G883" s="8"/>
      <c r="I883" s="63"/>
      <c r="J883" s="48"/>
      <c r="K883" s="109"/>
      <c r="M883" s="63"/>
      <c r="N883" s="274"/>
      <c r="P883" s="63"/>
      <c r="Q883" s="276"/>
      <c r="S883" s="63"/>
      <c r="T883" s="276"/>
      <c r="V883" s="83"/>
      <c r="W883" s="83"/>
      <c r="X883" s="83"/>
      <c r="Y883" s="83"/>
      <c r="Z883" s="83"/>
      <c r="AA883" s="65"/>
      <c r="AB883" s="5"/>
      <c r="AC883" s="5"/>
      <c r="AD883" s="5"/>
      <c r="AE883" s="5"/>
      <c r="AF883" s="5"/>
      <c r="AG883" s="5"/>
      <c r="AH883" s="5"/>
      <c r="AI883" s="5"/>
      <c r="AJ883" s="5"/>
      <c r="AK883" s="5"/>
      <c r="AL883" s="5"/>
      <c r="AM883" s="5"/>
    </row>
    <row r="884" spans="1:39" s="4" customFormat="1" ht="14.4">
      <c r="A884" s="63"/>
      <c r="B884" s="63"/>
      <c r="C884" s="63"/>
      <c r="D884" s="63"/>
      <c r="E884" s="11"/>
      <c r="F884" s="11"/>
      <c r="G884" s="8"/>
      <c r="I884" s="63"/>
      <c r="J884" s="48"/>
      <c r="K884" s="109"/>
      <c r="M884" s="63"/>
      <c r="N884" s="274"/>
      <c r="P884" s="63"/>
      <c r="Q884" s="276"/>
      <c r="S884" s="63"/>
      <c r="T884" s="276"/>
      <c r="V884" s="83"/>
      <c r="W884" s="83"/>
      <c r="X884" s="83"/>
      <c r="Y884" s="83"/>
      <c r="Z884" s="83"/>
      <c r="AA884" s="65"/>
      <c r="AB884" s="5"/>
      <c r="AC884" s="5"/>
      <c r="AD884" s="5"/>
      <c r="AE884" s="5"/>
      <c r="AF884" s="5"/>
      <c r="AG884" s="5"/>
      <c r="AH884" s="5"/>
      <c r="AI884" s="5"/>
      <c r="AJ884" s="5"/>
      <c r="AK884" s="5"/>
      <c r="AL884" s="5"/>
      <c r="AM884" s="5"/>
    </row>
    <row r="885" spans="1:39" s="4" customFormat="1" ht="14.4">
      <c r="A885" s="63"/>
      <c r="B885" s="63"/>
      <c r="C885" s="63"/>
      <c r="D885" s="63"/>
      <c r="E885" s="11"/>
      <c r="F885" s="11"/>
      <c r="G885" s="8"/>
      <c r="I885" s="63"/>
      <c r="J885" s="48"/>
      <c r="K885" s="109"/>
      <c r="M885" s="63"/>
      <c r="N885" s="274"/>
      <c r="P885" s="63"/>
      <c r="Q885" s="276"/>
      <c r="S885" s="63"/>
      <c r="T885" s="276"/>
      <c r="V885" s="83"/>
      <c r="W885" s="83"/>
      <c r="X885" s="83"/>
      <c r="Y885" s="83"/>
      <c r="Z885" s="83"/>
      <c r="AA885" s="65"/>
      <c r="AB885" s="5"/>
      <c r="AC885" s="5"/>
      <c r="AD885" s="5"/>
      <c r="AE885" s="5"/>
      <c r="AF885" s="5"/>
      <c r="AG885" s="5"/>
      <c r="AH885" s="5"/>
      <c r="AI885" s="5"/>
      <c r="AJ885" s="5"/>
      <c r="AK885" s="5"/>
      <c r="AL885" s="5"/>
      <c r="AM885" s="5"/>
    </row>
    <row r="886" spans="1:39" s="4" customFormat="1" ht="14.4">
      <c r="A886" s="63"/>
      <c r="B886" s="63"/>
      <c r="C886" s="63"/>
      <c r="D886" s="63"/>
      <c r="E886" s="11"/>
      <c r="F886" s="11"/>
      <c r="G886" s="8"/>
      <c r="I886" s="63"/>
      <c r="J886" s="48"/>
      <c r="K886" s="109"/>
      <c r="M886" s="63"/>
      <c r="N886" s="274"/>
      <c r="P886" s="63"/>
      <c r="Q886" s="276"/>
      <c r="S886" s="63"/>
      <c r="T886" s="276"/>
      <c r="V886" s="83"/>
      <c r="W886" s="83"/>
      <c r="X886" s="83"/>
      <c r="Y886" s="83"/>
      <c r="Z886" s="83"/>
      <c r="AA886" s="65"/>
      <c r="AB886" s="5"/>
      <c r="AC886" s="5"/>
      <c r="AD886" s="5"/>
      <c r="AE886" s="5"/>
      <c r="AF886" s="5"/>
      <c r="AG886" s="5"/>
      <c r="AH886" s="5"/>
      <c r="AI886" s="5"/>
      <c r="AJ886" s="5"/>
      <c r="AK886" s="5"/>
      <c r="AL886" s="5"/>
      <c r="AM886" s="5"/>
    </row>
    <row r="887" spans="1:39" s="4" customFormat="1" ht="14.4">
      <c r="A887" s="63"/>
      <c r="B887" s="63"/>
      <c r="C887" s="63"/>
      <c r="D887" s="63"/>
      <c r="E887" s="11"/>
      <c r="F887" s="11"/>
      <c r="G887" s="8"/>
      <c r="I887" s="63"/>
      <c r="J887" s="48"/>
      <c r="K887" s="109"/>
      <c r="M887" s="63"/>
      <c r="N887" s="274"/>
      <c r="P887" s="63"/>
      <c r="Q887" s="276"/>
      <c r="S887" s="63"/>
      <c r="T887" s="276"/>
      <c r="V887" s="83"/>
      <c r="W887" s="83"/>
      <c r="X887" s="83"/>
      <c r="Y887" s="83"/>
      <c r="Z887" s="83"/>
      <c r="AA887" s="65"/>
      <c r="AB887" s="5"/>
      <c r="AC887" s="5"/>
      <c r="AD887" s="5"/>
      <c r="AE887" s="5"/>
      <c r="AF887" s="5"/>
      <c r="AG887" s="5"/>
      <c r="AH887" s="5"/>
      <c r="AI887" s="5"/>
      <c r="AJ887" s="5"/>
      <c r="AK887" s="5"/>
      <c r="AL887" s="5"/>
      <c r="AM887" s="5"/>
    </row>
    <row r="888" spans="1:39" s="4" customFormat="1" ht="14.4">
      <c r="A888" s="63"/>
      <c r="B888" s="63"/>
      <c r="C888" s="63"/>
      <c r="D888" s="63"/>
      <c r="E888" s="11"/>
      <c r="F888" s="11"/>
      <c r="G888" s="8"/>
      <c r="I888" s="63"/>
      <c r="J888" s="48"/>
      <c r="K888" s="109"/>
      <c r="M888" s="63"/>
      <c r="N888" s="274"/>
      <c r="P888" s="63"/>
      <c r="Q888" s="276"/>
      <c r="S888" s="63"/>
      <c r="T888" s="276"/>
      <c r="V888" s="83"/>
      <c r="W888" s="83"/>
      <c r="X888" s="83"/>
      <c r="Y888" s="83"/>
      <c r="Z888" s="83"/>
      <c r="AA888" s="65"/>
      <c r="AB888" s="5"/>
      <c r="AC888" s="5"/>
      <c r="AD888" s="5"/>
      <c r="AE888" s="5"/>
      <c r="AF888" s="5"/>
      <c r="AG888" s="5"/>
      <c r="AH888" s="5"/>
      <c r="AI888" s="5"/>
      <c r="AJ888" s="5"/>
      <c r="AK888" s="5"/>
      <c r="AL888" s="5"/>
      <c r="AM888" s="5"/>
    </row>
    <row r="889" spans="1:39" s="4" customFormat="1" ht="14.4">
      <c r="A889" s="63"/>
      <c r="B889" s="63"/>
      <c r="C889" s="63"/>
      <c r="D889" s="63"/>
      <c r="E889" s="11"/>
      <c r="F889" s="11"/>
      <c r="G889" s="8"/>
      <c r="I889" s="63"/>
      <c r="J889" s="48"/>
      <c r="K889" s="109"/>
      <c r="M889" s="63"/>
      <c r="N889" s="274"/>
      <c r="P889" s="63"/>
      <c r="Q889" s="276"/>
      <c r="S889" s="63"/>
      <c r="T889" s="276"/>
      <c r="V889" s="83"/>
      <c r="W889" s="83"/>
      <c r="X889" s="83"/>
      <c r="Y889" s="83"/>
      <c r="Z889" s="83"/>
      <c r="AA889" s="65"/>
      <c r="AB889" s="5"/>
      <c r="AC889" s="5"/>
      <c r="AD889" s="5"/>
      <c r="AE889" s="5"/>
      <c r="AF889" s="5"/>
      <c r="AG889" s="5"/>
      <c r="AH889" s="5"/>
      <c r="AI889" s="5"/>
      <c r="AJ889" s="5"/>
      <c r="AK889" s="5"/>
      <c r="AL889" s="5"/>
      <c r="AM889" s="5"/>
    </row>
    <row r="890" spans="1:39" s="4" customFormat="1" ht="14.4">
      <c r="A890" s="63"/>
      <c r="B890" s="63"/>
      <c r="C890" s="63"/>
      <c r="D890" s="63"/>
      <c r="E890" s="11"/>
      <c r="F890" s="11"/>
      <c r="G890" s="8"/>
      <c r="I890" s="63"/>
      <c r="J890" s="48"/>
      <c r="K890" s="109"/>
      <c r="M890" s="63"/>
      <c r="N890" s="274"/>
      <c r="P890" s="63"/>
      <c r="Q890" s="276"/>
      <c r="S890" s="63"/>
      <c r="T890" s="276"/>
      <c r="V890" s="83"/>
      <c r="W890" s="83"/>
      <c r="X890" s="83"/>
      <c r="Y890" s="83"/>
      <c r="Z890" s="83"/>
      <c r="AA890" s="65"/>
      <c r="AB890" s="5"/>
      <c r="AC890" s="5"/>
      <c r="AD890" s="5"/>
      <c r="AE890" s="5"/>
      <c r="AF890" s="5"/>
      <c r="AG890" s="5"/>
      <c r="AH890" s="5"/>
      <c r="AI890" s="5"/>
      <c r="AJ890" s="5"/>
      <c r="AK890" s="5"/>
      <c r="AL890" s="5"/>
      <c r="AM890" s="5"/>
    </row>
    <row r="891" spans="1:39" s="4" customFormat="1" ht="14.4">
      <c r="A891" s="63"/>
      <c r="B891" s="63"/>
      <c r="C891" s="63"/>
      <c r="D891" s="63"/>
      <c r="E891" s="11"/>
      <c r="F891" s="11"/>
      <c r="G891" s="8"/>
      <c r="I891" s="63"/>
      <c r="J891" s="48"/>
      <c r="K891" s="109"/>
      <c r="M891" s="63"/>
      <c r="N891" s="274"/>
      <c r="P891" s="63"/>
      <c r="Q891" s="276"/>
      <c r="S891" s="63"/>
      <c r="T891" s="276"/>
      <c r="V891" s="83"/>
      <c r="W891" s="83"/>
      <c r="X891" s="83"/>
      <c r="Y891" s="83"/>
      <c r="Z891" s="83"/>
      <c r="AA891" s="65"/>
      <c r="AB891" s="5"/>
      <c r="AC891" s="5"/>
      <c r="AD891" s="5"/>
      <c r="AE891" s="5"/>
      <c r="AF891" s="5"/>
      <c r="AG891" s="5"/>
      <c r="AH891" s="5"/>
      <c r="AI891" s="5"/>
      <c r="AJ891" s="5"/>
      <c r="AK891" s="5"/>
      <c r="AL891" s="5"/>
      <c r="AM891" s="5"/>
    </row>
    <row r="892" spans="1:39" s="4" customFormat="1" ht="14.4">
      <c r="A892" s="63"/>
      <c r="B892" s="63"/>
      <c r="C892" s="63"/>
      <c r="D892" s="63"/>
      <c r="E892" s="11"/>
      <c r="F892" s="11"/>
      <c r="G892" s="8"/>
      <c r="I892" s="63"/>
      <c r="J892" s="48"/>
      <c r="K892" s="109"/>
      <c r="M892" s="63"/>
      <c r="N892" s="274"/>
      <c r="P892" s="63"/>
      <c r="Q892" s="276"/>
      <c r="S892" s="63"/>
      <c r="T892" s="276"/>
      <c r="V892" s="83"/>
      <c r="W892" s="83"/>
      <c r="X892" s="83"/>
      <c r="Y892" s="83"/>
      <c r="Z892" s="83"/>
      <c r="AA892" s="65"/>
      <c r="AB892" s="5"/>
      <c r="AC892" s="5"/>
      <c r="AD892" s="5"/>
      <c r="AE892" s="5"/>
      <c r="AF892" s="5"/>
      <c r="AG892" s="5"/>
      <c r="AH892" s="5"/>
      <c r="AI892" s="5"/>
      <c r="AJ892" s="5"/>
      <c r="AK892" s="5"/>
      <c r="AL892" s="5"/>
      <c r="AM892" s="5"/>
    </row>
    <row r="893" spans="1:39" s="4" customFormat="1" ht="14.4">
      <c r="A893" s="63"/>
      <c r="B893" s="63"/>
      <c r="C893" s="63"/>
      <c r="D893" s="63"/>
      <c r="E893" s="11"/>
      <c r="F893" s="11"/>
      <c r="G893" s="8"/>
      <c r="I893" s="63"/>
      <c r="J893" s="48"/>
      <c r="K893" s="109"/>
      <c r="M893" s="63"/>
      <c r="N893" s="274"/>
      <c r="P893" s="63"/>
      <c r="Q893" s="276"/>
      <c r="S893" s="63"/>
      <c r="T893" s="276"/>
      <c r="V893" s="83"/>
      <c r="W893" s="83"/>
      <c r="X893" s="83"/>
      <c r="Y893" s="83"/>
      <c r="Z893" s="83"/>
      <c r="AA893" s="65"/>
      <c r="AB893" s="5"/>
      <c r="AC893" s="5"/>
      <c r="AD893" s="5"/>
      <c r="AE893" s="5"/>
      <c r="AF893" s="5"/>
      <c r="AG893" s="5"/>
      <c r="AH893" s="5"/>
      <c r="AI893" s="5"/>
      <c r="AJ893" s="5"/>
      <c r="AK893" s="5"/>
      <c r="AL893" s="5"/>
      <c r="AM893" s="5"/>
    </row>
    <row r="894" spans="1:39" s="4" customFormat="1" ht="14.4">
      <c r="A894" s="63"/>
      <c r="B894" s="63"/>
      <c r="C894" s="63"/>
      <c r="D894" s="63"/>
      <c r="E894" s="11"/>
      <c r="F894" s="11"/>
      <c r="G894" s="8"/>
      <c r="I894" s="63"/>
      <c r="J894" s="48"/>
      <c r="K894" s="109"/>
      <c r="M894" s="63"/>
      <c r="N894" s="274"/>
      <c r="P894" s="63"/>
      <c r="Q894" s="276"/>
      <c r="S894" s="63"/>
      <c r="T894" s="276"/>
      <c r="V894" s="83"/>
      <c r="W894" s="83"/>
      <c r="X894" s="83"/>
      <c r="Y894" s="83"/>
      <c r="Z894" s="83"/>
      <c r="AA894" s="65"/>
      <c r="AB894" s="5"/>
      <c r="AC894" s="5"/>
      <c r="AD894" s="5"/>
      <c r="AE894" s="5"/>
      <c r="AF894" s="5"/>
      <c r="AG894" s="5"/>
      <c r="AH894" s="5"/>
      <c r="AI894" s="5"/>
      <c r="AJ894" s="5"/>
      <c r="AK894" s="5"/>
      <c r="AL894" s="5"/>
      <c r="AM894" s="5"/>
    </row>
    <row r="895" spans="1:39" s="4" customFormat="1" ht="14.4">
      <c r="A895" s="63"/>
      <c r="B895" s="63"/>
      <c r="C895" s="63"/>
      <c r="D895" s="63"/>
      <c r="E895" s="11"/>
      <c r="F895" s="11"/>
      <c r="G895" s="8"/>
      <c r="I895" s="63"/>
      <c r="J895" s="48"/>
      <c r="K895" s="109"/>
      <c r="M895" s="63"/>
      <c r="N895" s="274"/>
      <c r="P895" s="63"/>
      <c r="Q895" s="276"/>
      <c r="S895" s="63"/>
      <c r="T895" s="276"/>
      <c r="V895" s="83"/>
      <c r="W895" s="83"/>
      <c r="X895" s="83"/>
      <c r="Y895" s="83"/>
      <c r="Z895" s="83"/>
      <c r="AA895" s="65"/>
      <c r="AB895" s="5"/>
      <c r="AC895" s="5"/>
      <c r="AD895" s="5"/>
      <c r="AE895" s="5"/>
      <c r="AF895" s="5"/>
      <c r="AG895" s="5"/>
      <c r="AH895" s="5"/>
      <c r="AI895" s="5"/>
      <c r="AJ895" s="5"/>
      <c r="AK895" s="5"/>
      <c r="AL895" s="5"/>
      <c r="AM895" s="5"/>
    </row>
    <row r="896" spans="1:39" s="4" customFormat="1" ht="14.4">
      <c r="A896" s="63"/>
      <c r="B896" s="63"/>
      <c r="C896" s="63"/>
      <c r="D896" s="63"/>
      <c r="E896" s="11"/>
      <c r="F896" s="11"/>
      <c r="G896" s="8"/>
      <c r="I896" s="63"/>
      <c r="J896" s="48"/>
      <c r="K896" s="109"/>
      <c r="M896" s="63"/>
      <c r="N896" s="274"/>
      <c r="P896" s="63"/>
      <c r="Q896" s="276"/>
      <c r="S896" s="63"/>
      <c r="T896" s="276"/>
      <c r="V896" s="83"/>
      <c r="W896" s="83"/>
      <c r="X896" s="83"/>
      <c r="Y896" s="83"/>
      <c r="Z896" s="83"/>
      <c r="AA896" s="65"/>
      <c r="AB896" s="5"/>
      <c r="AC896" s="5"/>
      <c r="AD896" s="5"/>
      <c r="AE896" s="5"/>
      <c r="AF896" s="5"/>
      <c r="AG896" s="5"/>
      <c r="AH896" s="5"/>
      <c r="AI896" s="5"/>
      <c r="AJ896" s="5"/>
      <c r="AK896" s="5"/>
      <c r="AL896" s="5"/>
      <c r="AM896" s="5"/>
    </row>
    <row r="897" spans="1:39" s="4" customFormat="1" ht="14.4">
      <c r="A897" s="63"/>
      <c r="B897" s="63"/>
      <c r="C897" s="63"/>
      <c r="D897" s="63"/>
      <c r="E897" s="11"/>
      <c r="F897" s="11"/>
      <c r="G897" s="8"/>
      <c r="I897" s="63"/>
      <c r="J897" s="48"/>
      <c r="K897" s="109"/>
      <c r="M897" s="63"/>
      <c r="N897" s="274"/>
      <c r="P897" s="63"/>
      <c r="Q897" s="276"/>
      <c r="S897" s="63"/>
      <c r="T897" s="276"/>
      <c r="V897" s="83"/>
      <c r="W897" s="83"/>
      <c r="X897" s="83"/>
      <c r="Y897" s="83"/>
      <c r="Z897" s="83"/>
      <c r="AA897" s="65"/>
      <c r="AB897" s="5"/>
      <c r="AC897" s="5"/>
      <c r="AD897" s="5"/>
      <c r="AE897" s="5"/>
      <c r="AF897" s="5"/>
      <c r="AG897" s="5"/>
      <c r="AH897" s="5"/>
      <c r="AI897" s="5"/>
      <c r="AJ897" s="5"/>
      <c r="AK897" s="5"/>
      <c r="AL897" s="5"/>
      <c r="AM897" s="5"/>
    </row>
    <row r="898" spans="1:39" s="4" customFormat="1" ht="14.4">
      <c r="A898" s="63"/>
      <c r="B898" s="63"/>
      <c r="C898" s="63"/>
      <c r="D898" s="63"/>
      <c r="E898" s="11"/>
      <c r="F898" s="11"/>
      <c r="G898" s="8"/>
      <c r="I898" s="63"/>
      <c r="J898" s="48"/>
      <c r="K898" s="109"/>
      <c r="M898" s="63"/>
      <c r="N898" s="274"/>
      <c r="P898" s="63"/>
      <c r="Q898" s="276"/>
      <c r="S898" s="63"/>
      <c r="T898" s="276"/>
      <c r="V898" s="83"/>
      <c r="W898" s="83"/>
      <c r="X898" s="83"/>
      <c r="Y898" s="83"/>
      <c r="Z898" s="83"/>
      <c r="AA898" s="65"/>
      <c r="AB898" s="5"/>
      <c r="AC898" s="5"/>
      <c r="AD898" s="5"/>
      <c r="AE898" s="5"/>
      <c r="AF898" s="5"/>
      <c r="AG898" s="5"/>
      <c r="AH898" s="5"/>
      <c r="AI898" s="5"/>
      <c r="AJ898" s="5"/>
      <c r="AK898" s="5"/>
      <c r="AL898" s="5"/>
      <c r="AM898" s="5"/>
    </row>
    <row r="899" spans="1:39" s="4" customFormat="1" ht="14.4">
      <c r="A899" s="63"/>
      <c r="B899" s="63"/>
      <c r="C899" s="63"/>
      <c r="D899" s="63"/>
      <c r="E899" s="11"/>
      <c r="F899" s="11"/>
      <c r="G899" s="8"/>
      <c r="I899" s="63"/>
      <c r="J899" s="48"/>
      <c r="K899" s="109"/>
      <c r="M899" s="63"/>
      <c r="N899" s="274"/>
      <c r="P899" s="63"/>
      <c r="Q899" s="276"/>
      <c r="S899" s="63"/>
      <c r="T899" s="276"/>
      <c r="V899" s="83"/>
      <c r="W899" s="83"/>
      <c r="X899" s="83"/>
      <c r="Y899" s="83"/>
      <c r="Z899" s="83"/>
      <c r="AA899" s="65"/>
      <c r="AB899" s="5"/>
      <c r="AC899" s="5"/>
      <c r="AD899" s="5"/>
      <c r="AE899" s="5"/>
      <c r="AF899" s="5"/>
      <c r="AG899" s="5"/>
      <c r="AH899" s="5"/>
      <c r="AI899" s="5"/>
      <c r="AJ899" s="5"/>
      <c r="AK899" s="5"/>
      <c r="AL899" s="5"/>
      <c r="AM899" s="5"/>
    </row>
    <row r="900" spans="1:39" s="4" customFormat="1" ht="14.4">
      <c r="A900" s="63"/>
      <c r="B900" s="63"/>
      <c r="C900" s="63"/>
      <c r="D900" s="63"/>
      <c r="E900" s="11"/>
      <c r="F900" s="11"/>
      <c r="G900" s="8"/>
      <c r="I900" s="63"/>
      <c r="J900" s="48"/>
      <c r="K900" s="109"/>
      <c r="M900" s="63"/>
      <c r="N900" s="274"/>
      <c r="P900" s="63"/>
      <c r="Q900" s="276"/>
      <c r="S900" s="63"/>
      <c r="T900" s="276"/>
      <c r="V900" s="83"/>
      <c r="W900" s="83"/>
      <c r="X900" s="83"/>
      <c r="Y900" s="83"/>
      <c r="Z900" s="83"/>
      <c r="AA900" s="65"/>
      <c r="AB900" s="5"/>
      <c r="AC900" s="5"/>
      <c r="AD900" s="5"/>
      <c r="AE900" s="5"/>
      <c r="AF900" s="5"/>
      <c r="AG900" s="5"/>
      <c r="AH900" s="5"/>
      <c r="AI900" s="5"/>
      <c r="AJ900" s="5"/>
      <c r="AK900" s="5"/>
      <c r="AL900" s="5"/>
      <c r="AM900" s="5"/>
    </row>
    <row r="901" spans="1:39" s="4" customFormat="1" ht="14.4">
      <c r="A901" s="63"/>
      <c r="B901" s="63"/>
      <c r="C901" s="63"/>
      <c r="D901" s="63"/>
      <c r="E901" s="11"/>
      <c r="F901" s="11"/>
      <c r="G901" s="8"/>
      <c r="I901" s="63"/>
      <c r="J901" s="48"/>
      <c r="K901" s="109"/>
      <c r="M901" s="63"/>
      <c r="N901" s="274"/>
      <c r="P901" s="63"/>
      <c r="Q901" s="276"/>
      <c r="S901" s="63"/>
      <c r="T901" s="276"/>
      <c r="V901" s="83"/>
      <c r="W901" s="83"/>
      <c r="X901" s="83"/>
      <c r="Y901" s="83"/>
      <c r="Z901" s="83"/>
      <c r="AA901" s="65"/>
      <c r="AB901" s="5"/>
      <c r="AC901" s="5"/>
      <c r="AD901" s="5"/>
      <c r="AE901" s="5"/>
      <c r="AF901" s="5"/>
      <c r="AG901" s="5"/>
      <c r="AH901" s="5"/>
      <c r="AI901" s="5"/>
      <c r="AJ901" s="5"/>
      <c r="AK901" s="5"/>
      <c r="AL901" s="5"/>
      <c r="AM901" s="5"/>
    </row>
    <row r="902" spans="1:39" s="4" customFormat="1" ht="14.4">
      <c r="A902" s="63"/>
      <c r="B902" s="63"/>
      <c r="C902" s="63"/>
      <c r="D902" s="63"/>
      <c r="E902" s="11"/>
      <c r="F902" s="11"/>
      <c r="G902" s="8"/>
      <c r="I902" s="63"/>
      <c r="J902" s="48"/>
      <c r="K902" s="109"/>
      <c r="M902" s="63"/>
      <c r="N902" s="274"/>
      <c r="P902" s="63"/>
      <c r="Q902" s="276"/>
      <c r="S902" s="63"/>
      <c r="T902" s="276"/>
      <c r="V902" s="83"/>
      <c r="W902" s="83"/>
      <c r="X902" s="83"/>
      <c r="Y902" s="83"/>
      <c r="Z902" s="83"/>
      <c r="AA902" s="65"/>
      <c r="AB902" s="5"/>
      <c r="AC902" s="5"/>
      <c r="AD902" s="5"/>
      <c r="AE902" s="5"/>
      <c r="AF902" s="5"/>
      <c r="AG902" s="5"/>
      <c r="AH902" s="5"/>
      <c r="AI902" s="5"/>
      <c r="AJ902" s="5"/>
      <c r="AK902" s="5"/>
      <c r="AL902" s="5"/>
      <c r="AM902" s="5"/>
    </row>
    <row r="903" spans="1:39" s="4" customFormat="1" ht="14.4">
      <c r="A903" s="63"/>
      <c r="B903" s="63"/>
      <c r="C903" s="63"/>
      <c r="D903" s="63"/>
      <c r="E903" s="11"/>
      <c r="F903" s="11"/>
      <c r="G903" s="8"/>
      <c r="I903" s="63"/>
      <c r="J903" s="48"/>
      <c r="K903" s="109"/>
      <c r="M903" s="63"/>
      <c r="N903" s="274"/>
      <c r="P903" s="63"/>
      <c r="Q903" s="276"/>
      <c r="S903" s="63"/>
      <c r="T903" s="276"/>
      <c r="V903" s="83"/>
      <c r="W903" s="83"/>
      <c r="X903" s="83"/>
      <c r="Y903" s="83"/>
      <c r="Z903" s="83"/>
      <c r="AA903" s="65"/>
      <c r="AB903" s="5"/>
      <c r="AC903" s="5"/>
      <c r="AD903" s="5"/>
      <c r="AE903" s="5"/>
      <c r="AF903" s="5"/>
      <c r="AG903" s="5"/>
      <c r="AH903" s="5"/>
      <c r="AI903" s="5"/>
      <c r="AJ903" s="5"/>
      <c r="AK903" s="5"/>
      <c r="AL903" s="5"/>
      <c r="AM903" s="5"/>
    </row>
    <row r="904" spans="1:39" s="4" customFormat="1" ht="14.4">
      <c r="A904" s="63"/>
      <c r="B904" s="63"/>
      <c r="C904" s="63"/>
      <c r="D904" s="63"/>
      <c r="E904" s="11"/>
      <c r="F904" s="11"/>
      <c r="G904" s="8"/>
      <c r="I904" s="63"/>
      <c r="J904" s="48"/>
      <c r="K904" s="109"/>
      <c r="M904" s="63"/>
      <c r="N904" s="274"/>
      <c r="P904" s="63"/>
      <c r="Q904" s="276"/>
      <c r="S904" s="63"/>
      <c r="T904" s="276"/>
      <c r="V904" s="83"/>
      <c r="W904" s="83"/>
      <c r="X904" s="83"/>
      <c r="Y904" s="83"/>
      <c r="Z904" s="83"/>
      <c r="AA904" s="65"/>
      <c r="AB904" s="5"/>
      <c r="AC904" s="5"/>
      <c r="AD904" s="5"/>
      <c r="AE904" s="5"/>
      <c r="AF904" s="5"/>
      <c r="AG904" s="5"/>
      <c r="AH904" s="5"/>
      <c r="AI904" s="5"/>
      <c r="AJ904" s="5"/>
      <c r="AK904" s="5"/>
      <c r="AL904" s="5"/>
      <c r="AM904" s="5"/>
    </row>
    <row r="905" spans="1:39" s="4" customFormat="1" ht="14.4">
      <c r="A905" s="63"/>
      <c r="B905" s="63"/>
      <c r="C905" s="63"/>
      <c r="D905" s="63"/>
      <c r="E905" s="11"/>
      <c r="F905" s="11"/>
      <c r="G905" s="8"/>
      <c r="I905" s="63"/>
      <c r="J905" s="48"/>
      <c r="K905" s="109"/>
      <c r="M905" s="63"/>
      <c r="N905" s="274"/>
      <c r="P905" s="63"/>
      <c r="Q905" s="276"/>
      <c r="S905" s="63"/>
      <c r="T905" s="276"/>
      <c r="V905" s="83"/>
      <c r="W905" s="83"/>
      <c r="X905" s="83"/>
      <c r="Y905" s="83"/>
      <c r="Z905" s="83"/>
      <c r="AA905" s="65"/>
      <c r="AB905" s="5"/>
      <c r="AC905" s="5"/>
      <c r="AD905" s="5"/>
      <c r="AE905" s="5"/>
      <c r="AF905" s="5"/>
      <c r="AG905" s="5"/>
      <c r="AH905" s="5"/>
      <c r="AI905" s="5"/>
      <c r="AJ905" s="5"/>
      <c r="AK905" s="5"/>
      <c r="AL905" s="5"/>
      <c r="AM905" s="5"/>
    </row>
    <row r="906" spans="1:39" s="4" customFormat="1" ht="14.4">
      <c r="A906" s="63"/>
      <c r="B906" s="63"/>
      <c r="C906" s="63"/>
      <c r="D906" s="63"/>
      <c r="E906" s="11"/>
      <c r="F906" s="11"/>
      <c r="G906" s="8"/>
      <c r="I906" s="63"/>
      <c r="J906" s="48"/>
      <c r="K906" s="109"/>
      <c r="M906" s="63"/>
      <c r="N906" s="274"/>
      <c r="P906" s="63"/>
      <c r="Q906" s="276"/>
      <c r="S906" s="63"/>
      <c r="T906" s="276"/>
      <c r="V906" s="83"/>
      <c r="W906" s="83"/>
      <c r="X906" s="83"/>
      <c r="Y906" s="83"/>
      <c r="Z906" s="83"/>
      <c r="AA906" s="65"/>
      <c r="AB906" s="5"/>
      <c r="AC906" s="5"/>
      <c r="AD906" s="5"/>
      <c r="AE906" s="5"/>
      <c r="AF906" s="5"/>
      <c r="AG906" s="5"/>
      <c r="AH906" s="5"/>
      <c r="AI906" s="5"/>
      <c r="AJ906" s="5"/>
      <c r="AK906" s="5"/>
      <c r="AL906" s="5"/>
      <c r="AM906" s="5"/>
    </row>
    <row r="907" spans="1:39" s="4" customFormat="1" ht="14.4">
      <c r="A907" s="63"/>
      <c r="B907" s="63"/>
      <c r="C907" s="63"/>
      <c r="D907" s="63"/>
      <c r="E907" s="11"/>
      <c r="F907" s="11"/>
      <c r="G907" s="8"/>
      <c r="I907" s="63"/>
      <c r="J907" s="48"/>
      <c r="K907" s="109"/>
      <c r="M907" s="63"/>
      <c r="N907" s="274"/>
      <c r="P907" s="63"/>
      <c r="Q907" s="276"/>
      <c r="S907" s="63"/>
      <c r="T907" s="276"/>
      <c r="V907" s="83"/>
      <c r="W907" s="83"/>
      <c r="X907" s="83"/>
      <c r="Y907" s="83"/>
      <c r="Z907" s="83"/>
      <c r="AA907" s="65"/>
      <c r="AB907" s="5"/>
      <c r="AC907" s="5"/>
      <c r="AD907" s="5"/>
      <c r="AE907" s="5"/>
      <c r="AF907" s="5"/>
      <c r="AG907" s="5"/>
      <c r="AH907" s="5"/>
      <c r="AI907" s="5"/>
      <c r="AJ907" s="5"/>
      <c r="AK907" s="5"/>
      <c r="AL907" s="5"/>
      <c r="AM907" s="5"/>
    </row>
    <row r="908" spans="1:39" s="4" customFormat="1" ht="14.4">
      <c r="A908" s="63"/>
      <c r="B908" s="63"/>
      <c r="C908" s="63"/>
      <c r="D908" s="63"/>
      <c r="E908" s="11"/>
      <c r="F908" s="11"/>
      <c r="G908" s="8"/>
      <c r="I908" s="63"/>
      <c r="J908" s="48"/>
      <c r="K908" s="109"/>
      <c r="M908" s="63"/>
      <c r="N908" s="274"/>
      <c r="P908" s="63"/>
      <c r="Q908" s="276"/>
      <c r="S908" s="63"/>
      <c r="T908" s="276"/>
      <c r="V908" s="83"/>
      <c r="W908" s="83"/>
      <c r="X908" s="83"/>
      <c r="Y908" s="83"/>
      <c r="Z908" s="83"/>
      <c r="AA908" s="65"/>
      <c r="AB908" s="5"/>
      <c r="AC908" s="5"/>
      <c r="AD908" s="5"/>
      <c r="AE908" s="5"/>
      <c r="AF908" s="5"/>
      <c r="AG908" s="5"/>
      <c r="AH908" s="5"/>
      <c r="AI908" s="5"/>
      <c r="AJ908" s="5"/>
      <c r="AK908" s="5"/>
      <c r="AL908" s="5"/>
      <c r="AM908" s="5"/>
    </row>
    <row r="909" spans="1:39" s="4" customFormat="1" ht="14.4">
      <c r="A909" s="63"/>
      <c r="B909" s="63"/>
      <c r="C909" s="63"/>
      <c r="D909" s="63"/>
      <c r="E909" s="11"/>
      <c r="F909" s="11"/>
      <c r="G909" s="8"/>
      <c r="I909" s="63"/>
      <c r="J909" s="48"/>
      <c r="K909" s="109"/>
      <c r="M909" s="63"/>
      <c r="N909" s="274"/>
      <c r="P909" s="63"/>
      <c r="Q909" s="276"/>
      <c r="S909" s="63"/>
      <c r="T909" s="276"/>
      <c r="V909" s="83"/>
      <c r="W909" s="83"/>
      <c r="X909" s="83"/>
      <c r="Y909" s="83"/>
      <c r="Z909" s="83"/>
      <c r="AA909" s="65"/>
      <c r="AB909" s="5"/>
      <c r="AC909" s="5"/>
      <c r="AD909" s="5"/>
      <c r="AE909" s="5"/>
      <c r="AF909" s="5"/>
      <c r="AG909" s="5"/>
      <c r="AH909" s="5"/>
      <c r="AI909" s="5"/>
      <c r="AJ909" s="5"/>
      <c r="AK909" s="5"/>
      <c r="AL909" s="5"/>
      <c r="AM909" s="5"/>
    </row>
    <row r="910" spans="1:39" s="4" customFormat="1" ht="14.4">
      <c r="A910" s="63"/>
      <c r="B910" s="63"/>
      <c r="C910" s="63"/>
      <c r="D910" s="63"/>
      <c r="E910" s="11"/>
      <c r="F910" s="11"/>
      <c r="G910" s="8"/>
      <c r="I910" s="63"/>
      <c r="J910" s="48"/>
      <c r="K910" s="109"/>
      <c r="M910" s="63"/>
      <c r="N910" s="274"/>
      <c r="P910" s="63"/>
      <c r="Q910" s="276"/>
      <c r="S910" s="63"/>
      <c r="T910" s="276"/>
      <c r="V910" s="83"/>
      <c r="W910" s="83"/>
      <c r="X910" s="83"/>
      <c r="Y910" s="83"/>
      <c r="Z910" s="83"/>
      <c r="AA910" s="65"/>
      <c r="AB910" s="5"/>
      <c r="AC910" s="5"/>
      <c r="AD910" s="5"/>
      <c r="AE910" s="5"/>
      <c r="AF910" s="5"/>
      <c r="AG910" s="5"/>
      <c r="AH910" s="5"/>
      <c r="AI910" s="5"/>
      <c r="AJ910" s="5"/>
      <c r="AK910" s="5"/>
      <c r="AL910" s="5"/>
      <c r="AM910" s="5"/>
    </row>
    <row r="911" spans="1:39" s="4" customFormat="1" ht="14.4">
      <c r="A911" s="63"/>
      <c r="B911" s="63"/>
      <c r="C911" s="63"/>
      <c r="D911" s="63"/>
      <c r="E911" s="11"/>
      <c r="F911" s="11"/>
      <c r="G911" s="8"/>
      <c r="I911" s="63"/>
      <c r="J911" s="48"/>
      <c r="K911" s="109"/>
      <c r="M911" s="63"/>
      <c r="N911" s="274"/>
      <c r="P911" s="63"/>
      <c r="Q911" s="276"/>
      <c r="S911" s="63"/>
      <c r="T911" s="276"/>
      <c r="V911" s="83"/>
      <c r="W911" s="83"/>
      <c r="X911" s="83"/>
      <c r="Y911" s="83"/>
      <c r="Z911" s="83"/>
      <c r="AA911" s="65"/>
      <c r="AB911" s="5"/>
      <c r="AC911" s="5"/>
      <c r="AD911" s="5"/>
      <c r="AE911" s="5"/>
      <c r="AF911" s="5"/>
      <c r="AG911" s="5"/>
      <c r="AH911" s="5"/>
      <c r="AI911" s="5"/>
      <c r="AJ911" s="5"/>
      <c r="AK911" s="5"/>
      <c r="AL911" s="5"/>
      <c r="AM911" s="5"/>
    </row>
    <row r="912" spans="1:39" s="4" customFormat="1" ht="14.4">
      <c r="A912" s="63"/>
      <c r="B912" s="63"/>
      <c r="C912" s="63"/>
      <c r="D912" s="63"/>
      <c r="E912" s="11"/>
      <c r="F912" s="11"/>
      <c r="G912" s="8"/>
      <c r="I912" s="63"/>
      <c r="J912" s="48"/>
      <c r="K912" s="109"/>
      <c r="M912" s="63"/>
      <c r="N912" s="274"/>
      <c r="P912" s="63"/>
      <c r="Q912" s="276"/>
      <c r="S912" s="63"/>
      <c r="T912" s="276"/>
      <c r="V912" s="83"/>
      <c r="W912" s="83"/>
      <c r="X912" s="83"/>
      <c r="Y912" s="83"/>
      <c r="Z912" s="83"/>
      <c r="AA912" s="65"/>
      <c r="AB912" s="5"/>
      <c r="AC912" s="5"/>
      <c r="AD912" s="5"/>
      <c r="AE912" s="5"/>
      <c r="AF912" s="5"/>
      <c r="AG912" s="5"/>
      <c r="AH912" s="5"/>
      <c r="AI912" s="5"/>
      <c r="AJ912" s="5"/>
      <c r="AK912" s="5"/>
      <c r="AL912" s="5"/>
      <c r="AM912" s="5"/>
    </row>
    <row r="913" spans="1:39" s="4" customFormat="1" ht="14.4">
      <c r="A913" s="63"/>
      <c r="B913" s="63"/>
      <c r="C913" s="63"/>
      <c r="D913" s="63"/>
      <c r="E913" s="11"/>
      <c r="F913" s="11"/>
      <c r="G913" s="8"/>
      <c r="I913" s="63"/>
      <c r="J913" s="48"/>
      <c r="K913" s="109"/>
      <c r="M913" s="63"/>
      <c r="N913" s="274"/>
      <c r="P913" s="63"/>
      <c r="Q913" s="276"/>
      <c r="S913" s="63"/>
      <c r="T913" s="276"/>
      <c r="V913" s="83"/>
      <c r="W913" s="83"/>
      <c r="X913" s="83"/>
      <c r="Y913" s="83"/>
      <c r="Z913" s="83"/>
      <c r="AA913" s="65"/>
      <c r="AB913" s="5"/>
      <c r="AC913" s="5"/>
      <c r="AD913" s="5"/>
      <c r="AE913" s="5"/>
      <c r="AF913" s="5"/>
      <c r="AG913" s="5"/>
      <c r="AH913" s="5"/>
      <c r="AI913" s="5"/>
      <c r="AJ913" s="5"/>
      <c r="AK913" s="5"/>
      <c r="AL913" s="5"/>
      <c r="AM913" s="5"/>
    </row>
    <row r="914" spans="1:39" s="4" customFormat="1" ht="14.4">
      <c r="A914" s="63"/>
      <c r="B914" s="63"/>
      <c r="C914" s="63"/>
      <c r="D914" s="63"/>
      <c r="E914" s="11"/>
      <c r="F914" s="11"/>
      <c r="G914" s="8"/>
      <c r="I914" s="63"/>
      <c r="J914" s="48"/>
      <c r="K914" s="109"/>
      <c r="M914" s="63"/>
      <c r="N914" s="274"/>
      <c r="P914" s="63"/>
      <c r="Q914" s="276"/>
      <c r="S914" s="63"/>
      <c r="T914" s="276"/>
      <c r="V914" s="83"/>
      <c r="W914" s="83"/>
      <c r="X914" s="83"/>
      <c r="Y914" s="83"/>
      <c r="Z914" s="83"/>
      <c r="AA914" s="65"/>
      <c r="AB914" s="5"/>
      <c r="AC914" s="5"/>
      <c r="AD914" s="5"/>
      <c r="AE914" s="5"/>
      <c r="AF914" s="5"/>
      <c r="AG914" s="5"/>
      <c r="AH914" s="5"/>
      <c r="AI914" s="5"/>
      <c r="AJ914" s="5"/>
      <c r="AK914" s="5"/>
      <c r="AL914" s="5"/>
      <c r="AM914" s="5"/>
    </row>
    <row r="915" spans="1:39" s="4" customFormat="1" ht="14.4">
      <c r="A915" s="63"/>
      <c r="B915" s="63"/>
      <c r="C915" s="63"/>
      <c r="D915" s="63"/>
      <c r="E915" s="11"/>
      <c r="F915" s="11"/>
      <c r="G915" s="8"/>
      <c r="I915" s="63"/>
      <c r="J915" s="48"/>
      <c r="K915" s="109"/>
      <c r="M915" s="63"/>
      <c r="N915" s="274"/>
      <c r="P915" s="63"/>
      <c r="Q915" s="276"/>
      <c r="S915" s="63"/>
      <c r="T915" s="276"/>
      <c r="V915" s="83"/>
      <c r="W915" s="83"/>
      <c r="X915" s="83"/>
      <c r="Y915" s="83"/>
      <c r="Z915" s="83"/>
      <c r="AA915" s="65"/>
      <c r="AB915" s="5"/>
      <c r="AC915" s="5"/>
      <c r="AD915" s="5"/>
      <c r="AE915" s="5"/>
      <c r="AF915" s="5"/>
      <c r="AG915" s="5"/>
      <c r="AH915" s="5"/>
      <c r="AI915" s="5"/>
      <c r="AJ915" s="5"/>
      <c r="AK915" s="5"/>
      <c r="AL915" s="5"/>
      <c r="AM915" s="5"/>
    </row>
    <row r="916" spans="1:39" s="4" customFormat="1" ht="14.4">
      <c r="A916" s="63"/>
      <c r="B916" s="63"/>
      <c r="C916" s="63"/>
      <c r="D916" s="63"/>
      <c r="E916" s="11"/>
      <c r="F916" s="11"/>
      <c r="G916" s="8"/>
      <c r="I916" s="63"/>
      <c r="J916" s="48"/>
      <c r="K916" s="109"/>
      <c r="M916" s="63"/>
      <c r="N916" s="274"/>
      <c r="P916" s="63"/>
      <c r="Q916" s="276"/>
      <c r="S916" s="63"/>
      <c r="T916" s="276"/>
      <c r="V916" s="83"/>
      <c r="W916" s="83"/>
      <c r="X916" s="83"/>
      <c r="Y916" s="83"/>
      <c r="Z916" s="83"/>
      <c r="AA916" s="65"/>
      <c r="AB916" s="5"/>
      <c r="AC916" s="5"/>
      <c r="AD916" s="5"/>
      <c r="AE916" s="5"/>
      <c r="AF916" s="5"/>
      <c r="AG916" s="5"/>
      <c r="AH916" s="5"/>
      <c r="AI916" s="5"/>
      <c r="AJ916" s="5"/>
      <c r="AK916" s="5"/>
      <c r="AL916" s="5"/>
      <c r="AM916" s="5"/>
    </row>
    <row r="917" spans="1:39" s="4" customFormat="1" ht="14.4">
      <c r="A917" s="63"/>
      <c r="B917" s="63"/>
      <c r="C917" s="63"/>
      <c r="D917" s="63"/>
      <c r="E917" s="11"/>
      <c r="F917" s="11"/>
      <c r="G917" s="8"/>
      <c r="I917" s="63"/>
      <c r="J917" s="48"/>
      <c r="K917" s="109"/>
      <c r="M917" s="63"/>
      <c r="N917" s="274"/>
      <c r="P917" s="63"/>
      <c r="Q917" s="276"/>
      <c r="S917" s="63"/>
      <c r="T917" s="276"/>
      <c r="V917" s="83"/>
      <c r="W917" s="83"/>
      <c r="X917" s="83"/>
      <c r="Y917" s="83"/>
      <c r="Z917" s="83"/>
      <c r="AA917" s="65"/>
      <c r="AB917" s="5"/>
      <c r="AC917" s="5"/>
      <c r="AD917" s="5"/>
      <c r="AE917" s="5"/>
      <c r="AF917" s="5"/>
      <c r="AG917" s="5"/>
      <c r="AH917" s="5"/>
      <c r="AI917" s="5"/>
      <c r="AJ917" s="5"/>
      <c r="AK917" s="5"/>
      <c r="AL917" s="5"/>
      <c r="AM917" s="5"/>
    </row>
    <row r="918" spans="1:39" s="4" customFormat="1" ht="14.4">
      <c r="A918" s="63"/>
      <c r="B918" s="63"/>
      <c r="C918" s="63"/>
      <c r="D918" s="63"/>
      <c r="E918" s="11"/>
      <c r="F918" s="11"/>
      <c r="G918" s="8"/>
      <c r="I918" s="63"/>
      <c r="J918" s="48"/>
      <c r="K918" s="109"/>
      <c r="M918" s="63"/>
      <c r="N918" s="274"/>
      <c r="P918" s="63"/>
      <c r="Q918" s="276"/>
      <c r="S918" s="63"/>
      <c r="T918" s="276"/>
      <c r="V918" s="83"/>
      <c r="W918" s="83"/>
      <c r="X918" s="83"/>
      <c r="Y918" s="83"/>
      <c r="Z918" s="83"/>
      <c r="AA918" s="65"/>
      <c r="AB918" s="5"/>
      <c r="AC918" s="5"/>
      <c r="AD918" s="5"/>
      <c r="AE918" s="5"/>
      <c r="AF918" s="5"/>
      <c r="AG918" s="5"/>
      <c r="AH918" s="5"/>
      <c r="AI918" s="5"/>
      <c r="AJ918" s="5"/>
      <c r="AK918" s="5"/>
      <c r="AL918" s="5"/>
      <c r="AM918" s="5"/>
    </row>
    <row r="919" spans="1:39" s="4" customFormat="1" ht="14.4">
      <c r="A919" s="63"/>
      <c r="B919" s="63"/>
      <c r="C919" s="63"/>
      <c r="D919" s="63"/>
      <c r="E919" s="11"/>
      <c r="F919" s="11"/>
      <c r="G919" s="8"/>
      <c r="I919" s="63"/>
      <c r="J919" s="48"/>
      <c r="K919" s="109"/>
      <c r="M919" s="63"/>
      <c r="N919" s="274"/>
      <c r="P919" s="63"/>
      <c r="Q919" s="276"/>
      <c r="S919" s="63"/>
      <c r="T919" s="276"/>
      <c r="V919" s="83"/>
      <c r="W919" s="83"/>
      <c r="X919" s="83"/>
      <c r="Y919" s="83"/>
      <c r="Z919" s="83"/>
      <c r="AA919" s="65"/>
      <c r="AB919" s="5"/>
      <c r="AC919" s="5"/>
      <c r="AD919" s="5"/>
      <c r="AE919" s="5"/>
      <c r="AF919" s="5"/>
      <c r="AG919" s="5"/>
      <c r="AH919" s="5"/>
      <c r="AI919" s="5"/>
      <c r="AJ919" s="5"/>
      <c r="AK919" s="5"/>
      <c r="AL919" s="5"/>
      <c r="AM919" s="5"/>
    </row>
    <row r="920" spans="1:39" s="4" customFormat="1" ht="14.4">
      <c r="A920" s="63"/>
      <c r="B920" s="63"/>
      <c r="C920" s="63"/>
      <c r="D920" s="63"/>
      <c r="E920" s="11"/>
      <c r="F920" s="11"/>
      <c r="G920" s="8"/>
      <c r="I920" s="63"/>
      <c r="J920" s="48"/>
      <c r="K920" s="109"/>
      <c r="M920" s="63"/>
      <c r="N920" s="274"/>
      <c r="P920" s="63"/>
      <c r="Q920" s="276"/>
      <c r="S920" s="63"/>
      <c r="T920" s="276"/>
      <c r="V920" s="83"/>
      <c r="W920" s="83"/>
      <c r="X920" s="83"/>
      <c r="Y920" s="83"/>
      <c r="Z920" s="83"/>
      <c r="AA920" s="65"/>
      <c r="AB920" s="5"/>
      <c r="AC920" s="5"/>
      <c r="AD920" s="5"/>
      <c r="AE920" s="5"/>
      <c r="AF920" s="5"/>
      <c r="AG920" s="5"/>
      <c r="AH920" s="5"/>
      <c r="AI920" s="5"/>
      <c r="AJ920" s="5"/>
      <c r="AK920" s="5"/>
      <c r="AL920" s="5"/>
      <c r="AM920" s="5"/>
    </row>
    <row r="921" spans="1:39" s="4" customFormat="1" ht="14.4">
      <c r="A921" s="63"/>
      <c r="B921" s="63"/>
      <c r="C921" s="63"/>
      <c r="D921" s="63"/>
      <c r="E921" s="11"/>
      <c r="F921" s="11"/>
      <c r="G921" s="8"/>
      <c r="I921" s="63"/>
      <c r="J921" s="48"/>
      <c r="K921" s="109"/>
      <c r="M921" s="63"/>
      <c r="N921" s="274"/>
      <c r="P921" s="63"/>
      <c r="Q921" s="276"/>
      <c r="S921" s="63"/>
      <c r="T921" s="276"/>
      <c r="V921" s="83"/>
      <c r="W921" s="83"/>
      <c r="X921" s="83"/>
      <c r="Y921" s="83"/>
      <c r="Z921" s="83"/>
      <c r="AA921" s="65"/>
      <c r="AB921" s="5"/>
      <c r="AC921" s="5"/>
      <c r="AD921" s="5"/>
      <c r="AE921" s="5"/>
      <c r="AF921" s="5"/>
      <c r="AG921" s="5"/>
      <c r="AH921" s="5"/>
      <c r="AI921" s="5"/>
      <c r="AJ921" s="5"/>
      <c r="AK921" s="5"/>
      <c r="AL921" s="5"/>
      <c r="AM921" s="5"/>
    </row>
    <row r="922" spans="1:39" s="4" customFormat="1" ht="14.4">
      <c r="A922" s="63"/>
      <c r="B922" s="63"/>
      <c r="C922" s="63"/>
      <c r="D922" s="63"/>
      <c r="E922" s="11"/>
      <c r="F922" s="11"/>
      <c r="G922" s="8"/>
      <c r="I922" s="63"/>
      <c r="J922" s="48"/>
      <c r="K922" s="109"/>
      <c r="M922" s="63"/>
      <c r="N922" s="274"/>
      <c r="P922" s="63"/>
      <c r="Q922" s="276"/>
      <c r="S922" s="63"/>
      <c r="T922" s="276"/>
      <c r="V922" s="83"/>
      <c r="W922" s="83"/>
      <c r="X922" s="83"/>
      <c r="Y922" s="83"/>
      <c r="Z922" s="83"/>
      <c r="AA922" s="65"/>
      <c r="AB922" s="5"/>
      <c r="AC922" s="5"/>
      <c r="AD922" s="5"/>
      <c r="AE922" s="5"/>
      <c r="AF922" s="5"/>
      <c r="AG922" s="5"/>
      <c r="AH922" s="5"/>
      <c r="AI922" s="5"/>
      <c r="AJ922" s="5"/>
      <c r="AK922" s="5"/>
      <c r="AL922" s="5"/>
      <c r="AM922" s="5"/>
    </row>
    <row r="923" spans="1:39" s="4" customFormat="1" ht="14.4">
      <c r="A923" s="63"/>
      <c r="B923" s="63"/>
      <c r="C923" s="63"/>
      <c r="D923" s="63"/>
      <c r="E923" s="11"/>
      <c r="F923" s="11"/>
      <c r="G923" s="8"/>
      <c r="I923" s="63"/>
      <c r="J923" s="48"/>
      <c r="K923" s="109"/>
      <c r="M923" s="63"/>
      <c r="N923" s="274"/>
      <c r="P923" s="63"/>
      <c r="Q923" s="276"/>
      <c r="S923" s="63"/>
      <c r="T923" s="276"/>
      <c r="V923" s="83"/>
      <c r="W923" s="83"/>
      <c r="X923" s="83"/>
      <c r="Y923" s="83"/>
      <c r="Z923" s="83"/>
      <c r="AA923" s="65"/>
      <c r="AB923" s="5"/>
      <c r="AC923" s="5"/>
      <c r="AD923" s="5"/>
      <c r="AE923" s="5"/>
      <c r="AF923" s="5"/>
      <c r="AG923" s="5"/>
      <c r="AH923" s="5"/>
      <c r="AI923" s="5"/>
      <c r="AJ923" s="5"/>
      <c r="AK923" s="5"/>
      <c r="AL923" s="5"/>
      <c r="AM923" s="5"/>
    </row>
    <row r="924" spans="1:39" s="4" customFormat="1" ht="14.4">
      <c r="A924" s="63"/>
      <c r="B924" s="63"/>
      <c r="C924" s="63"/>
      <c r="D924" s="63"/>
      <c r="E924" s="11"/>
      <c r="F924" s="11"/>
      <c r="G924" s="8"/>
      <c r="I924" s="63"/>
      <c r="J924" s="48"/>
      <c r="K924" s="109"/>
      <c r="M924" s="63"/>
      <c r="N924" s="274"/>
      <c r="P924" s="63"/>
      <c r="Q924" s="276"/>
      <c r="S924" s="63"/>
      <c r="T924" s="276"/>
      <c r="V924" s="83"/>
      <c r="W924" s="83"/>
      <c r="X924" s="83"/>
      <c r="Y924" s="83"/>
      <c r="Z924" s="83"/>
      <c r="AA924" s="65"/>
      <c r="AB924" s="5"/>
      <c r="AC924" s="5"/>
      <c r="AD924" s="5"/>
      <c r="AE924" s="5"/>
      <c r="AF924" s="5"/>
      <c r="AG924" s="5"/>
      <c r="AH924" s="5"/>
      <c r="AI924" s="5"/>
      <c r="AJ924" s="5"/>
      <c r="AK924" s="5"/>
      <c r="AL924" s="5"/>
      <c r="AM924" s="5"/>
    </row>
    <row r="925" spans="1:39" s="4" customFormat="1" ht="14.4">
      <c r="A925" s="63"/>
      <c r="B925" s="63"/>
      <c r="C925" s="63"/>
      <c r="D925" s="63"/>
      <c r="E925" s="11"/>
      <c r="F925" s="11"/>
      <c r="G925" s="8"/>
      <c r="I925" s="63"/>
      <c r="J925" s="48"/>
      <c r="K925" s="109"/>
      <c r="M925" s="63"/>
      <c r="N925" s="274"/>
      <c r="P925" s="63"/>
      <c r="Q925" s="276"/>
      <c r="S925" s="63"/>
      <c r="T925" s="276"/>
      <c r="V925" s="83"/>
      <c r="W925" s="83"/>
      <c r="X925" s="83"/>
      <c r="Y925" s="83"/>
      <c r="Z925" s="83"/>
      <c r="AA925" s="65"/>
      <c r="AB925" s="5"/>
      <c r="AC925" s="5"/>
      <c r="AD925" s="5"/>
      <c r="AE925" s="5"/>
      <c r="AF925" s="5"/>
      <c r="AG925" s="5"/>
      <c r="AH925" s="5"/>
      <c r="AI925" s="5"/>
      <c r="AJ925" s="5"/>
      <c r="AK925" s="5"/>
      <c r="AL925" s="5"/>
      <c r="AM925" s="5"/>
    </row>
    <row r="926" spans="1:39" s="4" customFormat="1" ht="14.4">
      <c r="A926" s="63"/>
      <c r="B926" s="63"/>
      <c r="C926" s="63"/>
      <c r="D926" s="63"/>
      <c r="E926" s="11"/>
      <c r="F926" s="11"/>
      <c r="G926" s="8"/>
      <c r="I926" s="63"/>
      <c r="J926" s="48"/>
      <c r="K926" s="109"/>
      <c r="M926" s="63"/>
      <c r="N926" s="274"/>
      <c r="P926" s="63"/>
      <c r="Q926" s="276"/>
      <c r="S926" s="63"/>
      <c r="T926" s="276"/>
      <c r="V926" s="83"/>
      <c r="W926" s="83"/>
      <c r="X926" s="83"/>
      <c r="Y926" s="83"/>
      <c r="Z926" s="83"/>
      <c r="AA926" s="65"/>
      <c r="AB926" s="5"/>
      <c r="AC926" s="5"/>
      <c r="AD926" s="5"/>
      <c r="AE926" s="5"/>
      <c r="AF926" s="5"/>
      <c r="AG926" s="5"/>
      <c r="AH926" s="5"/>
      <c r="AI926" s="5"/>
      <c r="AJ926" s="5"/>
      <c r="AK926" s="5"/>
      <c r="AL926" s="5"/>
      <c r="AM926" s="5"/>
    </row>
    <row r="927" spans="1:39" s="4" customFormat="1" ht="14.4">
      <c r="A927" s="63"/>
      <c r="B927" s="63"/>
      <c r="C927" s="63"/>
      <c r="D927" s="63"/>
      <c r="E927" s="11"/>
      <c r="F927" s="11"/>
      <c r="G927" s="8"/>
      <c r="I927" s="63"/>
      <c r="J927" s="48"/>
      <c r="K927" s="109"/>
      <c r="M927" s="63"/>
      <c r="N927" s="274"/>
      <c r="P927" s="63"/>
      <c r="Q927" s="276"/>
      <c r="S927" s="63"/>
      <c r="T927" s="276"/>
      <c r="V927" s="83"/>
      <c r="W927" s="83"/>
      <c r="X927" s="83"/>
      <c r="Y927" s="83"/>
      <c r="Z927" s="83"/>
      <c r="AA927" s="65"/>
      <c r="AB927" s="5"/>
      <c r="AC927" s="5"/>
      <c r="AD927" s="5"/>
      <c r="AE927" s="5"/>
      <c r="AF927" s="5"/>
      <c r="AG927" s="5"/>
      <c r="AH927" s="5"/>
      <c r="AI927" s="5"/>
      <c r="AJ927" s="5"/>
      <c r="AK927" s="5"/>
      <c r="AL927" s="5"/>
      <c r="AM927" s="5"/>
    </row>
    <row r="928" spans="1:39" s="4" customFormat="1" ht="14.4">
      <c r="A928" s="63"/>
      <c r="B928" s="63"/>
      <c r="C928" s="63"/>
      <c r="D928" s="63"/>
      <c r="E928" s="11"/>
      <c r="F928" s="11"/>
      <c r="G928" s="8"/>
      <c r="I928" s="63"/>
      <c r="J928" s="48"/>
      <c r="K928" s="109"/>
      <c r="M928" s="63"/>
      <c r="N928" s="274"/>
      <c r="P928" s="63"/>
      <c r="Q928" s="276"/>
      <c r="S928" s="63"/>
      <c r="T928" s="276"/>
      <c r="V928" s="83"/>
      <c r="W928" s="83"/>
      <c r="X928" s="83"/>
      <c r="Y928" s="83"/>
      <c r="Z928" s="83"/>
      <c r="AA928" s="65"/>
      <c r="AB928" s="5"/>
      <c r="AC928" s="5"/>
      <c r="AD928" s="5"/>
      <c r="AE928" s="5"/>
      <c r="AF928" s="5"/>
      <c r="AG928" s="5"/>
      <c r="AH928" s="5"/>
      <c r="AI928" s="5"/>
      <c r="AJ928" s="5"/>
      <c r="AK928" s="5"/>
      <c r="AL928" s="5"/>
      <c r="AM928" s="5"/>
    </row>
    <row r="929" spans="1:39" s="4" customFormat="1" ht="14.4">
      <c r="A929" s="63"/>
      <c r="B929" s="63"/>
      <c r="C929" s="63"/>
      <c r="D929" s="63"/>
      <c r="E929" s="11"/>
      <c r="F929" s="11"/>
      <c r="G929" s="8"/>
      <c r="I929" s="63"/>
      <c r="J929" s="48"/>
      <c r="K929" s="109"/>
      <c r="M929" s="63"/>
      <c r="N929" s="274"/>
      <c r="P929" s="63"/>
      <c r="Q929" s="276"/>
      <c r="S929" s="63"/>
      <c r="T929" s="276"/>
      <c r="V929" s="83"/>
      <c r="W929" s="83"/>
      <c r="X929" s="83"/>
      <c r="Y929" s="83"/>
      <c r="Z929" s="83"/>
      <c r="AA929" s="65"/>
      <c r="AB929" s="5"/>
      <c r="AC929" s="5"/>
      <c r="AD929" s="5"/>
      <c r="AE929" s="5"/>
      <c r="AF929" s="5"/>
      <c r="AG929" s="5"/>
      <c r="AH929" s="5"/>
      <c r="AI929" s="5"/>
      <c r="AJ929" s="5"/>
      <c r="AK929" s="5"/>
      <c r="AL929" s="5"/>
      <c r="AM929" s="5"/>
    </row>
    <row r="930" spans="1:39" s="4" customFormat="1" ht="14.4">
      <c r="A930" s="63"/>
      <c r="B930" s="63"/>
      <c r="C930" s="63"/>
      <c r="D930" s="63"/>
      <c r="E930" s="11"/>
      <c r="F930" s="11"/>
      <c r="G930" s="8"/>
      <c r="I930" s="63"/>
      <c r="J930" s="48"/>
      <c r="K930" s="109"/>
      <c r="M930" s="63"/>
      <c r="N930" s="274"/>
      <c r="P930" s="63"/>
      <c r="Q930" s="276"/>
      <c r="S930" s="63"/>
      <c r="T930" s="276"/>
      <c r="V930" s="83"/>
      <c r="W930" s="83"/>
      <c r="X930" s="83"/>
      <c r="Y930" s="83"/>
      <c r="Z930" s="83"/>
      <c r="AA930" s="65"/>
      <c r="AB930" s="5"/>
      <c r="AC930" s="5"/>
      <c r="AD930" s="5"/>
      <c r="AE930" s="5"/>
      <c r="AF930" s="5"/>
      <c r="AG930" s="5"/>
      <c r="AH930" s="5"/>
      <c r="AI930" s="5"/>
      <c r="AJ930" s="5"/>
      <c r="AK930" s="5"/>
      <c r="AL930" s="5"/>
      <c r="AM930" s="5"/>
    </row>
    <row r="931" spans="1:39" s="4" customFormat="1" ht="14.4">
      <c r="A931" s="63"/>
      <c r="B931" s="63"/>
      <c r="C931" s="63"/>
      <c r="D931" s="63"/>
      <c r="E931" s="11"/>
      <c r="F931" s="11"/>
      <c r="G931" s="8"/>
      <c r="I931" s="63"/>
      <c r="J931" s="48"/>
      <c r="K931" s="109"/>
      <c r="M931" s="63"/>
      <c r="N931" s="274"/>
      <c r="P931" s="63"/>
      <c r="Q931" s="276"/>
      <c r="S931" s="63"/>
      <c r="T931" s="276"/>
      <c r="V931" s="83"/>
      <c r="W931" s="83"/>
      <c r="X931" s="83"/>
      <c r="Y931" s="83"/>
      <c r="Z931" s="83"/>
      <c r="AA931" s="65"/>
      <c r="AB931" s="5"/>
      <c r="AC931" s="5"/>
      <c r="AD931" s="5"/>
      <c r="AE931" s="5"/>
      <c r="AF931" s="5"/>
      <c r="AG931" s="5"/>
      <c r="AH931" s="5"/>
      <c r="AI931" s="5"/>
      <c r="AJ931" s="5"/>
      <c r="AK931" s="5"/>
      <c r="AL931" s="5"/>
      <c r="AM931" s="5"/>
    </row>
    <row r="932" spans="1:39" s="4" customFormat="1" ht="14.4">
      <c r="A932" s="63"/>
      <c r="B932" s="63"/>
      <c r="C932" s="63"/>
      <c r="D932" s="63"/>
      <c r="E932" s="11"/>
      <c r="F932" s="11"/>
      <c r="G932" s="8"/>
      <c r="I932" s="63"/>
      <c r="J932" s="48"/>
      <c r="K932" s="109"/>
      <c r="M932" s="63"/>
      <c r="N932" s="274"/>
      <c r="P932" s="63"/>
      <c r="Q932" s="276"/>
      <c r="S932" s="63"/>
      <c r="T932" s="276"/>
      <c r="V932" s="83"/>
      <c r="W932" s="83"/>
      <c r="X932" s="83"/>
      <c r="Y932" s="83"/>
      <c r="Z932" s="83"/>
      <c r="AA932" s="65"/>
      <c r="AB932" s="5"/>
      <c r="AC932" s="5"/>
      <c r="AD932" s="5"/>
      <c r="AE932" s="5"/>
      <c r="AF932" s="5"/>
      <c r="AG932" s="5"/>
      <c r="AH932" s="5"/>
      <c r="AI932" s="5"/>
      <c r="AJ932" s="5"/>
      <c r="AK932" s="5"/>
      <c r="AL932" s="5"/>
      <c r="AM932" s="5"/>
    </row>
    <row r="933" spans="1:39" s="4" customFormat="1" ht="14.4">
      <c r="A933" s="63"/>
      <c r="B933" s="63"/>
      <c r="C933" s="63"/>
      <c r="D933" s="63"/>
      <c r="E933" s="11"/>
      <c r="F933" s="11"/>
      <c r="G933" s="8"/>
      <c r="I933" s="63"/>
      <c r="J933" s="48"/>
      <c r="K933" s="109"/>
      <c r="M933" s="63"/>
      <c r="N933" s="274"/>
      <c r="P933" s="63"/>
      <c r="Q933" s="276"/>
      <c r="S933" s="63"/>
      <c r="T933" s="276"/>
      <c r="V933" s="83"/>
      <c r="W933" s="83"/>
      <c r="X933" s="83"/>
      <c r="Y933" s="83"/>
      <c r="Z933" s="83"/>
      <c r="AA933" s="65"/>
      <c r="AB933" s="5"/>
      <c r="AC933" s="5"/>
      <c r="AD933" s="5"/>
      <c r="AE933" s="5"/>
      <c r="AF933" s="5"/>
      <c r="AG933" s="5"/>
      <c r="AH933" s="5"/>
      <c r="AI933" s="5"/>
      <c r="AJ933" s="5"/>
      <c r="AK933" s="5"/>
      <c r="AL933" s="5"/>
      <c r="AM933" s="5"/>
    </row>
    <row r="934" spans="1:39" s="4" customFormat="1" ht="14.4">
      <c r="A934" s="63"/>
      <c r="B934" s="63"/>
      <c r="C934" s="63"/>
      <c r="D934" s="63"/>
      <c r="E934" s="11"/>
      <c r="F934" s="11"/>
      <c r="G934" s="8"/>
      <c r="I934" s="63"/>
      <c r="J934" s="48"/>
      <c r="K934" s="109"/>
      <c r="M934" s="63"/>
      <c r="N934" s="274"/>
      <c r="P934" s="63"/>
      <c r="Q934" s="276"/>
      <c r="S934" s="63"/>
      <c r="T934" s="276"/>
      <c r="V934" s="83"/>
      <c r="W934" s="83"/>
      <c r="X934" s="83"/>
      <c r="Y934" s="83"/>
      <c r="Z934" s="83"/>
      <c r="AA934" s="65"/>
      <c r="AB934" s="5"/>
      <c r="AC934" s="5"/>
      <c r="AD934" s="5"/>
      <c r="AE934" s="5"/>
      <c r="AF934" s="5"/>
      <c r="AG934" s="5"/>
      <c r="AH934" s="5"/>
      <c r="AI934" s="5"/>
      <c r="AJ934" s="5"/>
      <c r="AK934" s="5"/>
      <c r="AL934" s="5"/>
      <c r="AM934" s="5"/>
    </row>
    <row r="935" spans="1:39" s="4" customFormat="1" ht="14.4">
      <c r="A935" s="63"/>
      <c r="B935" s="63"/>
      <c r="C935" s="63"/>
      <c r="D935" s="63"/>
      <c r="E935" s="11"/>
      <c r="F935" s="11"/>
      <c r="G935" s="8"/>
      <c r="I935" s="63"/>
      <c r="J935" s="48"/>
      <c r="K935" s="109"/>
      <c r="M935" s="63"/>
      <c r="N935" s="274"/>
      <c r="P935" s="63"/>
      <c r="Q935" s="276"/>
      <c r="S935" s="63"/>
      <c r="T935" s="276"/>
      <c r="V935" s="83"/>
      <c r="W935" s="83"/>
      <c r="X935" s="83"/>
      <c r="Y935" s="83"/>
      <c r="Z935" s="83"/>
      <c r="AA935" s="65"/>
      <c r="AB935" s="5"/>
      <c r="AC935" s="5"/>
      <c r="AD935" s="5"/>
      <c r="AE935" s="5"/>
      <c r="AF935" s="5"/>
      <c r="AG935" s="5"/>
      <c r="AH935" s="5"/>
      <c r="AI935" s="5"/>
      <c r="AJ935" s="5"/>
      <c r="AK935" s="5"/>
      <c r="AL935" s="5"/>
      <c r="AM935" s="5"/>
    </row>
    <row r="936" spans="1:39" s="4" customFormat="1" ht="14.4">
      <c r="A936" s="63"/>
      <c r="B936" s="63"/>
      <c r="C936" s="63"/>
      <c r="D936" s="63"/>
      <c r="E936" s="11"/>
      <c r="F936" s="11"/>
      <c r="G936" s="8"/>
      <c r="I936" s="63"/>
      <c r="J936" s="48"/>
      <c r="K936" s="109"/>
      <c r="M936" s="63"/>
      <c r="N936" s="274"/>
      <c r="P936" s="63"/>
      <c r="Q936" s="276"/>
      <c r="S936" s="63"/>
      <c r="T936" s="276"/>
      <c r="V936" s="83"/>
      <c r="W936" s="83"/>
      <c r="X936" s="83"/>
      <c r="Y936" s="83"/>
      <c r="Z936" s="83"/>
      <c r="AA936" s="65"/>
      <c r="AB936" s="5"/>
      <c r="AC936" s="5"/>
      <c r="AD936" s="5"/>
      <c r="AE936" s="5"/>
      <c r="AF936" s="5"/>
      <c r="AG936" s="5"/>
      <c r="AH936" s="5"/>
      <c r="AI936" s="5"/>
      <c r="AJ936" s="5"/>
      <c r="AK936" s="5"/>
      <c r="AL936" s="5"/>
      <c r="AM936" s="5"/>
    </row>
    <row r="937" spans="1:39" s="4" customFormat="1" ht="14.4">
      <c r="A937" s="63"/>
      <c r="B937" s="63"/>
      <c r="C937" s="63"/>
      <c r="D937" s="63"/>
      <c r="E937" s="11"/>
      <c r="F937" s="11"/>
      <c r="G937" s="8"/>
      <c r="I937" s="63"/>
      <c r="J937" s="48"/>
      <c r="K937" s="109"/>
      <c r="M937" s="63"/>
      <c r="N937" s="274"/>
      <c r="P937" s="63"/>
      <c r="Q937" s="276"/>
      <c r="S937" s="63"/>
      <c r="T937" s="276"/>
      <c r="V937" s="83"/>
      <c r="W937" s="83"/>
      <c r="X937" s="83"/>
      <c r="Y937" s="83"/>
      <c r="Z937" s="83"/>
      <c r="AA937" s="65"/>
      <c r="AB937" s="5"/>
      <c r="AC937" s="5"/>
      <c r="AD937" s="5"/>
      <c r="AE937" s="5"/>
      <c r="AF937" s="5"/>
      <c r="AG937" s="5"/>
      <c r="AH937" s="5"/>
      <c r="AI937" s="5"/>
      <c r="AJ937" s="5"/>
      <c r="AK937" s="5"/>
      <c r="AL937" s="5"/>
      <c r="AM937" s="5"/>
    </row>
    <row r="938" spans="1:39" s="4" customFormat="1" ht="14.4">
      <c r="A938" s="63"/>
      <c r="B938" s="63"/>
      <c r="C938" s="63"/>
      <c r="D938" s="63"/>
      <c r="E938" s="11"/>
      <c r="F938" s="11"/>
      <c r="G938" s="8"/>
      <c r="I938" s="63"/>
      <c r="J938" s="48"/>
      <c r="K938" s="109"/>
      <c r="M938" s="63"/>
      <c r="N938" s="274"/>
      <c r="P938" s="63"/>
      <c r="Q938" s="276"/>
      <c r="S938" s="63"/>
      <c r="T938" s="276"/>
      <c r="V938" s="83"/>
      <c r="W938" s="83"/>
      <c r="X938" s="83"/>
      <c r="Y938" s="83"/>
      <c r="Z938" s="83"/>
      <c r="AA938" s="65"/>
      <c r="AB938" s="5"/>
      <c r="AC938" s="5"/>
      <c r="AD938" s="5"/>
      <c r="AE938" s="5"/>
      <c r="AF938" s="5"/>
      <c r="AG938" s="5"/>
      <c r="AH938" s="5"/>
      <c r="AI938" s="5"/>
      <c r="AJ938" s="5"/>
      <c r="AK938" s="5"/>
      <c r="AL938" s="5"/>
      <c r="AM938" s="5"/>
    </row>
    <row r="939" spans="1:39" s="4" customFormat="1" ht="14.4">
      <c r="A939" s="63"/>
      <c r="B939" s="63"/>
      <c r="C939" s="63"/>
      <c r="D939" s="63"/>
      <c r="E939" s="11"/>
      <c r="F939" s="11"/>
      <c r="G939" s="8"/>
      <c r="I939" s="63"/>
      <c r="J939" s="48"/>
      <c r="K939" s="109"/>
      <c r="M939" s="63"/>
      <c r="N939" s="274"/>
      <c r="P939" s="63"/>
      <c r="Q939" s="276"/>
      <c r="S939" s="63"/>
      <c r="T939" s="276"/>
      <c r="V939" s="83"/>
      <c r="W939" s="83"/>
      <c r="X939" s="83"/>
      <c r="Y939" s="83"/>
      <c r="Z939" s="83"/>
      <c r="AA939" s="65"/>
      <c r="AB939" s="5"/>
      <c r="AC939" s="5"/>
      <c r="AD939" s="5"/>
      <c r="AE939" s="5"/>
      <c r="AF939" s="5"/>
      <c r="AG939" s="5"/>
      <c r="AH939" s="5"/>
      <c r="AI939" s="5"/>
      <c r="AJ939" s="5"/>
      <c r="AK939" s="5"/>
      <c r="AL939" s="5"/>
      <c r="AM939" s="5"/>
    </row>
    <row r="940" spans="1:39" s="4" customFormat="1" ht="14.4">
      <c r="A940" s="63"/>
      <c r="B940" s="63"/>
      <c r="C940" s="63"/>
      <c r="D940" s="63"/>
      <c r="E940" s="11"/>
      <c r="F940" s="11"/>
      <c r="G940" s="8"/>
      <c r="I940" s="63"/>
      <c r="J940" s="48"/>
      <c r="K940" s="109"/>
      <c r="M940" s="63"/>
      <c r="N940" s="274"/>
      <c r="P940" s="63"/>
      <c r="Q940" s="276"/>
      <c r="S940" s="63"/>
      <c r="T940" s="276"/>
      <c r="V940" s="83"/>
      <c r="W940" s="83"/>
      <c r="X940" s="83"/>
      <c r="Y940" s="83"/>
      <c r="Z940" s="83"/>
      <c r="AA940" s="65"/>
      <c r="AB940" s="5"/>
      <c r="AC940" s="5"/>
      <c r="AD940" s="5"/>
      <c r="AE940" s="5"/>
      <c r="AF940" s="5"/>
      <c r="AG940" s="5"/>
      <c r="AH940" s="5"/>
      <c r="AI940" s="5"/>
      <c r="AJ940" s="5"/>
      <c r="AK940" s="5"/>
      <c r="AL940" s="5"/>
      <c r="AM940" s="5"/>
    </row>
    <row r="941" spans="1:39" s="4" customFormat="1" ht="14.4">
      <c r="A941" s="63"/>
      <c r="B941" s="63"/>
      <c r="C941" s="63"/>
      <c r="D941" s="63"/>
      <c r="E941" s="11"/>
      <c r="F941" s="11"/>
      <c r="G941" s="8"/>
      <c r="I941" s="63"/>
      <c r="J941" s="48"/>
      <c r="K941" s="109"/>
      <c r="M941" s="63"/>
      <c r="N941" s="274"/>
      <c r="P941" s="63"/>
      <c r="Q941" s="276"/>
      <c r="S941" s="63"/>
      <c r="T941" s="276"/>
      <c r="V941" s="83"/>
      <c r="W941" s="83"/>
      <c r="X941" s="83"/>
      <c r="Y941" s="83"/>
      <c r="Z941" s="83"/>
      <c r="AA941" s="65"/>
      <c r="AB941" s="5"/>
      <c r="AC941" s="5"/>
      <c r="AD941" s="5"/>
      <c r="AE941" s="5"/>
      <c r="AF941" s="5"/>
      <c r="AG941" s="5"/>
      <c r="AH941" s="5"/>
      <c r="AI941" s="5"/>
      <c r="AJ941" s="5"/>
      <c r="AK941" s="5"/>
      <c r="AL941" s="5"/>
      <c r="AM941" s="5"/>
    </row>
    <row r="942" spans="1:39" s="4" customFormat="1" ht="14.4">
      <c r="A942" s="63"/>
      <c r="B942" s="63"/>
      <c r="C942" s="63"/>
      <c r="D942" s="63"/>
      <c r="E942" s="11"/>
      <c r="F942" s="11"/>
      <c r="G942" s="8"/>
      <c r="I942" s="63"/>
      <c r="J942" s="48"/>
      <c r="K942" s="109"/>
      <c r="M942" s="63"/>
      <c r="N942" s="274"/>
      <c r="P942" s="63"/>
      <c r="Q942" s="276"/>
      <c r="S942" s="63"/>
      <c r="T942" s="276"/>
      <c r="V942" s="83"/>
      <c r="W942" s="83"/>
      <c r="X942" s="83"/>
      <c r="Y942" s="83"/>
      <c r="Z942" s="83"/>
      <c r="AA942" s="65"/>
      <c r="AB942" s="5"/>
      <c r="AC942" s="5"/>
      <c r="AD942" s="5"/>
      <c r="AE942" s="5"/>
      <c r="AF942" s="5"/>
      <c r="AG942" s="5"/>
      <c r="AH942" s="5"/>
      <c r="AI942" s="5"/>
      <c r="AJ942" s="5"/>
      <c r="AK942" s="5"/>
      <c r="AL942" s="5"/>
      <c r="AM942" s="5"/>
    </row>
    <row r="943" spans="1:39" s="4" customFormat="1" ht="14.4">
      <c r="A943" s="63"/>
      <c r="B943" s="63"/>
      <c r="C943" s="63"/>
      <c r="D943" s="63"/>
      <c r="E943" s="11"/>
      <c r="F943" s="11"/>
      <c r="G943" s="8"/>
      <c r="I943" s="63"/>
      <c r="J943" s="48"/>
      <c r="K943" s="109"/>
      <c r="M943" s="63"/>
      <c r="N943" s="274"/>
      <c r="P943" s="63"/>
      <c r="Q943" s="276"/>
      <c r="S943" s="63"/>
      <c r="T943" s="276"/>
      <c r="V943" s="83"/>
      <c r="W943" s="83"/>
      <c r="X943" s="83"/>
      <c r="Y943" s="83"/>
      <c r="Z943" s="83"/>
      <c r="AA943" s="65"/>
      <c r="AB943" s="5"/>
      <c r="AC943" s="5"/>
      <c r="AD943" s="5"/>
      <c r="AE943" s="5"/>
      <c r="AF943" s="5"/>
      <c r="AG943" s="5"/>
      <c r="AH943" s="5"/>
      <c r="AI943" s="5"/>
      <c r="AJ943" s="5"/>
      <c r="AK943" s="5"/>
      <c r="AL943" s="5"/>
      <c r="AM943" s="5"/>
    </row>
    <row r="944" spans="1:39" s="4" customFormat="1" ht="14.4">
      <c r="A944" s="63"/>
      <c r="B944" s="63"/>
      <c r="C944" s="63"/>
      <c r="D944" s="63"/>
      <c r="E944" s="11"/>
      <c r="F944" s="11"/>
      <c r="G944" s="8"/>
      <c r="I944" s="63"/>
      <c r="J944" s="48"/>
      <c r="K944" s="109"/>
      <c r="M944" s="63"/>
      <c r="N944" s="274"/>
      <c r="P944" s="63"/>
      <c r="Q944" s="276"/>
      <c r="S944" s="63"/>
      <c r="T944" s="276"/>
      <c r="V944" s="83"/>
      <c r="W944" s="83"/>
      <c r="X944" s="83"/>
      <c r="Y944" s="83"/>
      <c r="Z944" s="83"/>
      <c r="AA944" s="65"/>
      <c r="AB944" s="5"/>
      <c r="AC944" s="5"/>
      <c r="AD944" s="5"/>
      <c r="AE944" s="5"/>
      <c r="AF944" s="5"/>
      <c r="AG944" s="5"/>
      <c r="AH944" s="5"/>
      <c r="AI944" s="5"/>
      <c r="AJ944" s="5"/>
      <c r="AK944" s="5"/>
      <c r="AL944" s="5"/>
      <c r="AM944" s="5"/>
    </row>
    <row r="945" spans="1:39" s="4" customFormat="1" ht="14.4">
      <c r="A945" s="63"/>
      <c r="B945" s="63"/>
      <c r="C945" s="63"/>
      <c r="D945" s="63"/>
      <c r="E945" s="11"/>
      <c r="F945" s="11"/>
      <c r="G945" s="8"/>
      <c r="I945" s="63"/>
      <c r="J945" s="48"/>
      <c r="K945" s="109"/>
      <c r="M945" s="63"/>
      <c r="N945" s="274"/>
      <c r="P945" s="63"/>
      <c r="Q945" s="276"/>
      <c r="S945" s="63"/>
      <c r="T945" s="276"/>
      <c r="V945" s="83"/>
      <c r="W945" s="83"/>
      <c r="X945" s="83"/>
      <c r="Y945" s="83"/>
      <c r="Z945" s="83"/>
      <c r="AA945" s="65"/>
      <c r="AB945" s="5"/>
      <c r="AC945" s="5"/>
      <c r="AD945" s="5"/>
      <c r="AE945" s="5"/>
      <c r="AF945" s="5"/>
      <c r="AG945" s="5"/>
      <c r="AH945" s="5"/>
      <c r="AI945" s="5"/>
      <c r="AJ945" s="5"/>
      <c r="AK945" s="5"/>
      <c r="AL945" s="5"/>
      <c r="AM945" s="5"/>
    </row>
    <row r="946" spans="1:39" s="4" customFormat="1" ht="14.4">
      <c r="A946" s="63"/>
      <c r="B946" s="63"/>
      <c r="C946" s="63"/>
      <c r="D946" s="63"/>
      <c r="E946" s="11"/>
      <c r="F946" s="11"/>
      <c r="G946" s="8"/>
      <c r="I946" s="63"/>
      <c r="J946" s="48"/>
      <c r="K946" s="109"/>
      <c r="M946" s="63"/>
      <c r="N946" s="274"/>
      <c r="P946" s="63"/>
      <c r="Q946" s="276"/>
      <c r="S946" s="63"/>
      <c r="T946" s="276"/>
      <c r="V946" s="83"/>
      <c r="W946" s="83"/>
      <c r="X946" s="83"/>
      <c r="Y946" s="83"/>
      <c r="Z946" s="83"/>
      <c r="AA946" s="65"/>
      <c r="AB946" s="5"/>
      <c r="AC946" s="5"/>
      <c r="AD946" s="5"/>
      <c r="AE946" s="5"/>
      <c r="AF946" s="5"/>
      <c r="AG946" s="5"/>
      <c r="AH946" s="5"/>
      <c r="AI946" s="5"/>
      <c r="AJ946" s="5"/>
      <c r="AK946" s="5"/>
      <c r="AL946" s="5"/>
      <c r="AM946" s="5"/>
    </row>
    <row r="947" spans="1:39" s="4" customFormat="1" ht="14.4">
      <c r="A947" s="63"/>
      <c r="B947" s="63"/>
      <c r="C947" s="63"/>
      <c r="D947" s="63"/>
      <c r="E947" s="11"/>
      <c r="F947" s="11"/>
      <c r="G947" s="8"/>
      <c r="I947" s="63"/>
      <c r="J947" s="48"/>
      <c r="K947" s="109"/>
      <c r="M947" s="63"/>
      <c r="N947" s="274"/>
      <c r="P947" s="63"/>
      <c r="Q947" s="276"/>
      <c r="S947" s="63"/>
      <c r="T947" s="276"/>
      <c r="V947" s="83"/>
      <c r="W947" s="83"/>
      <c r="X947" s="83"/>
      <c r="Y947" s="83"/>
      <c r="Z947" s="83"/>
      <c r="AA947" s="65"/>
      <c r="AB947" s="5"/>
      <c r="AC947" s="5"/>
      <c r="AD947" s="5"/>
      <c r="AE947" s="5"/>
      <c r="AF947" s="5"/>
      <c r="AG947" s="5"/>
      <c r="AH947" s="5"/>
      <c r="AI947" s="5"/>
      <c r="AJ947" s="5"/>
      <c r="AK947" s="5"/>
      <c r="AL947" s="5"/>
      <c r="AM947" s="5"/>
    </row>
    <row r="948" spans="1:39" s="4" customFormat="1" ht="14.4">
      <c r="A948" s="63"/>
      <c r="B948" s="63"/>
      <c r="C948" s="63"/>
      <c r="D948" s="63"/>
      <c r="E948" s="11"/>
      <c r="F948" s="11"/>
      <c r="G948" s="8"/>
      <c r="I948" s="63"/>
      <c r="J948" s="48"/>
      <c r="K948" s="109"/>
      <c r="M948" s="63"/>
      <c r="N948" s="274"/>
      <c r="P948" s="63"/>
      <c r="Q948" s="276"/>
      <c r="S948" s="63"/>
      <c r="T948" s="276"/>
      <c r="V948" s="83"/>
      <c r="W948" s="83"/>
      <c r="X948" s="83"/>
      <c r="Y948" s="83"/>
      <c r="Z948" s="83"/>
      <c r="AA948" s="65"/>
      <c r="AB948" s="5"/>
      <c r="AC948" s="5"/>
      <c r="AD948" s="5"/>
      <c r="AE948" s="5"/>
      <c r="AF948" s="5"/>
      <c r="AG948" s="5"/>
      <c r="AH948" s="5"/>
      <c r="AI948" s="5"/>
      <c r="AJ948" s="5"/>
      <c r="AK948" s="5"/>
      <c r="AL948" s="5"/>
      <c r="AM948" s="5"/>
    </row>
    <row r="949" spans="1:39" s="4" customFormat="1" ht="14.4">
      <c r="A949" s="63"/>
      <c r="B949" s="63"/>
      <c r="C949" s="63"/>
      <c r="D949" s="63"/>
      <c r="E949" s="11"/>
      <c r="F949" s="11"/>
      <c r="G949" s="8"/>
      <c r="I949" s="63"/>
      <c r="J949" s="48"/>
      <c r="K949" s="109"/>
      <c r="M949" s="63"/>
      <c r="N949" s="274"/>
      <c r="P949" s="63"/>
      <c r="Q949" s="276"/>
      <c r="S949" s="63"/>
      <c r="T949" s="276"/>
      <c r="V949" s="83"/>
      <c r="W949" s="83"/>
      <c r="X949" s="83"/>
      <c r="Y949" s="83"/>
      <c r="Z949" s="83"/>
      <c r="AA949" s="65"/>
      <c r="AB949" s="5"/>
      <c r="AC949" s="5"/>
      <c r="AD949" s="5"/>
      <c r="AE949" s="5"/>
      <c r="AF949" s="5"/>
      <c r="AG949" s="5"/>
      <c r="AH949" s="5"/>
      <c r="AI949" s="5"/>
      <c r="AJ949" s="5"/>
      <c r="AK949" s="5"/>
      <c r="AL949" s="5"/>
      <c r="AM949" s="5"/>
    </row>
    <row r="950" spans="1:39" s="4" customFormat="1" ht="14.4">
      <c r="A950" s="63"/>
      <c r="B950" s="63"/>
      <c r="C950" s="63"/>
      <c r="D950" s="63"/>
      <c r="E950" s="11"/>
      <c r="F950" s="11"/>
      <c r="G950" s="8"/>
      <c r="I950" s="63"/>
      <c r="J950" s="48"/>
      <c r="K950" s="109"/>
      <c r="M950" s="63"/>
      <c r="N950" s="274"/>
      <c r="P950" s="63"/>
      <c r="Q950" s="276"/>
      <c r="S950" s="63"/>
      <c r="T950" s="276"/>
      <c r="V950" s="83"/>
      <c r="W950" s="83"/>
      <c r="X950" s="83"/>
      <c r="Y950" s="83"/>
      <c r="Z950" s="83"/>
      <c r="AA950" s="65"/>
      <c r="AB950" s="5"/>
      <c r="AC950" s="5"/>
      <c r="AD950" s="5"/>
      <c r="AE950" s="5"/>
      <c r="AF950" s="5"/>
      <c r="AG950" s="5"/>
      <c r="AH950" s="5"/>
      <c r="AI950" s="5"/>
      <c r="AJ950" s="5"/>
      <c r="AK950" s="5"/>
      <c r="AL950" s="5"/>
      <c r="AM950" s="5"/>
    </row>
    <row r="951" spans="1:39" s="4" customFormat="1" ht="14.4">
      <c r="A951" s="63"/>
      <c r="B951" s="63"/>
      <c r="C951" s="63"/>
      <c r="D951" s="63"/>
      <c r="E951" s="11"/>
      <c r="F951" s="11"/>
      <c r="G951" s="8"/>
      <c r="I951" s="63"/>
      <c r="J951" s="48"/>
      <c r="K951" s="109"/>
      <c r="M951" s="63"/>
      <c r="N951" s="274"/>
      <c r="P951" s="63"/>
      <c r="Q951" s="276"/>
      <c r="S951" s="63"/>
      <c r="T951" s="276"/>
      <c r="V951" s="83"/>
      <c r="W951" s="83"/>
      <c r="X951" s="83"/>
      <c r="Y951" s="83"/>
      <c r="Z951" s="83"/>
      <c r="AA951" s="65"/>
      <c r="AB951" s="5"/>
      <c r="AC951" s="5"/>
      <c r="AD951" s="5"/>
      <c r="AE951" s="5"/>
      <c r="AF951" s="5"/>
      <c r="AG951" s="5"/>
      <c r="AH951" s="5"/>
      <c r="AI951" s="5"/>
      <c r="AJ951" s="5"/>
      <c r="AK951" s="5"/>
      <c r="AL951" s="5"/>
      <c r="AM951" s="5"/>
    </row>
    <row r="952" spans="1:39" s="4" customFormat="1" ht="14.4">
      <c r="A952" s="63"/>
      <c r="B952" s="63"/>
      <c r="C952" s="63"/>
      <c r="D952" s="63"/>
      <c r="E952" s="11"/>
      <c r="F952" s="11"/>
      <c r="G952" s="8"/>
      <c r="I952" s="63"/>
      <c r="J952" s="48"/>
      <c r="K952" s="109"/>
      <c r="M952" s="63"/>
      <c r="N952" s="274"/>
      <c r="P952" s="63"/>
      <c r="Q952" s="276"/>
      <c r="S952" s="63"/>
      <c r="T952" s="276"/>
      <c r="V952" s="83"/>
      <c r="W952" s="83"/>
      <c r="X952" s="83"/>
      <c r="Y952" s="83"/>
      <c r="Z952" s="83"/>
      <c r="AA952" s="65"/>
      <c r="AB952" s="5"/>
      <c r="AC952" s="5"/>
      <c r="AD952" s="5"/>
      <c r="AE952" s="5"/>
      <c r="AF952" s="5"/>
      <c r="AG952" s="5"/>
      <c r="AH952" s="5"/>
      <c r="AI952" s="5"/>
      <c r="AJ952" s="5"/>
      <c r="AK952" s="5"/>
      <c r="AL952" s="5"/>
      <c r="AM952" s="5"/>
    </row>
    <row r="953" spans="1:39" s="4" customFormat="1" ht="14.4">
      <c r="A953" s="63"/>
      <c r="B953" s="63"/>
      <c r="C953" s="63"/>
      <c r="D953" s="63"/>
      <c r="E953" s="11"/>
      <c r="F953" s="11"/>
      <c r="G953" s="8"/>
      <c r="I953" s="63"/>
      <c r="J953" s="48"/>
      <c r="K953" s="109"/>
      <c r="M953" s="63"/>
      <c r="N953" s="274"/>
      <c r="P953" s="63"/>
      <c r="Q953" s="276"/>
      <c r="S953" s="63"/>
      <c r="T953" s="276"/>
      <c r="V953" s="83"/>
      <c r="W953" s="83"/>
      <c r="X953" s="83"/>
      <c r="Y953" s="83"/>
      <c r="Z953" s="83"/>
      <c r="AA953" s="65"/>
      <c r="AB953" s="5"/>
      <c r="AC953" s="5"/>
      <c r="AD953" s="5"/>
      <c r="AE953" s="5"/>
      <c r="AF953" s="5"/>
      <c r="AG953" s="5"/>
      <c r="AH953" s="5"/>
      <c r="AI953" s="5"/>
      <c r="AJ953" s="5"/>
      <c r="AK953" s="5"/>
      <c r="AL953" s="5"/>
      <c r="AM953" s="5"/>
    </row>
    <row r="954" spans="1:39" s="4" customFormat="1" ht="14.4">
      <c r="A954" s="63"/>
      <c r="B954" s="63"/>
      <c r="C954" s="63"/>
      <c r="D954" s="63"/>
      <c r="E954" s="11"/>
      <c r="F954" s="11"/>
      <c r="G954" s="8"/>
      <c r="I954" s="63"/>
      <c r="J954" s="48"/>
      <c r="K954" s="109"/>
      <c r="M954" s="63"/>
      <c r="N954" s="274"/>
      <c r="P954" s="63"/>
      <c r="Q954" s="276"/>
      <c r="S954" s="63"/>
      <c r="T954" s="276"/>
      <c r="V954" s="83"/>
      <c r="W954" s="83"/>
      <c r="X954" s="83"/>
      <c r="Y954" s="83"/>
      <c r="Z954" s="83"/>
      <c r="AA954" s="65"/>
      <c r="AB954" s="5"/>
      <c r="AC954" s="5"/>
      <c r="AD954" s="5"/>
      <c r="AE954" s="5"/>
      <c r="AF954" s="5"/>
      <c r="AG954" s="5"/>
      <c r="AH954" s="5"/>
      <c r="AI954" s="5"/>
      <c r="AJ954" s="5"/>
      <c r="AK954" s="5"/>
      <c r="AL954" s="5"/>
      <c r="AM954" s="5"/>
    </row>
    <row r="955" spans="1:39" s="4" customFormat="1" ht="14.4">
      <c r="A955" s="63"/>
      <c r="B955" s="63"/>
      <c r="C955" s="63"/>
      <c r="D955" s="63"/>
      <c r="E955" s="11"/>
      <c r="F955" s="11"/>
      <c r="G955" s="8"/>
      <c r="I955" s="63"/>
      <c r="J955" s="48"/>
      <c r="K955" s="109"/>
      <c r="M955" s="63"/>
      <c r="N955" s="274"/>
      <c r="P955" s="63"/>
      <c r="Q955" s="276"/>
      <c r="S955" s="63"/>
      <c r="T955" s="276"/>
      <c r="V955" s="83"/>
      <c r="W955" s="83"/>
      <c r="X955" s="83"/>
      <c r="Y955" s="83"/>
      <c r="Z955" s="83"/>
      <c r="AA955" s="65"/>
      <c r="AB955" s="5"/>
      <c r="AC955" s="5"/>
      <c r="AD955" s="5"/>
      <c r="AE955" s="5"/>
      <c r="AF955" s="5"/>
      <c r="AG955" s="5"/>
      <c r="AH955" s="5"/>
      <c r="AI955" s="5"/>
      <c r="AJ955" s="5"/>
      <c r="AK955" s="5"/>
      <c r="AL955" s="5"/>
      <c r="AM955" s="5"/>
    </row>
    <row r="956" spans="1:39" s="4" customFormat="1" ht="14.4">
      <c r="A956" s="63"/>
      <c r="B956" s="63"/>
      <c r="C956" s="63"/>
      <c r="D956" s="63"/>
      <c r="E956" s="11"/>
      <c r="F956" s="11"/>
      <c r="G956" s="8"/>
      <c r="I956" s="63"/>
      <c r="J956" s="48"/>
      <c r="K956" s="109"/>
      <c r="M956" s="63"/>
      <c r="N956" s="274"/>
      <c r="P956" s="63"/>
      <c r="Q956" s="276"/>
      <c r="S956" s="63"/>
      <c r="T956" s="276"/>
      <c r="V956" s="83"/>
      <c r="W956" s="83"/>
      <c r="X956" s="83"/>
      <c r="Y956" s="83"/>
      <c r="Z956" s="83"/>
      <c r="AA956" s="65"/>
      <c r="AB956" s="5"/>
      <c r="AC956" s="5"/>
      <c r="AD956" s="5"/>
      <c r="AE956" s="5"/>
      <c r="AF956" s="5"/>
      <c r="AG956" s="5"/>
      <c r="AH956" s="5"/>
      <c r="AI956" s="5"/>
      <c r="AJ956" s="5"/>
      <c r="AK956" s="5"/>
      <c r="AL956" s="5"/>
      <c r="AM956" s="5"/>
    </row>
    <row r="957" spans="1:39" s="4" customFormat="1" ht="14.4">
      <c r="A957" s="63"/>
      <c r="B957" s="63"/>
      <c r="C957" s="63"/>
      <c r="D957" s="63"/>
      <c r="E957" s="11"/>
      <c r="F957" s="11"/>
      <c r="G957" s="8"/>
      <c r="I957" s="63"/>
      <c r="J957" s="48"/>
      <c r="K957" s="109"/>
      <c r="M957" s="63"/>
      <c r="N957" s="274"/>
      <c r="P957" s="63"/>
      <c r="Q957" s="276"/>
      <c r="S957" s="63"/>
      <c r="T957" s="276"/>
      <c r="V957" s="83"/>
      <c r="W957" s="83"/>
      <c r="X957" s="83"/>
      <c r="Y957" s="83"/>
      <c r="Z957" s="83"/>
      <c r="AA957" s="65"/>
      <c r="AB957" s="5"/>
      <c r="AC957" s="5"/>
      <c r="AD957" s="5"/>
      <c r="AE957" s="5"/>
      <c r="AF957" s="5"/>
      <c r="AG957" s="5"/>
      <c r="AH957" s="5"/>
      <c r="AI957" s="5"/>
      <c r="AJ957" s="5"/>
      <c r="AK957" s="5"/>
      <c r="AL957" s="5"/>
      <c r="AM957" s="5"/>
    </row>
    <row r="958" spans="1:39" s="4" customFormat="1" ht="14.4">
      <c r="A958" s="63"/>
      <c r="B958" s="63"/>
      <c r="C958" s="63"/>
      <c r="D958" s="63"/>
      <c r="E958" s="11"/>
      <c r="F958" s="11"/>
      <c r="G958" s="8"/>
      <c r="I958" s="63"/>
      <c r="J958" s="48"/>
      <c r="K958" s="109"/>
      <c r="M958" s="63"/>
      <c r="N958" s="274"/>
      <c r="P958" s="63"/>
      <c r="Q958" s="276"/>
      <c r="S958" s="63"/>
      <c r="T958" s="276"/>
      <c r="V958" s="83"/>
      <c r="W958" s="83"/>
      <c r="X958" s="83"/>
      <c r="Y958" s="83"/>
      <c r="Z958" s="83"/>
      <c r="AA958" s="65"/>
      <c r="AB958" s="5"/>
      <c r="AC958" s="5"/>
      <c r="AD958" s="5"/>
      <c r="AE958" s="5"/>
      <c r="AF958" s="5"/>
      <c r="AG958" s="5"/>
      <c r="AH958" s="5"/>
      <c r="AI958" s="5"/>
      <c r="AJ958" s="5"/>
      <c r="AK958" s="5"/>
      <c r="AL958" s="5"/>
      <c r="AM958" s="5"/>
    </row>
    <row r="959" spans="1:39" s="4" customFormat="1" ht="14.4">
      <c r="A959" s="63"/>
      <c r="B959" s="63"/>
      <c r="C959" s="63"/>
      <c r="D959" s="63"/>
      <c r="E959" s="11"/>
      <c r="F959" s="11"/>
      <c r="G959" s="8"/>
      <c r="I959" s="63"/>
      <c r="J959" s="48"/>
      <c r="K959" s="109"/>
      <c r="M959" s="63"/>
      <c r="N959" s="274"/>
      <c r="P959" s="63"/>
      <c r="Q959" s="276"/>
      <c r="S959" s="63"/>
      <c r="T959" s="276"/>
      <c r="V959" s="83"/>
      <c r="W959" s="83"/>
      <c r="X959" s="83"/>
      <c r="Y959" s="83"/>
      <c r="Z959" s="83"/>
      <c r="AA959" s="65"/>
      <c r="AB959" s="5"/>
      <c r="AC959" s="5"/>
      <c r="AD959" s="5"/>
      <c r="AE959" s="5"/>
      <c r="AF959" s="5"/>
      <c r="AG959" s="5"/>
      <c r="AH959" s="5"/>
      <c r="AI959" s="5"/>
      <c r="AJ959" s="5"/>
      <c r="AK959" s="5"/>
      <c r="AL959" s="5"/>
      <c r="AM959" s="5"/>
    </row>
    <row r="960" spans="1:39" s="4" customFormat="1" ht="14.4">
      <c r="A960" s="63"/>
      <c r="B960" s="63"/>
      <c r="C960" s="63"/>
      <c r="D960" s="63"/>
      <c r="E960" s="11"/>
      <c r="F960" s="11"/>
      <c r="G960" s="8"/>
      <c r="I960" s="63"/>
      <c r="J960" s="48"/>
      <c r="K960" s="109"/>
      <c r="M960" s="63"/>
      <c r="N960" s="274"/>
      <c r="P960" s="63"/>
      <c r="Q960" s="276"/>
      <c r="S960" s="63"/>
      <c r="T960" s="276"/>
      <c r="V960" s="83"/>
      <c r="W960" s="83"/>
      <c r="X960" s="83"/>
      <c r="Y960" s="83"/>
      <c r="Z960" s="83"/>
      <c r="AA960" s="65"/>
      <c r="AB960" s="5"/>
      <c r="AC960" s="5"/>
      <c r="AD960" s="5"/>
      <c r="AE960" s="5"/>
      <c r="AF960" s="5"/>
      <c r="AG960" s="5"/>
      <c r="AH960" s="5"/>
      <c r="AI960" s="5"/>
      <c r="AJ960" s="5"/>
      <c r="AK960" s="5"/>
      <c r="AL960" s="5"/>
      <c r="AM960" s="5"/>
    </row>
    <row r="961" spans="1:39" s="4" customFormat="1" ht="14.4">
      <c r="A961" s="63"/>
      <c r="B961" s="63"/>
      <c r="C961" s="63"/>
      <c r="D961" s="63"/>
      <c r="E961" s="11"/>
      <c r="F961" s="11"/>
      <c r="G961" s="8"/>
      <c r="I961" s="63"/>
      <c r="J961" s="48"/>
      <c r="K961" s="109"/>
      <c r="M961" s="63"/>
      <c r="N961" s="274"/>
      <c r="P961" s="63"/>
      <c r="Q961" s="276"/>
      <c r="S961" s="63"/>
      <c r="T961" s="276"/>
      <c r="V961" s="83"/>
      <c r="W961" s="83"/>
      <c r="X961" s="83"/>
      <c r="Y961" s="83"/>
      <c r="Z961" s="83"/>
      <c r="AA961" s="65"/>
      <c r="AB961" s="5"/>
      <c r="AC961" s="5"/>
      <c r="AD961" s="5"/>
      <c r="AE961" s="5"/>
      <c r="AF961" s="5"/>
      <c r="AG961" s="5"/>
      <c r="AH961" s="5"/>
      <c r="AI961" s="5"/>
      <c r="AJ961" s="5"/>
      <c r="AK961" s="5"/>
      <c r="AL961" s="5"/>
      <c r="AM961" s="5"/>
    </row>
    <row r="962" spans="1:39" s="4" customFormat="1" ht="14.4">
      <c r="A962" s="63"/>
      <c r="B962" s="63"/>
      <c r="C962" s="63"/>
      <c r="D962" s="63"/>
      <c r="E962" s="11"/>
      <c r="F962" s="11"/>
      <c r="G962" s="8"/>
      <c r="I962" s="63"/>
      <c r="J962" s="48"/>
      <c r="K962" s="109"/>
      <c r="M962" s="63"/>
      <c r="N962" s="274"/>
      <c r="P962" s="63"/>
      <c r="Q962" s="276"/>
      <c r="S962" s="63"/>
      <c r="T962" s="276"/>
      <c r="V962" s="83"/>
      <c r="W962" s="83"/>
      <c r="X962" s="83"/>
      <c r="Y962" s="83"/>
      <c r="Z962" s="83"/>
      <c r="AA962" s="65"/>
      <c r="AB962" s="5"/>
      <c r="AC962" s="5"/>
      <c r="AD962" s="5"/>
      <c r="AE962" s="5"/>
      <c r="AF962" s="5"/>
      <c r="AG962" s="5"/>
      <c r="AH962" s="5"/>
      <c r="AI962" s="5"/>
      <c r="AJ962" s="5"/>
      <c r="AK962" s="5"/>
      <c r="AL962" s="5"/>
      <c r="AM962" s="5"/>
    </row>
    <row r="963" spans="1:39" s="4" customFormat="1" ht="14.4">
      <c r="A963" s="63"/>
      <c r="B963" s="63"/>
      <c r="C963" s="63"/>
      <c r="D963" s="63"/>
      <c r="E963" s="11"/>
      <c r="F963" s="11"/>
      <c r="G963" s="8"/>
      <c r="I963" s="63"/>
      <c r="J963" s="48"/>
      <c r="K963" s="109"/>
      <c r="M963" s="63"/>
      <c r="N963" s="274"/>
      <c r="P963" s="63"/>
      <c r="Q963" s="276"/>
      <c r="S963" s="63"/>
      <c r="T963" s="276"/>
      <c r="V963" s="83"/>
      <c r="W963" s="83"/>
      <c r="X963" s="83"/>
      <c r="Y963" s="83"/>
      <c r="Z963" s="83"/>
      <c r="AA963" s="65"/>
      <c r="AB963" s="5"/>
      <c r="AC963" s="5"/>
      <c r="AD963" s="5"/>
      <c r="AE963" s="5"/>
      <c r="AF963" s="5"/>
      <c r="AG963" s="5"/>
      <c r="AH963" s="5"/>
      <c r="AI963" s="5"/>
      <c r="AJ963" s="5"/>
      <c r="AK963" s="5"/>
      <c r="AL963" s="5"/>
      <c r="AM963" s="5"/>
    </row>
    <row r="964" spans="1:39" s="4" customFormat="1" ht="14.4">
      <c r="A964" s="63"/>
      <c r="B964" s="63"/>
      <c r="C964" s="63"/>
      <c r="D964" s="63"/>
      <c r="E964" s="11"/>
      <c r="F964" s="11"/>
      <c r="G964" s="8"/>
      <c r="I964" s="63"/>
      <c r="J964" s="48"/>
      <c r="K964" s="109"/>
      <c r="M964" s="63"/>
      <c r="N964" s="274"/>
      <c r="P964" s="63"/>
      <c r="Q964" s="276"/>
      <c r="S964" s="63"/>
      <c r="T964" s="276"/>
      <c r="V964" s="83"/>
      <c r="W964" s="83"/>
      <c r="X964" s="83"/>
      <c r="Y964" s="83"/>
      <c r="Z964" s="83"/>
      <c r="AA964" s="65"/>
      <c r="AB964" s="5"/>
      <c r="AC964" s="5"/>
      <c r="AD964" s="5"/>
      <c r="AE964" s="5"/>
      <c r="AF964" s="5"/>
      <c r="AG964" s="5"/>
      <c r="AH964" s="5"/>
      <c r="AI964" s="5"/>
      <c r="AJ964" s="5"/>
      <c r="AK964" s="5"/>
      <c r="AL964" s="5"/>
      <c r="AM964" s="5"/>
    </row>
    <row r="965" spans="1:39" s="4" customFormat="1" ht="14.4">
      <c r="A965" s="63"/>
      <c r="B965" s="63"/>
      <c r="C965" s="63"/>
      <c r="D965" s="63"/>
      <c r="E965" s="11"/>
      <c r="F965" s="11"/>
      <c r="G965" s="8"/>
      <c r="I965" s="63"/>
      <c r="J965" s="48"/>
      <c r="K965" s="109"/>
      <c r="M965" s="63"/>
      <c r="N965" s="274"/>
      <c r="P965" s="63"/>
      <c r="Q965" s="276"/>
      <c r="S965" s="63"/>
      <c r="T965" s="276"/>
      <c r="V965" s="83"/>
      <c r="W965" s="83"/>
      <c r="X965" s="83"/>
      <c r="Y965" s="83"/>
      <c r="Z965" s="83"/>
      <c r="AA965" s="65"/>
      <c r="AB965" s="5"/>
      <c r="AC965" s="5"/>
      <c r="AD965" s="5"/>
      <c r="AE965" s="5"/>
      <c r="AF965" s="5"/>
      <c r="AG965" s="5"/>
      <c r="AH965" s="5"/>
      <c r="AI965" s="5"/>
      <c r="AJ965" s="5"/>
      <c r="AK965" s="5"/>
      <c r="AL965" s="5"/>
      <c r="AM965" s="5"/>
    </row>
    <row r="966" spans="1:39" s="4" customFormat="1" ht="14.4">
      <c r="A966" s="63"/>
      <c r="B966" s="63"/>
      <c r="C966" s="63"/>
      <c r="D966" s="63"/>
      <c r="E966" s="11"/>
      <c r="F966" s="11"/>
      <c r="G966" s="8"/>
      <c r="I966" s="63"/>
      <c r="J966" s="48"/>
      <c r="K966" s="109"/>
      <c r="M966" s="63"/>
      <c r="N966" s="274"/>
      <c r="P966" s="63"/>
      <c r="Q966" s="276"/>
      <c r="S966" s="63"/>
      <c r="T966" s="276"/>
      <c r="V966" s="83"/>
      <c r="W966" s="83"/>
      <c r="X966" s="83"/>
      <c r="Y966" s="83"/>
      <c r="Z966" s="83"/>
      <c r="AA966" s="65"/>
      <c r="AB966" s="5"/>
      <c r="AC966" s="5"/>
      <c r="AD966" s="5"/>
      <c r="AE966" s="5"/>
      <c r="AF966" s="5"/>
      <c r="AG966" s="5"/>
      <c r="AH966" s="5"/>
      <c r="AI966" s="5"/>
      <c r="AJ966" s="5"/>
      <c r="AK966" s="5"/>
      <c r="AL966" s="5"/>
      <c r="AM966" s="5"/>
    </row>
    <row r="967" spans="1:39" s="4" customFormat="1" ht="14.4">
      <c r="A967" s="63"/>
      <c r="B967" s="63"/>
      <c r="C967" s="63"/>
      <c r="D967" s="63"/>
      <c r="E967" s="11"/>
      <c r="F967" s="11"/>
      <c r="G967" s="8"/>
      <c r="I967" s="63"/>
      <c r="J967" s="48"/>
      <c r="K967" s="109"/>
      <c r="M967" s="63"/>
      <c r="N967" s="274"/>
      <c r="P967" s="63"/>
      <c r="Q967" s="276"/>
      <c r="S967" s="63"/>
      <c r="T967" s="276"/>
      <c r="V967" s="83"/>
      <c r="W967" s="83"/>
      <c r="X967" s="83"/>
      <c r="Y967" s="83"/>
      <c r="Z967" s="83"/>
      <c r="AA967" s="65"/>
      <c r="AB967" s="5"/>
      <c r="AC967" s="5"/>
      <c r="AD967" s="5"/>
      <c r="AE967" s="5"/>
      <c r="AF967" s="5"/>
      <c r="AG967" s="5"/>
      <c r="AH967" s="5"/>
      <c r="AI967" s="5"/>
      <c r="AJ967" s="5"/>
      <c r="AK967" s="5"/>
      <c r="AL967" s="5"/>
      <c r="AM967" s="5"/>
    </row>
    <row r="968" spans="1:39" s="4" customFormat="1" ht="14.4">
      <c r="A968" s="63"/>
      <c r="B968" s="63"/>
      <c r="C968" s="63"/>
      <c r="D968" s="63"/>
      <c r="E968" s="11"/>
      <c r="F968" s="11"/>
      <c r="G968" s="8"/>
      <c r="I968" s="63"/>
      <c r="J968" s="48"/>
      <c r="K968" s="109"/>
      <c r="M968" s="63"/>
      <c r="N968" s="274"/>
      <c r="P968" s="63"/>
      <c r="Q968" s="276"/>
      <c r="S968" s="63"/>
      <c r="T968" s="276"/>
      <c r="V968" s="83"/>
      <c r="W968" s="83"/>
      <c r="X968" s="83"/>
      <c r="Y968" s="83"/>
      <c r="Z968" s="83"/>
      <c r="AA968" s="65"/>
      <c r="AB968" s="5"/>
      <c r="AC968" s="5"/>
      <c r="AD968" s="5"/>
      <c r="AE968" s="5"/>
      <c r="AF968" s="5"/>
      <c r="AG968" s="5"/>
      <c r="AH968" s="5"/>
      <c r="AI968" s="5"/>
      <c r="AJ968" s="5"/>
      <c r="AK968" s="5"/>
      <c r="AL968" s="5"/>
      <c r="AM968" s="5"/>
    </row>
    <row r="969" spans="1:39" s="4" customFormat="1" ht="14.4">
      <c r="A969" s="63"/>
      <c r="B969" s="63"/>
      <c r="C969" s="63"/>
      <c r="D969" s="63"/>
      <c r="E969" s="11"/>
      <c r="F969" s="11"/>
      <c r="G969" s="8"/>
      <c r="I969" s="63"/>
      <c r="J969" s="48"/>
      <c r="K969" s="109"/>
      <c r="M969" s="63"/>
      <c r="N969" s="274"/>
      <c r="P969" s="63"/>
      <c r="Q969" s="276"/>
      <c r="S969" s="63"/>
      <c r="T969" s="276"/>
      <c r="V969" s="83"/>
      <c r="W969" s="83"/>
      <c r="X969" s="83"/>
      <c r="Y969" s="83"/>
      <c r="Z969" s="83"/>
      <c r="AA969" s="65"/>
      <c r="AB969" s="5"/>
      <c r="AC969" s="5"/>
      <c r="AD969" s="5"/>
      <c r="AE969" s="5"/>
      <c r="AF969" s="5"/>
      <c r="AG969" s="5"/>
      <c r="AH969" s="5"/>
      <c r="AI969" s="5"/>
      <c r="AJ969" s="5"/>
      <c r="AK969" s="5"/>
      <c r="AL969" s="5"/>
      <c r="AM969" s="5"/>
    </row>
    <row r="970" spans="1:39" s="4" customFormat="1" ht="14.4">
      <c r="A970" s="63"/>
      <c r="B970" s="63"/>
      <c r="C970" s="63"/>
      <c r="D970" s="63"/>
      <c r="E970" s="11"/>
      <c r="F970" s="11"/>
      <c r="G970" s="8"/>
      <c r="I970" s="63"/>
      <c r="J970" s="48"/>
      <c r="K970" s="109"/>
      <c r="M970" s="63"/>
      <c r="N970" s="274"/>
      <c r="P970" s="63"/>
      <c r="Q970" s="276"/>
      <c r="S970" s="63"/>
      <c r="T970" s="276"/>
      <c r="V970" s="83"/>
      <c r="W970" s="83"/>
      <c r="X970" s="83"/>
      <c r="Y970" s="83"/>
      <c r="Z970" s="83"/>
      <c r="AA970" s="65"/>
      <c r="AB970" s="5"/>
      <c r="AC970" s="5"/>
      <c r="AD970" s="5"/>
      <c r="AE970" s="5"/>
      <c r="AF970" s="5"/>
      <c r="AG970" s="5"/>
      <c r="AH970" s="5"/>
      <c r="AI970" s="5"/>
      <c r="AJ970" s="5"/>
      <c r="AK970" s="5"/>
      <c r="AL970" s="5"/>
      <c r="AM970" s="5"/>
    </row>
    <row r="971" spans="1:39" s="4" customFormat="1" ht="14.4">
      <c r="A971" s="63"/>
      <c r="B971" s="63"/>
      <c r="C971" s="63"/>
      <c r="D971" s="63"/>
      <c r="E971" s="11"/>
      <c r="F971" s="11"/>
      <c r="G971" s="8"/>
      <c r="I971" s="63"/>
      <c r="J971" s="48"/>
      <c r="K971" s="109"/>
      <c r="M971" s="63"/>
      <c r="N971" s="274"/>
      <c r="P971" s="63"/>
      <c r="Q971" s="276"/>
      <c r="S971" s="63"/>
      <c r="T971" s="276"/>
      <c r="V971" s="83"/>
      <c r="W971" s="83"/>
      <c r="X971" s="83"/>
      <c r="Y971" s="83"/>
      <c r="Z971" s="83"/>
      <c r="AA971" s="65"/>
      <c r="AB971" s="5"/>
      <c r="AC971" s="5"/>
      <c r="AD971" s="5"/>
      <c r="AE971" s="5"/>
      <c r="AF971" s="5"/>
      <c r="AG971" s="5"/>
      <c r="AH971" s="5"/>
      <c r="AI971" s="5"/>
      <c r="AJ971" s="5"/>
      <c r="AK971" s="5"/>
      <c r="AL971" s="5"/>
      <c r="AM971" s="5"/>
    </row>
    <row r="972" spans="1:39" s="4" customFormat="1" ht="14.4">
      <c r="A972" s="63"/>
      <c r="B972" s="63"/>
      <c r="C972" s="63"/>
      <c r="D972" s="63"/>
      <c r="E972" s="11"/>
      <c r="F972" s="11"/>
      <c r="G972" s="8"/>
      <c r="I972" s="63"/>
      <c r="J972" s="48"/>
      <c r="K972" s="109"/>
      <c r="M972" s="63"/>
      <c r="N972" s="274"/>
      <c r="P972" s="63"/>
      <c r="Q972" s="276"/>
      <c r="S972" s="63"/>
      <c r="T972" s="276"/>
      <c r="V972" s="83"/>
      <c r="W972" s="83"/>
      <c r="X972" s="83"/>
      <c r="Y972" s="83"/>
      <c r="Z972" s="83"/>
      <c r="AA972" s="65"/>
      <c r="AB972" s="5"/>
      <c r="AC972" s="5"/>
      <c r="AD972" s="5"/>
      <c r="AE972" s="5"/>
      <c r="AF972" s="5"/>
      <c r="AG972" s="5"/>
      <c r="AH972" s="5"/>
      <c r="AI972" s="5"/>
      <c r="AJ972" s="5"/>
      <c r="AK972" s="5"/>
      <c r="AL972" s="5"/>
      <c r="AM972" s="5"/>
    </row>
    <row r="973" spans="1:39" s="4" customFormat="1" ht="14.4">
      <c r="A973" s="63"/>
      <c r="B973" s="63"/>
      <c r="C973" s="63"/>
      <c r="D973" s="63"/>
      <c r="E973" s="11"/>
      <c r="F973" s="11"/>
      <c r="G973" s="8"/>
      <c r="I973" s="63"/>
      <c r="J973" s="48"/>
      <c r="K973" s="109"/>
      <c r="M973" s="63"/>
      <c r="N973" s="274"/>
      <c r="P973" s="63"/>
      <c r="Q973" s="276"/>
      <c r="S973" s="63"/>
      <c r="T973" s="276"/>
      <c r="V973" s="83"/>
      <c r="W973" s="83"/>
      <c r="X973" s="83"/>
      <c r="Y973" s="83"/>
      <c r="Z973" s="83"/>
      <c r="AA973" s="65"/>
      <c r="AB973" s="5"/>
      <c r="AC973" s="5"/>
      <c r="AD973" s="5"/>
      <c r="AE973" s="5"/>
      <c r="AF973" s="5"/>
      <c r="AG973" s="5"/>
      <c r="AH973" s="5"/>
      <c r="AI973" s="5"/>
      <c r="AJ973" s="5"/>
      <c r="AK973" s="5"/>
      <c r="AL973" s="5"/>
      <c r="AM973" s="5"/>
    </row>
    <row r="974" spans="1:39" s="4" customFormat="1" ht="14.4">
      <c r="A974" s="63"/>
      <c r="B974" s="63"/>
      <c r="C974" s="63"/>
      <c r="D974" s="63"/>
      <c r="E974" s="11"/>
      <c r="F974" s="11"/>
      <c r="G974" s="8"/>
      <c r="I974" s="63"/>
      <c r="J974" s="48"/>
      <c r="K974" s="109"/>
      <c r="M974" s="63"/>
      <c r="N974" s="274"/>
      <c r="P974" s="63"/>
      <c r="Q974" s="276"/>
      <c r="S974" s="63"/>
      <c r="T974" s="276"/>
      <c r="V974" s="83"/>
      <c r="W974" s="83"/>
      <c r="X974" s="83"/>
      <c r="Y974" s="83"/>
      <c r="Z974" s="83"/>
      <c r="AA974" s="65"/>
      <c r="AB974" s="5"/>
      <c r="AC974" s="5"/>
      <c r="AD974" s="5"/>
      <c r="AE974" s="5"/>
      <c r="AF974" s="5"/>
      <c r="AG974" s="5"/>
      <c r="AH974" s="5"/>
      <c r="AI974" s="5"/>
      <c r="AJ974" s="5"/>
      <c r="AK974" s="5"/>
      <c r="AL974" s="5"/>
      <c r="AM974" s="5"/>
    </row>
    <row r="975" spans="1:39" s="4" customFormat="1" ht="14.4">
      <c r="A975" s="63"/>
      <c r="B975" s="63"/>
      <c r="C975" s="63"/>
      <c r="D975" s="63"/>
      <c r="E975" s="11"/>
      <c r="F975" s="11"/>
      <c r="G975" s="8"/>
      <c r="I975" s="63"/>
      <c r="J975" s="48"/>
      <c r="K975" s="109"/>
      <c r="M975" s="63"/>
      <c r="N975" s="274"/>
      <c r="P975" s="63"/>
      <c r="Q975" s="276"/>
      <c r="S975" s="63"/>
      <c r="T975" s="276"/>
      <c r="V975" s="83"/>
      <c r="W975" s="83"/>
      <c r="X975" s="83"/>
      <c r="Y975" s="83"/>
      <c r="Z975" s="83"/>
      <c r="AA975" s="65"/>
      <c r="AB975" s="5"/>
      <c r="AC975" s="5"/>
      <c r="AD975" s="5"/>
      <c r="AE975" s="5"/>
      <c r="AF975" s="5"/>
      <c r="AG975" s="5"/>
      <c r="AH975" s="5"/>
      <c r="AI975" s="5"/>
      <c r="AJ975" s="5"/>
      <c r="AK975" s="5"/>
      <c r="AL975" s="5"/>
      <c r="AM975" s="5"/>
    </row>
    <row r="976" spans="1:39" s="4" customFormat="1" ht="14.4">
      <c r="A976" s="63"/>
      <c r="B976" s="63"/>
      <c r="C976" s="63"/>
      <c r="D976" s="63"/>
      <c r="E976" s="11"/>
      <c r="F976" s="11"/>
      <c r="G976" s="8"/>
      <c r="I976" s="63"/>
      <c r="J976" s="48"/>
      <c r="K976" s="109"/>
      <c r="M976" s="63"/>
      <c r="N976" s="274"/>
      <c r="P976" s="63"/>
      <c r="Q976" s="276"/>
      <c r="S976" s="63"/>
      <c r="T976" s="276"/>
      <c r="V976" s="83"/>
      <c r="W976" s="83"/>
      <c r="X976" s="83"/>
      <c r="Y976" s="83"/>
      <c r="Z976" s="83"/>
      <c r="AA976" s="65"/>
      <c r="AB976" s="5"/>
      <c r="AC976" s="5"/>
      <c r="AD976" s="5"/>
      <c r="AE976" s="5"/>
      <c r="AF976" s="5"/>
      <c r="AG976" s="5"/>
      <c r="AH976" s="5"/>
      <c r="AI976" s="5"/>
      <c r="AJ976" s="5"/>
      <c r="AK976" s="5"/>
      <c r="AL976" s="5"/>
      <c r="AM976" s="5"/>
    </row>
    <row r="977" spans="1:39" s="4" customFormat="1" ht="14.4">
      <c r="A977" s="63"/>
      <c r="B977" s="63"/>
      <c r="C977" s="63"/>
      <c r="D977" s="63"/>
      <c r="E977" s="11"/>
      <c r="F977" s="11"/>
      <c r="G977" s="8"/>
      <c r="I977" s="63"/>
      <c r="J977" s="48"/>
      <c r="K977" s="109"/>
      <c r="M977" s="63"/>
      <c r="N977" s="274"/>
      <c r="P977" s="63"/>
      <c r="Q977" s="276"/>
      <c r="S977" s="63"/>
      <c r="T977" s="276"/>
      <c r="V977" s="83"/>
      <c r="W977" s="83"/>
      <c r="X977" s="83"/>
      <c r="Y977" s="83"/>
      <c r="Z977" s="83"/>
      <c r="AA977" s="65"/>
      <c r="AB977" s="5"/>
      <c r="AC977" s="5"/>
      <c r="AD977" s="5"/>
      <c r="AE977" s="5"/>
      <c r="AF977" s="5"/>
      <c r="AG977" s="5"/>
      <c r="AH977" s="5"/>
      <c r="AI977" s="5"/>
      <c r="AJ977" s="5"/>
      <c r="AK977" s="5"/>
      <c r="AL977" s="5"/>
      <c r="AM977" s="5"/>
    </row>
    <row r="978" spans="1:39" s="4" customFormat="1" ht="14.4">
      <c r="A978" s="63"/>
      <c r="B978" s="63"/>
      <c r="C978" s="63"/>
      <c r="D978" s="63"/>
      <c r="E978" s="11"/>
      <c r="F978" s="11"/>
      <c r="G978" s="8"/>
      <c r="I978" s="63"/>
      <c r="J978" s="48"/>
      <c r="K978" s="109"/>
      <c r="M978" s="63"/>
      <c r="N978" s="274"/>
      <c r="P978" s="63"/>
      <c r="Q978" s="276"/>
      <c r="S978" s="63"/>
      <c r="T978" s="276"/>
      <c r="V978" s="83"/>
      <c r="W978" s="83"/>
      <c r="X978" s="83"/>
      <c r="Y978" s="83"/>
      <c r="Z978" s="83"/>
      <c r="AA978" s="65"/>
      <c r="AB978" s="5"/>
      <c r="AC978" s="5"/>
      <c r="AD978" s="5"/>
      <c r="AE978" s="5"/>
      <c r="AF978" s="5"/>
      <c r="AG978" s="5"/>
      <c r="AH978" s="5"/>
      <c r="AI978" s="5"/>
      <c r="AJ978" s="5"/>
      <c r="AK978" s="5"/>
      <c r="AL978" s="5"/>
      <c r="AM978" s="5"/>
    </row>
    <row r="979" spans="1:39" s="4" customFormat="1" ht="14.4">
      <c r="A979" s="63"/>
      <c r="B979" s="63"/>
      <c r="C979" s="63"/>
      <c r="D979" s="63"/>
      <c r="E979" s="11"/>
      <c r="F979" s="11"/>
      <c r="G979" s="8"/>
      <c r="I979" s="63"/>
      <c r="J979" s="48"/>
      <c r="K979" s="109"/>
      <c r="M979" s="63"/>
      <c r="N979" s="274"/>
      <c r="P979" s="63"/>
      <c r="Q979" s="276"/>
      <c r="S979" s="63"/>
      <c r="T979" s="276"/>
      <c r="V979" s="83"/>
      <c r="W979" s="83"/>
      <c r="X979" s="83"/>
      <c r="Y979" s="83"/>
      <c r="Z979" s="83"/>
      <c r="AA979" s="65"/>
      <c r="AB979" s="5"/>
      <c r="AC979" s="5"/>
      <c r="AD979" s="5"/>
      <c r="AE979" s="5"/>
      <c r="AF979" s="5"/>
      <c r="AG979" s="5"/>
      <c r="AH979" s="5"/>
      <c r="AI979" s="5"/>
      <c r="AJ979" s="5"/>
      <c r="AK979" s="5"/>
      <c r="AL979" s="5"/>
      <c r="AM979" s="5"/>
    </row>
    <row r="980" spans="1:39" s="4" customFormat="1" ht="14.4">
      <c r="A980" s="63"/>
      <c r="B980" s="63"/>
      <c r="C980" s="63"/>
      <c r="D980" s="63"/>
      <c r="E980" s="11"/>
      <c r="F980" s="11"/>
      <c r="G980" s="8"/>
      <c r="I980" s="63"/>
      <c r="J980" s="48"/>
      <c r="K980" s="109"/>
      <c r="M980" s="63"/>
      <c r="N980" s="274"/>
      <c r="P980" s="63"/>
      <c r="Q980" s="276"/>
      <c r="S980" s="63"/>
      <c r="T980" s="276"/>
      <c r="V980" s="83"/>
      <c r="W980" s="83"/>
      <c r="X980" s="83"/>
      <c r="Y980" s="83"/>
      <c r="Z980" s="83"/>
      <c r="AA980" s="65"/>
      <c r="AB980" s="5"/>
      <c r="AC980" s="5"/>
      <c r="AD980" s="5"/>
      <c r="AE980" s="5"/>
      <c r="AF980" s="5"/>
      <c r="AG980" s="5"/>
      <c r="AH980" s="5"/>
      <c r="AI980" s="5"/>
      <c r="AJ980" s="5"/>
      <c r="AK980" s="5"/>
      <c r="AL980" s="5"/>
      <c r="AM980" s="5"/>
    </row>
    <row r="981" spans="1:39" s="4" customFormat="1" ht="14.4">
      <c r="A981" s="63"/>
      <c r="B981" s="63"/>
      <c r="C981" s="63"/>
      <c r="D981" s="63"/>
      <c r="E981" s="11"/>
      <c r="F981" s="11"/>
      <c r="G981" s="8"/>
      <c r="I981" s="63"/>
      <c r="J981" s="48"/>
      <c r="K981" s="109"/>
      <c r="M981" s="63"/>
      <c r="N981" s="274"/>
      <c r="P981" s="63"/>
      <c r="Q981" s="276"/>
      <c r="S981" s="63"/>
      <c r="T981" s="276"/>
      <c r="V981" s="83"/>
      <c r="W981" s="83"/>
      <c r="X981" s="83"/>
      <c r="Y981" s="83"/>
      <c r="Z981" s="83"/>
      <c r="AA981" s="65"/>
      <c r="AB981" s="5"/>
      <c r="AC981" s="5"/>
      <c r="AD981" s="5"/>
      <c r="AE981" s="5"/>
      <c r="AF981" s="5"/>
      <c r="AG981" s="5"/>
      <c r="AH981" s="5"/>
      <c r="AI981" s="5"/>
      <c r="AJ981" s="5"/>
      <c r="AK981" s="5"/>
      <c r="AL981" s="5"/>
      <c r="AM981" s="5"/>
    </row>
    <row r="982" spans="1:39" s="4" customFormat="1" ht="14.4">
      <c r="A982" s="63"/>
      <c r="B982" s="63"/>
      <c r="C982" s="63"/>
      <c r="D982" s="63"/>
      <c r="E982" s="11"/>
      <c r="F982" s="11"/>
      <c r="G982" s="8"/>
      <c r="I982" s="63"/>
      <c r="J982" s="48"/>
      <c r="K982" s="109"/>
      <c r="M982" s="63"/>
      <c r="N982" s="274"/>
      <c r="P982" s="63"/>
      <c r="Q982" s="276"/>
      <c r="S982" s="63"/>
      <c r="T982" s="276"/>
      <c r="V982" s="83"/>
      <c r="W982" s="83"/>
      <c r="X982" s="83"/>
      <c r="Y982" s="83"/>
      <c r="Z982" s="83"/>
      <c r="AA982" s="65"/>
      <c r="AB982" s="5"/>
      <c r="AC982" s="5"/>
      <c r="AD982" s="5"/>
      <c r="AE982" s="5"/>
      <c r="AF982" s="5"/>
      <c r="AG982" s="5"/>
      <c r="AH982" s="5"/>
      <c r="AI982" s="5"/>
      <c r="AJ982" s="5"/>
      <c r="AK982" s="5"/>
      <c r="AL982" s="5"/>
      <c r="AM982" s="5"/>
    </row>
    <row r="983" spans="1:39" s="4" customFormat="1" ht="14.4">
      <c r="A983" s="63"/>
      <c r="B983" s="63"/>
      <c r="C983" s="63"/>
      <c r="D983" s="63"/>
      <c r="E983" s="11"/>
      <c r="F983" s="11"/>
      <c r="G983" s="8"/>
      <c r="I983" s="63"/>
      <c r="J983" s="48"/>
      <c r="K983" s="109"/>
      <c r="M983" s="63"/>
      <c r="N983" s="274"/>
      <c r="P983" s="63"/>
      <c r="Q983" s="276"/>
      <c r="S983" s="63"/>
      <c r="T983" s="276"/>
      <c r="V983" s="83"/>
      <c r="W983" s="83"/>
      <c r="X983" s="83"/>
      <c r="Y983" s="83"/>
      <c r="Z983" s="83"/>
      <c r="AA983" s="65"/>
      <c r="AB983" s="5"/>
      <c r="AC983" s="5"/>
      <c r="AD983" s="5"/>
      <c r="AE983" s="5"/>
      <c r="AF983" s="5"/>
      <c r="AG983" s="5"/>
      <c r="AH983" s="5"/>
      <c r="AI983" s="5"/>
      <c r="AJ983" s="5"/>
      <c r="AK983" s="5"/>
      <c r="AL983" s="5"/>
      <c r="AM983" s="5"/>
    </row>
    <row r="984" spans="1:39" s="4" customFormat="1" ht="14.4">
      <c r="A984" s="63"/>
      <c r="B984" s="63"/>
      <c r="C984" s="63"/>
      <c r="D984" s="63"/>
      <c r="E984" s="11"/>
      <c r="F984" s="11"/>
      <c r="G984" s="8"/>
      <c r="I984" s="63"/>
      <c r="J984" s="48"/>
      <c r="K984" s="109"/>
      <c r="M984" s="63"/>
      <c r="N984" s="274"/>
      <c r="P984" s="63"/>
      <c r="Q984" s="276"/>
      <c r="S984" s="63"/>
      <c r="T984" s="276"/>
      <c r="V984" s="83"/>
      <c r="W984" s="83"/>
      <c r="X984" s="83"/>
      <c r="Y984" s="83"/>
      <c r="Z984" s="83"/>
      <c r="AA984" s="65"/>
      <c r="AB984" s="5"/>
      <c r="AC984" s="5"/>
      <c r="AD984" s="5"/>
      <c r="AE984" s="5"/>
      <c r="AF984" s="5"/>
      <c r="AG984" s="5"/>
      <c r="AH984" s="5"/>
      <c r="AI984" s="5"/>
      <c r="AJ984" s="5"/>
      <c r="AK984" s="5"/>
      <c r="AL984" s="5"/>
      <c r="AM984" s="5"/>
    </row>
    <row r="985" spans="1:39" s="4" customFormat="1" ht="14.4">
      <c r="A985" s="63"/>
      <c r="B985" s="63"/>
      <c r="C985" s="63"/>
      <c r="D985" s="63"/>
      <c r="E985" s="11"/>
      <c r="F985" s="11"/>
      <c r="G985" s="8"/>
      <c r="I985" s="63"/>
      <c r="J985" s="48"/>
      <c r="K985" s="109"/>
      <c r="M985" s="63"/>
      <c r="N985" s="274"/>
      <c r="P985" s="63"/>
      <c r="Q985" s="276"/>
      <c r="S985" s="63"/>
      <c r="T985" s="276"/>
      <c r="V985" s="83"/>
      <c r="W985" s="83"/>
      <c r="X985" s="83"/>
      <c r="Y985" s="83"/>
      <c r="Z985" s="83"/>
      <c r="AA985" s="65"/>
      <c r="AB985" s="5"/>
      <c r="AC985" s="5"/>
      <c r="AD985" s="5"/>
      <c r="AE985" s="5"/>
      <c r="AF985" s="5"/>
      <c r="AG985" s="5"/>
      <c r="AH985" s="5"/>
      <c r="AI985" s="5"/>
      <c r="AJ985" s="5"/>
      <c r="AK985" s="5"/>
      <c r="AL985" s="5"/>
      <c r="AM985" s="5"/>
    </row>
    <row r="986" spans="1:39" s="4" customFormat="1" ht="14.4">
      <c r="A986" s="63"/>
      <c r="B986" s="63"/>
      <c r="C986" s="63"/>
      <c r="D986" s="63"/>
      <c r="E986" s="11"/>
      <c r="F986" s="11"/>
      <c r="G986" s="8"/>
      <c r="I986" s="63"/>
      <c r="J986" s="48"/>
      <c r="K986" s="109"/>
      <c r="M986" s="63"/>
      <c r="N986" s="274"/>
      <c r="P986" s="63"/>
      <c r="Q986" s="276"/>
      <c r="S986" s="63"/>
      <c r="T986" s="276"/>
      <c r="V986" s="83"/>
      <c r="W986" s="83"/>
      <c r="X986" s="83"/>
      <c r="Y986" s="83"/>
      <c r="Z986" s="83"/>
      <c r="AA986" s="65"/>
      <c r="AB986" s="5"/>
      <c r="AC986" s="5"/>
      <c r="AD986" s="5"/>
      <c r="AE986" s="5"/>
      <c r="AF986" s="5"/>
      <c r="AG986" s="5"/>
      <c r="AH986" s="5"/>
      <c r="AI986" s="5"/>
      <c r="AJ986" s="5"/>
      <c r="AK986" s="5"/>
      <c r="AL986" s="5"/>
      <c r="AM986" s="5"/>
    </row>
    <row r="987" spans="1:39" s="4" customFormat="1" ht="14.4">
      <c r="A987" s="63"/>
      <c r="B987" s="63"/>
      <c r="C987" s="63"/>
      <c r="D987" s="63"/>
      <c r="E987" s="11"/>
      <c r="F987" s="11"/>
      <c r="G987" s="8"/>
      <c r="I987" s="63"/>
      <c r="J987" s="48"/>
      <c r="K987" s="109"/>
      <c r="M987" s="63"/>
      <c r="N987" s="274"/>
      <c r="P987" s="63"/>
      <c r="Q987" s="276"/>
      <c r="S987" s="63"/>
      <c r="T987" s="276"/>
      <c r="V987" s="83"/>
      <c r="W987" s="83"/>
      <c r="X987" s="83"/>
      <c r="Y987" s="83"/>
      <c r="Z987" s="83"/>
      <c r="AA987" s="65"/>
      <c r="AB987" s="5"/>
      <c r="AC987" s="5"/>
      <c r="AD987" s="5"/>
      <c r="AE987" s="5"/>
      <c r="AF987" s="5"/>
      <c r="AG987" s="5"/>
      <c r="AH987" s="5"/>
      <c r="AI987" s="5"/>
      <c r="AJ987" s="5"/>
      <c r="AK987" s="5"/>
      <c r="AL987" s="5"/>
      <c r="AM987" s="5"/>
    </row>
    <row r="988" spans="1:39" s="4" customFormat="1" ht="14.4">
      <c r="A988" s="63"/>
      <c r="B988" s="63"/>
      <c r="C988" s="63"/>
      <c r="D988" s="63"/>
      <c r="E988" s="11"/>
      <c r="F988" s="11"/>
      <c r="G988" s="8"/>
      <c r="I988" s="63"/>
      <c r="J988" s="48"/>
      <c r="K988" s="109"/>
      <c r="M988" s="63"/>
      <c r="N988" s="274"/>
      <c r="P988" s="63"/>
      <c r="Q988" s="276"/>
      <c r="S988" s="63"/>
      <c r="T988" s="276"/>
      <c r="V988" s="83"/>
      <c r="W988" s="83"/>
      <c r="X988" s="83"/>
      <c r="Y988" s="83"/>
      <c r="Z988" s="83"/>
      <c r="AA988" s="65"/>
      <c r="AB988" s="5"/>
      <c r="AC988" s="5"/>
      <c r="AD988" s="5"/>
      <c r="AE988" s="5"/>
      <c r="AF988" s="5"/>
      <c r="AG988" s="5"/>
      <c r="AH988" s="5"/>
      <c r="AI988" s="5"/>
      <c r="AJ988" s="5"/>
      <c r="AK988" s="5"/>
      <c r="AL988" s="5"/>
      <c r="AM988" s="5"/>
    </row>
    <row r="989" spans="1:39" s="4" customFormat="1" ht="14.4">
      <c r="A989" s="63"/>
      <c r="B989" s="63"/>
      <c r="C989" s="63"/>
      <c r="D989" s="63"/>
      <c r="E989" s="11"/>
      <c r="F989" s="11"/>
      <c r="G989" s="8"/>
      <c r="I989" s="63"/>
      <c r="J989" s="48"/>
      <c r="K989" s="109"/>
      <c r="M989" s="63"/>
      <c r="N989" s="274"/>
      <c r="P989" s="63"/>
      <c r="Q989" s="276"/>
      <c r="S989" s="63"/>
      <c r="T989" s="276"/>
      <c r="V989" s="83"/>
      <c r="W989" s="83"/>
      <c r="X989" s="83"/>
      <c r="Y989" s="83"/>
      <c r="Z989" s="83"/>
      <c r="AA989" s="65"/>
      <c r="AB989" s="5"/>
      <c r="AC989" s="5"/>
      <c r="AD989" s="5"/>
      <c r="AE989" s="5"/>
      <c r="AF989" s="5"/>
      <c r="AG989" s="5"/>
      <c r="AH989" s="5"/>
      <c r="AI989" s="5"/>
      <c r="AJ989" s="5"/>
      <c r="AK989" s="5"/>
      <c r="AL989" s="5"/>
      <c r="AM989" s="5"/>
    </row>
    <row r="990" spans="1:39" s="4" customFormat="1" ht="14.4">
      <c r="A990" s="63"/>
      <c r="B990" s="63"/>
      <c r="C990" s="63"/>
      <c r="D990" s="63"/>
      <c r="E990" s="11"/>
      <c r="F990" s="11"/>
      <c r="G990" s="8"/>
      <c r="I990" s="63"/>
      <c r="J990" s="48"/>
      <c r="K990" s="109"/>
      <c r="M990" s="63"/>
      <c r="N990" s="274"/>
      <c r="P990" s="63"/>
      <c r="Q990" s="276"/>
      <c r="S990" s="63"/>
      <c r="T990" s="276"/>
      <c r="V990" s="83"/>
      <c r="W990" s="83"/>
      <c r="X990" s="83"/>
      <c r="Y990" s="83"/>
      <c r="Z990" s="83"/>
      <c r="AA990" s="65"/>
      <c r="AB990" s="5"/>
      <c r="AC990" s="5"/>
      <c r="AD990" s="5"/>
      <c r="AE990" s="5"/>
      <c r="AF990" s="5"/>
      <c r="AG990" s="5"/>
      <c r="AH990" s="5"/>
      <c r="AI990" s="5"/>
      <c r="AJ990" s="5"/>
      <c r="AK990" s="5"/>
      <c r="AL990" s="5"/>
      <c r="AM990" s="5"/>
    </row>
    <row r="991" spans="1:39" s="4" customFormat="1" ht="14.4">
      <c r="A991" s="63"/>
      <c r="B991" s="63"/>
      <c r="C991" s="63"/>
      <c r="D991" s="63"/>
      <c r="E991" s="11"/>
      <c r="F991" s="11"/>
      <c r="G991" s="8"/>
      <c r="I991" s="63"/>
      <c r="J991" s="48"/>
      <c r="K991" s="109"/>
      <c r="M991" s="63"/>
      <c r="N991" s="274"/>
      <c r="P991" s="63"/>
      <c r="Q991" s="276"/>
      <c r="S991" s="63"/>
      <c r="T991" s="276"/>
      <c r="V991" s="83"/>
      <c r="W991" s="83"/>
      <c r="X991" s="83"/>
      <c r="Y991" s="83"/>
      <c r="Z991" s="83"/>
      <c r="AA991" s="65"/>
      <c r="AB991" s="5"/>
      <c r="AC991" s="5"/>
      <c r="AD991" s="5"/>
      <c r="AE991" s="5"/>
      <c r="AF991" s="5"/>
      <c r="AG991" s="5"/>
      <c r="AH991" s="5"/>
      <c r="AI991" s="5"/>
      <c r="AJ991" s="5"/>
      <c r="AK991" s="5"/>
      <c r="AL991" s="5"/>
      <c r="AM991" s="5"/>
    </row>
    <row r="992" spans="1:39" s="4" customFormat="1" ht="14.4">
      <c r="A992" s="63"/>
      <c r="B992" s="63"/>
      <c r="C992" s="63"/>
      <c r="D992" s="63"/>
      <c r="E992" s="11"/>
      <c r="F992" s="11"/>
      <c r="G992" s="8"/>
      <c r="I992" s="63"/>
      <c r="J992" s="48"/>
      <c r="K992" s="109"/>
      <c r="M992" s="63"/>
      <c r="N992" s="274"/>
      <c r="P992" s="63"/>
      <c r="Q992" s="276"/>
      <c r="S992" s="63"/>
      <c r="T992" s="276"/>
      <c r="V992" s="83"/>
      <c r="W992" s="83"/>
      <c r="X992" s="83"/>
      <c r="Y992" s="83"/>
      <c r="Z992" s="83"/>
      <c r="AA992" s="65"/>
      <c r="AB992" s="5"/>
      <c r="AC992" s="5"/>
      <c r="AD992" s="5"/>
      <c r="AE992" s="5"/>
      <c r="AF992" s="5"/>
      <c r="AG992" s="5"/>
      <c r="AH992" s="5"/>
      <c r="AI992" s="5"/>
      <c r="AJ992" s="5"/>
      <c r="AK992" s="5"/>
      <c r="AL992" s="5"/>
      <c r="AM992" s="5"/>
    </row>
    <row r="993" spans="1:39" s="4" customFormat="1" ht="14.4">
      <c r="A993" s="63"/>
      <c r="B993" s="63"/>
      <c r="C993" s="63"/>
      <c r="D993" s="63"/>
      <c r="E993" s="11"/>
      <c r="F993" s="11"/>
      <c r="G993" s="8"/>
      <c r="I993" s="63"/>
      <c r="J993" s="48"/>
      <c r="K993" s="109"/>
      <c r="M993" s="63"/>
      <c r="N993" s="274"/>
      <c r="P993" s="63"/>
      <c r="Q993" s="276"/>
      <c r="S993" s="63"/>
      <c r="T993" s="276"/>
      <c r="V993" s="83"/>
      <c r="W993" s="83"/>
      <c r="X993" s="83"/>
      <c r="Y993" s="83"/>
      <c r="Z993" s="83"/>
      <c r="AA993" s="65"/>
      <c r="AB993" s="5"/>
      <c r="AC993" s="5"/>
      <c r="AD993" s="5"/>
      <c r="AE993" s="5"/>
      <c r="AF993" s="5"/>
      <c r="AG993" s="5"/>
      <c r="AH993" s="5"/>
      <c r="AI993" s="5"/>
      <c r="AJ993" s="5"/>
      <c r="AK993" s="5"/>
      <c r="AL993" s="5"/>
      <c r="AM993" s="5"/>
    </row>
    <row r="994" spans="1:39" s="4" customFormat="1" ht="14.4">
      <c r="A994" s="63"/>
      <c r="B994" s="63"/>
      <c r="C994" s="63"/>
      <c r="D994" s="63"/>
      <c r="E994" s="11"/>
      <c r="F994" s="11"/>
      <c r="G994" s="8"/>
      <c r="I994" s="63"/>
      <c r="J994" s="48"/>
      <c r="K994" s="109"/>
      <c r="M994" s="63"/>
      <c r="N994" s="274"/>
      <c r="P994" s="63"/>
      <c r="Q994" s="276"/>
      <c r="S994" s="63"/>
      <c r="T994" s="276"/>
      <c r="V994" s="83"/>
      <c r="W994" s="83"/>
      <c r="X994" s="83"/>
      <c r="Y994" s="83"/>
      <c r="Z994" s="83"/>
      <c r="AA994" s="65"/>
      <c r="AB994" s="5"/>
      <c r="AC994" s="5"/>
      <c r="AD994" s="5"/>
      <c r="AE994" s="5"/>
      <c r="AF994" s="5"/>
      <c r="AG994" s="5"/>
      <c r="AH994" s="5"/>
      <c r="AI994" s="5"/>
      <c r="AJ994" s="5"/>
      <c r="AK994" s="5"/>
      <c r="AL994" s="5"/>
      <c r="AM994" s="5"/>
    </row>
    <row r="995" spans="1:39" s="4" customFormat="1" ht="14.4">
      <c r="A995" s="63"/>
      <c r="B995" s="63"/>
      <c r="C995" s="63"/>
      <c r="D995" s="63"/>
      <c r="E995" s="11"/>
      <c r="F995" s="11"/>
      <c r="G995" s="8"/>
      <c r="I995" s="63"/>
      <c r="J995" s="48"/>
      <c r="K995" s="109"/>
      <c r="M995" s="63"/>
      <c r="N995" s="274"/>
      <c r="P995" s="63"/>
      <c r="Q995" s="276"/>
      <c r="S995" s="63"/>
      <c r="T995" s="276"/>
      <c r="V995" s="83"/>
      <c r="W995" s="83"/>
      <c r="X995" s="83"/>
      <c r="Y995" s="83"/>
      <c r="Z995" s="83"/>
      <c r="AA995" s="65"/>
      <c r="AB995" s="5"/>
      <c r="AC995" s="5"/>
      <c r="AD995" s="5"/>
      <c r="AE995" s="5"/>
      <c r="AF995" s="5"/>
      <c r="AG995" s="5"/>
      <c r="AH995" s="5"/>
      <c r="AI995" s="5"/>
      <c r="AJ995" s="5"/>
      <c r="AK995" s="5"/>
      <c r="AL995" s="5"/>
      <c r="AM995" s="5"/>
    </row>
    <row r="996" spans="1:39" s="4" customFormat="1" ht="14.4">
      <c r="A996" s="63"/>
      <c r="B996" s="63"/>
      <c r="C996" s="63"/>
      <c r="D996" s="63"/>
      <c r="E996" s="11"/>
      <c r="F996" s="11"/>
      <c r="G996" s="8"/>
      <c r="I996" s="63"/>
      <c r="J996" s="48"/>
      <c r="K996" s="109"/>
      <c r="M996" s="63"/>
      <c r="N996" s="274"/>
      <c r="P996" s="63"/>
      <c r="Q996" s="276"/>
      <c r="S996" s="63"/>
      <c r="T996" s="276"/>
      <c r="V996" s="83"/>
      <c r="W996" s="83"/>
      <c r="X996" s="83"/>
      <c r="Y996" s="83"/>
      <c r="Z996" s="83"/>
      <c r="AA996" s="65"/>
      <c r="AB996" s="5"/>
      <c r="AC996" s="5"/>
      <c r="AD996" s="5"/>
      <c r="AE996" s="5"/>
      <c r="AF996" s="5"/>
      <c r="AG996" s="5"/>
      <c r="AH996" s="5"/>
      <c r="AI996" s="5"/>
      <c r="AJ996" s="5"/>
      <c r="AK996" s="5"/>
      <c r="AL996" s="5"/>
      <c r="AM996" s="5"/>
    </row>
    <row r="997" spans="1:39" s="4" customFormat="1" ht="14.4">
      <c r="A997" s="63"/>
      <c r="B997" s="63"/>
      <c r="C997" s="63"/>
      <c r="D997" s="63"/>
      <c r="E997" s="11"/>
      <c r="F997" s="11"/>
      <c r="G997" s="8"/>
      <c r="I997" s="63"/>
      <c r="J997" s="48"/>
      <c r="K997" s="109"/>
      <c r="M997" s="63"/>
      <c r="N997" s="274"/>
      <c r="P997" s="63"/>
      <c r="Q997" s="276"/>
      <c r="S997" s="63"/>
      <c r="T997" s="276"/>
      <c r="V997" s="83"/>
      <c r="W997" s="83"/>
      <c r="X997" s="83"/>
      <c r="Y997" s="83"/>
      <c r="Z997" s="83"/>
      <c r="AA997" s="65"/>
      <c r="AB997" s="5"/>
      <c r="AC997" s="5"/>
      <c r="AD997" s="5"/>
      <c r="AE997" s="5"/>
      <c r="AF997" s="5"/>
      <c r="AG997" s="5"/>
      <c r="AH997" s="5"/>
      <c r="AI997" s="5"/>
      <c r="AJ997" s="5"/>
      <c r="AK997" s="5"/>
      <c r="AL997" s="5"/>
      <c r="AM997" s="5"/>
    </row>
    <row r="998" spans="1:39" s="4" customFormat="1" ht="14.4">
      <c r="A998" s="63"/>
      <c r="B998" s="63"/>
      <c r="C998" s="63"/>
      <c r="D998" s="63"/>
      <c r="E998" s="11"/>
      <c r="F998" s="11"/>
      <c r="G998" s="8"/>
      <c r="I998" s="63"/>
      <c r="J998" s="48"/>
      <c r="K998" s="109"/>
      <c r="M998" s="63"/>
      <c r="N998" s="274"/>
      <c r="P998" s="63"/>
      <c r="Q998" s="276"/>
      <c r="S998" s="63"/>
      <c r="T998" s="276"/>
      <c r="V998" s="83"/>
      <c r="W998" s="83"/>
      <c r="X998" s="83"/>
      <c r="Y998" s="83"/>
      <c r="Z998" s="83"/>
      <c r="AA998" s="65"/>
      <c r="AB998" s="5"/>
      <c r="AC998" s="5"/>
      <c r="AD998" s="5"/>
      <c r="AE998" s="5"/>
      <c r="AF998" s="5"/>
      <c r="AG998" s="5"/>
      <c r="AH998" s="5"/>
      <c r="AI998" s="5"/>
      <c r="AJ998" s="5"/>
      <c r="AK998" s="5"/>
      <c r="AL998" s="5"/>
      <c r="AM998" s="5"/>
    </row>
    <row r="999" spans="1:39" s="4" customFormat="1" ht="14.4">
      <c r="A999" s="63"/>
      <c r="B999" s="63"/>
      <c r="C999" s="63"/>
      <c r="D999" s="63"/>
      <c r="E999" s="11"/>
      <c r="F999" s="11"/>
      <c r="G999" s="8"/>
      <c r="I999" s="63"/>
      <c r="J999" s="48"/>
      <c r="K999" s="109"/>
      <c r="M999" s="63"/>
      <c r="N999" s="274"/>
      <c r="P999" s="63"/>
      <c r="Q999" s="276"/>
      <c r="S999" s="63"/>
      <c r="T999" s="276"/>
      <c r="V999" s="83"/>
      <c r="W999" s="83"/>
      <c r="X999" s="83"/>
      <c r="Y999" s="83"/>
      <c r="Z999" s="83"/>
      <c r="AA999" s="65"/>
      <c r="AB999" s="5"/>
      <c r="AC999" s="5"/>
      <c r="AD999" s="5"/>
      <c r="AE999" s="5"/>
      <c r="AF999" s="5"/>
      <c r="AG999" s="5"/>
      <c r="AH999" s="5"/>
      <c r="AI999" s="5"/>
      <c r="AJ999" s="5"/>
      <c r="AK999" s="5"/>
      <c r="AL999" s="5"/>
      <c r="AM999" s="5"/>
    </row>
    <row r="1000" spans="1:39" s="4" customFormat="1" ht="14.4">
      <c r="A1000" s="63"/>
      <c r="B1000" s="63"/>
      <c r="C1000" s="63"/>
      <c r="D1000" s="63"/>
      <c r="E1000" s="11"/>
      <c r="F1000" s="11"/>
      <c r="G1000" s="8"/>
      <c r="I1000" s="63"/>
      <c r="J1000" s="48"/>
      <c r="K1000" s="109"/>
      <c r="M1000" s="63"/>
      <c r="N1000" s="274"/>
      <c r="P1000" s="63"/>
      <c r="Q1000" s="276"/>
      <c r="S1000" s="63"/>
      <c r="T1000" s="276"/>
      <c r="V1000" s="83"/>
      <c r="W1000" s="83"/>
      <c r="X1000" s="83"/>
      <c r="Y1000" s="83"/>
      <c r="Z1000" s="83"/>
      <c r="AA1000" s="65"/>
      <c r="AB1000" s="5"/>
      <c r="AC1000" s="5"/>
      <c r="AD1000" s="5"/>
      <c r="AE1000" s="5"/>
      <c r="AF1000" s="5"/>
      <c r="AG1000" s="5"/>
      <c r="AH1000" s="5"/>
      <c r="AI1000" s="5"/>
      <c r="AJ1000" s="5"/>
      <c r="AK1000" s="5"/>
      <c r="AL1000" s="5"/>
      <c r="AM1000" s="5"/>
    </row>
    <row r="1001" spans="1:39" s="4" customFormat="1" ht="14.4">
      <c r="A1001" s="63"/>
      <c r="B1001" s="63"/>
      <c r="C1001" s="63"/>
      <c r="D1001" s="63"/>
      <c r="E1001" s="11"/>
      <c r="F1001" s="11"/>
      <c r="G1001" s="8"/>
      <c r="I1001" s="63"/>
      <c r="J1001" s="48"/>
      <c r="K1001" s="109"/>
      <c r="M1001" s="63"/>
      <c r="N1001" s="274"/>
      <c r="P1001" s="63"/>
      <c r="Q1001" s="276"/>
      <c r="S1001" s="63"/>
      <c r="T1001" s="276"/>
      <c r="V1001" s="83"/>
      <c r="W1001" s="83"/>
      <c r="X1001" s="83"/>
      <c r="Y1001" s="83"/>
      <c r="Z1001" s="83"/>
      <c r="AA1001" s="65"/>
      <c r="AB1001" s="5"/>
      <c r="AC1001" s="5"/>
      <c r="AD1001" s="5"/>
      <c r="AE1001" s="5"/>
      <c r="AF1001" s="5"/>
      <c r="AG1001" s="5"/>
      <c r="AH1001" s="5"/>
      <c r="AI1001" s="5"/>
      <c r="AJ1001" s="5"/>
      <c r="AK1001" s="5"/>
      <c r="AL1001" s="5"/>
      <c r="AM1001" s="5"/>
    </row>
    <row r="1002" spans="1:39" s="4" customFormat="1" ht="14.4">
      <c r="A1002" s="63"/>
      <c r="B1002" s="63"/>
      <c r="C1002" s="63"/>
      <c r="D1002" s="63"/>
      <c r="E1002" s="11"/>
      <c r="F1002" s="11"/>
      <c r="G1002" s="8"/>
      <c r="I1002" s="63"/>
      <c r="J1002" s="48"/>
      <c r="K1002" s="109"/>
      <c r="M1002" s="63"/>
      <c r="N1002" s="274"/>
      <c r="P1002" s="63"/>
      <c r="Q1002" s="276"/>
      <c r="S1002" s="63"/>
      <c r="T1002" s="276"/>
      <c r="V1002" s="83"/>
      <c r="W1002" s="83"/>
      <c r="X1002" s="83"/>
      <c r="Y1002" s="83"/>
      <c r="Z1002" s="83"/>
      <c r="AA1002" s="65"/>
      <c r="AB1002" s="5"/>
      <c r="AC1002" s="5"/>
      <c r="AD1002" s="5"/>
      <c r="AE1002" s="5"/>
      <c r="AF1002" s="5"/>
      <c r="AG1002" s="5"/>
      <c r="AH1002" s="5"/>
      <c r="AI1002" s="5"/>
      <c r="AJ1002" s="5"/>
      <c r="AK1002" s="5"/>
      <c r="AL1002" s="5"/>
      <c r="AM1002" s="5"/>
    </row>
    <row r="1003" spans="1:39" s="4" customFormat="1" ht="14.4">
      <c r="A1003" s="63"/>
      <c r="B1003" s="63"/>
      <c r="C1003" s="63"/>
      <c r="D1003" s="63"/>
      <c r="E1003" s="11"/>
      <c r="F1003" s="11"/>
      <c r="G1003" s="8"/>
      <c r="I1003" s="63"/>
      <c r="J1003" s="48"/>
      <c r="K1003" s="109"/>
      <c r="M1003" s="63"/>
      <c r="N1003" s="274"/>
      <c r="P1003" s="63"/>
      <c r="Q1003" s="276"/>
      <c r="S1003" s="63"/>
      <c r="T1003" s="276"/>
      <c r="V1003" s="83"/>
      <c r="W1003" s="83"/>
      <c r="X1003" s="83"/>
      <c r="Y1003" s="83"/>
      <c r="Z1003" s="83"/>
      <c r="AA1003" s="65"/>
      <c r="AB1003" s="5"/>
      <c r="AC1003" s="5"/>
      <c r="AD1003" s="5"/>
      <c r="AE1003" s="5"/>
      <c r="AF1003" s="5"/>
      <c r="AG1003" s="5"/>
      <c r="AH1003" s="5"/>
      <c r="AI1003" s="5"/>
      <c r="AJ1003" s="5"/>
      <c r="AK1003" s="5"/>
      <c r="AL1003" s="5"/>
      <c r="AM1003" s="5"/>
    </row>
    <row r="1004" spans="1:39" s="4" customFormat="1" ht="14.4">
      <c r="A1004" s="63"/>
      <c r="B1004" s="63"/>
      <c r="C1004" s="63"/>
      <c r="D1004" s="63"/>
      <c r="E1004" s="11"/>
      <c r="F1004" s="11"/>
      <c r="G1004" s="8"/>
      <c r="I1004" s="63"/>
      <c r="J1004" s="48"/>
      <c r="K1004" s="109"/>
      <c r="M1004" s="63"/>
      <c r="N1004" s="274"/>
      <c r="P1004" s="63"/>
      <c r="Q1004" s="276"/>
      <c r="S1004" s="63"/>
      <c r="T1004" s="276"/>
      <c r="V1004" s="83"/>
      <c r="W1004" s="83"/>
      <c r="X1004" s="83"/>
      <c r="Y1004" s="83"/>
      <c r="Z1004" s="83"/>
      <c r="AA1004" s="65"/>
      <c r="AB1004" s="5"/>
      <c r="AC1004" s="5"/>
      <c r="AD1004" s="5"/>
      <c r="AE1004" s="5"/>
      <c r="AF1004" s="5"/>
      <c r="AG1004" s="5"/>
      <c r="AH1004" s="5"/>
      <c r="AI1004" s="5"/>
      <c r="AJ1004" s="5"/>
      <c r="AK1004" s="5"/>
      <c r="AL1004" s="5"/>
      <c r="AM1004" s="5"/>
    </row>
    <row r="1005" spans="1:39" s="4" customFormat="1" ht="14.4">
      <c r="A1005" s="63"/>
      <c r="B1005" s="63"/>
      <c r="C1005" s="63"/>
      <c r="D1005" s="63"/>
      <c r="E1005" s="11"/>
      <c r="F1005" s="11"/>
      <c r="G1005" s="8"/>
      <c r="I1005" s="63"/>
      <c r="J1005" s="48"/>
      <c r="K1005" s="109"/>
      <c r="M1005" s="63"/>
      <c r="N1005" s="274"/>
      <c r="P1005" s="63"/>
      <c r="Q1005" s="276"/>
      <c r="S1005" s="63"/>
      <c r="T1005" s="276"/>
      <c r="V1005" s="83"/>
      <c r="W1005" s="83"/>
      <c r="X1005" s="83"/>
      <c r="Y1005" s="83"/>
      <c r="Z1005" s="83"/>
      <c r="AA1005" s="65"/>
      <c r="AB1005" s="5"/>
      <c r="AC1005" s="5"/>
      <c r="AD1005" s="5"/>
      <c r="AE1005" s="5"/>
      <c r="AF1005" s="5"/>
      <c r="AG1005" s="5"/>
      <c r="AH1005" s="5"/>
      <c r="AI1005" s="5"/>
      <c r="AJ1005" s="5"/>
      <c r="AK1005" s="5"/>
      <c r="AL1005" s="5"/>
      <c r="AM1005" s="5"/>
    </row>
    <row r="1006" spans="1:39" s="4" customFormat="1" ht="14.4">
      <c r="A1006" s="63"/>
      <c r="B1006" s="63"/>
      <c r="C1006" s="63"/>
      <c r="D1006" s="63"/>
      <c r="E1006" s="11"/>
      <c r="F1006" s="11"/>
      <c r="G1006" s="8"/>
      <c r="I1006" s="63"/>
      <c r="J1006" s="48"/>
      <c r="K1006" s="109"/>
      <c r="M1006" s="63"/>
      <c r="N1006" s="274"/>
      <c r="P1006" s="63"/>
      <c r="Q1006" s="276"/>
      <c r="S1006" s="63"/>
      <c r="T1006" s="276"/>
      <c r="V1006" s="83"/>
      <c r="W1006" s="83"/>
      <c r="X1006" s="83"/>
      <c r="Y1006" s="83"/>
      <c r="Z1006" s="83"/>
      <c r="AA1006" s="65"/>
      <c r="AB1006" s="5"/>
      <c r="AC1006" s="5"/>
      <c r="AD1006" s="5"/>
      <c r="AE1006" s="5"/>
      <c r="AF1006" s="5"/>
      <c r="AG1006" s="5"/>
      <c r="AH1006" s="5"/>
      <c r="AI1006" s="5"/>
      <c r="AJ1006" s="5"/>
      <c r="AK1006" s="5"/>
      <c r="AL1006" s="5"/>
      <c r="AM1006" s="5"/>
    </row>
    <row r="1007" spans="1:39" s="4" customFormat="1" ht="14.4">
      <c r="A1007" s="63"/>
      <c r="B1007" s="63"/>
      <c r="C1007" s="63"/>
      <c r="D1007" s="63"/>
      <c r="E1007" s="11"/>
      <c r="F1007" s="11"/>
      <c r="G1007" s="8"/>
      <c r="I1007" s="63"/>
      <c r="J1007" s="48"/>
      <c r="K1007" s="109"/>
      <c r="M1007" s="63"/>
      <c r="N1007" s="274"/>
      <c r="P1007" s="63"/>
      <c r="Q1007" s="276"/>
      <c r="S1007" s="63"/>
      <c r="T1007" s="276"/>
      <c r="V1007" s="83"/>
      <c r="W1007" s="83"/>
      <c r="X1007" s="83"/>
      <c r="Y1007" s="83"/>
      <c r="Z1007" s="83"/>
      <c r="AA1007" s="65"/>
      <c r="AB1007" s="5"/>
      <c r="AC1007" s="5"/>
      <c r="AD1007" s="5"/>
      <c r="AE1007" s="5"/>
      <c r="AF1007" s="5"/>
      <c r="AG1007" s="5"/>
      <c r="AH1007" s="5"/>
      <c r="AI1007" s="5"/>
      <c r="AJ1007" s="5"/>
      <c r="AK1007" s="5"/>
      <c r="AL1007" s="5"/>
      <c r="AM1007" s="5"/>
    </row>
    <row r="1008" spans="1:39" s="4" customFormat="1" ht="14.4">
      <c r="A1008" s="63"/>
      <c r="B1008" s="63"/>
      <c r="C1008" s="63"/>
      <c r="D1008" s="63"/>
      <c r="E1008" s="11"/>
      <c r="F1008" s="11"/>
      <c r="G1008" s="8"/>
      <c r="I1008" s="63"/>
      <c r="J1008" s="48"/>
      <c r="K1008" s="109"/>
      <c r="M1008" s="63"/>
      <c r="N1008" s="274"/>
      <c r="P1008" s="63"/>
      <c r="Q1008" s="276"/>
      <c r="S1008" s="63"/>
      <c r="T1008" s="276"/>
      <c r="V1008" s="83"/>
      <c r="W1008" s="83"/>
      <c r="X1008" s="83"/>
      <c r="Y1008" s="83"/>
      <c r="Z1008" s="83"/>
      <c r="AA1008" s="65"/>
      <c r="AB1008" s="5"/>
      <c r="AC1008" s="5"/>
      <c r="AD1008" s="5"/>
      <c r="AE1008" s="5"/>
      <c r="AF1008" s="5"/>
      <c r="AG1008" s="5"/>
      <c r="AH1008" s="5"/>
      <c r="AI1008" s="5"/>
      <c r="AJ1008" s="5"/>
      <c r="AK1008" s="5"/>
      <c r="AL1008" s="5"/>
      <c r="AM1008" s="5"/>
    </row>
    <row r="1009" spans="1:39" s="4" customFormat="1" ht="14.4">
      <c r="A1009" s="63"/>
      <c r="B1009" s="63"/>
      <c r="C1009" s="63"/>
      <c r="D1009" s="63"/>
      <c r="E1009" s="11"/>
      <c r="F1009" s="11"/>
      <c r="G1009" s="8"/>
      <c r="I1009" s="63"/>
      <c r="J1009" s="48"/>
      <c r="K1009" s="109"/>
      <c r="M1009" s="63"/>
      <c r="N1009" s="274"/>
      <c r="P1009" s="63"/>
      <c r="Q1009" s="276"/>
      <c r="S1009" s="63"/>
      <c r="T1009" s="276"/>
      <c r="V1009" s="83"/>
      <c r="W1009" s="83"/>
      <c r="X1009" s="83"/>
      <c r="Y1009" s="83"/>
      <c r="Z1009" s="83"/>
      <c r="AA1009" s="65"/>
      <c r="AB1009" s="5"/>
      <c r="AC1009" s="5"/>
      <c r="AD1009" s="5"/>
      <c r="AE1009" s="5"/>
      <c r="AF1009" s="5"/>
      <c r="AG1009" s="5"/>
      <c r="AH1009" s="5"/>
      <c r="AI1009" s="5"/>
      <c r="AJ1009" s="5"/>
      <c r="AK1009" s="5"/>
      <c r="AL1009" s="5"/>
      <c r="AM1009" s="5"/>
    </row>
    <row r="1010" spans="1:39" s="4" customFormat="1" ht="14.4">
      <c r="A1010" s="63"/>
      <c r="B1010" s="63"/>
      <c r="C1010" s="63"/>
      <c r="D1010" s="63"/>
      <c r="E1010" s="11"/>
      <c r="F1010" s="11"/>
      <c r="G1010" s="8"/>
      <c r="I1010" s="63"/>
      <c r="J1010" s="48"/>
      <c r="K1010" s="109"/>
      <c r="M1010" s="63"/>
      <c r="N1010" s="274"/>
      <c r="P1010" s="63"/>
      <c r="Q1010" s="276"/>
      <c r="S1010" s="63"/>
      <c r="T1010" s="276"/>
      <c r="V1010" s="83"/>
      <c r="W1010" s="83"/>
      <c r="X1010" s="83"/>
      <c r="Y1010" s="83"/>
      <c r="Z1010" s="83"/>
      <c r="AA1010" s="65"/>
      <c r="AB1010" s="5"/>
      <c r="AC1010" s="5"/>
      <c r="AD1010" s="5"/>
      <c r="AE1010" s="5"/>
      <c r="AF1010" s="5"/>
      <c r="AG1010" s="5"/>
      <c r="AH1010" s="5"/>
      <c r="AI1010" s="5"/>
      <c r="AJ1010" s="5"/>
      <c r="AK1010" s="5"/>
      <c r="AL1010" s="5"/>
      <c r="AM1010" s="5"/>
    </row>
    <row r="1011" spans="1:39" s="4" customFormat="1" ht="14.4">
      <c r="A1011" s="63"/>
      <c r="B1011" s="63"/>
      <c r="C1011" s="63"/>
      <c r="D1011" s="63"/>
      <c r="E1011" s="11"/>
      <c r="F1011" s="11"/>
      <c r="G1011" s="8"/>
      <c r="I1011" s="63"/>
      <c r="J1011" s="48"/>
      <c r="K1011" s="109"/>
      <c r="M1011" s="63"/>
      <c r="N1011" s="274"/>
      <c r="P1011" s="63"/>
      <c r="Q1011" s="276"/>
      <c r="S1011" s="63"/>
      <c r="T1011" s="276"/>
      <c r="V1011" s="83"/>
      <c r="W1011" s="83"/>
      <c r="X1011" s="83"/>
      <c r="Y1011" s="83"/>
      <c r="Z1011" s="83"/>
      <c r="AA1011" s="65"/>
      <c r="AB1011" s="5"/>
      <c r="AC1011" s="5"/>
      <c r="AD1011" s="5"/>
      <c r="AE1011" s="5"/>
      <c r="AF1011" s="5"/>
      <c r="AG1011" s="5"/>
      <c r="AH1011" s="5"/>
      <c r="AI1011" s="5"/>
      <c r="AJ1011" s="5"/>
      <c r="AK1011" s="5"/>
      <c r="AL1011" s="5"/>
      <c r="AM1011" s="5"/>
    </row>
    <row r="1012" spans="1:39" s="4" customFormat="1" ht="14.4">
      <c r="A1012" s="63"/>
      <c r="B1012" s="63"/>
      <c r="C1012" s="63"/>
      <c r="D1012" s="63"/>
      <c r="E1012" s="11"/>
      <c r="F1012" s="11"/>
      <c r="G1012" s="8"/>
      <c r="I1012" s="63"/>
      <c r="J1012" s="48"/>
      <c r="K1012" s="109"/>
      <c r="M1012" s="63"/>
      <c r="N1012" s="274"/>
      <c r="P1012" s="63"/>
      <c r="Q1012" s="276"/>
      <c r="S1012" s="63"/>
      <c r="T1012" s="276"/>
      <c r="V1012" s="83"/>
      <c r="W1012" s="83"/>
      <c r="X1012" s="83"/>
      <c r="Y1012" s="83"/>
      <c r="Z1012" s="83"/>
      <c r="AA1012" s="65"/>
      <c r="AB1012" s="5"/>
      <c r="AC1012" s="5"/>
      <c r="AD1012" s="5"/>
      <c r="AE1012" s="5"/>
      <c r="AF1012" s="5"/>
      <c r="AG1012" s="5"/>
      <c r="AH1012" s="5"/>
      <c r="AI1012" s="5"/>
      <c r="AJ1012" s="5"/>
      <c r="AK1012" s="5"/>
      <c r="AL1012" s="5"/>
      <c r="AM1012" s="5"/>
    </row>
    <row r="1013" spans="1:39" s="4" customFormat="1" ht="14.4">
      <c r="A1013" s="63"/>
      <c r="B1013" s="63"/>
      <c r="C1013" s="63"/>
      <c r="D1013" s="63"/>
      <c r="E1013" s="11"/>
      <c r="F1013" s="11"/>
      <c r="G1013" s="8"/>
      <c r="I1013" s="63"/>
      <c r="J1013" s="48"/>
      <c r="K1013" s="109"/>
      <c r="M1013" s="63"/>
      <c r="N1013" s="274"/>
      <c r="P1013" s="63"/>
      <c r="Q1013" s="276"/>
      <c r="S1013" s="63"/>
      <c r="T1013" s="276"/>
      <c r="V1013" s="83"/>
      <c r="W1013" s="83"/>
      <c r="X1013" s="83"/>
      <c r="Y1013" s="83"/>
      <c r="Z1013" s="83"/>
      <c r="AA1013" s="65"/>
      <c r="AB1013" s="5"/>
      <c r="AC1013" s="5"/>
      <c r="AD1013" s="5"/>
      <c r="AE1013" s="5"/>
      <c r="AF1013" s="5"/>
      <c r="AG1013" s="5"/>
      <c r="AH1013" s="5"/>
      <c r="AI1013" s="5"/>
      <c r="AJ1013" s="5"/>
      <c r="AK1013" s="5"/>
      <c r="AL1013" s="5"/>
      <c r="AM1013" s="5"/>
    </row>
    <row r="1014" spans="1:39" s="4" customFormat="1" ht="14.4">
      <c r="A1014" s="63"/>
      <c r="B1014" s="63"/>
      <c r="C1014" s="63"/>
      <c r="D1014" s="63"/>
      <c r="E1014" s="11"/>
      <c r="F1014" s="11"/>
      <c r="G1014" s="8"/>
      <c r="I1014" s="63"/>
      <c r="J1014" s="48"/>
      <c r="K1014" s="109"/>
      <c r="M1014" s="63"/>
      <c r="N1014" s="274"/>
      <c r="P1014" s="63"/>
      <c r="Q1014" s="276"/>
      <c r="S1014" s="63"/>
      <c r="T1014" s="276"/>
      <c r="V1014" s="83"/>
      <c r="W1014" s="83"/>
      <c r="X1014" s="83"/>
      <c r="Y1014" s="83"/>
      <c r="Z1014" s="83"/>
      <c r="AA1014" s="65"/>
      <c r="AB1014" s="5"/>
      <c r="AC1014" s="5"/>
      <c r="AD1014" s="5"/>
      <c r="AE1014" s="5"/>
      <c r="AF1014" s="5"/>
      <c r="AG1014" s="5"/>
      <c r="AH1014" s="5"/>
      <c r="AI1014" s="5"/>
      <c r="AJ1014" s="5"/>
      <c r="AK1014" s="5"/>
      <c r="AL1014" s="5"/>
      <c r="AM1014" s="5"/>
    </row>
    <row r="1015" spans="1:39" s="4" customFormat="1" ht="14.4">
      <c r="A1015" s="63"/>
      <c r="B1015" s="63"/>
      <c r="C1015" s="63"/>
      <c r="D1015" s="63"/>
      <c r="E1015" s="11"/>
      <c r="F1015" s="11"/>
      <c r="G1015" s="8"/>
      <c r="I1015" s="63"/>
      <c r="J1015" s="48"/>
      <c r="K1015" s="109"/>
      <c r="M1015" s="63"/>
      <c r="N1015" s="274"/>
      <c r="P1015" s="63"/>
      <c r="Q1015" s="276"/>
      <c r="S1015" s="63"/>
      <c r="T1015" s="276"/>
      <c r="V1015" s="83"/>
      <c r="W1015" s="83"/>
      <c r="X1015" s="83"/>
      <c r="Y1015" s="83"/>
      <c r="Z1015" s="83"/>
      <c r="AA1015" s="65"/>
      <c r="AB1015" s="5"/>
      <c r="AC1015" s="5"/>
      <c r="AD1015" s="5"/>
      <c r="AE1015" s="5"/>
      <c r="AF1015" s="5"/>
      <c r="AG1015" s="5"/>
      <c r="AH1015" s="5"/>
      <c r="AI1015" s="5"/>
      <c r="AJ1015" s="5"/>
      <c r="AK1015" s="5"/>
      <c r="AL1015" s="5"/>
      <c r="AM1015" s="5"/>
    </row>
    <row r="1016" spans="1:39" s="4" customFormat="1" ht="14.4">
      <c r="A1016" s="63"/>
      <c r="B1016" s="63"/>
      <c r="C1016" s="63"/>
      <c r="D1016" s="63"/>
      <c r="E1016" s="11"/>
      <c r="F1016" s="11"/>
      <c r="G1016" s="8"/>
      <c r="I1016" s="63"/>
      <c r="J1016" s="48"/>
      <c r="K1016" s="109"/>
      <c r="M1016" s="63"/>
      <c r="N1016" s="274"/>
      <c r="P1016" s="63"/>
      <c r="Q1016" s="276"/>
      <c r="S1016" s="63"/>
      <c r="T1016" s="276"/>
      <c r="V1016" s="83"/>
      <c r="W1016" s="83"/>
      <c r="X1016" s="83"/>
      <c r="Y1016" s="83"/>
      <c r="Z1016" s="83"/>
      <c r="AA1016" s="65"/>
      <c r="AB1016" s="5"/>
      <c r="AC1016" s="5"/>
      <c r="AD1016" s="5"/>
      <c r="AE1016" s="5"/>
      <c r="AF1016" s="5"/>
      <c r="AG1016" s="5"/>
      <c r="AH1016" s="5"/>
      <c r="AI1016" s="5"/>
      <c r="AJ1016" s="5"/>
      <c r="AK1016" s="5"/>
      <c r="AL1016" s="5"/>
      <c r="AM1016" s="5"/>
    </row>
    <row r="1017" spans="1:39" s="4" customFormat="1" ht="14.4">
      <c r="A1017" s="63"/>
      <c r="B1017" s="63"/>
      <c r="C1017" s="63"/>
      <c r="D1017" s="63"/>
      <c r="E1017" s="11"/>
      <c r="F1017" s="11"/>
      <c r="G1017" s="8"/>
      <c r="I1017" s="63"/>
      <c r="J1017" s="48"/>
      <c r="K1017" s="109"/>
      <c r="M1017" s="63"/>
      <c r="N1017" s="274"/>
      <c r="P1017" s="63"/>
      <c r="Q1017" s="276"/>
      <c r="S1017" s="63"/>
      <c r="T1017" s="276"/>
      <c r="V1017" s="83"/>
      <c r="W1017" s="83"/>
      <c r="X1017" s="83"/>
      <c r="Y1017" s="83"/>
      <c r="Z1017" s="83"/>
      <c r="AA1017" s="65"/>
      <c r="AB1017" s="5"/>
      <c r="AC1017" s="5"/>
      <c r="AD1017" s="5"/>
      <c r="AE1017" s="5"/>
      <c r="AF1017" s="5"/>
      <c r="AG1017" s="5"/>
      <c r="AH1017" s="5"/>
      <c r="AI1017" s="5"/>
      <c r="AJ1017" s="5"/>
      <c r="AK1017" s="5"/>
      <c r="AL1017" s="5"/>
      <c r="AM1017" s="5"/>
    </row>
    <row r="1018" spans="1:39" s="4" customFormat="1" ht="14.4">
      <c r="A1018" s="63"/>
      <c r="B1018" s="63"/>
      <c r="C1018" s="63"/>
      <c r="D1018" s="63"/>
      <c r="E1018" s="11"/>
      <c r="F1018" s="11"/>
      <c r="G1018" s="8"/>
      <c r="I1018" s="63"/>
      <c r="J1018" s="48"/>
      <c r="K1018" s="109"/>
      <c r="M1018" s="63"/>
      <c r="N1018" s="274"/>
      <c r="P1018" s="63"/>
      <c r="Q1018" s="276"/>
      <c r="S1018" s="63"/>
      <c r="T1018" s="276"/>
      <c r="V1018" s="83"/>
      <c r="W1018" s="83"/>
      <c r="X1018" s="83"/>
      <c r="Y1018" s="83"/>
      <c r="Z1018" s="83"/>
      <c r="AA1018" s="65"/>
      <c r="AB1018" s="5"/>
      <c r="AC1018" s="5"/>
      <c r="AD1018" s="5"/>
      <c r="AE1018" s="5"/>
      <c r="AF1018" s="5"/>
      <c r="AG1018" s="5"/>
      <c r="AH1018" s="5"/>
      <c r="AI1018" s="5"/>
      <c r="AJ1018" s="5"/>
      <c r="AK1018" s="5"/>
      <c r="AL1018" s="5"/>
      <c r="AM1018" s="5"/>
    </row>
    <row r="1019" spans="1:39" s="4" customFormat="1" ht="14.4">
      <c r="A1019" s="63"/>
      <c r="B1019" s="63"/>
      <c r="C1019" s="63"/>
      <c r="D1019" s="63"/>
      <c r="E1019" s="11"/>
      <c r="F1019" s="11"/>
      <c r="G1019" s="8"/>
      <c r="I1019" s="63"/>
      <c r="J1019" s="48"/>
      <c r="K1019" s="109"/>
      <c r="M1019" s="63"/>
      <c r="N1019" s="274"/>
      <c r="P1019" s="63"/>
      <c r="Q1019" s="276"/>
      <c r="S1019" s="63"/>
      <c r="T1019" s="276"/>
      <c r="V1019" s="83"/>
      <c r="W1019" s="83"/>
      <c r="X1019" s="83"/>
      <c r="Y1019" s="83"/>
      <c r="Z1019" s="83"/>
      <c r="AA1019" s="65"/>
      <c r="AB1019" s="5"/>
      <c r="AC1019" s="5"/>
      <c r="AD1019" s="5"/>
      <c r="AE1019" s="5"/>
      <c r="AF1019" s="5"/>
      <c r="AG1019" s="5"/>
      <c r="AH1019" s="5"/>
      <c r="AI1019" s="5"/>
      <c r="AJ1019" s="5"/>
      <c r="AK1019" s="5"/>
      <c r="AL1019" s="5"/>
      <c r="AM1019" s="5"/>
    </row>
    <row r="1020" spans="1:39" s="4" customFormat="1" ht="14.4">
      <c r="A1020" s="63"/>
      <c r="B1020" s="63"/>
      <c r="C1020" s="63"/>
      <c r="D1020" s="63"/>
      <c r="E1020" s="11"/>
      <c r="F1020" s="11"/>
      <c r="G1020" s="8"/>
      <c r="I1020" s="63"/>
      <c r="J1020" s="48"/>
      <c r="K1020" s="109"/>
      <c r="M1020" s="63"/>
      <c r="N1020" s="274"/>
      <c r="P1020" s="63"/>
      <c r="Q1020" s="276"/>
      <c r="S1020" s="63"/>
      <c r="T1020" s="276"/>
      <c r="V1020" s="83"/>
      <c r="W1020" s="83"/>
      <c r="X1020" s="83"/>
      <c r="Y1020" s="83"/>
      <c r="Z1020" s="83"/>
      <c r="AA1020" s="65"/>
      <c r="AB1020" s="5"/>
      <c r="AC1020" s="5"/>
      <c r="AD1020" s="5"/>
      <c r="AE1020" s="5"/>
      <c r="AF1020" s="5"/>
      <c r="AG1020" s="5"/>
      <c r="AH1020" s="5"/>
      <c r="AI1020" s="5"/>
      <c r="AJ1020" s="5"/>
      <c r="AK1020" s="5"/>
      <c r="AL1020" s="5"/>
      <c r="AM1020" s="5"/>
    </row>
    <row r="1021" spans="1:39" s="4" customFormat="1" ht="14.4">
      <c r="A1021" s="63"/>
      <c r="B1021" s="63"/>
      <c r="C1021" s="63"/>
      <c r="D1021" s="63"/>
      <c r="E1021" s="11"/>
      <c r="F1021" s="11"/>
      <c r="G1021" s="8"/>
      <c r="I1021" s="63"/>
      <c r="J1021" s="48"/>
      <c r="K1021" s="109"/>
      <c r="M1021" s="63"/>
      <c r="N1021" s="274"/>
      <c r="P1021" s="63"/>
      <c r="Q1021" s="276"/>
      <c r="S1021" s="63"/>
      <c r="T1021" s="276"/>
      <c r="V1021" s="83"/>
      <c r="W1021" s="83"/>
      <c r="X1021" s="83"/>
      <c r="Y1021" s="83"/>
      <c r="Z1021" s="83"/>
      <c r="AA1021" s="65"/>
      <c r="AB1021" s="5"/>
      <c r="AC1021" s="5"/>
      <c r="AD1021" s="5"/>
      <c r="AE1021" s="5"/>
      <c r="AF1021" s="5"/>
      <c r="AG1021" s="5"/>
      <c r="AH1021" s="5"/>
      <c r="AI1021" s="5"/>
      <c r="AJ1021" s="5"/>
      <c r="AK1021" s="5"/>
      <c r="AL1021" s="5"/>
      <c r="AM1021" s="5"/>
    </row>
    <row r="1022" spans="1:39" s="4" customFormat="1" ht="14.4">
      <c r="A1022" s="63"/>
      <c r="B1022" s="63"/>
      <c r="C1022" s="63"/>
      <c r="D1022" s="63"/>
      <c r="E1022" s="11"/>
      <c r="F1022" s="11"/>
      <c r="G1022" s="8"/>
      <c r="I1022" s="63"/>
      <c r="J1022" s="48"/>
      <c r="K1022" s="109"/>
      <c r="M1022" s="63"/>
      <c r="N1022" s="274"/>
      <c r="P1022" s="63"/>
      <c r="Q1022" s="276"/>
      <c r="S1022" s="63"/>
      <c r="T1022" s="276"/>
      <c r="V1022" s="83"/>
      <c r="W1022" s="83"/>
      <c r="X1022" s="83"/>
      <c r="Y1022" s="83"/>
      <c r="Z1022" s="83"/>
      <c r="AA1022" s="65"/>
      <c r="AB1022" s="5"/>
      <c r="AC1022" s="5"/>
      <c r="AD1022" s="5"/>
      <c r="AE1022" s="5"/>
      <c r="AF1022" s="5"/>
      <c r="AG1022" s="5"/>
      <c r="AH1022" s="5"/>
      <c r="AI1022" s="5"/>
      <c r="AJ1022" s="5"/>
      <c r="AK1022" s="5"/>
      <c r="AL1022" s="5"/>
      <c r="AM1022" s="5"/>
    </row>
    <row r="1023" spans="1:39" s="4" customFormat="1" ht="14.4">
      <c r="A1023" s="63"/>
      <c r="B1023" s="63"/>
      <c r="C1023" s="63"/>
      <c r="D1023" s="63"/>
      <c r="E1023" s="11"/>
      <c r="F1023" s="11"/>
      <c r="G1023" s="8"/>
      <c r="I1023" s="63"/>
      <c r="J1023" s="48"/>
      <c r="K1023" s="109"/>
      <c r="M1023" s="63"/>
      <c r="N1023" s="274"/>
      <c r="P1023" s="63"/>
      <c r="Q1023" s="276"/>
      <c r="S1023" s="63"/>
      <c r="T1023" s="276"/>
      <c r="V1023" s="83"/>
      <c r="W1023" s="83"/>
      <c r="X1023" s="83"/>
      <c r="Y1023" s="83"/>
      <c r="Z1023" s="83"/>
      <c r="AA1023" s="65"/>
      <c r="AB1023" s="5"/>
      <c r="AC1023" s="5"/>
      <c r="AD1023" s="5"/>
      <c r="AE1023" s="5"/>
      <c r="AF1023" s="5"/>
      <c r="AG1023" s="5"/>
      <c r="AH1023" s="5"/>
      <c r="AI1023" s="5"/>
      <c r="AJ1023" s="5"/>
      <c r="AK1023" s="5"/>
      <c r="AL1023" s="5"/>
      <c r="AM1023" s="5"/>
    </row>
    <row r="1024" spans="1:39" s="4" customFormat="1" ht="14.4">
      <c r="A1024" s="63"/>
      <c r="B1024" s="63"/>
      <c r="C1024" s="63"/>
      <c r="D1024" s="63"/>
      <c r="E1024" s="11"/>
      <c r="F1024" s="11"/>
      <c r="G1024" s="8"/>
      <c r="I1024" s="63"/>
      <c r="J1024" s="48"/>
      <c r="K1024" s="109"/>
      <c r="M1024" s="63"/>
      <c r="N1024" s="274"/>
      <c r="P1024" s="63"/>
      <c r="Q1024" s="276"/>
      <c r="S1024" s="63"/>
      <c r="T1024" s="276"/>
      <c r="V1024" s="83"/>
      <c r="W1024" s="83"/>
      <c r="X1024" s="83"/>
      <c r="Y1024" s="83"/>
      <c r="Z1024" s="83"/>
      <c r="AA1024" s="65"/>
      <c r="AB1024" s="5"/>
      <c r="AC1024" s="5"/>
      <c r="AD1024" s="5"/>
      <c r="AE1024" s="5"/>
      <c r="AF1024" s="5"/>
      <c r="AG1024" s="5"/>
      <c r="AH1024" s="5"/>
      <c r="AI1024" s="5"/>
      <c r="AJ1024" s="5"/>
      <c r="AK1024" s="5"/>
      <c r="AL1024" s="5"/>
      <c r="AM1024" s="5"/>
    </row>
    <row r="1025" spans="1:39" s="4" customFormat="1" ht="14.4">
      <c r="A1025" s="63"/>
      <c r="B1025" s="63"/>
      <c r="C1025" s="63"/>
      <c r="D1025" s="63"/>
      <c r="E1025" s="11"/>
      <c r="F1025" s="11"/>
      <c r="G1025" s="8"/>
      <c r="I1025" s="63"/>
      <c r="J1025" s="48"/>
      <c r="K1025" s="109"/>
      <c r="M1025" s="63"/>
      <c r="N1025" s="274"/>
      <c r="P1025" s="63"/>
      <c r="Q1025" s="276"/>
      <c r="S1025" s="63"/>
      <c r="T1025" s="276"/>
      <c r="V1025" s="83"/>
      <c r="W1025" s="83"/>
      <c r="X1025" s="83"/>
      <c r="Y1025" s="83"/>
      <c r="Z1025" s="83"/>
      <c r="AA1025" s="65"/>
      <c r="AB1025" s="5"/>
      <c r="AC1025" s="5"/>
      <c r="AD1025" s="5"/>
      <c r="AE1025" s="5"/>
      <c r="AF1025" s="5"/>
      <c r="AG1025" s="5"/>
      <c r="AH1025" s="5"/>
      <c r="AI1025" s="5"/>
      <c r="AJ1025" s="5"/>
      <c r="AK1025" s="5"/>
      <c r="AL1025" s="5"/>
      <c r="AM1025" s="5"/>
    </row>
    <row r="1026" spans="1:39" s="4" customFormat="1" ht="14.4">
      <c r="A1026" s="63"/>
      <c r="B1026" s="63"/>
      <c r="C1026" s="63"/>
      <c r="D1026" s="63"/>
      <c r="E1026" s="11"/>
      <c r="F1026" s="11"/>
      <c r="G1026" s="8"/>
      <c r="I1026" s="63"/>
      <c r="J1026" s="48"/>
      <c r="K1026" s="109"/>
      <c r="M1026" s="63"/>
      <c r="N1026" s="274"/>
      <c r="P1026" s="63"/>
      <c r="Q1026" s="276"/>
      <c r="S1026" s="63"/>
      <c r="T1026" s="276"/>
      <c r="V1026" s="83"/>
      <c r="W1026" s="83"/>
      <c r="X1026" s="83"/>
      <c r="Y1026" s="83"/>
      <c r="Z1026" s="83"/>
      <c r="AA1026" s="65"/>
      <c r="AB1026" s="5"/>
      <c r="AC1026" s="5"/>
      <c r="AD1026" s="5"/>
      <c r="AE1026" s="5"/>
      <c r="AF1026" s="5"/>
      <c r="AG1026" s="5"/>
      <c r="AH1026" s="5"/>
      <c r="AI1026" s="5"/>
      <c r="AJ1026" s="5"/>
      <c r="AK1026" s="5"/>
      <c r="AL1026" s="5"/>
      <c r="AM1026" s="5"/>
    </row>
    <row r="1027" spans="1:39" s="4" customFormat="1" ht="14.4">
      <c r="A1027" s="63"/>
      <c r="B1027" s="63"/>
      <c r="C1027" s="63"/>
      <c r="D1027" s="63"/>
      <c r="E1027" s="11"/>
      <c r="F1027" s="11"/>
      <c r="G1027" s="8"/>
      <c r="I1027" s="63"/>
      <c r="J1027" s="48"/>
      <c r="K1027" s="109"/>
      <c r="M1027" s="63"/>
      <c r="N1027" s="274"/>
      <c r="P1027" s="63"/>
      <c r="Q1027" s="276"/>
      <c r="S1027" s="63"/>
      <c r="T1027" s="276"/>
      <c r="V1027" s="83"/>
      <c r="W1027" s="83"/>
      <c r="X1027" s="83"/>
      <c r="Y1027" s="83"/>
      <c r="Z1027" s="83"/>
      <c r="AA1027" s="65"/>
      <c r="AB1027" s="5"/>
      <c r="AC1027" s="5"/>
      <c r="AD1027" s="5"/>
      <c r="AE1027" s="5"/>
      <c r="AF1027" s="5"/>
      <c r="AG1027" s="5"/>
      <c r="AH1027" s="5"/>
      <c r="AI1027" s="5"/>
      <c r="AJ1027" s="5"/>
      <c r="AK1027" s="5"/>
      <c r="AL1027" s="5"/>
      <c r="AM1027" s="5"/>
    </row>
    <row r="1028" spans="1:39" s="4" customFormat="1" ht="14.4">
      <c r="A1028" s="63"/>
      <c r="B1028" s="63"/>
      <c r="C1028" s="63"/>
      <c r="D1028" s="63"/>
      <c r="E1028" s="11"/>
      <c r="F1028" s="11"/>
      <c r="G1028" s="8"/>
      <c r="I1028" s="63"/>
      <c r="J1028" s="48"/>
      <c r="K1028" s="109"/>
      <c r="M1028" s="63"/>
      <c r="N1028" s="274"/>
      <c r="P1028" s="63"/>
      <c r="Q1028" s="276"/>
      <c r="S1028" s="63"/>
      <c r="T1028" s="276"/>
      <c r="V1028" s="83"/>
      <c r="W1028" s="83"/>
      <c r="X1028" s="83"/>
      <c r="Y1028" s="83"/>
      <c r="Z1028" s="83"/>
      <c r="AA1028" s="65"/>
      <c r="AB1028" s="5"/>
      <c r="AC1028" s="5"/>
      <c r="AD1028" s="5"/>
      <c r="AE1028" s="5"/>
      <c r="AF1028" s="5"/>
      <c r="AG1028" s="5"/>
      <c r="AH1028" s="5"/>
      <c r="AI1028" s="5"/>
      <c r="AJ1028" s="5"/>
      <c r="AK1028" s="5"/>
      <c r="AL1028" s="5"/>
      <c r="AM1028" s="5"/>
    </row>
    <row r="1029" spans="1:39" s="4" customFormat="1" ht="14.4">
      <c r="A1029" s="63"/>
      <c r="B1029" s="63"/>
      <c r="C1029" s="63"/>
      <c r="D1029" s="63"/>
      <c r="E1029" s="11"/>
      <c r="F1029" s="11"/>
      <c r="G1029" s="8"/>
      <c r="I1029" s="63"/>
      <c r="J1029" s="48"/>
      <c r="K1029" s="109"/>
      <c r="M1029" s="63"/>
      <c r="N1029" s="274"/>
      <c r="P1029" s="63"/>
      <c r="Q1029" s="276"/>
      <c r="S1029" s="63"/>
      <c r="T1029" s="276"/>
      <c r="V1029" s="83"/>
      <c r="W1029" s="83"/>
      <c r="X1029" s="83"/>
      <c r="Y1029" s="83"/>
      <c r="Z1029" s="83"/>
      <c r="AA1029" s="65"/>
      <c r="AB1029" s="5"/>
      <c r="AC1029" s="5"/>
      <c r="AD1029" s="5"/>
      <c r="AE1029" s="5"/>
      <c r="AF1029" s="5"/>
      <c r="AG1029" s="5"/>
      <c r="AH1029" s="5"/>
      <c r="AI1029" s="5"/>
      <c r="AJ1029" s="5"/>
      <c r="AK1029" s="5"/>
      <c r="AL1029" s="5"/>
      <c r="AM1029" s="5"/>
    </row>
    <row r="1030" spans="1:39" s="4" customFormat="1" ht="14.4">
      <c r="A1030" s="63"/>
      <c r="B1030" s="63"/>
      <c r="C1030" s="63"/>
      <c r="D1030" s="63"/>
      <c r="E1030" s="11"/>
      <c r="F1030" s="11"/>
      <c r="G1030" s="8"/>
      <c r="I1030" s="63"/>
      <c r="J1030" s="48"/>
      <c r="K1030" s="109"/>
      <c r="M1030" s="63"/>
      <c r="N1030" s="274"/>
      <c r="P1030" s="63"/>
      <c r="Q1030" s="276"/>
      <c r="S1030" s="63"/>
      <c r="T1030" s="276"/>
      <c r="V1030" s="83"/>
      <c r="W1030" s="83"/>
      <c r="X1030" s="83"/>
      <c r="Y1030" s="83"/>
      <c r="Z1030" s="83"/>
      <c r="AA1030" s="65"/>
      <c r="AB1030" s="5"/>
      <c r="AC1030" s="5"/>
      <c r="AD1030" s="5"/>
      <c r="AE1030" s="5"/>
      <c r="AF1030" s="5"/>
      <c r="AG1030" s="5"/>
      <c r="AH1030" s="5"/>
      <c r="AI1030" s="5"/>
      <c r="AJ1030" s="5"/>
      <c r="AK1030" s="5"/>
      <c r="AL1030" s="5"/>
      <c r="AM1030" s="5"/>
    </row>
    <row r="1031" spans="1:39" s="4" customFormat="1" ht="14.4">
      <c r="A1031" s="63"/>
      <c r="B1031" s="63"/>
      <c r="C1031" s="63"/>
      <c r="D1031" s="63"/>
      <c r="E1031" s="11"/>
      <c r="F1031" s="11"/>
      <c r="G1031" s="8"/>
      <c r="I1031" s="63"/>
      <c r="J1031" s="48"/>
      <c r="K1031" s="109"/>
      <c r="M1031" s="63"/>
      <c r="N1031" s="274"/>
      <c r="P1031" s="63"/>
      <c r="Q1031" s="276"/>
      <c r="S1031" s="63"/>
      <c r="T1031" s="276"/>
      <c r="V1031" s="83"/>
      <c r="W1031" s="83"/>
      <c r="X1031" s="83"/>
      <c r="Y1031" s="83"/>
      <c r="Z1031" s="83"/>
      <c r="AA1031" s="65"/>
      <c r="AB1031" s="5"/>
      <c r="AC1031" s="5"/>
      <c r="AD1031" s="5"/>
      <c r="AE1031" s="5"/>
      <c r="AF1031" s="5"/>
      <c r="AG1031" s="5"/>
      <c r="AH1031" s="5"/>
      <c r="AI1031" s="5"/>
      <c r="AJ1031" s="5"/>
      <c r="AK1031" s="5"/>
      <c r="AL1031" s="5"/>
      <c r="AM1031" s="5"/>
    </row>
    <row r="1032" spans="1:39" s="4" customFormat="1" ht="14.4">
      <c r="A1032" s="63"/>
      <c r="B1032" s="63"/>
      <c r="C1032" s="63"/>
      <c r="D1032" s="63"/>
      <c r="E1032" s="11"/>
      <c r="F1032" s="11"/>
      <c r="G1032" s="8"/>
      <c r="I1032" s="63"/>
      <c r="J1032" s="48"/>
      <c r="K1032" s="109"/>
      <c r="M1032" s="63"/>
      <c r="N1032" s="274"/>
      <c r="P1032" s="63"/>
      <c r="Q1032" s="276"/>
      <c r="S1032" s="63"/>
      <c r="T1032" s="276"/>
      <c r="V1032" s="83"/>
      <c r="W1032" s="83"/>
      <c r="X1032" s="83"/>
      <c r="Y1032" s="83"/>
      <c r="Z1032" s="83"/>
      <c r="AA1032" s="65"/>
      <c r="AB1032" s="5"/>
      <c r="AC1032" s="5"/>
      <c r="AD1032" s="5"/>
      <c r="AE1032" s="5"/>
      <c r="AF1032" s="5"/>
      <c r="AG1032" s="5"/>
      <c r="AH1032" s="5"/>
      <c r="AI1032" s="5"/>
      <c r="AJ1032" s="5"/>
      <c r="AK1032" s="5"/>
      <c r="AL1032" s="5"/>
      <c r="AM1032" s="5"/>
    </row>
    <row r="1033" spans="1:39" s="4" customFormat="1" ht="14.4">
      <c r="A1033" s="63"/>
      <c r="B1033" s="63"/>
      <c r="C1033" s="63"/>
      <c r="D1033" s="63"/>
      <c r="E1033" s="11"/>
      <c r="F1033" s="11"/>
      <c r="G1033" s="8"/>
      <c r="I1033" s="63"/>
      <c r="J1033" s="48"/>
      <c r="K1033" s="109"/>
      <c r="M1033" s="63"/>
      <c r="N1033" s="274"/>
      <c r="P1033" s="63"/>
      <c r="Q1033" s="276"/>
      <c r="S1033" s="63"/>
      <c r="T1033" s="276"/>
      <c r="V1033" s="83"/>
      <c r="W1033" s="83"/>
      <c r="X1033" s="83"/>
      <c r="Y1033" s="83"/>
      <c r="Z1033" s="83"/>
      <c r="AA1033" s="65"/>
      <c r="AB1033" s="5"/>
      <c r="AC1033" s="5"/>
      <c r="AD1033" s="5"/>
      <c r="AE1033" s="5"/>
      <c r="AF1033" s="5"/>
      <c r="AG1033" s="5"/>
      <c r="AH1033" s="5"/>
      <c r="AI1033" s="5"/>
      <c r="AJ1033" s="5"/>
      <c r="AK1033" s="5"/>
      <c r="AL1033" s="5"/>
      <c r="AM1033" s="5"/>
    </row>
    <row r="1034" spans="1:39" s="4" customFormat="1" ht="14.4">
      <c r="A1034" s="63"/>
      <c r="B1034" s="63"/>
      <c r="C1034" s="63"/>
      <c r="D1034" s="63"/>
      <c r="E1034" s="11"/>
      <c r="F1034" s="11"/>
      <c r="G1034" s="8"/>
      <c r="I1034" s="63"/>
      <c r="J1034" s="48"/>
      <c r="K1034" s="109"/>
      <c r="M1034" s="63"/>
      <c r="N1034" s="274"/>
      <c r="P1034" s="63"/>
      <c r="Q1034" s="276"/>
      <c r="S1034" s="63"/>
      <c r="T1034" s="276"/>
      <c r="V1034" s="83"/>
      <c r="W1034" s="83"/>
      <c r="X1034" s="83"/>
      <c r="Y1034" s="83"/>
      <c r="Z1034" s="83"/>
      <c r="AA1034" s="65"/>
      <c r="AB1034" s="5"/>
      <c r="AC1034" s="5"/>
      <c r="AD1034" s="5"/>
      <c r="AE1034" s="5"/>
      <c r="AF1034" s="5"/>
      <c r="AG1034" s="5"/>
      <c r="AH1034" s="5"/>
      <c r="AI1034" s="5"/>
      <c r="AJ1034" s="5"/>
      <c r="AK1034" s="5"/>
      <c r="AL1034" s="5"/>
      <c r="AM1034" s="5"/>
    </row>
    <row r="1035" spans="1:39" s="4" customFormat="1" ht="14.4">
      <c r="A1035" s="63"/>
      <c r="B1035" s="63"/>
      <c r="C1035" s="63"/>
      <c r="D1035" s="63"/>
      <c r="E1035" s="11"/>
      <c r="F1035" s="11"/>
      <c r="G1035" s="8"/>
      <c r="I1035" s="63"/>
      <c r="J1035" s="48"/>
      <c r="K1035" s="109"/>
      <c r="M1035" s="63"/>
      <c r="N1035" s="274"/>
      <c r="P1035" s="63"/>
      <c r="Q1035" s="276"/>
      <c r="S1035" s="63"/>
      <c r="T1035" s="276"/>
      <c r="V1035" s="83"/>
      <c r="W1035" s="83"/>
      <c r="X1035" s="83"/>
      <c r="Y1035" s="83"/>
      <c r="Z1035" s="83"/>
      <c r="AA1035" s="65"/>
      <c r="AB1035" s="5"/>
      <c r="AC1035" s="5"/>
      <c r="AD1035" s="5"/>
      <c r="AE1035" s="5"/>
      <c r="AF1035" s="5"/>
      <c r="AG1035" s="5"/>
      <c r="AH1035" s="5"/>
      <c r="AI1035" s="5"/>
      <c r="AJ1035" s="5"/>
      <c r="AK1035" s="5"/>
      <c r="AL1035" s="5"/>
      <c r="AM1035" s="5"/>
    </row>
    <row r="1036" spans="1:39" s="4" customFormat="1" ht="14.4">
      <c r="A1036" s="63"/>
      <c r="B1036" s="63"/>
      <c r="C1036" s="63"/>
      <c r="D1036" s="63"/>
      <c r="E1036" s="11"/>
      <c r="F1036" s="11"/>
      <c r="G1036" s="8"/>
      <c r="I1036" s="63"/>
      <c r="J1036" s="48"/>
      <c r="K1036" s="109"/>
      <c r="M1036" s="63"/>
      <c r="N1036" s="274"/>
      <c r="P1036" s="63"/>
      <c r="Q1036" s="276"/>
      <c r="S1036" s="63"/>
      <c r="T1036" s="276"/>
      <c r="V1036" s="83"/>
      <c r="W1036" s="83"/>
      <c r="X1036" s="83"/>
      <c r="Y1036" s="83"/>
      <c r="Z1036" s="83"/>
      <c r="AA1036" s="65"/>
      <c r="AB1036" s="5"/>
      <c r="AC1036" s="5"/>
      <c r="AD1036" s="5"/>
      <c r="AE1036" s="5"/>
      <c r="AF1036" s="5"/>
      <c r="AG1036" s="5"/>
      <c r="AH1036" s="5"/>
      <c r="AI1036" s="5"/>
      <c r="AJ1036" s="5"/>
      <c r="AK1036" s="5"/>
      <c r="AL1036" s="5"/>
      <c r="AM1036" s="5"/>
    </row>
    <row r="1037" spans="1:39" s="4" customFormat="1" ht="14.4">
      <c r="A1037" s="63"/>
      <c r="B1037" s="63"/>
      <c r="C1037" s="63"/>
      <c r="D1037" s="63"/>
      <c r="E1037" s="11"/>
      <c r="F1037" s="11"/>
      <c r="G1037" s="8"/>
      <c r="I1037" s="63"/>
      <c r="J1037" s="48"/>
      <c r="K1037" s="109"/>
      <c r="M1037" s="63"/>
      <c r="N1037" s="274"/>
      <c r="P1037" s="63"/>
      <c r="Q1037" s="276"/>
      <c r="S1037" s="63"/>
      <c r="T1037" s="276"/>
      <c r="V1037" s="83"/>
      <c r="W1037" s="83"/>
      <c r="X1037" s="83"/>
      <c r="Y1037" s="83"/>
      <c r="Z1037" s="83"/>
      <c r="AA1037" s="65"/>
      <c r="AB1037" s="5"/>
      <c r="AC1037" s="5"/>
      <c r="AD1037" s="5"/>
      <c r="AE1037" s="5"/>
      <c r="AF1037" s="5"/>
      <c r="AG1037" s="5"/>
      <c r="AH1037" s="5"/>
      <c r="AI1037" s="5"/>
      <c r="AJ1037" s="5"/>
      <c r="AK1037" s="5"/>
      <c r="AL1037" s="5"/>
      <c r="AM1037" s="5"/>
    </row>
    <row r="1038" spans="1:39" s="4" customFormat="1" ht="14.4">
      <c r="A1038" s="63"/>
      <c r="B1038" s="63"/>
      <c r="C1038" s="63"/>
      <c r="D1038" s="63"/>
      <c r="E1038" s="11"/>
      <c r="F1038" s="11"/>
      <c r="G1038" s="8"/>
      <c r="I1038" s="63"/>
      <c r="J1038" s="48"/>
      <c r="K1038" s="109"/>
      <c r="M1038" s="63"/>
      <c r="N1038" s="274"/>
      <c r="P1038" s="63"/>
      <c r="Q1038" s="276"/>
      <c r="S1038" s="63"/>
      <c r="T1038" s="276"/>
      <c r="V1038" s="83"/>
      <c r="W1038" s="83"/>
      <c r="X1038" s="83"/>
      <c r="Y1038" s="83"/>
      <c r="Z1038" s="83"/>
      <c r="AA1038" s="65"/>
      <c r="AB1038" s="5"/>
      <c r="AC1038" s="5"/>
      <c r="AD1038" s="5"/>
      <c r="AE1038" s="5"/>
      <c r="AF1038" s="5"/>
      <c r="AG1038" s="5"/>
      <c r="AH1038" s="5"/>
      <c r="AI1038" s="5"/>
      <c r="AJ1038" s="5"/>
      <c r="AK1038" s="5"/>
      <c r="AL1038" s="5"/>
      <c r="AM1038" s="5"/>
    </row>
    <row r="1039" spans="1:39" s="4" customFormat="1" ht="14.4">
      <c r="A1039" s="63"/>
      <c r="B1039" s="63"/>
      <c r="C1039" s="63"/>
      <c r="D1039" s="63"/>
      <c r="E1039" s="11"/>
      <c r="F1039" s="11"/>
      <c r="G1039" s="8"/>
      <c r="I1039" s="63"/>
      <c r="J1039" s="48"/>
      <c r="K1039" s="109"/>
      <c r="M1039" s="63"/>
      <c r="N1039" s="274"/>
      <c r="P1039" s="63"/>
      <c r="Q1039" s="276"/>
      <c r="S1039" s="63"/>
      <c r="T1039" s="276"/>
      <c r="V1039" s="83"/>
      <c r="W1039" s="83"/>
      <c r="X1039" s="83"/>
      <c r="Y1039" s="83"/>
      <c r="Z1039" s="83"/>
      <c r="AA1039" s="65"/>
      <c r="AB1039" s="5"/>
      <c r="AC1039" s="5"/>
      <c r="AD1039" s="5"/>
      <c r="AE1039" s="5"/>
      <c r="AF1039" s="5"/>
      <c r="AG1039" s="5"/>
      <c r="AH1039" s="5"/>
      <c r="AI1039" s="5"/>
      <c r="AJ1039" s="5"/>
      <c r="AK1039" s="5"/>
      <c r="AL1039" s="5"/>
      <c r="AM1039" s="5"/>
    </row>
    <row r="1040" spans="1:39" s="4" customFormat="1" ht="14.4">
      <c r="A1040" s="63"/>
      <c r="B1040" s="63"/>
      <c r="C1040" s="63"/>
      <c r="D1040" s="63"/>
      <c r="E1040" s="11"/>
      <c r="F1040" s="11"/>
      <c r="G1040" s="8"/>
      <c r="I1040" s="63"/>
      <c r="J1040" s="48"/>
      <c r="K1040" s="109"/>
      <c r="M1040" s="63"/>
      <c r="N1040" s="274"/>
      <c r="P1040" s="63"/>
      <c r="Q1040" s="276"/>
      <c r="S1040" s="63"/>
      <c r="T1040" s="276"/>
      <c r="V1040" s="83"/>
      <c r="W1040" s="83"/>
      <c r="X1040" s="83"/>
      <c r="Y1040" s="83"/>
      <c r="Z1040" s="83"/>
      <c r="AA1040" s="65"/>
      <c r="AB1040" s="5"/>
      <c r="AC1040" s="5"/>
      <c r="AD1040" s="5"/>
      <c r="AE1040" s="5"/>
      <c r="AF1040" s="5"/>
      <c r="AG1040" s="5"/>
      <c r="AH1040" s="5"/>
      <c r="AI1040" s="5"/>
      <c r="AJ1040" s="5"/>
      <c r="AK1040" s="5"/>
      <c r="AL1040" s="5"/>
      <c r="AM1040" s="5"/>
    </row>
    <row r="1041" spans="1:39" s="4" customFormat="1" ht="14.4">
      <c r="A1041" s="63"/>
      <c r="B1041" s="63"/>
      <c r="C1041" s="63"/>
      <c r="D1041" s="63"/>
      <c r="E1041" s="11"/>
      <c r="F1041" s="11"/>
      <c r="G1041" s="8"/>
      <c r="I1041" s="63"/>
      <c r="J1041" s="48"/>
      <c r="K1041" s="109"/>
      <c r="M1041" s="63"/>
      <c r="N1041" s="274"/>
      <c r="P1041" s="63"/>
      <c r="Q1041" s="276"/>
      <c r="S1041" s="63"/>
      <c r="T1041" s="276"/>
      <c r="V1041" s="83"/>
      <c r="W1041" s="83"/>
      <c r="X1041" s="83"/>
      <c r="Y1041" s="83"/>
      <c r="Z1041" s="83"/>
      <c r="AA1041" s="65"/>
      <c r="AB1041" s="5"/>
      <c r="AC1041" s="5"/>
      <c r="AD1041" s="5"/>
      <c r="AE1041" s="5"/>
      <c r="AF1041" s="5"/>
      <c r="AG1041" s="5"/>
      <c r="AH1041" s="5"/>
      <c r="AI1041" s="5"/>
      <c r="AJ1041" s="5"/>
      <c r="AK1041" s="5"/>
      <c r="AL1041" s="5"/>
      <c r="AM1041" s="5"/>
    </row>
    <row r="1042" spans="1:39" s="4" customFormat="1" ht="14.4">
      <c r="A1042" s="63"/>
      <c r="B1042" s="63"/>
      <c r="C1042" s="63"/>
      <c r="D1042" s="63"/>
      <c r="E1042" s="11"/>
      <c r="F1042" s="11"/>
      <c r="G1042" s="8"/>
      <c r="I1042" s="63"/>
      <c r="J1042" s="48"/>
      <c r="K1042" s="109"/>
      <c r="M1042" s="63"/>
      <c r="N1042" s="274"/>
      <c r="P1042" s="63"/>
      <c r="Q1042" s="276"/>
      <c r="S1042" s="63"/>
      <c r="T1042" s="276"/>
      <c r="V1042" s="83"/>
      <c r="W1042" s="83"/>
      <c r="X1042" s="83"/>
      <c r="Y1042" s="83"/>
      <c r="Z1042" s="83"/>
      <c r="AA1042" s="65"/>
      <c r="AB1042" s="5"/>
      <c r="AC1042" s="5"/>
      <c r="AD1042" s="5"/>
      <c r="AE1042" s="5"/>
      <c r="AF1042" s="5"/>
      <c r="AG1042" s="5"/>
      <c r="AH1042" s="5"/>
      <c r="AI1042" s="5"/>
      <c r="AJ1042" s="5"/>
      <c r="AK1042" s="5"/>
      <c r="AL1042" s="5"/>
      <c r="AM1042" s="5"/>
    </row>
    <row r="1043" spans="1:39" s="4" customFormat="1" ht="14.4">
      <c r="A1043" s="63"/>
      <c r="B1043" s="63"/>
      <c r="C1043" s="63"/>
      <c r="D1043" s="63"/>
      <c r="E1043" s="11"/>
      <c r="F1043" s="11"/>
      <c r="G1043" s="8"/>
      <c r="I1043" s="63"/>
      <c r="J1043" s="48"/>
      <c r="K1043" s="109"/>
      <c r="M1043" s="63"/>
      <c r="N1043" s="274"/>
      <c r="P1043" s="63"/>
      <c r="Q1043" s="276"/>
      <c r="S1043" s="63"/>
      <c r="T1043" s="276"/>
      <c r="V1043" s="83"/>
      <c r="W1043" s="83"/>
      <c r="X1043" s="83"/>
      <c r="Y1043" s="83"/>
      <c r="Z1043" s="83"/>
      <c r="AA1043" s="65"/>
      <c r="AB1043" s="5"/>
      <c r="AC1043" s="5"/>
      <c r="AD1043" s="5"/>
      <c r="AE1043" s="5"/>
      <c r="AF1043" s="5"/>
      <c r="AG1043" s="5"/>
      <c r="AH1043" s="5"/>
      <c r="AI1043" s="5"/>
      <c r="AJ1043" s="5"/>
      <c r="AK1043" s="5"/>
      <c r="AL1043" s="5"/>
      <c r="AM1043" s="5"/>
    </row>
    <row r="1044" spans="1:39" s="4" customFormat="1" ht="14.4">
      <c r="A1044" s="63"/>
      <c r="B1044" s="63"/>
      <c r="C1044" s="63"/>
      <c r="D1044" s="63"/>
      <c r="E1044" s="11"/>
      <c r="F1044" s="11"/>
      <c r="G1044" s="8"/>
      <c r="I1044" s="63"/>
      <c r="J1044" s="48"/>
      <c r="K1044" s="109"/>
      <c r="M1044" s="63"/>
      <c r="N1044" s="274"/>
      <c r="P1044" s="63"/>
      <c r="Q1044" s="276"/>
      <c r="S1044" s="63"/>
      <c r="T1044" s="276"/>
      <c r="V1044" s="83"/>
      <c r="W1044" s="83"/>
      <c r="X1044" s="83"/>
      <c r="Y1044" s="83"/>
      <c r="Z1044" s="83"/>
      <c r="AA1044" s="65"/>
      <c r="AB1044" s="5"/>
      <c r="AC1044" s="5"/>
      <c r="AD1044" s="5"/>
      <c r="AE1044" s="5"/>
      <c r="AF1044" s="5"/>
      <c r="AG1044" s="5"/>
      <c r="AH1044" s="5"/>
      <c r="AI1044" s="5"/>
      <c r="AJ1044" s="5"/>
      <c r="AK1044" s="5"/>
      <c r="AL1044" s="5"/>
      <c r="AM1044" s="5"/>
    </row>
    <row r="1045" spans="1:39" s="4" customFormat="1" ht="14.4">
      <c r="A1045" s="63"/>
      <c r="B1045" s="63"/>
      <c r="C1045" s="63"/>
      <c r="D1045" s="63"/>
      <c r="E1045" s="11"/>
      <c r="F1045" s="11"/>
      <c r="G1045" s="8"/>
      <c r="I1045" s="63"/>
      <c r="J1045" s="48"/>
      <c r="K1045" s="109"/>
      <c r="M1045" s="63"/>
      <c r="N1045" s="274"/>
      <c r="P1045" s="63"/>
      <c r="Q1045" s="276"/>
      <c r="S1045" s="63"/>
      <c r="T1045" s="276"/>
      <c r="V1045" s="83"/>
      <c r="W1045" s="83"/>
      <c r="X1045" s="83"/>
      <c r="Y1045" s="83"/>
      <c r="Z1045" s="83"/>
      <c r="AA1045" s="65"/>
      <c r="AB1045" s="5"/>
      <c r="AC1045" s="5"/>
      <c r="AD1045" s="5"/>
      <c r="AE1045" s="5"/>
      <c r="AF1045" s="5"/>
      <c r="AG1045" s="5"/>
      <c r="AH1045" s="5"/>
      <c r="AI1045" s="5"/>
      <c r="AJ1045" s="5"/>
      <c r="AK1045" s="5"/>
      <c r="AL1045" s="5"/>
      <c r="AM1045" s="5"/>
    </row>
    <row r="1046" spans="1:39" s="4" customFormat="1" ht="14.4">
      <c r="A1046" s="63"/>
      <c r="B1046" s="63"/>
      <c r="C1046" s="63"/>
      <c r="D1046" s="63"/>
      <c r="E1046" s="11"/>
      <c r="F1046" s="11"/>
      <c r="G1046" s="8"/>
      <c r="I1046" s="63"/>
      <c r="J1046" s="48"/>
      <c r="K1046" s="109"/>
      <c r="M1046" s="63"/>
      <c r="N1046" s="274"/>
      <c r="P1046" s="63"/>
      <c r="Q1046" s="276"/>
      <c r="S1046" s="63"/>
      <c r="T1046" s="276"/>
      <c r="V1046" s="83"/>
      <c r="W1046" s="83"/>
      <c r="X1046" s="83"/>
      <c r="Y1046" s="83"/>
      <c r="Z1046" s="83"/>
      <c r="AA1046" s="65"/>
      <c r="AB1046" s="5"/>
      <c r="AC1046" s="5"/>
      <c r="AD1046" s="5"/>
      <c r="AE1046" s="5"/>
      <c r="AF1046" s="5"/>
      <c r="AG1046" s="5"/>
      <c r="AH1046" s="5"/>
      <c r="AI1046" s="5"/>
      <c r="AJ1046" s="5"/>
      <c r="AK1046" s="5"/>
      <c r="AL1046" s="5"/>
      <c r="AM1046" s="5"/>
    </row>
    <row r="1047" spans="1:39" s="4" customFormat="1" ht="14.4">
      <c r="A1047" s="63"/>
      <c r="B1047" s="63"/>
      <c r="C1047" s="63"/>
      <c r="D1047" s="63"/>
      <c r="E1047" s="11"/>
      <c r="F1047" s="11"/>
      <c r="G1047" s="8"/>
      <c r="I1047" s="63"/>
      <c r="J1047" s="48"/>
      <c r="K1047" s="109"/>
      <c r="M1047" s="63"/>
      <c r="N1047" s="274"/>
      <c r="P1047" s="63"/>
      <c r="Q1047" s="276"/>
      <c r="S1047" s="63"/>
      <c r="T1047" s="276"/>
      <c r="V1047" s="83"/>
      <c r="W1047" s="83"/>
      <c r="X1047" s="83"/>
      <c r="Y1047" s="83"/>
      <c r="Z1047" s="83"/>
      <c r="AA1047" s="65"/>
      <c r="AB1047" s="5"/>
      <c r="AC1047" s="5"/>
      <c r="AD1047" s="5"/>
      <c r="AE1047" s="5"/>
      <c r="AF1047" s="5"/>
      <c r="AG1047" s="5"/>
      <c r="AH1047" s="5"/>
      <c r="AI1047" s="5"/>
      <c r="AJ1047" s="5"/>
      <c r="AK1047" s="5"/>
      <c r="AL1047" s="5"/>
      <c r="AM1047" s="5"/>
    </row>
    <row r="1048" spans="1:39" s="4" customFormat="1" ht="14.4">
      <c r="A1048" s="63"/>
      <c r="B1048" s="63"/>
      <c r="C1048" s="63"/>
      <c r="D1048" s="63"/>
      <c r="E1048" s="11"/>
      <c r="F1048" s="11"/>
      <c r="G1048" s="8"/>
      <c r="I1048" s="63"/>
      <c r="J1048" s="48"/>
      <c r="K1048" s="109"/>
      <c r="M1048" s="63"/>
      <c r="N1048" s="274"/>
      <c r="P1048" s="63"/>
      <c r="Q1048" s="276"/>
      <c r="S1048" s="63"/>
      <c r="T1048" s="276"/>
      <c r="V1048" s="83"/>
      <c r="W1048" s="83"/>
      <c r="X1048" s="83"/>
      <c r="Y1048" s="83"/>
      <c r="Z1048" s="83"/>
      <c r="AA1048" s="65"/>
      <c r="AB1048" s="5"/>
      <c r="AC1048" s="5"/>
      <c r="AD1048" s="5"/>
      <c r="AE1048" s="5"/>
      <c r="AF1048" s="5"/>
      <c r="AG1048" s="5"/>
      <c r="AH1048" s="5"/>
      <c r="AI1048" s="5"/>
      <c r="AJ1048" s="5"/>
      <c r="AK1048" s="5"/>
      <c r="AL1048" s="5"/>
      <c r="AM1048" s="5"/>
    </row>
    <row r="1049" spans="1:39" s="4" customFormat="1" ht="14.4">
      <c r="A1049" s="63"/>
      <c r="B1049" s="63"/>
      <c r="C1049" s="63"/>
      <c r="D1049" s="63"/>
      <c r="E1049" s="11"/>
      <c r="F1049" s="11"/>
      <c r="G1049" s="8"/>
      <c r="I1049" s="63"/>
      <c r="J1049" s="48"/>
      <c r="K1049" s="109"/>
      <c r="M1049" s="63"/>
      <c r="N1049" s="274"/>
      <c r="P1049" s="63"/>
      <c r="Q1049" s="276"/>
      <c r="S1049" s="63"/>
      <c r="T1049" s="276"/>
      <c r="V1049" s="83"/>
      <c r="W1049" s="83"/>
      <c r="X1049" s="83"/>
      <c r="Y1049" s="83"/>
      <c r="Z1049" s="83"/>
      <c r="AA1049" s="65"/>
      <c r="AB1049" s="5"/>
      <c r="AC1049" s="5"/>
      <c r="AD1049" s="5"/>
      <c r="AE1049" s="5"/>
      <c r="AF1049" s="5"/>
      <c r="AG1049" s="5"/>
      <c r="AH1049" s="5"/>
      <c r="AI1049" s="5"/>
      <c r="AJ1049" s="5"/>
      <c r="AK1049" s="5"/>
      <c r="AL1049" s="5"/>
      <c r="AM1049" s="5"/>
    </row>
    <row r="1050" spans="1:39" s="4" customFormat="1" ht="14.4">
      <c r="A1050" s="63"/>
      <c r="B1050" s="63"/>
      <c r="C1050" s="63"/>
      <c r="D1050" s="63"/>
      <c r="E1050" s="11"/>
      <c r="F1050" s="11"/>
      <c r="G1050" s="8"/>
      <c r="I1050" s="63"/>
      <c r="J1050" s="48"/>
      <c r="K1050" s="109"/>
      <c r="M1050" s="63"/>
      <c r="N1050" s="274"/>
      <c r="P1050" s="63"/>
      <c r="Q1050" s="276"/>
      <c r="S1050" s="63"/>
      <c r="T1050" s="276"/>
      <c r="V1050" s="83"/>
      <c r="W1050" s="83"/>
      <c r="X1050" s="83"/>
      <c r="Y1050" s="83"/>
      <c r="Z1050" s="83"/>
      <c r="AA1050" s="65"/>
      <c r="AB1050" s="5"/>
      <c r="AC1050" s="5"/>
      <c r="AD1050" s="5"/>
      <c r="AE1050" s="5"/>
      <c r="AF1050" s="5"/>
      <c r="AG1050" s="5"/>
      <c r="AH1050" s="5"/>
      <c r="AI1050" s="5"/>
      <c r="AJ1050" s="5"/>
      <c r="AK1050" s="5"/>
      <c r="AL1050" s="5"/>
      <c r="AM1050" s="5"/>
    </row>
    <row r="1051" spans="1:39" s="4" customFormat="1" ht="14.4">
      <c r="A1051" s="63"/>
      <c r="B1051" s="63"/>
      <c r="C1051" s="63"/>
      <c r="D1051" s="63"/>
      <c r="E1051" s="11"/>
      <c r="F1051" s="11"/>
      <c r="G1051" s="8"/>
      <c r="I1051" s="63"/>
      <c r="J1051" s="48"/>
      <c r="K1051" s="109"/>
      <c r="M1051" s="63"/>
      <c r="N1051" s="274"/>
      <c r="P1051" s="63"/>
      <c r="Q1051" s="276"/>
      <c r="S1051" s="63"/>
      <c r="T1051" s="276"/>
      <c r="V1051" s="83"/>
      <c r="W1051" s="83"/>
      <c r="X1051" s="83"/>
      <c r="Y1051" s="83"/>
      <c r="Z1051" s="83"/>
      <c r="AA1051" s="65"/>
      <c r="AB1051" s="5"/>
      <c r="AC1051" s="5"/>
      <c r="AD1051" s="5"/>
      <c r="AE1051" s="5"/>
      <c r="AF1051" s="5"/>
      <c r="AG1051" s="5"/>
      <c r="AH1051" s="5"/>
      <c r="AI1051" s="5"/>
      <c r="AJ1051" s="5"/>
      <c r="AK1051" s="5"/>
      <c r="AL1051" s="5"/>
      <c r="AM1051" s="5"/>
    </row>
    <row r="1052" spans="1:39" s="4" customFormat="1" ht="14.4">
      <c r="A1052" s="63"/>
      <c r="B1052" s="63"/>
      <c r="C1052" s="63"/>
      <c r="D1052" s="63"/>
      <c r="E1052" s="11"/>
      <c r="F1052" s="11"/>
      <c r="G1052" s="8"/>
      <c r="I1052" s="63"/>
      <c r="J1052" s="48"/>
      <c r="K1052" s="109"/>
      <c r="M1052" s="63"/>
      <c r="N1052" s="274"/>
      <c r="P1052" s="63"/>
      <c r="Q1052" s="276"/>
      <c r="S1052" s="63"/>
      <c r="T1052" s="276"/>
      <c r="V1052" s="83"/>
      <c r="W1052" s="83"/>
      <c r="X1052" s="83"/>
      <c r="Y1052" s="83"/>
      <c r="Z1052" s="83"/>
      <c r="AA1052" s="65"/>
      <c r="AB1052" s="5"/>
      <c r="AC1052" s="5"/>
      <c r="AD1052" s="5"/>
      <c r="AE1052" s="5"/>
      <c r="AF1052" s="5"/>
      <c r="AG1052" s="5"/>
      <c r="AH1052" s="5"/>
      <c r="AI1052" s="5"/>
      <c r="AJ1052" s="5"/>
      <c r="AK1052" s="5"/>
      <c r="AL1052" s="5"/>
      <c r="AM1052" s="5"/>
    </row>
    <row r="1053" spans="1:39" s="4" customFormat="1" ht="14.4">
      <c r="A1053" s="63"/>
      <c r="B1053" s="63"/>
      <c r="C1053" s="63"/>
      <c r="D1053" s="63"/>
      <c r="E1053" s="11"/>
      <c r="F1053" s="11"/>
      <c r="G1053" s="8"/>
      <c r="I1053" s="63"/>
      <c r="J1053" s="48"/>
      <c r="K1053" s="109"/>
      <c r="M1053" s="63"/>
      <c r="N1053" s="274"/>
      <c r="P1053" s="63"/>
      <c r="Q1053" s="276"/>
      <c r="S1053" s="63"/>
      <c r="T1053" s="276"/>
      <c r="V1053" s="83"/>
      <c r="W1053" s="83"/>
      <c r="X1053" s="83"/>
      <c r="Y1053" s="83"/>
      <c r="Z1053" s="83"/>
      <c r="AA1053" s="65"/>
      <c r="AB1053" s="5"/>
      <c r="AC1053" s="5"/>
      <c r="AD1053" s="5"/>
      <c r="AE1053" s="5"/>
      <c r="AF1053" s="5"/>
      <c r="AG1053" s="5"/>
      <c r="AH1053" s="5"/>
      <c r="AI1053" s="5"/>
      <c r="AJ1053" s="5"/>
      <c r="AK1053" s="5"/>
      <c r="AL1053" s="5"/>
      <c r="AM1053" s="5"/>
    </row>
    <row r="1054" spans="1:39" s="4" customFormat="1" ht="14.4">
      <c r="A1054" s="63"/>
      <c r="B1054" s="63"/>
      <c r="C1054" s="63"/>
      <c r="D1054" s="63"/>
      <c r="E1054" s="11"/>
      <c r="F1054" s="11"/>
      <c r="G1054" s="8"/>
      <c r="I1054" s="63"/>
      <c r="J1054" s="48"/>
      <c r="K1054" s="109"/>
      <c r="M1054" s="63"/>
      <c r="N1054" s="274"/>
      <c r="P1054" s="63"/>
      <c r="Q1054" s="276"/>
      <c r="S1054" s="63"/>
      <c r="T1054" s="276"/>
      <c r="V1054" s="83"/>
      <c r="W1054" s="83"/>
      <c r="X1054" s="83"/>
      <c r="Y1054" s="83"/>
      <c r="Z1054" s="83"/>
      <c r="AA1054" s="65"/>
      <c r="AB1054" s="5"/>
      <c r="AC1054" s="5"/>
      <c r="AD1054" s="5"/>
      <c r="AE1054" s="5"/>
      <c r="AF1054" s="5"/>
      <c r="AG1054" s="5"/>
      <c r="AH1054" s="5"/>
      <c r="AI1054" s="5"/>
      <c r="AJ1054" s="5"/>
      <c r="AK1054" s="5"/>
      <c r="AL1054" s="5"/>
      <c r="AM1054" s="5"/>
    </row>
    <row r="1055" spans="1:39" s="4" customFormat="1" ht="14.4">
      <c r="A1055" s="63"/>
      <c r="B1055" s="63"/>
      <c r="C1055" s="63"/>
      <c r="D1055" s="63"/>
      <c r="E1055" s="11"/>
      <c r="F1055" s="11"/>
      <c r="G1055" s="8"/>
      <c r="I1055" s="63"/>
      <c r="J1055" s="48"/>
      <c r="K1055" s="109"/>
      <c r="M1055" s="63"/>
      <c r="N1055" s="274"/>
      <c r="P1055" s="63"/>
      <c r="Q1055" s="276"/>
      <c r="S1055" s="63"/>
      <c r="T1055" s="276"/>
      <c r="V1055" s="83"/>
      <c r="W1055" s="83"/>
      <c r="X1055" s="83"/>
      <c r="Y1055" s="83"/>
      <c r="Z1055" s="83"/>
      <c r="AA1055" s="65"/>
      <c r="AB1055" s="5"/>
      <c r="AC1055" s="5"/>
      <c r="AD1055" s="5"/>
      <c r="AE1055" s="5"/>
      <c r="AF1055" s="5"/>
      <c r="AG1055" s="5"/>
      <c r="AH1055" s="5"/>
      <c r="AI1055" s="5"/>
      <c r="AJ1055" s="5"/>
      <c r="AK1055" s="5"/>
      <c r="AL1055" s="5"/>
      <c r="AM1055" s="5"/>
    </row>
    <row r="1056" spans="1:39" s="4" customFormat="1" ht="14.4">
      <c r="A1056" s="63"/>
      <c r="B1056" s="63"/>
      <c r="C1056" s="63"/>
      <c r="D1056" s="63"/>
      <c r="E1056" s="11"/>
      <c r="F1056" s="11"/>
      <c r="G1056" s="8"/>
      <c r="I1056" s="63"/>
      <c r="J1056" s="48"/>
      <c r="K1056" s="109"/>
      <c r="M1056" s="63"/>
      <c r="N1056" s="274"/>
      <c r="P1056" s="63"/>
      <c r="Q1056" s="276"/>
      <c r="S1056" s="63"/>
      <c r="T1056" s="276"/>
      <c r="V1056" s="83"/>
      <c r="W1056" s="83"/>
      <c r="X1056" s="83"/>
      <c r="Y1056" s="83"/>
      <c r="Z1056" s="83"/>
      <c r="AA1056" s="65"/>
      <c r="AB1056" s="5"/>
      <c r="AC1056" s="5"/>
      <c r="AD1056" s="5"/>
      <c r="AE1056" s="5"/>
      <c r="AF1056" s="5"/>
      <c r="AG1056" s="5"/>
      <c r="AH1056" s="5"/>
      <c r="AI1056" s="5"/>
      <c r="AJ1056" s="5"/>
      <c r="AK1056" s="5"/>
      <c r="AL1056" s="5"/>
      <c r="AM1056" s="5"/>
    </row>
    <row r="1057" spans="1:39" s="4" customFormat="1" ht="14.4">
      <c r="A1057" s="63"/>
      <c r="B1057" s="63"/>
      <c r="C1057" s="63"/>
      <c r="D1057" s="63"/>
      <c r="E1057" s="11"/>
      <c r="F1057" s="11"/>
      <c r="G1057" s="8"/>
      <c r="I1057" s="63"/>
      <c r="J1057" s="48"/>
      <c r="K1057" s="109"/>
      <c r="M1057" s="63"/>
      <c r="N1057" s="274"/>
      <c r="P1057" s="63"/>
      <c r="Q1057" s="276"/>
      <c r="S1057" s="63"/>
      <c r="T1057" s="276"/>
      <c r="V1057" s="83"/>
      <c r="W1057" s="83"/>
      <c r="X1057" s="83"/>
      <c r="Y1057" s="83"/>
      <c r="Z1057" s="83"/>
      <c r="AA1057" s="65"/>
      <c r="AB1057" s="5"/>
      <c r="AC1057" s="5"/>
      <c r="AD1057" s="5"/>
      <c r="AE1057" s="5"/>
      <c r="AF1057" s="5"/>
      <c r="AG1057" s="5"/>
      <c r="AH1057" s="5"/>
      <c r="AI1057" s="5"/>
      <c r="AJ1057" s="5"/>
      <c r="AK1057" s="5"/>
      <c r="AL1057" s="5"/>
      <c r="AM1057" s="5"/>
    </row>
    <row r="1058" spans="1:39" s="4" customFormat="1" ht="14.4">
      <c r="A1058" s="63"/>
      <c r="B1058" s="63"/>
      <c r="C1058" s="63"/>
      <c r="D1058" s="63"/>
      <c r="E1058" s="11"/>
      <c r="F1058" s="11"/>
      <c r="G1058" s="8"/>
      <c r="I1058" s="63"/>
      <c r="J1058" s="48"/>
      <c r="K1058" s="109"/>
      <c r="M1058" s="63"/>
      <c r="N1058" s="274"/>
      <c r="P1058" s="63"/>
      <c r="Q1058" s="276"/>
      <c r="S1058" s="63"/>
      <c r="T1058" s="276"/>
      <c r="V1058" s="83"/>
      <c r="W1058" s="83"/>
      <c r="X1058" s="83"/>
      <c r="Y1058" s="83"/>
      <c r="Z1058" s="83"/>
      <c r="AA1058" s="65"/>
      <c r="AB1058" s="5"/>
      <c r="AC1058" s="5"/>
      <c r="AD1058" s="5"/>
      <c r="AE1058" s="5"/>
      <c r="AF1058" s="5"/>
      <c r="AG1058" s="5"/>
      <c r="AH1058" s="5"/>
      <c r="AI1058" s="5"/>
      <c r="AJ1058" s="5"/>
      <c r="AK1058" s="5"/>
      <c r="AL1058" s="5"/>
      <c r="AM1058" s="5"/>
    </row>
    <row r="1059" spans="1:39" s="4" customFormat="1" ht="14.4">
      <c r="A1059" s="63"/>
      <c r="B1059" s="63"/>
      <c r="C1059" s="63"/>
      <c r="D1059" s="63"/>
      <c r="E1059" s="11"/>
      <c r="F1059" s="11"/>
      <c r="G1059" s="8"/>
      <c r="I1059" s="63"/>
      <c r="J1059" s="48"/>
      <c r="K1059" s="109"/>
      <c r="M1059" s="63"/>
      <c r="N1059" s="274"/>
      <c r="P1059" s="63"/>
      <c r="Q1059" s="276"/>
      <c r="S1059" s="63"/>
      <c r="T1059" s="276"/>
      <c r="V1059" s="83"/>
      <c r="W1059" s="83"/>
      <c r="X1059" s="83"/>
      <c r="Y1059" s="83"/>
      <c r="Z1059" s="83"/>
      <c r="AA1059" s="65"/>
      <c r="AB1059" s="5"/>
      <c r="AC1059" s="5"/>
      <c r="AD1059" s="5"/>
      <c r="AE1059" s="5"/>
      <c r="AF1059" s="5"/>
      <c r="AG1059" s="5"/>
      <c r="AH1059" s="5"/>
      <c r="AI1059" s="5"/>
      <c r="AJ1059" s="5"/>
      <c r="AK1059" s="5"/>
      <c r="AL1059" s="5"/>
      <c r="AM1059" s="5"/>
    </row>
    <row r="1060" spans="1:39" s="4" customFormat="1" ht="14.4">
      <c r="A1060" s="63"/>
      <c r="B1060" s="63"/>
      <c r="C1060" s="63"/>
      <c r="D1060" s="63"/>
      <c r="E1060" s="11"/>
      <c r="F1060" s="11"/>
      <c r="G1060" s="8"/>
      <c r="I1060" s="63"/>
      <c r="J1060" s="48"/>
      <c r="K1060" s="109"/>
      <c r="M1060" s="63"/>
      <c r="N1060" s="274"/>
      <c r="P1060" s="63"/>
      <c r="Q1060" s="276"/>
      <c r="S1060" s="63"/>
      <c r="T1060" s="276"/>
      <c r="V1060" s="83"/>
      <c r="W1060" s="83"/>
      <c r="X1060" s="83"/>
      <c r="Y1060" s="83"/>
      <c r="Z1060" s="83"/>
      <c r="AA1060" s="65"/>
      <c r="AB1060" s="5"/>
      <c r="AC1060" s="5"/>
      <c r="AD1060" s="5"/>
      <c r="AE1060" s="5"/>
      <c r="AF1060" s="5"/>
      <c r="AG1060" s="5"/>
      <c r="AH1060" s="5"/>
      <c r="AI1060" s="5"/>
      <c r="AJ1060" s="5"/>
      <c r="AK1060" s="5"/>
      <c r="AL1060" s="5"/>
      <c r="AM1060" s="5"/>
    </row>
    <row r="1061" spans="1:39" s="4" customFormat="1" ht="14.4">
      <c r="A1061" s="63"/>
      <c r="B1061" s="63"/>
      <c r="C1061" s="63"/>
      <c r="D1061" s="63"/>
      <c r="E1061" s="11"/>
      <c r="F1061" s="11"/>
      <c r="G1061" s="8"/>
      <c r="I1061" s="63"/>
      <c r="J1061" s="48"/>
      <c r="K1061" s="109"/>
      <c r="M1061" s="63"/>
      <c r="N1061" s="274"/>
      <c r="P1061" s="63"/>
      <c r="Q1061" s="276"/>
      <c r="S1061" s="63"/>
      <c r="T1061" s="276"/>
      <c r="V1061" s="83"/>
      <c r="W1061" s="83"/>
      <c r="X1061" s="83"/>
      <c r="Y1061" s="83"/>
      <c r="Z1061" s="83"/>
      <c r="AA1061" s="65"/>
      <c r="AB1061" s="5"/>
      <c r="AC1061" s="5"/>
      <c r="AD1061" s="5"/>
      <c r="AE1061" s="5"/>
      <c r="AF1061" s="5"/>
      <c r="AG1061" s="5"/>
      <c r="AH1061" s="5"/>
      <c r="AI1061" s="5"/>
      <c r="AJ1061" s="5"/>
      <c r="AK1061" s="5"/>
      <c r="AL1061" s="5"/>
      <c r="AM1061" s="5"/>
    </row>
    <row r="1062" spans="1:39" s="4" customFormat="1" ht="14.4">
      <c r="A1062" s="63"/>
      <c r="B1062" s="63"/>
      <c r="C1062" s="63"/>
      <c r="D1062" s="63"/>
      <c r="E1062" s="11"/>
      <c r="F1062" s="11"/>
      <c r="G1062" s="8"/>
      <c r="I1062" s="63"/>
      <c r="J1062" s="48"/>
      <c r="K1062" s="109"/>
      <c r="M1062" s="63"/>
      <c r="N1062" s="274"/>
      <c r="P1062" s="63"/>
      <c r="Q1062" s="276"/>
      <c r="S1062" s="63"/>
      <c r="T1062" s="276"/>
      <c r="V1062" s="83"/>
      <c r="W1062" s="83"/>
      <c r="X1062" s="83"/>
      <c r="Y1062" s="83"/>
      <c r="Z1062" s="83"/>
      <c r="AA1062" s="65"/>
      <c r="AB1062" s="5"/>
      <c r="AC1062" s="5"/>
      <c r="AD1062" s="5"/>
      <c r="AE1062" s="5"/>
      <c r="AF1062" s="5"/>
      <c r="AG1062" s="5"/>
      <c r="AH1062" s="5"/>
      <c r="AI1062" s="5"/>
      <c r="AJ1062" s="5"/>
      <c r="AK1062" s="5"/>
      <c r="AL1062" s="5"/>
      <c r="AM1062" s="5"/>
    </row>
    <row r="1063" spans="1:39" s="4" customFormat="1" ht="14.4">
      <c r="A1063" s="63"/>
      <c r="B1063" s="63"/>
      <c r="C1063" s="63"/>
      <c r="D1063" s="63"/>
      <c r="E1063" s="11"/>
      <c r="F1063" s="11"/>
      <c r="G1063" s="8"/>
      <c r="I1063" s="63"/>
      <c r="J1063" s="48"/>
      <c r="K1063" s="109"/>
      <c r="M1063" s="63"/>
      <c r="N1063" s="274"/>
      <c r="P1063" s="63"/>
      <c r="Q1063" s="276"/>
      <c r="S1063" s="63"/>
      <c r="T1063" s="276"/>
      <c r="V1063" s="83"/>
      <c r="W1063" s="83"/>
      <c r="X1063" s="83"/>
      <c r="Y1063" s="83"/>
      <c r="Z1063" s="83"/>
      <c r="AA1063" s="65"/>
      <c r="AB1063" s="5"/>
      <c r="AC1063" s="5"/>
      <c r="AD1063" s="5"/>
      <c r="AE1063" s="5"/>
      <c r="AF1063" s="5"/>
      <c r="AG1063" s="5"/>
      <c r="AH1063" s="5"/>
      <c r="AI1063" s="5"/>
      <c r="AJ1063" s="5"/>
      <c r="AK1063" s="5"/>
      <c r="AL1063" s="5"/>
      <c r="AM1063" s="5"/>
    </row>
    <row r="1064" spans="1:39" s="4" customFormat="1" ht="14.4">
      <c r="A1064" s="63"/>
      <c r="B1064" s="63"/>
      <c r="C1064" s="63"/>
      <c r="D1064" s="63"/>
      <c r="E1064" s="11"/>
      <c r="F1064" s="11"/>
      <c r="G1064" s="8"/>
      <c r="I1064" s="63"/>
      <c r="J1064" s="48"/>
      <c r="K1064" s="109"/>
      <c r="M1064" s="63"/>
      <c r="N1064" s="274"/>
      <c r="P1064" s="63"/>
      <c r="Q1064" s="276"/>
      <c r="S1064" s="63"/>
      <c r="T1064" s="276"/>
      <c r="V1064" s="83"/>
      <c r="W1064" s="83"/>
      <c r="X1064" s="83"/>
      <c r="Y1064" s="83"/>
      <c r="Z1064" s="83"/>
      <c r="AA1064" s="65"/>
      <c r="AB1064" s="5"/>
      <c r="AC1064" s="5"/>
      <c r="AD1064" s="5"/>
      <c r="AE1064" s="5"/>
      <c r="AF1064" s="5"/>
      <c r="AG1064" s="5"/>
      <c r="AH1064" s="5"/>
      <c r="AI1064" s="5"/>
      <c r="AJ1064" s="5"/>
      <c r="AK1064" s="5"/>
      <c r="AL1064" s="5"/>
      <c r="AM1064" s="5"/>
    </row>
    <row r="1065" spans="1:39" s="4" customFormat="1" ht="14.4">
      <c r="A1065" s="63"/>
      <c r="B1065" s="63"/>
      <c r="C1065" s="63"/>
      <c r="D1065" s="63"/>
      <c r="E1065" s="11"/>
      <c r="F1065" s="11"/>
      <c r="G1065" s="8"/>
      <c r="I1065" s="63"/>
      <c r="J1065" s="48"/>
      <c r="K1065" s="109"/>
      <c r="M1065" s="63"/>
      <c r="N1065" s="274"/>
      <c r="P1065" s="63"/>
      <c r="Q1065" s="276"/>
      <c r="S1065" s="63"/>
      <c r="T1065" s="276"/>
      <c r="V1065" s="83"/>
      <c r="W1065" s="83"/>
      <c r="X1065" s="83"/>
      <c r="Y1065" s="83"/>
      <c r="Z1065" s="83"/>
      <c r="AA1065" s="65"/>
      <c r="AB1065" s="5"/>
      <c r="AC1065" s="5"/>
      <c r="AD1065" s="5"/>
      <c r="AE1065" s="5"/>
      <c r="AF1065" s="5"/>
      <c r="AG1065" s="5"/>
      <c r="AH1065" s="5"/>
      <c r="AI1065" s="5"/>
      <c r="AJ1065" s="5"/>
      <c r="AK1065" s="5"/>
      <c r="AL1065" s="5"/>
      <c r="AM1065" s="5"/>
    </row>
    <row r="1066" spans="1:39" s="4" customFormat="1" ht="14.4">
      <c r="A1066" s="63"/>
      <c r="B1066" s="63"/>
      <c r="C1066" s="63"/>
      <c r="D1066" s="63"/>
      <c r="E1066" s="11"/>
      <c r="F1066" s="11"/>
      <c r="G1066" s="8"/>
      <c r="I1066" s="63"/>
      <c r="J1066" s="48"/>
      <c r="K1066" s="109"/>
      <c r="M1066" s="63"/>
      <c r="N1066" s="274"/>
      <c r="P1066" s="63"/>
      <c r="Q1066" s="276"/>
      <c r="S1066" s="63"/>
      <c r="T1066" s="276"/>
      <c r="V1066" s="83"/>
      <c r="W1066" s="83"/>
      <c r="X1066" s="83"/>
      <c r="Y1066" s="83"/>
      <c r="Z1066" s="83"/>
      <c r="AA1066" s="65"/>
      <c r="AB1066" s="5"/>
      <c r="AC1066" s="5"/>
      <c r="AD1066" s="5"/>
      <c r="AE1066" s="5"/>
      <c r="AF1066" s="5"/>
      <c r="AG1066" s="5"/>
      <c r="AH1066" s="5"/>
      <c r="AI1066" s="5"/>
      <c r="AJ1066" s="5"/>
      <c r="AK1066" s="5"/>
      <c r="AL1066" s="5"/>
      <c r="AM1066" s="5"/>
    </row>
    <row r="1067" spans="1:39" s="4" customFormat="1" ht="14.4">
      <c r="A1067" s="63"/>
      <c r="B1067" s="63"/>
      <c r="C1067" s="63"/>
      <c r="D1067" s="63"/>
      <c r="E1067" s="11"/>
      <c r="F1067" s="11"/>
      <c r="G1067" s="8"/>
      <c r="I1067" s="63"/>
      <c r="J1067" s="48"/>
      <c r="K1067" s="109"/>
      <c r="M1067" s="63"/>
      <c r="N1067" s="274"/>
      <c r="P1067" s="63"/>
      <c r="Q1067" s="276"/>
      <c r="S1067" s="63"/>
      <c r="T1067" s="276"/>
      <c r="V1067" s="83"/>
      <c r="W1067" s="83"/>
      <c r="X1067" s="83"/>
      <c r="Y1067" s="83"/>
      <c r="Z1067" s="83"/>
      <c r="AA1067" s="65"/>
      <c r="AB1067" s="5"/>
      <c r="AC1067" s="5"/>
      <c r="AD1067" s="5"/>
      <c r="AE1067" s="5"/>
      <c r="AF1067" s="5"/>
      <c r="AG1067" s="5"/>
      <c r="AH1067" s="5"/>
      <c r="AI1067" s="5"/>
      <c r="AJ1067" s="5"/>
      <c r="AK1067" s="5"/>
      <c r="AL1067" s="5"/>
      <c r="AM1067" s="5"/>
    </row>
    <row r="1068" spans="1:39" s="4" customFormat="1" ht="14.4">
      <c r="A1068" s="63"/>
      <c r="B1068" s="63"/>
      <c r="C1068" s="63"/>
      <c r="D1068" s="63"/>
      <c r="E1068" s="11"/>
      <c r="F1068" s="11"/>
      <c r="G1068" s="8"/>
      <c r="I1068" s="63"/>
      <c r="J1068" s="48"/>
      <c r="K1068" s="109"/>
      <c r="M1068" s="63"/>
      <c r="N1068" s="274"/>
      <c r="P1068" s="63"/>
      <c r="Q1068" s="276"/>
      <c r="S1068" s="63"/>
      <c r="T1068" s="276"/>
      <c r="V1068" s="83"/>
      <c r="W1068" s="83"/>
      <c r="X1068" s="83"/>
      <c r="Y1068" s="83"/>
      <c r="Z1068" s="83"/>
      <c r="AA1068" s="65"/>
      <c r="AB1068" s="5"/>
      <c r="AC1068" s="5"/>
      <c r="AD1068" s="5"/>
      <c r="AE1068" s="5"/>
      <c r="AF1068" s="5"/>
      <c r="AG1068" s="5"/>
      <c r="AH1068" s="5"/>
      <c r="AI1068" s="5"/>
      <c r="AJ1068" s="5"/>
      <c r="AK1068" s="5"/>
      <c r="AL1068" s="5"/>
      <c r="AM1068" s="5"/>
    </row>
    <row r="1069" spans="1:39" s="4" customFormat="1" ht="14.4">
      <c r="A1069" s="63"/>
      <c r="B1069" s="63"/>
      <c r="C1069" s="63"/>
      <c r="D1069" s="63"/>
      <c r="E1069" s="11"/>
      <c r="F1069" s="11"/>
      <c r="G1069" s="8"/>
      <c r="I1069" s="63"/>
      <c r="J1069" s="48"/>
      <c r="K1069" s="109"/>
      <c r="M1069" s="63"/>
      <c r="N1069" s="274"/>
      <c r="P1069" s="63"/>
      <c r="Q1069" s="276"/>
      <c r="S1069" s="63"/>
      <c r="T1069" s="276"/>
      <c r="V1069" s="83"/>
      <c r="W1069" s="83"/>
      <c r="X1069" s="83"/>
      <c r="Y1069" s="83"/>
      <c r="Z1069" s="83"/>
      <c r="AA1069" s="65"/>
      <c r="AB1069" s="5"/>
      <c r="AC1069" s="5"/>
      <c r="AD1069" s="5"/>
      <c r="AE1069" s="5"/>
      <c r="AF1069" s="5"/>
      <c r="AG1069" s="5"/>
      <c r="AH1069" s="5"/>
      <c r="AI1069" s="5"/>
      <c r="AJ1069" s="5"/>
      <c r="AK1069" s="5"/>
      <c r="AL1069" s="5"/>
      <c r="AM1069" s="5"/>
    </row>
    <row r="1070" spans="1:39" s="4" customFormat="1" ht="14.4">
      <c r="A1070" s="63"/>
      <c r="B1070" s="63"/>
      <c r="C1070" s="63"/>
      <c r="D1070" s="63"/>
      <c r="E1070" s="11"/>
      <c r="F1070" s="11"/>
      <c r="G1070" s="8"/>
      <c r="I1070" s="63"/>
      <c r="J1070" s="48"/>
      <c r="K1070" s="109"/>
      <c r="M1070" s="63"/>
      <c r="N1070" s="274"/>
      <c r="P1070" s="63"/>
      <c r="Q1070" s="276"/>
      <c r="S1070" s="63"/>
      <c r="T1070" s="276"/>
      <c r="V1070" s="83"/>
      <c r="W1070" s="83"/>
      <c r="X1070" s="83"/>
      <c r="Y1070" s="83"/>
      <c r="Z1070" s="83"/>
      <c r="AA1070" s="65"/>
      <c r="AB1070" s="5"/>
      <c r="AC1070" s="5"/>
      <c r="AD1070" s="5"/>
      <c r="AE1070" s="5"/>
      <c r="AF1070" s="5"/>
      <c r="AG1070" s="5"/>
      <c r="AH1070" s="5"/>
      <c r="AI1070" s="5"/>
      <c r="AJ1070" s="5"/>
      <c r="AK1070" s="5"/>
      <c r="AL1070" s="5"/>
      <c r="AM1070" s="5"/>
    </row>
    <row r="1071" spans="1:39" s="4" customFormat="1" ht="14.4">
      <c r="A1071" s="63"/>
      <c r="B1071" s="63"/>
      <c r="C1071" s="63"/>
      <c r="D1071" s="63"/>
      <c r="E1071" s="11"/>
      <c r="F1071" s="11"/>
      <c r="G1071" s="8"/>
      <c r="I1071" s="63"/>
      <c r="J1071" s="48"/>
      <c r="K1071" s="109"/>
      <c r="M1071" s="63"/>
      <c r="N1071" s="274"/>
      <c r="P1071" s="63"/>
      <c r="Q1071" s="276"/>
      <c r="S1071" s="63"/>
      <c r="T1071" s="276"/>
      <c r="V1071" s="83"/>
      <c r="W1071" s="83"/>
      <c r="X1071" s="83"/>
      <c r="Y1071" s="83"/>
      <c r="Z1071" s="83"/>
      <c r="AA1071" s="65"/>
      <c r="AB1071" s="5"/>
      <c r="AC1071" s="5"/>
      <c r="AD1071" s="5"/>
      <c r="AE1071" s="5"/>
      <c r="AF1071" s="5"/>
      <c r="AG1071" s="5"/>
      <c r="AH1071" s="5"/>
      <c r="AI1071" s="5"/>
      <c r="AJ1071" s="5"/>
      <c r="AK1071" s="5"/>
      <c r="AL1071" s="5"/>
      <c r="AM1071" s="5"/>
    </row>
    <row r="1072" spans="1:39" s="4" customFormat="1" ht="14.4">
      <c r="A1072" s="63"/>
      <c r="B1072" s="63"/>
      <c r="C1072" s="63"/>
      <c r="D1072" s="63"/>
      <c r="E1072" s="11"/>
      <c r="F1072" s="11"/>
      <c r="G1072" s="8"/>
      <c r="I1072" s="63"/>
      <c r="J1072" s="48"/>
      <c r="K1072" s="109"/>
      <c r="M1072" s="63"/>
      <c r="N1072" s="274"/>
      <c r="P1072" s="63"/>
      <c r="Q1072" s="276"/>
      <c r="S1072" s="63"/>
      <c r="T1072" s="276"/>
      <c r="V1072" s="83"/>
      <c r="W1072" s="83"/>
      <c r="X1072" s="83"/>
      <c r="Y1072" s="83"/>
      <c r="Z1072" s="83"/>
      <c r="AA1072" s="65"/>
      <c r="AB1072" s="5"/>
      <c r="AC1072" s="5"/>
      <c r="AD1072" s="5"/>
      <c r="AE1072" s="5"/>
      <c r="AF1072" s="5"/>
      <c r="AG1072" s="5"/>
      <c r="AH1072" s="5"/>
      <c r="AI1072" s="5"/>
      <c r="AJ1072" s="5"/>
      <c r="AK1072" s="5"/>
      <c r="AL1072" s="5"/>
      <c r="AM1072" s="5"/>
    </row>
    <row r="1073" spans="1:39" s="4" customFormat="1" ht="14.4">
      <c r="A1073" s="63"/>
      <c r="B1073" s="63"/>
      <c r="C1073" s="63"/>
      <c r="D1073" s="63"/>
      <c r="E1073" s="11"/>
      <c r="F1073" s="11"/>
      <c r="G1073" s="8"/>
      <c r="I1073" s="63"/>
      <c r="J1073" s="48"/>
      <c r="K1073" s="109"/>
      <c r="M1073" s="63"/>
      <c r="N1073" s="274"/>
      <c r="P1073" s="63"/>
      <c r="Q1073" s="276"/>
      <c r="S1073" s="63"/>
      <c r="T1073" s="276"/>
      <c r="V1073" s="83"/>
      <c r="W1073" s="83"/>
      <c r="X1073" s="83"/>
      <c r="Y1073" s="83"/>
      <c r="Z1073" s="83"/>
      <c r="AA1073" s="65"/>
      <c r="AB1073" s="5"/>
      <c r="AC1073" s="5"/>
      <c r="AD1073" s="5"/>
      <c r="AE1073" s="5"/>
      <c r="AF1073" s="5"/>
      <c r="AG1073" s="5"/>
      <c r="AH1073" s="5"/>
      <c r="AI1073" s="5"/>
      <c r="AJ1073" s="5"/>
      <c r="AK1073" s="5"/>
      <c r="AL1073" s="5"/>
      <c r="AM1073" s="5"/>
    </row>
    <row r="1074" spans="1:39" s="4" customFormat="1" ht="14.4">
      <c r="A1074" s="63"/>
      <c r="B1074" s="63"/>
      <c r="C1074" s="63"/>
      <c r="D1074" s="63"/>
      <c r="E1074" s="11"/>
      <c r="F1074" s="11"/>
      <c r="G1074" s="8"/>
      <c r="I1074" s="63"/>
      <c r="J1074" s="48"/>
      <c r="K1074" s="109"/>
      <c r="M1074" s="63"/>
      <c r="N1074" s="274"/>
      <c r="P1074" s="63"/>
      <c r="Q1074" s="276"/>
      <c r="S1074" s="63"/>
      <c r="T1074" s="276"/>
      <c r="V1074" s="83"/>
      <c r="W1074" s="83"/>
      <c r="X1074" s="83"/>
      <c r="Y1074" s="83"/>
      <c r="Z1074" s="83"/>
      <c r="AA1074" s="65"/>
      <c r="AB1074" s="5"/>
      <c r="AC1074" s="5"/>
      <c r="AD1074" s="5"/>
      <c r="AE1074" s="5"/>
      <c r="AF1074" s="5"/>
      <c r="AG1074" s="5"/>
      <c r="AH1074" s="5"/>
      <c r="AI1074" s="5"/>
      <c r="AJ1074" s="5"/>
      <c r="AK1074" s="5"/>
      <c r="AL1074" s="5"/>
      <c r="AM1074" s="5"/>
    </row>
    <row r="1075" spans="1:39" s="4" customFormat="1" ht="14.4">
      <c r="A1075" s="63"/>
      <c r="B1075" s="63"/>
      <c r="C1075" s="63"/>
      <c r="D1075" s="63"/>
      <c r="E1075" s="11"/>
      <c r="F1075" s="11"/>
      <c r="G1075" s="8"/>
      <c r="I1075" s="63"/>
      <c r="J1075" s="48"/>
      <c r="K1075" s="109"/>
      <c r="M1075" s="63"/>
      <c r="N1075" s="274"/>
      <c r="P1075" s="63"/>
      <c r="Q1075" s="276"/>
      <c r="S1075" s="63"/>
      <c r="T1075" s="276"/>
      <c r="V1075" s="83"/>
      <c r="W1075" s="83"/>
      <c r="X1075" s="83"/>
      <c r="Y1075" s="83"/>
      <c r="Z1075" s="83"/>
      <c r="AA1075" s="65"/>
      <c r="AB1075" s="5"/>
      <c r="AC1075" s="5"/>
      <c r="AD1075" s="5"/>
      <c r="AE1075" s="5"/>
      <c r="AF1075" s="5"/>
      <c r="AG1075" s="5"/>
      <c r="AH1075" s="5"/>
      <c r="AI1075" s="5"/>
      <c r="AJ1075" s="5"/>
      <c r="AK1075" s="5"/>
      <c r="AL1075" s="5"/>
      <c r="AM1075" s="5"/>
    </row>
    <row r="1076" spans="1:39" s="4" customFormat="1" ht="14.4">
      <c r="A1076" s="63"/>
      <c r="B1076" s="63"/>
      <c r="C1076" s="63"/>
      <c r="D1076" s="63"/>
      <c r="E1076" s="11"/>
      <c r="F1076" s="11"/>
      <c r="G1076" s="8"/>
      <c r="I1076" s="63"/>
      <c r="J1076" s="48"/>
      <c r="K1076" s="109"/>
      <c r="M1076" s="63"/>
      <c r="N1076" s="274"/>
      <c r="P1076" s="63"/>
      <c r="Q1076" s="276"/>
      <c r="S1076" s="63"/>
      <c r="T1076" s="276"/>
      <c r="V1076" s="83"/>
      <c r="W1076" s="83"/>
      <c r="X1076" s="83"/>
      <c r="Y1076" s="83"/>
      <c r="Z1076" s="83"/>
      <c r="AA1076" s="65"/>
      <c r="AB1076" s="5"/>
      <c r="AC1076" s="5"/>
      <c r="AD1076" s="5"/>
      <c r="AE1076" s="5"/>
      <c r="AF1076" s="5"/>
      <c r="AG1076" s="5"/>
      <c r="AH1076" s="5"/>
      <c r="AI1076" s="5"/>
      <c r="AJ1076" s="5"/>
      <c r="AK1076" s="5"/>
      <c r="AL1076" s="5"/>
      <c r="AM1076" s="5"/>
    </row>
    <row r="1077" spans="1:39" s="4" customFormat="1" ht="14.4">
      <c r="A1077" s="63"/>
      <c r="B1077" s="63"/>
      <c r="C1077" s="63"/>
      <c r="D1077" s="63"/>
      <c r="E1077" s="11"/>
      <c r="F1077" s="11"/>
      <c r="G1077" s="8"/>
      <c r="I1077" s="63"/>
      <c r="J1077" s="48"/>
      <c r="K1077" s="109"/>
      <c r="M1077" s="63"/>
      <c r="N1077" s="274"/>
      <c r="P1077" s="63"/>
      <c r="Q1077" s="276"/>
      <c r="S1077" s="63"/>
      <c r="T1077" s="276"/>
      <c r="V1077" s="83"/>
      <c r="W1077" s="83"/>
      <c r="X1077" s="83"/>
      <c r="Y1077" s="83"/>
      <c r="Z1077" s="83"/>
      <c r="AA1077" s="65"/>
      <c r="AB1077" s="5"/>
      <c r="AC1077" s="5"/>
      <c r="AD1077" s="5"/>
      <c r="AE1077" s="5"/>
      <c r="AF1077" s="5"/>
      <c r="AG1077" s="5"/>
      <c r="AH1077" s="5"/>
      <c r="AI1077" s="5"/>
      <c r="AJ1077" s="5"/>
      <c r="AK1077" s="5"/>
      <c r="AL1077" s="5"/>
      <c r="AM1077" s="5"/>
    </row>
    <row r="1078" spans="1:39" s="4" customFormat="1" ht="14.4">
      <c r="A1078" s="63"/>
      <c r="B1078" s="63"/>
      <c r="C1078" s="63"/>
      <c r="D1078" s="63"/>
      <c r="E1078" s="11"/>
      <c r="F1078" s="11"/>
      <c r="G1078" s="8"/>
      <c r="I1078" s="63"/>
      <c r="J1078" s="48"/>
      <c r="K1078" s="109"/>
      <c r="M1078" s="63"/>
      <c r="N1078" s="274"/>
      <c r="P1078" s="63"/>
      <c r="Q1078" s="276"/>
      <c r="S1078" s="63"/>
      <c r="T1078" s="276"/>
      <c r="V1078" s="83"/>
      <c r="W1078" s="83"/>
      <c r="X1078" s="83"/>
      <c r="Y1078" s="83"/>
      <c r="Z1078" s="83"/>
      <c r="AA1078" s="65"/>
      <c r="AB1078" s="5"/>
      <c r="AC1078" s="5"/>
      <c r="AD1078" s="5"/>
      <c r="AE1078" s="5"/>
      <c r="AF1078" s="5"/>
      <c r="AG1078" s="5"/>
      <c r="AH1078" s="5"/>
      <c r="AI1078" s="5"/>
      <c r="AJ1078" s="5"/>
      <c r="AK1078" s="5"/>
      <c r="AL1078" s="5"/>
      <c r="AM1078" s="5"/>
    </row>
    <row r="1079" spans="1:39" s="4" customFormat="1" ht="14.4">
      <c r="A1079" s="63"/>
      <c r="B1079" s="63"/>
      <c r="C1079" s="63"/>
      <c r="D1079" s="63"/>
      <c r="E1079" s="11"/>
      <c r="F1079" s="11"/>
      <c r="G1079" s="8"/>
      <c r="I1079" s="63"/>
      <c r="J1079" s="48"/>
      <c r="K1079" s="109"/>
      <c r="M1079" s="63"/>
      <c r="N1079" s="274"/>
      <c r="P1079" s="63"/>
      <c r="Q1079" s="276"/>
      <c r="S1079" s="63"/>
      <c r="T1079" s="276"/>
      <c r="V1079" s="83"/>
      <c r="W1079" s="83"/>
      <c r="X1079" s="83"/>
      <c r="Y1079" s="83"/>
      <c r="Z1079" s="83"/>
      <c r="AA1079" s="65"/>
      <c r="AB1079" s="5"/>
      <c r="AC1079" s="5"/>
      <c r="AD1079" s="5"/>
      <c r="AE1079" s="5"/>
      <c r="AF1079" s="5"/>
      <c r="AG1079" s="5"/>
      <c r="AH1079" s="5"/>
      <c r="AI1079" s="5"/>
      <c r="AJ1079" s="5"/>
      <c r="AK1079" s="5"/>
      <c r="AL1079" s="5"/>
      <c r="AM1079" s="5"/>
    </row>
    <row r="1080" spans="1:39" s="4" customFormat="1" ht="14.4">
      <c r="A1080" s="63"/>
      <c r="B1080" s="63"/>
      <c r="C1080" s="63"/>
      <c r="D1080" s="63"/>
      <c r="E1080" s="11"/>
      <c r="F1080" s="11"/>
      <c r="G1080" s="8"/>
      <c r="I1080" s="63"/>
      <c r="J1080" s="48"/>
      <c r="K1080" s="109"/>
      <c r="M1080" s="63"/>
      <c r="N1080" s="274"/>
      <c r="P1080" s="63"/>
      <c r="Q1080" s="276"/>
      <c r="S1080" s="63"/>
      <c r="T1080" s="276"/>
      <c r="V1080" s="83"/>
      <c r="W1080" s="83"/>
      <c r="X1080" s="83"/>
      <c r="Y1080" s="83"/>
      <c r="Z1080" s="83"/>
      <c r="AA1080" s="65"/>
      <c r="AB1080" s="5"/>
      <c r="AC1080" s="5"/>
      <c r="AD1080" s="5"/>
      <c r="AE1080" s="5"/>
      <c r="AF1080" s="5"/>
      <c r="AG1080" s="5"/>
      <c r="AH1080" s="5"/>
      <c r="AI1080" s="5"/>
      <c r="AJ1080" s="5"/>
      <c r="AK1080" s="5"/>
      <c r="AL1080" s="5"/>
      <c r="AM1080" s="5"/>
    </row>
    <row r="1081" spans="1:39" s="4" customFormat="1" ht="14.4">
      <c r="A1081" s="63"/>
      <c r="B1081" s="63"/>
      <c r="C1081" s="63"/>
      <c r="D1081" s="63"/>
      <c r="E1081" s="11"/>
      <c r="F1081" s="11"/>
      <c r="G1081" s="8"/>
      <c r="I1081" s="63"/>
      <c r="J1081" s="48"/>
      <c r="K1081" s="109"/>
      <c r="M1081" s="63"/>
      <c r="N1081" s="274"/>
      <c r="P1081" s="63"/>
      <c r="Q1081" s="276"/>
      <c r="S1081" s="63"/>
      <c r="T1081" s="276"/>
      <c r="V1081" s="83"/>
      <c r="W1081" s="83"/>
      <c r="X1081" s="83"/>
      <c r="Y1081" s="83"/>
      <c r="Z1081" s="83"/>
      <c r="AA1081" s="65"/>
      <c r="AB1081" s="5"/>
      <c r="AC1081" s="5"/>
      <c r="AD1081" s="5"/>
      <c r="AE1081" s="5"/>
      <c r="AF1081" s="5"/>
      <c r="AG1081" s="5"/>
      <c r="AH1081" s="5"/>
      <c r="AI1081" s="5"/>
      <c r="AJ1081" s="5"/>
      <c r="AK1081" s="5"/>
      <c r="AL1081" s="5"/>
      <c r="AM1081" s="5"/>
    </row>
    <row r="1082" spans="1:39" s="4" customFormat="1" ht="14.4">
      <c r="A1082" s="63"/>
      <c r="B1082" s="63"/>
      <c r="C1082" s="63"/>
      <c r="D1082" s="63"/>
      <c r="E1082" s="11"/>
      <c r="F1082" s="11"/>
      <c r="G1082" s="8"/>
      <c r="I1082" s="63"/>
      <c r="J1082" s="48"/>
      <c r="K1082" s="109"/>
      <c r="M1082" s="63"/>
      <c r="N1082" s="274"/>
      <c r="P1082" s="63"/>
      <c r="Q1082" s="276"/>
      <c r="S1082" s="63"/>
      <c r="T1082" s="276"/>
      <c r="V1082" s="83"/>
      <c r="W1082" s="83"/>
      <c r="X1082" s="83"/>
      <c r="Y1082" s="83"/>
      <c r="Z1082" s="83"/>
      <c r="AA1082" s="65"/>
      <c r="AB1082" s="5"/>
      <c r="AC1082" s="5"/>
      <c r="AD1082" s="5"/>
      <c r="AE1082" s="5"/>
      <c r="AF1082" s="5"/>
      <c r="AG1082" s="5"/>
      <c r="AH1082" s="5"/>
      <c r="AI1082" s="5"/>
      <c r="AJ1082" s="5"/>
      <c r="AK1082" s="5"/>
      <c r="AL1082" s="5"/>
      <c r="AM1082" s="5"/>
    </row>
    <row r="1083" spans="1:39" s="4" customFormat="1" ht="14.4">
      <c r="A1083" s="63"/>
      <c r="B1083" s="63"/>
      <c r="C1083" s="63"/>
      <c r="D1083" s="63"/>
      <c r="E1083" s="11"/>
      <c r="F1083" s="11"/>
      <c r="G1083" s="8"/>
      <c r="I1083" s="63"/>
      <c r="J1083" s="48"/>
      <c r="K1083" s="109"/>
      <c r="M1083" s="63"/>
      <c r="N1083" s="274"/>
      <c r="P1083" s="63"/>
      <c r="Q1083" s="276"/>
      <c r="S1083" s="63"/>
      <c r="T1083" s="276"/>
      <c r="V1083" s="83"/>
      <c r="W1083" s="83"/>
      <c r="X1083" s="83"/>
      <c r="Y1083" s="83"/>
      <c r="Z1083" s="83"/>
      <c r="AA1083" s="65"/>
      <c r="AB1083" s="5"/>
      <c r="AC1083" s="5"/>
      <c r="AD1083" s="5"/>
      <c r="AE1083" s="5"/>
      <c r="AF1083" s="5"/>
      <c r="AG1083" s="5"/>
      <c r="AH1083" s="5"/>
      <c r="AI1083" s="5"/>
      <c r="AJ1083" s="5"/>
      <c r="AK1083" s="5"/>
      <c r="AL1083" s="5"/>
      <c r="AM1083" s="5"/>
    </row>
    <row r="1084" spans="1:39" s="4" customFormat="1" ht="14.4">
      <c r="A1084" s="63"/>
      <c r="B1084" s="63"/>
      <c r="C1084" s="63"/>
      <c r="D1084" s="63"/>
      <c r="E1084" s="11"/>
      <c r="F1084" s="11"/>
      <c r="G1084" s="8"/>
      <c r="I1084" s="63"/>
      <c r="J1084" s="48"/>
      <c r="K1084" s="109"/>
      <c r="M1084" s="63"/>
      <c r="N1084" s="274"/>
      <c r="P1084" s="63"/>
      <c r="Q1084" s="276"/>
      <c r="S1084" s="63"/>
      <c r="T1084" s="276"/>
      <c r="V1084" s="83"/>
      <c r="W1084" s="83"/>
      <c r="X1084" s="83"/>
      <c r="Y1084" s="83"/>
      <c r="Z1084" s="83"/>
      <c r="AA1084" s="65"/>
      <c r="AB1084" s="5"/>
      <c r="AC1084" s="5"/>
      <c r="AD1084" s="5"/>
      <c r="AE1084" s="5"/>
      <c r="AF1084" s="5"/>
      <c r="AG1084" s="5"/>
      <c r="AH1084" s="5"/>
      <c r="AI1084" s="5"/>
      <c r="AJ1084" s="5"/>
      <c r="AK1084" s="5"/>
      <c r="AL1084" s="5"/>
      <c r="AM1084" s="5"/>
    </row>
    <row r="1085" spans="1:39" s="4" customFormat="1" ht="14.4">
      <c r="A1085" s="63"/>
      <c r="B1085" s="63"/>
      <c r="C1085" s="63"/>
      <c r="D1085" s="63"/>
      <c r="E1085" s="11"/>
      <c r="F1085" s="11"/>
      <c r="G1085" s="8"/>
      <c r="I1085" s="63"/>
      <c r="J1085" s="48"/>
      <c r="K1085" s="109"/>
      <c r="M1085" s="63"/>
      <c r="N1085" s="274"/>
      <c r="P1085" s="63"/>
      <c r="Q1085" s="276"/>
      <c r="S1085" s="63"/>
      <c r="T1085" s="276"/>
      <c r="V1085" s="83"/>
      <c r="W1085" s="83"/>
      <c r="X1085" s="83"/>
      <c r="Y1085" s="83"/>
      <c r="Z1085" s="83"/>
      <c r="AA1085" s="65"/>
      <c r="AB1085" s="5"/>
      <c r="AC1085" s="5"/>
      <c r="AD1085" s="5"/>
      <c r="AE1085" s="5"/>
      <c r="AF1085" s="5"/>
      <c r="AG1085" s="5"/>
      <c r="AH1085" s="5"/>
      <c r="AI1085" s="5"/>
      <c r="AJ1085" s="5"/>
      <c r="AK1085" s="5"/>
      <c r="AL1085" s="5"/>
      <c r="AM1085" s="5"/>
    </row>
    <row r="1086" spans="1:39" s="4" customFormat="1" ht="14.4">
      <c r="A1086" s="63"/>
      <c r="B1086" s="63"/>
      <c r="C1086" s="63"/>
      <c r="D1086" s="63"/>
      <c r="E1086" s="11"/>
      <c r="F1086" s="11"/>
      <c r="G1086" s="8"/>
      <c r="I1086" s="63"/>
      <c r="J1086" s="48"/>
      <c r="K1086" s="109"/>
      <c r="M1086" s="63"/>
      <c r="N1086" s="274"/>
      <c r="P1086" s="63"/>
      <c r="Q1086" s="276"/>
      <c r="S1086" s="63"/>
      <c r="T1086" s="276"/>
      <c r="V1086" s="83"/>
      <c r="W1086" s="83"/>
      <c r="X1086" s="83"/>
      <c r="Y1086" s="83"/>
      <c r="Z1086" s="83"/>
      <c r="AA1086" s="65"/>
      <c r="AB1086" s="5"/>
      <c r="AC1086" s="5"/>
      <c r="AD1086" s="5"/>
      <c r="AE1086" s="5"/>
      <c r="AF1086" s="5"/>
      <c r="AG1086" s="5"/>
      <c r="AH1086" s="5"/>
      <c r="AI1086" s="5"/>
      <c r="AJ1086" s="5"/>
      <c r="AK1086" s="5"/>
      <c r="AL1086" s="5"/>
      <c r="AM1086" s="5"/>
    </row>
    <row r="1087" spans="1:39" s="4" customFormat="1" ht="14.4">
      <c r="A1087" s="63"/>
      <c r="B1087" s="63"/>
      <c r="C1087" s="63"/>
      <c r="D1087" s="63"/>
      <c r="E1087" s="11"/>
      <c r="F1087" s="11"/>
      <c r="G1087" s="8"/>
      <c r="I1087" s="63"/>
      <c r="J1087" s="48"/>
      <c r="K1087" s="109"/>
      <c r="M1087" s="63"/>
      <c r="N1087" s="274"/>
      <c r="P1087" s="63"/>
      <c r="Q1087" s="276"/>
      <c r="S1087" s="63"/>
      <c r="T1087" s="276"/>
      <c r="V1087" s="83"/>
      <c r="W1087" s="83"/>
      <c r="X1087" s="83"/>
      <c r="Y1087" s="83"/>
      <c r="Z1087" s="83"/>
      <c r="AA1087" s="65"/>
      <c r="AB1087" s="5"/>
      <c r="AC1087" s="5"/>
      <c r="AD1087" s="5"/>
      <c r="AE1087" s="5"/>
      <c r="AF1087" s="5"/>
      <c r="AG1087" s="5"/>
      <c r="AH1087" s="5"/>
      <c r="AI1087" s="5"/>
      <c r="AJ1087" s="5"/>
      <c r="AK1087" s="5"/>
      <c r="AL1087" s="5"/>
      <c r="AM1087" s="5"/>
    </row>
    <row r="1088" spans="1:39" s="4" customFormat="1" ht="14.4">
      <c r="A1088" s="63"/>
      <c r="B1088" s="63"/>
      <c r="C1088" s="63"/>
      <c r="D1088" s="63"/>
      <c r="E1088" s="11"/>
      <c r="F1088" s="11"/>
      <c r="G1088" s="8"/>
      <c r="I1088" s="63"/>
      <c r="J1088" s="48"/>
      <c r="K1088" s="109"/>
      <c r="M1088" s="63"/>
      <c r="N1088" s="274"/>
      <c r="P1088" s="63"/>
      <c r="Q1088" s="276"/>
      <c r="S1088" s="63"/>
      <c r="T1088" s="276"/>
      <c r="V1088" s="83"/>
      <c r="W1088" s="83"/>
      <c r="X1088" s="83"/>
      <c r="Y1088" s="83"/>
      <c r="Z1088" s="83"/>
      <c r="AA1088" s="65"/>
      <c r="AB1088" s="5"/>
      <c r="AC1088" s="5"/>
      <c r="AD1088" s="5"/>
      <c r="AE1088" s="5"/>
      <c r="AF1088" s="5"/>
      <c r="AG1088" s="5"/>
      <c r="AH1088" s="5"/>
      <c r="AI1088" s="5"/>
      <c r="AJ1088" s="5"/>
      <c r="AK1088" s="5"/>
      <c r="AL1088" s="5"/>
      <c r="AM1088" s="5"/>
    </row>
    <row r="1089" spans="1:39" s="4" customFormat="1" ht="14.4">
      <c r="A1089" s="63"/>
      <c r="B1089" s="63"/>
      <c r="C1089" s="63"/>
      <c r="D1089" s="63"/>
      <c r="E1089" s="11"/>
      <c r="F1089" s="11"/>
      <c r="G1089" s="8"/>
      <c r="I1089" s="63"/>
      <c r="J1089" s="48"/>
      <c r="K1089" s="109"/>
      <c r="M1089" s="63"/>
      <c r="N1089" s="274"/>
      <c r="P1089" s="63"/>
      <c r="Q1089" s="276"/>
      <c r="S1089" s="63"/>
      <c r="T1089" s="276"/>
      <c r="V1089" s="83"/>
      <c r="W1089" s="83"/>
      <c r="X1089" s="83"/>
      <c r="Y1089" s="83"/>
      <c r="Z1089" s="83"/>
      <c r="AA1089" s="65"/>
      <c r="AB1089" s="5"/>
      <c r="AC1089" s="5"/>
      <c r="AD1089" s="5"/>
      <c r="AE1089" s="5"/>
      <c r="AF1089" s="5"/>
      <c r="AG1089" s="5"/>
      <c r="AH1089" s="5"/>
      <c r="AI1089" s="5"/>
      <c r="AJ1089" s="5"/>
      <c r="AK1089" s="5"/>
      <c r="AL1089" s="5"/>
      <c r="AM1089" s="5"/>
    </row>
    <row r="1090" spans="1:39" s="4" customFormat="1" ht="14.4">
      <c r="A1090" s="63"/>
      <c r="B1090" s="63"/>
      <c r="C1090" s="63"/>
      <c r="D1090" s="63"/>
      <c r="E1090" s="11"/>
      <c r="F1090" s="11"/>
      <c r="G1090" s="8"/>
      <c r="I1090" s="63"/>
      <c r="J1090" s="48"/>
      <c r="K1090" s="109"/>
      <c r="M1090" s="63"/>
      <c r="N1090" s="274"/>
      <c r="P1090" s="63"/>
      <c r="Q1090" s="276"/>
      <c r="S1090" s="63"/>
      <c r="T1090" s="276"/>
      <c r="V1090" s="83"/>
      <c r="W1090" s="83"/>
      <c r="X1090" s="83"/>
      <c r="Y1090" s="83"/>
      <c r="Z1090" s="83"/>
      <c r="AA1090" s="65"/>
      <c r="AB1090" s="5"/>
      <c r="AC1090" s="5"/>
      <c r="AD1090" s="5"/>
      <c r="AE1090" s="5"/>
      <c r="AF1090" s="5"/>
      <c r="AG1090" s="5"/>
      <c r="AH1090" s="5"/>
      <c r="AI1090" s="5"/>
      <c r="AJ1090" s="5"/>
      <c r="AK1090" s="5"/>
      <c r="AL1090" s="5"/>
      <c r="AM1090" s="5"/>
    </row>
    <row r="1091" spans="1:39" s="4" customFormat="1" ht="14.4">
      <c r="A1091" s="63"/>
      <c r="B1091" s="63"/>
      <c r="C1091" s="63"/>
      <c r="D1091" s="63"/>
      <c r="E1091" s="11"/>
      <c r="F1091" s="11"/>
      <c r="G1091" s="8"/>
      <c r="I1091" s="63"/>
      <c r="J1091" s="48"/>
      <c r="K1091" s="109"/>
      <c r="M1091" s="63"/>
      <c r="N1091" s="274"/>
      <c r="P1091" s="63"/>
      <c r="Q1091" s="276"/>
      <c r="S1091" s="63"/>
      <c r="T1091" s="276"/>
      <c r="V1091" s="83"/>
      <c r="W1091" s="83"/>
      <c r="X1091" s="83"/>
      <c r="Y1091" s="83"/>
      <c r="Z1091" s="83"/>
      <c r="AA1091" s="65"/>
      <c r="AB1091" s="5"/>
      <c r="AC1091" s="5"/>
      <c r="AD1091" s="5"/>
      <c r="AE1091" s="5"/>
      <c r="AF1091" s="5"/>
      <c r="AG1091" s="5"/>
      <c r="AH1091" s="5"/>
      <c r="AI1091" s="5"/>
      <c r="AJ1091" s="5"/>
      <c r="AK1091" s="5"/>
      <c r="AL1091" s="5"/>
      <c r="AM1091" s="5"/>
    </row>
    <row r="1092" spans="1:39" s="4" customFormat="1" ht="14.4">
      <c r="A1092" s="63"/>
      <c r="B1092" s="63"/>
      <c r="C1092" s="63"/>
      <c r="D1092" s="63"/>
      <c r="E1092" s="11"/>
      <c r="F1092" s="11"/>
      <c r="G1092" s="8"/>
      <c r="I1092" s="63"/>
      <c r="J1092" s="48"/>
      <c r="K1092" s="109"/>
      <c r="M1092" s="63"/>
      <c r="N1092" s="274"/>
      <c r="P1092" s="63"/>
      <c r="Q1092" s="276"/>
      <c r="S1092" s="63"/>
      <c r="T1092" s="276"/>
      <c r="V1092" s="83"/>
      <c r="W1092" s="83"/>
      <c r="X1092" s="83"/>
      <c r="Y1092" s="83"/>
      <c r="Z1092" s="83"/>
      <c r="AA1092" s="65"/>
      <c r="AB1092" s="5"/>
      <c r="AC1092" s="5"/>
      <c r="AD1092" s="5"/>
      <c r="AE1092" s="5"/>
      <c r="AF1092" s="5"/>
      <c r="AG1092" s="5"/>
      <c r="AH1092" s="5"/>
      <c r="AI1092" s="5"/>
      <c r="AJ1092" s="5"/>
      <c r="AK1092" s="5"/>
      <c r="AL1092" s="5"/>
      <c r="AM1092" s="5"/>
    </row>
    <row r="1093" spans="1:39" s="4" customFormat="1" ht="14.4">
      <c r="A1093" s="63"/>
      <c r="B1093" s="63"/>
      <c r="C1093" s="63"/>
      <c r="D1093" s="63"/>
      <c r="E1093" s="11"/>
      <c r="F1093" s="11"/>
      <c r="G1093" s="8"/>
      <c r="I1093" s="63"/>
      <c r="J1093" s="48"/>
      <c r="K1093" s="109"/>
      <c r="M1093" s="63"/>
      <c r="N1093" s="274"/>
      <c r="P1093" s="63"/>
      <c r="Q1093" s="276"/>
      <c r="S1093" s="63"/>
      <c r="T1093" s="276"/>
      <c r="V1093" s="83"/>
      <c r="W1093" s="83"/>
      <c r="X1093" s="83"/>
      <c r="Y1093" s="83"/>
      <c r="Z1093" s="83"/>
      <c r="AA1093" s="65"/>
      <c r="AB1093" s="5"/>
      <c r="AC1093" s="5"/>
      <c r="AD1093" s="5"/>
      <c r="AE1093" s="5"/>
      <c r="AF1093" s="5"/>
      <c r="AG1093" s="5"/>
      <c r="AH1093" s="5"/>
      <c r="AI1093" s="5"/>
      <c r="AJ1093" s="5"/>
      <c r="AK1093" s="5"/>
      <c r="AL1093" s="5"/>
      <c r="AM1093" s="5"/>
    </row>
    <row r="1094" spans="1:39" s="4" customFormat="1" ht="14.4">
      <c r="A1094" s="63"/>
      <c r="B1094" s="63"/>
      <c r="C1094" s="63"/>
      <c r="D1094" s="63"/>
      <c r="E1094" s="11"/>
      <c r="F1094" s="11"/>
      <c r="G1094" s="8"/>
      <c r="I1094" s="63"/>
      <c r="J1094" s="48"/>
      <c r="K1094" s="109"/>
      <c r="M1094" s="63"/>
      <c r="N1094" s="274"/>
      <c r="P1094" s="63"/>
      <c r="Q1094" s="276"/>
      <c r="S1094" s="63"/>
      <c r="T1094" s="276"/>
      <c r="V1094" s="83"/>
      <c r="W1094" s="83"/>
      <c r="X1094" s="83"/>
      <c r="Y1094" s="83"/>
      <c r="Z1094" s="83"/>
      <c r="AA1094" s="65"/>
      <c r="AB1094" s="5"/>
      <c r="AC1094" s="5"/>
      <c r="AD1094" s="5"/>
      <c r="AE1094" s="5"/>
      <c r="AF1094" s="5"/>
      <c r="AG1094" s="5"/>
      <c r="AH1094" s="5"/>
      <c r="AI1094" s="5"/>
      <c r="AJ1094" s="5"/>
      <c r="AK1094" s="5"/>
      <c r="AL1094" s="5"/>
      <c r="AM1094" s="5"/>
    </row>
    <row r="1095" spans="1:39" s="4" customFormat="1" ht="14.4">
      <c r="A1095" s="63"/>
      <c r="B1095" s="63"/>
      <c r="C1095" s="63"/>
      <c r="D1095" s="63"/>
      <c r="E1095" s="11"/>
      <c r="F1095" s="11"/>
      <c r="G1095" s="8"/>
      <c r="I1095" s="63"/>
      <c r="J1095" s="48"/>
      <c r="K1095" s="109"/>
      <c r="M1095" s="63"/>
      <c r="N1095" s="274"/>
      <c r="P1095" s="63"/>
      <c r="Q1095" s="276"/>
      <c r="S1095" s="63"/>
      <c r="T1095" s="276"/>
      <c r="V1095" s="83"/>
      <c r="W1095" s="83"/>
      <c r="X1095" s="83"/>
      <c r="Y1095" s="83"/>
      <c r="Z1095" s="83"/>
      <c r="AA1095" s="65"/>
      <c r="AB1095" s="5"/>
      <c r="AC1095" s="5"/>
      <c r="AD1095" s="5"/>
      <c r="AE1095" s="5"/>
      <c r="AF1095" s="5"/>
      <c r="AG1095" s="5"/>
      <c r="AH1095" s="5"/>
      <c r="AI1095" s="5"/>
      <c r="AJ1095" s="5"/>
      <c r="AK1095" s="5"/>
      <c r="AL1095" s="5"/>
      <c r="AM1095" s="5"/>
    </row>
    <row r="1096" spans="1:39" s="4" customFormat="1" ht="14.4">
      <c r="A1096" s="63"/>
      <c r="B1096" s="63"/>
      <c r="C1096" s="63"/>
      <c r="D1096" s="63"/>
      <c r="E1096" s="11"/>
      <c r="F1096" s="11"/>
      <c r="G1096" s="8"/>
      <c r="I1096" s="63"/>
      <c r="J1096" s="48"/>
      <c r="K1096" s="109"/>
      <c r="M1096" s="63"/>
      <c r="N1096" s="274"/>
      <c r="P1096" s="63"/>
      <c r="Q1096" s="276"/>
      <c r="S1096" s="63"/>
      <c r="T1096" s="276"/>
      <c r="V1096" s="83"/>
      <c r="W1096" s="83"/>
      <c r="X1096" s="83"/>
      <c r="Y1096" s="83"/>
      <c r="Z1096" s="83"/>
      <c r="AA1096" s="65"/>
      <c r="AB1096" s="5"/>
      <c r="AC1096" s="5"/>
      <c r="AD1096" s="5"/>
      <c r="AE1096" s="5"/>
      <c r="AF1096" s="5"/>
      <c r="AG1096" s="5"/>
      <c r="AH1096" s="5"/>
      <c r="AI1096" s="5"/>
      <c r="AJ1096" s="5"/>
      <c r="AK1096" s="5"/>
      <c r="AL1096" s="5"/>
      <c r="AM1096" s="5"/>
    </row>
    <row r="1097" spans="1:39" s="4" customFormat="1" ht="14.4">
      <c r="A1097" s="63"/>
      <c r="B1097" s="63"/>
      <c r="C1097" s="63"/>
      <c r="D1097" s="63"/>
      <c r="E1097" s="11"/>
      <c r="F1097" s="11"/>
      <c r="G1097" s="8"/>
      <c r="I1097" s="63"/>
      <c r="J1097" s="48"/>
      <c r="K1097" s="109"/>
      <c r="M1097" s="63"/>
      <c r="N1097" s="274"/>
      <c r="P1097" s="63"/>
      <c r="Q1097" s="276"/>
      <c r="S1097" s="63"/>
      <c r="T1097" s="276"/>
      <c r="V1097" s="83"/>
      <c r="W1097" s="83"/>
      <c r="X1097" s="83"/>
      <c r="Y1097" s="83"/>
      <c r="Z1097" s="83"/>
      <c r="AA1097" s="65"/>
      <c r="AB1097" s="5"/>
      <c r="AC1097" s="5"/>
      <c r="AD1097" s="5"/>
      <c r="AE1097" s="5"/>
      <c r="AF1097" s="5"/>
      <c r="AG1097" s="5"/>
      <c r="AH1097" s="5"/>
      <c r="AI1097" s="5"/>
      <c r="AJ1097" s="5"/>
      <c r="AK1097" s="5"/>
      <c r="AL1097" s="5"/>
      <c r="AM1097" s="5"/>
    </row>
    <row r="1098" spans="1:39" s="4" customFormat="1" ht="14.4">
      <c r="A1098" s="63"/>
      <c r="B1098" s="63"/>
      <c r="C1098" s="63"/>
      <c r="D1098" s="63"/>
      <c r="E1098" s="11"/>
      <c r="F1098" s="11"/>
      <c r="G1098" s="8"/>
      <c r="I1098" s="63"/>
      <c r="J1098" s="48"/>
      <c r="K1098" s="109"/>
      <c r="M1098" s="63"/>
      <c r="N1098" s="274"/>
      <c r="P1098" s="63"/>
      <c r="Q1098" s="276"/>
      <c r="S1098" s="63"/>
      <c r="T1098" s="276"/>
      <c r="V1098" s="83"/>
      <c r="W1098" s="83"/>
      <c r="X1098" s="83"/>
      <c r="Y1098" s="83"/>
      <c r="Z1098" s="83"/>
      <c r="AA1098" s="65"/>
      <c r="AB1098" s="5"/>
      <c r="AC1098" s="5"/>
      <c r="AD1098" s="5"/>
      <c r="AE1098" s="5"/>
      <c r="AF1098" s="5"/>
      <c r="AG1098" s="5"/>
      <c r="AH1098" s="5"/>
      <c r="AI1098" s="5"/>
      <c r="AJ1098" s="5"/>
      <c r="AK1098" s="5"/>
      <c r="AL1098" s="5"/>
      <c r="AM1098" s="5"/>
    </row>
    <row r="1099" spans="1:39" s="4" customFormat="1" ht="14.4">
      <c r="A1099" s="63"/>
      <c r="B1099" s="63"/>
      <c r="C1099" s="63"/>
      <c r="D1099" s="63"/>
      <c r="E1099" s="11"/>
      <c r="F1099" s="11"/>
      <c r="G1099" s="8"/>
      <c r="I1099" s="63"/>
      <c r="J1099" s="48"/>
      <c r="K1099" s="109"/>
      <c r="M1099" s="63"/>
      <c r="N1099" s="274"/>
      <c r="P1099" s="63"/>
      <c r="Q1099" s="276"/>
      <c r="S1099" s="63"/>
      <c r="T1099" s="276"/>
      <c r="V1099" s="83"/>
      <c r="W1099" s="83"/>
      <c r="X1099" s="83"/>
      <c r="Y1099" s="83"/>
      <c r="Z1099" s="83"/>
      <c r="AA1099" s="65"/>
      <c r="AB1099" s="5"/>
      <c r="AC1099" s="5"/>
      <c r="AD1099" s="5"/>
      <c r="AE1099" s="5"/>
      <c r="AF1099" s="5"/>
      <c r="AG1099" s="5"/>
      <c r="AH1099" s="5"/>
      <c r="AI1099" s="5"/>
      <c r="AJ1099" s="5"/>
      <c r="AK1099" s="5"/>
      <c r="AL1099" s="5"/>
      <c r="AM1099" s="5"/>
    </row>
    <row r="1100" spans="1:39" s="4" customFormat="1" ht="14.4">
      <c r="A1100" s="63"/>
      <c r="B1100" s="63"/>
      <c r="C1100" s="63"/>
      <c r="D1100" s="63"/>
      <c r="E1100" s="11"/>
      <c r="F1100" s="11"/>
      <c r="G1100" s="8"/>
      <c r="I1100" s="63"/>
      <c r="J1100" s="48"/>
      <c r="K1100" s="109"/>
      <c r="M1100" s="63"/>
      <c r="N1100" s="274"/>
      <c r="P1100" s="63"/>
      <c r="Q1100" s="276"/>
      <c r="S1100" s="63"/>
      <c r="T1100" s="276"/>
      <c r="V1100" s="83"/>
      <c r="W1100" s="83"/>
      <c r="X1100" s="83"/>
      <c r="Y1100" s="83"/>
      <c r="Z1100" s="83"/>
      <c r="AA1100" s="65"/>
      <c r="AB1100" s="5"/>
      <c r="AC1100" s="5"/>
      <c r="AD1100" s="5"/>
      <c r="AE1100" s="5"/>
      <c r="AF1100" s="5"/>
      <c r="AG1100" s="5"/>
      <c r="AH1100" s="5"/>
      <c r="AI1100" s="5"/>
      <c r="AJ1100" s="5"/>
      <c r="AK1100" s="5"/>
      <c r="AL1100" s="5"/>
      <c r="AM1100" s="5"/>
    </row>
    <row r="1101" spans="1:39" s="4" customFormat="1" ht="14.4">
      <c r="A1101" s="63"/>
      <c r="B1101" s="63"/>
      <c r="C1101" s="63"/>
      <c r="D1101" s="63"/>
      <c r="E1101" s="11"/>
      <c r="F1101" s="11"/>
      <c r="G1101" s="8"/>
      <c r="I1101" s="63"/>
      <c r="J1101" s="48"/>
      <c r="K1101" s="109"/>
      <c r="M1101" s="63"/>
      <c r="N1101" s="274"/>
      <c r="P1101" s="63"/>
      <c r="Q1101" s="276"/>
      <c r="S1101" s="63"/>
      <c r="T1101" s="276"/>
      <c r="V1101" s="83"/>
      <c r="W1101" s="83"/>
      <c r="X1101" s="83"/>
      <c r="Y1101" s="83"/>
      <c r="Z1101" s="83"/>
      <c r="AA1101" s="65"/>
      <c r="AB1101" s="5"/>
      <c r="AC1101" s="5"/>
      <c r="AD1101" s="5"/>
      <c r="AE1101" s="5"/>
      <c r="AF1101" s="5"/>
      <c r="AG1101" s="5"/>
      <c r="AH1101" s="5"/>
      <c r="AI1101" s="5"/>
      <c r="AJ1101" s="5"/>
      <c r="AK1101" s="5"/>
      <c r="AL1101" s="5"/>
      <c r="AM1101" s="5"/>
    </row>
    <row r="1102" spans="1:39" s="4" customFormat="1" ht="14.4">
      <c r="A1102" s="63"/>
      <c r="B1102" s="63"/>
      <c r="C1102" s="63"/>
      <c r="D1102" s="63"/>
      <c r="E1102" s="11"/>
      <c r="F1102" s="11"/>
      <c r="G1102" s="8"/>
      <c r="I1102" s="63"/>
      <c r="J1102" s="48"/>
      <c r="K1102" s="109"/>
      <c r="M1102" s="63"/>
      <c r="N1102" s="274"/>
      <c r="P1102" s="63"/>
      <c r="Q1102" s="276"/>
      <c r="S1102" s="63"/>
      <c r="T1102" s="276"/>
      <c r="V1102" s="83"/>
      <c r="W1102" s="83"/>
      <c r="X1102" s="83"/>
      <c r="Y1102" s="83"/>
      <c r="Z1102" s="83"/>
      <c r="AA1102" s="65"/>
      <c r="AB1102" s="5"/>
      <c r="AC1102" s="5"/>
      <c r="AD1102" s="5"/>
      <c r="AE1102" s="5"/>
      <c r="AF1102" s="5"/>
      <c r="AG1102" s="5"/>
      <c r="AH1102" s="5"/>
      <c r="AI1102" s="5"/>
      <c r="AJ1102" s="5"/>
      <c r="AK1102" s="5"/>
      <c r="AL1102" s="5"/>
      <c r="AM1102" s="5"/>
    </row>
    <row r="1103" spans="1:39" s="4" customFormat="1" ht="14.4">
      <c r="A1103" s="63"/>
      <c r="B1103" s="63"/>
      <c r="C1103" s="63"/>
      <c r="D1103" s="63"/>
      <c r="E1103" s="11"/>
      <c r="F1103" s="11"/>
      <c r="G1103" s="8"/>
      <c r="I1103" s="63"/>
      <c r="J1103" s="48"/>
      <c r="K1103" s="109"/>
      <c r="M1103" s="63"/>
      <c r="N1103" s="274"/>
      <c r="P1103" s="63"/>
      <c r="Q1103" s="276"/>
      <c r="S1103" s="63"/>
      <c r="T1103" s="276"/>
      <c r="V1103" s="83"/>
      <c r="W1103" s="83"/>
      <c r="X1103" s="83"/>
      <c r="Y1103" s="83"/>
      <c r="Z1103" s="83"/>
      <c r="AA1103" s="65"/>
      <c r="AB1103" s="5"/>
      <c r="AC1103" s="5"/>
      <c r="AD1103" s="5"/>
      <c r="AE1103" s="5"/>
      <c r="AF1103" s="5"/>
      <c r="AG1103" s="5"/>
      <c r="AH1103" s="5"/>
      <c r="AI1103" s="5"/>
      <c r="AJ1103" s="5"/>
      <c r="AK1103" s="5"/>
      <c r="AL1103" s="5"/>
      <c r="AM1103" s="5"/>
    </row>
    <row r="1104" spans="1:39" s="4" customFormat="1" ht="14.4">
      <c r="A1104" s="63"/>
      <c r="B1104" s="63"/>
      <c r="C1104" s="63"/>
      <c r="D1104" s="63"/>
      <c r="E1104" s="11"/>
      <c r="F1104" s="11"/>
      <c r="G1104" s="8"/>
      <c r="I1104" s="63"/>
      <c r="J1104" s="48"/>
      <c r="K1104" s="109"/>
      <c r="M1104" s="63"/>
      <c r="N1104" s="274"/>
      <c r="P1104" s="63"/>
      <c r="Q1104" s="276"/>
      <c r="S1104" s="63"/>
      <c r="T1104" s="276"/>
      <c r="V1104" s="83"/>
      <c r="W1104" s="83"/>
      <c r="X1104" s="83"/>
      <c r="Y1104" s="83"/>
      <c r="Z1104" s="83"/>
      <c r="AA1104" s="65"/>
      <c r="AB1104" s="5"/>
      <c r="AC1104" s="5"/>
      <c r="AD1104" s="5"/>
      <c r="AE1104" s="5"/>
      <c r="AF1104" s="5"/>
      <c r="AG1104" s="5"/>
      <c r="AH1104" s="5"/>
      <c r="AI1104" s="5"/>
      <c r="AJ1104" s="5"/>
      <c r="AK1104" s="5"/>
      <c r="AL1104" s="5"/>
      <c r="AM1104" s="5"/>
    </row>
    <row r="1105" spans="1:39" s="4" customFormat="1" ht="14.4">
      <c r="A1105" s="63"/>
      <c r="B1105" s="63"/>
      <c r="C1105" s="63"/>
      <c r="D1105" s="63"/>
      <c r="E1105" s="11"/>
      <c r="F1105" s="11"/>
      <c r="G1105" s="8"/>
      <c r="I1105" s="63"/>
      <c r="J1105" s="48"/>
      <c r="K1105" s="109"/>
      <c r="M1105" s="63"/>
      <c r="N1105" s="274"/>
      <c r="P1105" s="63"/>
      <c r="Q1105" s="276"/>
      <c r="S1105" s="63"/>
      <c r="T1105" s="276"/>
      <c r="V1105" s="83"/>
      <c r="W1105" s="83"/>
      <c r="X1105" s="83"/>
      <c r="Y1105" s="83"/>
      <c r="Z1105" s="83"/>
      <c r="AA1105" s="65"/>
      <c r="AB1105" s="5"/>
      <c r="AC1105" s="5"/>
      <c r="AD1105" s="5"/>
      <c r="AE1105" s="5"/>
      <c r="AF1105" s="5"/>
      <c r="AG1105" s="5"/>
      <c r="AH1105" s="5"/>
      <c r="AI1105" s="5"/>
      <c r="AJ1105" s="5"/>
      <c r="AK1105" s="5"/>
      <c r="AL1105" s="5"/>
      <c r="AM1105" s="5"/>
    </row>
    <row r="1106" spans="1:39" s="4" customFormat="1" ht="14.4">
      <c r="A1106" s="63"/>
      <c r="B1106" s="63"/>
      <c r="C1106" s="63"/>
      <c r="D1106" s="63"/>
      <c r="E1106" s="11"/>
      <c r="F1106" s="11"/>
      <c r="G1106" s="8"/>
      <c r="I1106" s="63"/>
      <c r="J1106" s="48"/>
      <c r="K1106" s="109"/>
      <c r="M1106" s="63"/>
      <c r="N1106" s="274"/>
      <c r="P1106" s="63"/>
      <c r="Q1106" s="276"/>
      <c r="S1106" s="63"/>
      <c r="T1106" s="276"/>
      <c r="V1106" s="83"/>
      <c r="W1106" s="83"/>
      <c r="X1106" s="83"/>
      <c r="Y1106" s="83"/>
      <c r="Z1106" s="83"/>
      <c r="AA1106" s="65"/>
      <c r="AB1106" s="5"/>
      <c r="AC1106" s="5"/>
      <c r="AD1106" s="5"/>
      <c r="AE1106" s="5"/>
      <c r="AF1106" s="5"/>
      <c r="AG1106" s="5"/>
      <c r="AH1106" s="5"/>
      <c r="AI1106" s="5"/>
      <c r="AJ1106" s="5"/>
      <c r="AK1106" s="5"/>
      <c r="AL1106" s="5"/>
      <c r="AM1106" s="5"/>
    </row>
    <row r="1107" spans="1:39" s="4" customFormat="1" ht="14.4">
      <c r="A1107" s="63"/>
      <c r="B1107" s="63"/>
      <c r="C1107" s="63"/>
      <c r="D1107" s="63"/>
      <c r="E1107" s="11"/>
      <c r="F1107" s="11"/>
      <c r="G1107" s="8"/>
      <c r="I1107" s="63"/>
      <c r="J1107" s="48"/>
      <c r="K1107" s="109"/>
      <c r="M1107" s="63"/>
      <c r="N1107" s="274"/>
      <c r="P1107" s="63"/>
      <c r="Q1107" s="276"/>
      <c r="S1107" s="63"/>
      <c r="T1107" s="276"/>
      <c r="V1107" s="83"/>
      <c r="W1107" s="83"/>
      <c r="X1107" s="83"/>
      <c r="Y1107" s="83"/>
      <c r="Z1107" s="83"/>
      <c r="AA1107" s="65"/>
      <c r="AB1107" s="5"/>
      <c r="AC1107" s="5"/>
      <c r="AD1107" s="5"/>
      <c r="AE1107" s="5"/>
      <c r="AF1107" s="5"/>
      <c r="AG1107" s="5"/>
      <c r="AH1107" s="5"/>
      <c r="AI1107" s="5"/>
      <c r="AJ1107" s="5"/>
      <c r="AK1107" s="5"/>
      <c r="AL1107" s="5"/>
      <c r="AM1107" s="5"/>
    </row>
    <row r="1108" spans="1:39" s="4" customFormat="1" ht="14.4">
      <c r="A1108" s="63"/>
      <c r="B1108" s="63"/>
      <c r="C1108" s="63"/>
      <c r="D1108" s="63"/>
      <c r="E1108" s="11"/>
      <c r="F1108" s="11"/>
      <c r="G1108" s="8"/>
      <c r="I1108" s="63"/>
      <c r="J1108" s="48"/>
      <c r="K1108" s="109"/>
      <c r="M1108" s="63"/>
      <c r="N1108" s="274"/>
      <c r="P1108" s="63"/>
      <c r="Q1108" s="276"/>
      <c r="S1108" s="63"/>
      <c r="T1108" s="276"/>
      <c r="V1108" s="83"/>
      <c r="W1108" s="83"/>
      <c r="X1108" s="83"/>
      <c r="Y1108" s="83"/>
      <c r="Z1108" s="83"/>
      <c r="AA1108" s="65"/>
      <c r="AB1108" s="5"/>
      <c r="AC1108" s="5"/>
      <c r="AD1108" s="5"/>
      <c r="AE1108" s="5"/>
      <c r="AF1108" s="5"/>
      <c r="AG1108" s="5"/>
      <c r="AH1108" s="5"/>
      <c r="AI1108" s="5"/>
      <c r="AJ1108" s="5"/>
      <c r="AK1108" s="5"/>
      <c r="AL1108" s="5"/>
      <c r="AM1108" s="5"/>
    </row>
    <row r="1109" spans="1:39" s="4" customFormat="1" ht="14.4">
      <c r="A1109" s="63"/>
      <c r="B1109" s="63"/>
      <c r="C1109" s="63"/>
      <c r="D1109" s="63"/>
      <c r="E1109" s="11"/>
      <c r="F1109" s="11"/>
      <c r="G1109" s="8"/>
      <c r="I1109" s="63"/>
      <c r="J1109" s="48"/>
      <c r="K1109" s="109"/>
      <c r="M1109" s="63"/>
      <c r="N1109" s="274"/>
      <c r="P1109" s="63"/>
      <c r="Q1109" s="276"/>
      <c r="S1109" s="63"/>
      <c r="T1109" s="276"/>
      <c r="V1109" s="83"/>
      <c r="W1109" s="83"/>
      <c r="X1109" s="83"/>
      <c r="Y1109" s="83"/>
      <c r="Z1109" s="83"/>
      <c r="AA1109" s="65"/>
      <c r="AB1109" s="5"/>
      <c r="AC1109" s="5"/>
      <c r="AD1109" s="5"/>
      <c r="AE1109" s="5"/>
      <c r="AF1109" s="5"/>
      <c r="AG1109" s="5"/>
      <c r="AH1109" s="5"/>
      <c r="AI1109" s="5"/>
      <c r="AJ1109" s="5"/>
      <c r="AK1109" s="5"/>
      <c r="AL1109" s="5"/>
      <c r="AM1109" s="5"/>
    </row>
    <row r="1110" spans="1:39" s="4" customFormat="1" ht="14.4">
      <c r="A1110" s="63"/>
      <c r="B1110" s="63"/>
      <c r="C1110" s="63"/>
      <c r="D1110" s="63"/>
      <c r="E1110" s="11"/>
      <c r="F1110" s="11"/>
      <c r="G1110" s="8"/>
      <c r="I1110" s="63"/>
      <c r="J1110" s="48"/>
      <c r="K1110" s="109"/>
      <c r="M1110" s="63"/>
      <c r="N1110" s="274"/>
      <c r="P1110" s="63"/>
      <c r="Q1110" s="276"/>
      <c r="S1110" s="63"/>
      <c r="T1110" s="276"/>
      <c r="V1110" s="83"/>
      <c r="W1110" s="83"/>
      <c r="X1110" s="83"/>
      <c r="Y1110" s="83"/>
      <c r="Z1110" s="83"/>
      <c r="AA1110" s="65"/>
      <c r="AB1110" s="5"/>
      <c r="AC1110" s="5"/>
      <c r="AD1110" s="5"/>
      <c r="AE1110" s="5"/>
      <c r="AF1110" s="5"/>
      <c r="AG1110" s="5"/>
      <c r="AH1110" s="5"/>
      <c r="AI1110" s="5"/>
      <c r="AJ1110" s="5"/>
      <c r="AK1110" s="5"/>
      <c r="AL1110" s="5"/>
      <c r="AM1110" s="5"/>
    </row>
    <row r="1111" spans="1:39" s="4" customFormat="1" ht="14.4">
      <c r="A1111" s="63"/>
      <c r="B1111" s="63"/>
      <c r="C1111" s="63"/>
      <c r="D1111" s="63"/>
      <c r="E1111" s="11"/>
      <c r="F1111" s="11"/>
      <c r="G1111" s="8"/>
      <c r="I1111" s="63"/>
      <c r="J1111" s="48"/>
      <c r="K1111" s="109"/>
      <c r="M1111" s="63"/>
      <c r="N1111" s="274"/>
      <c r="P1111" s="63"/>
      <c r="Q1111" s="276"/>
      <c r="S1111" s="63"/>
      <c r="T1111" s="276"/>
      <c r="V1111" s="83"/>
      <c r="W1111" s="83"/>
      <c r="X1111" s="83"/>
      <c r="Y1111" s="83"/>
      <c r="Z1111" s="83"/>
      <c r="AA1111" s="65"/>
      <c r="AB1111" s="5"/>
      <c r="AC1111" s="5"/>
      <c r="AD1111" s="5"/>
      <c r="AE1111" s="5"/>
      <c r="AF1111" s="5"/>
      <c r="AG1111" s="5"/>
      <c r="AH1111" s="5"/>
      <c r="AI1111" s="5"/>
      <c r="AJ1111" s="5"/>
      <c r="AK1111" s="5"/>
      <c r="AL1111" s="5"/>
      <c r="AM1111" s="5"/>
    </row>
    <row r="1112" spans="1:39" s="4" customFormat="1" ht="14.4">
      <c r="A1112" s="63"/>
      <c r="B1112" s="63"/>
      <c r="C1112" s="63"/>
      <c r="D1112" s="63"/>
      <c r="E1112" s="11"/>
      <c r="F1112" s="11"/>
      <c r="G1112" s="8"/>
      <c r="I1112" s="63"/>
      <c r="J1112" s="48"/>
      <c r="K1112" s="109"/>
      <c r="M1112" s="63"/>
      <c r="N1112" s="274"/>
      <c r="P1112" s="63"/>
      <c r="Q1112" s="276"/>
      <c r="S1112" s="63"/>
      <c r="T1112" s="276"/>
      <c r="V1112" s="83"/>
      <c r="W1112" s="83"/>
      <c r="X1112" s="83"/>
      <c r="Y1112" s="83"/>
      <c r="Z1112" s="83"/>
      <c r="AA1112" s="65"/>
      <c r="AB1112" s="5"/>
      <c r="AC1112" s="5"/>
      <c r="AD1112" s="5"/>
      <c r="AE1112" s="5"/>
      <c r="AF1112" s="5"/>
      <c r="AG1112" s="5"/>
      <c r="AH1112" s="5"/>
      <c r="AI1112" s="5"/>
      <c r="AJ1112" s="5"/>
      <c r="AK1112" s="5"/>
      <c r="AL1112" s="5"/>
      <c r="AM1112" s="5"/>
    </row>
    <row r="1113" spans="1:39" s="4" customFormat="1" ht="14.4">
      <c r="A1113" s="63"/>
      <c r="B1113" s="63"/>
      <c r="C1113" s="63"/>
      <c r="D1113" s="63"/>
      <c r="E1113" s="11"/>
      <c r="F1113" s="11"/>
      <c r="G1113" s="8"/>
      <c r="I1113" s="63"/>
      <c r="J1113" s="48"/>
      <c r="K1113" s="109"/>
      <c r="M1113" s="63"/>
      <c r="N1113" s="274"/>
      <c r="P1113" s="63"/>
      <c r="Q1113" s="276"/>
      <c r="S1113" s="63"/>
      <c r="T1113" s="276"/>
      <c r="V1113" s="83"/>
      <c r="W1113" s="83"/>
      <c r="X1113" s="83"/>
      <c r="Y1113" s="83"/>
      <c r="Z1113" s="83"/>
      <c r="AA1113" s="65"/>
      <c r="AB1113" s="5"/>
      <c r="AC1113" s="5"/>
      <c r="AD1113" s="5"/>
      <c r="AE1113" s="5"/>
      <c r="AF1113" s="5"/>
      <c r="AG1113" s="5"/>
      <c r="AH1113" s="5"/>
      <c r="AI1113" s="5"/>
      <c r="AJ1113" s="5"/>
      <c r="AK1113" s="5"/>
      <c r="AL1113" s="5"/>
      <c r="AM1113" s="5"/>
    </row>
    <row r="1114" spans="1:39" s="4" customFormat="1" ht="14.4">
      <c r="A1114" s="63"/>
      <c r="B1114" s="63"/>
      <c r="C1114" s="63"/>
      <c r="D1114" s="63"/>
      <c r="E1114" s="11"/>
      <c r="F1114" s="11"/>
      <c r="G1114" s="8"/>
      <c r="I1114" s="63"/>
      <c r="J1114" s="48"/>
      <c r="K1114" s="109"/>
      <c r="M1114" s="63"/>
      <c r="N1114" s="274"/>
      <c r="P1114" s="63"/>
      <c r="Q1114" s="276"/>
      <c r="S1114" s="63"/>
      <c r="T1114" s="276"/>
      <c r="V1114" s="83"/>
      <c r="W1114" s="83"/>
      <c r="X1114" s="83"/>
      <c r="Y1114" s="83"/>
      <c r="Z1114" s="83"/>
      <c r="AA1114" s="65"/>
      <c r="AB1114" s="5"/>
      <c r="AC1114" s="5"/>
      <c r="AD1114" s="5"/>
      <c r="AE1114" s="5"/>
      <c r="AF1114" s="5"/>
      <c r="AG1114" s="5"/>
      <c r="AH1114" s="5"/>
      <c r="AI1114" s="5"/>
      <c r="AJ1114" s="5"/>
      <c r="AK1114" s="5"/>
      <c r="AL1114" s="5"/>
      <c r="AM1114" s="5"/>
    </row>
    <row r="1115" spans="1:39" s="4" customFormat="1" ht="14.4">
      <c r="A1115" s="63"/>
      <c r="B1115" s="63"/>
      <c r="C1115" s="63"/>
      <c r="D1115" s="63"/>
      <c r="E1115" s="11"/>
      <c r="F1115" s="11"/>
      <c r="G1115" s="8"/>
      <c r="I1115" s="63"/>
      <c r="J1115" s="48"/>
      <c r="K1115" s="109"/>
      <c r="M1115" s="63"/>
      <c r="N1115" s="274"/>
      <c r="P1115" s="63"/>
      <c r="Q1115" s="276"/>
      <c r="S1115" s="63"/>
      <c r="T1115" s="276"/>
      <c r="V1115" s="83"/>
      <c r="W1115" s="83"/>
      <c r="X1115" s="83"/>
      <c r="Y1115" s="83"/>
      <c r="Z1115" s="83"/>
      <c r="AA1115" s="65"/>
      <c r="AB1115" s="5"/>
      <c r="AC1115" s="5"/>
      <c r="AD1115" s="5"/>
      <c r="AE1115" s="5"/>
      <c r="AF1115" s="5"/>
      <c r="AG1115" s="5"/>
      <c r="AH1115" s="5"/>
      <c r="AI1115" s="5"/>
      <c r="AJ1115" s="5"/>
      <c r="AK1115" s="5"/>
      <c r="AL1115" s="5"/>
      <c r="AM1115" s="5"/>
    </row>
    <row r="1116" spans="1:39" s="4" customFormat="1" ht="14.4">
      <c r="A1116" s="63"/>
      <c r="B1116" s="63"/>
      <c r="C1116" s="63"/>
      <c r="D1116" s="63"/>
      <c r="E1116" s="11"/>
      <c r="F1116" s="11"/>
      <c r="G1116" s="8"/>
      <c r="I1116" s="63"/>
      <c r="J1116" s="48"/>
      <c r="K1116" s="109"/>
      <c r="M1116" s="63"/>
      <c r="N1116" s="274"/>
      <c r="P1116" s="63"/>
      <c r="Q1116" s="276"/>
      <c r="S1116" s="63"/>
      <c r="T1116" s="276"/>
      <c r="V1116" s="83"/>
      <c r="W1116" s="83"/>
      <c r="X1116" s="83"/>
      <c r="Y1116" s="83"/>
      <c r="Z1116" s="83"/>
      <c r="AA1116" s="65"/>
      <c r="AB1116" s="5"/>
      <c r="AC1116" s="5"/>
      <c r="AD1116" s="5"/>
      <c r="AE1116" s="5"/>
      <c r="AF1116" s="5"/>
      <c r="AG1116" s="5"/>
      <c r="AH1116" s="5"/>
      <c r="AI1116" s="5"/>
      <c r="AJ1116" s="5"/>
      <c r="AK1116" s="5"/>
      <c r="AL1116" s="5"/>
      <c r="AM1116" s="5"/>
    </row>
    <row r="1117" spans="1:39" s="4" customFormat="1" ht="14.4">
      <c r="A1117" s="63"/>
      <c r="B1117" s="63"/>
      <c r="C1117" s="63"/>
      <c r="D1117" s="63"/>
      <c r="E1117" s="11"/>
      <c r="F1117" s="11"/>
      <c r="G1117" s="8"/>
      <c r="I1117" s="63"/>
      <c r="J1117" s="48"/>
      <c r="K1117" s="109"/>
      <c r="M1117" s="63"/>
      <c r="N1117" s="274"/>
      <c r="P1117" s="63"/>
      <c r="Q1117" s="276"/>
      <c r="S1117" s="63"/>
      <c r="T1117" s="276"/>
      <c r="V1117" s="83"/>
      <c r="W1117" s="83"/>
      <c r="X1117" s="83"/>
      <c r="Y1117" s="83"/>
      <c r="Z1117" s="83"/>
      <c r="AA1117" s="65"/>
      <c r="AB1117" s="5"/>
      <c r="AC1117" s="5"/>
      <c r="AD1117" s="5"/>
      <c r="AE1117" s="5"/>
      <c r="AF1117" s="5"/>
      <c r="AG1117" s="5"/>
      <c r="AH1117" s="5"/>
      <c r="AI1117" s="5"/>
      <c r="AJ1117" s="5"/>
      <c r="AK1117" s="5"/>
      <c r="AL1117" s="5"/>
      <c r="AM1117" s="5"/>
    </row>
    <row r="1118" spans="1:39" s="4" customFormat="1" ht="14.4">
      <c r="A1118" s="63"/>
      <c r="B1118" s="63"/>
      <c r="C1118" s="63"/>
      <c r="D1118" s="63"/>
      <c r="E1118" s="11"/>
      <c r="F1118" s="11"/>
      <c r="G1118" s="8"/>
      <c r="I1118" s="63"/>
      <c r="J1118" s="48"/>
      <c r="K1118" s="109"/>
      <c r="M1118" s="63"/>
      <c r="N1118" s="274"/>
      <c r="P1118" s="63"/>
      <c r="Q1118" s="276"/>
      <c r="S1118" s="63"/>
      <c r="T1118" s="276"/>
      <c r="V1118" s="83"/>
      <c r="W1118" s="83"/>
      <c r="X1118" s="83"/>
      <c r="Y1118" s="83"/>
      <c r="Z1118" s="83"/>
      <c r="AA1118" s="65"/>
      <c r="AB1118" s="5"/>
      <c r="AC1118" s="5"/>
      <c r="AD1118" s="5"/>
      <c r="AE1118" s="5"/>
      <c r="AF1118" s="5"/>
      <c r="AG1118" s="5"/>
      <c r="AH1118" s="5"/>
      <c r="AI1118" s="5"/>
      <c r="AJ1118" s="5"/>
      <c r="AK1118" s="5"/>
      <c r="AL1118" s="5"/>
      <c r="AM1118" s="5"/>
    </row>
    <row r="1119" spans="1:39" s="4" customFormat="1" ht="14.4">
      <c r="A1119" s="63"/>
      <c r="B1119" s="63"/>
      <c r="C1119" s="63"/>
      <c r="D1119" s="63"/>
      <c r="E1119" s="11"/>
      <c r="F1119" s="11"/>
      <c r="G1119" s="8"/>
      <c r="I1119" s="63"/>
      <c r="J1119" s="48"/>
      <c r="K1119" s="109"/>
      <c r="M1119" s="63"/>
      <c r="N1119" s="274"/>
      <c r="P1119" s="63"/>
      <c r="Q1119" s="276"/>
      <c r="S1119" s="63"/>
      <c r="T1119" s="276"/>
      <c r="V1119" s="83"/>
      <c r="W1119" s="83"/>
      <c r="X1119" s="83"/>
      <c r="Y1119" s="83"/>
      <c r="Z1119" s="83"/>
      <c r="AA1119" s="65"/>
      <c r="AB1119" s="5"/>
      <c r="AC1119" s="5"/>
      <c r="AD1119" s="5"/>
      <c r="AE1119" s="5"/>
      <c r="AF1119" s="5"/>
      <c r="AG1119" s="5"/>
      <c r="AH1119" s="5"/>
      <c r="AI1119" s="5"/>
      <c r="AJ1119" s="5"/>
      <c r="AK1119" s="5"/>
      <c r="AL1119" s="5"/>
      <c r="AM1119" s="5"/>
    </row>
    <row r="1120" spans="1:39" s="4" customFormat="1" ht="14.4">
      <c r="A1120" s="63"/>
      <c r="B1120" s="63"/>
      <c r="C1120" s="63"/>
      <c r="D1120" s="63"/>
      <c r="E1120" s="11"/>
      <c r="F1120" s="11"/>
      <c r="G1120" s="8"/>
      <c r="I1120" s="63"/>
      <c r="J1120" s="48"/>
      <c r="K1120" s="109"/>
      <c r="M1120" s="63"/>
      <c r="N1120" s="274"/>
      <c r="P1120" s="63"/>
      <c r="Q1120" s="276"/>
      <c r="S1120" s="63"/>
      <c r="T1120" s="276"/>
      <c r="V1120" s="83"/>
      <c r="W1120" s="83"/>
      <c r="X1120" s="83"/>
      <c r="Y1120" s="83"/>
      <c r="Z1120" s="83"/>
      <c r="AA1120" s="65"/>
      <c r="AB1120" s="5"/>
      <c r="AC1120" s="5"/>
      <c r="AD1120" s="5"/>
      <c r="AE1120" s="5"/>
      <c r="AF1120" s="5"/>
      <c r="AG1120" s="5"/>
      <c r="AH1120" s="5"/>
      <c r="AI1120" s="5"/>
      <c r="AJ1120" s="5"/>
      <c r="AK1120" s="5"/>
      <c r="AL1120" s="5"/>
      <c r="AM1120" s="5"/>
    </row>
    <row r="1121" spans="1:39" s="4" customFormat="1" ht="14.4">
      <c r="A1121" s="63"/>
      <c r="B1121" s="63"/>
      <c r="C1121" s="63"/>
      <c r="D1121" s="63"/>
      <c r="E1121" s="11"/>
      <c r="F1121" s="11"/>
      <c r="G1121" s="8"/>
      <c r="I1121" s="63"/>
      <c r="J1121" s="48"/>
      <c r="K1121" s="109"/>
      <c r="M1121" s="63"/>
      <c r="N1121" s="274"/>
      <c r="P1121" s="63"/>
      <c r="Q1121" s="276"/>
      <c r="S1121" s="63"/>
      <c r="T1121" s="276"/>
      <c r="V1121" s="83"/>
      <c r="W1121" s="83"/>
      <c r="X1121" s="83"/>
      <c r="Y1121" s="83"/>
      <c r="Z1121" s="83"/>
      <c r="AA1121" s="65"/>
      <c r="AB1121" s="5"/>
      <c r="AC1121" s="5"/>
      <c r="AD1121" s="5"/>
      <c r="AE1121" s="5"/>
      <c r="AF1121" s="5"/>
      <c r="AG1121" s="5"/>
      <c r="AH1121" s="5"/>
      <c r="AI1121" s="5"/>
      <c r="AJ1121" s="5"/>
      <c r="AK1121" s="5"/>
      <c r="AL1121" s="5"/>
      <c r="AM1121" s="5"/>
    </row>
    <row r="1122" spans="1:39" s="4" customFormat="1" ht="14.4">
      <c r="A1122" s="63"/>
      <c r="B1122" s="63"/>
      <c r="C1122" s="63"/>
      <c r="D1122" s="63"/>
      <c r="E1122" s="11"/>
      <c r="F1122" s="11"/>
      <c r="G1122" s="8"/>
      <c r="I1122" s="63"/>
      <c r="J1122" s="48"/>
      <c r="K1122" s="109"/>
      <c r="M1122" s="63"/>
      <c r="N1122" s="274"/>
      <c r="P1122" s="63"/>
      <c r="Q1122" s="276"/>
      <c r="S1122" s="63"/>
      <c r="T1122" s="276"/>
      <c r="V1122" s="83"/>
      <c r="W1122" s="83"/>
      <c r="X1122" s="83"/>
      <c r="Y1122" s="83"/>
      <c r="Z1122" s="83"/>
      <c r="AA1122" s="65"/>
      <c r="AB1122" s="5"/>
      <c r="AC1122" s="5"/>
      <c r="AD1122" s="5"/>
      <c r="AE1122" s="5"/>
      <c r="AF1122" s="5"/>
      <c r="AG1122" s="5"/>
      <c r="AH1122" s="5"/>
      <c r="AI1122" s="5"/>
      <c r="AJ1122" s="5"/>
      <c r="AK1122" s="5"/>
      <c r="AL1122" s="5"/>
      <c r="AM1122" s="5"/>
    </row>
    <row r="1123" spans="1:39" s="4" customFormat="1" ht="14.4">
      <c r="A1123" s="63"/>
      <c r="B1123" s="63"/>
      <c r="C1123" s="63"/>
      <c r="D1123" s="63"/>
      <c r="E1123" s="11"/>
      <c r="F1123" s="11"/>
      <c r="G1123" s="8"/>
      <c r="I1123" s="63"/>
      <c r="J1123" s="48"/>
      <c r="K1123" s="109"/>
      <c r="M1123" s="63"/>
      <c r="N1123" s="274"/>
      <c r="P1123" s="63"/>
      <c r="Q1123" s="276"/>
      <c r="S1123" s="63"/>
      <c r="T1123" s="276"/>
      <c r="V1123" s="83"/>
      <c r="W1123" s="83"/>
      <c r="X1123" s="83"/>
      <c r="Y1123" s="83"/>
      <c r="Z1123" s="83"/>
      <c r="AA1123" s="65"/>
      <c r="AB1123" s="5"/>
      <c r="AC1123" s="5"/>
      <c r="AD1123" s="5"/>
      <c r="AE1123" s="5"/>
      <c r="AF1123" s="5"/>
      <c r="AG1123" s="5"/>
      <c r="AH1123" s="5"/>
      <c r="AI1123" s="5"/>
      <c r="AJ1123" s="5"/>
      <c r="AK1123" s="5"/>
      <c r="AL1123" s="5"/>
      <c r="AM1123" s="5"/>
    </row>
    <row r="1124" spans="1:39" s="4" customFormat="1" ht="14.4">
      <c r="A1124" s="63"/>
      <c r="B1124" s="63"/>
      <c r="C1124" s="63"/>
      <c r="D1124" s="63"/>
      <c r="E1124" s="11"/>
      <c r="F1124" s="11"/>
      <c r="G1124" s="8"/>
      <c r="I1124" s="63"/>
      <c r="J1124" s="48"/>
      <c r="K1124" s="109"/>
      <c r="M1124" s="63"/>
      <c r="N1124" s="274"/>
      <c r="P1124" s="63"/>
      <c r="Q1124" s="276"/>
      <c r="S1124" s="63"/>
      <c r="T1124" s="276"/>
      <c r="V1124" s="83"/>
      <c r="W1124" s="83"/>
      <c r="X1124" s="83"/>
      <c r="Y1124" s="83"/>
      <c r="Z1124" s="83"/>
      <c r="AA1124" s="65"/>
      <c r="AB1124" s="5"/>
      <c r="AC1124" s="5"/>
      <c r="AD1124" s="5"/>
      <c r="AE1124" s="5"/>
      <c r="AF1124" s="5"/>
      <c r="AG1124" s="5"/>
      <c r="AH1124" s="5"/>
      <c r="AI1124" s="5"/>
      <c r="AJ1124" s="5"/>
      <c r="AK1124" s="5"/>
      <c r="AL1124" s="5"/>
      <c r="AM1124" s="5"/>
    </row>
    <row r="1125" spans="1:39" s="4" customFormat="1" ht="14.4">
      <c r="A1125" s="63"/>
      <c r="B1125" s="63"/>
      <c r="C1125" s="63"/>
      <c r="D1125" s="63"/>
      <c r="E1125" s="11"/>
      <c r="F1125" s="11"/>
      <c r="G1125" s="8"/>
      <c r="I1125" s="63"/>
      <c r="J1125" s="48"/>
      <c r="K1125" s="109"/>
      <c r="M1125" s="63"/>
      <c r="N1125" s="274"/>
      <c r="P1125" s="63"/>
      <c r="Q1125" s="276"/>
      <c r="S1125" s="63"/>
      <c r="T1125" s="276"/>
      <c r="V1125" s="83"/>
      <c r="W1125" s="83"/>
      <c r="X1125" s="83"/>
      <c r="Y1125" s="83"/>
      <c r="Z1125" s="83"/>
      <c r="AA1125" s="65"/>
      <c r="AB1125" s="5"/>
      <c r="AC1125" s="5"/>
      <c r="AD1125" s="5"/>
      <c r="AE1125" s="5"/>
      <c r="AF1125" s="5"/>
      <c r="AG1125" s="5"/>
      <c r="AH1125" s="5"/>
      <c r="AI1125" s="5"/>
      <c r="AJ1125" s="5"/>
      <c r="AK1125" s="5"/>
      <c r="AL1125" s="5"/>
      <c r="AM1125" s="5"/>
    </row>
    <row r="1126" spans="1:39" s="4" customFormat="1" ht="14.4">
      <c r="A1126" s="63"/>
      <c r="B1126" s="63"/>
      <c r="C1126" s="63"/>
      <c r="D1126" s="63"/>
      <c r="E1126" s="11"/>
      <c r="F1126" s="11"/>
      <c r="G1126" s="8"/>
      <c r="I1126" s="63"/>
      <c r="J1126" s="48"/>
      <c r="K1126" s="109"/>
      <c r="M1126" s="63"/>
      <c r="N1126" s="274"/>
      <c r="P1126" s="63"/>
      <c r="Q1126" s="276"/>
      <c r="S1126" s="63"/>
      <c r="T1126" s="276"/>
      <c r="V1126" s="83"/>
      <c r="W1126" s="83"/>
      <c r="X1126" s="83"/>
      <c r="Y1126" s="83"/>
      <c r="Z1126" s="83"/>
      <c r="AA1126" s="65"/>
      <c r="AB1126" s="5"/>
      <c r="AC1126" s="5"/>
      <c r="AD1126" s="5"/>
      <c r="AE1126" s="5"/>
      <c r="AF1126" s="5"/>
      <c r="AG1126" s="5"/>
      <c r="AH1126" s="5"/>
      <c r="AI1126" s="5"/>
      <c r="AJ1126" s="5"/>
      <c r="AK1126" s="5"/>
      <c r="AL1126" s="5"/>
      <c r="AM1126" s="5"/>
    </row>
    <row r="1127" spans="1:39" s="4" customFormat="1" ht="14.4">
      <c r="A1127" s="63"/>
      <c r="B1127" s="63"/>
      <c r="C1127" s="63"/>
      <c r="D1127" s="63"/>
      <c r="E1127" s="11"/>
      <c r="F1127" s="11"/>
      <c r="G1127" s="8"/>
      <c r="I1127" s="63"/>
      <c r="J1127" s="48"/>
      <c r="K1127" s="109"/>
      <c r="M1127" s="63"/>
      <c r="N1127" s="274"/>
      <c r="P1127" s="63"/>
      <c r="Q1127" s="276"/>
      <c r="S1127" s="63"/>
      <c r="T1127" s="276"/>
      <c r="V1127" s="83"/>
      <c r="W1127" s="83"/>
      <c r="X1127" s="83"/>
      <c r="Y1127" s="83"/>
      <c r="Z1127" s="83"/>
      <c r="AA1127" s="65"/>
      <c r="AB1127" s="5"/>
      <c r="AC1127" s="5"/>
      <c r="AD1127" s="5"/>
      <c r="AE1127" s="5"/>
      <c r="AF1127" s="5"/>
      <c r="AG1127" s="5"/>
      <c r="AH1127" s="5"/>
      <c r="AI1127" s="5"/>
      <c r="AJ1127" s="5"/>
      <c r="AK1127" s="5"/>
      <c r="AL1127" s="5"/>
      <c r="AM1127" s="5"/>
    </row>
    <row r="1128" spans="1:39" s="4" customFormat="1" ht="14.4">
      <c r="A1128" s="63"/>
      <c r="B1128" s="63"/>
      <c r="C1128" s="63"/>
      <c r="D1128" s="63"/>
      <c r="E1128" s="11"/>
      <c r="F1128" s="11"/>
      <c r="G1128" s="8"/>
      <c r="I1128" s="63"/>
      <c r="J1128" s="48"/>
      <c r="K1128" s="109"/>
      <c r="M1128" s="63"/>
      <c r="N1128" s="274"/>
      <c r="P1128" s="63"/>
      <c r="Q1128" s="276"/>
      <c r="S1128" s="63"/>
      <c r="T1128" s="276"/>
      <c r="V1128" s="83"/>
      <c r="W1128" s="83"/>
      <c r="X1128" s="83"/>
      <c r="Y1128" s="83"/>
      <c r="Z1128" s="83"/>
      <c r="AA1128" s="65"/>
      <c r="AB1128" s="5"/>
      <c r="AC1128" s="5"/>
      <c r="AD1128" s="5"/>
      <c r="AE1128" s="5"/>
      <c r="AF1128" s="5"/>
      <c r="AG1128" s="5"/>
      <c r="AH1128" s="5"/>
      <c r="AI1128" s="5"/>
      <c r="AJ1128" s="5"/>
      <c r="AK1128" s="5"/>
      <c r="AL1128" s="5"/>
      <c r="AM1128" s="5"/>
    </row>
    <row r="1129" spans="1:39" s="4" customFormat="1" ht="14.4">
      <c r="A1129" s="63"/>
      <c r="B1129" s="63"/>
      <c r="C1129" s="63"/>
      <c r="D1129" s="63"/>
      <c r="E1129" s="11"/>
      <c r="F1129" s="11"/>
      <c r="G1129" s="8"/>
      <c r="I1129" s="63"/>
      <c r="J1129" s="48"/>
      <c r="K1129" s="109"/>
      <c r="M1129" s="63"/>
      <c r="N1129" s="274"/>
      <c r="P1129" s="63"/>
      <c r="Q1129" s="276"/>
      <c r="S1129" s="63"/>
      <c r="T1129" s="276"/>
      <c r="V1129" s="83"/>
      <c r="W1129" s="83"/>
      <c r="X1129" s="83"/>
      <c r="Y1129" s="83"/>
      <c r="Z1129" s="83"/>
      <c r="AA1129" s="65"/>
      <c r="AB1129" s="5"/>
      <c r="AC1129" s="5"/>
      <c r="AD1129" s="5"/>
      <c r="AE1129" s="5"/>
      <c r="AF1129" s="5"/>
      <c r="AG1129" s="5"/>
      <c r="AH1129" s="5"/>
      <c r="AI1129" s="5"/>
      <c r="AJ1129" s="5"/>
      <c r="AK1129" s="5"/>
      <c r="AL1129" s="5"/>
      <c r="AM1129" s="5"/>
    </row>
    <row r="1130" spans="1:39" s="4" customFormat="1" ht="14.4">
      <c r="A1130" s="63"/>
      <c r="B1130" s="63"/>
      <c r="C1130" s="63"/>
      <c r="D1130" s="63"/>
      <c r="E1130" s="11"/>
      <c r="F1130" s="11"/>
      <c r="G1130" s="8"/>
      <c r="I1130" s="63"/>
      <c r="J1130" s="48"/>
      <c r="K1130" s="109"/>
      <c r="M1130" s="63"/>
      <c r="N1130" s="274"/>
      <c r="P1130" s="63"/>
      <c r="Q1130" s="276"/>
      <c r="S1130" s="63"/>
      <c r="T1130" s="276"/>
      <c r="V1130" s="83"/>
      <c r="W1130" s="83"/>
      <c r="X1130" s="83"/>
      <c r="Y1130" s="83"/>
      <c r="Z1130" s="83"/>
      <c r="AA1130" s="65"/>
      <c r="AB1130" s="5"/>
      <c r="AC1130" s="5"/>
      <c r="AD1130" s="5"/>
      <c r="AE1130" s="5"/>
      <c r="AF1130" s="5"/>
      <c r="AG1130" s="5"/>
      <c r="AH1130" s="5"/>
      <c r="AI1130" s="5"/>
      <c r="AJ1130" s="5"/>
      <c r="AK1130" s="5"/>
      <c r="AL1130" s="5"/>
      <c r="AM1130" s="5"/>
    </row>
    <row r="1131" spans="1:39" s="4" customFormat="1" ht="14.4">
      <c r="A1131" s="63"/>
      <c r="B1131" s="63"/>
      <c r="C1131" s="63"/>
      <c r="D1131" s="63"/>
      <c r="E1131" s="11"/>
      <c r="F1131" s="11"/>
      <c r="G1131" s="8"/>
      <c r="I1131" s="63"/>
      <c r="J1131" s="48"/>
      <c r="K1131" s="109"/>
      <c r="M1131" s="63"/>
      <c r="N1131" s="274"/>
      <c r="P1131" s="63"/>
      <c r="Q1131" s="276"/>
      <c r="S1131" s="63"/>
      <c r="T1131" s="276"/>
      <c r="V1131" s="83"/>
      <c r="W1131" s="83"/>
      <c r="X1131" s="83"/>
      <c r="Y1131" s="83"/>
      <c r="Z1131" s="83"/>
      <c r="AA1131" s="65"/>
      <c r="AB1131" s="5"/>
      <c r="AC1131" s="5"/>
      <c r="AD1131" s="5"/>
      <c r="AE1131" s="5"/>
      <c r="AF1131" s="5"/>
      <c r="AG1131" s="5"/>
      <c r="AH1131" s="5"/>
      <c r="AI1131" s="5"/>
      <c r="AJ1131" s="5"/>
      <c r="AK1131" s="5"/>
      <c r="AL1131" s="5"/>
      <c r="AM1131" s="5"/>
    </row>
    <row r="1132" spans="1:39" s="4" customFormat="1" ht="14.4">
      <c r="A1132" s="63"/>
      <c r="B1132" s="63"/>
      <c r="C1132" s="63"/>
      <c r="D1132" s="63"/>
      <c r="E1132" s="11"/>
      <c r="F1132" s="11"/>
      <c r="G1132" s="8"/>
      <c r="I1132" s="63"/>
      <c r="J1132" s="48"/>
      <c r="K1132" s="109"/>
      <c r="M1132" s="63"/>
      <c r="N1132" s="274"/>
      <c r="P1132" s="63"/>
      <c r="Q1132" s="276"/>
      <c r="S1132" s="63"/>
      <c r="T1132" s="276"/>
      <c r="V1132" s="83"/>
      <c r="W1132" s="83"/>
      <c r="X1132" s="83"/>
      <c r="Y1132" s="83"/>
      <c r="Z1132" s="83"/>
      <c r="AA1132" s="65"/>
      <c r="AB1132" s="5"/>
      <c r="AC1132" s="5"/>
      <c r="AD1132" s="5"/>
      <c r="AE1132" s="5"/>
      <c r="AF1132" s="5"/>
      <c r="AG1132" s="5"/>
      <c r="AH1132" s="5"/>
      <c r="AI1132" s="5"/>
      <c r="AJ1132" s="5"/>
      <c r="AK1132" s="5"/>
      <c r="AL1132" s="5"/>
      <c r="AM1132" s="5"/>
    </row>
    <row r="1133" spans="1:39" s="4" customFormat="1" ht="14.4">
      <c r="A1133" s="63"/>
      <c r="B1133" s="63"/>
      <c r="C1133" s="63"/>
      <c r="D1133" s="63"/>
      <c r="E1133" s="11"/>
      <c r="F1133" s="11"/>
      <c r="G1133" s="8"/>
      <c r="I1133" s="63"/>
      <c r="J1133" s="48"/>
      <c r="K1133" s="109"/>
      <c r="M1133" s="63"/>
      <c r="N1133" s="274"/>
      <c r="P1133" s="63"/>
      <c r="Q1133" s="276"/>
      <c r="S1133" s="63"/>
      <c r="T1133" s="276"/>
      <c r="V1133" s="83"/>
      <c r="W1133" s="83"/>
      <c r="X1133" s="83"/>
      <c r="Y1133" s="83"/>
      <c r="Z1133" s="83"/>
      <c r="AA1133" s="65"/>
      <c r="AB1133" s="5"/>
      <c r="AC1133" s="5"/>
      <c r="AD1133" s="5"/>
      <c r="AE1133" s="5"/>
      <c r="AF1133" s="5"/>
      <c r="AG1133" s="5"/>
      <c r="AH1133" s="5"/>
      <c r="AI1133" s="5"/>
      <c r="AJ1133" s="5"/>
      <c r="AK1133" s="5"/>
      <c r="AL1133" s="5"/>
      <c r="AM1133" s="5"/>
    </row>
    <row r="1134" spans="1:39" s="4" customFormat="1" ht="14.4">
      <c r="A1134" s="63"/>
      <c r="B1134" s="63"/>
      <c r="C1134" s="63"/>
      <c r="D1134" s="63"/>
      <c r="E1134" s="11"/>
      <c r="F1134" s="11"/>
      <c r="G1134" s="8"/>
      <c r="I1134" s="63"/>
      <c r="J1134" s="48"/>
      <c r="K1134" s="109"/>
      <c r="M1134" s="63"/>
      <c r="N1134" s="274"/>
      <c r="P1134" s="63"/>
      <c r="Q1134" s="276"/>
      <c r="S1134" s="63"/>
      <c r="T1134" s="276"/>
      <c r="V1134" s="83"/>
      <c r="W1134" s="83"/>
      <c r="X1134" s="83"/>
      <c r="Y1134" s="83"/>
      <c r="Z1134" s="83"/>
      <c r="AA1134" s="65"/>
      <c r="AB1134" s="5"/>
      <c r="AC1134" s="5"/>
      <c r="AD1134" s="5"/>
      <c r="AE1134" s="5"/>
      <c r="AF1134" s="5"/>
      <c r="AG1134" s="5"/>
      <c r="AH1134" s="5"/>
      <c r="AI1134" s="5"/>
      <c r="AJ1134" s="5"/>
      <c r="AK1134" s="5"/>
      <c r="AL1134" s="5"/>
      <c r="AM1134" s="5"/>
    </row>
    <row r="1135" spans="1:39" s="4" customFormat="1" ht="14.4">
      <c r="A1135" s="63"/>
      <c r="B1135" s="63"/>
      <c r="C1135" s="63"/>
      <c r="D1135" s="63"/>
      <c r="E1135" s="11"/>
      <c r="F1135" s="11"/>
      <c r="G1135" s="8"/>
      <c r="I1135" s="63"/>
      <c r="J1135" s="48"/>
      <c r="K1135" s="109"/>
      <c r="M1135" s="63"/>
      <c r="N1135" s="274"/>
      <c r="P1135" s="63"/>
      <c r="Q1135" s="276"/>
      <c r="S1135" s="63"/>
      <c r="T1135" s="276"/>
      <c r="V1135" s="83"/>
      <c r="W1135" s="83"/>
      <c r="X1135" s="83"/>
      <c r="Y1135" s="83"/>
      <c r="Z1135" s="83"/>
      <c r="AA1135" s="65"/>
      <c r="AB1135" s="5"/>
      <c r="AC1135" s="5"/>
      <c r="AD1135" s="5"/>
      <c r="AE1135" s="5"/>
      <c r="AF1135" s="5"/>
      <c r="AG1135" s="5"/>
      <c r="AH1135" s="5"/>
      <c r="AI1135" s="5"/>
      <c r="AJ1135" s="5"/>
      <c r="AK1135" s="5"/>
      <c r="AL1135" s="5"/>
      <c r="AM1135" s="5"/>
    </row>
    <row r="1136" spans="1:39" s="4" customFormat="1" ht="14.4">
      <c r="A1136" s="63"/>
      <c r="B1136" s="63"/>
      <c r="C1136" s="63"/>
      <c r="D1136" s="63"/>
      <c r="E1136" s="11"/>
      <c r="F1136" s="11"/>
      <c r="G1136" s="8"/>
      <c r="I1136" s="63"/>
      <c r="J1136" s="48"/>
      <c r="K1136" s="109"/>
      <c r="M1136" s="63"/>
      <c r="N1136" s="274"/>
      <c r="P1136" s="63"/>
      <c r="Q1136" s="276"/>
      <c r="S1136" s="63"/>
      <c r="T1136" s="276"/>
      <c r="V1136" s="83"/>
      <c r="W1136" s="83"/>
      <c r="X1136" s="83"/>
      <c r="Y1136" s="83"/>
      <c r="Z1136" s="83"/>
      <c r="AA1136" s="65"/>
      <c r="AB1136" s="5"/>
      <c r="AC1136" s="5"/>
      <c r="AD1136" s="5"/>
      <c r="AE1136" s="5"/>
      <c r="AF1136" s="5"/>
      <c r="AG1136" s="5"/>
      <c r="AH1136" s="5"/>
      <c r="AI1136" s="5"/>
      <c r="AJ1136" s="5"/>
      <c r="AK1136" s="5"/>
      <c r="AL1136" s="5"/>
      <c r="AM1136" s="5"/>
    </row>
    <row r="1137" spans="1:39" s="4" customFormat="1" ht="14.4">
      <c r="A1137" s="63"/>
      <c r="B1137" s="63"/>
      <c r="C1137" s="63"/>
      <c r="D1137" s="63"/>
      <c r="E1137" s="11"/>
      <c r="F1137" s="11"/>
      <c r="G1137" s="8"/>
      <c r="I1137" s="63"/>
      <c r="J1137" s="48"/>
      <c r="K1137" s="109"/>
      <c r="M1137" s="63"/>
      <c r="N1137" s="274"/>
      <c r="P1137" s="63"/>
      <c r="Q1137" s="276"/>
      <c r="S1137" s="63"/>
      <c r="T1137" s="276"/>
      <c r="V1137" s="83"/>
      <c r="W1137" s="83"/>
      <c r="X1137" s="83"/>
      <c r="Y1137" s="83"/>
      <c r="Z1137" s="83"/>
      <c r="AA1137" s="65"/>
      <c r="AB1137" s="5"/>
      <c r="AC1137" s="5"/>
      <c r="AD1137" s="5"/>
      <c r="AE1137" s="5"/>
      <c r="AF1137" s="5"/>
      <c r="AG1137" s="5"/>
      <c r="AH1137" s="5"/>
      <c r="AI1137" s="5"/>
      <c r="AJ1137" s="5"/>
      <c r="AK1137" s="5"/>
      <c r="AL1137" s="5"/>
      <c r="AM1137" s="5"/>
    </row>
    <row r="1138" spans="1:39" s="4" customFormat="1" ht="14.4">
      <c r="A1138" s="63"/>
      <c r="B1138" s="63"/>
      <c r="C1138" s="63"/>
      <c r="D1138" s="63"/>
      <c r="E1138" s="11"/>
      <c r="F1138" s="11"/>
      <c r="G1138" s="8"/>
      <c r="I1138" s="63"/>
      <c r="J1138" s="48"/>
      <c r="K1138" s="109"/>
      <c r="M1138" s="63"/>
      <c r="N1138" s="274"/>
      <c r="P1138" s="63"/>
      <c r="Q1138" s="276"/>
      <c r="S1138" s="63"/>
      <c r="T1138" s="276"/>
      <c r="V1138" s="83"/>
      <c r="W1138" s="83"/>
      <c r="X1138" s="83"/>
      <c r="Y1138" s="83"/>
      <c r="Z1138" s="83"/>
      <c r="AA1138" s="65"/>
      <c r="AB1138" s="5"/>
      <c r="AC1138" s="5"/>
      <c r="AD1138" s="5"/>
      <c r="AE1138" s="5"/>
      <c r="AF1138" s="5"/>
      <c r="AG1138" s="5"/>
      <c r="AH1138" s="5"/>
      <c r="AI1138" s="5"/>
      <c r="AJ1138" s="5"/>
      <c r="AK1138" s="5"/>
      <c r="AL1138" s="5"/>
      <c r="AM1138" s="5"/>
    </row>
    <row r="1139" spans="1:39" s="4" customFormat="1" ht="14.4">
      <c r="A1139" s="63"/>
      <c r="B1139" s="63"/>
      <c r="C1139" s="63"/>
      <c r="D1139" s="63"/>
      <c r="E1139" s="11"/>
      <c r="F1139" s="11"/>
      <c r="G1139" s="8"/>
      <c r="I1139" s="63"/>
      <c r="J1139" s="48"/>
      <c r="K1139" s="109"/>
      <c r="M1139" s="63"/>
      <c r="N1139" s="274"/>
      <c r="P1139" s="63"/>
      <c r="Q1139" s="276"/>
      <c r="S1139" s="63"/>
      <c r="T1139" s="276"/>
      <c r="V1139" s="83"/>
      <c r="W1139" s="83"/>
      <c r="X1139" s="83"/>
      <c r="Y1139" s="83"/>
      <c r="Z1139" s="83"/>
      <c r="AA1139" s="65"/>
      <c r="AB1139" s="5"/>
      <c r="AC1139" s="5"/>
      <c r="AD1139" s="5"/>
      <c r="AE1139" s="5"/>
      <c r="AF1139" s="5"/>
      <c r="AG1139" s="5"/>
      <c r="AH1139" s="5"/>
      <c r="AI1139" s="5"/>
      <c r="AJ1139" s="5"/>
      <c r="AK1139" s="5"/>
      <c r="AL1139" s="5"/>
      <c r="AM1139" s="5"/>
    </row>
    <row r="1140" spans="1:39" s="4" customFormat="1" ht="14.4">
      <c r="A1140" s="63"/>
      <c r="B1140" s="63"/>
      <c r="C1140" s="63"/>
      <c r="D1140" s="63"/>
      <c r="E1140" s="11"/>
      <c r="F1140" s="11"/>
      <c r="G1140" s="8"/>
      <c r="I1140" s="63"/>
      <c r="J1140" s="48"/>
      <c r="K1140" s="109"/>
      <c r="M1140" s="63"/>
      <c r="N1140" s="274"/>
      <c r="P1140" s="63"/>
      <c r="Q1140" s="276"/>
      <c r="S1140" s="63"/>
      <c r="T1140" s="276"/>
      <c r="V1140" s="83"/>
      <c r="W1140" s="83"/>
      <c r="X1140" s="83"/>
      <c r="Y1140" s="83"/>
      <c r="Z1140" s="83"/>
      <c r="AA1140" s="65"/>
      <c r="AB1140" s="5"/>
      <c r="AC1140" s="5"/>
      <c r="AD1140" s="5"/>
      <c r="AE1140" s="5"/>
      <c r="AF1140" s="5"/>
      <c r="AG1140" s="5"/>
      <c r="AH1140" s="5"/>
      <c r="AI1140" s="5"/>
      <c r="AJ1140" s="5"/>
      <c r="AK1140" s="5"/>
      <c r="AL1140" s="5"/>
      <c r="AM1140" s="5"/>
    </row>
    <row r="1141" spans="1:39" s="4" customFormat="1" ht="14.4">
      <c r="A1141" s="63"/>
      <c r="B1141" s="63"/>
      <c r="C1141" s="63"/>
      <c r="D1141" s="63"/>
      <c r="E1141" s="11"/>
      <c r="F1141" s="11"/>
      <c r="G1141" s="8"/>
      <c r="I1141" s="63"/>
      <c r="J1141" s="48"/>
      <c r="K1141" s="109"/>
      <c r="M1141" s="63"/>
      <c r="N1141" s="274"/>
      <c r="P1141" s="63"/>
      <c r="Q1141" s="276"/>
      <c r="S1141" s="63"/>
      <c r="T1141" s="276"/>
      <c r="V1141" s="83"/>
      <c r="W1141" s="83"/>
      <c r="X1141" s="83"/>
      <c r="Y1141" s="83"/>
      <c r="Z1141" s="83"/>
      <c r="AA1141" s="65"/>
      <c r="AB1141" s="5"/>
      <c r="AC1141" s="5"/>
      <c r="AD1141" s="5"/>
      <c r="AE1141" s="5"/>
      <c r="AF1141" s="5"/>
      <c r="AG1141" s="5"/>
      <c r="AH1141" s="5"/>
      <c r="AI1141" s="5"/>
      <c r="AJ1141" s="5"/>
      <c r="AK1141" s="5"/>
      <c r="AL1141" s="5"/>
      <c r="AM1141" s="5"/>
    </row>
    <row r="1142" spans="1:39" s="4" customFormat="1" ht="14.4">
      <c r="A1142" s="63"/>
      <c r="B1142" s="63"/>
      <c r="C1142" s="63"/>
      <c r="D1142" s="63"/>
      <c r="E1142" s="11"/>
      <c r="F1142" s="11"/>
      <c r="G1142" s="8"/>
      <c r="I1142" s="63"/>
      <c r="J1142" s="48"/>
      <c r="K1142" s="109"/>
      <c r="M1142" s="63"/>
      <c r="N1142" s="274"/>
      <c r="P1142" s="63"/>
      <c r="Q1142" s="276"/>
      <c r="S1142" s="63"/>
      <c r="T1142" s="276"/>
      <c r="V1142" s="83"/>
      <c r="W1142" s="83"/>
      <c r="X1142" s="83"/>
      <c r="Y1142" s="83"/>
      <c r="Z1142" s="83"/>
      <c r="AA1142" s="65"/>
      <c r="AB1142" s="5"/>
      <c r="AC1142" s="5"/>
      <c r="AD1142" s="5"/>
      <c r="AE1142" s="5"/>
      <c r="AF1142" s="5"/>
      <c r="AG1142" s="5"/>
      <c r="AH1142" s="5"/>
      <c r="AI1142" s="5"/>
      <c r="AJ1142" s="5"/>
      <c r="AK1142" s="5"/>
      <c r="AL1142" s="5"/>
      <c r="AM1142" s="5"/>
    </row>
    <row r="1143" spans="1:39" s="4" customFormat="1" ht="14.4">
      <c r="A1143" s="63"/>
      <c r="B1143" s="63"/>
      <c r="C1143" s="63"/>
      <c r="D1143" s="63"/>
      <c r="E1143" s="11"/>
      <c r="F1143" s="11"/>
      <c r="G1143" s="8"/>
      <c r="I1143" s="63"/>
      <c r="J1143" s="48"/>
      <c r="K1143" s="109"/>
      <c r="M1143" s="63"/>
      <c r="N1143" s="274"/>
      <c r="P1143" s="63"/>
      <c r="Q1143" s="276"/>
      <c r="S1143" s="63"/>
      <c r="T1143" s="276"/>
      <c r="V1143" s="83"/>
      <c r="W1143" s="83"/>
      <c r="X1143" s="83"/>
      <c r="Y1143" s="83"/>
      <c r="Z1143" s="83"/>
      <c r="AA1143" s="65"/>
      <c r="AB1143" s="5"/>
      <c r="AC1143" s="5"/>
      <c r="AD1143" s="5"/>
      <c r="AE1143" s="5"/>
      <c r="AF1143" s="5"/>
      <c r="AG1143" s="5"/>
      <c r="AH1143" s="5"/>
      <c r="AI1143" s="5"/>
      <c r="AJ1143" s="5"/>
      <c r="AK1143" s="5"/>
      <c r="AL1143" s="5"/>
      <c r="AM1143" s="5"/>
    </row>
    <row r="1144" spans="1:39" s="4" customFormat="1" ht="14.4">
      <c r="A1144" s="63"/>
      <c r="B1144" s="63"/>
      <c r="C1144" s="63"/>
      <c r="D1144" s="63"/>
      <c r="E1144" s="11"/>
      <c r="F1144" s="11"/>
      <c r="G1144" s="8"/>
      <c r="I1144" s="63"/>
      <c r="J1144" s="48"/>
      <c r="K1144" s="109"/>
      <c r="M1144" s="63"/>
      <c r="N1144" s="274"/>
      <c r="P1144" s="63"/>
      <c r="Q1144" s="276"/>
      <c r="S1144" s="63"/>
      <c r="T1144" s="276"/>
      <c r="V1144" s="83"/>
      <c r="W1144" s="83"/>
      <c r="X1144" s="83"/>
      <c r="Y1144" s="83"/>
      <c r="Z1144" s="83"/>
      <c r="AA1144" s="65"/>
      <c r="AB1144" s="5"/>
      <c r="AC1144" s="5"/>
      <c r="AD1144" s="5"/>
      <c r="AE1144" s="5"/>
      <c r="AF1144" s="5"/>
      <c r="AG1144" s="5"/>
      <c r="AH1144" s="5"/>
      <c r="AI1144" s="5"/>
      <c r="AJ1144" s="5"/>
      <c r="AK1144" s="5"/>
      <c r="AL1144" s="5"/>
      <c r="AM1144" s="5"/>
    </row>
    <row r="1145" spans="1:39" s="4" customFormat="1" ht="14.4">
      <c r="A1145" s="63"/>
      <c r="B1145" s="63"/>
      <c r="C1145" s="63"/>
      <c r="D1145" s="63"/>
      <c r="E1145" s="11"/>
      <c r="F1145" s="11"/>
      <c r="G1145" s="8"/>
      <c r="I1145" s="63"/>
      <c r="J1145" s="48"/>
      <c r="K1145" s="109"/>
      <c r="M1145" s="63"/>
      <c r="N1145" s="274"/>
      <c r="P1145" s="63"/>
      <c r="Q1145" s="276"/>
      <c r="S1145" s="63"/>
      <c r="T1145" s="276"/>
      <c r="V1145" s="83"/>
      <c r="W1145" s="83"/>
      <c r="X1145" s="83"/>
      <c r="Y1145" s="83"/>
      <c r="Z1145" s="83"/>
      <c r="AA1145" s="65"/>
      <c r="AB1145" s="5"/>
      <c r="AC1145" s="5"/>
      <c r="AD1145" s="5"/>
      <c r="AE1145" s="5"/>
      <c r="AF1145" s="5"/>
      <c r="AG1145" s="5"/>
      <c r="AH1145" s="5"/>
      <c r="AI1145" s="5"/>
      <c r="AJ1145" s="5"/>
      <c r="AK1145" s="5"/>
      <c r="AL1145" s="5"/>
      <c r="AM1145" s="5"/>
    </row>
    <row r="1146" spans="1:39" s="4" customFormat="1" ht="14.4">
      <c r="A1146" s="63"/>
      <c r="B1146" s="63"/>
      <c r="C1146" s="63"/>
      <c r="D1146" s="63"/>
      <c r="E1146" s="11"/>
      <c r="F1146" s="11"/>
      <c r="G1146" s="8"/>
      <c r="I1146" s="63"/>
      <c r="J1146" s="48"/>
      <c r="K1146" s="109"/>
      <c r="M1146" s="63"/>
      <c r="N1146" s="274"/>
      <c r="P1146" s="63"/>
      <c r="Q1146" s="276"/>
      <c r="S1146" s="63"/>
      <c r="T1146" s="276"/>
      <c r="V1146" s="83"/>
      <c r="W1146" s="83"/>
      <c r="X1146" s="83"/>
      <c r="Y1146" s="83"/>
      <c r="Z1146" s="83"/>
      <c r="AA1146" s="65"/>
      <c r="AB1146" s="5"/>
      <c r="AC1146" s="5"/>
      <c r="AD1146" s="5"/>
      <c r="AE1146" s="5"/>
      <c r="AF1146" s="5"/>
      <c r="AG1146" s="5"/>
      <c r="AH1146" s="5"/>
      <c r="AI1146" s="5"/>
      <c r="AJ1146" s="5"/>
      <c r="AK1146" s="5"/>
      <c r="AL1146" s="5"/>
      <c r="AM1146" s="5"/>
    </row>
    <row r="1147" spans="1:39" s="4" customFormat="1" ht="14.4">
      <c r="A1147" s="63"/>
      <c r="B1147" s="63"/>
      <c r="C1147" s="63"/>
      <c r="D1147" s="63"/>
      <c r="E1147" s="11"/>
      <c r="F1147" s="11"/>
      <c r="G1147" s="8"/>
      <c r="I1147" s="63"/>
      <c r="J1147" s="48"/>
      <c r="K1147" s="109"/>
      <c r="M1147" s="63"/>
      <c r="N1147" s="274"/>
      <c r="P1147" s="63"/>
      <c r="Q1147" s="276"/>
      <c r="S1147" s="63"/>
      <c r="T1147" s="276"/>
      <c r="V1147" s="83"/>
      <c r="W1147" s="83"/>
      <c r="X1147" s="83"/>
      <c r="Y1147" s="83"/>
      <c r="Z1147" s="83"/>
      <c r="AA1147" s="65"/>
      <c r="AB1147" s="5"/>
      <c r="AC1147" s="5"/>
      <c r="AD1147" s="5"/>
      <c r="AE1147" s="5"/>
      <c r="AF1147" s="5"/>
      <c r="AG1147" s="5"/>
      <c r="AH1147" s="5"/>
      <c r="AI1147" s="5"/>
      <c r="AJ1147" s="5"/>
      <c r="AK1147" s="5"/>
      <c r="AL1147" s="5"/>
      <c r="AM1147" s="5"/>
    </row>
    <row r="1148" spans="1:39" s="4" customFormat="1" ht="14.4">
      <c r="A1148" s="63"/>
      <c r="B1148" s="63"/>
      <c r="C1148" s="63"/>
      <c r="D1148" s="63"/>
      <c r="E1148" s="11"/>
      <c r="F1148" s="11"/>
      <c r="G1148" s="8"/>
      <c r="I1148" s="63"/>
      <c r="J1148" s="48"/>
      <c r="K1148" s="109"/>
      <c r="M1148" s="63"/>
      <c r="N1148" s="274"/>
      <c r="P1148" s="63"/>
      <c r="Q1148" s="276"/>
      <c r="S1148" s="63"/>
      <c r="T1148" s="276"/>
      <c r="V1148" s="83"/>
      <c r="W1148" s="83"/>
      <c r="X1148" s="83"/>
      <c r="Y1148" s="83"/>
      <c r="Z1148" s="83"/>
      <c r="AA1148" s="65"/>
      <c r="AB1148" s="5"/>
      <c r="AC1148" s="5"/>
      <c r="AD1148" s="5"/>
      <c r="AE1148" s="5"/>
      <c r="AF1148" s="5"/>
      <c r="AG1148" s="5"/>
      <c r="AH1148" s="5"/>
      <c r="AI1148" s="5"/>
      <c r="AJ1148" s="5"/>
      <c r="AK1148" s="5"/>
      <c r="AL1148" s="5"/>
      <c r="AM1148" s="5"/>
    </row>
    <row r="1149" spans="1:39" s="4" customFormat="1" ht="14.4">
      <c r="A1149" s="63"/>
      <c r="B1149" s="63"/>
      <c r="C1149" s="63"/>
      <c r="D1149" s="63"/>
      <c r="E1149" s="11"/>
      <c r="F1149" s="11"/>
      <c r="G1149" s="8"/>
      <c r="I1149" s="63"/>
      <c r="J1149" s="48"/>
      <c r="K1149" s="109"/>
      <c r="M1149" s="63"/>
      <c r="N1149" s="274"/>
      <c r="P1149" s="63"/>
      <c r="Q1149" s="276"/>
      <c r="S1149" s="63"/>
      <c r="T1149" s="276"/>
      <c r="V1149" s="83"/>
      <c r="W1149" s="83"/>
      <c r="X1149" s="83"/>
      <c r="Y1149" s="83"/>
      <c r="Z1149" s="83"/>
      <c r="AA1149" s="65"/>
      <c r="AB1149" s="5"/>
      <c r="AC1149" s="5"/>
      <c r="AD1149" s="5"/>
      <c r="AE1149" s="5"/>
      <c r="AF1149" s="5"/>
      <c r="AG1149" s="5"/>
      <c r="AH1149" s="5"/>
      <c r="AI1149" s="5"/>
      <c r="AJ1149" s="5"/>
      <c r="AK1149" s="5"/>
      <c r="AL1149" s="5"/>
      <c r="AM1149" s="5"/>
    </row>
    <row r="1150" spans="1:39" s="4" customFormat="1" ht="14.4">
      <c r="A1150" s="63"/>
      <c r="B1150" s="63"/>
      <c r="C1150" s="63"/>
      <c r="D1150" s="63"/>
      <c r="E1150" s="11"/>
      <c r="F1150" s="11"/>
      <c r="G1150" s="8"/>
      <c r="I1150" s="63"/>
      <c r="J1150" s="48"/>
      <c r="K1150" s="109"/>
      <c r="M1150" s="63"/>
      <c r="N1150" s="274"/>
      <c r="P1150" s="63"/>
      <c r="Q1150" s="276"/>
      <c r="S1150" s="63"/>
      <c r="T1150" s="276"/>
      <c r="V1150" s="83"/>
      <c r="W1150" s="83"/>
      <c r="X1150" s="83"/>
      <c r="Y1150" s="83"/>
      <c r="Z1150" s="83"/>
      <c r="AA1150" s="65"/>
      <c r="AB1150" s="5"/>
      <c r="AC1150" s="5"/>
      <c r="AD1150" s="5"/>
      <c r="AE1150" s="5"/>
      <c r="AF1150" s="5"/>
      <c r="AG1150" s="5"/>
      <c r="AH1150" s="5"/>
      <c r="AI1150" s="5"/>
      <c r="AJ1150" s="5"/>
      <c r="AK1150" s="5"/>
      <c r="AL1150" s="5"/>
      <c r="AM1150" s="5"/>
    </row>
    <row r="1151" spans="1:39" s="4" customFormat="1" ht="14.4">
      <c r="A1151" s="63"/>
      <c r="B1151" s="63"/>
      <c r="C1151" s="63"/>
      <c r="D1151" s="63"/>
      <c r="E1151" s="11"/>
      <c r="F1151" s="11"/>
      <c r="G1151" s="8"/>
      <c r="I1151" s="63"/>
      <c r="J1151" s="48"/>
      <c r="K1151" s="109"/>
      <c r="M1151" s="63"/>
      <c r="N1151" s="274"/>
      <c r="P1151" s="63"/>
      <c r="Q1151" s="276"/>
      <c r="S1151" s="63"/>
      <c r="T1151" s="276"/>
      <c r="V1151" s="83"/>
      <c r="W1151" s="83"/>
      <c r="X1151" s="83"/>
      <c r="Y1151" s="83"/>
      <c r="Z1151" s="83"/>
      <c r="AA1151" s="65"/>
      <c r="AB1151" s="5"/>
      <c r="AC1151" s="5"/>
      <c r="AD1151" s="5"/>
      <c r="AE1151" s="5"/>
      <c r="AF1151" s="5"/>
      <c r="AG1151" s="5"/>
      <c r="AH1151" s="5"/>
      <c r="AI1151" s="5"/>
      <c r="AJ1151" s="5"/>
      <c r="AK1151" s="5"/>
      <c r="AL1151" s="5"/>
      <c r="AM1151" s="5"/>
    </row>
    <row r="1152" spans="1:39" s="4" customFormat="1" ht="14.4">
      <c r="A1152" s="63"/>
      <c r="B1152" s="63"/>
      <c r="C1152" s="63"/>
      <c r="D1152" s="63"/>
      <c r="E1152" s="11"/>
      <c r="F1152" s="11"/>
      <c r="G1152" s="8"/>
      <c r="I1152" s="63"/>
      <c r="J1152" s="48"/>
      <c r="K1152" s="109"/>
      <c r="M1152" s="63"/>
      <c r="N1152" s="274"/>
      <c r="P1152" s="63"/>
      <c r="Q1152" s="276"/>
      <c r="S1152" s="63"/>
      <c r="T1152" s="276"/>
      <c r="V1152" s="83"/>
      <c r="W1152" s="83"/>
      <c r="X1152" s="83"/>
      <c r="Y1152" s="83"/>
      <c r="Z1152" s="83"/>
      <c r="AA1152" s="65"/>
      <c r="AB1152" s="5"/>
      <c r="AC1152" s="5"/>
      <c r="AD1152" s="5"/>
      <c r="AE1152" s="5"/>
      <c r="AF1152" s="5"/>
      <c r="AG1152" s="5"/>
      <c r="AH1152" s="5"/>
      <c r="AI1152" s="5"/>
      <c r="AJ1152" s="5"/>
      <c r="AK1152" s="5"/>
      <c r="AL1152" s="5"/>
      <c r="AM1152" s="5"/>
    </row>
    <row r="1153" spans="1:39" s="4" customFormat="1" ht="14.4">
      <c r="A1153" s="63"/>
      <c r="B1153" s="63"/>
      <c r="C1153" s="63"/>
      <c r="D1153" s="63"/>
      <c r="E1153" s="11"/>
      <c r="F1153" s="11"/>
      <c r="G1153" s="8"/>
      <c r="I1153" s="63"/>
      <c r="J1153" s="48"/>
      <c r="K1153" s="109"/>
      <c r="M1153" s="63"/>
      <c r="N1153" s="274"/>
      <c r="P1153" s="63"/>
      <c r="Q1153" s="276"/>
      <c r="S1153" s="63"/>
      <c r="T1153" s="276"/>
      <c r="V1153" s="83"/>
      <c r="W1153" s="83"/>
      <c r="X1153" s="83"/>
      <c r="Y1153" s="83"/>
      <c r="Z1153" s="83"/>
      <c r="AA1153" s="65"/>
      <c r="AB1153" s="5"/>
      <c r="AC1153" s="5"/>
      <c r="AD1153" s="5"/>
      <c r="AE1153" s="5"/>
      <c r="AF1153" s="5"/>
      <c r="AG1153" s="5"/>
      <c r="AH1153" s="5"/>
      <c r="AI1153" s="5"/>
      <c r="AJ1153" s="5"/>
      <c r="AK1153" s="5"/>
      <c r="AL1153" s="5"/>
      <c r="AM1153" s="5"/>
    </row>
    <row r="1154" spans="1:39" s="4" customFormat="1" ht="14.4">
      <c r="A1154" s="63"/>
      <c r="B1154" s="63"/>
      <c r="C1154" s="63"/>
      <c r="D1154" s="63"/>
      <c r="E1154" s="11"/>
      <c r="F1154" s="11"/>
      <c r="G1154" s="8"/>
      <c r="I1154" s="63"/>
      <c r="J1154" s="48"/>
      <c r="K1154" s="109"/>
      <c r="M1154" s="63"/>
      <c r="N1154" s="274"/>
      <c r="P1154" s="63"/>
      <c r="Q1154" s="276"/>
      <c r="S1154" s="63"/>
      <c r="T1154" s="276"/>
      <c r="V1154" s="83"/>
      <c r="W1154" s="83"/>
      <c r="X1154" s="83"/>
      <c r="Y1154" s="83"/>
      <c r="Z1154" s="83"/>
      <c r="AA1154" s="65"/>
      <c r="AB1154" s="5"/>
      <c r="AC1154" s="5"/>
      <c r="AD1154" s="5"/>
      <c r="AE1154" s="5"/>
      <c r="AF1154" s="5"/>
      <c r="AG1154" s="5"/>
      <c r="AH1154" s="5"/>
      <c r="AI1154" s="5"/>
      <c r="AJ1154" s="5"/>
      <c r="AK1154" s="5"/>
      <c r="AL1154" s="5"/>
      <c r="AM1154" s="5"/>
    </row>
    <row r="1155" spans="1:39" s="4" customFormat="1" ht="14.4">
      <c r="A1155" s="63"/>
      <c r="B1155" s="63"/>
      <c r="C1155" s="63"/>
      <c r="D1155" s="63"/>
      <c r="E1155" s="11"/>
      <c r="F1155" s="11"/>
      <c r="G1155" s="8"/>
      <c r="I1155" s="63"/>
      <c r="J1155" s="48"/>
      <c r="K1155" s="109"/>
      <c r="M1155" s="63"/>
      <c r="N1155" s="274"/>
      <c r="P1155" s="63"/>
      <c r="Q1155" s="276"/>
      <c r="S1155" s="63"/>
      <c r="T1155" s="276"/>
      <c r="V1155" s="83"/>
      <c r="W1155" s="83"/>
      <c r="X1155" s="83"/>
      <c r="Y1155" s="83"/>
      <c r="Z1155" s="83"/>
      <c r="AA1155" s="65"/>
      <c r="AB1155" s="5"/>
      <c r="AC1155" s="5"/>
      <c r="AD1155" s="5"/>
      <c r="AE1155" s="5"/>
      <c r="AF1155" s="5"/>
      <c r="AG1155" s="5"/>
      <c r="AH1155" s="5"/>
      <c r="AI1155" s="5"/>
      <c r="AJ1155" s="5"/>
      <c r="AK1155" s="5"/>
      <c r="AL1155" s="5"/>
      <c r="AM1155" s="5"/>
    </row>
    <row r="1156" spans="1:39" s="4" customFormat="1" ht="14.4">
      <c r="A1156" s="63"/>
      <c r="B1156" s="63"/>
      <c r="C1156" s="63"/>
      <c r="D1156" s="63"/>
      <c r="E1156" s="11"/>
      <c r="F1156" s="11"/>
      <c r="G1156" s="8"/>
      <c r="I1156" s="63"/>
      <c r="J1156" s="48"/>
      <c r="K1156" s="109"/>
      <c r="M1156" s="63"/>
      <c r="N1156" s="274"/>
      <c r="P1156" s="63"/>
      <c r="Q1156" s="276"/>
      <c r="S1156" s="63"/>
      <c r="T1156" s="276"/>
      <c r="V1156" s="83"/>
      <c r="W1156" s="83"/>
      <c r="X1156" s="83"/>
      <c r="Y1156" s="83"/>
      <c r="Z1156" s="83"/>
      <c r="AA1156" s="65"/>
      <c r="AB1156" s="5"/>
      <c r="AC1156" s="5"/>
      <c r="AD1156" s="5"/>
      <c r="AE1156" s="5"/>
      <c r="AF1156" s="5"/>
      <c r="AG1156" s="5"/>
      <c r="AH1156" s="5"/>
      <c r="AI1156" s="5"/>
      <c r="AJ1156" s="5"/>
      <c r="AK1156" s="5"/>
      <c r="AL1156" s="5"/>
      <c r="AM1156" s="5"/>
    </row>
    <row r="1157" spans="1:39" s="4" customFormat="1" ht="14.4">
      <c r="A1157" s="63"/>
      <c r="B1157" s="63"/>
      <c r="C1157" s="63"/>
      <c r="D1157" s="63"/>
      <c r="E1157" s="11"/>
      <c r="F1157" s="11"/>
      <c r="G1157" s="8"/>
      <c r="I1157" s="63"/>
      <c r="J1157" s="48"/>
      <c r="K1157" s="109"/>
      <c r="M1157" s="63"/>
      <c r="N1157" s="274"/>
      <c r="P1157" s="63"/>
      <c r="Q1157" s="276"/>
      <c r="S1157" s="63"/>
      <c r="T1157" s="276"/>
      <c r="V1157" s="83"/>
      <c r="W1157" s="83"/>
      <c r="X1157" s="83"/>
      <c r="Y1157" s="83"/>
      <c r="Z1157" s="83"/>
      <c r="AA1157" s="65"/>
      <c r="AB1157" s="5"/>
      <c r="AC1157" s="5"/>
      <c r="AD1157" s="5"/>
      <c r="AE1157" s="5"/>
      <c r="AF1157" s="5"/>
      <c r="AG1157" s="5"/>
      <c r="AH1157" s="5"/>
      <c r="AI1157" s="5"/>
      <c r="AJ1157" s="5"/>
      <c r="AK1157" s="5"/>
      <c r="AL1157" s="5"/>
      <c r="AM1157" s="5"/>
    </row>
    <row r="1158" spans="1:39" s="4" customFormat="1" ht="14.4">
      <c r="A1158" s="63"/>
      <c r="B1158" s="63"/>
      <c r="C1158" s="63"/>
      <c r="D1158" s="63"/>
      <c r="E1158" s="11"/>
      <c r="F1158" s="11"/>
      <c r="G1158" s="8"/>
      <c r="I1158" s="63"/>
      <c r="J1158" s="48"/>
      <c r="K1158" s="109"/>
      <c r="M1158" s="63"/>
      <c r="N1158" s="274"/>
      <c r="P1158" s="63"/>
      <c r="Q1158" s="276"/>
      <c r="S1158" s="63"/>
      <c r="T1158" s="276"/>
      <c r="V1158" s="83"/>
      <c r="W1158" s="83"/>
      <c r="X1158" s="83"/>
      <c r="Y1158" s="83"/>
      <c r="Z1158" s="83"/>
      <c r="AA1158" s="65"/>
      <c r="AB1158" s="5"/>
      <c r="AC1158" s="5"/>
      <c r="AD1158" s="5"/>
      <c r="AE1158" s="5"/>
      <c r="AF1158" s="5"/>
      <c r="AG1158" s="5"/>
      <c r="AH1158" s="5"/>
      <c r="AI1158" s="5"/>
      <c r="AJ1158" s="5"/>
      <c r="AK1158" s="5"/>
      <c r="AL1158" s="5"/>
      <c r="AM1158" s="5"/>
    </row>
    <row r="1159" spans="1:39" s="4" customFormat="1" ht="14.4">
      <c r="A1159" s="63"/>
      <c r="B1159" s="63"/>
      <c r="C1159" s="63"/>
      <c r="D1159" s="63"/>
      <c r="E1159" s="11"/>
      <c r="F1159" s="11"/>
      <c r="G1159" s="8"/>
      <c r="I1159" s="63"/>
      <c r="J1159" s="48"/>
      <c r="K1159" s="109"/>
      <c r="M1159" s="63"/>
      <c r="N1159" s="274"/>
      <c r="P1159" s="63"/>
      <c r="Q1159" s="276"/>
      <c r="S1159" s="63"/>
      <c r="T1159" s="276"/>
      <c r="V1159" s="83"/>
      <c r="W1159" s="83"/>
      <c r="X1159" s="83"/>
      <c r="Y1159" s="83"/>
      <c r="Z1159" s="83"/>
      <c r="AA1159" s="65"/>
      <c r="AB1159" s="5"/>
      <c r="AC1159" s="5"/>
      <c r="AD1159" s="5"/>
      <c r="AE1159" s="5"/>
      <c r="AF1159" s="5"/>
      <c r="AG1159" s="5"/>
      <c r="AH1159" s="5"/>
      <c r="AI1159" s="5"/>
      <c r="AJ1159" s="5"/>
      <c r="AK1159" s="5"/>
      <c r="AL1159" s="5"/>
      <c r="AM1159" s="5"/>
    </row>
    <row r="1160" spans="1:39" s="4" customFormat="1" ht="14.4">
      <c r="A1160" s="63"/>
      <c r="B1160" s="63"/>
      <c r="C1160" s="63"/>
      <c r="D1160" s="63"/>
      <c r="E1160" s="11"/>
      <c r="F1160" s="11"/>
      <c r="G1160" s="8"/>
      <c r="I1160" s="63"/>
      <c r="J1160" s="48"/>
      <c r="K1160" s="109"/>
      <c r="M1160" s="63"/>
      <c r="N1160" s="274"/>
      <c r="P1160" s="63"/>
      <c r="Q1160" s="276"/>
      <c r="S1160" s="63"/>
      <c r="T1160" s="276"/>
      <c r="V1160" s="83"/>
      <c r="W1160" s="83"/>
      <c r="X1160" s="83"/>
      <c r="Y1160" s="83"/>
      <c r="Z1160" s="83"/>
      <c r="AA1160" s="65"/>
      <c r="AB1160" s="5"/>
      <c r="AC1160" s="5"/>
      <c r="AD1160" s="5"/>
      <c r="AE1160" s="5"/>
      <c r="AF1160" s="5"/>
      <c r="AG1160" s="5"/>
      <c r="AH1160" s="5"/>
      <c r="AI1160" s="5"/>
      <c r="AJ1160" s="5"/>
      <c r="AK1160" s="5"/>
      <c r="AL1160" s="5"/>
      <c r="AM1160" s="5"/>
    </row>
    <row r="1161" spans="1:39" s="4" customFormat="1" ht="14.4">
      <c r="A1161" s="63"/>
      <c r="B1161" s="63"/>
      <c r="C1161" s="63"/>
      <c r="D1161" s="63"/>
      <c r="E1161" s="11"/>
      <c r="F1161" s="11"/>
      <c r="G1161" s="8"/>
      <c r="I1161" s="63"/>
      <c r="J1161" s="48"/>
      <c r="K1161" s="109"/>
      <c r="M1161" s="63"/>
      <c r="N1161" s="274"/>
      <c r="P1161" s="63"/>
      <c r="Q1161" s="276"/>
      <c r="S1161" s="63"/>
      <c r="T1161" s="276"/>
      <c r="V1161" s="83"/>
      <c r="W1161" s="83"/>
      <c r="X1161" s="83"/>
      <c r="Y1161" s="83"/>
      <c r="Z1161" s="83"/>
      <c r="AA1161" s="65"/>
      <c r="AB1161" s="5"/>
      <c r="AC1161" s="5"/>
      <c r="AD1161" s="5"/>
      <c r="AE1161" s="5"/>
      <c r="AF1161" s="5"/>
      <c r="AG1161" s="5"/>
      <c r="AH1161" s="5"/>
      <c r="AI1161" s="5"/>
      <c r="AJ1161" s="5"/>
      <c r="AK1161" s="5"/>
      <c r="AL1161" s="5"/>
      <c r="AM1161" s="5"/>
    </row>
    <row r="1162" spans="1:39" s="4" customFormat="1" ht="14.4">
      <c r="A1162" s="63"/>
      <c r="B1162" s="63"/>
      <c r="C1162" s="63"/>
      <c r="D1162" s="63"/>
      <c r="E1162" s="11"/>
      <c r="F1162" s="11"/>
      <c r="G1162" s="8"/>
      <c r="I1162" s="63"/>
      <c r="J1162" s="48"/>
      <c r="K1162" s="109"/>
      <c r="M1162" s="63"/>
      <c r="N1162" s="274"/>
      <c r="P1162" s="63"/>
      <c r="Q1162" s="276"/>
      <c r="S1162" s="63"/>
      <c r="T1162" s="276"/>
      <c r="V1162" s="83"/>
      <c r="W1162" s="83"/>
      <c r="X1162" s="83"/>
      <c r="Y1162" s="83"/>
      <c r="Z1162" s="83"/>
      <c r="AA1162" s="65"/>
      <c r="AB1162" s="5"/>
      <c r="AC1162" s="5"/>
      <c r="AD1162" s="5"/>
      <c r="AE1162" s="5"/>
      <c r="AF1162" s="5"/>
      <c r="AG1162" s="5"/>
      <c r="AH1162" s="5"/>
      <c r="AI1162" s="5"/>
      <c r="AJ1162" s="5"/>
      <c r="AK1162" s="5"/>
      <c r="AL1162" s="5"/>
      <c r="AM1162" s="5"/>
    </row>
    <row r="1163" spans="1:39" s="4" customFormat="1" ht="14.4">
      <c r="A1163" s="63"/>
      <c r="B1163" s="63"/>
      <c r="C1163" s="63"/>
      <c r="D1163" s="63"/>
      <c r="E1163" s="11"/>
      <c r="F1163" s="11"/>
      <c r="G1163" s="8"/>
      <c r="I1163" s="63"/>
      <c r="J1163" s="48"/>
      <c r="K1163" s="109"/>
      <c r="M1163" s="63"/>
      <c r="N1163" s="274"/>
      <c r="P1163" s="63"/>
      <c r="Q1163" s="276"/>
      <c r="S1163" s="63"/>
      <c r="T1163" s="276"/>
      <c r="V1163" s="83"/>
      <c r="W1163" s="83"/>
      <c r="X1163" s="83"/>
      <c r="Y1163" s="83"/>
      <c r="Z1163" s="83"/>
      <c r="AA1163" s="65"/>
      <c r="AB1163" s="5"/>
      <c r="AC1163" s="5"/>
      <c r="AD1163" s="5"/>
      <c r="AE1163" s="5"/>
      <c r="AF1163" s="5"/>
      <c r="AG1163" s="5"/>
      <c r="AH1163" s="5"/>
      <c r="AI1163" s="5"/>
      <c r="AJ1163" s="5"/>
      <c r="AK1163" s="5"/>
      <c r="AL1163" s="5"/>
      <c r="AM1163" s="5"/>
    </row>
    <row r="1164" spans="1:39" s="4" customFormat="1" ht="14.4">
      <c r="A1164" s="63"/>
      <c r="B1164" s="63"/>
      <c r="C1164" s="63"/>
      <c r="D1164" s="63"/>
      <c r="E1164" s="11"/>
      <c r="F1164" s="11"/>
      <c r="G1164" s="8"/>
      <c r="I1164" s="63"/>
      <c r="J1164" s="48"/>
      <c r="K1164" s="109"/>
      <c r="M1164" s="63"/>
      <c r="N1164" s="274"/>
      <c r="P1164" s="63"/>
      <c r="Q1164" s="276"/>
      <c r="S1164" s="63"/>
      <c r="T1164" s="276"/>
      <c r="V1164" s="83"/>
      <c r="W1164" s="83"/>
      <c r="X1164" s="83"/>
      <c r="Y1164" s="83"/>
      <c r="Z1164" s="83"/>
      <c r="AA1164" s="65"/>
      <c r="AB1164" s="5"/>
      <c r="AC1164" s="5"/>
      <c r="AD1164" s="5"/>
      <c r="AE1164" s="5"/>
      <c r="AF1164" s="5"/>
      <c r="AG1164" s="5"/>
      <c r="AH1164" s="5"/>
      <c r="AI1164" s="5"/>
      <c r="AJ1164" s="5"/>
      <c r="AK1164" s="5"/>
      <c r="AL1164" s="5"/>
      <c r="AM1164" s="5"/>
    </row>
    <row r="1165" spans="1:39" s="4" customFormat="1" ht="14.4">
      <c r="A1165" s="63"/>
      <c r="B1165" s="63"/>
      <c r="C1165" s="63"/>
      <c r="D1165" s="63"/>
      <c r="E1165" s="11"/>
      <c r="F1165" s="11"/>
      <c r="G1165" s="8"/>
      <c r="I1165" s="63"/>
      <c r="J1165" s="48"/>
      <c r="K1165" s="109"/>
      <c r="M1165" s="63"/>
      <c r="N1165" s="274"/>
      <c r="P1165" s="63"/>
      <c r="Q1165" s="276"/>
      <c r="S1165" s="63"/>
      <c r="T1165" s="276"/>
      <c r="V1165" s="83"/>
      <c r="W1165" s="83"/>
      <c r="X1165" s="83"/>
      <c r="Y1165" s="83"/>
      <c r="Z1165" s="83"/>
      <c r="AA1165" s="65"/>
      <c r="AB1165" s="5"/>
      <c r="AC1165" s="5"/>
      <c r="AD1165" s="5"/>
      <c r="AE1165" s="5"/>
      <c r="AF1165" s="5"/>
      <c r="AG1165" s="5"/>
      <c r="AH1165" s="5"/>
      <c r="AI1165" s="5"/>
      <c r="AJ1165" s="5"/>
      <c r="AK1165" s="5"/>
      <c r="AL1165" s="5"/>
      <c r="AM1165" s="5"/>
    </row>
    <row r="1166" spans="1:39" s="4" customFormat="1" ht="14.4">
      <c r="A1166" s="63"/>
      <c r="B1166" s="63"/>
      <c r="C1166" s="63"/>
      <c r="D1166" s="63"/>
      <c r="E1166" s="11"/>
      <c r="F1166" s="11"/>
      <c r="G1166" s="8"/>
      <c r="I1166" s="63"/>
      <c r="J1166" s="48"/>
      <c r="K1166" s="109"/>
      <c r="M1166" s="63"/>
      <c r="N1166" s="274"/>
      <c r="P1166" s="63"/>
      <c r="Q1166" s="276"/>
      <c r="S1166" s="63"/>
      <c r="T1166" s="276"/>
      <c r="V1166" s="83"/>
      <c r="W1166" s="83"/>
      <c r="X1166" s="83"/>
      <c r="Y1166" s="83"/>
      <c r="Z1166" s="83"/>
      <c r="AA1166" s="65"/>
      <c r="AB1166" s="5"/>
      <c r="AC1166" s="5"/>
      <c r="AD1166" s="5"/>
      <c r="AE1166" s="5"/>
      <c r="AF1166" s="5"/>
      <c r="AG1166" s="5"/>
      <c r="AH1166" s="5"/>
      <c r="AI1166" s="5"/>
      <c r="AJ1166" s="5"/>
      <c r="AK1166" s="5"/>
      <c r="AL1166" s="5"/>
      <c r="AM1166" s="5"/>
    </row>
    <row r="1167" spans="1:39" s="4" customFormat="1" ht="14.4">
      <c r="A1167" s="63"/>
      <c r="B1167" s="63"/>
      <c r="C1167" s="63"/>
      <c r="D1167" s="63"/>
      <c r="E1167" s="11"/>
      <c r="F1167" s="11"/>
      <c r="G1167" s="8"/>
      <c r="I1167" s="63"/>
      <c r="J1167" s="48"/>
      <c r="K1167" s="109"/>
      <c r="M1167" s="63"/>
      <c r="N1167" s="274"/>
      <c r="P1167" s="63"/>
      <c r="Q1167" s="276"/>
      <c r="S1167" s="63"/>
      <c r="T1167" s="276"/>
      <c r="V1167" s="83"/>
      <c r="W1167" s="83"/>
      <c r="X1167" s="83"/>
      <c r="Y1167" s="83"/>
      <c r="Z1167" s="83"/>
      <c r="AA1167" s="65"/>
      <c r="AB1167" s="5"/>
      <c r="AC1167" s="5"/>
      <c r="AD1167" s="5"/>
      <c r="AE1167" s="5"/>
      <c r="AF1167" s="5"/>
      <c r="AG1167" s="5"/>
      <c r="AH1167" s="5"/>
      <c r="AI1167" s="5"/>
      <c r="AJ1167" s="5"/>
      <c r="AK1167" s="5"/>
      <c r="AL1167" s="5"/>
      <c r="AM1167" s="5"/>
    </row>
    <row r="1168" spans="1:39" s="4" customFormat="1" ht="14.4">
      <c r="A1168" s="63"/>
      <c r="B1168" s="63"/>
      <c r="C1168" s="63"/>
      <c r="D1168" s="63"/>
      <c r="E1168" s="11"/>
      <c r="F1168" s="11"/>
      <c r="G1168" s="8"/>
      <c r="I1168" s="63"/>
      <c r="J1168" s="48"/>
      <c r="K1168" s="109"/>
      <c r="M1168" s="63"/>
      <c r="N1168" s="274"/>
      <c r="P1168" s="63"/>
      <c r="Q1168" s="276"/>
      <c r="S1168" s="63"/>
      <c r="T1168" s="276"/>
      <c r="V1168" s="83"/>
      <c r="W1168" s="83"/>
      <c r="X1168" s="83"/>
      <c r="Y1168" s="83"/>
      <c r="Z1168" s="83"/>
      <c r="AA1168" s="65"/>
      <c r="AB1168" s="5"/>
      <c r="AC1168" s="5"/>
      <c r="AD1168" s="5"/>
      <c r="AE1168" s="5"/>
      <c r="AF1168" s="5"/>
      <c r="AG1168" s="5"/>
      <c r="AH1168" s="5"/>
      <c r="AI1168" s="5"/>
      <c r="AJ1168" s="5"/>
      <c r="AK1168" s="5"/>
      <c r="AL1168" s="5"/>
      <c r="AM1168" s="5"/>
    </row>
    <row r="1169" spans="1:39" s="4" customFormat="1" ht="14.4">
      <c r="A1169" s="63"/>
      <c r="B1169" s="63"/>
      <c r="C1169" s="63"/>
      <c r="D1169" s="63"/>
      <c r="E1169" s="11"/>
      <c r="F1169" s="11"/>
      <c r="G1169" s="8"/>
      <c r="I1169" s="63"/>
      <c r="J1169" s="48"/>
      <c r="K1169" s="109"/>
      <c r="M1169" s="63"/>
      <c r="N1169" s="274"/>
      <c r="P1169" s="63"/>
      <c r="Q1169" s="276"/>
      <c r="S1169" s="63"/>
      <c r="T1169" s="276"/>
      <c r="V1169" s="83"/>
      <c r="W1169" s="83"/>
      <c r="X1169" s="83"/>
      <c r="Y1169" s="83"/>
      <c r="Z1169" s="83"/>
      <c r="AA1169" s="65"/>
      <c r="AB1169" s="5"/>
      <c r="AC1169" s="5"/>
      <c r="AD1169" s="5"/>
      <c r="AE1169" s="5"/>
      <c r="AF1169" s="5"/>
      <c r="AG1169" s="5"/>
      <c r="AH1169" s="5"/>
      <c r="AI1169" s="5"/>
      <c r="AJ1169" s="5"/>
      <c r="AK1169" s="5"/>
      <c r="AL1169" s="5"/>
      <c r="AM1169" s="5"/>
    </row>
    <row r="1170" spans="1:39" s="4" customFormat="1" ht="14.4">
      <c r="A1170" s="63"/>
      <c r="B1170" s="63"/>
      <c r="C1170" s="63"/>
      <c r="D1170" s="63"/>
      <c r="E1170" s="11"/>
      <c r="F1170" s="11"/>
      <c r="G1170" s="8"/>
      <c r="I1170" s="63"/>
      <c r="J1170" s="48"/>
      <c r="K1170" s="109"/>
      <c r="M1170" s="63"/>
      <c r="N1170" s="274"/>
      <c r="P1170" s="63"/>
      <c r="Q1170" s="276"/>
      <c r="S1170" s="63"/>
      <c r="T1170" s="276"/>
      <c r="V1170" s="83"/>
      <c r="W1170" s="83"/>
      <c r="X1170" s="83"/>
      <c r="Y1170" s="83"/>
      <c r="Z1170" s="83"/>
      <c r="AA1170" s="65"/>
      <c r="AB1170" s="5"/>
      <c r="AC1170" s="5"/>
      <c r="AD1170" s="5"/>
      <c r="AE1170" s="5"/>
      <c r="AF1170" s="5"/>
      <c r="AG1170" s="5"/>
      <c r="AH1170" s="5"/>
      <c r="AI1170" s="5"/>
      <c r="AJ1170" s="5"/>
      <c r="AK1170" s="5"/>
      <c r="AL1170" s="5"/>
      <c r="AM1170" s="5"/>
    </row>
    <row r="1171" spans="1:39" s="4" customFormat="1" ht="14.4">
      <c r="A1171" s="63"/>
      <c r="B1171" s="63"/>
      <c r="C1171" s="63"/>
      <c r="D1171" s="63"/>
      <c r="E1171" s="11"/>
      <c r="F1171" s="11"/>
      <c r="G1171" s="8"/>
      <c r="I1171" s="63"/>
      <c r="J1171" s="48"/>
      <c r="K1171" s="109"/>
      <c r="M1171" s="63"/>
      <c r="N1171" s="274"/>
      <c r="P1171" s="63"/>
      <c r="Q1171" s="276"/>
      <c r="S1171" s="63"/>
      <c r="T1171" s="276"/>
      <c r="V1171" s="83"/>
      <c r="W1171" s="83"/>
      <c r="X1171" s="83"/>
      <c r="Y1171" s="83"/>
      <c r="Z1171" s="83"/>
      <c r="AA1171" s="65"/>
      <c r="AB1171" s="5"/>
      <c r="AC1171" s="5"/>
      <c r="AD1171" s="5"/>
      <c r="AE1171" s="5"/>
      <c r="AF1171" s="5"/>
      <c r="AG1171" s="5"/>
      <c r="AH1171" s="5"/>
      <c r="AI1171" s="5"/>
      <c r="AJ1171" s="5"/>
      <c r="AK1171" s="5"/>
      <c r="AL1171" s="5"/>
      <c r="AM1171" s="5"/>
    </row>
    <row r="1172" spans="1:39" s="4" customFormat="1" ht="14.4">
      <c r="A1172" s="63"/>
      <c r="B1172" s="63"/>
      <c r="C1172" s="63"/>
      <c r="D1172" s="63"/>
      <c r="E1172" s="11"/>
      <c r="F1172" s="11"/>
      <c r="G1172" s="8"/>
      <c r="I1172" s="63"/>
      <c r="J1172" s="48"/>
      <c r="K1172" s="109"/>
      <c r="M1172" s="63"/>
      <c r="N1172" s="274"/>
      <c r="P1172" s="63"/>
      <c r="Q1172" s="276"/>
      <c r="S1172" s="63"/>
      <c r="T1172" s="276"/>
      <c r="V1172" s="83"/>
      <c r="W1172" s="83"/>
      <c r="X1172" s="83"/>
      <c r="Y1172" s="83"/>
      <c r="Z1172" s="83"/>
      <c r="AA1172" s="65"/>
      <c r="AB1172" s="5"/>
      <c r="AC1172" s="5"/>
      <c r="AD1172" s="5"/>
      <c r="AE1172" s="5"/>
      <c r="AF1172" s="5"/>
      <c r="AG1172" s="5"/>
      <c r="AH1172" s="5"/>
      <c r="AI1172" s="5"/>
      <c r="AJ1172" s="5"/>
      <c r="AK1172" s="5"/>
      <c r="AL1172" s="5"/>
      <c r="AM1172" s="5"/>
    </row>
    <row r="1173" spans="1:39" s="4" customFormat="1" ht="14.4">
      <c r="A1173" s="63"/>
      <c r="B1173" s="63"/>
      <c r="C1173" s="63"/>
      <c r="D1173" s="63"/>
      <c r="E1173" s="11"/>
      <c r="F1173" s="11"/>
      <c r="G1173" s="8"/>
      <c r="I1173" s="63"/>
      <c r="J1173" s="48"/>
      <c r="K1173" s="109"/>
      <c r="M1173" s="63"/>
      <c r="N1173" s="274"/>
      <c r="P1173" s="63"/>
      <c r="Q1173" s="276"/>
      <c r="S1173" s="63"/>
      <c r="T1173" s="276"/>
      <c r="V1173" s="83"/>
      <c r="W1173" s="83"/>
      <c r="X1173" s="83"/>
      <c r="Y1173" s="83"/>
      <c r="Z1173" s="83"/>
      <c r="AA1173" s="65"/>
      <c r="AB1173" s="5"/>
      <c r="AC1173" s="5"/>
      <c r="AD1173" s="5"/>
      <c r="AE1173" s="5"/>
      <c r="AF1173" s="5"/>
      <c r="AG1173" s="5"/>
      <c r="AH1173" s="5"/>
      <c r="AI1173" s="5"/>
      <c r="AJ1173" s="5"/>
      <c r="AK1173" s="5"/>
      <c r="AL1173" s="5"/>
      <c r="AM1173" s="5"/>
    </row>
    <row r="1174" spans="1:39" s="4" customFormat="1" ht="14.4">
      <c r="A1174" s="63"/>
      <c r="B1174" s="63"/>
      <c r="C1174" s="63"/>
      <c r="D1174" s="63"/>
      <c r="E1174" s="11"/>
      <c r="F1174" s="11"/>
      <c r="G1174" s="8"/>
      <c r="I1174" s="63"/>
      <c r="J1174" s="48"/>
      <c r="K1174" s="109"/>
      <c r="M1174" s="63"/>
      <c r="N1174" s="274"/>
      <c r="P1174" s="63"/>
      <c r="Q1174" s="276"/>
      <c r="S1174" s="63"/>
      <c r="T1174" s="276"/>
      <c r="V1174" s="83"/>
      <c r="W1174" s="83"/>
      <c r="X1174" s="83"/>
      <c r="Y1174" s="83"/>
      <c r="Z1174" s="83"/>
      <c r="AA1174" s="65"/>
      <c r="AB1174" s="5"/>
      <c r="AC1174" s="5"/>
      <c r="AD1174" s="5"/>
      <c r="AE1174" s="5"/>
      <c r="AF1174" s="5"/>
      <c r="AG1174" s="5"/>
      <c r="AH1174" s="5"/>
      <c r="AI1174" s="5"/>
      <c r="AJ1174" s="5"/>
      <c r="AK1174" s="5"/>
      <c r="AL1174" s="5"/>
      <c r="AM1174" s="5"/>
    </row>
    <row r="1175" spans="1:39" s="4" customFormat="1" ht="14.4">
      <c r="A1175" s="63"/>
      <c r="B1175" s="63"/>
      <c r="C1175" s="63"/>
      <c r="D1175" s="63"/>
      <c r="E1175" s="11"/>
      <c r="F1175" s="11"/>
      <c r="G1175" s="8"/>
      <c r="I1175" s="63"/>
      <c r="J1175" s="48"/>
      <c r="K1175" s="109"/>
      <c r="M1175" s="63"/>
      <c r="N1175" s="274"/>
      <c r="P1175" s="63"/>
      <c r="Q1175" s="276"/>
      <c r="S1175" s="63"/>
      <c r="T1175" s="276"/>
      <c r="V1175" s="83"/>
      <c r="W1175" s="83"/>
      <c r="X1175" s="83"/>
      <c r="Y1175" s="83"/>
      <c r="Z1175" s="83"/>
      <c r="AA1175" s="65"/>
      <c r="AB1175" s="5"/>
      <c r="AC1175" s="5"/>
      <c r="AD1175" s="5"/>
      <c r="AE1175" s="5"/>
      <c r="AF1175" s="5"/>
      <c r="AG1175" s="5"/>
      <c r="AH1175" s="5"/>
      <c r="AI1175" s="5"/>
      <c r="AJ1175" s="5"/>
      <c r="AK1175" s="5"/>
      <c r="AL1175" s="5"/>
      <c r="AM1175" s="5"/>
    </row>
    <row r="1176" spans="1:39" s="4" customFormat="1" ht="14.4">
      <c r="A1176" s="63"/>
      <c r="B1176" s="63"/>
      <c r="C1176" s="63"/>
      <c r="D1176" s="63"/>
      <c r="E1176" s="11"/>
      <c r="F1176" s="11"/>
      <c r="G1176" s="8"/>
      <c r="I1176" s="63"/>
      <c r="J1176" s="48"/>
      <c r="K1176" s="109"/>
      <c r="M1176" s="63"/>
      <c r="N1176" s="274"/>
      <c r="P1176" s="63"/>
      <c r="Q1176" s="276"/>
      <c r="S1176" s="63"/>
      <c r="T1176" s="276"/>
      <c r="V1176" s="83"/>
      <c r="W1176" s="83"/>
      <c r="X1176" s="83"/>
      <c r="Y1176" s="83"/>
      <c r="Z1176" s="83"/>
      <c r="AA1176" s="65"/>
      <c r="AB1176" s="5"/>
      <c r="AC1176" s="5"/>
      <c r="AD1176" s="5"/>
      <c r="AE1176" s="5"/>
      <c r="AF1176" s="5"/>
      <c r="AG1176" s="5"/>
      <c r="AH1176" s="5"/>
      <c r="AI1176" s="5"/>
      <c r="AJ1176" s="5"/>
      <c r="AK1176" s="5"/>
      <c r="AL1176" s="5"/>
      <c r="AM1176" s="5"/>
    </row>
    <row r="1177" spans="1:39" s="4" customFormat="1" ht="14.4">
      <c r="A1177" s="63"/>
      <c r="B1177" s="63"/>
      <c r="C1177" s="63"/>
      <c r="D1177" s="63"/>
      <c r="E1177" s="11"/>
      <c r="F1177" s="11"/>
      <c r="G1177" s="8"/>
      <c r="I1177" s="63"/>
      <c r="J1177" s="48"/>
      <c r="K1177" s="109"/>
      <c r="M1177" s="63"/>
      <c r="N1177" s="274"/>
      <c r="P1177" s="63"/>
      <c r="Q1177" s="276"/>
      <c r="S1177" s="63"/>
      <c r="T1177" s="276"/>
      <c r="V1177" s="83"/>
      <c r="W1177" s="83"/>
      <c r="X1177" s="83"/>
      <c r="Y1177" s="83"/>
      <c r="Z1177" s="83"/>
      <c r="AA1177" s="65"/>
      <c r="AB1177" s="5"/>
      <c r="AC1177" s="5"/>
      <c r="AD1177" s="5"/>
      <c r="AE1177" s="5"/>
      <c r="AF1177" s="5"/>
      <c r="AG1177" s="5"/>
      <c r="AH1177" s="5"/>
      <c r="AI1177" s="5"/>
      <c r="AJ1177" s="5"/>
      <c r="AK1177" s="5"/>
      <c r="AL1177" s="5"/>
      <c r="AM1177" s="5"/>
    </row>
    <row r="1178" spans="1:39" s="4" customFormat="1" ht="14.4">
      <c r="A1178" s="63"/>
      <c r="B1178" s="63"/>
      <c r="C1178" s="63"/>
      <c r="D1178" s="63"/>
      <c r="E1178" s="11"/>
      <c r="F1178" s="11"/>
      <c r="G1178" s="8"/>
      <c r="I1178" s="63"/>
      <c r="J1178" s="48"/>
      <c r="K1178" s="109"/>
      <c r="M1178" s="63"/>
      <c r="N1178" s="274"/>
      <c r="P1178" s="63"/>
      <c r="Q1178" s="276"/>
      <c r="S1178" s="63"/>
      <c r="T1178" s="276"/>
      <c r="V1178" s="83"/>
      <c r="W1178" s="83"/>
      <c r="X1178" s="83"/>
      <c r="Y1178" s="83"/>
      <c r="Z1178" s="83"/>
      <c r="AA1178" s="65"/>
      <c r="AB1178" s="5"/>
      <c r="AC1178" s="5"/>
      <c r="AD1178" s="5"/>
      <c r="AE1178" s="5"/>
      <c r="AF1178" s="5"/>
      <c r="AG1178" s="5"/>
      <c r="AH1178" s="5"/>
      <c r="AI1178" s="5"/>
      <c r="AJ1178" s="5"/>
      <c r="AK1178" s="5"/>
      <c r="AL1178" s="5"/>
      <c r="AM1178" s="5"/>
    </row>
    <row r="1179" spans="1:39" s="4" customFormat="1" ht="14.4">
      <c r="A1179" s="63"/>
      <c r="B1179" s="63"/>
      <c r="C1179" s="63"/>
      <c r="D1179" s="63"/>
      <c r="E1179" s="11"/>
      <c r="F1179" s="11"/>
      <c r="G1179" s="8"/>
      <c r="I1179" s="63"/>
      <c r="J1179" s="48"/>
      <c r="K1179" s="109"/>
      <c r="M1179" s="63"/>
      <c r="N1179" s="274"/>
      <c r="P1179" s="63"/>
      <c r="Q1179" s="276"/>
      <c r="S1179" s="63"/>
      <c r="T1179" s="276"/>
      <c r="V1179" s="83"/>
      <c r="W1179" s="83"/>
      <c r="X1179" s="83"/>
      <c r="Y1179" s="83"/>
      <c r="Z1179" s="83"/>
      <c r="AA1179" s="65"/>
      <c r="AB1179" s="5"/>
      <c r="AC1179" s="5"/>
      <c r="AD1179" s="5"/>
      <c r="AE1179" s="5"/>
      <c r="AF1179" s="5"/>
      <c r="AG1179" s="5"/>
      <c r="AH1179" s="5"/>
      <c r="AI1179" s="5"/>
      <c r="AJ1179" s="5"/>
      <c r="AK1179" s="5"/>
      <c r="AL1179" s="5"/>
      <c r="AM1179" s="5"/>
    </row>
    <row r="1180" spans="1:39" s="4" customFormat="1" ht="14.4">
      <c r="A1180" s="63"/>
      <c r="B1180" s="63"/>
      <c r="C1180" s="63"/>
      <c r="D1180" s="63"/>
      <c r="E1180" s="11"/>
      <c r="F1180" s="11"/>
      <c r="G1180" s="8"/>
      <c r="I1180" s="63"/>
      <c r="J1180" s="48"/>
      <c r="K1180" s="109"/>
      <c r="M1180" s="63"/>
      <c r="N1180" s="274"/>
      <c r="P1180" s="63"/>
      <c r="Q1180" s="276"/>
      <c r="S1180" s="63"/>
      <c r="T1180" s="276"/>
      <c r="V1180" s="83"/>
      <c r="W1180" s="83"/>
      <c r="X1180" s="83"/>
      <c r="Y1180" s="83"/>
      <c r="Z1180" s="83"/>
      <c r="AA1180" s="65"/>
      <c r="AB1180" s="5"/>
      <c r="AC1180" s="5"/>
      <c r="AD1180" s="5"/>
      <c r="AE1180" s="5"/>
      <c r="AF1180" s="5"/>
      <c r="AG1180" s="5"/>
      <c r="AH1180" s="5"/>
      <c r="AI1180" s="5"/>
      <c r="AJ1180" s="5"/>
      <c r="AK1180" s="5"/>
      <c r="AL1180" s="5"/>
      <c r="AM1180" s="5"/>
    </row>
    <row r="1181" spans="1:39" s="4" customFormat="1" ht="14.4">
      <c r="A1181" s="63"/>
      <c r="B1181" s="63"/>
      <c r="C1181" s="63"/>
      <c r="D1181" s="63"/>
      <c r="E1181" s="11"/>
      <c r="F1181" s="11"/>
      <c r="G1181" s="8"/>
      <c r="I1181" s="63"/>
      <c r="J1181" s="48"/>
      <c r="K1181" s="109"/>
      <c r="M1181" s="63"/>
      <c r="N1181" s="274"/>
      <c r="P1181" s="63"/>
      <c r="Q1181" s="276"/>
      <c r="S1181" s="63"/>
      <c r="T1181" s="276"/>
      <c r="V1181" s="83"/>
      <c r="W1181" s="83"/>
      <c r="X1181" s="83"/>
      <c r="Y1181" s="83"/>
      <c r="Z1181" s="83"/>
      <c r="AA1181" s="65"/>
      <c r="AB1181" s="5"/>
      <c r="AC1181" s="5"/>
      <c r="AD1181" s="5"/>
      <c r="AE1181" s="5"/>
      <c r="AF1181" s="5"/>
      <c r="AG1181" s="5"/>
      <c r="AH1181" s="5"/>
      <c r="AI1181" s="5"/>
      <c r="AJ1181" s="5"/>
      <c r="AK1181" s="5"/>
      <c r="AL1181" s="5"/>
      <c r="AM1181" s="5"/>
    </row>
    <row r="1182" spans="1:39" s="4" customFormat="1" ht="14.4">
      <c r="A1182" s="63"/>
      <c r="B1182" s="63"/>
      <c r="C1182" s="63"/>
      <c r="D1182" s="63"/>
      <c r="E1182" s="11"/>
      <c r="F1182" s="11"/>
      <c r="G1182" s="8"/>
      <c r="I1182" s="63"/>
      <c r="J1182" s="48"/>
      <c r="K1182" s="109"/>
      <c r="M1182" s="63"/>
      <c r="N1182" s="274"/>
      <c r="P1182" s="63"/>
      <c r="Q1182" s="276"/>
      <c r="S1182" s="63"/>
      <c r="T1182" s="276"/>
      <c r="V1182" s="83"/>
      <c r="W1182" s="83"/>
      <c r="X1182" s="83"/>
      <c r="Y1182" s="83"/>
      <c r="Z1182" s="83"/>
      <c r="AA1182" s="65"/>
      <c r="AB1182" s="5"/>
      <c r="AC1182" s="5"/>
      <c r="AD1182" s="5"/>
      <c r="AE1182" s="5"/>
      <c r="AF1182" s="5"/>
      <c r="AG1182" s="5"/>
      <c r="AH1182" s="5"/>
      <c r="AI1182" s="5"/>
      <c r="AJ1182" s="5"/>
      <c r="AK1182" s="5"/>
      <c r="AL1182" s="5"/>
      <c r="AM1182" s="5"/>
    </row>
    <row r="1183" spans="1:39" s="4" customFormat="1" ht="14.4">
      <c r="A1183" s="63"/>
      <c r="B1183" s="63"/>
      <c r="C1183" s="63"/>
      <c r="D1183" s="63"/>
      <c r="E1183" s="11"/>
      <c r="F1183" s="11"/>
      <c r="G1183" s="8"/>
      <c r="I1183" s="63"/>
      <c r="J1183" s="48"/>
      <c r="K1183" s="109"/>
      <c r="M1183" s="63"/>
      <c r="N1183" s="274"/>
      <c r="P1183" s="63"/>
      <c r="Q1183" s="276"/>
      <c r="S1183" s="63"/>
      <c r="T1183" s="276"/>
      <c r="V1183" s="83"/>
      <c r="W1183" s="83"/>
      <c r="X1183" s="83"/>
      <c r="Y1183" s="83"/>
      <c r="Z1183" s="83"/>
      <c r="AA1183" s="65"/>
      <c r="AB1183" s="5"/>
      <c r="AC1183" s="5"/>
      <c r="AD1183" s="5"/>
      <c r="AE1183" s="5"/>
      <c r="AF1183" s="5"/>
      <c r="AG1183" s="5"/>
      <c r="AH1183" s="5"/>
      <c r="AI1183" s="5"/>
      <c r="AJ1183" s="5"/>
      <c r="AK1183" s="5"/>
      <c r="AL1183" s="5"/>
      <c r="AM1183" s="5"/>
    </row>
    <row r="1184" spans="1:39" s="4" customFormat="1" ht="14.4">
      <c r="A1184" s="63"/>
      <c r="B1184" s="63"/>
      <c r="C1184" s="63"/>
      <c r="D1184" s="63"/>
      <c r="E1184" s="11"/>
      <c r="F1184" s="11"/>
      <c r="G1184" s="8"/>
      <c r="I1184" s="63"/>
      <c r="J1184" s="48"/>
      <c r="K1184" s="109"/>
      <c r="M1184" s="63"/>
      <c r="N1184" s="274"/>
      <c r="P1184" s="63"/>
      <c r="Q1184" s="276"/>
      <c r="S1184" s="63"/>
      <c r="T1184" s="276"/>
      <c r="V1184" s="83"/>
      <c r="W1184" s="83"/>
      <c r="X1184" s="83"/>
      <c r="Y1184" s="83"/>
      <c r="Z1184" s="83"/>
      <c r="AA1184" s="65"/>
      <c r="AB1184" s="5"/>
      <c r="AC1184" s="5"/>
      <c r="AD1184" s="5"/>
      <c r="AE1184" s="5"/>
      <c r="AF1184" s="5"/>
      <c r="AG1184" s="5"/>
      <c r="AH1184" s="5"/>
      <c r="AI1184" s="5"/>
      <c r="AJ1184" s="5"/>
      <c r="AK1184" s="5"/>
      <c r="AL1184" s="5"/>
      <c r="AM1184" s="5"/>
    </row>
    <row r="1185" spans="1:39" s="4" customFormat="1" ht="14.4">
      <c r="A1185" s="63"/>
      <c r="B1185" s="63"/>
      <c r="C1185" s="63"/>
      <c r="D1185" s="63"/>
      <c r="E1185" s="11"/>
      <c r="F1185" s="11"/>
      <c r="G1185" s="8"/>
      <c r="I1185" s="63"/>
      <c r="J1185" s="48"/>
      <c r="K1185" s="109"/>
      <c r="M1185" s="63"/>
      <c r="N1185" s="274"/>
      <c r="P1185" s="63"/>
      <c r="Q1185" s="276"/>
      <c r="S1185" s="63"/>
      <c r="T1185" s="276"/>
      <c r="V1185" s="83"/>
      <c r="W1185" s="83"/>
      <c r="X1185" s="83"/>
      <c r="Y1185" s="83"/>
      <c r="Z1185" s="83"/>
      <c r="AA1185" s="65"/>
      <c r="AB1185" s="5"/>
      <c r="AC1185" s="5"/>
      <c r="AD1185" s="5"/>
      <c r="AE1185" s="5"/>
      <c r="AF1185" s="5"/>
      <c r="AG1185" s="5"/>
      <c r="AH1185" s="5"/>
      <c r="AI1185" s="5"/>
      <c r="AJ1185" s="5"/>
      <c r="AK1185" s="5"/>
      <c r="AL1185" s="5"/>
      <c r="AM1185" s="5"/>
    </row>
    <row r="1186" spans="1:39" s="4" customFormat="1" ht="14.4">
      <c r="A1186" s="63"/>
      <c r="B1186" s="63"/>
      <c r="C1186" s="63"/>
      <c r="D1186" s="63"/>
      <c r="E1186" s="11"/>
      <c r="F1186" s="11"/>
      <c r="G1186" s="8"/>
      <c r="I1186" s="63"/>
      <c r="J1186" s="48"/>
      <c r="K1186" s="109"/>
      <c r="M1186" s="63"/>
      <c r="N1186" s="274"/>
      <c r="P1186" s="63"/>
      <c r="Q1186" s="276"/>
      <c r="S1186" s="63"/>
      <c r="T1186" s="276"/>
      <c r="V1186" s="83"/>
      <c r="W1186" s="83"/>
      <c r="X1186" s="83"/>
      <c r="Y1186" s="83"/>
      <c r="Z1186" s="83"/>
      <c r="AA1186" s="65"/>
      <c r="AB1186" s="5"/>
      <c r="AC1186" s="5"/>
      <c r="AD1186" s="5"/>
      <c r="AE1186" s="5"/>
      <c r="AF1186" s="5"/>
      <c r="AG1186" s="5"/>
      <c r="AH1186" s="5"/>
      <c r="AI1186" s="5"/>
      <c r="AJ1186" s="5"/>
      <c r="AK1186" s="5"/>
      <c r="AL1186" s="5"/>
      <c r="AM1186" s="5"/>
    </row>
    <row r="1187" spans="1:39" s="4" customFormat="1" ht="14.4">
      <c r="A1187" s="63"/>
      <c r="B1187" s="63"/>
      <c r="C1187" s="63"/>
      <c r="D1187" s="63"/>
      <c r="E1187" s="11"/>
      <c r="F1187" s="11"/>
      <c r="G1187" s="8"/>
      <c r="I1187" s="63"/>
      <c r="J1187" s="48"/>
      <c r="K1187" s="109"/>
      <c r="M1187" s="63"/>
      <c r="N1187" s="274"/>
      <c r="P1187" s="63"/>
      <c r="Q1187" s="276"/>
      <c r="S1187" s="63"/>
      <c r="T1187" s="276"/>
      <c r="V1187" s="83"/>
      <c r="W1187" s="83"/>
      <c r="X1187" s="83"/>
      <c r="Y1187" s="83"/>
      <c r="Z1187" s="83"/>
      <c r="AA1187" s="65"/>
      <c r="AB1187" s="5"/>
      <c r="AC1187" s="5"/>
      <c r="AD1187" s="5"/>
      <c r="AE1187" s="5"/>
      <c r="AF1187" s="5"/>
      <c r="AG1187" s="5"/>
      <c r="AH1187" s="5"/>
      <c r="AI1187" s="5"/>
      <c r="AJ1187" s="5"/>
      <c r="AK1187" s="5"/>
      <c r="AL1187" s="5"/>
      <c r="AM1187" s="5"/>
    </row>
    <row r="1188" spans="1:39" s="4" customFormat="1" ht="14.4">
      <c r="A1188" s="63"/>
      <c r="B1188" s="63"/>
      <c r="C1188" s="63"/>
      <c r="D1188" s="63"/>
      <c r="E1188" s="11"/>
      <c r="F1188" s="11"/>
      <c r="G1188" s="8"/>
      <c r="I1188" s="63"/>
      <c r="J1188" s="48"/>
      <c r="K1188" s="109"/>
      <c r="M1188" s="63"/>
      <c r="N1188" s="274"/>
      <c r="P1188" s="63"/>
      <c r="Q1188" s="276"/>
      <c r="S1188" s="63"/>
      <c r="T1188" s="276"/>
      <c r="V1188" s="83"/>
      <c r="W1188" s="83"/>
      <c r="X1188" s="83"/>
      <c r="Y1188" s="83"/>
      <c r="Z1188" s="83"/>
      <c r="AA1188" s="65"/>
      <c r="AB1188" s="5"/>
      <c r="AC1188" s="5"/>
      <c r="AD1188" s="5"/>
      <c r="AE1188" s="5"/>
      <c r="AF1188" s="5"/>
      <c r="AG1188" s="5"/>
      <c r="AH1188" s="5"/>
      <c r="AI1188" s="5"/>
      <c r="AJ1188" s="5"/>
      <c r="AK1188" s="5"/>
      <c r="AL1188" s="5"/>
      <c r="AM1188" s="5"/>
    </row>
    <row r="1189" spans="1:39" s="4" customFormat="1" ht="14.4">
      <c r="A1189" s="63"/>
      <c r="B1189" s="63"/>
      <c r="C1189" s="63"/>
      <c r="D1189" s="63"/>
      <c r="E1189" s="11"/>
      <c r="F1189" s="11"/>
      <c r="G1189" s="8"/>
      <c r="I1189" s="63"/>
      <c r="J1189" s="48"/>
      <c r="K1189" s="109"/>
      <c r="M1189" s="63"/>
      <c r="N1189" s="274"/>
      <c r="P1189" s="63"/>
      <c r="Q1189" s="276"/>
      <c r="S1189" s="63"/>
      <c r="T1189" s="276"/>
      <c r="V1189" s="83"/>
      <c r="W1189" s="83"/>
      <c r="X1189" s="83"/>
      <c r="Y1189" s="83"/>
      <c r="Z1189" s="83"/>
      <c r="AA1189" s="65"/>
      <c r="AB1189" s="5"/>
      <c r="AC1189" s="5"/>
      <c r="AD1189" s="5"/>
      <c r="AE1189" s="5"/>
      <c r="AF1189" s="5"/>
      <c r="AG1189" s="5"/>
      <c r="AH1189" s="5"/>
      <c r="AI1189" s="5"/>
      <c r="AJ1189" s="5"/>
      <c r="AK1189" s="5"/>
      <c r="AL1189" s="5"/>
      <c r="AM1189" s="5"/>
    </row>
    <row r="1190" spans="1:39" s="4" customFormat="1" ht="14.4">
      <c r="A1190" s="63"/>
      <c r="B1190" s="63"/>
      <c r="C1190" s="63"/>
      <c r="D1190" s="63"/>
      <c r="E1190" s="11"/>
      <c r="F1190" s="11"/>
      <c r="G1190" s="8"/>
      <c r="I1190" s="63"/>
      <c r="J1190" s="48"/>
      <c r="K1190" s="109"/>
      <c r="M1190" s="63"/>
      <c r="N1190" s="274"/>
      <c r="P1190" s="63"/>
      <c r="Q1190" s="276"/>
      <c r="S1190" s="63"/>
      <c r="T1190" s="276"/>
      <c r="V1190" s="83"/>
      <c r="W1190" s="83"/>
      <c r="X1190" s="83"/>
      <c r="Y1190" s="83"/>
      <c r="Z1190" s="83"/>
      <c r="AA1190" s="65"/>
      <c r="AB1190" s="5"/>
      <c r="AC1190" s="5"/>
      <c r="AD1190" s="5"/>
      <c r="AE1190" s="5"/>
      <c r="AF1190" s="5"/>
      <c r="AG1190" s="5"/>
      <c r="AH1190" s="5"/>
      <c r="AI1190" s="5"/>
      <c r="AJ1190" s="5"/>
      <c r="AK1190" s="5"/>
      <c r="AL1190" s="5"/>
      <c r="AM1190" s="5"/>
    </row>
    <row r="1191" spans="1:39" s="4" customFormat="1" ht="14.4">
      <c r="A1191" s="63"/>
      <c r="B1191" s="63"/>
      <c r="C1191" s="63"/>
      <c r="D1191" s="63"/>
      <c r="E1191" s="11"/>
      <c r="F1191" s="11"/>
      <c r="G1191" s="8"/>
      <c r="I1191" s="63"/>
      <c r="J1191" s="48"/>
      <c r="K1191" s="109"/>
      <c r="M1191" s="63"/>
      <c r="N1191" s="274"/>
      <c r="P1191" s="63"/>
      <c r="Q1191" s="276"/>
      <c r="S1191" s="63"/>
      <c r="T1191" s="276"/>
      <c r="V1191" s="83"/>
      <c r="W1191" s="83"/>
      <c r="X1191" s="83"/>
      <c r="Y1191" s="83"/>
      <c r="Z1191" s="83"/>
      <c r="AA1191" s="65"/>
      <c r="AB1191" s="5"/>
      <c r="AC1191" s="5"/>
      <c r="AD1191" s="5"/>
      <c r="AE1191" s="5"/>
      <c r="AF1191" s="5"/>
      <c r="AG1191" s="5"/>
      <c r="AH1191" s="5"/>
      <c r="AI1191" s="5"/>
      <c r="AJ1191" s="5"/>
      <c r="AK1191" s="5"/>
      <c r="AL1191" s="5"/>
      <c r="AM1191" s="5"/>
    </row>
    <row r="1192" spans="1:39" s="4" customFormat="1" ht="14.4">
      <c r="A1192" s="63"/>
      <c r="B1192" s="63"/>
      <c r="C1192" s="63"/>
      <c r="D1192" s="63"/>
      <c r="E1192" s="11"/>
      <c r="F1192" s="11"/>
      <c r="G1192" s="8"/>
      <c r="I1192" s="63"/>
      <c r="J1192" s="48"/>
      <c r="K1192" s="109"/>
      <c r="M1192" s="63"/>
      <c r="N1192" s="274"/>
      <c r="P1192" s="63"/>
      <c r="Q1192" s="276"/>
      <c r="S1192" s="63"/>
      <c r="T1192" s="276"/>
      <c r="V1192" s="83"/>
      <c r="W1192" s="83"/>
      <c r="X1192" s="83"/>
      <c r="Y1192" s="83"/>
      <c r="Z1192" s="83"/>
      <c r="AA1192" s="65"/>
      <c r="AB1192" s="5"/>
      <c r="AC1192" s="5"/>
      <c r="AD1192" s="5"/>
      <c r="AE1192" s="5"/>
      <c r="AF1192" s="5"/>
      <c r="AG1192" s="5"/>
      <c r="AH1192" s="5"/>
      <c r="AI1192" s="5"/>
      <c r="AJ1192" s="5"/>
      <c r="AK1192" s="5"/>
      <c r="AL1192" s="5"/>
      <c r="AM1192" s="5"/>
    </row>
    <row r="1193" spans="1:39" s="4" customFormat="1" ht="14.4">
      <c r="A1193" s="63"/>
      <c r="B1193" s="63"/>
      <c r="C1193" s="63"/>
      <c r="D1193" s="63"/>
      <c r="E1193" s="11"/>
      <c r="F1193" s="11"/>
      <c r="G1193" s="8"/>
      <c r="I1193" s="63"/>
      <c r="J1193" s="48"/>
      <c r="K1193" s="109"/>
      <c r="M1193" s="63"/>
      <c r="N1193" s="274"/>
      <c r="P1193" s="63"/>
      <c r="Q1193" s="276"/>
      <c r="S1193" s="63"/>
      <c r="T1193" s="276"/>
      <c r="V1193" s="83"/>
      <c r="W1193" s="83"/>
      <c r="X1193" s="83"/>
      <c r="Y1193" s="83"/>
      <c r="Z1193" s="83"/>
      <c r="AA1193" s="65"/>
      <c r="AB1193" s="5"/>
      <c r="AC1193" s="5"/>
      <c r="AD1193" s="5"/>
      <c r="AE1193" s="5"/>
      <c r="AF1193" s="5"/>
      <c r="AG1193" s="5"/>
      <c r="AH1193" s="5"/>
      <c r="AI1193" s="5"/>
      <c r="AJ1193" s="5"/>
      <c r="AK1193" s="5"/>
      <c r="AL1193" s="5"/>
      <c r="AM1193" s="5"/>
    </row>
    <row r="1194" spans="1:39" s="4" customFormat="1" ht="14.4">
      <c r="A1194" s="63"/>
      <c r="B1194" s="63"/>
      <c r="C1194" s="63"/>
      <c r="D1194" s="63"/>
      <c r="E1194" s="11"/>
      <c r="F1194" s="11"/>
      <c r="G1194" s="8"/>
      <c r="I1194" s="63"/>
      <c r="J1194" s="48"/>
      <c r="K1194" s="109"/>
      <c r="M1194" s="63"/>
      <c r="N1194" s="274"/>
      <c r="P1194" s="63"/>
      <c r="Q1194" s="276"/>
      <c r="S1194" s="63"/>
      <c r="T1194" s="276"/>
      <c r="V1194" s="83"/>
      <c r="W1194" s="83"/>
      <c r="X1194" s="83"/>
      <c r="Y1194" s="83"/>
      <c r="Z1194" s="83"/>
      <c r="AA1194" s="65"/>
      <c r="AB1194" s="5"/>
      <c r="AC1194" s="5"/>
      <c r="AD1194" s="5"/>
      <c r="AE1194" s="5"/>
      <c r="AF1194" s="5"/>
      <c r="AG1194" s="5"/>
      <c r="AH1194" s="5"/>
      <c r="AI1194" s="5"/>
      <c r="AJ1194" s="5"/>
      <c r="AK1194" s="5"/>
      <c r="AL1194" s="5"/>
      <c r="AM1194" s="5"/>
    </row>
    <row r="1195" spans="1:39" s="4" customFormat="1" ht="14.4">
      <c r="A1195" s="63"/>
      <c r="B1195" s="63"/>
      <c r="C1195" s="63"/>
      <c r="D1195" s="63"/>
      <c r="E1195" s="11"/>
      <c r="F1195" s="11"/>
      <c r="G1195" s="8"/>
      <c r="I1195" s="63"/>
      <c r="J1195" s="48"/>
      <c r="K1195" s="109"/>
      <c r="M1195" s="63"/>
      <c r="N1195" s="274"/>
      <c r="P1195" s="63"/>
      <c r="Q1195" s="276"/>
      <c r="S1195" s="63"/>
      <c r="T1195" s="276"/>
      <c r="V1195" s="83"/>
      <c r="W1195" s="83"/>
      <c r="X1195" s="83"/>
      <c r="Y1195" s="83"/>
      <c r="Z1195" s="83"/>
      <c r="AA1195" s="65"/>
      <c r="AB1195" s="5"/>
      <c r="AC1195" s="5"/>
      <c r="AD1195" s="5"/>
      <c r="AE1195" s="5"/>
      <c r="AF1195" s="5"/>
      <c r="AG1195" s="5"/>
      <c r="AH1195" s="5"/>
      <c r="AI1195" s="5"/>
      <c r="AJ1195" s="5"/>
      <c r="AK1195" s="5"/>
      <c r="AL1195" s="5"/>
      <c r="AM1195" s="5"/>
    </row>
    <row r="1196" spans="1:39" s="4" customFormat="1" ht="14.4">
      <c r="A1196" s="63"/>
      <c r="B1196" s="63"/>
      <c r="C1196" s="63"/>
      <c r="D1196" s="63"/>
      <c r="E1196" s="11"/>
      <c r="F1196" s="11"/>
      <c r="G1196" s="8"/>
      <c r="I1196" s="63"/>
      <c r="J1196" s="48"/>
      <c r="K1196" s="109"/>
      <c r="M1196" s="63"/>
      <c r="N1196" s="274"/>
      <c r="P1196" s="63"/>
      <c r="Q1196" s="276"/>
      <c r="S1196" s="63"/>
      <c r="T1196" s="276"/>
      <c r="V1196" s="83"/>
      <c r="W1196" s="83"/>
      <c r="X1196" s="83"/>
      <c r="Y1196" s="83"/>
      <c r="Z1196" s="83"/>
      <c r="AA1196" s="65"/>
      <c r="AB1196" s="5"/>
      <c r="AC1196" s="5"/>
      <c r="AD1196" s="5"/>
      <c r="AE1196" s="5"/>
      <c r="AF1196" s="5"/>
      <c r="AG1196" s="5"/>
      <c r="AH1196" s="5"/>
      <c r="AI1196" s="5"/>
      <c r="AJ1196" s="5"/>
      <c r="AK1196" s="5"/>
      <c r="AL1196" s="5"/>
      <c r="AM1196" s="5"/>
    </row>
    <row r="1197" spans="1:39" s="4" customFormat="1" ht="14.4">
      <c r="A1197" s="63"/>
      <c r="B1197" s="63"/>
      <c r="C1197" s="63"/>
      <c r="D1197" s="63"/>
      <c r="E1197" s="11"/>
      <c r="F1197" s="11"/>
      <c r="G1197" s="8"/>
      <c r="I1197" s="63"/>
      <c r="J1197" s="48"/>
      <c r="K1197" s="109"/>
      <c r="M1197" s="63"/>
      <c r="N1197" s="274"/>
      <c r="P1197" s="63"/>
      <c r="Q1197" s="276"/>
      <c r="S1197" s="63"/>
      <c r="T1197" s="276"/>
      <c r="V1197" s="83"/>
      <c r="W1197" s="83"/>
      <c r="X1197" s="83"/>
      <c r="Y1197" s="83"/>
      <c r="Z1197" s="83"/>
      <c r="AA1197" s="65"/>
      <c r="AB1197" s="5"/>
      <c r="AC1197" s="5"/>
      <c r="AD1197" s="5"/>
      <c r="AE1197" s="5"/>
      <c r="AF1197" s="5"/>
      <c r="AG1197" s="5"/>
      <c r="AH1197" s="5"/>
      <c r="AI1197" s="5"/>
      <c r="AJ1197" s="5"/>
      <c r="AK1197" s="5"/>
      <c r="AL1197" s="5"/>
      <c r="AM1197" s="5"/>
    </row>
    <row r="1198" spans="1:39" s="4" customFormat="1" ht="14.4">
      <c r="A1198" s="63"/>
      <c r="B1198" s="63"/>
      <c r="C1198" s="63"/>
      <c r="D1198" s="63"/>
      <c r="E1198" s="11"/>
      <c r="F1198" s="11"/>
      <c r="G1198" s="8"/>
      <c r="I1198" s="63"/>
      <c r="J1198" s="48"/>
      <c r="K1198" s="109"/>
      <c r="M1198" s="63"/>
      <c r="N1198" s="274"/>
      <c r="P1198" s="63"/>
      <c r="Q1198" s="276"/>
      <c r="S1198" s="63"/>
      <c r="T1198" s="276"/>
      <c r="V1198" s="83"/>
      <c r="W1198" s="83"/>
      <c r="X1198" s="83"/>
      <c r="Y1198" s="83"/>
      <c r="Z1198" s="83"/>
      <c r="AA1198" s="65"/>
      <c r="AB1198" s="5"/>
      <c r="AC1198" s="5"/>
      <c r="AD1198" s="5"/>
      <c r="AE1198" s="5"/>
      <c r="AF1198" s="5"/>
      <c r="AG1198" s="5"/>
      <c r="AH1198" s="5"/>
      <c r="AI1198" s="5"/>
      <c r="AJ1198" s="5"/>
      <c r="AK1198" s="5"/>
      <c r="AL1198" s="5"/>
      <c r="AM1198" s="5"/>
    </row>
    <row r="1199" spans="1:39" s="4" customFormat="1" ht="14.4">
      <c r="A1199" s="63"/>
      <c r="B1199" s="63"/>
      <c r="C1199" s="63"/>
      <c r="D1199" s="63"/>
      <c r="E1199" s="11"/>
      <c r="F1199" s="11"/>
      <c r="G1199" s="8"/>
      <c r="I1199" s="63"/>
      <c r="J1199" s="48"/>
      <c r="K1199" s="109"/>
      <c r="M1199" s="63"/>
      <c r="N1199" s="274"/>
      <c r="P1199" s="63"/>
      <c r="Q1199" s="276"/>
      <c r="S1199" s="63"/>
      <c r="T1199" s="276"/>
      <c r="V1199" s="83"/>
      <c r="W1199" s="83"/>
      <c r="X1199" s="83"/>
      <c r="Y1199" s="83"/>
      <c r="Z1199" s="83"/>
      <c r="AA1199" s="65"/>
      <c r="AB1199" s="5"/>
      <c r="AC1199" s="5"/>
      <c r="AD1199" s="5"/>
      <c r="AE1199" s="5"/>
      <c r="AF1199" s="5"/>
      <c r="AG1199" s="5"/>
      <c r="AH1199" s="5"/>
      <c r="AI1199" s="5"/>
      <c r="AJ1199" s="5"/>
      <c r="AK1199" s="5"/>
      <c r="AL1199" s="5"/>
      <c r="AM1199" s="5"/>
    </row>
    <row r="1200" spans="1:39" s="4" customFormat="1" ht="14.4">
      <c r="A1200" s="63"/>
      <c r="B1200" s="63"/>
      <c r="C1200" s="63"/>
      <c r="D1200" s="63"/>
      <c r="E1200" s="11"/>
      <c r="F1200" s="11"/>
      <c r="G1200" s="8"/>
      <c r="I1200" s="63"/>
      <c r="J1200" s="48"/>
      <c r="K1200" s="109"/>
      <c r="M1200" s="63"/>
      <c r="N1200" s="274"/>
      <c r="P1200" s="63"/>
      <c r="Q1200" s="276"/>
      <c r="S1200" s="63"/>
      <c r="T1200" s="276"/>
      <c r="V1200" s="83"/>
      <c r="W1200" s="83"/>
      <c r="X1200" s="83"/>
      <c r="Y1200" s="83"/>
      <c r="Z1200" s="83"/>
      <c r="AA1200" s="65"/>
      <c r="AB1200" s="5"/>
      <c r="AC1200" s="5"/>
      <c r="AD1200" s="5"/>
      <c r="AE1200" s="5"/>
      <c r="AF1200" s="5"/>
      <c r="AG1200" s="5"/>
      <c r="AH1200" s="5"/>
      <c r="AI1200" s="5"/>
      <c r="AJ1200" s="5"/>
      <c r="AK1200" s="5"/>
      <c r="AL1200" s="5"/>
      <c r="AM1200" s="5"/>
    </row>
    <row r="1201" spans="1:39" s="4" customFormat="1" ht="14.4">
      <c r="A1201" s="63"/>
      <c r="B1201" s="63"/>
      <c r="C1201" s="63"/>
      <c r="D1201" s="63"/>
      <c r="E1201" s="11"/>
      <c r="F1201" s="11"/>
      <c r="G1201" s="8"/>
      <c r="I1201" s="63"/>
      <c r="J1201" s="48"/>
      <c r="K1201" s="109"/>
      <c r="M1201" s="63"/>
      <c r="N1201" s="274"/>
      <c r="P1201" s="63"/>
      <c r="Q1201" s="276"/>
      <c r="S1201" s="63"/>
      <c r="T1201" s="276"/>
      <c r="V1201" s="83"/>
      <c r="W1201" s="83"/>
      <c r="X1201" s="83"/>
      <c r="Y1201" s="83"/>
      <c r="Z1201" s="83"/>
      <c r="AA1201" s="65"/>
      <c r="AB1201" s="5"/>
      <c r="AC1201" s="5"/>
      <c r="AD1201" s="5"/>
      <c r="AE1201" s="5"/>
      <c r="AF1201" s="5"/>
      <c r="AG1201" s="5"/>
      <c r="AH1201" s="5"/>
      <c r="AI1201" s="5"/>
      <c r="AJ1201" s="5"/>
      <c r="AK1201" s="5"/>
      <c r="AL1201" s="5"/>
      <c r="AM1201" s="5"/>
    </row>
    <row r="1202" spans="1:39" s="4" customFormat="1" ht="14.4">
      <c r="A1202" s="63"/>
      <c r="B1202" s="63"/>
      <c r="C1202" s="63"/>
      <c r="D1202" s="63"/>
      <c r="E1202" s="11"/>
      <c r="F1202" s="11"/>
      <c r="G1202" s="8"/>
      <c r="I1202" s="63"/>
      <c r="J1202" s="48"/>
      <c r="K1202" s="109"/>
      <c r="M1202" s="63"/>
      <c r="N1202" s="274"/>
      <c r="P1202" s="63"/>
      <c r="Q1202" s="276"/>
      <c r="S1202" s="63"/>
      <c r="T1202" s="276"/>
      <c r="V1202" s="83"/>
      <c r="W1202" s="83"/>
      <c r="X1202" s="83"/>
      <c r="Y1202" s="83"/>
      <c r="Z1202" s="83"/>
      <c r="AA1202" s="65"/>
      <c r="AB1202" s="5"/>
      <c r="AC1202" s="5"/>
      <c r="AD1202" s="5"/>
      <c r="AE1202" s="5"/>
      <c r="AF1202" s="5"/>
      <c r="AG1202" s="5"/>
      <c r="AH1202" s="5"/>
      <c r="AI1202" s="5"/>
      <c r="AJ1202" s="5"/>
      <c r="AK1202" s="5"/>
      <c r="AL1202" s="5"/>
      <c r="AM1202" s="5"/>
    </row>
    <row r="1203" spans="1:39" s="4" customFormat="1" ht="14.4">
      <c r="A1203" s="63"/>
      <c r="B1203" s="63"/>
      <c r="C1203" s="63"/>
      <c r="D1203" s="63"/>
      <c r="E1203" s="11"/>
      <c r="F1203" s="11"/>
      <c r="G1203" s="8"/>
      <c r="I1203" s="63"/>
      <c r="J1203" s="48"/>
      <c r="K1203" s="109"/>
      <c r="M1203" s="63"/>
      <c r="N1203" s="274"/>
      <c r="P1203" s="63"/>
      <c r="Q1203" s="276"/>
      <c r="S1203" s="63"/>
      <c r="T1203" s="276"/>
      <c r="V1203" s="83"/>
      <c r="W1203" s="83"/>
      <c r="X1203" s="83"/>
      <c r="Y1203" s="83"/>
      <c r="Z1203" s="83"/>
      <c r="AA1203" s="65"/>
      <c r="AB1203" s="5"/>
      <c r="AC1203" s="5"/>
      <c r="AD1203" s="5"/>
      <c r="AE1203" s="5"/>
      <c r="AF1203" s="5"/>
      <c r="AG1203" s="5"/>
      <c r="AH1203" s="5"/>
      <c r="AI1203" s="5"/>
      <c r="AJ1203" s="5"/>
      <c r="AK1203" s="5"/>
      <c r="AL1203" s="5"/>
      <c r="AM1203" s="5"/>
    </row>
    <row r="1204" spans="1:39" s="4" customFormat="1" ht="14.4">
      <c r="A1204" s="63"/>
      <c r="B1204" s="63"/>
      <c r="C1204" s="63"/>
      <c r="D1204" s="63"/>
      <c r="E1204" s="11"/>
      <c r="F1204" s="11"/>
      <c r="G1204" s="8"/>
      <c r="I1204" s="63"/>
      <c r="J1204" s="48"/>
      <c r="K1204" s="109"/>
      <c r="M1204" s="63"/>
      <c r="N1204" s="274"/>
      <c r="P1204" s="63"/>
      <c r="Q1204" s="276"/>
      <c r="S1204" s="63"/>
      <c r="T1204" s="276"/>
      <c r="V1204" s="83"/>
      <c r="W1204" s="83"/>
      <c r="X1204" s="83"/>
      <c r="Y1204" s="83"/>
      <c r="Z1204" s="83"/>
      <c r="AA1204" s="65"/>
      <c r="AB1204" s="5"/>
      <c r="AC1204" s="5"/>
      <c r="AD1204" s="5"/>
      <c r="AE1204" s="5"/>
      <c r="AF1204" s="5"/>
      <c r="AG1204" s="5"/>
      <c r="AH1204" s="5"/>
      <c r="AI1204" s="5"/>
      <c r="AJ1204" s="5"/>
      <c r="AK1204" s="5"/>
      <c r="AL1204" s="5"/>
      <c r="AM1204" s="5"/>
    </row>
    <row r="1205" spans="1:39" s="4" customFormat="1" ht="14.4">
      <c r="A1205" s="63"/>
      <c r="B1205" s="63"/>
      <c r="C1205" s="63"/>
      <c r="D1205" s="63"/>
      <c r="E1205" s="11"/>
      <c r="F1205" s="11"/>
      <c r="G1205" s="8"/>
      <c r="I1205" s="63"/>
      <c r="J1205" s="48"/>
      <c r="K1205" s="109"/>
      <c r="M1205" s="63"/>
      <c r="N1205" s="274"/>
      <c r="P1205" s="63"/>
      <c r="Q1205" s="276"/>
      <c r="S1205" s="63"/>
      <c r="T1205" s="276"/>
      <c r="V1205" s="83"/>
      <c r="W1205" s="83"/>
      <c r="X1205" s="83"/>
      <c r="Y1205" s="83"/>
      <c r="Z1205" s="83"/>
      <c r="AA1205" s="65"/>
      <c r="AB1205" s="5"/>
      <c r="AC1205" s="5"/>
      <c r="AD1205" s="5"/>
      <c r="AE1205" s="5"/>
      <c r="AF1205" s="5"/>
      <c r="AG1205" s="5"/>
      <c r="AH1205" s="5"/>
      <c r="AI1205" s="5"/>
      <c r="AJ1205" s="5"/>
      <c r="AK1205" s="5"/>
      <c r="AL1205" s="5"/>
      <c r="AM1205" s="5"/>
    </row>
    <row r="1206" spans="1:39" s="4" customFormat="1" ht="14.4">
      <c r="A1206" s="63"/>
      <c r="B1206" s="63"/>
      <c r="C1206" s="63"/>
      <c r="D1206" s="63"/>
      <c r="E1206" s="11"/>
      <c r="F1206" s="11"/>
      <c r="G1206" s="8"/>
      <c r="I1206" s="63"/>
      <c r="J1206" s="48"/>
      <c r="K1206" s="109"/>
      <c r="M1206" s="63"/>
      <c r="N1206" s="274"/>
      <c r="P1206" s="63"/>
      <c r="Q1206" s="276"/>
      <c r="S1206" s="63"/>
      <c r="T1206" s="276"/>
      <c r="V1206" s="83"/>
      <c r="W1206" s="83"/>
      <c r="X1206" s="83"/>
      <c r="Y1206" s="83"/>
      <c r="Z1206" s="83"/>
      <c r="AA1206" s="65"/>
      <c r="AB1206" s="5"/>
      <c r="AC1206" s="5"/>
      <c r="AD1206" s="5"/>
      <c r="AE1206" s="5"/>
      <c r="AF1206" s="5"/>
      <c r="AG1206" s="5"/>
      <c r="AH1206" s="5"/>
      <c r="AI1206" s="5"/>
      <c r="AJ1206" s="5"/>
      <c r="AK1206" s="5"/>
      <c r="AL1206" s="5"/>
      <c r="AM1206" s="5"/>
    </row>
    <row r="1207" spans="1:39" s="4" customFormat="1" ht="14.4">
      <c r="A1207" s="63"/>
      <c r="B1207" s="63"/>
      <c r="C1207" s="63"/>
      <c r="D1207" s="63"/>
      <c r="E1207" s="11"/>
      <c r="F1207" s="11"/>
      <c r="G1207" s="8"/>
      <c r="I1207" s="63"/>
      <c r="J1207" s="48"/>
      <c r="K1207" s="109"/>
      <c r="M1207" s="63"/>
      <c r="N1207" s="274"/>
      <c r="P1207" s="63"/>
      <c r="Q1207" s="276"/>
      <c r="S1207" s="63"/>
      <c r="T1207" s="276"/>
      <c r="V1207" s="83"/>
      <c r="W1207" s="83"/>
      <c r="X1207" s="83"/>
      <c r="Y1207" s="83"/>
      <c r="Z1207" s="83"/>
      <c r="AA1207" s="65"/>
      <c r="AB1207" s="5"/>
      <c r="AC1207" s="5"/>
      <c r="AD1207" s="5"/>
      <c r="AE1207" s="5"/>
      <c r="AF1207" s="5"/>
      <c r="AG1207" s="5"/>
      <c r="AH1207" s="5"/>
      <c r="AI1207" s="5"/>
      <c r="AJ1207" s="5"/>
      <c r="AK1207" s="5"/>
      <c r="AL1207" s="5"/>
      <c r="AM1207" s="5"/>
    </row>
    <row r="1208" spans="1:39" s="4" customFormat="1" ht="14.4">
      <c r="A1208" s="63"/>
      <c r="B1208" s="63"/>
      <c r="C1208" s="63"/>
      <c r="D1208" s="63"/>
      <c r="E1208" s="11"/>
      <c r="F1208" s="11"/>
      <c r="G1208" s="8"/>
      <c r="I1208" s="63"/>
      <c r="J1208" s="48"/>
      <c r="K1208" s="109"/>
      <c r="M1208" s="63"/>
      <c r="N1208" s="274"/>
      <c r="P1208" s="63"/>
      <c r="Q1208" s="276"/>
      <c r="S1208" s="63"/>
      <c r="T1208" s="276"/>
      <c r="V1208" s="83"/>
      <c r="W1208" s="83"/>
      <c r="X1208" s="83"/>
      <c r="Y1208" s="83"/>
      <c r="Z1208" s="83"/>
      <c r="AA1208" s="65"/>
      <c r="AB1208" s="5"/>
      <c r="AC1208" s="5"/>
      <c r="AD1208" s="5"/>
      <c r="AE1208" s="5"/>
      <c r="AF1208" s="5"/>
      <c r="AG1208" s="5"/>
      <c r="AH1208" s="5"/>
      <c r="AI1208" s="5"/>
      <c r="AJ1208" s="5"/>
      <c r="AK1208" s="5"/>
      <c r="AL1208" s="5"/>
      <c r="AM1208" s="5"/>
    </row>
    <row r="1209" spans="1:39" s="4" customFormat="1" ht="14.4">
      <c r="A1209" s="63"/>
      <c r="B1209" s="63"/>
      <c r="C1209" s="63"/>
      <c r="D1209" s="63"/>
      <c r="E1209" s="11"/>
      <c r="F1209" s="11"/>
      <c r="G1209" s="8"/>
      <c r="I1209" s="63"/>
      <c r="J1209" s="48"/>
      <c r="K1209" s="109"/>
      <c r="M1209" s="63"/>
      <c r="N1209" s="274"/>
      <c r="P1209" s="63"/>
      <c r="Q1209" s="276"/>
      <c r="S1209" s="63"/>
      <c r="T1209" s="276"/>
      <c r="V1209" s="83"/>
      <c r="W1209" s="83"/>
      <c r="X1209" s="83"/>
      <c r="Y1209" s="83"/>
      <c r="Z1209" s="83"/>
      <c r="AA1209" s="65"/>
      <c r="AB1209" s="5"/>
      <c r="AC1209" s="5"/>
      <c r="AD1209" s="5"/>
      <c r="AE1209" s="5"/>
      <c r="AF1209" s="5"/>
      <c r="AG1209" s="5"/>
      <c r="AH1209" s="5"/>
      <c r="AI1209" s="5"/>
      <c r="AJ1209" s="5"/>
      <c r="AK1209" s="5"/>
      <c r="AL1209" s="5"/>
      <c r="AM1209" s="5"/>
    </row>
    <row r="1210" spans="1:39" s="4" customFormat="1" ht="14.4">
      <c r="A1210" s="63"/>
      <c r="B1210" s="63"/>
      <c r="C1210" s="63"/>
      <c r="D1210" s="63"/>
      <c r="E1210" s="11"/>
      <c r="F1210" s="11"/>
      <c r="G1210" s="8"/>
      <c r="I1210" s="63"/>
      <c r="J1210" s="48"/>
      <c r="K1210" s="109"/>
      <c r="M1210" s="63"/>
      <c r="N1210" s="274"/>
      <c r="P1210" s="63"/>
      <c r="Q1210" s="276"/>
      <c r="S1210" s="63"/>
      <c r="T1210" s="276"/>
      <c r="V1210" s="83"/>
      <c r="W1210" s="83"/>
      <c r="X1210" s="83"/>
      <c r="Y1210" s="83"/>
      <c r="Z1210" s="83"/>
      <c r="AA1210" s="65"/>
      <c r="AB1210" s="5"/>
      <c r="AC1210" s="5"/>
      <c r="AD1210" s="5"/>
      <c r="AE1210" s="5"/>
      <c r="AF1210" s="5"/>
      <c r="AG1210" s="5"/>
      <c r="AH1210" s="5"/>
      <c r="AI1210" s="5"/>
      <c r="AJ1210" s="5"/>
      <c r="AK1210" s="5"/>
      <c r="AL1210" s="5"/>
      <c r="AM1210" s="5"/>
    </row>
    <row r="1211" spans="1:39" s="4" customFormat="1" ht="14.4">
      <c r="A1211" s="63"/>
      <c r="B1211" s="63"/>
      <c r="C1211" s="63"/>
      <c r="D1211" s="63"/>
      <c r="E1211" s="11"/>
      <c r="F1211" s="11"/>
      <c r="G1211" s="8"/>
      <c r="I1211" s="63"/>
      <c r="J1211" s="48"/>
      <c r="K1211" s="109"/>
      <c r="M1211" s="63"/>
      <c r="N1211" s="274"/>
      <c r="P1211" s="63"/>
      <c r="Q1211" s="276"/>
      <c r="S1211" s="63"/>
      <c r="T1211" s="276"/>
      <c r="V1211" s="83"/>
      <c r="W1211" s="83"/>
      <c r="X1211" s="83"/>
      <c r="Y1211" s="83"/>
      <c r="Z1211" s="83"/>
      <c r="AA1211" s="65"/>
      <c r="AB1211" s="5"/>
      <c r="AC1211" s="5"/>
      <c r="AD1211" s="5"/>
      <c r="AE1211" s="5"/>
      <c r="AF1211" s="5"/>
      <c r="AG1211" s="5"/>
      <c r="AH1211" s="5"/>
      <c r="AI1211" s="5"/>
      <c r="AJ1211" s="5"/>
      <c r="AK1211" s="5"/>
      <c r="AL1211" s="5"/>
      <c r="AM1211" s="5"/>
    </row>
    <row r="1212" spans="1:39" s="4" customFormat="1" ht="14.4">
      <c r="A1212" s="63"/>
      <c r="B1212" s="63"/>
      <c r="C1212" s="63"/>
      <c r="D1212" s="63"/>
      <c r="E1212" s="11"/>
      <c r="F1212" s="11"/>
      <c r="G1212" s="8"/>
      <c r="I1212" s="63"/>
      <c r="J1212" s="48"/>
      <c r="K1212" s="109"/>
      <c r="M1212" s="63"/>
      <c r="N1212" s="274"/>
      <c r="P1212" s="63"/>
      <c r="Q1212" s="276"/>
      <c r="S1212" s="63"/>
      <c r="T1212" s="276"/>
      <c r="V1212" s="83"/>
      <c r="W1212" s="83"/>
      <c r="X1212" s="83"/>
      <c r="Y1212" s="83"/>
      <c r="Z1212" s="83"/>
      <c r="AA1212" s="65"/>
      <c r="AB1212" s="5"/>
      <c r="AC1212" s="5"/>
      <c r="AD1212" s="5"/>
      <c r="AE1212" s="5"/>
      <c r="AF1212" s="5"/>
      <c r="AG1212" s="5"/>
      <c r="AH1212" s="5"/>
      <c r="AI1212" s="5"/>
      <c r="AJ1212" s="5"/>
      <c r="AK1212" s="5"/>
      <c r="AL1212" s="5"/>
      <c r="AM1212" s="5"/>
    </row>
    <row r="1213" spans="1:39" s="4" customFormat="1" ht="14.4">
      <c r="A1213" s="63"/>
      <c r="B1213" s="63"/>
      <c r="C1213" s="63"/>
      <c r="D1213" s="63"/>
      <c r="E1213" s="11"/>
      <c r="F1213" s="11"/>
      <c r="G1213" s="8"/>
      <c r="I1213" s="63"/>
      <c r="J1213" s="48"/>
      <c r="K1213" s="109"/>
      <c r="M1213" s="63"/>
      <c r="N1213" s="274"/>
      <c r="P1213" s="63"/>
      <c r="Q1213" s="276"/>
      <c r="S1213" s="63"/>
      <c r="T1213" s="276"/>
      <c r="V1213" s="83"/>
      <c r="W1213" s="83"/>
      <c r="X1213" s="83"/>
      <c r="Y1213" s="83"/>
      <c r="Z1213" s="83"/>
      <c r="AA1213" s="65"/>
      <c r="AB1213" s="5"/>
      <c r="AC1213" s="5"/>
      <c r="AD1213" s="5"/>
      <c r="AE1213" s="5"/>
      <c r="AF1213" s="5"/>
      <c r="AG1213" s="5"/>
      <c r="AH1213" s="5"/>
      <c r="AI1213" s="5"/>
      <c r="AJ1213" s="5"/>
      <c r="AK1213" s="5"/>
      <c r="AL1213" s="5"/>
      <c r="AM1213" s="5"/>
    </row>
    <row r="1214" spans="1:39" s="4" customFormat="1" ht="14.4">
      <c r="A1214" s="63"/>
      <c r="B1214" s="63"/>
      <c r="C1214" s="63"/>
      <c r="D1214" s="63"/>
      <c r="E1214" s="11"/>
      <c r="F1214" s="11"/>
      <c r="G1214" s="8"/>
      <c r="I1214" s="63"/>
      <c r="J1214" s="48"/>
      <c r="K1214" s="109"/>
      <c r="M1214" s="63"/>
      <c r="N1214" s="274"/>
      <c r="P1214" s="63"/>
      <c r="Q1214" s="276"/>
      <c r="S1214" s="63"/>
      <c r="T1214" s="276"/>
      <c r="V1214" s="83"/>
      <c r="W1214" s="83"/>
      <c r="X1214" s="83"/>
      <c r="Y1214" s="83"/>
      <c r="Z1214" s="83"/>
      <c r="AA1214" s="65"/>
      <c r="AB1214" s="5"/>
      <c r="AC1214" s="5"/>
      <c r="AD1214" s="5"/>
      <c r="AE1214" s="5"/>
      <c r="AF1214" s="5"/>
      <c r="AG1214" s="5"/>
      <c r="AH1214" s="5"/>
      <c r="AI1214" s="5"/>
      <c r="AJ1214" s="5"/>
      <c r="AK1214" s="5"/>
      <c r="AL1214" s="5"/>
      <c r="AM1214" s="5"/>
    </row>
    <row r="1215" spans="1:39" s="4" customFormat="1" ht="14.4">
      <c r="A1215" s="63"/>
      <c r="B1215" s="63"/>
      <c r="C1215" s="63"/>
      <c r="D1215" s="63"/>
      <c r="E1215" s="11"/>
      <c r="F1215" s="11"/>
      <c r="G1215" s="8"/>
      <c r="I1215" s="63"/>
      <c r="J1215" s="48"/>
      <c r="K1215" s="109"/>
      <c r="M1215" s="63"/>
      <c r="N1215" s="274"/>
      <c r="P1215" s="63"/>
      <c r="Q1215" s="276"/>
      <c r="S1215" s="63"/>
      <c r="T1215" s="276"/>
      <c r="V1215" s="83"/>
      <c r="W1215" s="83"/>
      <c r="X1215" s="83"/>
      <c r="Y1215" s="83"/>
      <c r="Z1215" s="83"/>
      <c r="AA1215" s="65"/>
      <c r="AB1215" s="5"/>
      <c r="AC1215" s="5"/>
      <c r="AD1215" s="5"/>
      <c r="AE1215" s="5"/>
      <c r="AF1215" s="5"/>
      <c r="AG1215" s="5"/>
      <c r="AH1215" s="5"/>
      <c r="AI1215" s="5"/>
      <c r="AJ1215" s="5"/>
      <c r="AK1215" s="5"/>
      <c r="AL1215" s="5"/>
      <c r="AM1215" s="5"/>
    </row>
    <row r="1216" spans="1:39" s="4" customFormat="1" ht="14.4">
      <c r="A1216" s="63"/>
      <c r="B1216" s="63"/>
      <c r="C1216" s="63"/>
      <c r="D1216" s="63"/>
      <c r="E1216" s="11"/>
      <c r="F1216" s="11"/>
      <c r="G1216" s="8"/>
      <c r="I1216" s="63"/>
      <c r="J1216" s="48"/>
      <c r="K1216" s="109"/>
      <c r="M1216" s="63"/>
      <c r="N1216" s="274"/>
      <c r="P1216" s="63"/>
      <c r="Q1216" s="276"/>
      <c r="S1216" s="63"/>
      <c r="T1216" s="276"/>
      <c r="V1216" s="83"/>
      <c r="W1216" s="83"/>
      <c r="X1216" s="83"/>
      <c r="Y1216" s="83"/>
      <c r="Z1216" s="83"/>
      <c r="AA1216" s="65"/>
      <c r="AB1216" s="5"/>
      <c r="AC1216" s="5"/>
      <c r="AD1216" s="5"/>
      <c r="AE1216" s="5"/>
      <c r="AF1216" s="5"/>
      <c r="AG1216" s="5"/>
      <c r="AH1216" s="5"/>
      <c r="AI1216" s="5"/>
      <c r="AJ1216" s="5"/>
      <c r="AK1216" s="5"/>
      <c r="AL1216" s="5"/>
      <c r="AM1216" s="5"/>
    </row>
    <row r="1217" spans="1:39" s="4" customFormat="1" ht="14.4">
      <c r="A1217" s="63"/>
      <c r="B1217" s="63"/>
      <c r="C1217" s="63"/>
      <c r="D1217" s="63"/>
      <c r="E1217" s="11"/>
      <c r="F1217" s="11"/>
      <c r="G1217" s="8"/>
      <c r="I1217" s="63"/>
      <c r="J1217" s="48"/>
      <c r="K1217" s="109"/>
      <c r="M1217" s="63"/>
      <c r="N1217" s="274"/>
      <c r="P1217" s="63"/>
      <c r="Q1217" s="276"/>
      <c r="S1217" s="63"/>
      <c r="T1217" s="276"/>
      <c r="V1217" s="83"/>
      <c r="W1217" s="83"/>
      <c r="X1217" s="83"/>
      <c r="Y1217" s="83"/>
      <c r="Z1217" s="83"/>
      <c r="AA1217" s="65"/>
      <c r="AB1217" s="5"/>
      <c r="AC1217" s="5"/>
      <c r="AD1217" s="5"/>
      <c r="AE1217" s="5"/>
      <c r="AF1217" s="5"/>
      <c r="AG1217" s="5"/>
      <c r="AH1217" s="5"/>
      <c r="AI1217" s="5"/>
      <c r="AJ1217" s="5"/>
      <c r="AK1217" s="5"/>
      <c r="AL1217" s="5"/>
      <c r="AM1217" s="5"/>
    </row>
    <row r="1218" spans="1:39" s="4" customFormat="1" ht="14.4">
      <c r="A1218" s="63"/>
      <c r="B1218" s="63"/>
      <c r="C1218" s="63"/>
      <c r="D1218" s="63"/>
      <c r="E1218" s="11"/>
      <c r="F1218" s="11"/>
      <c r="G1218" s="8"/>
      <c r="I1218" s="63"/>
      <c r="J1218" s="48"/>
      <c r="K1218" s="109"/>
      <c r="M1218" s="63"/>
      <c r="N1218" s="274"/>
      <c r="P1218" s="63"/>
      <c r="Q1218" s="276"/>
      <c r="S1218" s="63"/>
      <c r="T1218" s="276"/>
      <c r="V1218" s="83"/>
      <c r="W1218" s="83"/>
      <c r="X1218" s="83"/>
      <c r="Y1218" s="83"/>
      <c r="Z1218" s="83"/>
      <c r="AA1218" s="65"/>
      <c r="AB1218" s="5"/>
      <c r="AC1218" s="5"/>
      <c r="AD1218" s="5"/>
      <c r="AE1218" s="5"/>
      <c r="AF1218" s="5"/>
      <c r="AG1218" s="5"/>
      <c r="AH1218" s="5"/>
      <c r="AI1218" s="5"/>
      <c r="AJ1218" s="5"/>
      <c r="AK1218" s="5"/>
      <c r="AL1218" s="5"/>
      <c r="AM1218" s="5"/>
    </row>
    <row r="1219" spans="1:39" s="4" customFormat="1" ht="14.4">
      <c r="A1219" s="63"/>
      <c r="B1219" s="63"/>
      <c r="C1219" s="63"/>
      <c r="D1219" s="63"/>
      <c r="E1219" s="11"/>
      <c r="F1219" s="11"/>
      <c r="G1219" s="8"/>
      <c r="I1219" s="63"/>
      <c r="J1219" s="48"/>
      <c r="K1219" s="109"/>
      <c r="M1219" s="63"/>
      <c r="N1219" s="274"/>
      <c r="P1219" s="63"/>
      <c r="Q1219" s="276"/>
      <c r="S1219" s="63"/>
      <c r="T1219" s="276"/>
      <c r="V1219" s="83"/>
      <c r="W1219" s="83"/>
      <c r="X1219" s="83"/>
      <c r="Y1219" s="83"/>
      <c r="Z1219" s="83"/>
      <c r="AA1219" s="65"/>
      <c r="AB1219" s="5"/>
      <c r="AC1219" s="5"/>
      <c r="AD1219" s="5"/>
      <c r="AE1219" s="5"/>
      <c r="AF1219" s="5"/>
      <c r="AG1219" s="5"/>
      <c r="AH1219" s="5"/>
      <c r="AI1219" s="5"/>
      <c r="AJ1219" s="5"/>
      <c r="AK1219" s="5"/>
      <c r="AL1219" s="5"/>
      <c r="AM1219" s="5"/>
    </row>
    <row r="1220" spans="1:39" s="4" customFormat="1" ht="14.4">
      <c r="A1220" s="63"/>
      <c r="B1220" s="63"/>
      <c r="C1220" s="63"/>
      <c r="D1220" s="63"/>
      <c r="E1220" s="11"/>
      <c r="F1220" s="11"/>
      <c r="G1220" s="8"/>
      <c r="I1220" s="63"/>
      <c r="J1220" s="48"/>
      <c r="K1220" s="109"/>
      <c r="M1220" s="63"/>
      <c r="N1220" s="274"/>
      <c r="P1220" s="63"/>
      <c r="Q1220" s="276"/>
      <c r="S1220" s="63"/>
      <c r="T1220" s="276"/>
      <c r="V1220" s="83"/>
      <c r="W1220" s="83"/>
      <c r="X1220" s="83"/>
      <c r="Y1220" s="83"/>
      <c r="Z1220" s="83"/>
      <c r="AA1220" s="65"/>
      <c r="AB1220" s="5"/>
      <c r="AC1220" s="5"/>
      <c r="AD1220" s="5"/>
      <c r="AE1220" s="5"/>
      <c r="AF1220" s="5"/>
      <c r="AG1220" s="5"/>
      <c r="AH1220" s="5"/>
      <c r="AI1220" s="5"/>
      <c r="AJ1220" s="5"/>
      <c r="AK1220" s="5"/>
      <c r="AL1220" s="5"/>
      <c r="AM1220" s="5"/>
    </row>
    <row r="1221" spans="1:39" s="4" customFormat="1" ht="14.4">
      <c r="A1221" s="63"/>
      <c r="B1221" s="63"/>
      <c r="C1221" s="63"/>
      <c r="D1221" s="63"/>
      <c r="E1221" s="11"/>
      <c r="F1221" s="11"/>
      <c r="G1221" s="8"/>
      <c r="I1221" s="63"/>
      <c r="J1221" s="48"/>
      <c r="K1221" s="109"/>
      <c r="M1221" s="63"/>
      <c r="N1221" s="274"/>
      <c r="P1221" s="63"/>
      <c r="Q1221" s="276"/>
      <c r="S1221" s="63"/>
      <c r="T1221" s="276"/>
      <c r="V1221" s="83"/>
      <c r="W1221" s="83"/>
      <c r="X1221" s="83"/>
      <c r="Y1221" s="83"/>
      <c r="Z1221" s="83"/>
      <c r="AA1221" s="65"/>
      <c r="AB1221" s="5"/>
      <c r="AC1221" s="5"/>
      <c r="AD1221" s="5"/>
      <c r="AE1221" s="5"/>
      <c r="AF1221" s="5"/>
      <c r="AG1221" s="5"/>
      <c r="AH1221" s="5"/>
      <c r="AI1221" s="5"/>
      <c r="AJ1221" s="5"/>
      <c r="AK1221" s="5"/>
      <c r="AL1221" s="5"/>
      <c r="AM1221" s="5"/>
    </row>
    <row r="1222" spans="1:39" s="4" customFormat="1" ht="14.4">
      <c r="A1222" s="63"/>
      <c r="B1222" s="63"/>
      <c r="C1222" s="63"/>
      <c r="D1222" s="63"/>
      <c r="E1222" s="11"/>
      <c r="F1222" s="11"/>
      <c r="G1222" s="8"/>
      <c r="I1222" s="63"/>
      <c r="J1222" s="48"/>
      <c r="K1222" s="109"/>
      <c r="M1222" s="63"/>
      <c r="N1222" s="274"/>
      <c r="P1222" s="63"/>
      <c r="Q1222" s="276"/>
      <c r="S1222" s="63"/>
      <c r="T1222" s="276"/>
      <c r="V1222" s="83"/>
      <c r="W1222" s="83"/>
      <c r="X1222" s="83"/>
      <c r="Y1222" s="83"/>
      <c r="Z1222" s="83"/>
      <c r="AA1222" s="65"/>
      <c r="AB1222" s="5"/>
      <c r="AC1222" s="5"/>
      <c r="AD1222" s="5"/>
      <c r="AE1222" s="5"/>
      <c r="AF1222" s="5"/>
      <c r="AG1222" s="5"/>
      <c r="AH1222" s="5"/>
      <c r="AI1222" s="5"/>
      <c r="AJ1222" s="5"/>
      <c r="AK1222" s="5"/>
      <c r="AL1222" s="5"/>
      <c r="AM1222" s="5"/>
    </row>
    <row r="1223" spans="1:39" s="4" customFormat="1" ht="14.4">
      <c r="A1223" s="63"/>
      <c r="B1223" s="63"/>
      <c r="C1223" s="63"/>
      <c r="D1223" s="63"/>
      <c r="E1223" s="11"/>
      <c r="F1223" s="11"/>
      <c r="G1223" s="8"/>
      <c r="I1223" s="63"/>
      <c r="J1223" s="48"/>
      <c r="K1223" s="109"/>
      <c r="M1223" s="63"/>
      <c r="N1223" s="274"/>
      <c r="P1223" s="63"/>
      <c r="Q1223" s="276"/>
      <c r="S1223" s="63"/>
      <c r="T1223" s="276"/>
      <c r="V1223" s="83"/>
      <c r="W1223" s="83"/>
      <c r="X1223" s="83"/>
      <c r="Y1223" s="83"/>
      <c r="Z1223" s="83"/>
      <c r="AA1223" s="65"/>
      <c r="AB1223" s="5"/>
      <c r="AC1223" s="5"/>
      <c r="AD1223" s="5"/>
      <c r="AE1223" s="5"/>
      <c r="AF1223" s="5"/>
      <c r="AG1223" s="5"/>
      <c r="AH1223" s="5"/>
      <c r="AI1223" s="5"/>
      <c r="AJ1223" s="5"/>
      <c r="AK1223" s="5"/>
      <c r="AL1223" s="5"/>
      <c r="AM1223" s="5"/>
    </row>
    <row r="1224" spans="1:39" s="4" customFormat="1" ht="14.4">
      <c r="A1224" s="63"/>
      <c r="B1224" s="63"/>
      <c r="C1224" s="63"/>
      <c r="D1224" s="63"/>
      <c r="E1224" s="11"/>
      <c r="F1224" s="11"/>
      <c r="G1224" s="8"/>
      <c r="I1224" s="63"/>
      <c r="J1224" s="48"/>
      <c r="K1224" s="109"/>
      <c r="M1224" s="63"/>
      <c r="N1224" s="274"/>
      <c r="P1224" s="63"/>
      <c r="Q1224" s="276"/>
      <c r="S1224" s="63"/>
      <c r="T1224" s="276"/>
      <c r="V1224" s="83"/>
      <c r="W1224" s="83"/>
      <c r="X1224" s="83"/>
      <c r="Y1224" s="83"/>
      <c r="Z1224" s="83"/>
      <c r="AA1224" s="65"/>
      <c r="AB1224" s="5"/>
      <c r="AC1224" s="5"/>
      <c r="AD1224" s="5"/>
      <c r="AE1224" s="5"/>
      <c r="AF1224" s="5"/>
      <c r="AG1224" s="5"/>
      <c r="AH1224" s="5"/>
      <c r="AI1224" s="5"/>
      <c r="AJ1224" s="5"/>
      <c r="AK1224" s="5"/>
      <c r="AL1224" s="5"/>
      <c r="AM1224" s="5"/>
    </row>
    <row r="1225" spans="1:39" s="4" customFormat="1" ht="14.4">
      <c r="A1225" s="63"/>
      <c r="B1225" s="63"/>
      <c r="C1225" s="63"/>
      <c r="D1225" s="63"/>
      <c r="E1225" s="11"/>
      <c r="F1225" s="11"/>
      <c r="G1225" s="8"/>
      <c r="I1225" s="63"/>
      <c r="J1225" s="48"/>
      <c r="K1225" s="109"/>
      <c r="M1225" s="63"/>
      <c r="N1225" s="274"/>
      <c r="P1225" s="63"/>
      <c r="Q1225" s="276"/>
      <c r="S1225" s="63"/>
      <c r="T1225" s="276"/>
      <c r="V1225" s="83"/>
      <c r="W1225" s="83"/>
      <c r="X1225" s="83"/>
      <c r="Y1225" s="83"/>
      <c r="Z1225" s="83"/>
      <c r="AA1225" s="65"/>
      <c r="AB1225" s="5"/>
      <c r="AC1225" s="5"/>
      <c r="AD1225" s="5"/>
      <c r="AE1225" s="5"/>
      <c r="AF1225" s="5"/>
      <c r="AG1225" s="5"/>
      <c r="AH1225" s="5"/>
      <c r="AI1225" s="5"/>
      <c r="AJ1225" s="5"/>
      <c r="AK1225" s="5"/>
      <c r="AL1225" s="5"/>
      <c r="AM1225" s="5"/>
    </row>
    <row r="1226" spans="1:39" s="4" customFormat="1" ht="14.4">
      <c r="A1226" s="63"/>
      <c r="B1226" s="63"/>
      <c r="C1226" s="63"/>
      <c r="D1226" s="63"/>
      <c r="E1226" s="11"/>
      <c r="F1226" s="11"/>
      <c r="G1226" s="8"/>
      <c r="I1226" s="63"/>
      <c r="J1226" s="48"/>
      <c r="K1226" s="109"/>
      <c r="M1226" s="63"/>
      <c r="N1226" s="274"/>
      <c r="P1226" s="63"/>
      <c r="Q1226" s="276"/>
      <c r="S1226" s="63"/>
      <c r="T1226" s="276"/>
      <c r="V1226" s="83"/>
      <c r="W1226" s="83"/>
      <c r="X1226" s="83"/>
      <c r="Y1226" s="83"/>
      <c r="Z1226" s="83"/>
      <c r="AA1226" s="65"/>
      <c r="AB1226" s="5"/>
      <c r="AC1226" s="5"/>
      <c r="AD1226" s="5"/>
      <c r="AE1226" s="5"/>
      <c r="AF1226" s="5"/>
      <c r="AG1226" s="5"/>
      <c r="AH1226" s="5"/>
      <c r="AI1226" s="5"/>
      <c r="AJ1226" s="5"/>
      <c r="AK1226" s="5"/>
      <c r="AL1226" s="5"/>
      <c r="AM1226" s="5"/>
    </row>
    <row r="1227" spans="1:39" s="4" customFormat="1" ht="14.4">
      <c r="A1227" s="63"/>
      <c r="B1227" s="63"/>
      <c r="C1227" s="63"/>
      <c r="D1227" s="63"/>
      <c r="E1227" s="11"/>
      <c r="F1227" s="11"/>
      <c r="G1227" s="8"/>
      <c r="I1227" s="63"/>
      <c r="J1227" s="48"/>
      <c r="K1227" s="109"/>
      <c r="M1227" s="63"/>
      <c r="N1227" s="274"/>
      <c r="P1227" s="63"/>
      <c r="Q1227" s="276"/>
      <c r="S1227" s="63"/>
      <c r="T1227" s="276"/>
      <c r="V1227" s="83"/>
      <c r="W1227" s="83"/>
      <c r="X1227" s="83"/>
      <c r="Y1227" s="83"/>
      <c r="Z1227" s="83"/>
      <c r="AA1227" s="65"/>
      <c r="AB1227" s="5"/>
      <c r="AC1227" s="5"/>
      <c r="AD1227" s="5"/>
      <c r="AE1227" s="5"/>
      <c r="AF1227" s="5"/>
      <c r="AG1227" s="5"/>
      <c r="AH1227" s="5"/>
      <c r="AI1227" s="5"/>
      <c r="AJ1227" s="5"/>
      <c r="AK1227" s="5"/>
      <c r="AL1227" s="5"/>
      <c r="AM1227" s="5"/>
    </row>
    <row r="1228" spans="1:39" s="4" customFormat="1" ht="14.4">
      <c r="A1228" s="63"/>
      <c r="B1228" s="63"/>
      <c r="C1228" s="63"/>
      <c r="D1228" s="63"/>
      <c r="E1228" s="11"/>
      <c r="F1228" s="11"/>
      <c r="G1228" s="8"/>
      <c r="I1228" s="63"/>
      <c r="J1228" s="48"/>
      <c r="K1228" s="109"/>
      <c r="M1228" s="63"/>
      <c r="N1228" s="274"/>
      <c r="P1228" s="63"/>
      <c r="Q1228" s="276"/>
      <c r="S1228" s="63"/>
      <c r="T1228" s="276"/>
      <c r="V1228" s="83"/>
      <c r="W1228" s="83"/>
      <c r="X1228" s="83"/>
      <c r="Y1228" s="83"/>
      <c r="Z1228" s="83"/>
      <c r="AA1228" s="65"/>
      <c r="AB1228" s="5"/>
      <c r="AC1228" s="5"/>
      <c r="AD1228" s="5"/>
      <c r="AE1228" s="5"/>
      <c r="AF1228" s="5"/>
      <c r="AG1228" s="5"/>
      <c r="AH1228" s="5"/>
      <c r="AI1228" s="5"/>
      <c r="AJ1228" s="5"/>
      <c r="AK1228" s="5"/>
      <c r="AL1228" s="5"/>
      <c r="AM1228" s="5"/>
    </row>
    <row r="1229" spans="1:39" s="4" customFormat="1" ht="14.4">
      <c r="A1229" s="63"/>
      <c r="B1229" s="63"/>
      <c r="C1229" s="63"/>
      <c r="D1229" s="63"/>
      <c r="E1229" s="11"/>
      <c r="F1229" s="11"/>
      <c r="G1229" s="8"/>
      <c r="I1229" s="63"/>
      <c r="J1229" s="48"/>
      <c r="K1229" s="109"/>
      <c r="M1229" s="63"/>
      <c r="N1229" s="274"/>
      <c r="P1229" s="63"/>
      <c r="Q1229" s="276"/>
      <c r="S1229" s="63"/>
      <c r="T1229" s="276"/>
      <c r="V1229" s="83"/>
      <c r="W1229" s="83"/>
      <c r="X1229" s="83"/>
      <c r="Y1229" s="83"/>
      <c r="Z1229" s="83"/>
      <c r="AA1229" s="65"/>
      <c r="AB1229" s="5"/>
      <c r="AC1229" s="5"/>
      <c r="AD1229" s="5"/>
      <c r="AE1229" s="5"/>
      <c r="AF1229" s="5"/>
      <c r="AG1229" s="5"/>
      <c r="AH1229" s="5"/>
      <c r="AI1229" s="5"/>
      <c r="AJ1229" s="5"/>
      <c r="AK1229" s="5"/>
      <c r="AL1229" s="5"/>
      <c r="AM1229" s="5"/>
    </row>
    <row r="1230" spans="1:39" s="4" customFormat="1" ht="14.4">
      <c r="A1230" s="63"/>
      <c r="B1230" s="63"/>
      <c r="C1230" s="63"/>
      <c r="D1230" s="63"/>
      <c r="E1230" s="11"/>
      <c r="F1230" s="11"/>
      <c r="G1230" s="8"/>
      <c r="I1230" s="63"/>
      <c r="J1230" s="48"/>
      <c r="K1230" s="109"/>
      <c r="M1230" s="63"/>
      <c r="N1230" s="274"/>
      <c r="P1230" s="63"/>
      <c r="Q1230" s="276"/>
      <c r="S1230" s="63"/>
      <c r="T1230" s="276"/>
      <c r="V1230" s="83"/>
      <c r="W1230" s="83"/>
      <c r="X1230" s="83"/>
      <c r="Y1230" s="83"/>
      <c r="Z1230" s="83"/>
      <c r="AA1230" s="65"/>
      <c r="AB1230" s="5"/>
      <c r="AC1230" s="5"/>
      <c r="AD1230" s="5"/>
      <c r="AE1230" s="5"/>
      <c r="AF1230" s="5"/>
      <c r="AG1230" s="5"/>
      <c r="AH1230" s="5"/>
      <c r="AI1230" s="5"/>
      <c r="AJ1230" s="5"/>
      <c r="AK1230" s="5"/>
      <c r="AL1230" s="5"/>
      <c r="AM1230" s="5"/>
    </row>
    <row r="1231" spans="1:39" s="4" customFormat="1" ht="14.4">
      <c r="A1231" s="63"/>
      <c r="B1231" s="63"/>
      <c r="C1231" s="63"/>
      <c r="D1231" s="63"/>
      <c r="E1231" s="11"/>
      <c r="F1231" s="11"/>
      <c r="G1231" s="8"/>
      <c r="I1231" s="63"/>
      <c r="J1231" s="48"/>
      <c r="K1231" s="109"/>
      <c r="M1231" s="63"/>
      <c r="N1231" s="274"/>
      <c r="P1231" s="63"/>
      <c r="Q1231" s="276"/>
      <c r="S1231" s="63"/>
      <c r="T1231" s="276"/>
      <c r="V1231" s="83"/>
      <c r="W1231" s="83"/>
      <c r="X1231" s="83"/>
      <c r="Y1231" s="83"/>
      <c r="Z1231" s="83"/>
      <c r="AA1231" s="65"/>
      <c r="AB1231" s="5"/>
      <c r="AC1231" s="5"/>
      <c r="AD1231" s="5"/>
      <c r="AE1231" s="5"/>
      <c r="AF1231" s="5"/>
      <c r="AG1231" s="5"/>
      <c r="AH1231" s="5"/>
      <c r="AI1231" s="5"/>
      <c r="AJ1231" s="5"/>
      <c r="AK1231" s="5"/>
      <c r="AL1231" s="5"/>
      <c r="AM1231" s="5"/>
    </row>
    <row r="1232" spans="1:39" s="4" customFormat="1" ht="14.4">
      <c r="A1232" s="63"/>
      <c r="B1232" s="63"/>
      <c r="C1232" s="63"/>
      <c r="D1232" s="63"/>
      <c r="E1232" s="11"/>
      <c r="F1232" s="11"/>
      <c r="G1232" s="8"/>
      <c r="I1232" s="63"/>
      <c r="J1232" s="48"/>
      <c r="K1232" s="109"/>
      <c r="M1232" s="63"/>
      <c r="N1232" s="274"/>
      <c r="P1232" s="63"/>
      <c r="Q1232" s="276"/>
      <c r="S1232" s="63"/>
      <c r="T1232" s="276"/>
      <c r="V1232" s="83"/>
      <c r="W1232" s="83"/>
      <c r="X1232" s="83"/>
      <c r="Y1232" s="83"/>
      <c r="Z1232" s="83"/>
      <c r="AA1232" s="65"/>
      <c r="AB1232" s="5"/>
      <c r="AC1232" s="5"/>
      <c r="AD1232" s="5"/>
      <c r="AE1232" s="5"/>
      <c r="AF1232" s="5"/>
      <c r="AG1232" s="5"/>
      <c r="AH1232" s="5"/>
      <c r="AI1232" s="5"/>
      <c r="AJ1232" s="5"/>
      <c r="AK1232" s="5"/>
      <c r="AL1232" s="5"/>
      <c r="AM1232" s="5"/>
    </row>
    <row r="1233" spans="1:39" s="4" customFormat="1" ht="14.4">
      <c r="A1233" s="63"/>
      <c r="B1233" s="63"/>
      <c r="C1233" s="63"/>
      <c r="D1233" s="63"/>
      <c r="E1233" s="11"/>
      <c r="F1233" s="11"/>
      <c r="G1233" s="8"/>
      <c r="I1233" s="63"/>
      <c r="J1233" s="48"/>
      <c r="K1233" s="109"/>
      <c r="M1233" s="63"/>
      <c r="N1233" s="274"/>
      <c r="P1233" s="63"/>
      <c r="Q1233" s="276"/>
      <c r="S1233" s="63"/>
      <c r="T1233" s="276"/>
      <c r="V1233" s="83"/>
      <c r="W1233" s="83"/>
      <c r="X1233" s="83"/>
      <c r="Y1233" s="83"/>
      <c r="Z1233" s="83"/>
      <c r="AA1233" s="65"/>
      <c r="AB1233" s="5"/>
      <c r="AC1233" s="5"/>
      <c r="AD1233" s="5"/>
      <c r="AE1233" s="5"/>
      <c r="AF1233" s="5"/>
      <c r="AG1233" s="5"/>
      <c r="AH1233" s="5"/>
      <c r="AI1233" s="5"/>
      <c r="AJ1233" s="5"/>
      <c r="AK1233" s="5"/>
      <c r="AL1233" s="5"/>
      <c r="AM1233" s="5"/>
    </row>
    <row r="1234" spans="1:39" s="4" customFormat="1" ht="14.4">
      <c r="A1234" s="63"/>
      <c r="B1234" s="63"/>
      <c r="C1234" s="63"/>
      <c r="D1234" s="63"/>
      <c r="E1234" s="11"/>
      <c r="F1234" s="11"/>
      <c r="G1234" s="8"/>
      <c r="I1234" s="63"/>
      <c r="J1234" s="48"/>
      <c r="K1234" s="109"/>
      <c r="M1234" s="63"/>
      <c r="N1234" s="274"/>
      <c r="P1234" s="63"/>
      <c r="Q1234" s="276"/>
      <c r="S1234" s="63"/>
      <c r="T1234" s="276"/>
      <c r="V1234" s="83"/>
      <c r="W1234" s="83"/>
      <c r="X1234" s="83"/>
      <c r="Y1234" s="83"/>
      <c r="Z1234" s="83"/>
      <c r="AA1234" s="65"/>
      <c r="AB1234" s="5"/>
      <c r="AC1234" s="5"/>
      <c r="AD1234" s="5"/>
      <c r="AE1234" s="5"/>
      <c r="AF1234" s="5"/>
      <c r="AG1234" s="5"/>
      <c r="AH1234" s="5"/>
      <c r="AI1234" s="5"/>
      <c r="AJ1234" s="5"/>
      <c r="AK1234" s="5"/>
      <c r="AL1234" s="5"/>
      <c r="AM1234" s="5"/>
    </row>
    <row r="1235" spans="1:39" s="4" customFormat="1" ht="14.4">
      <c r="A1235" s="63"/>
      <c r="B1235" s="63"/>
      <c r="C1235" s="63"/>
      <c r="D1235" s="63"/>
      <c r="E1235" s="11"/>
      <c r="F1235" s="11"/>
      <c r="G1235" s="8"/>
      <c r="I1235" s="63"/>
      <c r="J1235" s="48"/>
      <c r="K1235" s="109"/>
      <c r="M1235" s="63"/>
      <c r="N1235" s="274"/>
      <c r="P1235" s="63"/>
      <c r="Q1235" s="276"/>
      <c r="S1235" s="63"/>
      <c r="T1235" s="276"/>
      <c r="V1235" s="83"/>
      <c r="W1235" s="83"/>
      <c r="X1235" s="83"/>
      <c r="Y1235" s="83"/>
      <c r="Z1235" s="83"/>
      <c r="AA1235" s="65"/>
      <c r="AB1235" s="5"/>
      <c r="AC1235" s="5"/>
      <c r="AD1235" s="5"/>
      <c r="AE1235" s="5"/>
      <c r="AF1235" s="5"/>
      <c r="AG1235" s="5"/>
      <c r="AH1235" s="5"/>
      <c r="AI1235" s="5"/>
      <c r="AJ1235" s="5"/>
      <c r="AK1235" s="5"/>
      <c r="AL1235" s="5"/>
      <c r="AM1235" s="5"/>
    </row>
    <row r="1236" spans="1:39" s="4" customFormat="1" ht="14.4">
      <c r="A1236" s="63"/>
      <c r="B1236" s="63"/>
      <c r="C1236" s="63"/>
      <c r="D1236" s="63"/>
      <c r="E1236" s="11"/>
      <c r="F1236" s="11"/>
      <c r="G1236" s="8"/>
      <c r="I1236" s="63"/>
      <c r="J1236" s="48"/>
      <c r="K1236" s="109"/>
      <c r="M1236" s="63"/>
      <c r="N1236" s="274"/>
      <c r="P1236" s="63"/>
      <c r="Q1236" s="276"/>
      <c r="S1236" s="63"/>
      <c r="T1236" s="276"/>
      <c r="V1236" s="83"/>
      <c r="W1236" s="83"/>
      <c r="X1236" s="83"/>
      <c r="Y1236" s="83"/>
      <c r="Z1236" s="83"/>
      <c r="AA1236" s="65"/>
      <c r="AB1236" s="5"/>
      <c r="AC1236" s="5"/>
      <c r="AD1236" s="5"/>
      <c r="AE1236" s="5"/>
      <c r="AF1236" s="5"/>
      <c r="AG1236" s="5"/>
      <c r="AH1236" s="5"/>
      <c r="AI1236" s="5"/>
      <c r="AJ1236" s="5"/>
      <c r="AK1236" s="5"/>
      <c r="AL1236" s="5"/>
      <c r="AM1236" s="5"/>
    </row>
    <row r="1237" spans="1:39" s="4" customFormat="1" ht="14.4">
      <c r="A1237" s="63"/>
      <c r="B1237" s="63"/>
      <c r="C1237" s="63"/>
      <c r="D1237" s="63"/>
      <c r="E1237" s="11"/>
      <c r="F1237" s="11"/>
      <c r="G1237" s="8"/>
      <c r="I1237" s="63"/>
      <c r="J1237" s="48"/>
      <c r="K1237" s="109"/>
      <c r="M1237" s="63"/>
      <c r="N1237" s="274"/>
      <c r="P1237" s="63"/>
      <c r="Q1237" s="276"/>
      <c r="S1237" s="63"/>
      <c r="T1237" s="276"/>
      <c r="V1237" s="83"/>
      <c r="W1237" s="83"/>
      <c r="X1237" s="83"/>
      <c r="Y1237" s="83"/>
      <c r="Z1237" s="83"/>
      <c r="AA1237" s="65"/>
      <c r="AB1237" s="5"/>
      <c r="AC1237" s="5"/>
      <c r="AD1237" s="5"/>
      <c r="AE1237" s="5"/>
      <c r="AF1237" s="5"/>
      <c r="AG1237" s="5"/>
      <c r="AH1237" s="5"/>
      <c r="AI1237" s="5"/>
      <c r="AJ1237" s="5"/>
      <c r="AK1237" s="5"/>
      <c r="AL1237" s="5"/>
      <c r="AM1237" s="5"/>
    </row>
    <row r="1238" spans="1:39" s="4" customFormat="1" ht="14.4">
      <c r="A1238" s="63"/>
      <c r="B1238" s="63"/>
      <c r="C1238" s="63"/>
      <c r="D1238" s="63"/>
      <c r="E1238" s="11"/>
      <c r="F1238" s="11"/>
      <c r="G1238" s="8"/>
      <c r="I1238" s="63"/>
      <c r="J1238" s="48"/>
      <c r="K1238" s="109"/>
      <c r="M1238" s="63"/>
      <c r="N1238" s="274"/>
      <c r="P1238" s="63"/>
      <c r="Q1238" s="276"/>
      <c r="S1238" s="63"/>
      <c r="T1238" s="276"/>
      <c r="V1238" s="83"/>
      <c r="W1238" s="83"/>
      <c r="X1238" s="83"/>
      <c r="Y1238" s="83"/>
      <c r="Z1238" s="83"/>
      <c r="AA1238" s="65"/>
      <c r="AB1238" s="5"/>
      <c r="AC1238" s="5"/>
      <c r="AD1238" s="5"/>
      <c r="AE1238" s="5"/>
      <c r="AF1238" s="5"/>
      <c r="AG1238" s="5"/>
      <c r="AH1238" s="5"/>
      <c r="AI1238" s="5"/>
      <c r="AJ1238" s="5"/>
      <c r="AK1238" s="5"/>
      <c r="AL1238" s="5"/>
      <c r="AM1238" s="5"/>
    </row>
    <row r="1239" spans="1:39" s="4" customFormat="1" ht="14.4">
      <c r="A1239" s="63"/>
      <c r="B1239" s="63"/>
      <c r="C1239" s="63"/>
      <c r="D1239" s="63"/>
      <c r="E1239" s="11"/>
      <c r="F1239" s="11"/>
      <c r="G1239" s="8"/>
      <c r="I1239" s="63"/>
      <c r="J1239" s="48"/>
      <c r="K1239" s="109"/>
      <c r="M1239" s="63"/>
      <c r="N1239" s="274"/>
      <c r="P1239" s="63"/>
      <c r="Q1239" s="276"/>
      <c r="S1239" s="63"/>
      <c r="T1239" s="276"/>
      <c r="V1239" s="83"/>
      <c r="W1239" s="83"/>
      <c r="X1239" s="83"/>
      <c r="Y1239" s="83"/>
      <c r="Z1239" s="83"/>
      <c r="AA1239" s="65"/>
      <c r="AB1239" s="5"/>
      <c r="AC1239" s="5"/>
      <c r="AD1239" s="5"/>
      <c r="AE1239" s="5"/>
      <c r="AF1239" s="5"/>
      <c r="AG1239" s="5"/>
      <c r="AH1239" s="5"/>
      <c r="AI1239" s="5"/>
      <c r="AJ1239" s="5"/>
      <c r="AK1239" s="5"/>
      <c r="AL1239" s="5"/>
      <c r="AM1239" s="5"/>
    </row>
    <row r="1240" spans="1:39" s="4" customFormat="1" ht="14.4">
      <c r="A1240" s="63"/>
      <c r="B1240" s="63"/>
      <c r="C1240" s="63"/>
      <c r="D1240" s="63"/>
      <c r="E1240" s="11"/>
      <c r="F1240" s="11"/>
      <c r="G1240" s="8"/>
      <c r="I1240" s="63"/>
      <c r="J1240" s="48"/>
      <c r="K1240" s="109"/>
      <c r="M1240" s="63"/>
      <c r="N1240" s="274"/>
      <c r="P1240" s="63"/>
      <c r="Q1240" s="276"/>
      <c r="S1240" s="63"/>
      <c r="T1240" s="276"/>
      <c r="V1240" s="83"/>
      <c r="W1240" s="83"/>
      <c r="X1240" s="83"/>
      <c r="Y1240" s="83"/>
      <c r="Z1240" s="83"/>
      <c r="AA1240" s="65"/>
      <c r="AB1240" s="5"/>
      <c r="AC1240" s="5"/>
      <c r="AD1240" s="5"/>
      <c r="AE1240" s="5"/>
      <c r="AF1240" s="5"/>
      <c r="AG1240" s="5"/>
      <c r="AH1240" s="5"/>
      <c r="AI1240" s="5"/>
      <c r="AJ1240" s="5"/>
      <c r="AK1240" s="5"/>
      <c r="AL1240" s="5"/>
      <c r="AM1240" s="5"/>
    </row>
    <row r="1241" spans="1:39" s="4" customFormat="1" ht="14.4">
      <c r="A1241" s="63"/>
      <c r="B1241" s="63"/>
      <c r="C1241" s="63"/>
      <c r="D1241" s="63"/>
      <c r="E1241" s="11"/>
      <c r="F1241" s="11"/>
      <c r="G1241" s="8"/>
      <c r="I1241" s="63"/>
      <c r="J1241" s="48"/>
      <c r="K1241" s="109"/>
      <c r="M1241" s="63"/>
      <c r="N1241" s="274"/>
      <c r="P1241" s="63"/>
      <c r="Q1241" s="276"/>
      <c r="S1241" s="63"/>
      <c r="T1241" s="276"/>
      <c r="V1241" s="83"/>
      <c r="W1241" s="83"/>
      <c r="X1241" s="83"/>
      <c r="Y1241" s="83"/>
      <c r="Z1241" s="83"/>
      <c r="AA1241" s="65"/>
      <c r="AB1241" s="5"/>
      <c r="AC1241" s="5"/>
      <c r="AD1241" s="5"/>
      <c r="AE1241" s="5"/>
      <c r="AF1241" s="5"/>
      <c r="AG1241" s="5"/>
      <c r="AH1241" s="5"/>
      <c r="AI1241" s="5"/>
      <c r="AJ1241" s="5"/>
      <c r="AK1241" s="5"/>
      <c r="AL1241" s="5"/>
      <c r="AM1241" s="5"/>
    </row>
    <row r="1242" spans="1:39" s="4" customFormat="1" ht="14.4">
      <c r="A1242" s="63"/>
      <c r="B1242" s="63"/>
      <c r="C1242" s="63"/>
      <c r="D1242" s="63"/>
      <c r="E1242" s="11"/>
      <c r="F1242" s="11"/>
      <c r="G1242" s="8"/>
      <c r="I1242" s="63"/>
      <c r="J1242" s="48"/>
      <c r="K1242" s="109"/>
      <c r="M1242" s="63"/>
      <c r="N1242" s="274"/>
      <c r="P1242" s="63"/>
      <c r="Q1242" s="276"/>
      <c r="S1242" s="63"/>
      <c r="T1242" s="276"/>
      <c r="V1242" s="83"/>
      <c r="W1242" s="83"/>
      <c r="X1242" s="83"/>
      <c r="Y1242" s="83"/>
      <c r="Z1242" s="83"/>
      <c r="AA1242" s="65"/>
      <c r="AB1242" s="5"/>
      <c r="AC1242" s="5"/>
      <c r="AD1242" s="5"/>
      <c r="AE1242" s="5"/>
      <c r="AF1242" s="5"/>
      <c r="AG1242" s="5"/>
      <c r="AH1242" s="5"/>
      <c r="AI1242" s="5"/>
      <c r="AJ1242" s="5"/>
      <c r="AK1242" s="5"/>
      <c r="AL1242" s="5"/>
      <c r="AM1242" s="5"/>
    </row>
    <row r="1243" spans="1:39" s="4" customFormat="1" ht="14.4">
      <c r="A1243" s="63"/>
      <c r="B1243" s="63"/>
      <c r="C1243" s="63"/>
      <c r="D1243" s="63"/>
      <c r="E1243" s="11"/>
      <c r="F1243" s="11"/>
      <c r="G1243" s="8"/>
      <c r="I1243" s="63"/>
      <c r="J1243" s="48"/>
      <c r="K1243" s="109"/>
      <c r="M1243" s="63"/>
      <c r="N1243" s="274"/>
      <c r="P1243" s="63"/>
      <c r="Q1243" s="276"/>
      <c r="S1243" s="63"/>
      <c r="T1243" s="276"/>
      <c r="V1243" s="83"/>
      <c r="W1243" s="83"/>
      <c r="X1243" s="83"/>
      <c r="Y1243" s="83"/>
      <c r="Z1243" s="83"/>
      <c r="AA1243" s="65"/>
      <c r="AB1243" s="5"/>
      <c r="AC1243" s="5"/>
      <c r="AD1243" s="5"/>
      <c r="AE1243" s="5"/>
      <c r="AF1243" s="5"/>
      <c r="AG1243" s="5"/>
      <c r="AH1243" s="5"/>
      <c r="AI1243" s="5"/>
      <c r="AJ1243" s="5"/>
      <c r="AK1243" s="5"/>
      <c r="AL1243" s="5"/>
      <c r="AM1243" s="5"/>
    </row>
    <row r="1244" spans="1:39" s="4" customFormat="1" ht="14.4">
      <c r="A1244" s="63"/>
      <c r="B1244" s="63"/>
      <c r="C1244" s="63"/>
      <c r="D1244" s="63"/>
      <c r="E1244" s="11"/>
      <c r="F1244" s="11"/>
      <c r="G1244" s="8"/>
      <c r="I1244" s="63"/>
      <c r="J1244" s="48"/>
      <c r="K1244" s="109"/>
      <c r="M1244" s="63"/>
      <c r="N1244" s="274"/>
      <c r="P1244" s="63"/>
      <c r="Q1244" s="276"/>
      <c r="S1244" s="63"/>
      <c r="T1244" s="276"/>
      <c r="V1244" s="83"/>
      <c r="W1244" s="83"/>
      <c r="X1244" s="83"/>
      <c r="Y1244" s="83"/>
      <c r="Z1244" s="83"/>
      <c r="AA1244" s="65"/>
      <c r="AB1244" s="5"/>
      <c r="AC1244" s="5"/>
      <c r="AD1244" s="5"/>
      <c r="AE1244" s="5"/>
      <c r="AF1244" s="5"/>
      <c r="AG1244" s="5"/>
      <c r="AH1244" s="5"/>
      <c r="AI1244" s="5"/>
      <c r="AJ1244" s="5"/>
      <c r="AK1244" s="5"/>
      <c r="AL1244" s="5"/>
      <c r="AM1244" s="5"/>
    </row>
    <row r="1245" spans="1:39" s="4" customFormat="1" ht="14.4">
      <c r="A1245" s="63"/>
      <c r="B1245" s="63"/>
      <c r="C1245" s="63"/>
      <c r="D1245" s="63"/>
      <c r="E1245" s="11"/>
      <c r="F1245" s="11"/>
      <c r="G1245" s="8"/>
      <c r="I1245" s="63"/>
      <c r="J1245" s="48"/>
      <c r="K1245" s="109"/>
      <c r="M1245" s="63"/>
      <c r="N1245" s="274"/>
      <c r="P1245" s="63"/>
      <c r="Q1245" s="276"/>
      <c r="S1245" s="63"/>
      <c r="T1245" s="276"/>
      <c r="V1245" s="83"/>
      <c r="W1245" s="83"/>
      <c r="X1245" s="83"/>
      <c r="Y1245" s="83"/>
      <c r="Z1245" s="83"/>
      <c r="AA1245" s="65"/>
      <c r="AB1245" s="5"/>
      <c r="AC1245" s="5"/>
      <c r="AD1245" s="5"/>
      <c r="AE1245" s="5"/>
      <c r="AF1245" s="5"/>
      <c r="AG1245" s="5"/>
      <c r="AH1245" s="5"/>
      <c r="AI1245" s="5"/>
      <c r="AJ1245" s="5"/>
      <c r="AK1245" s="5"/>
      <c r="AL1245" s="5"/>
      <c r="AM1245" s="5"/>
    </row>
    <row r="1246" spans="1:39" s="4" customFormat="1" ht="14.4">
      <c r="A1246" s="63"/>
      <c r="B1246" s="63"/>
      <c r="C1246" s="63"/>
      <c r="D1246" s="63"/>
      <c r="E1246" s="11"/>
      <c r="F1246" s="11"/>
      <c r="G1246" s="8"/>
      <c r="I1246" s="63"/>
      <c r="J1246" s="48"/>
      <c r="K1246" s="109"/>
      <c r="M1246" s="63"/>
      <c r="N1246" s="274"/>
      <c r="P1246" s="63"/>
      <c r="Q1246" s="276"/>
      <c r="S1246" s="63"/>
      <c r="T1246" s="276"/>
      <c r="V1246" s="83"/>
      <c r="W1246" s="83"/>
      <c r="X1246" s="83"/>
      <c r="Y1246" s="83"/>
      <c r="Z1246" s="83"/>
      <c r="AA1246" s="65"/>
      <c r="AB1246" s="5"/>
      <c r="AC1246" s="5"/>
      <c r="AD1246" s="5"/>
      <c r="AE1246" s="5"/>
      <c r="AF1246" s="5"/>
      <c r="AG1246" s="5"/>
      <c r="AH1246" s="5"/>
      <c r="AI1246" s="5"/>
      <c r="AJ1246" s="5"/>
      <c r="AK1246" s="5"/>
      <c r="AL1246" s="5"/>
      <c r="AM1246" s="5"/>
    </row>
    <row r="1247" spans="1:39" s="4" customFormat="1" ht="14.4">
      <c r="A1247" s="63"/>
      <c r="B1247" s="63"/>
      <c r="C1247" s="63"/>
      <c r="D1247" s="63"/>
      <c r="E1247" s="11"/>
      <c r="F1247" s="11"/>
      <c r="G1247" s="8"/>
      <c r="I1247" s="63"/>
      <c r="J1247" s="48"/>
      <c r="K1247" s="109"/>
      <c r="M1247" s="63"/>
      <c r="N1247" s="274"/>
      <c r="P1247" s="63"/>
      <c r="Q1247" s="276"/>
      <c r="S1247" s="63"/>
      <c r="T1247" s="276"/>
      <c r="V1247" s="83"/>
      <c r="W1247" s="83"/>
      <c r="X1247" s="83"/>
      <c r="Y1247" s="83"/>
      <c r="Z1247" s="83"/>
      <c r="AA1247" s="65"/>
      <c r="AB1247" s="5"/>
      <c r="AC1247" s="5"/>
      <c r="AD1247" s="5"/>
      <c r="AE1247" s="5"/>
      <c r="AF1247" s="5"/>
      <c r="AG1247" s="5"/>
      <c r="AH1247" s="5"/>
      <c r="AI1247" s="5"/>
      <c r="AJ1247" s="5"/>
      <c r="AK1247" s="5"/>
      <c r="AL1247" s="5"/>
      <c r="AM1247" s="5"/>
    </row>
    <row r="1248" spans="1:39" s="4" customFormat="1" ht="14.4">
      <c r="A1248" s="63"/>
      <c r="B1248" s="63"/>
      <c r="C1248" s="63"/>
      <c r="D1248" s="63"/>
      <c r="E1248" s="11"/>
      <c r="F1248" s="11"/>
      <c r="G1248" s="8"/>
      <c r="I1248" s="63"/>
      <c r="J1248" s="48"/>
      <c r="K1248" s="109"/>
      <c r="M1248" s="63"/>
      <c r="N1248" s="274"/>
      <c r="P1248" s="63"/>
      <c r="Q1248" s="276"/>
      <c r="S1248" s="63"/>
      <c r="T1248" s="276"/>
      <c r="V1248" s="83"/>
      <c r="W1248" s="83"/>
      <c r="X1248" s="83"/>
      <c r="Y1248" s="83"/>
      <c r="Z1248" s="83"/>
      <c r="AA1248" s="65"/>
      <c r="AB1248" s="5"/>
      <c r="AC1248" s="5"/>
      <c r="AD1248" s="5"/>
      <c r="AE1248" s="5"/>
      <c r="AF1248" s="5"/>
      <c r="AG1248" s="5"/>
      <c r="AH1248" s="5"/>
      <c r="AI1248" s="5"/>
      <c r="AJ1248" s="5"/>
      <c r="AK1248" s="5"/>
      <c r="AL1248" s="5"/>
      <c r="AM1248" s="5"/>
    </row>
    <row r="1249" spans="1:39" s="4" customFormat="1" ht="14.4">
      <c r="A1249" s="63"/>
      <c r="B1249" s="63"/>
      <c r="C1249" s="63"/>
      <c r="D1249" s="63"/>
      <c r="E1249" s="11"/>
      <c r="F1249" s="11"/>
      <c r="G1249" s="8"/>
      <c r="I1249" s="63"/>
      <c r="J1249" s="48"/>
      <c r="K1249" s="109"/>
      <c r="M1249" s="63"/>
      <c r="N1249" s="274"/>
      <c r="P1249" s="63"/>
      <c r="Q1249" s="276"/>
      <c r="S1249" s="63"/>
      <c r="T1249" s="276"/>
      <c r="V1249" s="83"/>
      <c r="W1249" s="83"/>
      <c r="X1249" s="83"/>
      <c r="Y1249" s="83"/>
      <c r="Z1249" s="83"/>
      <c r="AA1249" s="65"/>
      <c r="AB1249" s="5"/>
      <c r="AC1249" s="5"/>
      <c r="AD1249" s="5"/>
      <c r="AE1249" s="5"/>
      <c r="AF1249" s="5"/>
      <c r="AG1249" s="5"/>
      <c r="AH1249" s="5"/>
      <c r="AI1249" s="5"/>
      <c r="AJ1249" s="5"/>
      <c r="AK1249" s="5"/>
      <c r="AL1249" s="5"/>
      <c r="AM1249" s="5"/>
    </row>
    <row r="1250" spans="1:39" s="4" customFormat="1" ht="14.4">
      <c r="A1250" s="63"/>
      <c r="B1250" s="63"/>
      <c r="C1250" s="63"/>
      <c r="D1250" s="63"/>
      <c r="E1250" s="11"/>
      <c r="F1250" s="11"/>
      <c r="G1250" s="8"/>
      <c r="I1250" s="63"/>
      <c r="J1250" s="48"/>
      <c r="K1250" s="109"/>
      <c r="M1250" s="63"/>
      <c r="N1250" s="274"/>
      <c r="P1250" s="63"/>
      <c r="Q1250" s="276"/>
      <c r="S1250" s="63"/>
      <c r="T1250" s="276"/>
      <c r="V1250" s="83"/>
      <c r="W1250" s="83"/>
      <c r="X1250" s="83"/>
      <c r="Y1250" s="83"/>
      <c r="Z1250" s="83"/>
      <c r="AA1250" s="65"/>
      <c r="AB1250" s="5"/>
      <c r="AC1250" s="5"/>
      <c r="AD1250" s="5"/>
      <c r="AE1250" s="5"/>
      <c r="AF1250" s="5"/>
      <c r="AG1250" s="5"/>
      <c r="AH1250" s="5"/>
      <c r="AI1250" s="5"/>
      <c r="AJ1250" s="5"/>
      <c r="AK1250" s="5"/>
      <c r="AL1250" s="5"/>
      <c r="AM1250" s="5"/>
    </row>
    <row r="1251" spans="1:39" s="4" customFormat="1" ht="14.4">
      <c r="A1251" s="63"/>
      <c r="B1251" s="63"/>
      <c r="C1251" s="63"/>
      <c r="D1251" s="63"/>
      <c r="E1251" s="11"/>
      <c r="F1251" s="11"/>
      <c r="G1251" s="8"/>
      <c r="I1251" s="63"/>
      <c r="J1251" s="48"/>
      <c r="K1251" s="109"/>
      <c r="M1251" s="63"/>
      <c r="N1251" s="274"/>
      <c r="P1251" s="63"/>
      <c r="Q1251" s="276"/>
      <c r="S1251" s="63"/>
      <c r="T1251" s="276"/>
      <c r="V1251" s="83"/>
      <c r="W1251" s="83"/>
      <c r="X1251" s="83"/>
      <c r="Y1251" s="83"/>
      <c r="Z1251" s="83"/>
      <c r="AA1251" s="65"/>
      <c r="AB1251" s="5"/>
      <c r="AC1251" s="5"/>
      <c r="AD1251" s="5"/>
      <c r="AE1251" s="5"/>
      <c r="AF1251" s="5"/>
      <c r="AG1251" s="5"/>
      <c r="AH1251" s="5"/>
      <c r="AI1251" s="5"/>
      <c r="AJ1251" s="5"/>
      <c r="AK1251" s="5"/>
      <c r="AL1251" s="5"/>
      <c r="AM1251" s="5"/>
    </row>
    <row r="1252" spans="1:39" s="4" customFormat="1" ht="14.4">
      <c r="A1252" s="63"/>
      <c r="B1252" s="63"/>
      <c r="C1252" s="63"/>
      <c r="D1252" s="63"/>
      <c r="E1252" s="11"/>
      <c r="F1252" s="11"/>
      <c r="G1252" s="8"/>
      <c r="I1252" s="63"/>
      <c r="J1252" s="48"/>
      <c r="K1252" s="109"/>
      <c r="M1252" s="63"/>
      <c r="N1252" s="274"/>
      <c r="P1252" s="63"/>
      <c r="Q1252" s="276"/>
      <c r="S1252" s="63"/>
      <c r="T1252" s="276"/>
      <c r="V1252" s="83"/>
      <c r="W1252" s="83"/>
      <c r="X1252" s="83"/>
      <c r="Y1252" s="83"/>
      <c r="Z1252" s="83"/>
      <c r="AA1252" s="65"/>
      <c r="AB1252" s="5"/>
      <c r="AC1252" s="5"/>
      <c r="AD1252" s="5"/>
      <c r="AE1252" s="5"/>
      <c r="AF1252" s="5"/>
      <c r="AG1252" s="5"/>
      <c r="AH1252" s="5"/>
      <c r="AI1252" s="5"/>
      <c r="AJ1252" s="5"/>
      <c r="AK1252" s="5"/>
      <c r="AL1252" s="5"/>
      <c r="AM1252" s="5"/>
    </row>
    <row r="1253" spans="1:39" s="4" customFormat="1" ht="14.4">
      <c r="A1253" s="63"/>
      <c r="B1253" s="63"/>
      <c r="C1253" s="63"/>
      <c r="D1253" s="63"/>
      <c r="E1253" s="11"/>
      <c r="F1253" s="11"/>
      <c r="G1253" s="8"/>
      <c r="I1253" s="63"/>
      <c r="J1253" s="48"/>
      <c r="K1253" s="109"/>
      <c r="M1253" s="63"/>
      <c r="N1253" s="274"/>
      <c r="P1253" s="63"/>
      <c r="Q1253" s="276"/>
      <c r="S1253" s="63"/>
      <c r="T1253" s="276"/>
      <c r="V1253" s="83"/>
      <c r="W1253" s="83"/>
      <c r="X1253" s="83"/>
      <c r="Y1253" s="83"/>
      <c r="Z1253" s="83"/>
      <c r="AA1253" s="65"/>
      <c r="AB1253" s="5"/>
      <c r="AC1253" s="5"/>
      <c r="AD1253" s="5"/>
      <c r="AE1253" s="5"/>
      <c r="AF1253" s="5"/>
      <c r="AG1253" s="5"/>
      <c r="AH1253" s="5"/>
      <c r="AI1253" s="5"/>
      <c r="AJ1253" s="5"/>
      <c r="AK1253" s="5"/>
      <c r="AL1253" s="5"/>
      <c r="AM1253" s="5"/>
    </row>
    <row r="1254" spans="1:39" s="4" customFormat="1" ht="14.4">
      <c r="A1254" s="63"/>
      <c r="B1254" s="63"/>
      <c r="C1254" s="63"/>
      <c r="D1254" s="63"/>
      <c r="E1254" s="11"/>
      <c r="F1254" s="11"/>
      <c r="G1254" s="8"/>
      <c r="I1254" s="63"/>
      <c r="J1254" s="48"/>
      <c r="K1254" s="109"/>
      <c r="M1254" s="63"/>
      <c r="N1254" s="274"/>
      <c r="P1254" s="63"/>
      <c r="Q1254" s="276"/>
      <c r="S1254" s="63"/>
      <c r="T1254" s="276"/>
      <c r="V1254" s="83"/>
      <c r="W1254" s="83"/>
      <c r="X1254" s="83"/>
      <c r="Y1254" s="83"/>
      <c r="Z1254" s="83"/>
      <c r="AA1254" s="65"/>
      <c r="AB1254" s="5"/>
      <c r="AC1254" s="5"/>
      <c r="AD1254" s="5"/>
      <c r="AE1254" s="5"/>
      <c r="AF1254" s="5"/>
      <c r="AG1254" s="5"/>
      <c r="AH1254" s="5"/>
      <c r="AI1254" s="5"/>
      <c r="AJ1254" s="5"/>
      <c r="AK1254" s="5"/>
      <c r="AL1254" s="5"/>
      <c r="AM1254" s="5"/>
    </row>
    <row r="1255" spans="1:39" s="4" customFormat="1" ht="14.4">
      <c r="A1255" s="63"/>
      <c r="B1255" s="63"/>
      <c r="C1255" s="63"/>
      <c r="D1255" s="63"/>
      <c r="E1255" s="11"/>
      <c r="F1255" s="11"/>
      <c r="G1255" s="8"/>
      <c r="I1255" s="63"/>
      <c r="J1255" s="48"/>
      <c r="K1255" s="109"/>
      <c r="M1255" s="63"/>
      <c r="N1255" s="274"/>
      <c r="P1255" s="63"/>
      <c r="Q1255" s="276"/>
      <c r="S1255" s="63"/>
      <c r="T1255" s="276"/>
      <c r="V1255" s="83"/>
      <c r="W1255" s="83"/>
      <c r="X1255" s="83"/>
      <c r="Y1255" s="83"/>
      <c r="Z1255" s="83"/>
      <c r="AA1255" s="65"/>
      <c r="AB1255" s="5"/>
      <c r="AC1255" s="5"/>
      <c r="AD1255" s="5"/>
      <c r="AE1255" s="5"/>
      <c r="AF1255" s="5"/>
      <c r="AG1255" s="5"/>
      <c r="AH1255" s="5"/>
      <c r="AI1255" s="5"/>
      <c r="AJ1255" s="5"/>
      <c r="AK1255" s="5"/>
      <c r="AL1255" s="5"/>
      <c r="AM1255" s="5"/>
    </row>
    <row r="1256" spans="1:39" s="4" customFormat="1" ht="14.4">
      <c r="A1256" s="63"/>
      <c r="B1256" s="63"/>
      <c r="C1256" s="63"/>
      <c r="D1256" s="63"/>
      <c r="E1256" s="11"/>
      <c r="F1256" s="11"/>
      <c r="G1256" s="8"/>
      <c r="I1256" s="63"/>
      <c r="J1256" s="48"/>
      <c r="K1256" s="109"/>
      <c r="M1256" s="63"/>
      <c r="N1256" s="274"/>
      <c r="P1256" s="63"/>
      <c r="Q1256" s="276"/>
      <c r="S1256" s="63"/>
      <c r="T1256" s="276"/>
      <c r="V1256" s="83"/>
      <c r="W1256" s="83"/>
      <c r="X1256" s="83"/>
      <c r="Y1256" s="83"/>
      <c r="Z1256" s="83"/>
      <c r="AA1256" s="65"/>
      <c r="AB1256" s="5"/>
      <c r="AC1256" s="5"/>
      <c r="AD1256" s="5"/>
      <c r="AE1256" s="5"/>
      <c r="AF1256" s="5"/>
      <c r="AG1256" s="5"/>
      <c r="AH1256" s="5"/>
      <c r="AI1256" s="5"/>
      <c r="AJ1256" s="5"/>
      <c r="AK1256" s="5"/>
      <c r="AL1256" s="5"/>
      <c r="AM1256" s="5"/>
    </row>
    <row r="1257" spans="1:39" s="4" customFormat="1" ht="14.4">
      <c r="A1257" s="63"/>
      <c r="B1257" s="63"/>
      <c r="C1257" s="63"/>
      <c r="D1257" s="63"/>
      <c r="E1257" s="11"/>
      <c r="F1257" s="11"/>
      <c r="G1257" s="8"/>
      <c r="I1257" s="63"/>
      <c r="J1257" s="48"/>
      <c r="K1257" s="109"/>
      <c r="M1257" s="63"/>
      <c r="N1257" s="274"/>
      <c r="P1257" s="63"/>
      <c r="Q1257" s="276"/>
      <c r="S1257" s="63"/>
      <c r="T1257" s="276"/>
      <c r="V1257" s="83"/>
      <c r="W1257" s="83"/>
      <c r="X1257" s="83"/>
      <c r="Y1257" s="83"/>
      <c r="Z1257" s="83"/>
      <c r="AA1257" s="65"/>
      <c r="AB1257" s="5"/>
      <c r="AC1257" s="5"/>
      <c r="AD1257" s="5"/>
      <c r="AE1257" s="5"/>
      <c r="AF1257" s="5"/>
      <c r="AG1257" s="5"/>
      <c r="AH1257" s="5"/>
      <c r="AI1257" s="5"/>
      <c r="AJ1257" s="5"/>
      <c r="AK1257" s="5"/>
      <c r="AL1257" s="5"/>
      <c r="AM1257" s="5"/>
    </row>
    <row r="1258" spans="1:39" s="4" customFormat="1" ht="14.4">
      <c r="A1258" s="63"/>
      <c r="B1258" s="63"/>
      <c r="C1258" s="63"/>
      <c r="D1258" s="63"/>
      <c r="E1258" s="11"/>
      <c r="F1258" s="11"/>
      <c r="G1258" s="8"/>
      <c r="I1258" s="63"/>
      <c r="J1258" s="48"/>
      <c r="K1258" s="109"/>
      <c r="M1258" s="63"/>
      <c r="N1258" s="274"/>
      <c r="P1258" s="63"/>
      <c r="Q1258" s="276"/>
      <c r="S1258" s="63"/>
      <c r="T1258" s="276"/>
      <c r="V1258" s="83"/>
      <c r="W1258" s="83"/>
      <c r="X1258" s="83"/>
      <c r="Y1258" s="83"/>
      <c r="Z1258" s="83"/>
      <c r="AA1258" s="65"/>
      <c r="AB1258" s="5"/>
      <c r="AC1258" s="5"/>
      <c r="AD1258" s="5"/>
      <c r="AE1258" s="5"/>
      <c r="AF1258" s="5"/>
      <c r="AG1258" s="5"/>
      <c r="AH1258" s="5"/>
      <c r="AI1258" s="5"/>
      <c r="AJ1258" s="5"/>
      <c r="AK1258" s="5"/>
      <c r="AL1258" s="5"/>
      <c r="AM1258" s="5"/>
    </row>
    <row r="1259" spans="1:39" s="4" customFormat="1" ht="14.4">
      <c r="A1259" s="63"/>
      <c r="B1259" s="63"/>
      <c r="C1259" s="63"/>
      <c r="D1259" s="63"/>
      <c r="E1259" s="11"/>
      <c r="F1259" s="11"/>
      <c r="G1259" s="8"/>
      <c r="I1259" s="63"/>
      <c r="J1259" s="48"/>
      <c r="K1259" s="109"/>
      <c r="M1259" s="63"/>
      <c r="N1259" s="274"/>
      <c r="P1259" s="63"/>
      <c r="Q1259" s="276"/>
      <c r="S1259" s="63"/>
      <c r="T1259" s="276"/>
      <c r="V1259" s="83"/>
      <c r="W1259" s="83"/>
      <c r="X1259" s="83"/>
      <c r="Y1259" s="83"/>
      <c r="Z1259" s="83"/>
      <c r="AA1259" s="65"/>
      <c r="AB1259" s="5"/>
      <c r="AC1259" s="5"/>
      <c r="AD1259" s="5"/>
      <c r="AE1259" s="5"/>
      <c r="AF1259" s="5"/>
      <c r="AG1259" s="5"/>
      <c r="AH1259" s="5"/>
      <c r="AI1259" s="5"/>
      <c r="AJ1259" s="5"/>
      <c r="AK1259" s="5"/>
      <c r="AL1259" s="5"/>
      <c r="AM1259" s="5"/>
    </row>
    <row r="1260" spans="1:39" s="4" customFormat="1" ht="14.4">
      <c r="A1260" s="63"/>
      <c r="B1260" s="63"/>
      <c r="C1260" s="63"/>
      <c r="D1260" s="63"/>
      <c r="E1260" s="11"/>
      <c r="F1260" s="11"/>
      <c r="G1260" s="8"/>
      <c r="I1260" s="63"/>
      <c r="J1260" s="48"/>
      <c r="K1260" s="109"/>
      <c r="M1260" s="63"/>
      <c r="N1260" s="274"/>
      <c r="P1260" s="63"/>
      <c r="Q1260" s="276"/>
      <c r="S1260" s="63"/>
      <c r="T1260" s="276"/>
      <c r="V1260" s="83"/>
      <c r="W1260" s="83"/>
      <c r="X1260" s="83"/>
      <c r="Y1260" s="83"/>
      <c r="Z1260" s="83"/>
      <c r="AA1260" s="65"/>
      <c r="AB1260" s="5"/>
      <c r="AC1260" s="5"/>
      <c r="AD1260" s="5"/>
      <c r="AE1260" s="5"/>
      <c r="AF1260" s="5"/>
      <c r="AG1260" s="5"/>
      <c r="AH1260" s="5"/>
      <c r="AI1260" s="5"/>
      <c r="AJ1260" s="5"/>
      <c r="AK1260" s="5"/>
      <c r="AL1260" s="5"/>
      <c r="AM1260" s="5"/>
    </row>
    <row r="1261" spans="1:39" s="4" customFormat="1" ht="14.4">
      <c r="A1261" s="63"/>
      <c r="B1261" s="63"/>
      <c r="C1261" s="63"/>
      <c r="D1261" s="63"/>
      <c r="E1261" s="11"/>
      <c r="F1261" s="11"/>
      <c r="G1261" s="8"/>
      <c r="I1261" s="63"/>
      <c r="J1261" s="48"/>
      <c r="K1261" s="109"/>
      <c r="M1261" s="63"/>
      <c r="N1261" s="274"/>
      <c r="P1261" s="63"/>
      <c r="Q1261" s="276"/>
      <c r="S1261" s="63"/>
      <c r="T1261" s="276"/>
      <c r="V1261" s="83"/>
      <c r="W1261" s="83"/>
      <c r="X1261" s="83"/>
      <c r="Y1261" s="83"/>
      <c r="Z1261" s="83"/>
      <c r="AA1261" s="65"/>
      <c r="AB1261" s="5"/>
      <c r="AC1261" s="5"/>
      <c r="AD1261" s="5"/>
      <c r="AE1261" s="5"/>
      <c r="AF1261" s="5"/>
      <c r="AG1261" s="5"/>
      <c r="AH1261" s="5"/>
      <c r="AI1261" s="5"/>
      <c r="AJ1261" s="5"/>
      <c r="AK1261" s="5"/>
      <c r="AL1261" s="5"/>
      <c r="AM1261" s="5"/>
    </row>
    <row r="1262" spans="1:39" s="4" customFormat="1" ht="14.4">
      <c r="A1262" s="63"/>
      <c r="B1262" s="63"/>
      <c r="C1262" s="63"/>
      <c r="D1262" s="63"/>
      <c r="E1262" s="11"/>
      <c r="F1262" s="11"/>
      <c r="G1262" s="8"/>
      <c r="I1262" s="63"/>
      <c r="J1262" s="48"/>
      <c r="K1262" s="109"/>
      <c r="M1262" s="63"/>
      <c r="N1262" s="274"/>
      <c r="P1262" s="63"/>
      <c r="Q1262" s="276"/>
      <c r="S1262" s="63"/>
      <c r="T1262" s="276"/>
      <c r="V1262" s="83"/>
      <c r="W1262" s="83"/>
      <c r="X1262" s="83"/>
      <c r="Y1262" s="83"/>
      <c r="Z1262" s="83"/>
      <c r="AA1262" s="65"/>
      <c r="AB1262" s="5"/>
      <c r="AC1262" s="5"/>
      <c r="AD1262" s="5"/>
      <c r="AE1262" s="5"/>
      <c r="AF1262" s="5"/>
      <c r="AG1262" s="5"/>
      <c r="AH1262" s="5"/>
      <c r="AI1262" s="5"/>
      <c r="AJ1262" s="5"/>
      <c r="AK1262" s="5"/>
      <c r="AL1262" s="5"/>
      <c r="AM1262" s="5"/>
    </row>
    <row r="1263" spans="1:39" s="4" customFormat="1" ht="14.4">
      <c r="A1263" s="63"/>
      <c r="B1263" s="63"/>
      <c r="C1263" s="63"/>
      <c r="D1263" s="63"/>
      <c r="E1263" s="11"/>
      <c r="F1263" s="11"/>
      <c r="G1263" s="8"/>
      <c r="I1263" s="63"/>
      <c r="J1263" s="48"/>
      <c r="K1263" s="109"/>
      <c r="M1263" s="63"/>
      <c r="N1263" s="274"/>
      <c r="P1263" s="63"/>
      <c r="Q1263" s="276"/>
      <c r="S1263" s="63"/>
      <c r="T1263" s="276"/>
      <c r="V1263" s="83"/>
      <c r="W1263" s="83"/>
      <c r="X1263" s="83"/>
      <c r="Y1263" s="83"/>
      <c r="Z1263" s="83"/>
      <c r="AA1263" s="65"/>
      <c r="AB1263" s="5"/>
      <c r="AC1263" s="5"/>
      <c r="AD1263" s="5"/>
      <c r="AE1263" s="5"/>
      <c r="AF1263" s="5"/>
      <c r="AG1263" s="5"/>
      <c r="AH1263" s="5"/>
      <c r="AI1263" s="5"/>
      <c r="AJ1263" s="5"/>
      <c r="AK1263" s="5"/>
      <c r="AL1263" s="5"/>
      <c r="AM1263" s="5"/>
    </row>
    <row r="1264" spans="1:39" s="4" customFormat="1" ht="14.4">
      <c r="A1264" s="63"/>
      <c r="B1264" s="63"/>
      <c r="C1264" s="63"/>
      <c r="D1264" s="63"/>
      <c r="E1264" s="11"/>
      <c r="F1264" s="11"/>
      <c r="G1264" s="8"/>
      <c r="I1264" s="63"/>
      <c r="J1264" s="48"/>
      <c r="K1264" s="109"/>
      <c r="M1264" s="63"/>
      <c r="N1264" s="274"/>
      <c r="P1264" s="63"/>
      <c r="Q1264" s="276"/>
      <c r="S1264" s="63"/>
      <c r="T1264" s="276"/>
      <c r="V1264" s="83"/>
      <c r="W1264" s="83"/>
      <c r="X1264" s="83"/>
      <c r="Y1264" s="83"/>
      <c r="Z1264" s="83"/>
      <c r="AA1264" s="65"/>
      <c r="AB1264" s="5"/>
      <c r="AC1264" s="5"/>
      <c r="AD1264" s="5"/>
      <c r="AE1264" s="5"/>
      <c r="AF1264" s="5"/>
      <c r="AG1264" s="5"/>
      <c r="AH1264" s="5"/>
      <c r="AI1264" s="5"/>
      <c r="AJ1264" s="5"/>
      <c r="AK1264" s="5"/>
      <c r="AL1264" s="5"/>
      <c r="AM1264" s="5"/>
    </row>
    <row r="1265" spans="1:39" s="4" customFormat="1" ht="14.4">
      <c r="A1265" s="63"/>
      <c r="B1265" s="63"/>
      <c r="C1265" s="63"/>
      <c r="D1265" s="63"/>
      <c r="E1265" s="11"/>
      <c r="F1265" s="11"/>
      <c r="G1265" s="8"/>
      <c r="I1265" s="63"/>
      <c r="J1265" s="48"/>
      <c r="K1265" s="109"/>
      <c r="M1265" s="63"/>
      <c r="N1265" s="274"/>
      <c r="P1265" s="63"/>
      <c r="Q1265" s="276"/>
      <c r="S1265" s="63"/>
      <c r="T1265" s="276"/>
      <c r="V1265" s="83"/>
      <c r="W1265" s="83"/>
      <c r="X1265" s="83"/>
      <c r="Y1265" s="83"/>
      <c r="Z1265" s="83"/>
      <c r="AA1265" s="65"/>
      <c r="AB1265" s="5"/>
      <c r="AC1265" s="5"/>
      <c r="AD1265" s="5"/>
      <c r="AE1265" s="5"/>
      <c r="AF1265" s="5"/>
      <c r="AG1265" s="5"/>
      <c r="AH1265" s="5"/>
      <c r="AI1265" s="5"/>
      <c r="AJ1265" s="5"/>
      <c r="AK1265" s="5"/>
      <c r="AL1265" s="5"/>
      <c r="AM1265" s="5"/>
    </row>
    <row r="1266" spans="1:39" s="4" customFormat="1" ht="14.4">
      <c r="A1266" s="63"/>
      <c r="B1266" s="63"/>
      <c r="C1266" s="63"/>
      <c r="D1266" s="63"/>
      <c r="E1266" s="11"/>
      <c r="F1266" s="11"/>
      <c r="G1266" s="8"/>
      <c r="I1266" s="63"/>
      <c r="J1266" s="48"/>
      <c r="K1266" s="109"/>
      <c r="M1266" s="63"/>
      <c r="N1266" s="274"/>
      <c r="P1266" s="63"/>
      <c r="Q1266" s="276"/>
      <c r="S1266" s="63"/>
      <c r="T1266" s="276"/>
      <c r="V1266" s="83"/>
      <c r="W1266" s="83"/>
      <c r="X1266" s="83"/>
      <c r="Y1266" s="83"/>
      <c r="Z1266" s="83"/>
      <c r="AA1266" s="65"/>
      <c r="AB1266" s="5"/>
      <c r="AC1266" s="5"/>
      <c r="AD1266" s="5"/>
      <c r="AE1266" s="5"/>
      <c r="AF1266" s="5"/>
      <c r="AG1266" s="5"/>
      <c r="AH1266" s="5"/>
      <c r="AI1266" s="5"/>
      <c r="AJ1266" s="5"/>
      <c r="AK1266" s="5"/>
      <c r="AL1266" s="5"/>
      <c r="AM1266" s="5"/>
    </row>
    <row r="1267" spans="1:39" s="4" customFormat="1" ht="14.4">
      <c r="A1267" s="63"/>
      <c r="B1267" s="63"/>
      <c r="C1267" s="63"/>
      <c r="D1267" s="63"/>
      <c r="E1267" s="11"/>
      <c r="F1267" s="11"/>
      <c r="G1267" s="8"/>
      <c r="I1267" s="63"/>
      <c r="J1267" s="48"/>
      <c r="K1267" s="109"/>
      <c r="M1267" s="63"/>
      <c r="N1267" s="274"/>
      <c r="P1267" s="63"/>
      <c r="Q1267" s="276"/>
      <c r="S1267" s="63"/>
      <c r="T1267" s="276"/>
      <c r="V1267" s="83"/>
      <c r="W1267" s="83"/>
      <c r="X1267" s="83"/>
      <c r="Y1267" s="83"/>
      <c r="Z1267" s="83"/>
      <c r="AA1267" s="65"/>
      <c r="AB1267" s="5"/>
      <c r="AC1267" s="5"/>
      <c r="AD1267" s="5"/>
      <c r="AE1267" s="5"/>
      <c r="AF1267" s="5"/>
      <c r="AG1267" s="5"/>
      <c r="AH1267" s="5"/>
      <c r="AI1267" s="5"/>
      <c r="AJ1267" s="5"/>
      <c r="AK1267" s="5"/>
      <c r="AL1267" s="5"/>
      <c r="AM1267" s="5"/>
    </row>
    <row r="1268" spans="1:39" s="4" customFormat="1" ht="14.4">
      <c r="A1268" s="63"/>
      <c r="B1268" s="63"/>
      <c r="C1268" s="63"/>
      <c r="D1268" s="63"/>
      <c r="E1268" s="11"/>
      <c r="F1268" s="11"/>
      <c r="G1268" s="8"/>
      <c r="I1268" s="63"/>
      <c r="J1268" s="48"/>
      <c r="K1268" s="109"/>
      <c r="M1268" s="63"/>
      <c r="N1268" s="274"/>
      <c r="P1268" s="63"/>
      <c r="Q1268" s="276"/>
      <c r="S1268" s="63"/>
      <c r="T1268" s="276"/>
      <c r="V1268" s="83"/>
      <c r="W1268" s="83"/>
      <c r="X1268" s="83"/>
      <c r="Y1268" s="83"/>
      <c r="Z1268" s="83"/>
      <c r="AA1268" s="65"/>
      <c r="AB1268" s="5"/>
      <c r="AC1268" s="5"/>
      <c r="AD1268" s="5"/>
      <c r="AE1268" s="5"/>
      <c r="AF1268" s="5"/>
      <c r="AG1268" s="5"/>
      <c r="AH1268" s="5"/>
      <c r="AI1268" s="5"/>
      <c r="AJ1268" s="5"/>
      <c r="AK1268" s="5"/>
      <c r="AL1268" s="5"/>
      <c r="AM1268" s="5"/>
    </row>
    <row r="1269" spans="1:39" s="4" customFormat="1" ht="14.4">
      <c r="A1269" s="63"/>
      <c r="B1269" s="63"/>
      <c r="C1269" s="63"/>
      <c r="D1269" s="63"/>
      <c r="E1269" s="11"/>
      <c r="F1269" s="11"/>
      <c r="G1269" s="8"/>
      <c r="I1269" s="63"/>
      <c r="J1269" s="48"/>
      <c r="K1269" s="109"/>
      <c r="M1269" s="63"/>
      <c r="N1269" s="274"/>
      <c r="P1269" s="63"/>
      <c r="Q1269" s="276"/>
      <c r="S1269" s="63"/>
      <c r="T1269" s="276"/>
      <c r="V1269" s="83"/>
      <c r="W1269" s="83"/>
      <c r="X1269" s="83"/>
      <c r="Y1269" s="83"/>
      <c r="Z1269" s="83"/>
      <c r="AA1269" s="65"/>
      <c r="AB1269" s="5"/>
      <c r="AC1269" s="5"/>
      <c r="AD1269" s="5"/>
      <c r="AE1269" s="5"/>
      <c r="AF1269" s="5"/>
      <c r="AG1269" s="5"/>
      <c r="AH1269" s="5"/>
      <c r="AI1269" s="5"/>
      <c r="AJ1269" s="5"/>
      <c r="AK1269" s="5"/>
      <c r="AL1269" s="5"/>
      <c r="AM1269" s="5"/>
    </row>
    <row r="1270" spans="1:39" s="4" customFormat="1" ht="14.4">
      <c r="A1270" s="63"/>
      <c r="B1270" s="63"/>
      <c r="C1270" s="63"/>
      <c r="D1270" s="63"/>
      <c r="E1270" s="11"/>
      <c r="F1270" s="11"/>
      <c r="G1270" s="8"/>
      <c r="I1270" s="63"/>
      <c r="J1270" s="48"/>
      <c r="K1270" s="109"/>
      <c r="M1270" s="63"/>
      <c r="N1270" s="274"/>
      <c r="P1270" s="63"/>
      <c r="Q1270" s="276"/>
      <c r="S1270" s="63"/>
      <c r="T1270" s="276"/>
      <c r="V1270" s="83"/>
      <c r="W1270" s="83"/>
      <c r="X1270" s="83"/>
      <c r="Y1270" s="83"/>
      <c r="Z1270" s="83"/>
      <c r="AA1270" s="65"/>
      <c r="AB1270" s="5"/>
      <c r="AC1270" s="5"/>
      <c r="AD1270" s="5"/>
      <c r="AE1270" s="5"/>
      <c r="AF1270" s="5"/>
      <c r="AG1270" s="5"/>
      <c r="AH1270" s="5"/>
      <c r="AI1270" s="5"/>
      <c r="AJ1270" s="5"/>
      <c r="AK1270" s="5"/>
      <c r="AL1270" s="5"/>
      <c r="AM1270" s="5"/>
    </row>
    <row r="1271" spans="1:39" s="4" customFormat="1" ht="14.4">
      <c r="A1271" s="63"/>
      <c r="B1271" s="63"/>
      <c r="C1271" s="63"/>
      <c r="D1271" s="63"/>
      <c r="E1271" s="11"/>
      <c r="F1271" s="11"/>
      <c r="G1271" s="8"/>
      <c r="I1271" s="63"/>
      <c r="J1271" s="48"/>
      <c r="K1271" s="109"/>
      <c r="M1271" s="63"/>
      <c r="N1271" s="274"/>
      <c r="P1271" s="63"/>
      <c r="Q1271" s="276"/>
      <c r="S1271" s="63"/>
      <c r="T1271" s="276"/>
      <c r="V1271" s="83"/>
      <c r="W1271" s="83"/>
      <c r="X1271" s="83"/>
      <c r="Y1271" s="83"/>
      <c r="Z1271" s="83"/>
      <c r="AA1271" s="65"/>
      <c r="AB1271" s="5"/>
      <c r="AC1271" s="5"/>
      <c r="AD1271" s="5"/>
      <c r="AE1271" s="5"/>
      <c r="AF1271" s="5"/>
      <c r="AG1271" s="5"/>
      <c r="AH1271" s="5"/>
      <c r="AI1271" s="5"/>
      <c r="AJ1271" s="5"/>
      <c r="AK1271" s="5"/>
      <c r="AL1271" s="5"/>
      <c r="AM1271" s="5"/>
    </row>
    <row r="1272" spans="1:39" s="4" customFormat="1" ht="14.4">
      <c r="A1272" s="63"/>
      <c r="B1272" s="63"/>
      <c r="C1272" s="63"/>
      <c r="D1272" s="63"/>
      <c r="E1272" s="11"/>
      <c r="F1272" s="11"/>
      <c r="G1272" s="8"/>
      <c r="I1272" s="63"/>
      <c r="J1272" s="48"/>
      <c r="K1272" s="109"/>
      <c r="M1272" s="63"/>
      <c r="N1272" s="274"/>
      <c r="P1272" s="63"/>
      <c r="Q1272" s="276"/>
      <c r="S1272" s="63"/>
      <c r="T1272" s="276"/>
      <c r="V1272" s="83"/>
      <c r="W1272" s="83"/>
      <c r="X1272" s="83"/>
      <c r="Y1272" s="83"/>
      <c r="Z1272" s="83"/>
      <c r="AA1272" s="65"/>
      <c r="AB1272" s="5"/>
      <c r="AC1272" s="5"/>
      <c r="AD1272" s="5"/>
      <c r="AE1272" s="5"/>
      <c r="AF1272" s="5"/>
      <c r="AG1272" s="5"/>
      <c r="AH1272" s="5"/>
      <c r="AI1272" s="5"/>
      <c r="AJ1272" s="5"/>
      <c r="AK1272" s="5"/>
      <c r="AL1272" s="5"/>
      <c r="AM1272" s="5"/>
    </row>
    <row r="1273" spans="1:39" s="4" customFormat="1" ht="14.4">
      <c r="A1273" s="63"/>
      <c r="B1273" s="63"/>
      <c r="C1273" s="63"/>
      <c r="D1273" s="63"/>
      <c r="E1273" s="11"/>
      <c r="F1273" s="11"/>
      <c r="G1273" s="8"/>
      <c r="I1273" s="63"/>
      <c r="J1273" s="48"/>
      <c r="K1273" s="109"/>
      <c r="M1273" s="63"/>
      <c r="N1273" s="274"/>
      <c r="P1273" s="63"/>
      <c r="Q1273" s="276"/>
      <c r="S1273" s="63"/>
      <c r="T1273" s="276"/>
      <c r="V1273" s="83"/>
      <c r="W1273" s="83"/>
      <c r="X1273" s="83"/>
      <c r="Y1273" s="83"/>
      <c r="Z1273" s="83"/>
      <c r="AA1273" s="65"/>
      <c r="AB1273" s="5"/>
      <c r="AC1273" s="5"/>
      <c r="AD1273" s="5"/>
      <c r="AE1273" s="5"/>
      <c r="AF1273" s="5"/>
      <c r="AG1273" s="5"/>
      <c r="AH1273" s="5"/>
      <c r="AI1273" s="5"/>
      <c r="AJ1273" s="5"/>
      <c r="AK1273" s="5"/>
      <c r="AL1273" s="5"/>
      <c r="AM1273" s="5"/>
    </row>
    <row r="1274" spans="1:39" s="4" customFormat="1" ht="14.4">
      <c r="A1274" s="63"/>
      <c r="B1274" s="63"/>
      <c r="C1274" s="63"/>
      <c r="D1274" s="63"/>
      <c r="E1274" s="11"/>
      <c r="F1274" s="11"/>
      <c r="G1274" s="8"/>
      <c r="I1274" s="63"/>
      <c r="J1274" s="48"/>
      <c r="K1274" s="109"/>
      <c r="M1274" s="63"/>
      <c r="N1274" s="274"/>
      <c r="P1274" s="63"/>
      <c r="Q1274" s="276"/>
      <c r="S1274" s="63"/>
      <c r="T1274" s="276"/>
      <c r="V1274" s="83"/>
      <c r="W1274" s="83"/>
      <c r="X1274" s="83"/>
      <c r="Y1274" s="83"/>
      <c r="Z1274" s="83"/>
      <c r="AA1274" s="65"/>
      <c r="AB1274" s="5"/>
      <c r="AC1274" s="5"/>
      <c r="AD1274" s="5"/>
      <c r="AE1274" s="5"/>
      <c r="AF1274" s="5"/>
      <c r="AG1274" s="5"/>
      <c r="AH1274" s="5"/>
      <c r="AI1274" s="5"/>
      <c r="AJ1274" s="5"/>
      <c r="AK1274" s="5"/>
      <c r="AL1274" s="5"/>
      <c r="AM1274" s="5"/>
    </row>
    <row r="1275" spans="1:39" s="4" customFormat="1" ht="14.4">
      <c r="A1275" s="63"/>
      <c r="B1275" s="63"/>
      <c r="C1275" s="63"/>
      <c r="D1275" s="63"/>
      <c r="E1275" s="11"/>
      <c r="F1275" s="11"/>
      <c r="G1275" s="8"/>
      <c r="I1275" s="63"/>
      <c r="J1275" s="48"/>
      <c r="K1275" s="109"/>
      <c r="M1275" s="63"/>
      <c r="N1275" s="274"/>
      <c r="P1275" s="63"/>
      <c r="Q1275" s="276"/>
      <c r="S1275" s="63"/>
      <c r="T1275" s="276"/>
      <c r="V1275" s="83"/>
      <c r="W1275" s="83"/>
      <c r="X1275" s="83"/>
      <c r="Y1275" s="83"/>
      <c r="Z1275" s="83"/>
      <c r="AA1275" s="65"/>
      <c r="AB1275" s="5"/>
      <c r="AC1275" s="5"/>
      <c r="AD1275" s="5"/>
      <c r="AE1275" s="5"/>
      <c r="AF1275" s="5"/>
      <c r="AG1275" s="5"/>
      <c r="AH1275" s="5"/>
      <c r="AI1275" s="5"/>
      <c r="AJ1275" s="5"/>
      <c r="AK1275" s="5"/>
      <c r="AL1275" s="5"/>
      <c r="AM1275" s="5"/>
    </row>
    <row r="1276" spans="1:39" s="4" customFormat="1" ht="14.4">
      <c r="A1276" s="63"/>
      <c r="B1276" s="63"/>
      <c r="C1276" s="63"/>
      <c r="D1276" s="63"/>
      <c r="E1276" s="11"/>
      <c r="F1276" s="11"/>
      <c r="G1276" s="8"/>
      <c r="I1276" s="63"/>
      <c r="J1276" s="48"/>
      <c r="K1276" s="109"/>
      <c r="M1276" s="63"/>
      <c r="N1276" s="274"/>
      <c r="P1276" s="63"/>
      <c r="Q1276" s="276"/>
      <c r="S1276" s="63"/>
      <c r="T1276" s="276"/>
      <c r="V1276" s="83"/>
      <c r="W1276" s="83"/>
      <c r="X1276" s="83"/>
      <c r="Y1276" s="83"/>
      <c r="Z1276" s="83"/>
      <c r="AA1276" s="65"/>
      <c r="AB1276" s="5"/>
      <c r="AC1276" s="5"/>
      <c r="AD1276" s="5"/>
      <c r="AE1276" s="5"/>
      <c r="AF1276" s="5"/>
      <c r="AG1276" s="5"/>
      <c r="AH1276" s="5"/>
      <c r="AI1276" s="5"/>
      <c r="AJ1276" s="5"/>
      <c r="AK1276" s="5"/>
      <c r="AL1276" s="5"/>
      <c r="AM1276" s="5"/>
    </row>
    <row r="1277" spans="1:39" s="4" customFormat="1" ht="14.4">
      <c r="A1277" s="63"/>
      <c r="B1277" s="63"/>
      <c r="C1277" s="63"/>
      <c r="D1277" s="63"/>
      <c r="E1277" s="11"/>
      <c r="F1277" s="11"/>
      <c r="G1277" s="8"/>
      <c r="I1277" s="63"/>
      <c r="J1277" s="48"/>
      <c r="K1277" s="109"/>
      <c r="M1277" s="63"/>
      <c r="N1277" s="274"/>
      <c r="P1277" s="63"/>
      <c r="Q1277" s="276"/>
      <c r="S1277" s="63"/>
      <c r="T1277" s="276"/>
      <c r="V1277" s="83"/>
      <c r="W1277" s="83"/>
      <c r="X1277" s="83"/>
      <c r="Y1277" s="83"/>
      <c r="Z1277" s="83"/>
      <c r="AA1277" s="65"/>
      <c r="AB1277" s="5"/>
      <c r="AC1277" s="5"/>
      <c r="AD1277" s="5"/>
      <c r="AE1277" s="5"/>
      <c r="AF1277" s="5"/>
      <c r="AG1277" s="5"/>
      <c r="AH1277" s="5"/>
      <c r="AI1277" s="5"/>
      <c r="AJ1277" s="5"/>
      <c r="AK1277" s="5"/>
      <c r="AL1277" s="5"/>
      <c r="AM1277" s="5"/>
    </row>
    <row r="1278" spans="1:39" s="4" customFormat="1" ht="14.4">
      <c r="A1278" s="63"/>
      <c r="B1278" s="63"/>
      <c r="C1278" s="63"/>
      <c r="D1278" s="63"/>
      <c r="E1278" s="11"/>
      <c r="F1278" s="11"/>
      <c r="G1278" s="8"/>
      <c r="I1278" s="63"/>
      <c r="J1278" s="48"/>
      <c r="K1278" s="109"/>
      <c r="M1278" s="63"/>
      <c r="N1278" s="274"/>
      <c r="P1278" s="63"/>
      <c r="Q1278" s="276"/>
      <c r="S1278" s="63"/>
      <c r="T1278" s="276"/>
      <c r="V1278" s="83"/>
      <c r="W1278" s="83"/>
      <c r="X1278" s="83"/>
      <c r="Y1278" s="83"/>
      <c r="Z1278" s="83"/>
      <c r="AA1278" s="65"/>
      <c r="AB1278" s="5"/>
      <c r="AC1278" s="5"/>
      <c r="AD1278" s="5"/>
      <c r="AE1278" s="5"/>
      <c r="AF1278" s="5"/>
      <c r="AG1278" s="5"/>
      <c r="AH1278" s="5"/>
      <c r="AI1278" s="5"/>
      <c r="AJ1278" s="5"/>
      <c r="AK1278" s="5"/>
      <c r="AL1278" s="5"/>
      <c r="AM1278" s="5"/>
    </row>
    <row r="1279" spans="1:39" s="4" customFormat="1" ht="14.4">
      <c r="A1279" s="63"/>
      <c r="B1279" s="63"/>
      <c r="C1279" s="63"/>
      <c r="D1279" s="63"/>
      <c r="E1279" s="11"/>
      <c r="F1279" s="11"/>
      <c r="G1279" s="8"/>
      <c r="I1279" s="63"/>
      <c r="J1279" s="48"/>
      <c r="K1279" s="109"/>
      <c r="M1279" s="63"/>
      <c r="N1279" s="274"/>
      <c r="P1279" s="63"/>
      <c r="Q1279" s="276"/>
      <c r="S1279" s="63"/>
      <c r="T1279" s="276"/>
      <c r="V1279" s="83"/>
      <c r="W1279" s="83"/>
      <c r="X1279" s="83"/>
      <c r="Y1279" s="83"/>
      <c r="Z1279" s="83"/>
      <c r="AA1279" s="65"/>
      <c r="AB1279" s="5"/>
      <c r="AC1279" s="5"/>
      <c r="AD1279" s="5"/>
      <c r="AE1279" s="5"/>
      <c r="AF1279" s="5"/>
      <c r="AG1279" s="5"/>
      <c r="AH1279" s="5"/>
      <c r="AI1279" s="5"/>
      <c r="AJ1279" s="5"/>
      <c r="AK1279" s="5"/>
      <c r="AL1279" s="5"/>
      <c r="AM1279" s="5"/>
    </row>
    <row r="1280" spans="1:39" s="4" customFormat="1" ht="14.4">
      <c r="A1280" s="63"/>
      <c r="B1280" s="63"/>
      <c r="C1280" s="63"/>
      <c r="D1280" s="63"/>
      <c r="E1280" s="11"/>
      <c r="F1280" s="11"/>
      <c r="G1280" s="8"/>
      <c r="I1280" s="63"/>
      <c r="J1280" s="48"/>
      <c r="K1280" s="109"/>
      <c r="M1280" s="63"/>
      <c r="N1280" s="274"/>
      <c r="P1280" s="63"/>
      <c r="Q1280" s="276"/>
      <c r="S1280" s="63"/>
      <c r="T1280" s="276"/>
      <c r="V1280" s="83"/>
      <c r="W1280" s="83"/>
      <c r="X1280" s="83"/>
      <c r="Y1280" s="83"/>
      <c r="Z1280" s="83"/>
      <c r="AA1280" s="65"/>
      <c r="AB1280" s="5"/>
      <c r="AC1280" s="5"/>
      <c r="AD1280" s="5"/>
      <c r="AE1280" s="5"/>
      <c r="AF1280" s="5"/>
      <c r="AG1280" s="5"/>
      <c r="AH1280" s="5"/>
      <c r="AI1280" s="5"/>
      <c r="AJ1280" s="5"/>
      <c r="AK1280" s="5"/>
      <c r="AL1280" s="5"/>
      <c r="AM1280" s="5"/>
    </row>
    <row r="1281" spans="1:39" s="4" customFormat="1" ht="14.4">
      <c r="A1281" s="63"/>
      <c r="B1281" s="63"/>
      <c r="C1281" s="63"/>
      <c r="D1281" s="63"/>
      <c r="E1281" s="11"/>
      <c r="F1281" s="11"/>
      <c r="G1281" s="8"/>
      <c r="I1281" s="63"/>
      <c r="J1281" s="48"/>
      <c r="K1281" s="109"/>
      <c r="M1281" s="63"/>
      <c r="N1281" s="274"/>
      <c r="P1281" s="63"/>
      <c r="Q1281" s="276"/>
      <c r="S1281" s="63"/>
      <c r="T1281" s="276"/>
      <c r="V1281" s="83"/>
      <c r="W1281" s="83"/>
      <c r="X1281" s="83"/>
      <c r="Y1281" s="83"/>
      <c r="Z1281" s="83"/>
      <c r="AA1281" s="65"/>
      <c r="AB1281" s="5"/>
      <c r="AC1281" s="5"/>
      <c r="AD1281" s="5"/>
      <c r="AE1281" s="5"/>
      <c r="AF1281" s="5"/>
      <c r="AG1281" s="5"/>
      <c r="AH1281" s="5"/>
      <c r="AI1281" s="5"/>
      <c r="AJ1281" s="5"/>
      <c r="AK1281" s="5"/>
      <c r="AL1281" s="5"/>
      <c r="AM1281" s="5"/>
    </row>
    <row r="1282" spans="1:39" s="4" customFormat="1" ht="14.4">
      <c r="A1282" s="63"/>
      <c r="B1282" s="63"/>
      <c r="C1282" s="63"/>
      <c r="D1282" s="63"/>
      <c r="E1282" s="11"/>
      <c r="F1282" s="11"/>
      <c r="G1282" s="8"/>
      <c r="I1282" s="63"/>
      <c r="J1282" s="48"/>
      <c r="K1282" s="109"/>
      <c r="M1282" s="63"/>
      <c r="N1282" s="274"/>
      <c r="P1282" s="63"/>
      <c r="Q1282" s="276"/>
      <c r="S1282" s="63"/>
      <c r="T1282" s="276"/>
      <c r="V1282" s="83"/>
      <c r="W1282" s="83"/>
      <c r="X1282" s="83"/>
      <c r="Y1282" s="83"/>
      <c r="Z1282" s="83"/>
      <c r="AA1282" s="65"/>
      <c r="AB1282" s="5"/>
      <c r="AC1282" s="5"/>
      <c r="AD1282" s="5"/>
      <c r="AE1282" s="5"/>
      <c r="AF1282" s="5"/>
      <c r="AG1282" s="5"/>
      <c r="AH1282" s="5"/>
      <c r="AI1282" s="5"/>
      <c r="AJ1282" s="5"/>
      <c r="AK1282" s="5"/>
      <c r="AL1282" s="5"/>
      <c r="AM1282" s="5"/>
    </row>
    <row r="1283" spans="1:39" s="4" customFormat="1" ht="14.4">
      <c r="A1283" s="63"/>
      <c r="B1283" s="63"/>
      <c r="C1283" s="63"/>
      <c r="D1283" s="63"/>
      <c r="E1283" s="11"/>
      <c r="F1283" s="11"/>
      <c r="G1283" s="8"/>
      <c r="I1283" s="63"/>
      <c r="J1283" s="48"/>
      <c r="K1283" s="109"/>
      <c r="M1283" s="63"/>
      <c r="N1283" s="274"/>
      <c r="P1283" s="63"/>
      <c r="Q1283" s="276"/>
      <c r="S1283" s="63"/>
      <c r="T1283" s="276"/>
      <c r="V1283" s="83"/>
      <c r="W1283" s="83"/>
      <c r="X1283" s="83"/>
      <c r="Y1283" s="83"/>
      <c r="Z1283" s="83"/>
      <c r="AA1283" s="65"/>
      <c r="AB1283" s="5"/>
      <c r="AC1283" s="5"/>
      <c r="AD1283" s="5"/>
      <c r="AE1283" s="5"/>
      <c r="AF1283" s="5"/>
      <c r="AG1283" s="5"/>
      <c r="AH1283" s="5"/>
      <c r="AI1283" s="5"/>
      <c r="AJ1283" s="5"/>
      <c r="AK1283" s="5"/>
      <c r="AL1283" s="5"/>
      <c r="AM1283" s="5"/>
    </row>
    <row r="1284" spans="1:39" s="4" customFormat="1" ht="14.4">
      <c r="A1284" s="63"/>
      <c r="B1284" s="63"/>
      <c r="C1284" s="63"/>
      <c r="D1284" s="63"/>
      <c r="E1284" s="11"/>
      <c r="F1284" s="11"/>
      <c r="G1284" s="8"/>
      <c r="I1284" s="63"/>
      <c r="J1284" s="48"/>
      <c r="K1284" s="109"/>
      <c r="M1284" s="63"/>
      <c r="N1284" s="274"/>
      <c r="P1284" s="63"/>
      <c r="Q1284" s="276"/>
      <c r="S1284" s="63"/>
      <c r="T1284" s="276"/>
      <c r="V1284" s="83"/>
      <c r="W1284" s="83"/>
      <c r="X1284" s="83"/>
      <c r="Y1284" s="83"/>
      <c r="Z1284" s="83"/>
      <c r="AA1284" s="65"/>
      <c r="AB1284" s="5"/>
      <c r="AC1284" s="5"/>
      <c r="AD1284" s="5"/>
      <c r="AE1284" s="5"/>
      <c r="AF1284" s="5"/>
      <c r="AG1284" s="5"/>
      <c r="AH1284" s="5"/>
      <c r="AI1284" s="5"/>
      <c r="AJ1284" s="5"/>
      <c r="AK1284" s="5"/>
      <c r="AL1284" s="5"/>
      <c r="AM1284" s="5"/>
    </row>
    <row r="1285" spans="1:39" s="4" customFormat="1" ht="14.4">
      <c r="A1285" s="63"/>
      <c r="B1285" s="63"/>
      <c r="C1285" s="63"/>
      <c r="D1285" s="63"/>
      <c r="E1285" s="11"/>
      <c r="F1285" s="11"/>
      <c r="G1285" s="8"/>
      <c r="I1285" s="63"/>
      <c r="J1285" s="48"/>
      <c r="K1285" s="109"/>
      <c r="M1285" s="63"/>
      <c r="N1285" s="274"/>
      <c r="P1285" s="63"/>
      <c r="Q1285" s="276"/>
      <c r="S1285" s="63"/>
      <c r="T1285" s="276"/>
      <c r="V1285" s="83"/>
      <c r="W1285" s="83"/>
      <c r="X1285" s="83"/>
      <c r="Y1285" s="83"/>
      <c r="Z1285" s="83"/>
      <c r="AA1285" s="65"/>
      <c r="AB1285" s="5"/>
      <c r="AC1285" s="5"/>
      <c r="AD1285" s="5"/>
      <c r="AE1285" s="5"/>
      <c r="AF1285" s="5"/>
      <c r="AG1285" s="5"/>
      <c r="AH1285" s="5"/>
      <c r="AI1285" s="5"/>
      <c r="AJ1285" s="5"/>
      <c r="AK1285" s="5"/>
      <c r="AL1285" s="5"/>
      <c r="AM1285" s="5"/>
    </row>
    <row r="1286" spans="1:39" s="4" customFormat="1" ht="14.4">
      <c r="A1286" s="63"/>
      <c r="B1286" s="63"/>
      <c r="C1286" s="63"/>
      <c r="D1286" s="63"/>
      <c r="E1286" s="11"/>
      <c r="F1286" s="11"/>
      <c r="G1286" s="8"/>
      <c r="I1286" s="63"/>
      <c r="J1286" s="48"/>
      <c r="K1286" s="109"/>
      <c r="M1286" s="63"/>
      <c r="N1286" s="274"/>
      <c r="P1286" s="63"/>
      <c r="Q1286" s="276"/>
      <c r="S1286" s="63"/>
      <c r="T1286" s="276"/>
      <c r="V1286" s="83"/>
      <c r="W1286" s="83"/>
      <c r="X1286" s="83"/>
      <c r="Y1286" s="83"/>
      <c r="Z1286" s="83"/>
      <c r="AA1286" s="65"/>
      <c r="AB1286" s="5"/>
      <c r="AC1286" s="5"/>
      <c r="AD1286" s="5"/>
      <c r="AE1286" s="5"/>
      <c r="AF1286" s="5"/>
      <c r="AG1286" s="5"/>
      <c r="AH1286" s="5"/>
      <c r="AI1286" s="5"/>
      <c r="AJ1286" s="5"/>
      <c r="AK1286" s="5"/>
      <c r="AL1286" s="5"/>
      <c r="AM1286" s="5"/>
    </row>
    <row r="1287" spans="1:39" s="4" customFormat="1" ht="14.4">
      <c r="A1287" s="63"/>
      <c r="B1287" s="63"/>
      <c r="C1287" s="63"/>
      <c r="D1287" s="63"/>
      <c r="E1287" s="11"/>
      <c r="F1287" s="11"/>
      <c r="G1287" s="8"/>
      <c r="I1287" s="63"/>
      <c r="J1287" s="48"/>
      <c r="K1287" s="109"/>
      <c r="M1287" s="63"/>
      <c r="N1287" s="274"/>
      <c r="P1287" s="63"/>
      <c r="Q1287" s="276"/>
      <c r="S1287" s="63"/>
      <c r="T1287" s="276"/>
      <c r="V1287" s="83"/>
      <c r="W1287" s="83"/>
      <c r="X1287" s="83"/>
      <c r="Y1287" s="83"/>
      <c r="Z1287" s="83"/>
      <c r="AA1287" s="65"/>
      <c r="AB1287" s="5"/>
      <c r="AC1287" s="5"/>
      <c r="AD1287" s="5"/>
      <c r="AE1287" s="5"/>
      <c r="AF1287" s="5"/>
      <c r="AG1287" s="5"/>
      <c r="AH1287" s="5"/>
      <c r="AI1287" s="5"/>
      <c r="AJ1287" s="5"/>
      <c r="AK1287" s="5"/>
      <c r="AL1287" s="5"/>
      <c r="AM1287" s="5"/>
    </row>
    <row r="1288" spans="1:39" s="4" customFormat="1" ht="14.4">
      <c r="A1288" s="63"/>
      <c r="B1288" s="63"/>
      <c r="C1288" s="63"/>
      <c r="D1288" s="63"/>
      <c r="E1288" s="11"/>
      <c r="F1288" s="11"/>
      <c r="G1288" s="8"/>
      <c r="I1288" s="63"/>
      <c r="J1288" s="48"/>
      <c r="K1288" s="109"/>
      <c r="M1288" s="63"/>
      <c r="N1288" s="274"/>
      <c r="P1288" s="63"/>
      <c r="Q1288" s="276"/>
      <c r="S1288" s="63"/>
      <c r="T1288" s="276"/>
      <c r="V1288" s="83"/>
      <c r="W1288" s="83"/>
      <c r="X1288" s="83"/>
      <c r="Y1288" s="83"/>
      <c r="Z1288" s="83"/>
      <c r="AA1288" s="65"/>
      <c r="AB1288" s="5"/>
      <c r="AC1288" s="5"/>
      <c r="AD1288" s="5"/>
      <c r="AE1288" s="5"/>
      <c r="AF1288" s="5"/>
      <c r="AG1288" s="5"/>
      <c r="AH1288" s="5"/>
      <c r="AI1288" s="5"/>
      <c r="AJ1288" s="5"/>
      <c r="AK1288" s="5"/>
      <c r="AL1288" s="5"/>
      <c r="AM1288" s="5"/>
    </row>
    <row r="1289" spans="1:39" s="4" customFormat="1" ht="14.4">
      <c r="A1289" s="63"/>
      <c r="B1289" s="63"/>
      <c r="C1289" s="63"/>
      <c r="D1289" s="63"/>
      <c r="E1289" s="11"/>
      <c r="F1289" s="11"/>
      <c r="G1289" s="8"/>
      <c r="I1289" s="63"/>
      <c r="J1289" s="48"/>
      <c r="K1289" s="109"/>
      <c r="M1289" s="63"/>
      <c r="N1289" s="274"/>
      <c r="P1289" s="63"/>
      <c r="Q1289" s="276"/>
      <c r="S1289" s="63"/>
      <c r="T1289" s="276"/>
      <c r="V1289" s="83"/>
      <c r="W1289" s="83"/>
      <c r="X1289" s="83"/>
      <c r="Y1289" s="83"/>
      <c r="Z1289" s="83"/>
      <c r="AA1289" s="65"/>
      <c r="AB1289" s="5"/>
      <c r="AC1289" s="5"/>
      <c r="AD1289" s="5"/>
      <c r="AE1289" s="5"/>
      <c r="AF1289" s="5"/>
      <c r="AG1289" s="5"/>
      <c r="AH1289" s="5"/>
      <c r="AI1289" s="5"/>
      <c r="AJ1289" s="5"/>
      <c r="AK1289" s="5"/>
      <c r="AL1289" s="5"/>
      <c r="AM1289" s="5"/>
    </row>
    <row r="1290" spans="1:39" s="4" customFormat="1" ht="14.4">
      <c r="A1290" s="63"/>
      <c r="B1290" s="63"/>
      <c r="C1290" s="63"/>
      <c r="D1290" s="63"/>
      <c r="E1290" s="11"/>
      <c r="F1290" s="11"/>
      <c r="G1290" s="8"/>
      <c r="I1290" s="63"/>
      <c r="J1290" s="48"/>
      <c r="K1290" s="109"/>
      <c r="M1290" s="63"/>
      <c r="N1290" s="274"/>
      <c r="P1290" s="63"/>
      <c r="Q1290" s="276"/>
      <c r="S1290" s="63"/>
      <c r="T1290" s="276"/>
      <c r="V1290" s="83"/>
      <c r="W1290" s="83"/>
      <c r="X1290" s="83"/>
      <c r="Y1290" s="83"/>
      <c r="Z1290" s="83"/>
      <c r="AA1290" s="65"/>
      <c r="AB1290" s="5"/>
      <c r="AC1290" s="5"/>
      <c r="AD1290" s="5"/>
      <c r="AE1290" s="5"/>
      <c r="AF1290" s="5"/>
      <c r="AG1290" s="5"/>
      <c r="AH1290" s="5"/>
      <c r="AI1290" s="5"/>
      <c r="AJ1290" s="5"/>
      <c r="AK1290" s="5"/>
      <c r="AL1290" s="5"/>
      <c r="AM1290" s="5"/>
    </row>
    <row r="1291" spans="1:39" s="4" customFormat="1" ht="14.4">
      <c r="A1291" s="63"/>
      <c r="B1291" s="63"/>
      <c r="C1291" s="63"/>
      <c r="D1291" s="63"/>
      <c r="E1291" s="11"/>
      <c r="F1291" s="11"/>
      <c r="G1291" s="8"/>
      <c r="I1291" s="63"/>
      <c r="J1291" s="48"/>
      <c r="K1291" s="109"/>
      <c r="M1291" s="63"/>
      <c r="N1291" s="274"/>
      <c r="P1291" s="63"/>
      <c r="Q1291" s="276"/>
      <c r="S1291" s="63"/>
      <c r="T1291" s="276"/>
      <c r="V1291" s="83"/>
      <c r="W1291" s="83"/>
      <c r="X1291" s="83"/>
      <c r="Y1291" s="83"/>
      <c r="Z1291" s="83"/>
      <c r="AA1291" s="65"/>
      <c r="AB1291" s="5"/>
      <c r="AC1291" s="5"/>
      <c r="AD1291" s="5"/>
      <c r="AE1291" s="5"/>
      <c r="AF1291" s="5"/>
      <c r="AG1291" s="5"/>
      <c r="AH1291" s="5"/>
      <c r="AI1291" s="5"/>
      <c r="AJ1291" s="5"/>
      <c r="AK1291" s="5"/>
      <c r="AL1291" s="5"/>
      <c r="AM1291" s="5"/>
    </row>
    <row r="1292" spans="1:39" s="4" customFormat="1" ht="14.4">
      <c r="A1292" s="63"/>
      <c r="B1292" s="63"/>
      <c r="C1292" s="63"/>
      <c r="D1292" s="63"/>
      <c r="E1292" s="11"/>
      <c r="F1292" s="11"/>
      <c r="G1292" s="8"/>
      <c r="I1292" s="63"/>
      <c r="J1292" s="48"/>
      <c r="K1292" s="109"/>
      <c r="M1292" s="63"/>
      <c r="N1292" s="274"/>
      <c r="P1292" s="63"/>
      <c r="Q1292" s="276"/>
      <c r="S1292" s="63"/>
      <c r="T1292" s="276"/>
      <c r="V1292" s="83"/>
      <c r="W1292" s="83"/>
      <c r="X1292" s="83"/>
      <c r="Y1292" s="83"/>
      <c r="Z1292" s="83"/>
      <c r="AA1292" s="65"/>
      <c r="AB1292" s="5"/>
      <c r="AC1292" s="5"/>
      <c r="AD1292" s="5"/>
      <c r="AE1292" s="5"/>
      <c r="AF1292" s="5"/>
      <c r="AG1292" s="5"/>
      <c r="AH1292" s="5"/>
      <c r="AI1292" s="5"/>
      <c r="AJ1292" s="5"/>
      <c r="AK1292" s="5"/>
      <c r="AL1292" s="5"/>
      <c r="AM1292" s="5"/>
    </row>
    <row r="1293" spans="1:39" s="4" customFormat="1" ht="14.4">
      <c r="A1293" s="63"/>
      <c r="B1293" s="63"/>
      <c r="C1293" s="63"/>
      <c r="D1293" s="63"/>
      <c r="E1293" s="11"/>
      <c r="F1293" s="11"/>
      <c r="G1293" s="8"/>
      <c r="I1293" s="63"/>
      <c r="J1293" s="48"/>
      <c r="K1293" s="109"/>
      <c r="M1293" s="63"/>
      <c r="N1293" s="274"/>
      <c r="P1293" s="63"/>
      <c r="Q1293" s="276"/>
      <c r="S1293" s="63"/>
      <c r="T1293" s="276"/>
      <c r="V1293" s="83"/>
      <c r="W1293" s="83"/>
      <c r="X1293" s="83"/>
      <c r="Y1293" s="83"/>
      <c r="Z1293" s="83"/>
      <c r="AA1293" s="65"/>
      <c r="AB1293" s="5"/>
      <c r="AC1293" s="5"/>
      <c r="AD1293" s="5"/>
      <c r="AE1293" s="5"/>
      <c r="AF1293" s="5"/>
      <c r="AG1293" s="5"/>
      <c r="AH1293" s="5"/>
      <c r="AI1293" s="5"/>
      <c r="AJ1293" s="5"/>
      <c r="AK1293" s="5"/>
      <c r="AL1293" s="5"/>
      <c r="AM1293" s="5"/>
    </row>
    <row r="1294" spans="1:39" s="4" customFormat="1" ht="14.4">
      <c r="A1294" s="63"/>
      <c r="B1294" s="63"/>
      <c r="C1294" s="63"/>
      <c r="D1294" s="63"/>
      <c r="E1294" s="11"/>
      <c r="F1294" s="11"/>
      <c r="G1294" s="8"/>
      <c r="I1294" s="63"/>
      <c r="J1294" s="48"/>
      <c r="K1294" s="109"/>
      <c r="M1294" s="63"/>
      <c r="N1294" s="274"/>
      <c r="P1294" s="63"/>
      <c r="Q1294" s="276"/>
      <c r="S1294" s="63"/>
      <c r="T1294" s="276"/>
      <c r="V1294" s="83"/>
      <c r="W1294" s="83"/>
      <c r="X1294" s="83"/>
      <c r="Y1294" s="83"/>
      <c r="Z1294" s="83"/>
      <c r="AA1294" s="65"/>
      <c r="AB1294" s="5"/>
      <c r="AC1294" s="5"/>
      <c r="AD1294" s="5"/>
      <c r="AE1294" s="5"/>
      <c r="AF1294" s="5"/>
      <c r="AG1294" s="5"/>
      <c r="AH1294" s="5"/>
      <c r="AI1294" s="5"/>
      <c r="AJ1294" s="5"/>
      <c r="AK1294" s="5"/>
      <c r="AL1294" s="5"/>
      <c r="AM1294" s="5"/>
    </row>
    <row r="1295" spans="1:39" s="4" customFormat="1" ht="14.4">
      <c r="A1295" s="63"/>
      <c r="B1295" s="63"/>
      <c r="C1295" s="63"/>
      <c r="D1295" s="63"/>
      <c r="E1295" s="11"/>
      <c r="F1295" s="11"/>
      <c r="G1295" s="8"/>
      <c r="I1295" s="63"/>
      <c r="J1295" s="48"/>
      <c r="K1295" s="109"/>
      <c r="M1295" s="63"/>
      <c r="N1295" s="274"/>
      <c r="P1295" s="63"/>
      <c r="Q1295" s="276"/>
      <c r="S1295" s="63"/>
      <c r="T1295" s="276"/>
      <c r="V1295" s="83"/>
      <c r="W1295" s="83"/>
      <c r="X1295" s="83"/>
      <c r="Y1295" s="83"/>
      <c r="Z1295" s="83"/>
      <c r="AA1295" s="65"/>
      <c r="AB1295" s="5"/>
      <c r="AC1295" s="5"/>
      <c r="AD1295" s="5"/>
      <c r="AE1295" s="5"/>
      <c r="AF1295" s="5"/>
      <c r="AG1295" s="5"/>
      <c r="AH1295" s="5"/>
      <c r="AI1295" s="5"/>
      <c r="AJ1295" s="5"/>
      <c r="AK1295" s="5"/>
      <c r="AL1295" s="5"/>
      <c r="AM1295" s="5"/>
    </row>
    <row r="1296" spans="1:39" s="4" customFormat="1" ht="14.4">
      <c r="A1296" s="63"/>
      <c r="B1296" s="63"/>
      <c r="C1296" s="63"/>
      <c r="D1296" s="63"/>
      <c r="E1296" s="11"/>
      <c r="F1296" s="11"/>
      <c r="G1296" s="8"/>
      <c r="I1296" s="63"/>
      <c r="J1296" s="48"/>
      <c r="K1296" s="109"/>
      <c r="M1296" s="63"/>
      <c r="N1296" s="274"/>
      <c r="P1296" s="63"/>
      <c r="Q1296" s="276"/>
      <c r="S1296" s="63"/>
      <c r="T1296" s="276"/>
      <c r="V1296" s="83"/>
      <c r="W1296" s="83"/>
      <c r="X1296" s="83"/>
      <c r="Y1296" s="83"/>
      <c r="Z1296" s="83"/>
      <c r="AA1296" s="65"/>
      <c r="AB1296" s="5"/>
      <c r="AC1296" s="5"/>
      <c r="AD1296" s="5"/>
      <c r="AE1296" s="5"/>
      <c r="AF1296" s="5"/>
      <c r="AG1296" s="5"/>
      <c r="AH1296" s="5"/>
      <c r="AI1296" s="5"/>
      <c r="AJ1296" s="5"/>
      <c r="AK1296" s="5"/>
      <c r="AL1296" s="5"/>
      <c r="AM1296" s="5"/>
    </row>
    <row r="1297" spans="1:39" s="4" customFormat="1" ht="14.4">
      <c r="A1297" s="63"/>
      <c r="B1297" s="63"/>
      <c r="C1297" s="63"/>
      <c r="D1297" s="63"/>
      <c r="E1297" s="11"/>
      <c r="F1297" s="11"/>
      <c r="G1297" s="8"/>
      <c r="I1297" s="63"/>
      <c r="J1297" s="48"/>
      <c r="K1297" s="109"/>
      <c r="M1297" s="63"/>
      <c r="N1297" s="274"/>
      <c r="P1297" s="63"/>
      <c r="Q1297" s="276"/>
      <c r="S1297" s="63"/>
      <c r="T1297" s="276"/>
      <c r="V1297" s="83"/>
      <c r="W1297" s="83"/>
      <c r="X1297" s="83"/>
      <c r="Y1297" s="83"/>
      <c r="Z1297" s="83"/>
      <c r="AA1297" s="65"/>
      <c r="AB1297" s="5"/>
      <c r="AC1297" s="5"/>
      <c r="AD1297" s="5"/>
      <c r="AE1297" s="5"/>
      <c r="AF1297" s="5"/>
      <c r="AG1297" s="5"/>
      <c r="AH1297" s="5"/>
      <c r="AI1297" s="5"/>
      <c r="AJ1297" s="5"/>
      <c r="AK1297" s="5"/>
      <c r="AL1297" s="5"/>
      <c r="AM1297" s="5"/>
    </row>
    <row r="1298" spans="1:39" s="4" customFormat="1" ht="14.4">
      <c r="A1298" s="63"/>
      <c r="B1298" s="63"/>
      <c r="C1298" s="63"/>
      <c r="D1298" s="63"/>
      <c r="E1298" s="11"/>
      <c r="F1298" s="11"/>
      <c r="G1298" s="8"/>
      <c r="I1298" s="63"/>
      <c r="J1298" s="48"/>
      <c r="K1298" s="109"/>
      <c r="M1298" s="63"/>
      <c r="N1298" s="274"/>
      <c r="P1298" s="63"/>
      <c r="Q1298" s="276"/>
      <c r="S1298" s="63"/>
      <c r="T1298" s="276"/>
      <c r="V1298" s="83"/>
      <c r="W1298" s="83"/>
      <c r="X1298" s="83"/>
      <c r="Y1298" s="83"/>
      <c r="Z1298" s="83"/>
      <c r="AA1298" s="65"/>
      <c r="AB1298" s="5"/>
      <c r="AC1298" s="5"/>
      <c r="AD1298" s="5"/>
      <c r="AE1298" s="5"/>
      <c r="AF1298" s="5"/>
      <c r="AG1298" s="5"/>
      <c r="AH1298" s="5"/>
      <c r="AI1298" s="5"/>
      <c r="AJ1298" s="5"/>
      <c r="AK1298" s="5"/>
      <c r="AL1298" s="5"/>
      <c r="AM1298" s="5"/>
    </row>
    <row r="1299" spans="1:39" s="4" customFormat="1" ht="14.4">
      <c r="A1299" s="63"/>
      <c r="B1299" s="63"/>
      <c r="C1299" s="63"/>
      <c r="D1299" s="63"/>
      <c r="E1299" s="11"/>
      <c r="F1299" s="11"/>
      <c r="G1299" s="8"/>
      <c r="I1299" s="63"/>
      <c r="J1299" s="48"/>
      <c r="K1299" s="109"/>
      <c r="M1299" s="63"/>
      <c r="N1299" s="274"/>
      <c r="P1299" s="63"/>
      <c r="Q1299" s="276"/>
      <c r="S1299" s="63"/>
      <c r="T1299" s="276"/>
      <c r="V1299" s="83"/>
      <c r="W1299" s="83"/>
      <c r="X1299" s="83"/>
      <c r="Y1299" s="83"/>
      <c r="Z1299" s="83"/>
      <c r="AA1299" s="65"/>
      <c r="AB1299" s="5"/>
      <c r="AC1299" s="5"/>
      <c r="AD1299" s="5"/>
      <c r="AE1299" s="5"/>
      <c r="AF1299" s="5"/>
      <c r="AG1299" s="5"/>
      <c r="AH1299" s="5"/>
      <c r="AI1299" s="5"/>
      <c r="AJ1299" s="5"/>
      <c r="AK1299" s="5"/>
      <c r="AL1299" s="5"/>
      <c r="AM1299" s="5"/>
    </row>
    <row r="1300" spans="1:39" s="4" customFormat="1" ht="14.4">
      <c r="A1300" s="63"/>
      <c r="B1300" s="63"/>
      <c r="C1300" s="63"/>
      <c r="D1300" s="63"/>
      <c r="E1300" s="11"/>
      <c r="F1300" s="11"/>
      <c r="G1300" s="8"/>
      <c r="I1300" s="63"/>
      <c r="J1300" s="48"/>
      <c r="K1300" s="109"/>
      <c r="M1300" s="63"/>
      <c r="N1300" s="274"/>
      <c r="P1300" s="63"/>
      <c r="Q1300" s="276"/>
      <c r="S1300" s="63"/>
      <c r="T1300" s="276"/>
      <c r="V1300" s="83"/>
      <c r="W1300" s="83"/>
      <c r="X1300" s="83"/>
      <c r="Y1300" s="83"/>
      <c r="Z1300" s="83"/>
      <c r="AA1300" s="65"/>
      <c r="AB1300" s="5"/>
      <c r="AC1300" s="5"/>
      <c r="AD1300" s="5"/>
      <c r="AE1300" s="5"/>
      <c r="AF1300" s="5"/>
      <c r="AG1300" s="5"/>
      <c r="AH1300" s="5"/>
      <c r="AI1300" s="5"/>
      <c r="AJ1300" s="5"/>
      <c r="AK1300" s="5"/>
      <c r="AL1300" s="5"/>
      <c r="AM1300" s="5"/>
    </row>
    <row r="1301" spans="1:39" s="4" customFormat="1" ht="14.4">
      <c r="A1301" s="63"/>
      <c r="B1301" s="63"/>
      <c r="C1301" s="63"/>
      <c r="D1301" s="63"/>
      <c r="E1301" s="11"/>
      <c r="F1301" s="11"/>
      <c r="G1301" s="8"/>
      <c r="I1301" s="63"/>
      <c r="J1301" s="81"/>
      <c r="K1301" s="109"/>
      <c r="M1301" s="63"/>
      <c r="N1301" s="274"/>
      <c r="P1301" s="63"/>
      <c r="Q1301" s="276"/>
      <c r="S1301" s="63"/>
      <c r="T1301" s="276"/>
      <c r="V1301" s="83"/>
      <c r="W1301" s="83"/>
      <c r="X1301" s="83"/>
      <c r="Y1301" s="83"/>
      <c r="Z1301" s="83"/>
      <c r="AA1301" s="65"/>
      <c r="AB1301" s="5"/>
      <c r="AC1301" s="5"/>
      <c r="AD1301" s="5"/>
      <c r="AE1301" s="5"/>
      <c r="AF1301" s="5"/>
      <c r="AG1301" s="5"/>
      <c r="AH1301" s="5"/>
      <c r="AI1301" s="5"/>
      <c r="AJ1301" s="5"/>
      <c r="AK1301" s="5"/>
      <c r="AL1301" s="5"/>
      <c r="AM1301" s="5"/>
    </row>
    <row r="1302" spans="1:39" s="4" customFormat="1" ht="14.4">
      <c r="A1302" s="63"/>
      <c r="B1302" s="63"/>
      <c r="C1302" s="63"/>
      <c r="D1302" s="63"/>
      <c r="E1302" s="11"/>
      <c r="F1302" s="11"/>
      <c r="G1302" s="8"/>
      <c r="I1302" s="63"/>
      <c r="J1302" s="48"/>
      <c r="K1302" s="109"/>
      <c r="M1302" s="63"/>
      <c r="N1302" s="274"/>
      <c r="P1302" s="63"/>
      <c r="Q1302" s="276"/>
      <c r="S1302" s="63"/>
      <c r="T1302" s="276"/>
      <c r="V1302" s="83"/>
      <c r="W1302" s="83"/>
      <c r="X1302" s="83"/>
      <c r="Y1302" s="83"/>
      <c r="Z1302" s="83"/>
      <c r="AA1302" s="65"/>
      <c r="AB1302" s="5"/>
      <c r="AC1302" s="5"/>
      <c r="AD1302" s="5"/>
      <c r="AE1302" s="5"/>
      <c r="AF1302" s="5"/>
      <c r="AG1302" s="5"/>
      <c r="AH1302" s="5"/>
      <c r="AI1302" s="5"/>
      <c r="AJ1302" s="5"/>
      <c r="AK1302" s="5"/>
      <c r="AL1302" s="5"/>
      <c r="AM1302" s="5"/>
    </row>
    <row r="1303" spans="1:39" s="4" customFormat="1" ht="14.4">
      <c r="A1303" s="63"/>
      <c r="B1303" s="63"/>
      <c r="C1303" s="63"/>
      <c r="D1303" s="63"/>
      <c r="E1303" s="11"/>
      <c r="F1303" s="11"/>
      <c r="G1303" s="8"/>
      <c r="I1303" s="63"/>
      <c r="J1303" s="48"/>
      <c r="K1303" s="109"/>
      <c r="M1303" s="63"/>
      <c r="N1303" s="274"/>
      <c r="P1303" s="63"/>
      <c r="Q1303" s="276"/>
      <c r="S1303" s="63"/>
      <c r="T1303" s="276"/>
      <c r="V1303" s="83"/>
      <c r="W1303" s="83"/>
      <c r="X1303" s="83"/>
      <c r="Y1303" s="83"/>
      <c r="Z1303" s="83"/>
      <c r="AA1303" s="65"/>
      <c r="AB1303" s="5"/>
      <c r="AC1303" s="5"/>
      <c r="AD1303" s="5"/>
      <c r="AE1303" s="5"/>
      <c r="AF1303" s="5"/>
      <c r="AG1303" s="5"/>
      <c r="AH1303" s="5"/>
      <c r="AI1303" s="5"/>
      <c r="AJ1303" s="5"/>
      <c r="AK1303" s="5"/>
      <c r="AL1303" s="5"/>
      <c r="AM1303" s="5"/>
    </row>
    <row r="1304" spans="1:39" s="4" customFormat="1" ht="14.4">
      <c r="A1304" s="63"/>
      <c r="B1304" s="63"/>
      <c r="C1304" s="63"/>
      <c r="D1304" s="63"/>
      <c r="E1304" s="11"/>
      <c r="F1304" s="11"/>
      <c r="G1304" s="8"/>
      <c r="I1304" s="63"/>
      <c r="J1304" s="48"/>
      <c r="K1304" s="109"/>
      <c r="M1304" s="63"/>
      <c r="N1304" s="274"/>
      <c r="P1304" s="63"/>
      <c r="Q1304" s="276"/>
      <c r="S1304" s="63"/>
      <c r="T1304" s="276"/>
      <c r="V1304" s="83"/>
      <c r="W1304" s="83"/>
      <c r="X1304" s="83"/>
      <c r="Y1304" s="83"/>
      <c r="Z1304" s="83"/>
      <c r="AA1304" s="65"/>
      <c r="AB1304" s="5"/>
      <c r="AC1304" s="5"/>
      <c r="AD1304" s="5"/>
      <c r="AE1304" s="5"/>
      <c r="AF1304" s="5"/>
      <c r="AG1304" s="5"/>
      <c r="AH1304" s="5"/>
      <c r="AI1304" s="5"/>
      <c r="AJ1304" s="5"/>
      <c r="AK1304" s="5"/>
      <c r="AL1304" s="5"/>
      <c r="AM1304" s="5"/>
    </row>
    <row r="1305" spans="1:39" s="4" customFormat="1" ht="15" thickBot="1">
      <c r="A1305" s="115"/>
      <c r="B1305" s="115"/>
      <c r="C1305" s="115"/>
      <c r="D1305" s="115"/>
      <c r="E1305" s="11"/>
      <c r="F1305" s="93"/>
      <c r="G1305" s="8"/>
      <c r="I1305" s="115"/>
      <c r="J1305" s="115"/>
      <c r="K1305" s="116"/>
      <c r="M1305" s="115"/>
      <c r="N1305" s="275"/>
      <c r="P1305" s="115"/>
      <c r="Q1305" s="277"/>
      <c r="S1305" s="115"/>
      <c r="T1305" s="277"/>
      <c r="V1305" s="139"/>
      <c r="W1305" s="139"/>
      <c r="X1305" s="139"/>
      <c r="Y1305" s="139"/>
      <c r="Z1305" s="139"/>
      <c r="AA1305" s="65"/>
      <c r="AB1305" s="5"/>
      <c r="AC1305" s="5"/>
      <c r="AD1305" s="5"/>
      <c r="AE1305" s="5"/>
      <c r="AF1305" s="5"/>
      <c r="AG1305" s="5"/>
      <c r="AH1305" s="5"/>
      <c r="AI1305" s="5"/>
      <c r="AJ1305" s="5"/>
      <c r="AK1305" s="5"/>
      <c r="AL1305" s="5"/>
      <c r="AM1305" s="5"/>
    </row>
    <row r="1306" spans="1:39" s="4" customFormat="1" ht="15" thickBot="1">
      <c r="A1306" s="160" t="s">
        <v>574</v>
      </c>
      <c r="B1306" s="161"/>
      <c r="C1306" s="107"/>
      <c r="D1306" s="107"/>
      <c r="E1306" s="138"/>
      <c r="F1306" s="137"/>
      <c r="G1306" s="136"/>
      <c r="I1306" s="160"/>
      <c r="J1306" s="162"/>
      <c r="K1306" s="117"/>
      <c r="M1306" s="160"/>
      <c r="N1306" s="156"/>
      <c r="P1306" s="118"/>
      <c r="Q1306" s="119"/>
      <c r="S1306" s="118"/>
      <c r="T1306" s="119"/>
      <c r="V1306" s="159"/>
      <c r="W1306" s="135"/>
      <c r="X1306" s="135"/>
      <c r="Y1306" s="135"/>
      <c r="Z1306" s="134"/>
      <c r="AA1306" s="65"/>
      <c r="AB1306" s="5"/>
      <c r="AC1306" s="5"/>
      <c r="AD1306" s="5"/>
      <c r="AE1306" s="5"/>
      <c r="AF1306" s="5"/>
      <c r="AG1306" s="5"/>
      <c r="AH1306" s="5"/>
      <c r="AI1306" s="5"/>
      <c r="AJ1306" s="5"/>
      <c r="AK1306" s="5"/>
      <c r="AL1306" s="5"/>
      <c r="AM1306" s="5"/>
    </row>
    <row r="1307" spans="1:39" s="4" customFormat="1" ht="13.2">
      <c r="A1307" s="76"/>
      <c r="B1307" s="76"/>
      <c r="C1307" s="76"/>
      <c r="D1307" s="76"/>
      <c r="V1307" s="65"/>
      <c r="W1307" s="65"/>
      <c r="X1307" s="65"/>
      <c r="Y1307" s="65"/>
      <c r="Z1307" s="65"/>
      <c r="AA1307" s="65"/>
      <c r="AB1307" s="5"/>
      <c r="AC1307" s="5"/>
      <c r="AD1307" s="5"/>
      <c r="AE1307" s="5"/>
      <c r="AF1307" s="5"/>
      <c r="AG1307" s="5"/>
      <c r="AH1307" s="5"/>
      <c r="AI1307" s="5"/>
      <c r="AJ1307" s="5"/>
      <c r="AK1307" s="5"/>
      <c r="AL1307" s="5"/>
      <c r="AM1307" s="5"/>
    </row>
    <row r="1308" spans="1:39" s="4" customFormat="1" ht="13.2">
      <c r="V1308" s="65"/>
      <c r="W1308" s="65"/>
      <c r="X1308" s="65"/>
      <c r="Y1308" s="65"/>
      <c r="Z1308" s="65"/>
      <c r="AA1308" s="65"/>
      <c r="AB1308" s="5"/>
      <c r="AC1308" s="5"/>
      <c r="AD1308" s="5"/>
      <c r="AE1308" s="5"/>
      <c r="AF1308" s="5"/>
      <c r="AG1308" s="5"/>
      <c r="AH1308" s="5"/>
      <c r="AI1308" s="5"/>
      <c r="AJ1308" s="5"/>
      <c r="AK1308" s="5"/>
      <c r="AL1308" s="5"/>
      <c r="AM1308" s="5"/>
    </row>
  </sheetData>
  <mergeCells count="8">
    <mergeCell ref="I2:K2"/>
    <mergeCell ref="M2:N2"/>
    <mergeCell ref="V2:W2"/>
    <mergeCell ref="A2:B2"/>
    <mergeCell ref="I6:K7"/>
    <mergeCell ref="A4:G4"/>
    <mergeCell ref="I4:K4"/>
    <mergeCell ref="M4:T4"/>
  </mergeCells>
  <hyperlinks>
    <hyperlink ref="Z20" r:id="rId1" display="https://www.atlanticcityelectric.com/News/Pages/NewsReleases/AtlanticCityElectricCustomersMustTakeActionNOW!.aspx" xr:uid="{D5C2C402-D1CB-46AC-AAC4-F9E163F25660}"/>
    <hyperlink ref="Z19" r:id="rId2" display="https://www.atlanticcityelectric.com/MyAccount/CustomerSupport/Pages/AssistancePrograms.aspx" xr:uid="{B61ED6E1-27AC-4B0F-92E1-567D98F38F94}"/>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3.2" zeroHeight="1"/>
  <cols>
    <col min="1" max="1" width="35.5546875" style="5" customWidth="1"/>
    <col min="2" max="2" width="27.441406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c r="A1" s="60" t="s">
        <v>892</v>
      </c>
      <c r="B1" s="4"/>
      <c r="C1" s="4"/>
      <c r="D1" s="4"/>
    </row>
    <row r="2" spans="1:16384" ht="65.400000000000006" customHeight="1" thickBot="1">
      <c r="A2" s="420" t="s">
        <v>893</v>
      </c>
      <c r="B2" s="422"/>
      <c r="C2" s="19"/>
      <c r="D2" s="19"/>
      <c r="E2" s="16"/>
      <c r="F2" s="27"/>
      <c r="G2" s="27"/>
      <c r="H2" s="27"/>
      <c r="I2" s="27"/>
      <c r="J2" s="27"/>
    </row>
    <row r="3" spans="1:16384" s="4" customFormat="1">
      <c r="F3" s="4" t="s">
        <v>894</v>
      </c>
      <c r="G3" s="4" t="s">
        <v>894</v>
      </c>
      <c r="H3" s="4" t="s">
        <v>894</v>
      </c>
      <c r="I3" s="4" t="s">
        <v>894</v>
      </c>
      <c r="J3" s="4" t="s">
        <v>894</v>
      </c>
      <c r="K3" s="4" t="s">
        <v>894</v>
      </c>
      <c r="L3" s="4" t="s">
        <v>894</v>
      </c>
      <c r="M3" s="4" t="s">
        <v>894</v>
      </c>
      <c r="N3" s="4" t="s">
        <v>894</v>
      </c>
      <c r="O3" s="4" t="s">
        <v>894</v>
      </c>
      <c r="P3" s="4" t="s">
        <v>894</v>
      </c>
      <c r="Q3" s="4" t="s">
        <v>894</v>
      </c>
      <c r="R3" s="4" t="s">
        <v>894</v>
      </c>
      <c r="S3" s="4" t="s">
        <v>894</v>
      </c>
      <c r="T3" s="4" t="s">
        <v>894</v>
      </c>
      <c r="U3" s="4" t="s">
        <v>894</v>
      </c>
      <c r="V3" s="4" t="s">
        <v>894</v>
      </c>
      <c r="W3" s="4" t="s">
        <v>894</v>
      </c>
      <c r="X3" s="4" t="s">
        <v>894</v>
      </c>
      <c r="Y3" s="4" t="s">
        <v>894</v>
      </c>
      <c r="Z3" s="4" t="s">
        <v>894</v>
      </c>
      <c r="AA3" s="4" t="s">
        <v>894</v>
      </c>
      <c r="AB3" s="4" t="s">
        <v>894</v>
      </c>
      <c r="AC3" s="4" t="s">
        <v>894</v>
      </c>
      <c r="AD3" s="4" t="s">
        <v>894</v>
      </c>
      <c r="AE3" s="4" t="s">
        <v>894</v>
      </c>
      <c r="AF3" s="4" t="s">
        <v>894</v>
      </c>
      <c r="AG3" s="4" t="s">
        <v>894</v>
      </c>
      <c r="AH3" s="4" t="s">
        <v>894</v>
      </c>
      <c r="AI3" s="4" t="s">
        <v>894</v>
      </c>
      <c r="AJ3" s="4" t="s">
        <v>894</v>
      </c>
      <c r="AK3" s="4" t="s">
        <v>894</v>
      </c>
      <c r="AL3" s="4" t="s">
        <v>894</v>
      </c>
      <c r="AM3" s="4" t="s">
        <v>894</v>
      </c>
      <c r="AN3" s="4" t="s">
        <v>894</v>
      </c>
      <c r="AO3" s="4" t="s">
        <v>894</v>
      </c>
      <c r="AP3" s="4" t="s">
        <v>894</v>
      </c>
      <c r="AQ3" s="4" t="s">
        <v>894</v>
      </c>
      <c r="AR3" s="4" t="s">
        <v>894</v>
      </c>
      <c r="AS3" s="4" t="s">
        <v>894</v>
      </c>
      <c r="AT3" s="4" t="s">
        <v>894</v>
      </c>
      <c r="AU3" s="4" t="s">
        <v>894</v>
      </c>
      <c r="AV3" s="4" t="s">
        <v>894</v>
      </c>
      <c r="AW3" s="4" t="s">
        <v>894</v>
      </c>
      <c r="AX3" s="4" t="s">
        <v>894</v>
      </c>
      <c r="AY3" s="4" t="s">
        <v>894</v>
      </c>
      <c r="AZ3" s="4" t="s">
        <v>894</v>
      </c>
      <c r="BA3" s="4" t="s">
        <v>894</v>
      </c>
      <c r="BB3" s="4" t="s">
        <v>894</v>
      </c>
      <c r="BC3" s="4" t="s">
        <v>894</v>
      </c>
      <c r="BD3" s="4" t="s">
        <v>894</v>
      </c>
      <c r="BE3" s="4" t="s">
        <v>894</v>
      </c>
      <c r="BF3" s="4" t="s">
        <v>894</v>
      </c>
      <c r="BG3" s="4" t="s">
        <v>894</v>
      </c>
      <c r="BH3" s="4" t="s">
        <v>894</v>
      </c>
      <c r="BI3" s="4" t="s">
        <v>894</v>
      </c>
      <c r="BJ3" s="4" t="s">
        <v>894</v>
      </c>
      <c r="BK3" s="4" t="s">
        <v>894</v>
      </c>
      <c r="BL3" s="4" t="s">
        <v>894</v>
      </c>
      <c r="BM3" s="4" t="s">
        <v>894</v>
      </c>
      <c r="BN3" s="4" t="s">
        <v>894</v>
      </c>
      <c r="BO3" s="4" t="s">
        <v>894</v>
      </c>
      <c r="BP3" s="4" t="s">
        <v>894</v>
      </c>
      <c r="BQ3" s="4" t="s">
        <v>894</v>
      </c>
      <c r="BR3" s="4" t="s">
        <v>894</v>
      </c>
      <c r="BS3" s="4" t="s">
        <v>894</v>
      </c>
      <c r="BT3" s="4" t="s">
        <v>894</v>
      </c>
      <c r="BU3" s="4" t="s">
        <v>894</v>
      </c>
      <c r="BV3" s="4" t="s">
        <v>894</v>
      </c>
      <c r="BW3" s="4" t="s">
        <v>894</v>
      </c>
      <c r="BX3" s="4" t="s">
        <v>894</v>
      </c>
      <c r="BY3" s="4" t="s">
        <v>894</v>
      </c>
      <c r="BZ3" s="4" t="s">
        <v>894</v>
      </c>
      <c r="CA3" s="4" t="s">
        <v>894</v>
      </c>
      <c r="CB3" s="4" t="s">
        <v>894</v>
      </c>
      <c r="CC3" s="4" t="s">
        <v>894</v>
      </c>
      <c r="CD3" s="4" t="s">
        <v>894</v>
      </c>
      <c r="CE3" s="4" t="s">
        <v>894</v>
      </c>
      <c r="CF3" s="4" t="s">
        <v>894</v>
      </c>
      <c r="CG3" s="4" t="s">
        <v>894</v>
      </c>
      <c r="CH3" s="4" t="s">
        <v>894</v>
      </c>
      <c r="CI3" s="4" t="s">
        <v>894</v>
      </c>
      <c r="CJ3" s="4" t="s">
        <v>894</v>
      </c>
      <c r="CK3" s="4" t="s">
        <v>894</v>
      </c>
      <c r="CL3" s="4" t="s">
        <v>894</v>
      </c>
      <c r="CM3" s="4" t="s">
        <v>894</v>
      </c>
      <c r="CN3" s="4" t="s">
        <v>894</v>
      </c>
      <c r="CO3" s="4" t="s">
        <v>894</v>
      </c>
      <c r="CP3" s="4" t="s">
        <v>894</v>
      </c>
      <c r="CQ3" s="4" t="s">
        <v>894</v>
      </c>
      <c r="CR3" s="4" t="s">
        <v>894</v>
      </c>
      <c r="CS3" s="4" t="s">
        <v>894</v>
      </c>
      <c r="CT3" s="4" t="s">
        <v>894</v>
      </c>
      <c r="CU3" s="4" t="s">
        <v>894</v>
      </c>
      <c r="CV3" s="4" t="s">
        <v>894</v>
      </c>
      <c r="CW3" s="4" t="s">
        <v>894</v>
      </c>
      <c r="CX3" s="4" t="s">
        <v>894</v>
      </c>
      <c r="CY3" s="4" t="s">
        <v>894</v>
      </c>
      <c r="CZ3" s="4" t="s">
        <v>894</v>
      </c>
      <c r="DA3" s="4" t="s">
        <v>894</v>
      </c>
      <c r="DB3" s="4" t="s">
        <v>894</v>
      </c>
      <c r="DC3" s="4" t="s">
        <v>894</v>
      </c>
      <c r="DD3" s="4" t="s">
        <v>894</v>
      </c>
      <c r="DE3" s="4" t="s">
        <v>894</v>
      </c>
      <c r="DF3" s="4" t="s">
        <v>894</v>
      </c>
      <c r="DG3" s="4" t="s">
        <v>894</v>
      </c>
      <c r="DH3" s="4" t="s">
        <v>894</v>
      </c>
      <c r="DI3" s="4" t="s">
        <v>894</v>
      </c>
      <c r="DJ3" s="4" t="s">
        <v>894</v>
      </c>
      <c r="DK3" s="4" t="s">
        <v>894</v>
      </c>
      <c r="DL3" s="4" t="s">
        <v>894</v>
      </c>
      <c r="DM3" s="4" t="s">
        <v>894</v>
      </c>
      <c r="DN3" s="4" t="s">
        <v>894</v>
      </c>
      <c r="DO3" s="4" t="s">
        <v>894</v>
      </c>
      <c r="DP3" s="4" t="s">
        <v>894</v>
      </c>
      <c r="DQ3" s="4" t="s">
        <v>894</v>
      </c>
      <c r="DR3" s="4" t="s">
        <v>894</v>
      </c>
      <c r="DS3" s="4" t="s">
        <v>894</v>
      </c>
      <c r="DT3" s="4" t="s">
        <v>894</v>
      </c>
      <c r="DU3" s="4" t="s">
        <v>894</v>
      </c>
      <c r="DV3" s="4" t="s">
        <v>894</v>
      </c>
      <c r="DW3" s="4" t="s">
        <v>894</v>
      </c>
      <c r="DX3" s="4" t="s">
        <v>894</v>
      </c>
      <c r="DY3" s="4" t="s">
        <v>894</v>
      </c>
      <c r="DZ3" s="4" t="s">
        <v>894</v>
      </c>
      <c r="EA3" s="4" t="s">
        <v>894</v>
      </c>
      <c r="EB3" s="4" t="s">
        <v>894</v>
      </c>
      <c r="EC3" s="4" t="s">
        <v>894</v>
      </c>
      <c r="ED3" s="4" t="s">
        <v>894</v>
      </c>
      <c r="EE3" s="4" t="s">
        <v>894</v>
      </c>
      <c r="EF3" s="4" t="s">
        <v>894</v>
      </c>
      <c r="EG3" s="4" t="s">
        <v>894</v>
      </c>
      <c r="EH3" s="4" t="s">
        <v>894</v>
      </c>
      <c r="EI3" s="4" t="s">
        <v>894</v>
      </c>
      <c r="EJ3" s="4" t="s">
        <v>894</v>
      </c>
      <c r="EK3" s="4" t="s">
        <v>894</v>
      </c>
      <c r="EL3" s="4" t="s">
        <v>894</v>
      </c>
      <c r="EM3" s="4" t="s">
        <v>894</v>
      </c>
      <c r="EN3" s="4" t="s">
        <v>894</v>
      </c>
      <c r="EO3" s="4" t="s">
        <v>894</v>
      </c>
      <c r="EP3" s="4" t="s">
        <v>894</v>
      </c>
      <c r="EQ3" s="4" t="s">
        <v>894</v>
      </c>
      <c r="ER3" s="4" t="s">
        <v>894</v>
      </c>
      <c r="ES3" s="4" t="s">
        <v>894</v>
      </c>
      <c r="ET3" s="4" t="s">
        <v>894</v>
      </c>
      <c r="EU3" s="4" t="s">
        <v>894</v>
      </c>
      <c r="EV3" s="4" t="s">
        <v>894</v>
      </c>
      <c r="EW3" s="4" t="s">
        <v>894</v>
      </c>
      <c r="EX3" s="4" t="s">
        <v>894</v>
      </c>
      <c r="EY3" s="4" t="s">
        <v>894</v>
      </c>
      <c r="EZ3" s="4" t="s">
        <v>894</v>
      </c>
      <c r="FA3" s="4" t="s">
        <v>894</v>
      </c>
      <c r="FB3" s="4" t="s">
        <v>894</v>
      </c>
      <c r="FC3" s="4" t="s">
        <v>894</v>
      </c>
      <c r="FD3" s="4" t="s">
        <v>894</v>
      </c>
      <c r="FE3" s="4" t="s">
        <v>894</v>
      </c>
      <c r="FF3" s="4" t="s">
        <v>894</v>
      </c>
      <c r="FG3" s="4" t="s">
        <v>894</v>
      </c>
      <c r="FH3" s="4" t="s">
        <v>894</v>
      </c>
      <c r="FI3" s="4" t="s">
        <v>894</v>
      </c>
      <c r="FJ3" s="4" t="s">
        <v>894</v>
      </c>
      <c r="FK3" s="4" t="s">
        <v>894</v>
      </c>
      <c r="FL3" s="4" t="s">
        <v>894</v>
      </c>
      <c r="FM3" s="4" t="s">
        <v>894</v>
      </c>
      <c r="FN3" s="4" t="s">
        <v>894</v>
      </c>
      <c r="FO3" s="4" t="s">
        <v>894</v>
      </c>
      <c r="FP3" s="4" t="s">
        <v>894</v>
      </c>
      <c r="FQ3" s="4" t="s">
        <v>894</v>
      </c>
      <c r="FR3" s="4" t="s">
        <v>894</v>
      </c>
      <c r="FS3" s="4" t="s">
        <v>894</v>
      </c>
      <c r="FT3" s="4" t="s">
        <v>894</v>
      </c>
      <c r="FU3" s="4" t="s">
        <v>894</v>
      </c>
      <c r="FV3" s="4" t="s">
        <v>894</v>
      </c>
      <c r="FW3" s="4" t="s">
        <v>894</v>
      </c>
      <c r="FX3" s="4" t="s">
        <v>894</v>
      </c>
      <c r="FY3" s="4" t="s">
        <v>894</v>
      </c>
      <c r="FZ3" s="4" t="s">
        <v>894</v>
      </c>
      <c r="GA3" s="4" t="s">
        <v>894</v>
      </c>
      <c r="GB3" s="4" t="s">
        <v>894</v>
      </c>
      <c r="GC3" s="4" t="s">
        <v>894</v>
      </c>
      <c r="GD3" s="4" t="s">
        <v>894</v>
      </c>
      <c r="GE3" s="4" t="s">
        <v>894</v>
      </c>
      <c r="GF3" s="4" t="s">
        <v>894</v>
      </c>
      <c r="GG3" s="4" t="s">
        <v>894</v>
      </c>
      <c r="GH3" s="4" t="s">
        <v>894</v>
      </c>
      <c r="GI3" s="4" t="s">
        <v>894</v>
      </c>
      <c r="GJ3" s="4" t="s">
        <v>894</v>
      </c>
      <c r="GK3" s="4" t="s">
        <v>894</v>
      </c>
      <c r="GL3" s="4" t="s">
        <v>894</v>
      </c>
      <c r="GM3" s="4" t="s">
        <v>894</v>
      </c>
      <c r="GN3" s="4" t="s">
        <v>894</v>
      </c>
      <c r="GO3" s="4" t="s">
        <v>894</v>
      </c>
      <c r="GP3" s="4" t="s">
        <v>894</v>
      </c>
      <c r="GQ3" s="4" t="s">
        <v>894</v>
      </c>
      <c r="GR3" s="4" t="s">
        <v>894</v>
      </c>
      <c r="GS3" s="4" t="s">
        <v>894</v>
      </c>
      <c r="GT3" s="4" t="s">
        <v>894</v>
      </c>
      <c r="GU3" s="4" t="s">
        <v>894</v>
      </c>
      <c r="GV3" s="4" t="s">
        <v>894</v>
      </c>
      <c r="GW3" s="4" t="s">
        <v>894</v>
      </c>
      <c r="GX3" s="4" t="s">
        <v>894</v>
      </c>
      <c r="GY3" s="4" t="s">
        <v>894</v>
      </c>
      <c r="GZ3" s="4" t="s">
        <v>894</v>
      </c>
      <c r="HA3" s="4" t="s">
        <v>894</v>
      </c>
      <c r="HB3" s="4" t="s">
        <v>894</v>
      </c>
      <c r="HC3" s="4" t="s">
        <v>894</v>
      </c>
      <c r="HD3" s="4" t="s">
        <v>894</v>
      </c>
      <c r="HE3" s="4" t="s">
        <v>894</v>
      </c>
      <c r="HF3" s="4" t="s">
        <v>894</v>
      </c>
      <c r="HG3" s="4" t="s">
        <v>894</v>
      </c>
      <c r="HH3" s="4" t="s">
        <v>894</v>
      </c>
      <c r="HI3" s="4" t="s">
        <v>894</v>
      </c>
      <c r="HJ3" s="4" t="s">
        <v>894</v>
      </c>
      <c r="HK3" s="4" t="s">
        <v>894</v>
      </c>
      <c r="HL3" s="4" t="s">
        <v>894</v>
      </c>
      <c r="HM3" s="4" t="s">
        <v>894</v>
      </c>
      <c r="HN3" s="4" t="s">
        <v>894</v>
      </c>
      <c r="HO3" s="4" t="s">
        <v>894</v>
      </c>
      <c r="HP3" s="4" t="s">
        <v>894</v>
      </c>
      <c r="HQ3" s="4" t="s">
        <v>894</v>
      </c>
      <c r="HR3" s="4" t="s">
        <v>894</v>
      </c>
      <c r="HS3" s="4" t="s">
        <v>894</v>
      </c>
      <c r="HT3" s="4" t="s">
        <v>894</v>
      </c>
      <c r="HU3" s="4" t="s">
        <v>894</v>
      </c>
      <c r="HV3" s="4" t="s">
        <v>894</v>
      </c>
      <c r="HW3" s="4" t="s">
        <v>894</v>
      </c>
      <c r="HX3" s="4" t="s">
        <v>894</v>
      </c>
      <c r="HY3" s="4" t="s">
        <v>894</v>
      </c>
      <c r="HZ3" s="4" t="s">
        <v>894</v>
      </c>
      <c r="IA3" s="4" t="s">
        <v>894</v>
      </c>
      <c r="IB3" s="4" t="s">
        <v>894</v>
      </c>
      <c r="IC3" s="4" t="s">
        <v>894</v>
      </c>
      <c r="ID3" s="4" t="s">
        <v>894</v>
      </c>
      <c r="IE3" s="4" t="s">
        <v>894</v>
      </c>
      <c r="IF3" s="4" t="s">
        <v>894</v>
      </c>
      <c r="IG3" s="4" t="s">
        <v>894</v>
      </c>
      <c r="IH3" s="4" t="s">
        <v>894</v>
      </c>
      <c r="II3" s="4" t="s">
        <v>894</v>
      </c>
      <c r="IJ3" s="4" t="s">
        <v>894</v>
      </c>
      <c r="IK3" s="4" t="s">
        <v>894</v>
      </c>
      <c r="IL3" s="4" t="s">
        <v>894</v>
      </c>
      <c r="IM3" s="4" t="s">
        <v>894</v>
      </c>
      <c r="IN3" s="4" t="s">
        <v>894</v>
      </c>
      <c r="IO3" s="4" t="s">
        <v>894</v>
      </c>
      <c r="IP3" s="4" t="s">
        <v>894</v>
      </c>
      <c r="IQ3" s="4" t="s">
        <v>894</v>
      </c>
      <c r="IR3" s="4" t="s">
        <v>894</v>
      </c>
      <c r="IS3" s="4" t="s">
        <v>894</v>
      </c>
      <c r="IT3" s="4" t="s">
        <v>894</v>
      </c>
      <c r="IU3" s="4" t="s">
        <v>894</v>
      </c>
      <c r="IV3" s="4" t="s">
        <v>894</v>
      </c>
      <c r="IW3" s="4" t="s">
        <v>894</v>
      </c>
      <c r="IX3" s="4" t="s">
        <v>894</v>
      </c>
      <c r="IY3" s="4" t="s">
        <v>894</v>
      </c>
      <c r="IZ3" s="4" t="s">
        <v>894</v>
      </c>
      <c r="JA3" s="4" t="s">
        <v>894</v>
      </c>
      <c r="JB3" s="4" t="s">
        <v>894</v>
      </c>
      <c r="JC3" s="4" t="s">
        <v>894</v>
      </c>
      <c r="JD3" s="4" t="s">
        <v>894</v>
      </c>
      <c r="JE3" s="4" t="s">
        <v>894</v>
      </c>
      <c r="JF3" s="4" t="s">
        <v>894</v>
      </c>
      <c r="JG3" s="4" t="s">
        <v>894</v>
      </c>
      <c r="JH3" s="4" t="s">
        <v>894</v>
      </c>
      <c r="JI3" s="4" t="s">
        <v>894</v>
      </c>
      <c r="JJ3" s="4" t="s">
        <v>894</v>
      </c>
      <c r="JK3" s="4" t="s">
        <v>894</v>
      </c>
      <c r="JL3" s="4" t="s">
        <v>894</v>
      </c>
      <c r="JM3" s="4" t="s">
        <v>894</v>
      </c>
      <c r="JN3" s="4" t="s">
        <v>894</v>
      </c>
      <c r="JO3" s="4" t="s">
        <v>894</v>
      </c>
      <c r="JP3" s="4" t="s">
        <v>894</v>
      </c>
      <c r="JQ3" s="4" t="s">
        <v>894</v>
      </c>
      <c r="JR3" s="4" t="s">
        <v>894</v>
      </c>
      <c r="JS3" s="4" t="s">
        <v>894</v>
      </c>
      <c r="JT3" s="4" t="s">
        <v>894</v>
      </c>
      <c r="JU3" s="4" t="s">
        <v>894</v>
      </c>
      <c r="JV3" s="4" t="s">
        <v>894</v>
      </c>
      <c r="JW3" s="4" t="s">
        <v>894</v>
      </c>
      <c r="JX3" s="4" t="s">
        <v>894</v>
      </c>
      <c r="JY3" s="4" t="s">
        <v>894</v>
      </c>
      <c r="JZ3" s="4" t="s">
        <v>894</v>
      </c>
      <c r="KA3" s="4" t="s">
        <v>894</v>
      </c>
      <c r="KB3" s="4" t="s">
        <v>894</v>
      </c>
      <c r="KC3" s="4" t="s">
        <v>894</v>
      </c>
      <c r="KD3" s="4" t="s">
        <v>894</v>
      </c>
      <c r="KE3" s="4" t="s">
        <v>894</v>
      </c>
      <c r="KF3" s="4" t="s">
        <v>894</v>
      </c>
      <c r="KG3" s="4" t="s">
        <v>894</v>
      </c>
      <c r="KH3" s="4" t="s">
        <v>894</v>
      </c>
      <c r="KI3" s="4" t="s">
        <v>894</v>
      </c>
      <c r="KJ3" s="4" t="s">
        <v>894</v>
      </c>
      <c r="KK3" s="4" t="s">
        <v>894</v>
      </c>
      <c r="KL3" s="4" t="s">
        <v>894</v>
      </c>
      <c r="KM3" s="4" t="s">
        <v>894</v>
      </c>
      <c r="KN3" s="4" t="s">
        <v>894</v>
      </c>
      <c r="KO3" s="4" t="s">
        <v>894</v>
      </c>
      <c r="KP3" s="4" t="s">
        <v>894</v>
      </c>
      <c r="KQ3" s="4" t="s">
        <v>894</v>
      </c>
      <c r="KR3" s="4" t="s">
        <v>894</v>
      </c>
      <c r="KS3" s="4" t="s">
        <v>894</v>
      </c>
      <c r="KT3" s="4" t="s">
        <v>894</v>
      </c>
      <c r="KU3" s="4" t="s">
        <v>894</v>
      </c>
      <c r="KV3" s="4" t="s">
        <v>894</v>
      </c>
      <c r="KW3" s="4" t="s">
        <v>894</v>
      </c>
      <c r="KX3" s="4" t="s">
        <v>894</v>
      </c>
      <c r="KY3" s="4" t="s">
        <v>894</v>
      </c>
      <c r="KZ3" s="4" t="s">
        <v>894</v>
      </c>
      <c r="LA3" s="4" t="s">
        <v>894</v>
      </c>
      <c r="LB3" s="4" t="s">
        <v>894</v>
      </c>
      <c r="LC3" s="4" t="s">
        <v>894</v>
      </c>
      <c r="LD3" s="4" t="s">
        <v>894</v>
      </c>
      <c r="LE3" s="4" t="s">
        <v>894</v>
      </c>
      <c r="LF3" s="4" t="s">
        <v>894</v>
      </c>
      <c r="LG3" s="4" t="s">
        <v>894</v>
      </c>
      <c r="LH3" s="4" t="s">
        <v>894</v>
      </c>
      <c r="LI3" s="4" t="s">
        <v>894</v>
      </c>
      <c r="LJ3" s="4" t="s">
        <v>894</v>
      </c>
      <c r="LK3" s="4" t="s">
        <v>894</v>
      </c>
      <c r="LL3" s="4" t="s">
        <v>894</v>
      </c>
      <c r="LM3" s="4" t="s">
        <v>894</v>
      </c>
      <c r="LN3" s="4" t="s">
        <v>894</v>
      </c>
      <c r="LO3" s="4" t="s">
        <v>894</v>
      </c>
      <c r="LP3" s="4" t="s">
        <v>894</v>
      </c>
      <c r="LQ3" s="4" t="s">
        <v>894</v>
      </c>
      <c r="LR3" s="4" t="s">
        <v>894</v>
      </c>
      <c r="LS3" s="4" t="s">
        <v>894</v>
      </c>
      <c r="LT3" s="4" t="s">
        <v>894</v>
      </c>
      <c r="LU3" s="4" t="s">
        <v>894</v>
      </c>
      <c r="LV3" s="4" t="s">
        <v>894</v>
      </c>
      <c r="LW3" s="4" t="s">
        <v>894</v>
      </c>
      <c r="LX3" s="4" t="s">
        <v>894</v>
      </c>
      <c r="LY3" s="4" t="s">
        <v>894</v>
      </c>
      <c r="LZ3" s="4" t="s">
        <v>894</v>
      </c>
      <c r="MA3" s="4" t="s">
        <v>894</v>
      </c>
      <c r="MB3" s="4" t="s">
        <v>894</v>
      </c>
      <c r="MC3" s="4" t="s">
        <v>894</v>
      </c>
      <c r="MD3" s="4" t="s">
        <v>894</v>
      </c>
      <c r="ME3" s="4" t="s">
        <v>894</v>
      </c>
      <c r="MF3" s="4" t="s">
        <v>894</v>
      </c>
      <c r="MG3" s="4" t="s">
        <v>894</v>
      </c>
      <c r="MH3" s="4" t="s">
        <v>894</v>
      </c>
      <c r="MI3" s="4" t="s">
        <v>894</v>
      </c>
      <c r="MJ3" s="4" t="s">
        <v>894</v>
      </c>
      <c r="MK3" s="4" t="s">
        <v>894</v>
      </c>
      <c r="ML3" s="4" t="s">
        <v>894</v>
      </c>
      <c r="MM3" s="4" t="s">
        <v>894</v>
      </c>
      <c r="MN3" s="4" t="s">
        <v>894</v>
      </c>
      <c r="MO3" s="4" t="s">
        <v>894</v>
      </c>
      <c r="MP3" s="4" t="s">
        <v>894</v>
      </c>
      <c r="MQ3" s="4" t="s">
        <v>894</v>
      </c>
      <c r="MR3" s="4" t="s">
        <v>894</v>
      </c>
      <c r="MS3" s="4" t="s">
        <v>894</v>
      </c>
      <c r="MT3" s="4" t="s">
        <v>894</v>
      </c>
      <c r="MU3" s="4" t="s">
        <v>894</v>
      </c>
      <c r="MV3" s="4" t="s">
        <v>894</v>
      </c>
      <c r="MW3" s="4" t="s">
        <v>894</v>
      </c>
      <c r="MX3" s="4" t="s">
        <v>894</v>
      </c>
      <c r="MY3" s="4" t="s">
        <v>894</v>
      </c>
      <c r="MZ3" s="4" t="s">
        <v>894</v>
      </c>
      <c r="NA3" s="4" t="s">
        <v>894</v>
      </c>
      <c r="NB3" s="4" t="s">
        <v>894</v>
      </c>
      <c r="NC3" s="4" t="s">
        <v>894</v>
      </c>
      <c r="ND3" s="4" t="s">
        <v>894</v>
      </c>
      <c r="NE3" s="4" t="s">
        <v>894</v>
      </c>
      <c r="NF3" s="4" t="s">
        <v>894</v>
      </c>
      <c r="NG3" s="4" t="s">
        <v>894</v>
      </c>
      <c r="NH3" s="4" t="s">
        <v>894</v>
      </c>
      <c r="NI3" s="4" t="s">
        <v>894</v>
      </c>
      <c r="NJ3" s="4" t="s">
        <v>894</v>
      </c>
      <c r="NK3" s="4" t="s">
        <v>894</v>
      </c>
      <c r="NL3" s="4" t="s">
        <v>894</v>
      </c>
      <c r="NM3" s="4" t="s">
        <v>894</v>
      </c>
      <c r="NN3" s="4" t="s">
        <v>894</v>
      </c>
      <c r="NO3" s="4" t="s">
        <v>894</v>
      </c>
      <c r="NP3" s="4" t="s">
        <v>894</v>
      </c>
      <c r="NQ3" s="4" t="s">
        <v>894</v>
      </c>
      <c r="NR3" s="4" t="s">
        <v>894</v>
      </c>
      <c r="NS3" s="4" t="s">
        <v>894</v>
      </c>
      <c r="NT3" s="4" t="s">
        <v>894</v>
      </c>
      <c r="NU3" s="4" t="s">
        <v>894</v>
      </c>
      <c r="NV3" s="4" t="s">
        <v>894</v>
      </c>
      <c r="NW3" s="4" t="s">
        <v>894</v>
      </c>
      <c r="NX3" s="4" t="s">
        <v>894</v>
      </c>
      <c r="NY3" s="4" t="s">
        <v>894</v>
      </c>
      <c r="NZ3" s="4" t="s">
        <v>894</v>
      </c>
      <c r="OA3" s="4" t="s">
        <v>894</v>
      </c>
      <c r="OB3" s="4" t="s">
        <v>894</v>
      </c>
      <c r="OC3" s="4" t="s">
        <v>894</v>
      </c>
      <c r="OD3" s="4" t="s">
        <v>894</v>
      </c>
      <c r="OE3" s="4" t="s">
        <v>894</v>
      </c>
      <c r="OF3" s="4" t="s">
        <v>894</v>
      </c>
      <c r="OG3" s="4" t="s">
        <v>894</v>
      </c>
      <c r="OH3" s="4" t="s">
        <v>894</v>
      </c>
      <c r="OI3" s="4" t="s">
        <v>894</v>
      </c>
      <c r="OJ3" s="4" t="s">
        <v>894</v>
      </c>
      <c r="OK3" s="4" t="s">
        <v>894</v>
      </c>
      <c r="OL3" s="4" t="s">
        <v>894</v>
      </c>
      <c r="OM3" s="4" t="s">
        <v>894</v>
      </c>
      <c r="ON3" s="4" t="s">
        <v>894</v>
      </c>
      <c r="OO3" s="4" t="s">
        <v>894</v>
      </c>
      <c r="OP3" s="4" t="s">
        <v>894</v>
      </c>
      <c r="OQ3" s="4" t="s">
        <v>894</v>
      </c>
      <c r="OR3" s="4" t="s">
        <v>894</v>
      </c>
      <c r="OS3" s="4" t="s">
        <v>894</v>
      </c>
      <c r="OT3" s="4" t="s">
        <v>894</v>
      </c>
      <c r="OU3" s="4" t="s">
        <v>894</v>
      </c>
      <c r="OV3" s="4" t="s">
        <v>894</v>
      </c>
      <c r="OW3" s="4" t="s">
        <v>894</v>
      </c>
      <c r="OX3" s="4" t="s">
        <v>894</v>
      </c>
      <c r="OY3" s="4" t="s">
        <v>894</v>
      </c>
      <c r="OZ3" s="4" t="s">
        <v>894</v>
      </c>
      <c r="PA3" s="4" t="s">
        <v>894</v>
      </c>
      <c r="PB3" s="4" t="s">
        <v>894</v>
      </c>
      <c r="PC3" s="4" t="s">
        <v>894</v>
      </c>
      <c r="PD3" s="4" t="s">
        <v>894</v>
      </c>
      <c r="PE3" s="4" t="s">
        <v>894</v>
      </c>
      <c r="PF3" s="4" t="s">
        <v>894</v>
      </c>
      <c r="PG3" s="4" t="s">
        <v>894</v>
      </c>
      <c r="PH3" s="4" t="s">
        <v>894</v>
      </c>
      <c r="PI3" s="4" t="s">
        <v>894</v>
      </c>
      <c r="PJ3" s="4" t="s">
        <v>894</v>
      </c>
      <c r="PK3" s="4" t="s">
        <v>894</v>
      </c>
      <c r="PL3" s="4" t="s">
        <v>894</v>
      </c>
      <c r="PM3" s="4" t="s">
        <v>894</v>
      </c>
      <c r="PN3" s="4" t="s">
        <v>894</v>
      </c>
      <c r="PO3" s="4" t="s">
        <v>894</v>
      </c>
      <c r="PP3" s="4" t="s">
        <v>894</v>
      </c>
      <c r="PQ3" s="4" t="s">
        <v>894</v>
      </c>
      <c r="PR3" s="4" t="s">
        <v>894</v>
      </c>
      <c r="PS3" s="4" t="s">
        <v>894</v>
      </c>
      <c r="PT3" s="4" t="s">
        <v>894</v>
      </c>
      <c r="PU3" s="4" t="s">
        <v>894</v>
      </c>
      <c r="PV3" s="4" t="s">
        <v>894</v>
      </c>
      <c r="PW3" s="4" t="s">
        <v>894</v>
      </c>
      <c r="PX3" s="4" t="s">
        <v>894</v>
      </c>
      <c r="PY3" s="4" t="s">
        <v>894</v>
      </c>
      <c r="PZ3" s="4" t="s">
        <v>894</v>
      </c>
      <c r="QA3" s="4" t="s">
        <v>894</v>
      </c>
      <c r="QB3" s="4" t="s">
        <v>894</v>
      </c>
      <c r="QC3" s="4" t="s">
        <v>894</v>
      </c>
      <c r="QD3" s="4" t="s">
        <v>894</v>
      </c>
      <c r="QE3" s="4" t="s">
        <v>894</v>
      </c>
      <c r="QF3" s="4" t="s">
        <v>894</v>
      </c>
      <c r="QG3" s="4" t="s">
        <v>894</v>
      </c>
      <c r="QH3" s="4" t="s">
        <v>894</v>
      </c>
      <c r="QI3" s="4" t="s">
        <v>894</v>
      </c>
      <c r="QJ3" s="4" t="s">
        <v>894</v>
      </c>
      <c r="QK3" s="4" t="s">
        <v>894</v>
      </c>
      <c r="QL3" s="4" t="s">
        <v>894</v>
      </c>
      <c r="QM3" s="4" t="s">
        <v>894</v>
      </c>
      <c r="QN3" s="4" t="s">
        <v>894</v>
      </c>
      <c r="QO3" s="4" t="s">
        <v>894</v>
      </c>
      <c r="QP3" s="4" t="s">
        <v>894</v>
      </c>
      <c r="QQ3" s="4" t="s">
        <v>894</v>
      </c>
      <c r="QR3" s="4" t="s">
        <v>894</v>
      </c>
      <c r="QS3" s="4" t="s">
        <v>894</v>
      </c>
      <c r="QT3" s="4" t="s">
        <v>894</v>
      </c>
      <c r="QU3" s="4" t="s">
        <v>894</v>
      </c>
      <c r="QV3" s="4" t="s">
        <v>894</v>
      </c>
      <c r="QW3" s="4" t="s">
        <v>894</v>
      </c>
      <c r="QX3" s="4" t="s">
        <v>894</v>
      </c>
      <c r="QY3" s="4" t="s">
        <v>894</v>
      </c>
      <c r="QZ3" s="4" t="s">
        <v>894</v>
      </c>
      <c r="RA3" s="4" t="s">
        <v>894</v>
      </c>
      <c r="RB3" s="4" t="s">
        <v>894</v>
      </c>
      <c r="RC3" s="4" t="s">
        <v>894</v>
      </c>
      <c r="RD3" s="4" t="s">
        <v>894</v>
      </c>
      <c r="RE3" s="4" t="s">
        <v>894</v>
      </c>
      <c r="RF3" s="4" t="s">
        <v>894</v>
      </c>
      <c r="RG3" s="4" t="s">
        <v>894</v>
      </c>
      <c r="RH3" s="4" t="s">
        <v>894</v>
      </c>
      <c r="RI3" s="4" t="s">
        <v>894</v>
      </c>
      <c r="RJ3" s="4" t="s">
        <v>894</v>
      </c>
      <c r="RK3" s="4" t="s">
        <v>894</v>
      </c>
      <c r="RL3" s="4" t="s">
        <v>894</v>
      </c>
      <c r="RM3" s="4" t="s">
        <v>894</v>
      </c>
      <c r="RN3" s="4" t="s">
        <v>894</v>
      </c>
      <c r="RO3" s="4" t="s">
        <v>894</v>
      </c>
      <c r="RP3" s="4" t="s">
        <v>894</v>
      </c>
      <c r="RQ3" s="4" t="s">
        <v>894</v>
      </c>
      <c r="RR3" s="4" t="s">
        <v>894</v>
      </c>
      <c r="RS3" s="4" t="s">
        <v>894</v>
      </c>
      <c r="RT3" s="4" t="s">
        <v>894</v>
      </c>
      <c r="RU3" s="4" t="s">
        <v>894</v>
      </c>
      <c r="RV3" s="4" t="s">
        <v>894</v>
      </c>
      <c r="RW3" s="4" t="s">
        <v>894</v>
      </c>
      <c r="RX3" s="4" t="s">
        <v>894</v>
      </c>
      <c r="RY3" s="4" t="s">
        <v>894</v>
      </c>
      <c r="RZ3" s="4" t="s">
        <v>894</v>
      </c>
      <c r="SA3" s="4" t="s">
        <v>894</v>
      </c>
      <c r="SB3" s="4" t="s">
        <v>894</v>
      </c>
      <c r="SC3" s="4" t="s">
        <v>894</v>
      </c>
      <c r="SD3" s="4" t="s">
        <v>894</v>
      </c>
      <c r="SE3" s="4" t="s">
        <v>894</v>
      </c>
      <c r="SF3" s="4" t="s">
        <v>894</v>
      </c>
      <c r="SG3" s="4" t="s">
        <v>894</v>
      </c>
      <c r="SH3" s="4" t="s">
        <v>894</v>
      </c>
      <c r="SI3" s="4" t="s">
        <v>894</v>
      </c>
      <c r="SJ3" s="4" t="s">
        <v>894</v>
      </c>
      <c r="SK3" s="4" t="s">
        <v>894</v>
      </c>
      <c r="SL3" s="4" t="s">
        <v>894</v>
      </c>
      <c r="SM3" s="4" t="s">
        <v>894</v>
      </c>
      <c r="SN3" s="4" t="s">
        <v>894</v>
      </c>
      <c r="SO3" s="4" t="s">
        <v>894</v>
      </c>
      <c r="SP3" s="4" t="s">
        <v>894</v>
      </c>
      <c r="SQ3" s="4" t="s">
        <v>894</v>
      </c>
      <c r="SR3" s="4" t="s">
        <v>894</v>
      </c>
      <c r="SS3" s="4" t="s">
        <v>894</v>
      </c>
      <c r="ST3" s="4" t="s">
        <v>894</v>
      </c>
      <c r="SU3" s="4" t="s">
        <v>894</v>
      </c>
      <c r="SV3" s="4" t="s">
        <v>894</v>
      </c>
      <c r="SW3" s="4" t="s">
        <v>894</v>
      </c>
      <c r="SX3" s="4" t="s">
        <v>894</v>
      </c>
      <c r="SY3" s="4" t="s">
        <v>894</v>
      </c>
      <c r="SZ3" s="4" t="s">
        <v>894</v>
      </c>
      <c r="TA3" s="4" t="s">
        <v>894</v>
      </c>
      <c r="TB3" s="4" t="s">
        <v>894</v>
      </c>
      <c r="TC3" s="4" t="s">
        <v>894</v>
      </c>
      <c r="TD3" s="4" t="s">
        <v>894</v>
      </c>
      <c r="TE3" s="4" t="s">
        <v>894</v>
      </c>
      <c r="TF3" s="4" t="s">
        <v>894</v>
      </c>
      <c r="TG3" s="4" t="s">
        <v>894</v>
      </c>
      <c r="TH3" s="4" t="s">
        <v>894</v>
      </c>
      <c r="TI3" s="4" t="s">
        <v>894</v>
      </c>
      <c r="TJ3" s="4" t="s">
        <v>894</v>
      </c>
      <c r="TK3" s="4" t="s">
        <v>894</v>
      </c>
      <c r="TL3" s="4" t="s">
        <v>894</v>
      </c>
      <c r="TM3" s="4" t="s">
        <v>894</v>
      </c>
      <c r="TN3" s="4" t="s">
        <v>894</v>
      </c>
      <c r="TO3" s="4" t="s">
        <v>894</v>
      </c>
      <c r="TP3" s="4" t="s">
        <v>894</v>
      </c>
      <c r="TQ3" s="4" t="s">
        <v>894</v>
      </c>
      <c r="TR3" s="4" t="s">
        <v>894</v>
      </c>
      <c r="TS3" s="4" t="s">
        <v>894</v>
      </c>
      <c r="TT3" s="4" t="s">
        <v>894</v>
      </c>
      <c r="TU3" s="4" t="s">
        <v>894</v>
      </c>
      <c r="TV3" s="4" t="s">
        <v>894</v>
      </c>
      <c r="TW3" s="4" t="s">
        <v>894</v>
      </c>
      <c r="TX3" s="4" t="s">
        <v>894</v>
      </c>
      <c r="TY3" s="4" t="s">
        <v>894</v>
      </c>
      <c r="TZ3" s="4" t="s">
        <v>894</v>
      </c>
      <c r="UA3" s="4" t="s">
        <v>894</v>
      </c>
      <c r="UB3" s="4" t="s">
        <v>894</v>
      </c>
      <c r="UC3" s="4" t="s">
        <v>894</v>
      </c>
      <c r="UD3" s="4" t="s">
        <v>894</v>
      </c>
      <c r="UE3" s="4" t="s">
        <v>894</v>
      </c>
      <c r="UF3" s="4" t="s">
        <v>894</v>
      </c>
      <c r="UG3" s="4" t="s">
        <v>894</v>
      </c>
      <c r="UH3" s="4" t="s">
        <v>894</v>
      </c>
      <c r="UI3" s="4" t="s">
        <v>894</v>
      </c>
      <c r="UJ3" s="4" t="s">
        <v>894</v>
      </c>
      <c r="UK3" s="4" t="s">
        <v>894</v>
      </c>
      <c r="UL3" s="4" t="s">
        <v>894</v>
      </c>
      <c r="UM3" s="4" t="s">
        <v>894</v>
      </c>
      <c r="UN3" s="4" t="s">
        <v>894</v>
      </c>
      <c r="UO3" s="4" t="s">
        <v>894</v>
      </c>
      <c r="UP3" s="4" t="s">
        <v>894</v>
      </c>
      <c r="UQ3" s="4" t="s">
        <v>894</v>
      </c>
      <c r="UR3" s="4" t="s">
        <v>894</v>
      </c>
      <c r="US3" s="4" t="s">
        <v>894</v>
      </c>
      <c r="UT3" s="4" t="s">
        <v>894</v>
      </c>
      <c r="UU3" s="4" t="s">
        <v>894</v>
      </c>
      <c r="UV3" s="4" t="s">
        <v>894</v>
      </c>
      <c r="UW3" s="4" t="s">
        <v>894</v>
      </c>
      <c r="UX3" s="4" t="s">
        <v>894</v>
      </c>
      <c r="UY3" s="4" t="s">
        <v>894</v>
      </c>
      <c r="UZ3" s="4" t="s">
        <v>894</v>
      </c>
      <c r="VA3" s="4" t="s">
        <v>894</v>
      </c>
      <c r="VB3" s="4" t="s">
        <v>894</v>
      </c>
      <c r="VC3" s="4" t="s">
        <v>894</v>
      </c>
      <c r="VD3" s="4" t="s">
        <v>894</v>
      </c>
      <c r="VE3" s="4" t="s">
        <v>894</v>
      </c>
      <c r="VF3" s="4" t="s">
        <v>894</v>
      </c>
      <c r="VG3" s="4" t="s">
        <v>894</v>
      </c>
      <c r="VH3" s="4" t="s">
        <v>894</v>
      </c>
      <c r="VI3" s="4" t="s">
        <v>894</v>
      </c>
      <c r="VJ3" s="4" t="s">
        <v>894</v>
      </c>
      <c r="VK3" s="4" t="s">
        <v>894</v>
      </c>
      <c r="VL3" s="4" t="s">
        <v>894</v>
      </c>
      <c r="VM3" s="4" t="s">
        <v>894</v>
      </c>
      <c r="VN3" s="4" t="s">
        <v>894</v>
      </c>
      <c r="VO3" s="4" t="s">
        <v>894</v>
      </c>
      <c r="VP3" s="4" t="s">
        <v>894</v>
      </c>
      <c r="VQ3" s="4" t="s">
        <v>894</v>
      </c>
      <c r="VR3" s="4" t="s">
        <v>894</v>
      </c>
      <c r="VS3" s="4" t="s">
        <v>894</v>
      </c>
      <c r="VT3" s="4" t="s">
        <v>894</v>
      </c>
      <c r="VU3" s="4" t="s">
        <v>894</v>
      </c>
      <c r="VV3" s="4" t="s">
        <v>894</v>
      </c>
      <c r="VW3" s="4" t="s">
        <v>894</v>
      </c>
      <c r="VX3" s="4" t="s">
        <v>894</v>
      </c>
      <c r="VY3" s="4" t="s">
        <v>894</v>
      </c>
      <c r="VZ3" s="4" t="s">
        <v>894</v>
      </c>
      <c r="WA3" s="4" t="s">
        <v>894</v>
      </c>
      <c r="WB3" s="4" t="s">
        <v>894</v>
      </c>
      <c r="WC3" s="4" t="s">
        <v>894</v>
      </c>
      <c r="WD3" s="4" t="s">
        <v>894</v>
      </c>
      <c r="WE3" s="4" t="s">
        <v>894</v>
      </c>
      <c r="WF3" s="4" t="s">
        <v>894</v>
      </c>
      <c r="WG3" s="4" t="s">
        <v>894</v>
      </c>
      <c r="WH3" s="4" t="s">
        <v>894</v>
      </c>
      <c r="WI3" s="4" t="s">
        <v>894</v>
      </c>
      <c r="WJ3" s="4" t="s">
        <v>894</v>
      </c>
      <c r="WK3" s="4" t="s">
        <v>894</v>
      </c>
      <c r="WL3" s="4" t="s">
        <v>894</v>
      </c>
      <c r="WM3" s="4" t="s">
        <v>894</v>
      </c>
      <c r="WN3" s="4" t="s">
        <v>894</v>
      </c>
      <c r="WO3" s="4" t="s">
        <v>894</v>
      </c>
      <c r="WP3" s="4" t="s">
        <v>894</v>
      </c>
      <c r="WQ3" s="4" t="s">
        <v>894</v>
      </c>
      <c r="WR3" s="4" t="s">
        <v>894</v>
      </c>
      <c r="WS3" s="4" t="s">
        <v>894</v>
      </c>
      <c r="WT3" s="4" t="s">
        <v>894</v>
      </c>
      <c r="WU3" s="4" t="s">
        <v>894</v>
      </c>
      <c r="WV3" s="4" t="s">
        <v>894</v>
      </c>
      <c r="WW3" s="4" t="s">
        <v>894</v>
      </c>
      <c r="WX3" s="4" t="s">
        <v>894</v>
      </c>
      <c r="WY3" s="4" t="s">
        <v>894</v>
      </c>
      <c r="WZ3" s="4" t="s">
        <v>894</v>
      </c>
      <c r="XA3" s="4" t="s">
        <v>894</v>
      </c>
      <c r="XB3" s="4" t="s">
        <v>894</v>
      </c>
      <c r="XC3" s="4" t="s">
        <v>894</v>
      </c>
      <c r="XD3" s="4" t="s">
        <v>894</v>
      </c>
      <c r="XE3" s="4" t="s">
        <v>894</v>
      </c>
      <c r="XF3" s="4" t="s">
        <v>894</v>
      </c>
      <c r="XG3" s="4" t="s">
        <v>894</v>
      </c>
      <c r="XH3" s="4" t="s">
        <v>894</v>
      </c>
      <c r="XI3" s="4" t="s">
        <v>894</v>
      </c>
      <c r="XJ3" s="4" t="s">
        <v>894</v>
      </c>
      <c r="XK3" s="4" t="s">
        <v>894</v>
      </c>
      <c r="XL3" s="4" t="s">
        <v>894</v>
      </c>
      <c r="XM3" s="4" t="s">
        <v>894</v>
      </c>
      <c r="XN3" s="4" t="s">
        <v>894</v>
      </c>
      <c r="XO3" s="4" t="s">
        <v>894</v>
      </c>
      <c r="XP3" s="4" t="s">
        <v>894</v>
      </c>
      <c r="XQ3" s="4" t="s">
        <v>894</v>
      </c>
      <c r="XR3" s="4" t="s">
        <v>894</v>
      </c>
      <c r="XS3" s="4" t="s">
        <v>894</v>
      </c>
      <c r="XT3" s="4" t="s">
        <v>894</v>
      </c>
      <c r="XU3" s="4" t="s">
        <v>894</v>
      </c>
      <c r="XV3" s="4" t="s">
        <v>894</v>
      </c>
      <c r="XW3" s="4" t="s">
        <v>894</v>
      </c>
      <c r="XX3" s="4" t="s">
        <v>894</v>
      </c>
      <c r="XY3" s="4" t="s">
        <v>894</v>
      </c>
      <c r="XZ3" s="4" t="s">
        <v>894</v>
      </c>
      <c r="YA3" s="4" t="s">
        <v>894</v>
      </c>
      <c r="YB3" s="4" t="s">
        <v>894</v>
      </c>
      <c r="YC3" s="4" t="s">
        <v>894</v>
      </c>
      <c r="YD3" s="4" t="s">
        <v>894</v>
      </c>
      <c r="YE3" s="4" t="s">
        <v>894</v>
      </c>
      <c r="YF3" s="4" t="s">
        <v>894</v>
      </c>
      <c r="YG3" s="4" t="s">
        <v>894</v>
      </c>
      <c r="YH3" s="4" t="s">
        <v>894</v>
      </c>
      <c r="YI3" s="4" t="s">
        <v>894</v>
      </c>
      <c r="YJ3" s="4" t="s">
        <v>894</v>
      </c>
      <c r="YK3" s="4" t="s">
        <v>894</v>
      </c>
      <c r="YL3" s="4" t="s">
        <v>894</v>
      </c>
      <c r="YM3" s="4" t="s">
        <v>894</v>
      </c>
      <c r="YN3" s="4" t="s">
        <v>894</v>
      </c>
      <c r="YO3" s="4" t="s">
        <v>894</v>
      </c>
      <c r="YP3" s="4" t="s">
        <v>894</v>
      </c>
      <c r="YQ3" s="4" t="s">
        <v>894</v>
      </c>
      <c r="YR3" s="4" t="s">
        <v>894</v>
      </c>
      <c r="YS3" s="4" t="s">
        <v>894</v>
      </c>
      <c r="YT3" s="4" t="s">
        <v>894</v>
      </c>
      <c r="YU3" s="4" t="s">
        <v>894</v>
      </c>
      <c r="YV3" s="4" t="s">
        <v>894</v>
      </c>
      <c r="YW3" s="4" t="s">
        <v>894</v>
      </c>
      <c r="YX3" s="4" t="s">
        <v>894</v>
      </c>
      <c r="YY3" s="4" t="s">
        <v>894</v>
      </c>
      <c r="YZ3" s="4" t="s">
        <v>894</v>
      </c>
      <c r="ZA3" s="4" t="s">
        <v>894</v>
      </c>
      <c r="ZB3" s="4" t="s">
        <v>894</v>
      </c>
      <c r="ZC3" s="4" t="s">
        <v>894</v>
      </c>
      <c r="ZD3" s="4" t="s">
        <v>894</v>
      </c>
      <c r="ZE3" s="4" t="s">
        <v>894</v>
      </c>
      <c r="ZF3" s="4" t="s">
        <v>894</v>
      </c>
      <c r="ZG3" s="4" t="s">
        <v>894</v>
      </c>
      <c r="ZH3" s="4" t="s">
        <v>894</v>
      </c>
      <c r="ZI3" s="4" t="s">
        <v>894</v>
      </c>
      <c r="ZJ3" s="4" t="s">
        <v>894</v>
      </c>
      <c r="ZK3" s="4" t="s">
        <v>894</v>
      </c>
      <c r="ZL3" s="4" t="s">
        <v>894</v>
      </c>
      <c r="ZM3" s="4" t="s">
        <v>894</v>
      </c>
      <c r="ZN3" s="4" t="s">
        <v>894</v>
      </c>
      <c r="ZO3" s="4" t="s">
        <v>894</v>
      </c>
      <c r="ZP3" s="4" t="s">
        <v>894</v>
      </c>
      <c r="ZQ3" s="4" t="s">
        <v>894</v>
      </c>
      <c r="ZR3" s="4" t="s">
        <v>894</v>
      </c>
      <c r="ZS3" s="4" t="s">
        <v>894</v>
      </c>
      <c r="ZT3" s="4" t="s">
        <v>894</v>
      </c>
      <c r="ZU3" s="4" t="s">
        <v>894</v>
      </c>
      <c r="ZV3" s="4" t="s">
        <v>894</v>
      </c>
      <c r="ZW3" s="4" t="s">
        <v>894</v>
      </c>
      <c r="ZX3" s="4" t="s">
        <v>894</v>
      </c>
      <c r="ZY3" s="4" t="s">
        <v>894</v>
      </c>
      <c r="ZZ3" s="4" t="s">
        <v>894</v>
      </c>
      <c r="AAA3" s="4" t="s">
        <v>894</v>
      </c>
      <c r="AAB3" s="4" t="s">
        <v>894</v>
      </c>
      <c r="AAC3" s="4" t="s">
        <v>894</v>
      </c>
      <c r="AAD3" s="4" t="s">
        <v>894</v>
      </c>
      <c r="AAE3" s="4" t="s">
        <v>894</v>
      </c>
      <c r="AAF3" s="4" t="s">
        <v>894</v>
      </c>
      <c r="AAG3" s="4" t="s">
        <v>894</v>
      </c>
      <c r="AAH3" s="4" t="s">
        <v>894</v>
      </c>
      <c r="AAI3" s="4" t="s">
        <v>894</v>
      </c>
      <c r="AAJ3" s="4" t="s">
        <v>894</v>
      </c>
      <c r="AAK3" s="4" t="s">
        <v>894</v>
      </c>
      <c r="AAL3" s="4" t="s">
        <v>894</v>
      </c>
      <c r="AAM3" s="4" t="s">
        <v>894</v>
      </c>
      <c r="AAN3" s="4" t="s">
        <v>894</v>
      </c>
      <c r="AAO3" s="4" t="s">
        <v>894</v>
      </c>
      <c r="AAP3" s="4" t="s">
        <v>894</v>
      </c>
      <c r="AAQ3" s="4" t="s">
        <v>894</v>
      </c>
      <c r="AAR3" s="4" t="s">
        <v>894</v>
      </c>
      <c r="AAS3" s="4" t="s">
        <v>894</v>
      </c>
      <c r="AAT3" s="4" t="s">
        <v>894</v>
      </c>
      <c r="AAU3" s="4" t="s">
        <v>894</v>
      </c>
      <c r="AAV3" s="4" t="s">
        <v>894</v>
      </c>
      <c r="AAW3" s="4" t="s">
        <v>894</v>
      </c>
      <c r="AAX3" s="4" t="s">
        <v>894</v>
      </c>
      <c r="AAY3" s="4" t="s">
        <v>894</v>
      </c>
      <c r="AAZ3" s="4" t="s">
        <v>894</v>
      </c>
      <c r="ABA3" s="4" t="s">
        <v>894</v>
      </c>
      <c r="ABB3" s="4" t="s">
        <v>894</v>
      </c>
      <c r="ABC3" s="4" t="s">
        <v>894</v>
      </c>
      <c r="ABD3" s="4" t="s">
        <v>894</v>
      </c>
      <c r="ABE3" s="4" t="s">
        <v>894</v>
      </c>
      <c r="ABF3" s="4" t="s">
        <v>894</v>
      </c>
      <c r="ABG3" s="4" t="s">
        <v>894</v>
      </c>
      <c r="ABH3" s="4" t="s">
        <v>894</v>
      </c>
      <c r="ABI3" s="4" t="s">
        <v>894</v>
      </c>
      <c r="ABJ3" s="4" t="s">
        <v>894</v>
      </c>
      <c r="ABK3" s="4" t="s">
        <v>894</v>
      </c>
      <c r="ABL3" s="4" t="s">
        <v>894</v>
      </c>
      <c r="ABM3" s="4" t="s">
        <v>894</v>
      </c>
      <c r="ABN3" s="4" t="s">
        <v>894</v>
      </c>
      <c r="ABO3" s="4" t="s">
        <v>894</v>
      </c>
      <c r="ABP3" s="4" t="s">
        <v>894</v>
      </c>
      <c r="ABQ3" s="4" t="s">
        <v>894</v>
      </c>
      <c r="ABR3" s="4" t="s">
        <v>894</v>
      </c>
      <c r="ABS3" s="4" t="s">
        <v>894</v>
      </c>
      <c r="ABT3" s="4" t="s">
        <v>894</v>
      </c>
      <c r="ABU3" s="4" t="s">
        <v>894</v>
      </c>
      <c r="ABV3" s="4" t="s">
        <v>894</v>
      </c>
      <c r="ABW3" s="4" t="s">
        <v>894</v>
      </c>
      <c r="ABX3" s="4" t="s">
        <v>894</v>
      </c>
      <c r="ABY3" s="4" t="s">
        <v>894</v>
      </c>
      <c r="ABZ3" s="4" t="s">
        <v>894</v>
      </c>
      <c r="ACA3" s="4" t="s">
        <v>894</v>
      </c>
      <c r="ACB3" s="4" t="s">
        <v>894</v>
      </c>
      <c r="ACC3" s="4" t="s">
        <v>894</v>
      </c>
      <c r="ACD3" s="4" t="s">
        <v>894</v>
      </c>
      <c r="ACE3" s="4" t="s">
        <v>894</v>
      </c>
      <c r="ACF3" s="4" t="s">
        <v>894</v>
      </c>
      <c r="ACG3" s="4" t="s">
        <v>894</v>
      </c>
      <c r="ACH3" s="4" t="s">
        <v>894</v>
      </c>
      <c r="ACI3" s="4" t="s">
        <v>894</v>
      </c>
      <c r="ACJ3" s="4" t="s">
        <v>894</v>
      </c>
      <c r="ACK3" s="4" t="s">
        <v>894</v>
      </c>
      <c r="ACL3" s="4" t="s">
        <v>894</v>
      </c>
      <c r="ACM3" s="4" t="s">
        <v>894</v>
      </c>
      <c r="ACN3" s="4" t="s">
        <v>894</v>
      </c>
      <c r="ACO3" s="4" t="s">
        <v>894</v>
      </c>
      <c r="ACP3" s="4" t="s">
        <v>894</v>
      </c>
      <c r="ACQ3" s="4" t="s">
        <v>894</v>
      </c>
      <c r="ACR3" s="4" t="s">
        <v>894</v>
      </c>
      <c r="ACS3" s="4" t="s">
        <v>894</v>
      </c>
      <c r="ACT3" s="4" t="s">
        <v>894</v>
      </c>
      <c r="ACU3" s="4" t="s">
        <v>894</v>
      </c>
      <c r="ACV3" s="4" t="s">
        <v>894</v>
      </c>
      <c r="ACW3" s="4" t="s">
        <v>894</v>
      </c>
      <c r="ACX3" s="4" t="s">
        <v>894</v>
      </c>
      <c r="ACY3" s="4" t="s">
        <v>894</v>
      </c>
      <c r="ACZ3" s="4" t="s">
        <v>894</v>
      </c>
      <c r="ADA3" s="4" t="s">
        <v>894</v>
      </c>
      <c r="ADB3" s="4" t="s">
        <v>894</v>
      </c>
      <c r="ADC3" s="4" t="s">
        <v>894</v>
      </c>
      <c r="ADD3" s="4" t="s">
        <v>894</v>
      </c>
      <c r="ADE3" s="4" t="s">
        <v>894</v>
      </c>
      <c r="ADF3" s="4" t="s">
        <v>894</v>
      </c>
      <c r="ADG3" s="4" t="s">
        <v>894</v>
      </c>
      <c r="ADH3" s="4" t="s">
        <v>894</v>
      </c>
      <c r="ADI3" s="4" t="s">
        <v>894</v>
      </c>
      <c r="ADJ3" s="4" t="s">
        <v>894</v>
      </c>
      <c r="ADK3" s="4" t="s">
        <v>894</v>
      </c>
      <c r="ADL3" s="4" t="s">
        <v>894</v>
      </c>
      <c r="ADM3" s="4" t="s">
        <v>894</v>
      </c>
      <c r="ADN3" s="4" t="s">
        <v>894</v>
      </c>
      <c r="ADO3" s="4" t="s">
        <v>894</v>
      </c>
      <c r="ADP3" s="4" t="s">
        <v>894</v>
      </c>
      <c r="ADQ3" s="4" t="s">
        <v>894</v>
      </c>
      <c r="ADR3" s="4" t="s">
        <v>894</v>
      </c>
      <c r="ADS3" s="4" t="s">
        <v>894</v>
      </c>
      <c r="ADT3" s="4" t="s">
        <v>894</v>
      </c>
      <c r="ADU3" s="4" t="s">
        <v>894</v>
      </c>
      <c r="ADV3" s="4" t="s">
        <v>894</v>
      </c>
      <c r="ADW3" s="4" t="s">
        <v>894</v>
      </c>
      <c r="ADX3" s="4" t="s">
        <v>894</v>
      </c>
      <c r="ADY3" s="4" t="s">
        <v>894</v>
      </c>
      <c r="ADZ3" s="4" t="s">
        <v>894</v>
      </c>
      <c r="AEA3" s="4" t="s">
        <v>894</v>
      </c>
      <c r="AEB3" s="4" t="s">
        <v>894</v>
      </c>
      <c r="AEC3" s="4" t="s">
        <v>894</v>
      </c>
      <c r="AED3" s="4" t="s">
        <v>894</v>
      </c>
      <c r="AEE3" s="4" t="s">
        <v>894</v>
      </c>
      <c r="AEF3" s="4" t="s">
        <v>894</v>
      </c>
      <c r="AEG3" s="4" t="s">
        <v>894</v>
      </c>
      <c r="AEH3" s="4" t="s">
        <v>894</v>
      </c>
      <c r="AEI3" s="4" t="s">
        <v>894</v>
      </c>
      <c r="AEJ3" s="4" t="s">
        <v>894</v>
      </c>
      <c r="AEK3" s="4" t="s">
        <v>894</v>
      </c>
      <c r="AEL3" s="4" t="s">
        <v>894</v>
      </c>
      <c r="AEM3" s="4" t="s">
        <v>894</v>
      </c>
      <c r="AEN3" s="4" t="s">
        <v>894</v>
      </c>
      <c r="AEO3" s="4" t="s">
        <v>894</v>
      </c>
      <c r="AEP3" s="4" t="s">
        <v>894</v>
      </c>
      <c r="AEQ3" s="4" t="s">
        <v>894</v>
      </c>
      <c r="AER3" s="4" t="s">
        <v>894</v>
      </c>
      <c r="AES3" s="4" t="s">
        <v>894</v>
      </c>
      <c r="AET3" s="4" t="s">
        <v>894</v>
      </c>
      <c r="AEU3" s="4" t="s">
        <v>894</v>
      </c>
      <c r="AEV3" s="4" t="s">
        <v>894</v>
      </c>
      <c r="AEW3" s="4" t="s">
        <v>894</v>
      </c>
      <c r="AEX3" s="4" t="s">
        <v>894</v>
      </c>
      <c r="AEY3" s="4" t="s">
        <v>894</v>
      </c>
      <c r="AEZ3" s="4" t="s">
        <v>894</v>
      </c>
      <c r="AFA3" s="4" t="s">
        <v>894</v>
      </c>
      <c r="AFB3" s="4" t="s">
        <v>894</v>
      </c>
      <c r="AFC3" s="4" t="s">
        <v>894</v>
      </c>
      <c r="AFD3" s="4" t="s">
        <v>894</v>
      </c>
      <c r="AFE3" s="4" t="s">
        <v>894</v>
      </c>
      <c r="AFF3" s="4" t="s">
        <v>894</v>
      </c>
      <c r="AFG3" s="4" t="s">
        <v>894</v>
      </c>
      <c r="AFH3" s="4" t="s">
        <v>894</v>
      </c>
      <c r="AFI3" s="4" t="s">
        <v>894</v>
      </c>
      <c r="AFJ3" s="4" t="s">
        <v>894</v>
      </c>
      <c r="AFK3" s="4" t="s">
        <v>894</v>
      </c>
      <c r="AFL3" s="4" t="s">
        <v>894</v>
      </c>
      <c r="AFM3" s="4" t="s">
        <v>894</v>
      </c>
      <c r="AFN3" s="4" t="s">
        <v>894</v>
      </c>
      <c r="AFO3" s="4" t="s">
        <v>894</v>
      </c>
      <c r="AFP3" s="4" t="s">
        <v>894</v>
      </c>
      <c r="AFQ3" s="4" t="s">
        <v>894</v>
      </c>
      <c r="AFR3" s="4" t="s">
        <v>894</v>
      </c>
      <c r="AFS3" s="4" t="s">
        <v>894</v>
      </c>
      <c r="AFT3" s="4" t="s">
        <v>894</v>
      </c>
      <c r="AFU3" s="4" t="s">
        <v>894</v>
      </c>
      <c r="AFV3" s="4" t="s">
        <v>894</v>
      </c>
      <c r="AFW3" s="4" t="s">
        <v>894</v>
      </c>
      <c r="AFX3" s="4" t="s">
        <v>894</v>
      </c>
      <c r="AFY3" s="4" t="s">
        <v>894</v>
      </c>
      <c r="AFZ3" s="4" t="s">
        <v>894</v>
      </c>
      <c r="AGA3" s="4" t="s">
        <v>894</v>
      </c>
      <c r="AGB3" s="4" t="s">
        <v>894</v>
      </c>
      <c r="AGC3" s="4" t="s">
        <v>894</v>
      </c>
      <c r="AGD3" s="4" t="s">
        <v>894</v>
      </c>
      <c r="AGE3" s="4" t="s">
        <v>894</v>
      </c>
      <c r="AGF3" s="4" t="s">
        <v>894</v>
      </c>
      <c r="AGG3" s="4" t="s">
        <v>894</v>
      </c>
      <c r="AGH3" s="4" t="s">
        <v>894</v>
      </c>
      <c r="AGI3" s="4" t="s">
        <v>894</v>
      </c>
      <c r="AGJ3" s="4" t="s">
        <v>894</v>
      </c>
      <c r="AGK3" s="4" t="s">
        <v>894</v>
      </c>
      <c r="AGL3" s="4" t="s">
        <v>894</v>
      </c>
      <c r="AGM3" s="4" t="s">
        <v>894</v>
      </c>
      <c r="AGN3" s="4" t="s">
        <v>894</v>
      </c>
      <c r="AGO3" s="4" t="s">
        <v>894</v>
      </c>
      <c r="AGP3" s="4" t="s">
        <v>894</v>
      </c>
      <c r="AGQ3" s="4" t="s">
        <v>894</v>
      </c>
      <c r="AGR3" s="4" t="s">
        <v>894</v>
      </c>
      <c r="AGS3" s="4" t="s">
        <v>894</v>
      </c>
      <c r="AGT3" s="4" t="s">
        <v>894</v>
      </c>
      <c r="AGU3" s="4" t="s">
        <v>894</v>
      </c>
      <c r="AGV3" s="4" t="s">
        <v>894</v>
      </c>
      <c r="AGW3" s="4" t="s">
        <v>894</v>
      </c>
      <c r="AGX3" s="4" t="s">
        <v>894</v>
      </c>
      <c r="AGY3" s="4" t="s">
        <v>894</v>
      </c>
      <c r="AGZ3" s="4" t="s">
        <v>894</v>
      </c>
      <c r="AHA3" s="4" t="s">
        <v>894</v>
      </c>
      <c r="AHB3" s="4" t="s">
        <v>894</v>
      </c>
      <c r="AHC3" s="4" t="s">
        <v>894</v>
      </c>
      <c r="AHD3" s="4" t="s">
        <v>894</v>
      </c>
      <c r="AHE3" s="4" t="s">
        <v>894</v>
      </c>
      <c r="AHF3" s="4" t="s">
        <v>894</v>
      </c>
      <c r="AHG3" s="4" t="s">
        <v>894</v>
      </c>
      <c r="AHH3" s="4" t="s">
        <v>894</v>
      </c>
      <c r="AHI3" s="4" t="s">
        <v>894</v>
      </c>
      <c r="AHJ3" s="4" t="s">
        <v>894</v>
      </c>
      <c r="AHK3" s="4" t="s">
        <v>894</v>
      </c>
      <c r="AHL3" s="4" t="s">
        <v>894</v>
      </c>
      <c r="AHM3" s="4" t="s">
        <v>894</v>
      </c>
      <c r="AHN3" s="4" t="s">
        <v>894</v>
      </c>
      <c r="AHO3" s="4" t="s">
        <v>894</v>
      </c>
      <c r="AHP3" s="4" t="s">
        <v>894</v>
      </c>
      <c r="AHQ3" s="4" t="s">
        <v>894</v>
      </c>
      <c r="AHR3" s="4" t="s">
        <v>894</v>
      </c>
      <c r="AHS3" s="4" t="s">
        <v>894</v>
      </c>
      <c r="AHT3" s="4" t="s">
        <v>894</v>
      </c>
      <c r="AHU3" s="4" t="s">
        <v>894</v>
      </c>
      <c r="AHV3" s="4" t="s">
        <v>894</v>
      </c>
      <c r="AHW3" s="4" t="s">
        <v>894</v>
      </c>
      <c r="AHX3" s="4" t="s">
        <v>894</v>
      </c>
      <c r="AHY3" s="4" t="s">
        <v>894</v>
      </c>
      <c r="AHZ3" s="4" t="s">
        <v>894</v>
      </c>
      <c r="AIA3" s="4" t="s">
        <v>894</v>
      </c>
      <c r="AIB3" s="4" t="s">
        <v>894</v>
      </c>
      <c r="AIC3" s="4" t="s">
        <v>894</v>
      </c>
      <c r="AID3" s="4" t="s">
        <v>894</v>
      </c>
      <c r="AIE3" s="4" t="s">
        <v>894</v>
      </c>
      <c r="AIF3" s="4" t="s">
        <v>894</v>
      </c>
      <c r="AIG3" s="4" t="s">
        <v>894</v>
      </c>
      <c r="AIH3" s="4" t="s">
        <v>894</v>
      </c>
      <c r="AII3" s="4" t="s">
        <v>894</v>
      </c>
      <c r="AIJ3" s="4" t="s">
        <v>894</v>
      </c>
      <c r="AIK3" s="4" t="s">
        <v>894</v>
      </c>
      <c r="AIL3" s="4" t="s">
        <v>894</v>
      </c>
      <c r="AIM3" s="4" t="s">
        <v>894</v>
      </c>
      <c r="AIN3" s="4" t="s">
        <v>894</v>
      </c>
      <c r="AIO3" s="4" t="s">
        <v>894</v>
      </c>
      <c r="AIP3" s="4" t="s">
        <v>894</v>
      </c>
      <c r="AIQ3" s="4" t="s">
        <v>894</v>
      </c>
      <c r="AIR3" s="4" t="s">
        <v>894</v>
      </c>
      <c r="AIS3" s="4" t="s">
        <v>894</v>
      </c>
      <c r="AIT3" s="4" t="s">
        <v>894</v>
      </c>
      <c r="AIU3" s="4" t="s">
        <v>894</v>
      </c>
      <c r="AIV3" s="4" t="s">
        <v>894</v>
      </c>
      <c r="AIW3" s="4" t="s">
        <v>894</v>
      </c>
      <c r="AIX3" s="4" t="s">
        <v>894</v>
      </c>
      <c r="AIY3" s="4" t="s">
        <v>894</v>
      </c>
      <c r="AIZ3" s="4" t="s">
        <v>894</v>
      </c>
      <c r="AJA3" s="4" t="s">
        <v>894</v>
      </c>
      <c r="AJB3" s="4" t="s">
        <v>894</v>
      </c>
      <c r="AJC3" s="4" t="s">
        <v>894</v>
      </c>
      <c r="AJD3" s="4" t="s">
        <v>894</v>
      </c>
      <c r="AJE3" s="4" t="s">
        <v>894</v>
      </c>
      <c r="AJF3" s="4" t="s">
        <v>894</v>
      </c>
      <c r="AJG3" s="4" t="s">
        <v>894</v>
      </c>
      <c r="AJH3" s="4" t="s">
        <v>894</v>
      </c>
      <c r="AJI3" s="4" t="s">
        <v>894</v>
      </c>
      <c r="AJJ3" s="4" t="s">
        <v>894</v>
      </c>
      <c r="AJK3" s="4" t="s">
        <v>894</v>
      </c>
      <c r="AJL3" s="4" t="s">
        <v>894</v>
      </c>
      <c r="AJM3" s="4" t="s">
        <v>894</v>
      </c>
      <c r="AJN3" s="4" t="s">
        <v>894</v>
      </c>
      <c r="AJO3" s="4" t="s">
        <v>894</v>
      </c>
      <c r="AJP3" s="4" t="s">
        <v>894</v>
      </c>
      <c r="AJQ3" s="4" t="s">
        <v>894</v>
      </c>
      <c r="AJR3" s="4" t="s">
        <v>894</v>
      </c>
      <c r="AJS3" s="4" t="s">
        <v>894</v>
      </c>
      <c r="AJT3" s="4" t="s">
        <v>894</v>
      </c>
      <c r="AJU3" s="4" t="s">
        <v>894</v>
      </c>
      <c r="AJV3" s="4" t="s">
        <v>894</v>
      </c>
      <c r="AJW3" s="4" t="s">
        <v>894</v>
      </c>
      <c r="AJX3" s="4" t="s">
        <v>894</v>
      </c>
      <c r="AJY3" s="4" t="s">
        <v>894</v>
      </c>
      <c r="AJZ3" s="4" t="s">
        <v>894</v>
      </c>
      <c r="AKA3" s="4" t="s">
        <v>894</v>
      </c>
      <c r="AKB3" s="4" t="s">
        <v>894</v>
      </c>
      <c r="AKC3" s="4" t="s">
        <v>894</v>
      </c>
      <c r="AKD3" s="4" t="s">
        <v>894</v>
      </c>
      <c r="AKE3" s="4" t="s">
        <v>894</v>
      </c>
      <c r="AKF3" s="4" t="s">
        <v>894</v>
      </c>
      <c r="AKG3" s="4" t="s">
        <v>894</v>
      </c>
      <c r="AKH3" s="4" t="s">
        <v>894</v>
      </c>
      <c r="AKI3" s="4" t="s">
        <v>894</v>
      </c>
      <c r="AKJ3" s="4" t="s">
        <v>894</v>
      </c>
      <c r="AKK3" s="4" t="s">
        <v>894</v>
      </c>
      <c r="AKL3" s="4" t="s">
        <v>894</v>
      </c>
      <c r="AKM3" s="4" t="s">
        <v>894</v>
      </c>
      <c r="AKN3" s="4" t="s">
        <v>894</v>
      </c>
      <c r="AKO3" s="4" t="s">
        <v>894</v>
      </c>
      <c r="AKP3" s="4" t="s">
        <v>894</v>
      </c>
      <c r="AKQ3" s="4" t="s">
        <v>894</v>
      </c>
      <c r="AKR3" s="4" t="s">
        <v>894</v>
      </c>
      <c r="AKS3" s="4" t="s">
        <v>894</v>
      </c>
      <c r="AKT3" s="4" t="s">
        <v>894</v>
      </c>
      <c r="AKU3" s="4" t="s">
        <v>894</v>
      </c>
      <c r="AKV3" s="4" t="s">
        <v>894</v>
      </c>
      <c r="AKW3" s="4" t="s">
        <v>894</v>
      </c>
      <c r="AKX3" s="4" t="s">
        <v>894</v>
      </c>
      <c r="AKY3" s="4" t="s">
        <v>894</v>
      </c>
      <c r="AKZ3" s="4" t="s">
        <v>894</v>
      </c>
      <c r="ALA3" s="4" t="s">
        <v>894</v>
      </c>
      <c r="ALB3" s="4" t="s">
        <v>894</v>
      </c>
      <c r="ALC3" s="4" t="s">
        <v>894</v>
      </c>
      <c r="ALD3" s="4" t="s">
        <v>894</v>
      </c>
      <c r="ALE3" s="4" t="s">
        <v>894</v>
      </c>
      <c r="ALF3" s="4" t="s">
        <v>894</v>
      </c>
      <c r="ALG3" s="4" t="s">
        <v>894</v>
      </c>
      <c r="ALH3" s="4" t="s">
        <v>894</v>
      </c>
      <c r="ALI3" s="4" t="s">
        <v>894</v>
      </c>
      <c r="ALJ3" s="4" t="s">
        <v>894</v>
      </c>
      <c r="ALK3" s="4" t="s">
        <v>894</v>
      </c>
      <c r="ALL3" s="4" t="s">
        <v>894</v>
      </c>
      <c r="ALM3" s="4" t="s">
        <v>894</v>
      </c>
      <c r="ALN3" s="4" t="s">
        <v>894</v>
      </c>
      <c r="ALO3" s="4" t="s">
        <v>894</v>
      </c>
      <c r="ALP3" s="4" t="s">
        <v>894</v>
      </c>
      <c r="ALQ3" s="4" t="s">
        <v>894</v>
      </c>
      <c r="ALR3" s="4" t="s">
        <v>894</v>
      </c>
      <c r="ALS3" s="4" t="s">
        <v>894</v>
      </c>
      <c r="ALT3" s="4" t="s">
        <v>894</v>
      </c>
      <c r="ALU3" s="4" t="s">
        <v>894</v>
      </c>
      <c r="ALV3" s="4" t="s">
        <v>894</v>
      </c>
      <c r="ALW3" s="4" t="s">
        <v>894</v>
      </c>
      <c r="ALX3" s="4" t="s">
        <v>894</v>
      </c>
      <c r="ALY3" s="4" t="s">
        <v>894</v>
      </c>
      <c r="ALZ3" s="4" t="s">
        <v>894</v>
      </c>
      <c r="AMA3" s="4" t="s">
        <v>894</v>
      </c>
      <c r="AMB3" s="4" t="s">
        <v>894</v>
      </c>
      <c r="AMC3" s="4" t="s">
        <v>894</v>
      </c>
      <c r="AMD3" s="4" t="s">
        <v>894</v>
      </c>
      <c r="AME3" s="4" t="s">
        <v>894</v>
      </c>
      <c r="AMF3" s="4" t="s">
        <v>894</v>
      </c>
      <c r="AMG3" s="4" t="s">
        <v>894</v>
      </c>
      <c r="AMH3" s="4" t="s">
        <v>894</v>
      </c>
      <c r="AMI3" s="4" t="s">
        <v>894</v>
      </c>
      <c r="AMJ3" s="4" t="s">
        <v>894</v>
      </c>
      <c r="AMK3" s="4" t="s">
        <v>894</v>
      </c>
      <c r="AML3" s="4" t="s">
        <v>894</v>
      </c>
      <c r="AMM3" s="4" t="s">
        <v>894</v>
      </c>
      <c r="AMN3" s="4" t="s">
        <v>894</v>
      </c>
      <c r="AMO3" s="4" t="s">
        <v>894</v>
      </c>
      <c r="AMP3" s="4" t="s">
        <v>894</v>
      </c>
      <c r="AMQ3" s="4" t="s">
        <v>894</v>
      </c>
      <c r="AMR3" s="4" t="s">
        <v>894</v>
      </c>
      <c r="AMS3" s="4" t="s">
        <v>894</v>
      </c>
      <c r="AMT3" s="4" t="s">
        <v>894</v>
      </c>
      <c r="AMU3" s="4" t="s">
        <v>894</v>
      </c>
      <c r="AMV3" s="4" t="s">
        <v>894</v>
      </c>
      <c r="AMW3" s="4" t="s">
        <v>894</v>
      </c>
      <c r="AMX3" s="4" t="s">
        <v>894</v>
      </c>
      <c r="AMY3" s="4" t="s">
        <v>894</v>
      </c>
      <c r="AMZ3" s="4" t="s">
        <v>894</v>
      </c>
      <c r="ANA3" s="4" t="s">
        <v>894</v>
      </c>
      <c r="ANB3" s="4" t="s">
        <v>894</v>
      </c>
      <c r="ANC3" s="4" t="s">
        <v>894</v>
      </c>
      <c r="AND3" s="4" t="s">
        <v>894</v>
      </c>
      <c r="ANE3" s="4" t="s">
        <v>894</v>
      </c>
      <c r="ANF3" s="4" t="s">
        <v>894</v>
      </c>
      <c r="ANG3" s="4" t="s">
        <v>894</v>
      </c>
      <c r="ANH3" s="4" t="s">
        <v>894</v>
      </c>
      <c r="ANI3" s="4" t="s">
        <v>894</v>
      </c>
      <c r="ANJ3" s="4" t="s">
        <v>894</v>
      </c>
      <c r="ANK3" s="4" t="s">
        <v>894</v>
      </c>
      <c r="ANL3" s="4" t="s">
        <v>894</v>
      </c>
      <c r="ANM3" s="4" t="s">
        <v>894</v>
      </c>
      <c r="ANN3" s="4" t="s">
        <v>894</v>
      </c>
      <c r="ANO3" s="4" t="s">
        <v>894</v>
      </c>
      <c r="ANP3" s="4" t="s">
        <v>894</v>
      </c>
      <c r="ANQ3" s="4" t="s">
        <v>894</v>
      </c>
      <c r="ANR3" s="4" t="s">
        <v>894</v>
      </c>
      <c r="ANS3" s="4" t="s">
        <v>894</v>
      </c>
      <c r="ANT3" s="4" t="s">
        <v>894</v>
      </c>
      <c r="ANU3" s="4" t="s">
        <v>894</v>
      </c>
      <c r="ANV3" s="4" t="s">
        <v>894</v>
      </c>
      <c r="ANW3" s="4" t="s">
        <v>894</v>
      </c>
      <c r="ANX3" s="4" t="s">
        <v>894</v>
      </c>
      <c r="ANY3" s="4" t="s">
        <v>894</v>
      </c>
      <c r="ANZ3" s="4" t="s">
        <v>894</v>
      </c>
      <c r="AOA3" s="4" t="s">
        <v>894</v>
      </c>
      <c r="AOB3" s="4" t="s">
        <v>894</v>
      </c>
      <c r="AOC3" s="4" t="s">
        <v>894</v>
      </c>
      <c r="AOD3" s="4" t="s">
        <v>894</v>
      </c>
      <c r="AOE3" s="4" t="s">
        <v>894</v>
      </c>
      <c r="AOF3" s="4" t="s">
        <v>894</v>
      </c>
      <c r="AOG3" s="4" t="s">
        <v>894</v>
      </c>
      <c r="AOH3" s="4" t="s">
        <v>894</v>
      </c>
      <c r="AOI3" s="4" t="s">
        <v>894</v>
      </c>
      <c r="AOJ3" s="4" t="s">
        <v>894</v>
      </c>
      <c r="AOK3" s="4" t="s">
        <v>894</v>
      </c>
      <c r="AOL3" s="4" t="s">
        <v>894</v>
      </c>
      <c r="AOM3" s="4" t="s">
        <v>894</v>
      </c>
      <c r="AON3" s="4" t="s">
        <v>894</v>
      </c>
      <c r="AOO3" s="4" t="s">
        <v>894</v>
      </c>
      <c r="AOP3" s="4" t="s">
        <v>894</v>
      </c>
      <c r="AOQ3" s="4" t="s">
        <v>894</v>
      </c>
      <c r="AOR3" s="4" t="s">
        <v>894</v>
      </c>
      <c r="AOS3" s="4" t="s">
        <v>894</v>
      </c>
      <c r="AOT3" s="4" t="s">
        <v>894</v>
      </c>
      <c r="AOU3" s="4" t="s">
        <v>894</v>
      </c>
      <c r="AOV3" s="4" t="s">
        <v>894</v>
      </c>
      <c r="AOW3" s="4" t="s">
        <v>894</v>
      </c>
      <c r="AOX3" s="4" t="s">
        <v>894</v>
      </c>
      <c r="AOY3" s="4" t="s">
        <v>894</v>
      </c>
      <c r="AOZ3" s="4" t="s">
        <v>894</v>
      </c>
      <c r="APA3" s="4" t="s">
        <v>894</v>
      </c>
      <c r="APB3" s="4" t="s">
        <v>894</v>
      </c>
      <c r="APC3" s="4" t="s">
        <v>894</v>
      </c>
      <c r="APD3" s="4" t="s">
        <v>894</v>
      </c>
      <c r="APE3" s="4" t="s">
        <v>894</v>
      </c>
      <c r="APF3" s="4" t="s">
        <v>894</v>
      </c>
      <c r="APG3" s="4" t="s">
        <v>894</v>
      </c>
      <c r="APH3" s="4" t="s">
        <v>894</v>
      </c>
      <c r="API3" s="4" t="s">
        <v>894</v>
      </c>
      <c r="APJ3" s="4" t="s">
        <v>894</v>
      </c>
      <c r="APK3" s="4" t="s">
        <v>894</v>
      </c>
      <c r="APL3" s="4" t="s">
        <v>894</v>
      </c>
      <c r="APM3" s="4" t="s">
        <v>894</v>
      </c>
      <c r="APN3" s="4" t="s">
        <v>894</v>
      </c>
      <c r="APO3" s="4" t="s">
        <v>894</v>
      </c>
      <c r="APP3" s="4" t="s">
        <v>894</v>
      </c>
      <c r="APQ3" s="4" t="s">
        <v>894</v>
      </c>
      <c r="APR3" s="4" t="s">
        <v>894</v>
      </c>
      <c r="APS3" s="4" t="s">
        <v>894</v>
      </c>
      <c r="APT3" s="4" t="s">
        <v>894</v>
      </c>
      <c r="APU3" s="4" t="s">
        <v>894</v>
      </c>
      <c r="APV3" s="4" t="s">
        <v>894</v>
      </c>
      <c r="APW3" s="4" t="s">
        <v>894</v>
      </c>
      <c r="APX3" s="4" t="s">
        <v>894</v>
      </c>
      <c r="APY3" s="4" t="s">
        <v>894</v>
      </c>
      <c r="APZ3" s="4" t="s">
        <v>894</v>
      </c>
      <c r="AQA3" s="4" t="s">
        <v>894</v>
      </c>
      <c r="AQB3" s="4" t="s">
        <v>894</v>
      </c>
      <c r="AQC3" s="4" t="s">
        <v>894</v>
      </c>
      <c r="AQD3" s="4" t="s">
        <v>894</v>
      </c>
      <c r="AQE3" s="4" t="s">
        <v>894</v>
      </c>
      <c r="AQF3" s="4" t="s">
        <v>894</v>
      </c>
      <c r="AQG3" s="4" t="s">
        <v>894</v>
      </c>
      <c r="AQH3" s="4" t="s">
        <v>894</v>
      </c>
      <c r="AQI3" s="4" t="s">
        <v>894</v>
      </c>
      <c r="AQJ3" s="4" t="s">
        <v>894</v>
      </c>
      <c r="AQK3" s="4" t="s">
        <v>894</v>
      </c>
      <c r="AQL3" s="4" t="s">
        <v>894</v>
      </c>
      <c r="AQM3" s="4" t="s">
        <v>894</v>
      </c>
      <c r="AQN3" s="4" t="s">
        <v>894</v>
      </c>
      <c r="AQO3" s="4" t="s">
        <v>894</v>
      </c>
      <c r="AQP3" s="4" t="s">
        <v>894</v>
      </c>
      <c r="AQQ3" s="4" t="s">
        <v>894</v>
      </c>
      <c r="AQR3" s="4" t="s">
        <v>894</v>
      </c>
      <c r="AQS3" s="4" t="s">
        <v>894</v>
      </c>
      <c r="AQT3" s="4" t="s">
        <v>894</v>
      </c>
      <c r="AQU3" s="4" t="s">
        <v>894</v>
      </c>
      <c r="AQV3" s="4" t="s">
        <v>894</v>
      </c>
      <c r="AQW3" s="4" t="s">
        <v>894</v>
      </c>
      <c r="AQX3" s="4" t="s">
        <v>894</v>
      </c>
      <c r="AQY3" s="4" t="s">
        <v>894</v>
      </c>
      <c r="AQZ3" s="4" t="s">
        <v>894</v>
      </c>
      <c r="ARA3" s="4" t="s">
        <v>894</v>
      </c>
      <c r="ARB3" s="4" t="s">
        <v>894</v>
      </c>
      <c r="ARC3" s="4" t="s">
        <v>894</v>
      </c>
      <c r="ARD3" s="4" t="s">
        <v>894</v>
      </c>
      <c r="ARE3" s="4" t="s">
        <v>894</v>
      </c>
      <c r="ARF3" s="4" t="s">
        <v>894</v>
      </c>
      <c r="ARG3" s="4" t="s">
        <v>894</v>
      </c>
      <c r="ARH3" s="4" t="s">
        <v>894</v>
      </c>
      <c r="ARI3" s="4" t="s">
        <v>894</v>
      </c>
      <c r="ARJ3" s="4" t="s">
        <v>894</v>
      </c>
      <c r="ARK3" s="4" t="s">
        <v>894</v>
      </c>
      <c r="ARL3" s="4" t="s">
        <v>894</v>
      </c>
      <c r="ARM3" s="4" t="s">
        <v>894</v>
      </c>
      <c r="ARN3" s="4" t="s">
        <v>894</v>
      </c>
      <c r="ARO3" s="4" t="s">
        <v>894</v>
      </c>
      <c r="ARP3" s="4" t="s">
        <v>894</v>
      </c>
      <c r="ARQ3" s="4" t="s">
        <v>894</v>
      </c>
      <c r="ARR3" s="4" t="s">
        <v>894</v>
      </c>
      <c r="ARS3" s="4" t="s">
        <v>894</v>
      </c>
      <c r="ART3" s="4" t="s">
        <v>894</v>
      </c>
      <c r="ARU3" s="4" t="s">
        <v>894</v>
      </c>
      <c r="ARV3" s="4" t="s">
        <v>894</v>
      </c>
      <c r="ARW3" s="4" t="s">
        <v>894</v>
      </c>
      <c r="ARX3" s="4" t="s">
        <v>894</v>
      </c>
      <c r="ARY3" s="4" t="s">
        <v>894</v>
      </c>
      <c r="ARZ3" s="4" t="s">
        <v>894</v>
      </c>
      <c r="ASA3" s="4" t="s">
        <v>894</v>
      </c>
      <c r="ASB3" s="4" t="s">
        <v>894</v>
      </c>
      <c r="ASC3" s="4" t="s">
        <v>894</v>
      </c>
      <c r="ASD3" s="4" t="s">
        <v>894</v>
      </c>
      <c r="ASE3" s="4" t="s">
        <v>894</v>
      </c>
      <c r="ASF3" s="4" t="s">
        <v>894</v>
      </c>
      <c r="ASG3" s="4" t="s">
        <v>894</v>
      </c>
      <c r="ASH3" s="4" t="s">
        <v>894</v>
      </c>
      <c r="ASI3" s="4" t="s">
        <v>894</v>
      </c>
      <c r="ASJ3" s="4" t="s">
        <v>894</v>
      </c>
      <c r="ASK3" s="4" t="s">
        <v>894</v>
      </c>
      <c r="ASL3" s="4" t="s">
        <v>894</v>
      </c>
      <c r="ASM3" s="4" t="s">
        <v>894</v>
      </c>
      <c r="ASN3" s="4" t="s">
        <v>894</v>
      </c>
      <c r="ASO3" s="4" t="s">
        <v>894</v>
      </c>
      <c r="ASP3" s="4" t="s">
        <v>894</v>
      </c>
      <c r="ASQ3" s="4" t="s">
        <v>894</v>
      </c>
      <c r="ASR3" s="4" t="s">
        <v>894</v>
      </c>
      <c r="ASS3" s="4" t="s">
        <v>894</v>
      </c>
      <c r="AST3" s="4" t="s">
        <v>894</v>
      </c>
      <c r="ASU3" s="4" t="s">
        <v>894</v>
      </c>
      <c r="ASV3" s="4" t="s">
        <v>894</v>
      </c>
      <c r="ASW3" s="4" t="s">
        <v>894</v>
      </c>
      <c r="ASX3" s="4" t="s">
        <v>894</v>
      </c>
      <c r="ASY3" s="4" t="s">
        <v>894</v>
      </c>
      <c r="ASZ3" s="4" t="s">
        <v>894</v>
      </c>
      <c r="ATA3" s="4" t="s">
        <v>894</v>
      </c>
      <c r="ATB3" s="4" t="s">
        <v>894</v>
      </c>
      <c r="ATC3" s="4" t="s">
        <v>894</v>
      </c>
      <c r="ATD3" s="4" t="s">
        <v>894</v>
      </c>
      <c r="ATE3" s="4" t="s">
        <v>894</v>
      </c>
      <c r="ATF3" s="4" t="s">
        <v>894</v>
      </c>
      <c r="ATG3" s="4" t="s">
        <v>894</v>
      </c>
      <c r="ATH3" s="4" t="s">
        <v>894</v>
      </c>
      <c r="ATI3" s="4" t="s">
        <v>894</v>
      </c>
      <c r="ATJ3" s="4" t="s">
        <v>894</v>
      </c>
      <c r="ATK3" s="4" t="s">
        <v>894</v>
      </c>
      <c r="ATL3" s="4" t="s">
        <v>894</v>
      </c>
      <c r="ATM3" s="4" t="s">
        <v>894</v>
      </c>
      <c r="ATN3" s="4" t="s">
        <v>894</v>
      </c>
      <c r="ATO3" s="4" t="s">
        <v>894</v>
      </c>
      <c r="ATP3" s="4" t="s">
        <v>894</v>
      </c>
      <c r="ATQ3" s="4" t="s">
        <v>894</v>
      </c>
      <c r="ATR3" s="4" t="s">
        <v>894</v>
      </c>
      <c r="ATS3" s="4" t="s">
        <v>894</v>
      </c>
      <c r="ATT3" s="4" t="s">
        <v>894</v>
      </c>
      <c r="ATU3" s="4" t="s">
        <v>894</v>
      </c>
      <c r="ATV3" s="4" t="s">
        <v>894</v>
      </c>
      <c r="ATW3" s="4" t="s">
        <v>894</v>
      </c>
      <c r="ATX3" s="4" t="s">
        <v>894</v>
      </c>
      <c r="ATY3" s="4" t="s">
        <v>894</v>
      </c>
      <c r="ATZ3" s="4" t="s">
        <v>894</v>
      </c>
      <c r="AUA3" s="4" t="s">
        <v>894</v>
      </c>
      <c r="AUB3" s="4" t="s">
        <v>894</v>
      </c>
      <c r="AUC3" s="4" t="s">
        <v>894</v>
      </c>
      <c r="AUD3" s="4" t="s">
        <v>894</v>
      </c>
      <c r="AUE3" s="4" t="s">
        <v>894</v>
      </c>
      <c r="AUF3" s="4" t="s">
        <v>894</v>
      </c>
      <c r="AUG3" s="4" t="s">
        <v>894</v>
      </c>
      <c r="AUH3" s="4" t="s">
        <v>894</v>
      </c>
      <c r="AUI3" s="4" t="s">
        <v>894</v>
      </c>
      <c r="AUJ3" s="4" t="s">
        <v>894</v>
      </c>
      <c r="AUK3" s="4" t="s">
        <v>894</v>
      </c>
      <c r="AUL3" s="4" t="s">
        <v>894</v>
      </c>
      <c r="AUM3" s="4" t="s">
        <v>894</v>
      </c>
      <c r="AUN3" s="4" t="s">
        <v>894</v>
      </c>
      <c r="AUO3" s="4" t="s">
        <v>894</v>
      </c>
      <c r="AUP3" s="4" t="s">
        <v>894</v>
      </c>
      <c r="AUQ3" s="4" t="s">
        <v>894</v>
      </c>
      <c r="AUR3" s="4" t="s">
        <v>894</v>
      </c>
      <c r="AUS3" s="4" t="s">
        <v>894</v>
      </c>
      <c r="AUT3" s="4" t="s">
        <v>894</v>
      </c>
      <c r="AUU3" s="4" t="s">
        <v>894</v>
      </c>
      <c r="AUV3" s="4" t="s">
        <v>894</v>
      </c>
      <c r="AUW3" s="4" t="s">
        <v>894</v>
      </c>
      <c r="AUX3" s="4" t="s">
        <v>894</v>
      </c>
      <c r="AUY3" s="4" t="s">
        <v>894</v>
      </c>
      <c r="AUZ3" s="4" t="s">
        <v>894</v>
      </c>
      <c r="AVA3" s="4" t="s">
        <v>894</v>
      </c>
      <c r="AVB3" s="4" t="s">
        <v>894</v>
      </c>
      <c r="AVC3" s="4" t="s">
        <v>894</v>
      </c>
      <c r="AVD3" s="4" t="s">
        <v>894</v>
      </c>
      <c r="AVE3" s="4" t="s">
        <v>894</v>
      </c>
      <c r="AVF3" s="4" t="s">
        <v>894</v>
      </c>
      <c r="AVG3" s="4" t="s">
        <v>894</v>
      </c>
      <c r="AVH3" s="4" t="s">
        <v>894</v>
      </c>
      <c r="AVI3" s="4" t="s">
        <v>894</v>
      </c>
      <c r="AVJ3" s="4" t="s">
        <v>894</v>
      </c>
      <c r="AVK3" s="4" t="s">
        <v>894</v>
      </c>
      <c r="AVL3" s="4" t="s">
        <v>894</v>
      </c>
      <c r="AVM3" s="4" t="s">
        <v>894</v>
      </c>
      <c r="AVN3" s="4" t="s">
        <v>894</v>
      </c>
      <c r="AVO3" s="4" t="s">
        <v>894</v>
      </c>
      <c r="AVP3" s="4" t="s">
        <v>894</v>
      </c>
      <c r="AVQ3" s="4" t="s">
        <v>894</v>
      </c>
      <c r="AVR3" s="4" t="s">
        <v>894</v>
      </c>
      <c r="AVS3" s="4" t="s">
        <v>894</v>
      </c>
      <c r="AVT3" s="4" t="s">
        <v>894</v>
      </c>
      <c r="AVU3" s="4" t="s">
        <v>894</v>
      </c>
      <c r="AVV3" s="4" t="s">
        <v>894</v>
      </c>
      <c r="AVW3" s="4" t="s">
        <v>894</v>
      </c>
      <c r="AVX3" s="4" t="s">
        <v>894</v>
      </c>
      <c r="AVY3" s="4" t="s">
        <v>894</v>
      </c>
      <c r="AVZ3" s="4" t="s">
        <v>894</v>
      </c>
      <c r="AWA3" s="4" t="s">
        <v>894</v>
      </c>
      <c r="AWB3" s="4" t="s">
        <v>894</v>
      </c>
      <c r="AWC3" s="4" t="s">
        <v>894</v>
      </c>
      <c r="AWD3" s="4" t="s">
        <v>894</v>
      </c>
      <c r="AWE3" s="4" t="s">
        <v>894</v>
      </c>
      <c r="AWF3" s="4" t="s">
        <v>894</v>
      </c>
      <c r="AWG3" s="4" t="s">
        <v>894</v>
      </c>
      <c r="AWH3" s="4" t="s">
        <v>894</v>
      </c>
      <c r="AWI3" s="4" t="s">
        <v>894</v>
      </c>
      <c r="AWJ3" s="4" t="s">
        <v>894</v>
      </c>
      <c r="AWK3" s="4" t="s">
        <v>894</v>
      </c>
      <c r="AWL3" s="4" t="s">
        <v>894</v>
      </c>
      <c r="AWM3" s="4" t="s">
        <v>894</v>
      </c>
      <c r="AWN3" s="4" t="s">
        <v>894</v>
      </c>
      <c r="AWO3" s="4" t="s">
        <v>894</v>
      </c>
      <c r="AWP3" s="4" t="s">
        <v>894</v>
      </c>
      <c r="AWQ3" s="4" t="s">
        <v>894</v>
      </c>
      <c r="AWR3" s="4" t="s">
        <v>894</v>
      </c>
      <c r="AWS3" s="4" t="s">
        <v>894</v>
      </c>
      <c r="AWT3" s="4" t="s">
        <v>894</v>
      </c>
      <c r="AWU3" s="4" t="s">
        <v>894</v>
      </c>
      <c r="AWV3" s="4" t="s">
        <v>894</v>
      </c>
      <c r="AWW3" s="4" t="s">
        <v>894</v>
      </c>
      <c r="AWX3" s="4" t="s">
        <v>894</v>
      </c>
      <c r="AWY3" s="4" t="s">
        <v>894</v>
      </c>
      <c r="AWZ3" s="4" t="s">
        <v>894</v>
      </c>
      <c r="AXA3" s="4" t="s">
        <v>894</v>
      </c>
      <c r="AXB3" s="4" t="s">
        <v>894</v>
      </c>
      <c r="AXC3" s="4" t="s">
        <v>894</v>
      </c>
      <c r="AXD3" s="4" t="s">
        <v>894</v>
      </c>
      <c r="AXE3" s="4" t="s">
        <v>894</v>
      </c>
      <c r="AXF3" s="4" t="s">
        <v>894</v>
      </c>
      <c r="AXG3" s="4" t="s">
        <v>894</v>
      </c>
      <c r="AXH3" s="4" t="s">
        <v>894</v>
      </c>
      <c r="AXI3" s="4" t="s">
        <v>894</v>
      </c>
      <c r="AXJ3" s="4" t="s">
        <v>894</v>
      </c>
      <c r="AXK3" s="4" t="s">
        <v>894</v>
      </c>
      <c r="AXL3" s="4" t="s">
        <v>894</v>
      </c>
      <c r="AXM3" s="4" t="s">
        <v>894</v>
      </c>
      <c r="AXN3" s="4" t="s">
        <v>894</v>
      </c>
      <c r="AXO3" s="4" t="s">
        <v>894</v>
      </c>
      <c r="AXP3" s="4" t="s">
        <v>894</v>
      </c>
      <c r="AXQ3" s="4" t="s">
        <v>894</v>
      </c>
      <c r="AXR3" s="4" t="s">
        <v>894</v>
      </c>
      <c r="AXS3" s="4" t="s">
        <v>894</v>
      </c>
      <c r="AXT3" s="4" t="s">
        <v>894</v>
      </c>
      <c r="AXU3" s="4" t="s">
        <v>894</v>
      </c>
      <c r="AXV3" s="4" t="s">
        <v>894</v>
      </c>
      <c r="AXW3" s="4" t="s">
        <v>894</v>
      </c>
      <c r="AXX3" s="4" t="s">
        <v>894</v>
      </c>
      <c r="AXY3" s="4" t="s">
        <v>894</v>
      </c>
      <c r="AXZ3" s="4" t="s">
        <v>894</v>
      </c>
      <c r="AYA3" s="4" t="s">
        <v>894</v>
      </c>
      <c r="AYB3" s="4" t="s">
        <v>894</v>
      </c>
      <c r="AYC3" s="4" t="s">
        <v>894</v>
      </c>
      <c r="AYD3" s="4" t="s">
        <v>894</v>
      </c>
      <c r="AYE3" s="4" t="s">
        <v>894</v>
      </c>
      <c r="AYF3" s="4" t="s">
        <v>894</v>
      </c>
      <c r="AYG3" s="4" t="s">
        <v>894</v>
      </c>
      <c r="AYH3" s="4" t="s">
        <v>894</v>
      </c>
      <c r="AYI3" s="4" t="s">
        <v>894</v>
      </c>
      <c r="AYJ3" s="4" t="s">
        <v>894</v>
      </c>
      <c r="AYK3" s="4" t="s">
        <v>894</v>
      </c>
      <c r="AYL3" s="4" t="s">
        <v>894</v>
      </c>
      <c r="AYM3" s="4" t="s">
        <v>894</v>
      </c>
      <c r="AYN3" s="4" t="s">
        <v>894</v>
      </c>
      <c r="AYO3" s="4" t="s">
        <v>894</v>
      </c>
      <c r="AYP3" s="4" t="s">
        <v>894</v>
      </c>
      <c r="AYQ3" s="4" t="s">
        <v>894</v>
      </c>
      <c r="AYR3" s="4" t="s">
        <v>894</v>
      </c>
      <c r="AYS3" s="4" t="s">
        <v>894</v>
      </c>
      <c r="AYT3" s="4" t="s">
        <v>894</v>
      </c>
      <c r="AYU3" s="4" t="s">
        <v>894</v>
      </c>
      <c r="AYV3" s="4" t="s">
        <v>894</v>
      </c>
      <c r="AYW3" s="4" t="s">
        <v>894</v>
      </c>
      <c r="AYX3" s="4" t="s">
        <v>894</v>
      </c>
      <c r="AYY3" s="4" t="s">
        <v>894</v>
      </c>
      <c r="AYZ3" s="4" t="s">
        <v>894</v>
      </c>
      <c r="AZA3" s="4" t="s">
        <v>894</v>
      </c>
      <c r="AZB3" s="4" t="s">
        <v>894</v>
      </c>
      <c r="AZC3" s="4" t="s">
        <v>894</v>
      </c>
      <c r="AZD3" s="4" t="s">
        <v>894</v>
      </c>
      <c r="AZE3" s="4" t="s">
        <v>894</v>
      </c>
      <c r="AZF3" s="4" t="s">
        <v>894</v>
      </c>
      <c r="AZG3" s="4" t="s">
        <v>894</v>
      </c>
      <c r="AZH3" s="4" t="s">
        <v>894</v>
      </c>
      <c r="AZI3" s="4" t="s">
        <v>894</v>
      </c>
      <c r="AZJ3" s="4" t="s">
        <v>894</v>
      </c>
      <c r="AZK3" s="4" t="s">
        <v>894</v>
      </c>
      <c r="AZL3" s="4" t="s">
        <v>894</v>
      </c>
      <c r="AZM3" s="4" t="s">
        <v>894</v>
      </c>
      <c r="AZN3" s="4" t="s">
        <v>894</v>
      </c>
      <c r="AZO3" s="4" t="s">
        <v>894</v>
      </c>
      <c r="AZP3" s="4" t="s">
        <v>894</v>
      </c>
      <c r="AZQ3" s="4" t="s">
        <v>894</v>
      </c>
      <c r="AZR3" s="4" t="s">
        <v>894</v>
      </c>
      <c r="AZS3" s="4" t="s">
        <v>894</v>
      </c>
      <c r="AZT3" s="4" t="s">
        <v>894</v>
      </c>
      <c r="AZU3" s="4" t="s">
        <v>894</v>
      </c>
      <c r="AZV3" s="4" t="s">
        <v>894</v>
      </c>
      <c r="AZW3" s="4" t="s">
        <v>894</v>
      </c>
      <c r="AZX3" s="4" t="s">
        <v>894</v>
      </c>
      <c r="AZY3" s="4" t="s">
        <v>894</v>
      </c>
      <c r="AZZ3" s="4" t="s">
        <v>894</v>
      </c>
      <c r="BAA3" s="4" t="s">
        <v>894</v>
      </c>
      <c r="BAB3" s="4" t="s">
        <v>894</v>
      </c>
      <c r="BAC3" s="4" t="s">
        <v>894</v>
      </c>
      <c r="BAD3" s="4" t="s">
        <v>894</v>
      </c>
      <c r="BAE3" s="4" t="s">
        <v>894</v>
      </c>
      <c r="BAF3" s="4" t="s">
        <v>894</v>
      </c>
      <c r="BAG3" s="4" t="s">
        <v>894</v>
      </c>
      <c r="BAH3" s="4" t="s">
        <v>894</v>
      </c>
      <c r="BAI3" s="4" t="s">
        <v>894</v>
      </c>
      <c r="BAJ3" s="4" t="s">
        <v>894</v>
      </c>
      <c r="BAK3" s="4" t="s">
        <v>894</v>
      </c>
      <c r="BAL3" s="4" t="s">
        <v>894</v>
      </c>
      <c r="BAM3" s="4" t="s">
        <v>894</v>
      </c>
      <c r="BAN3" s="4" t="s">
        <v>894</v>
      </c>
      <c r="BAO3" s="4" t="s">
        <v>894</v>
      </c>
      <c r="BAP3" s="4" t="s">
        <v>894</v>
      </c>
      <c r="BAQ3" s="4" t="s">
        <v>894</v>
      </c>
      <c r="BAR3" s="4" t="s">
        <v>894</v>
      </c>
      <c r="BAS3" s="4" t="s">
        <v>894</v>
      </c>
      <c r="BAT3" s="4" t="s">
        <v>894</v>
      </c>
      <c r="BAU3" s="4" t="s">
        <v>894</v>
      </c>
      <c r="BAV3" s="4" t="s">
        <v>894</v>
      </c>
      <c r="BAW3" s="4" t="s">
        <v>894</v>
      </c>
      <c r="BAX3" s="4" t="s">
        <v>894</v>
      </c>
      <c r="BAY3" s="4" t="s">
        <v>894</v>
      </c>
      <c r="BAZ3" s="4" t="s">
        <v>894</v>
      </c>
      <c r="BBA3" s="4" t="s">
        <v>894</v>
      </c>
      <c r="BBB3" s="4" t="s">
        <v>894</v>
      </c>
      <c r="BBC3" s="4" t="s">
        <v>894</v>
      </c>
      <c r="BBD3" s="4" t="s">
        <v>894</v>
      </c>
      <c r="BBE3" s="4" t="s">
        <v>894</v>
      </c>
      <c r="BBF3" s="4" t="s">
        <v>894</v>
      </c>
      <c r="BBG3" s="4" t="s">
        <v>894</v>
      </c>
      <c r="BBH3" s="4" t="s">
        <v>894</v>
      </c>
      <c r="BBI3" s="4" t="s">
        <v>894</v>
      </c>
      <c r="BBJ3" s="4" t="s">
        <v>894</v>
      </c>
      <c r="BBK3" s="4" t="s">
        <v>894</v>
      </c>
      <c r="BBL3" s="4" t="s">
        <v>894</v>
      </c>
      <c r="BBM3" s="4" t="s">
        <v>894</v>
      </c>
      <c r="BBN3" s="4" t="s">
        <v>894</v>
      </c>
      <c r="BBO3" s="4" t="s">
        <v>894</v>
      </c>
      <c r="BBP3" s="4" t="s">
        <v>894</v>
      </c>
      <c r="BBQ3" s="4" t="s">
        <v>894</v>
      </c>
      <c r="BBR3" s="4" t="s">
        <v>894</v>
      </c>
      <c r="BBS3" s="4" t="s">
        <v>894</v>
      </c>
      <c r="BBT3" s="4" t="s">
        <v>894</v>
      </c>
      <c r="BBU3" s="4" t="s">
        <v>894</v>
      </c>
      <c r="BBV3" s="4" t="s">
        <v>894</v>
      </c>
      <c r="BBW3" s="4" t="s">
        <v>894</v>
      </c>
      <c r="BBX3" s="4" t="s">
        <v>894</v>
      </c>
      <c r="BBY3" s="4" t="s">
        <v>894</v>
      </c>
      <c r="BBZ3" s="4" t="s">
        <v>894</v>
      </c>
      <c r="BCA3" s="4" t="s">
        <v>894</v>
      </c>
      <c r="BCB3" s="4" t="s">
        <v>894</v>
      </c>
      <c r="BCC3" s="4" t="s">
        <v>894</v>
      </c>
      <c r="BCD3" s="4" t="s">
        <v>894</v>
      </c>
      <c r="BCE3" s="4" t="s">
        <v>894</v>
      </c>
      <c r="BCF3" s="4" t="s">
        <v>894</v>
      </c>
      <c r="BCG3" s="4" t="s">
        <v>894</v>
      </c>
      <c r="BCH3" s="4" t="s">
        <v>894</v>
      </c>
      <c r="BCI3" s="4" t="s">
        <v>894</v>
      </c>
      <c r="BCJ3" s="4" t="s">
        <v>894</v>
      </c>
      <c r="BCK3" s="4" t="s">
        <v>894</v>
      </c>
      <c r="BCL3" s="4" t="s">
        <v>894</v>
      </c>
      <c r="BCM3" s="4" t="s">
        <v>894</v>
      </c>
      <c r="BCN3" s="4" t="s">
        <v>894</v>
      </c>
      <c r="BCO3" s="4" t="s">
        <v>894</v>
      </c>
      <c r="BCP3" s="4" t="s">
        <v>894</v>
      </c>
      <c r="BCQ3" s="4" t="s">
        <v>894</v>
      </c>
      <c r="BCR3" s="4" t="s">
        <v>894</v>
      </c>
      <c r="BCS3" s="4" t="s">
        <v>894</v>
      </c>
      <c r="BCT3" s="4" t="s">
        <v>894</v>
      </c>
      <c r="BCU3" s="4" t="s">
        <v>894</v>
      </c>
      <c r="BCV3" s="4" t="s">
        <v>894</v>
      </c>
      <c r="BCW3" s="4" t="s">
        <v>894</v>
      </c>
      <c r="BCX3" s="4" t="s">
        <v>894</v>
      </c>
      <c r="BCY3" s="4" t="s">
        <v>894</v>
      </c>
      <c r="BCZ3" s="4" t="s">
        <v>894</v>
      </c>
      <c r="BDA3" s="4" t="s">
        <v>894</v>
      </c>
      <c r="BDB3" s="4" t="s">
        <v>894</v>
      </c>
      <c r="BDC3" s="4" t="s">
        <v>894</v>
      </c>
      <c r="BDD3" s="4" t="s">
        <v>894</v>
      </c>
      <c r="BDE3" s="4" t="s">
        <v>894</v>
      </c>
      <c r="BDF3" s="4" t="s">
        <v>894</v>
      </c>
      <c r="BDG3" s="4" t="s">
        <v>894</v>
      </c>
      <c r="BDH3" s="4" t="s">
        <v>894</v>
      </c>
      <c r="BDI3" s="4" t="s">
        <v>894</v>
      </c>
      <c r="BDJ3" s="4" t="s">
        <v>894</v>
      </c>
      <c r="BDK3" s="4" t="s">
        <v>894</v>
      </c>
      <c r="BDL3" s="4" t="s">
        <v>894</v>
      </c>
      <c r="BDM3" s="4" t="s">
        <v>894</v>
      </c>
      <c r="BDN3" s="4" t="s">
        <v>894</v>
      </c>
      <c r="BDO3" s="4" t="s">
        <v>894</v>
      </c>
      <c r="BDP3" s="4" t="s">
        <v>894</v>
      </c>
      <c r="BDQ3" s="4" t="s">
        <v>894</v>
      </c>
      <c r="BDR3" s="4" t="s">
        <v>894</v>
      </c>
      <c r="BDS3" s="4" t="s">
        <v>894</v>
      </c>
      <c r="BDT3" s="4" t="s">
        <v>894</v>
      </c>
      <c r="BDU3" s="4" t="s">
        <v>894</v>
      </c>
      <c r="BDV3" s="4" t="s">
        <v>894</v>
      </c>
      <c r="BDW3" s="4" t="s">
        <v>894</v>
      </c>
      <c r="BDX3" s="4" t="s">
        <v>894</v>
      </c>
      <c r="BDY3" s="4" t="s">
        <v>894</v>
      </c>
      <c r="BDZ3" s="4" t="s">
        <v>894</v>
      </c>
      <c r="BEA3" s="4" t="s">
        <v>894</v>
      </c>
      <c r="BEB3" s="4" t="s">
        <v>894</v>
      </c>
      <c r="BEC3" s="4" t="s">
        <v>894</v>
      </c>
      <c r="BED3" s="4" t="s">
        <v>894</v>
      </c>
      <c r="BEE3" s="4" t="s">
        <v>894</v>
      </c>
      <c r="BEF3" s="4" t="s">
        <v>894</v>
      </c>
      <c r="BEG3" s="4" t="s">
        <v>894</v>
      </c>
      <c r="BEH3" s="4" t="s">
        <v>894</v>
      </c>
      <c r="BEI3" s="4" t="s">
        <v>894</v>
      </c>
      <c r="BEJ3" s="4" t="s">
        <v>894</v>
      </c>
      <c r="BEK3" s="4" t="s">
        <v>894</v>
      </c>
      <c r="BEL3" s="4" t="s">
        <v>894</v>
      </c>
      <c r="BEM3" s="4" t="s">
        <v>894</v>
      </c>
      <c r="BEN3" s="4" t="s">
        <v>894</v>
      </c>
      <c r="BEO3" s="4" t="s">
        <v>894</v>
      </c>
      <c r="BEP3" s="4" t="s">
        <v>894</v>
      </c>
      <c r="BEQ3" s="4" t="s">
        <v>894</v>
      </c>
      <c r="BER3" s="4" t="s">
        <v>894</v>
      </c>
      <c r="BES3" s="4" t="s">
        <v>894</v>
      </c>
      <c r="BET3" s="4" t="s">
        <v>894</v>
      </c>
      <c r="BEU3" s="4" t="s">
        <v>894</v>
      </c>
      <c r="BEV3" s="4" t="s">
        <v>894</v>
      </c>
      <c r="BEW3" s="4" t="s">
        <v>894</v>
      </c>
      <c r="BEX3" s="4" t="s">
        <v>894</v>
      </c>
      <c r="BEY3" s="4" t="s">
        <v>894</v>
      </c>
      <c r="BEZ3" s="4" t="s">
        <v>894</v>
      </c>
      <c r="BFA3" s="4" t="s">
        <v>894</v>
      </c>
      <c r="BFB3" s="4" t="s">
        <v>894</v>
      </c>
      <c r="BFC3" s="4" t="s">
        <v>894</v>
      </c>
      <c r="BFD3" s="4" t="s">
        <v>894</v>
      </c>
      <c r="BFE3" s="4" t="s">
        <v>894</v>
      </c>
      <c r="BFF3" s="4" t="s">
        <v>894</v>
      </c>
      <c r="BFG3" s="4" t="s">
        <v>894</v>
      </c>
      <c r="BFH3" s="4" t="s">
        <v>894</v>
      </c>
      <c r="BFI3" s="4" t="s">
        <v>894</v>
      </c>
      <c r="BFJ3" s="4" t="s">
        <v>894</v>
      </c>
      <c r="BFK3" s="4" t="s">
        <v>894</v>
      </c>
      <c r="BFL3" s="4" t="s">
        <v>894</v>
      </c>
      <c r="BFM3" s="4" t="s">
        <v>894</v>
      </c>
      <c r="BFN3" s="4" t="s">
        <v>894</v>
      </c>
      <c r="BFO3" s="4" t="s">
        <v>894</v>
      </c>
      <c r="BFP3" s="4" t="s">
        <v>894</v>
      </c>
      <c r="BFQ3" s="4" t="s">
        <v>894</v>
      </c>
      <c r="BFR3" s="4" t="s">
        <v>894</v>
      </c>
      <c r="BFS3" s="4" t="s">
        <v>894</v>
      </c>
      <c r="BFT3" s="4" t="s">
        <v>894</v>
      </c>
      <c r="BFU3" s="4" t="s">
        <v>894</v>
      </c>
      <c r="BFV3" s="4" t="s">
        <v>894</v>
      </c>
      <c r="BFW3" s="4" t="s">
        <v>894</v>
      </c>
      <c r="BFX3" s="4" t="s">
        <v>894</v>
      </c>
      <c r="BFY3" s="4" t="s">
        <v>894</v>
      </c>
      <c r="BFZ3" s="4" t="s">
        <v>894</v>
      </c>
      <c r="BGA3" s="4" t="s">
        <v>894</v>
      </c>
      <c r="BGB3" s="4" t="s">
        <v>894</v>
      </c>
      <c r="BGC3" s="4" t="s">
        <v>894</v>
      </c>
      <c r="BGD3" s="4" t="s">
        <v>894</v>
      </c>
      <c r="BGE3" s="4" t="s">
        <v>894</v>
      </c>
      <c r="BGF3" s="4" t="s">
        <v>894</v>
      </c>
      <c r="BGG3" s="4" t="s">
        <v>894</v>
      </c>
      <c r="BGH3" s="4" t="s">
        <v>894</v>
      </c>
      <c r="BGI3" s="4" t="s">
        <v>894</v>
      </c>
      <c r="BGJ3" s="4" t="s">
        <v>894</v>
      </c>
      <c r="BGK3" s="4" t="s">
        <v>894</v>
      </c>
      <c r="BGL3" s="4" t="s">
        <v>894</v>
      </c>
      <c r="BGM3" s="4" t="s">
        <v>894</v>
      </c>
      <c r="BGN3" s="4" t="s">
        <v>894</v>
      </c>
      <c r="BGO3" s="4" t="s">
        <v>894</v>
      </c>
      <c r="BGP3" s="4" t="s">
        <v>894</v>
      </c>
      <c r="BGQ3" s="4" t="s">
        <v>894</v>
      </c>
      <c r="BGR3" s="4" t="s">
        <v>894</v>
      </c>
      <c r="BGS3" s="4" t="s">
        <v>894</v>
      </c>
      <c r="BGT3" s="4" t="s">
        <v>894</v>
      </c>
      <c r="BGU3" s="4" t="s">
        <v>894</v>
      </c>
      <c r="BGV3" s="4" t="s">
        <v>894</v>
      </c>
      <c r="BGW3" s="4" t="s">
        <v>894</v>
      </c>
      <c r="BGX3" s="4" t="s">
        <v>894</v>
      </c>
      <c r="BGY3" s="4" t="s">
        <v>894</v>
      </c>
      <c r="BGZ3" s="4" t="s">
        <v>894</v>
      </c>
      <c r="BHA3" s="4" t="s">
        <v>894</v>
      </c>
      <c r="BHB3" s="4" t="s">
        <v>894</v>
      </c>
      <c r="BHC3" s="4" t="s">
        <v>894</v>
      </c>
      <c r="BHD3" s="4" t="s">
        <v>894</v>
      </c>
      <c r="BHE3" s="4" t="s">
        <v>894</v>
      </c>
      <c r="BHF3" s="4" t="s">
        <v>894</v>
      </c>
      <c r="BHG3" s="4" t="s">
        <v>894</v>
      </c>
      <c r="BHH3" s="4" t="s">
        <v>894</v>
      </c>
      <c r="BHI3" s="4" t="s">
        <v>894</v>
      </c>
      <c r="BHJ3" s="4" t="s">
        <v>894</v>
      </c>
      <c r="BHK3" s="4" t="s">
        <v>894</v>
      </c>
      <c r="BHL3" s="4" t="s">
        <v>894</v>
      </c>
      <c r="BHM3" s="4" t="s">
        <v>894</v>
      </c>
      <c r="BHN3" s="4" t="s">
        <v>894</v>
      </c>
      <c r="BHO3" s="4" t="s">
        <v>894</v>
      </c>
      <c r="BHP3" s="4" t="s">
        <v>894</v>
      </c>
      <c r="BHQ3" s="4" t="s">
        <v>894</v>
      </c>
      <c r="BHR3" s="4" t="s">
        <v>894</v>
      </c>
      <c r="BHS3" s="4" t="s">
        <v>894</v>
      </c>
      <c r="BHT3" s="4" t="s">
        <v>894</v>
      </c>
      <c r="BHU3" s="4" t="s">
        <v>894</v>
      </c>
      <c r="BHV3" s="4" t="s">
        <v>894</v>
      </c>
      <c r="BHW3" s="4" t="s">
        <v>894</v>
      </c>
      <c r="BHX3" s="4" t="s">
        <v>894</v>
      </c>
      <c r="BHY3" s="4" t="s">
        <v>894</v>
      </c>
      <c r="BHZ3" s="4" t="s">
        <v>894</v>
      </c>
      <c r="BIA3" s="4" t="s">
        <v>894</v>
      </c>
      <c r="BIB3" s="4" t="s">
        <v>894</v>
      </c>
      <c r="BIC3" s="4" t="s">
        <v>894</v>
      </c>
      <c r="BID3" s="4" t="s">
        <v>894</v>
      </c>
      <c r="BIE3" s="4" t="s">
        <v>894</v>
      </c>
      <c r="BIF3" s="4" t="s">
        <v>894</v>
      </c>
      <c r="BIG3" s="4" t="s">
        <v>894</v>
      </c>
      <c r="BIH3" s="4" t="s">
        <v>894</v>
      </c>
      <c r="BII3" s="4" t="s">
        <v>894</v>
      </c>
      <c r="BIJ3" s="4" t="s">
        <v>894</v>
      </c>
      <c r="BIK3" s="4" t="s">
        <v>894</v>
      </c>
      <c r="BIL3" s="4" t="s">
        <v>894</v>
      </c>
      <c r="BIM3" s="4" t="s">
        <v>894</v>
      </c>
      <c r="BIN3" s="4" t="s">
        <v>894</v>
      </c>
      <c r="BIO3" s="4" t="s">
        <v>894</v>
      </c>
      <c r="BIP3" s="4" t="s">
        <v>894</v>
      </c>
      <c r="BIQ3" s="4" t="s">
        <v>894</v>
      </c>
      <c r="BIR3" s="4" t="s">
        <v>894</v>
      </c>
      <c r="BIS3" s="4" t="s">
        <v>894</v>
      </c>
      <c r="BIT3" s="4" t="s">
        <v>894</v>
      </c>
      <c r="BIU3" s="4" t="s">
        <v>894</v>
      </c>
      <c r="BIV3" s="4" t="s">
        <v>894</v>
      </c>
      <c r="BIW3" s="4" t="s">
        <v>894</v>
      </c>
      <c r="BIX3" s="4" t="s">
        <v>894</v>
      </c>
      <c r="BIY3" s="4" t="s">
        <v>894</v>
      </c>
      <c r="BIZ3" s="4" t="s">
        <v>894</v>
      </c>
      <c r="BJA3" s="4" t="s">
        <v>894</v>
      </c>
      <c r="BJB3" s="4" t="s">
        <v>894</v>
      </c>
      <c r="BJC3" s="4" t="s">
        <v>894</v>
      </c>
      <c r="BJD3" s="4" t="s">
        <v>894</v>
      </c>
      <c r="BJE3" s="4" t="s">
        <v>894</v>
      </c>
      <c r="BJF3" s="4" t="s">
        <v>894</v>
      </c>
      <c r="BJG3" s="4" t="s">
        <v>894</v>
      </c>
      <c r="BJH3" s="4" t="s">
        <v>894</v>
      </c>
      <c r="BJI3" s="4" t="s">
        <v>894</v>
      </c>
      <c r="BJJ3" s="4" t="s">
        <v>894</v>
      </c>
      <c r="BJK3" s="4" t="s">
        <v>894</v>
      </c>
      <c r="BJL3" s="4" t="s">
        <v>894</v>
      </c>
      <c r="BJM3" s="4" t="s">
        <v>894</v>
      </c>
      <c r="BJN3" s="4" t="s">
        <v>894</v>
      </c>
      <c r="BJO3" s="4" t="s">
        <v>894</v>
      </c>
      <c r="BJP3" s="4" t="s">
        <v>894</v>
      </c>
      <c r="BJQ3" s="4" t="s">
        <v>894</v>
      </c>
      <c r="BJR3" s="4" t="s">
        <v>894</v>
      </c>
      <c r="BJS3" s="4" t="s">
        <v>894</v>
      </c>
      <c r="BJT3" s="4" t="s">
        <v>894</v>
      </c>
      <c r="BJU3" s="4" t="s">
        <v>894</v>
      </c>
      <c r="BJV3" s="4" t="s">
        <v>894</v>
      </c>
      <c r="BJW3" s="4" t="s">
        <v>894</v>
      </c>
      <c r="BJX3" s="4" t="s">
        <v>894</v>
      </c>
      <c r="BJY3" s="4" t="s">
        <v>894</v>
      </c>
      <c r="BJZ3" s="4" t="s">
        <v>894</v>
      </c>
      <c r="BKA3" s="4" t="s">
        <v>894</v>
      </c>
      <c r="BKB3" s="4" t="s">
        <v>894</v>
      </c>
      <c r="BKC3" s="4" t="s">
        <v>894</v>
      </c>
      <c r="BKD3" s="4" t="s">
        <v>894</v>
      </c>
      <c r="BKE3" s="4" t="s">
        <v>894</v>
      </c>
      <c r="BKF3" s="4" t="s">
        <v>894</v>
      </c>
      <c r="BKG3" s="4" t="s">
        <v>894</v>
      </c>
      <c r="BKH3" s="4" t="s">
        <v>894</v>
      </c>
      <c r="BKI3" s="4" t="s">
        <v>894</v>
      </c>
      <c r="BKJ3" s="4" t="s">
        <v>894</v>
      </c>
      <c r="BKK3" s="4" t="s">
        <v>894</v>
      </c>
      <c r="BKL3" s="4" t="s">
        <v>894</v>
      </c>
      <c r="BKM3" s="4" t="s">
        <v>894</v>
      </c>
      <c r="BKN3" s="4" t="s">
        <v>894</v>
      </c>
      <c r="BKO3" s="4" t="s">
        <v>894</v>
      </c>
      <c r="BKP3" s="4" t="s">
        <v>894</v>
      </c>
      <c r="BKQ3" s="4" t="s">
        <v>894</v>
      </c>
      <c r="BKR3" s="4" t="s">
        <v>894</v>
      </c>
      <c r="BKS3" s="4" t="s">
        <v>894</v>
      </c>
      <c r="BKT3" s="4" t="s">
        <v>894</v>
      </c>
      <c r="BKU3" s="4" t="s">
        <v>894</v>
      </c>
      <c r="BKV3" s="4" t="s">
        <v>894</v>
      </c>
      <c r="BKW3" s="4" t="s">
        <v>894</v>
      </c>
      <c r="BKX3" s="4" t="s">
        <v>894</v>
      </c>
      <c r="BKY3" s="4" t="s">
        <v>894</v>
      </c>
      <c r="BKZ3" s="4" t="s">
        <v>894</v>
      </c>
      <c r="BLA3" s="4" t="s">
        <v>894</v>
      </c>
      <c r="BLB3" s="4" t="s">
        <v>894</v>
      </c>
      <c r="BLC3" s="4" t="s">
        <v>894</v>
      </c>
      <c r="BLD3" s="4" t="s">
        <v>894</v>
      </c>
      <c r="BLE3" s="4" t="s">
        <v>894</v>
      </c>
      <c r="BLF3" s="4" t="s">
        <v>894</v>
      </c>
      <c r="BLG3" s="4" t="s">
        <v>894</v>
      </c>
      <c r="BLH3" s="4" t="s">
        <v>894</v>
      </c>
      <c r="BLI3" s="4" t="s">
        <v>894</v>
      </c>
      <c r="BLJ3" s="4" t="s">
        <v>894</v>
      </c>
      <c r="BLK3" s="4" t="s">
        <v>894</v>
      </c>
      <c r="BLL3" s="4" t="s">
        <v>894</v>
      </c>
      <c r="BLM3" s="4" t="s">
        <v>894</v>
      </c>
      <c r="BLN3" s="4" t="s">
        <v>894</v>
      </c>
      <c r="BLO3" s="4" t="s">
        <v>894</v>
      </c>
      <c r="BLP3" s="4" t="s">
        <v>894</v>
      </c>
      <c r="BLQ3" s="4" t="s">
        <v>894</v>
      </c>
      <c r="BLR3" s="4" t="s">
        <v>894</v>
      </c>
      <c r="BLS3" s="4" t="s">
        <v>894</v>
      </c>
      <c r="BLT3" s="4" t="s">
        <v>894</v>
      </c>
      <c r="BLU3" s="4" t="s">
        <v>894</v>
      </c>
      <c r="BLV3" s="4" t="s">
        <v>894</v>
      </c>
      <c r="BLW3" s="4" t="s">
        <v>894</v>
      </c>
      <c r="BLX3" s="4" t="s">
        <v>894</v>
      </c>
      <c r="BLY3" s="4" t="s">
        <v>894</v>
      </c>
      <c r="BLZ3" s="4" t="s">
        <v>894</v>
      </c>
      <c r="BMA3" s="4" t="s">
        <v>894</v>
      </c>
      <c r="BMB3" s="4" t="s">
        <v>894</v>
      </c>
      <c r="BMC3" s="4" t="s">
        <v>894</v>
      </c>
      <c r="BMD3" s="4" t="s">
        <v>894</v>
      </c>
      <c r="BME3" s="4" t="s">
        <v>894</v>
      </c>
      <c r="BMF3" s="4" t="s">
        <v>894</v>
      </c>
      <c r="BMG3" s="4" t="s">
        <v>894</v>
      </c>
      <c r="BMH3" s="4" t="s">
        <v>894</v>
      </c>
      <c r="BMI3" s="4" t="s">
        <v>894</v>
      </c>
      <c r="BMJ3" s="4" t="s">
        <v>894</v>
      </c>
      <c r="BMK3" s="4" t="s">
        <v>894</v>
      </c>
      <c r="BML3" s="4" t="s">
        <v>894</v>
      </c>
      <c r="BMM3" s="4" t="s">
        <v>894</v>
      </c>
      <c r="BMN3" s="4" t="s">
        <v>894</v>
      </c>
      <c r="BMO3" s="4" t="s">
        <v>894</v>
      </c>
      <c r="BMP3" s="4" t="s">
        <v>894</v>
      </c>
      <c r="BMQ3" s="4" t="s">
        <v>894</v>
      </c>
      <c r="BMR3" s="4" t="s">
        <v>894</v>
      </c>
      <c r="BMS3" s="4" t="s">
        <v>894</v>
      </c>
      <c r="BMT3" s="4" t="s">
        <v>894</v>
      </c>
      <c r="BMU3" s="4" t="s">
        <v>894</v>
      </c>
      <c r="BMV3" s="4" t="s">
        <v>894</v>
      </c>
      <c r="BMW3" s="4" t="s">
        <v>894</v>
      </c>
      <c r="BMX3" s="4" t="s">
        <v>894</v>
      </c>
      <c r="BMY3" s="4" t="s">
        <v>894</v>
      </c>
      <c r="BMZ3" s="4" t="s">
        <v>894</v>
      </c>
      <c r="BNA3" s="4" t="s">
        <v>894</v>
      </c>
      <c r="BNB3" s="4" t="s">
        <v>894</v>
      </c>
      <c r="BNC3" s="4" t="s">
        <v>894</v>
      </c>
      <c r="BND3" s="4" t="s">
        <v>894</v>
      </c>
      <c r="BNE3" s="4" t="s">
        <v>894</v>
      </c>
      <c r="BNF3" s="4" t="s">
        <v>894</v>
      </c>
      <c r="BNG3" s="4" t="s">
        <v>894</v>
      </c>
      <c r="BNH3" s="4" t="s">
        <v>894</v>
      </c>
      <c r="BNI3" s="4" t="s">
        <v>894</v>
      </c>
      <c r="BNJ3" s="4" t="s">
        <v>894</v>
      </c>
      <c r="BNK3" s="4" t="s">
        <v>894</v>
      </c>
      <c r="BNL3" s="4" t="s">
        <v>894</v>
      </c>
      <c r="BNM3" s="4" t="s">
        <v>894</v>
      </c>
      <c r="BNN3" s="4" t="s">
        <v>894</v>
      </c>
      <c r="BNO3" s="4" t="s">
        <v>894</v>
      </c>
      <c r="BNP3" s="4" t="s">
        <v>894</v>
      </c>
      <c r="BNQ3" s="4" t="s">
        <v>894</v>
      </c>
      <c r="BNR3" s="4" t="s">
        <v>894</v>
      </c>
      <c r="BNS3" s="4" t="s">
        <v>894</v>
      </c>
      <c r="BNT3" s="4" t="s">
        <v>894</v>
      </c>
      <c r="BNU3" s="4" t="s">
        <v>894</v>
      </c>
      <c r="BNV3" s="4" t="s">
        <v>894</v>
      </c>
      <c r="BNW3" s="4" t="s">
        <v>894</v>
      </c>
      <c r="BNX3" s="4" t="s">
        <v>894</v>
      </c>
      <c r="BNY3" s="4" t="s">
        <v>894</v>
      </c>
      <c r="BNZ3" s="4" t="s">
        <v>894</v>
      </c>
      <c r="BOA3" s="4" t="s">
        <v>894</v>
      </c>
      <c r="BOB3" s="4" t="s">
        <v>894</v>
      </c>
      <c r="BOC3" s="4" t="s">
        <v>894</v>
      </c>
      <c r="BOD3" s="4" t="s">
        <v>894</v>
      </c>
      <c r="BOE3" s="4" t="s">
        <v>894</v>
      </c>
      <c r="BOF3" s="4" t="s">
        <v>894</v>
      </c>
      <c r="BOG3" s="4" t="s">
        <v>894</v>
      </c>
      <c r="BOH3" s="4" t="s">
        <v>894</v>
      </c>
      <c r="BOI3" s="4" t="s">
        <v>894</v>
      </c>
      <c r="BOJ3" s="4" t="s">
        <v>894</v>
      </c>
      <c r="BOK3" s="4" t="s">
        <v>894</v>
      </c>
      <c r="BOL3" s="4" t="s">
        <v>894</v>
      </c>
      <c r="BOM3" s="4" t="s">
        <v>894</v>
      </c>
      <c r="BON3" s="4" t="s">
        <v>894</v>
      </c>
      <c r="BOO3" s="4" t="s">
        <v>894</v>
      </c>
      <c r="BOP3" s="4" t="s">
        <v>894</v>
      </c>
      <c r="BOQ3" s="4" t="s">
        <v>894</v>
      </c>
      <c r="BOR3" s="4" t="s">
        <v>894</v>
      </c>
      <c r="BOS3" s="4" t="s">
        <v>894</v>
      </c>
      <c r="BOT3" s="4" t="s">
        <v>894</v>
      </c>
      <c r="BOU3" s="4" t="s">
        <v>894</v>
      </c>
      <c r="BOV3" s="4" t="s">
        <v>894</v>
      </c>
      <c r="BOW3" s="4" t="s">
        <v>894</v>
      </c>
      <c r="BOX3" s="4" t="s">
        <v>894</v>
      </c>
      <c r="BOY3" s="4" t="s">
        <v>894</v>
      </c>
      <c r="BOZ3" s="4" t="s">
        <v>894</v>
      </c>
      <c r="BPA3" s="4" t="s">
        <v>894</v>
      </c>
      <c r="BPB3" s="4" t="s">
        <v>894</v>
      </c>
      <c r="BPC3" s="4" t="s">
        <v>894</v>
      </c>
      <c r="BPD3" s="4" t="s">
        <v>894</v>
      </c>
      <c r="BPE3" s="4" t="s">
        <v>894</v>
      </c>
      <c r="BPF3" s="4" t="s">
        <v>894</v>
      </c>
      <c r="BPG3" s="4" t="s">
        <v>894</v>
      </c>
      <c r="BPH3" s="4" t="s">
        <v>894</v>
      </c>
      <c r="BPI3" s="4" t="s">
        <v>894</v>
      </c>
      <c r="BPJ3" s="4" t="s">
        <v>894</v>
      </c>
      <c r="BPK3" s="4" t="s">
        <v>894</v>
      </c>
      <c r="BPL3" s="4" t="s">
        <v>894</v>
      </c>
      <c r="BPM3" s="4" t="s">
        <v>894</v>
      </c>
      <c r="BPN3" s="4" t="s">
        <v>894</v>
      </c>
      <c r="BPO3" s="4" t="s">
        <v>894</v>
      </c>
      <c r="BPP3" s="4" t="s">
        <v>894</v>
      </c>
      <c r="BPQ3" s="4" t="s">
        <v>894</v>
      </c>
      <c r="BPR3" s="4" t="s">
        <v>894</v>
      </c>
      <c r="BPS3" s="4" t="s">
        <v>894</v>
      </c>
      <c r="BPT3" s="4" t="s">
        <v>894</v>
      </c>
      <c r="BPU3" s="4" t="s">
        <v>894</v>
      </c>
      <c r="BPV3" s="4" t="s">
        <v>894</v>
      </c>
      <c r="BPW3" s="4" t="s">
        <v>894</v>
      </c>
      <c r="BPX3" s="4" t="s">
        <v>894</v>
      </c>
      <c r="BPY3" s="4" t="s">
        <v>894</v>
      </c>
      <c r="BPZ3" s="4" t="s">
        <v>894</v>
      </c>
      <c r="BQA3" s="4" t="s">
        <v>894</v>
      </c>
      <c r="BQB3" s="4" t="s">
        <v>894</v>
      </c>
      <c r="BQC3" s="4" t="s">
        <v>894</v>
      </c>
      <c r="BQD3" s="4" t="s">
        <v>894</v>
      </c>
      <c r="BQE3" s="4" t="s">
        <v>894</v>
      </c>
      <c r="BQF3" s="4" t="s">
        <v>894</v>
      </c>
      <c r="BQG3" s="4" t="s">
        <v>894</v>
      </c>
      <c r="BQH3" s="4" t="s">
        <v>894</v>
      </c>
      <c r="BQI3" s="4" t="s">
        <v>894</v>
      </c>
      <c r="BQJ3" s="4" t="s">
        <v>894</v>
      </c>
      <c r="BQK3" s="4" t="s">
        <v>894</v>
      </c>
      <c r="BQL3" s="4" t="s">
        <v>894</v>
      </c>
      <c r="BQM3" s="4" t="s">
        <v>894</v>
      </c>
      <c r="BQN3" s="4" t="s">
        <v>894</v>
      </c>
      <c r="BQO3" s="4" t="s">
        <v>894</v>
      </c>
      <c r="BQP3" s="4" t="s">
        <v>894</v>
      </c>
      <c r="BQQ3" s="4" t="s">
        <v>894</v>
      </c>
      <c r="BQR3" s="4" t="s">
        <v>894</v>
      </c>
      <c r="BQS3" s="4" t="s">
        <v>894</v>
      </c>
      <c r="BQT3" s="4" t="s">
        <v>894</v>
      </c>
      <c r="BQU3" s="4" t="s">
        <v>894</v>
      </c>
      <c r="BQV3" s="4" t="s">
        <v>894</v>
      </c>
      <c r="BQW3" s="4" t="s">
        <v>894</v>
      </c>
      <c r="BQX3" s="4" t="s">
        <v>894</v>
      </c>
      <c r="BQY3" s="4" t="s">
        <v>894</v>
      </c>
      <c r="BQZ3" s="4" t="s">
        <v>894</v>
      </c>
      <c r="BRA3" s="4" t="s">
        <v>894</v>
      </c>
      <c r="BRB3" s="4" t="s">
        <v>894</v>
      </c>
      <c r="BRC3" s="4" t="s">
        <v>894</v>
      </c>
      <c r="BRD3" s="4" t="s">
        <v>894</v>
      </c>
      <c r="BRE3" s="4" t="s">
        <v>894</v>
      </c>
      <c r="BRF3" s="4" t="s">
        <v>894</v>
      </c>
      <c r="BRG3" s="4" t="s">
        <v>894</v>
      </c>
      <c r="BRH3" s="4" t="s">
        <v>894</v>
      </c>
      <c r="BRI3" s="4" t="s">
        <v>894</v>
      </c>
      <c r="BRJ3" s="4" t="s">
        <v>894</v>
      </c>
      <c r="BRK3" s="4" t="s">
        <v>894</v>
      </c>
      <c r="BRL3" s="4" t="s">
        <v>894</v>
      </c>
      <c r="BRM3" s="4" t="s">
        <v>894</v>
      </c>
      <c r="BRN3" s="4" t="s">
        <v>894</v>
      </c>
      <c r="BRO3" s="4" t="s">
        <v>894</v>
      </c>
      <c r="BRP3" s="4" t="s">
        <v>894</v>
      </c>
      <c r="BRQ3" s="4" t="s">
        <v>894</v>
      </c>
      <c r="BRR3" s="4" t="s">
        <v>894</v>
      </c>
      <c r="BRS3" s="4" t="s">
        <v>894</v>
      </c>
      <c r="BRT3" s="4" t="s">
        <v>894</v>
      </c>
      <c r="BRU3" s="4" t="s">
        <v>894</v>
      </c>
      <c r="BRV3" s="4" t="s">
        <v>894</v>
      </c>
      <c r="BRW3" s="4" t="s">
        <v>894</v>
      </c>
      <c r="BRX3" s="4" t="s">
        <v>894</v>
      </c>
      <c r="BRY3" s="4" t="s">
        <v>894</v>
      </c>
      <c r="BRZ3" s="4" t="s">
        <v>894</v>
      </c>
      <c r="BSA3" s="4" t="s">
        <v>894</v>
      </c>
      <c r="BSB3" s="4" t="s">
        <v>894</v>
      </c>
      <c r="BSC3" s="4" t="s">
        <v>894</v>
      </c>
      <c r="BSD3" s="4" t="s">
        <v>894</v>
      </c>
      <c r="BSE3" s="4" t="s">
        <v>894</v>
      </c>
      <c r="BSF3" s="4" t="s">
        <v>894</v>
      </c>
      <c r="BSG3" s="4" t="s">
        <v>894</v>
      </c>
      <c r="BSH3" s="4" t="s">
        <v>894</v>
      </c>
      <c r="BSI3" s="4" t="s">
        <v>894</v>
      </c>
      <c r="BSJ3" s="4" t="s">
        <v>894</v>
      </c>
      <c r="BSK3" s="4" t="s">
        <v>894</v>
      </c>
      <c r="BSL3" s="4" t="s">
        <v>894</v>
      </c>
      <c r="BSM3" s="4" t="s">
        <v>894</v>
      </c>
      <c r="BSN3" s="4" t="s">
        <v>894</v>
      </c>
      <c r="BSO3" s="4" t="s">
        <v>894</v>
      </c>
      <c r="BSP3" s="4" t="s">
        <v>894</v>
      </c>
      <c r="BSQ3" s="4" t="s">
        <v>894</v>
      </c>
      <c r="BSR3" s="4" t="s">
        <v>894</v>
      </c>
      <c r="BSS3" s="4" t="s">
        <v>894</v>
      </c>
      <c r="BST3" s="4" t="s">
        <v>894</v>
      </c>
      <c r="BSU3" s="4" t="s">
        <v>894</v>
      </c>
      <c r="BSV3" s="4" t="s">
        <v>894</v>
      </c>
      <c r="BSW3" s="4" t="s">
        <v>894</v>
      </c>
      <c r="BSX3" s="4" t="s">
        <v>894</v>
      </c>
      <c r="BSY3" s="4" t="s">
        <v>894</v>
      </c>
      <c r="BSZ3" s="4" t="s">
        <v>894</v>
      </c>
      <c r="BTA3" s="4" t="s">
        <v>894</v>
      </c>
      <c r="BTB3" s="4" t="s">
        <v>894</v>
      </c>
      <c r="BTC3" s="4" t="s">
        <v>894</v>
      </c>
      <c r="BTD3" s="4" t="s">
        <v>894</v>
      </c>
      <c r="BTE3" s="4" t="s">
        <v>894</v>
      </c>
      <c r="BTF3" s="4" t="s">
        <v>894</v>
      </c>
      <c r="BTG3" s="4" t="s">
        <v>894</v>
      </c>
      <c r="BTH3" s="4" t="s">
        <v>894</v>
      </c>
      <c r="BTI3" s="4" t="s">
        <v>894</v>
      </c>
      <c r="BTJ3" s="4" t="s">
        <v>894</v>
      </c>
      <c r="BTK3" s="4" t="s">
        <v>894</v>
      </c>
      <c r="BTL3" s="4" t="s">
        <v>894</v>
      </c>
      <c r="BTM3" s="4" t="s">
        <v>894</v>
      </c>
      <c r="BTN3" s="4" t="s">
        <v>894</v>
      </c>
      <c r="BTO3" s="4" t="s">
        <v>894</v>
      </c>
      <c r="BTP3" s="4" t="s">
        <v>894</v>
      </c>
      <c r="BTQ3" s="4" t="s">
        <v>894</v>
      </c>
      <c r="BTR3" s="4" t="s">
        <v>894</v>
      </c>
      <c r="BTS3" s="4" t="s">
        <v>894</v>
      </c>
      <c r="BTT3" s="4" t="s">
        <v>894</v>
      </c>
      <c r="BTU3" s="4" t="s">
        <v>894</v>
      </c>
      <c r="BTV3" s="4" t="s">
        <v>894</v>
      </c>
      <c r="BTW3" s="4" t="s">
        <v>894</v>
      </c>
      <c r="BTX3" s="4" t="s">
        <v>894</v>
      </c>
      <c r="BTY3" s="4" t="s">
        <v>894</v>
      </c>
      <c r="BTZ3" s="4" t="s">
        <v>894</v>
      </c>
      <c r="BUA3" s="4" t="s">
        <v>894</v>
      </c>
      <c r="BUB3" s="4" t="s">
        <v>894</v>
      </c>
      <c r="BUC3" s="4" t="s">
        <v>894</v>
      </c>
      <c r="BUD3" s="4" t="s">
        <v>894</v>
      </c>
      <c r="BUE3" s="4" t="s">
        <v>894</v>
      </c>
      <c r="BUF3" s="4" t="s">
        <v>894</v>
      </c>
      <c r="BUG3" s="4" t="s">
        <v>894</v>
      </c>
      <c r="BUH3" s="4" t="s">
        <v>894</v>
      </c>
      <c r="BUI3" s="4" t="s">
        <v>894</v>
      </c>
      <c r="BUJ3" s="4" t="s">
        <v>894</v>
      </c>
      <c r="BUK3" s="4" t="s">
        <v>894</v>
      </c>
      <c r="BUL3" s="4" t="s">
        <v>894</v>
      </c>
      <c r="BUM3" s="4" t="s">
        <v>894</v>
      </c>
      <c r="BUN3" s="4" t="s">
        <v>894</v>
      </c>
      <c r="BUO3" s="4" t="s">
        <v>894</v>
      </c>
      <c r="BUP3" s="4" t="s">
        <v>894</v>
      </c>
      <c r="BUQ3" s="4" t="s">
        <v>894</v>
      </c>
      <c r="BUR3" s="4" t="s">
        <v>894</v>
      </c>
      <c r="BUS3" s="4" t="s">
        <v>894</v>
      </c>
      <c r="BUT3" s="4" t="s">
        <v>894</v>
      </c>
      <c r="BUU3" s="4" t="s">
        <v>894</v>
      </c>
      <c r="BUV3" s="4" t="s">
        <v>894</v>
      </c>
      <c r="BUW3" s="4" t="s">
        <v>894</v>
      </c>
      <c r="BUX3" s="4" t="s">
        <v>894</v>
      </c>
      <c r="BUY3" s="4" t="s">
        <v>894</v>
      </c>
      <c r="BUZ3" s="4" t="s">
        <v>894</v>
      </c>
      <c r="BVA3" s="4" t="s">
        <v>894</v>
      </c>
      <c r="BVB3" s="4" t="s">
        <v>894</v>
      </c>
      <c r="BVC3" s="4" t="s">
        <v>894</v>
      </c>
      <c r="BVD3" s="4" t="s">
        <v>894</v>
      </c>
      <c r="BVE3" s="4" t="s">
        <v>894</v>
      </c>
      <c r="BVF3" s="4" t="s">
        <v>894</v>
      </c>
      <c r="BVG3" s="4" t="s">
        <v>894</v>
      </c>
      <c r="BVH3" s="4" t="s">
        <v>894</v>
      </c>
      <c r="BVI3" s="4" t="s">
        <v>894</v>
      </c>
      <c r="BVJ3" s="4" t="s">
        <v>894</v>
      </c>
      <c r="BVK3" s="4" t="s">
        <v>894</v>
      </c>
      <c r="BVL3" s="4" t="s">
        <v>894</v>
      </c>
      <c r="BVM3" s="4" t="s">
        <v>894</v>
      </c>
      <c r="BVN3" s="4" t="s">
        <v>894</v>
      </c>
      <c r="BVO3" s="4" t="s">
        <v>894</v>
      </c>
      <c r="BVP3" s="4" t="s">
        <v>894</v>
      </c>
      <c r="BVQ3" s="4" t="s">
        <v>894</v>
      </c>
      <c r="BVR3" s="4" t="s">
        <v>894</v>
      </c>
      <c r="BVS3" s="4" t="s">
        <v>894</v>
      </c>
      <c r="BVT3" s="4" t="s">
        <v>894</v>
      </c>
      <c r="BVU3" s="4" t="s">
        <v>894</v>
      </c>
      <c r="BVV3" s="4" t="s">
        <v>894</v>
      </c>
      <c r="BVW3" s="4" t="s">
        <v>894</v>
      </c>
      <c r="BVX3" s="4" t="s">
        <v>894</v>
      </c>
      <c r="BVY3" s="4" t="s">
        <v>894</v>
      </c>
      <c r="BVZ3" s="4" t="s">
        <v>894</v>
      </c>
      <c r="BWA3" s="4" t="s">
        <v>894</v>
      </c>
      <c r="BWB3" s="4" t="s">
        <v>894</v>
      </c>
      <c r="BWC3" s="4" t="s">
        <v>894</v>
      </c>
      <c r="BWD3" s="4" t="s">
        <v>894</v>
      </c>
      <c r="BWE3" s="4" t="s">
        <v>894</v>
      </c>
      <c r="BWF3" s="4" t="s">
        <v>894</v>
      </c>
      <c r="BWG3" s="4" t="s">
        <v>894</v>
      </c>
      <c r="BWH3" s="4" t="s">
        <v>894</v>
      </c>
      <c r="BWI3" s="4" t="s">
        <v>894</v>
      </c>
      <c r="BWJ3" s="4" t="s">
        <v>894</v>
      </c>
      <c r="BWK3" s="4" t="s">
        <v>894</v>
      </c>
      <c r="BWL3" s="4" t="s">
        <v>894</v>
      </c>
      <c r="BWM3" s="4" t="s">
        <v>894</v>
      </c>
      <c r="BWN3" s="4" t="s">
        <v>894</v>
      </c>
      <c r="BWO3" s="4" t="s">
        <v>894</v>
      </c>
      <c r="BWP3" s="4" t="s">
        <v>894</v>
      </c>
      <c r="BWQ3" s="4" t="s">
        <v>894</v>
      </c>
      <c r="BWR3" s="4" t="s">
        <v>894</v>
      </c>
      <c r="BWS3" s="4" t="s">
        <v>894</v>
      </c>
      <c r="BWT3" s="4" t="s">
        <v>894</v>
      </c>
      <c r="BWU3" s="4" t="s">
        <v>894</v>
      </c>
      <c r="BWV3" s="4" t="s">
        <v>894</v>
      </c>
      <c r="BWW3" s="4" t="s">
        <v>894</v>
      </c>
      <c r="BWX3" s="4" t="s">
        <v>894</v>
      </c>
      <c r="BWY3" s="4" t="s">
        <v>894</v>
      </c>
      <c r="BWZ3" s="4" t="s">
        <v>894</v>
      </c>
      <c r="BXA3" s="4" t="s">
        <v>894</v>
      </c>
      <c r="BXB3" s="4" t="s">
        <v>894</v>
      </c>
      <c r="BXC3" s="4" t="s">
        <v>894</v>
      </c>
      <c r="BXD3" s="4" t="s">
        <v>894</v>
      </c>
      <c r="BXE3" s="4" t="s">
        <v>894</v>
      </c>
      <c r="BXF3" s="4" t="s">
        <v>894</v>
      </c>
      <c r="BXG3" s="4" t="s">
        <v>894</v>
      </c>
      <c r="BXH3" s="4" t="s">
        <v>894</v>
      </c>
      <c r="BXI3" s="4" t="s">
        <v>894</v>
      </c>
      <c r="BXJ3" s="4" t="s">
        <v>894</v>
      </c>
      <c r="BXK3" s="4" t="s">
        <v>894</v>
      </c>
      <c r="BXL3" s="4" t="s">
        <v>894</v>
      </c>
      <c r="BXM3" s="4" t="s">
        <v>894</v>
      </c>
      <c r="BXN3" s="4" t="s">
        <v>894</v>
      </c>
      <c r="BXO3" s="4" t="s">
        <v>894</v>
      </c>
      <c r="BXP3" s="4" t="s">
        <v>894</v>
      </c>
      <c r="BXQ3" s="4" t="s">
        <v>894</v>
      </c>
      <c r="BXR3" s="4" t="s">
        <v>894</v>
      </c>
      <c r="BXS3" s="4" t="s">
        <v>894</v>
      </c>
      <c r="BXT3" s="4" t="s">
        <v>894</v>
      </c>
      <c r="BXU3" s="4" t="s">
        <v>894</v>
      </c>
      <c r="BXV3" s="4" t="s">
        <v>894</v>
      </c>
      <c r="BXW3" s="4" t="s">
        <v>894</v>
      </c>
      <c r="BXX3" s="4" t="s">
        <v>894</v>
      </c>
      <c r="BXY3" s="4" t="s">
        <v>894</v>
      </c>
      <c r="BXZ3" s="4" t="s">
        <v>894</v>
      </c>
      <c r="BYA3" s="4" t="s">
        <v>894</v>
      </c>
      <c r="BYB3" s="4" t="s">
        <v>894</v>
      </c>
      <c r="BYC3" s="4" t="s">
        <v>894</v>
      </c>
      <c r="BYD3" s="4" t="s">
        <v>894</v>
      </c>
      <c r="BYE3" s="4" t="s">
        <v>894</v>
      </c>
      <c r="BYF3" s="4" t="s">
        <v>894</v>
      </c>
      <c r="BYG3" s="4" t="s">
        <v>894</v>
      </c>
      <c r="BYH3" s="4" t="s">
        <v>894</v>
      </c>
      <c r="BYI3" s="4" t="s">
        <v>894</v>
      </c>
      <c r="BYJ3" s="4" t="s">
        <v>894</v>
      </c>
      <c r="BYK3" s="4" t="s">
        <v>894</v>
      </c>
      <c r="BYL3" s="4" t="s">
        <v>894</v>
      </c>
      <c r="BYM3" s="4" t="s">
        <v>894</v>
      </c>
      <c r="BYN3" s="4" t="s">
        <v>894</v>
      </c>
      <c r="BYO3" s="4" t="s">
        <v>894</v>
      </c>
      <c r="BYP3" s="4" t="s">
        <v>894</v>
      </c>
      <c r="BYQ3" s="4" t="s">
        <v>894</v>
      </c>
      <c r="BYR3" s="4" t="s">
        <v>894</v>
      </c>
      <c r="BYS3" s="4" t="s">
        <v>894</v>
      </c>
      <c r="BYT3" s="4" t="s">
        <v>894</v>
      </c>
      <c r="BYU3" s="4" t="s">
        <v>894</v>
      </c>
      <c r="BYV3" s="4" t="s">
        <v>894</v>
      </c>
      <c r="BYW3" s="4" t="s">
        <v>894</v>
      </c>
      <c r="BYX3" s="4" t="s">
        <v>894</v>
      </c>
      <c r="BYY3" s="4" t="s">
        <v>894</v>
      </c>
      <c r="BYZ3" s="4" t="s">
        <v>894</v>
      </c>
      <c r="BZA3" s="4" t="s">
        <v>894</v>
      </c>
      <c r="BZB3" s="4" t="s">
        <v>894</v>
      </c>
      <c r="BZC3" s="4" t="s">
        <v>894</v>
      </c>
      <c r="BZD3" s="4" t="s">
        <v>894</v>
      </c>
      <c r="BZE3" s="4" t="s">
        <v>894</v>
      </c>
      <c r="BZF3" s="4" t="s">
        <v>894</v>
      </c>
      <c r="BZG3" s="4" t="s">
        <v>894</v>
      </c>
      <c r="BZH3" s="4" t="s">
        <v>894</v>
      </c>
      <c r="BZI3" s="4" t="s">
        <v>894</v>
      </c>
      <c r="BZJ3" s="4" t="s">
        <v>894</v>
      </c>
      <c r="BZK3" s="4" t="s">
        <v>894</v>
      </c>
      <c r="BZL3" s="4" t="s">
        <v>894</v>
      </c>
      <c r="BZM3" s="4" t="s">
        <v>894</v>
      </c>
      <c r="BZN3" s="4" t="s">
        <v>894</v>
      </c>
      <c r="BZO3" s="4" t="s">
        <v>894</v>
      </c>
      <c r="BZP3" s="4" t="s">
        <v>894</v>
      </c>
      <c r="BZQ3" s="4" t="s">
        <v>894</v>
      </c>
      <c r="BZR3" s="4" t="s">
        <v>894</v>
      </c>
      <c r="BZS3" s="4" t="s">
        <v>894</v>
      </c>
      <c r="BZT3" s="4" t="s">
        <v>894</v>
      </c>
      <c r="BZU3" s="4" t="s">
        <v>894</v>
      </c>
      <c r="BZV3" s="4" t="s">
        <v>894</v>
      </c>
      <c r="BZW3" s="4" t="s">
        <v>894</v>
      </c>
      <c r="BZX3" s="4" t="s">
        <v>894</v>
      </c>
      <c r="BZY3" s="4" t="s">
        <v>894</v>
      </c>
      <c r="BZZ3" s="4" t="s">
        <v>894</v>
      </c>
      <c r="CAA3" s="4" t="s">
        <v>894</v>
      </c>
      <c r="CAB3" s="4" t="s">
        <v>894</v>
      </c>
      <c r="CAC3" s="4" t="s">
        <v>894</v>
      </c>
      <c r="CAD3" s="4" t="s">
        <v>894</v>
      </c>
      <c r="CAE3" s="4" t="s">
        <v>894</v>
      </c>
      <c r="CAF3" s="4" t="s">
        <v>894</v>
      </c>
      <c r="CAG3" s="4" t="s">
        <v>894</v>
      </c>
      <c r="CAH3" s="4" t="s">
        <v>894</v>
      </c>
      <c r="CAI3" s="4" t="s">
        <v>894</v>
      </c>
      <c r="CAJ3" s="4" t="s">
        <v>894</v>
      </c>
      <c r="CAK3" s="4" t="s">
        <v>894</v>
      </c>
      <c r="CAL3" s="4" t="s">
        <v>894</v>
      </c>
      <c r="CAM3" s="4" t="s">
        <v>894</v>
      </c>
      <c r="CAN3" s="4" t="s">
        <v>894</v>
      </c>
      <c r="CAO3" s="4" t="s">
        <v>894</v>
      </c>
      <c r="CAP3" s="4" t="s">
        <v>894</v>
      </c>
      <c r="CAQ3" s="4" t="s">
        <v>894</v>
      </c>
      <c r="CAR3" s="4" t="s">
        <v>894</v>
      </c>
      <c r="CAS3" s="4" t="s">
        <v>894</v>
      </c>
      <c r="CAT3" s="4" t="s">
        <v>894</v>
      </c>
      <c r="CAU3" s="4" t="s">
        <v>894</v>
      </c>
      <c r="CAV3" s="4" t="s">
        <v>894</v>
      </c>
      <c r="CAW3" s="4" t="s">
        <v>894</v>
      </c>
      <c r="CAX3" s="4" t="s">
        <v>894</v>
      </c>
      <c r="CAY3" s="4" t="s">
        <v>894</v>
      </c>
      <c r="CAZ3" s="4" t="s">
        <v>894</v>
      </c>
      <c r="CBA3" s="4" t="s">
        <v>894</v>
      </c>
      <c r="CBB3" s="4" t="s">
        <v>894</v>
      </c>
      <c r="CBC3" s="4" t="s">
        <v>894</v>
      </c>
      <c r="CBD3" s="4" t="s">
        <v>894</v>
      </c>
      <c r="CBE3" s="4" t="s">
        <v>894</v>
      </c>
      <c r="CBF3" s="4" t="s">
        <v>894</v>
      </c>
      <c r="CBG3" s="4" t="s">
        <v>894</v>
      </c>
      <c r="CBH3" s="4" t="s">
        <v>894</v>
      </c>
      <c r="CBI3" s="4" t="s">
        <v>894</v>
      </c>
      <c r="CBJ3" s="4" t="s">
        <v>894</v>
      </c>
      <c r="CBK3" s="4" t="s">
        <v>894</v>
      </c>
      <c r="CBL3" s="4" t="s">
        <v>894</v>
      </c>
      <c r="CBM3" s="4" t="s">
        <v>894</v>
      </c>
      <c r="CBN3" s="4" t="s">
        <v>894</v>
      </c>
      <c r="CBO3" s="4" t="s">
        <v>894</v>
      </c>
      <c r="CBP3" s="4" t="s">
        <v>894</v>
      </c>
      <c r="CBQ3" s="4" t="s">
        <v>894</v>
      </c>
      <c r="CBR3" s="4" t="s">
        <v>894</v>
      </c>
      <c r="CBS3" s="4" t="s">
        <v>894</v>
      </c>
      <c r="CBT3" s="4" t="s">
        <v>894</v>
      </c>
      <c r="CBU3" s="4" t="s">
        <v>894</v>
      </c>
      <c r="CBV3" s="4" t="s">
        <v>894</v>
      </c>
      <c r="CBW3" s="4" t="s">
        <v>894</v>
      </c>
      <c r="CBX3" s="4" t="s">
        <v>894</v>
      </c>
      <c r="CBY3" s="4" t="s">
        <v>894</v>
      </c>
      <c r="CBZ3" s="4" t="s">
        <v>894</v>
      </c>
      <c r="CCA3" s="4" t="s">
        <v>894</v>
      </c>
      <c r="CCB3" s="4" t="s">
        <v>894</v>
      </c>
      <c r="CCC3" s="4" t="s">
        <v>894</v>
      </c>
      <c r="CCD3" s="4" t="s">
        <v>894</v>
      </c>
      <c r="CCE3" s="4" t="s">
        <v>894</v>
      </c>
      <c r="CCF3" s="4" t="s">
        <v>894</v>
      </c>
      <c r="CCG3" s="4" t="s">
        <v>894</v>
      </c>
      <c r="CCH3" s="4" t="s">
        <v>894</v>
      </c>
      <c r="CCI3" s="4" t="s">
        <v>894</v>
      </c>
      <c r="CCJ3" s="4" t="s">
        <v>894</v>
      </c>
      <c r="CCK3" s="4" t="s">
        <v>894</v>
      </c>
      <c r="CCL3" s="4" t="s">
        <v>894</v>
      </c>
      <c r="CCM3" s="4" t="s">
        <v>894</v>
      </c>
      <c r="CCN3" s="4" t="s">
        <v>894</v>
      </c>
      <c r="CCO3" s="4" t="s">
        <v>894</v>
      </c>
      <c r="CCP3" s="4" t="s">
        <v>894</v>
      </c>
      <c r="CCQ3" s="4" t="s">
        <v>894</v>
      </c>
      <c r="CCR3" s="4" t="s">
        <v>894</v>
      </c>
      <c r="CCS3" s="4" t="s">
        <v>894</v>
      </c>
      <c r="CCT3" s="4" t="s">
        <v>894</v>
      </c>
      <c r="CCU3" s="4" t="s">
        <v>894</v>
      </c>
      <c r="CCV3" s="4" t="s">
        <v>894</v>
      </c>
      <c r="CCW3" s="4" t="s">
        <v>894</v>
      </c>
      <c r="CCX3" s="4" t="s">
        <v>894</v>
      </c>
      <c r="CCY3" s="4" t="s">
        <v>894</v>
      </c>
      <c r="CCZ3" s="4" t="s">
        <v>894</v>
      </c>
      <c r="CDA3" s="4" t="s">
        <v>894</v>
      </c>
      <c r="CDB3" s="4" t="s">
        <v>894</v>
      </c>
      <c r="CDC3" s="4" t="s">
        <v>894</v>
      </c>
      <c r="CDD3" s="4" t="s">
        <v>894</v>
      </c>
      <c r="CDE3" s="4" t="s">
        <v>894</v>
      </c>
      <c r="CDF3" s="4" t="s">
        <v>894</v>
      </c>
      <c r="CDG3" s="4" t="s">
        <v>894</v>
      </c>
      <c r="CDH3" s="4" t="s">
        <v>894</v>
      </c>
      <c r="CDI3" s="4" t="s">
        <v>894</v>
      </c>
      <c r="CDJ3" s="4" t="s">
        <v>894</v>
      </c>
      <c r="CDK3" s="4" t="s">
        <v>894</v>
      </c>
      <c r="CDL3" s="4" t="s">
        <v>894</v>
      </c>
      <c r="CDM3" s="4" t="s">
        <v>894</v>
      </c>
      <c r="CDN3" s="4" t="s">
        <v>894</v>
      </c>
      <c r="CDO3" s="4" t="s">
        <v>894</v>
      </c>
      <c r="CDP3" s="4" t="s">
        <v>894</v>
      </c>
      <c r="CDQ3" s="4" t="s">
        <v>894</v>
      </c>
      <c r="CDR3" s="4" t="s">
        <v>894</v>
      </c>
      <c r="CDS3" s="4" t="s">
        <v>894</v>
      </c>
      <c r="CDT3" s="4" t="s">
        <v>894</v>
      </c>
      <c r="CDU3" s="4" t="s">
        <v>894</v>
      </c>
      <c r="CDV3" s="4" t="s">
        <v>894</v>
      </c>
      <c r="CDW3" s="4" t="s">
        <v>894</v>
      </c>
      <c r="CDX3" s="4" t="s">
        <v>894</v>
      </c>
      <c r="CDY3" s="4" t="s">
        <v>894</v>
      </c>
      <c r="CDZ3" s="4" t="s">
        <v>894</v>
      </c>
      <c r="CEA3" s="4" t="s">
        <v>894</v>
      </c>
      <c r="CEB3" s="4" t="s">
        <v>894</v>
      </c>
      <c r="CEC3" s="4" t="s">
        <v>894</v>
      </c>
      <c r="CED3" s="4" t="s">
        <v>894</v>
      </c>
      <c r="CEE3" s="4" t="s">
        <v>894</v>
      </c>
      <c r="CEF3" s="4" t="s">
        <v>894</v>
      </c>
      <c r="CEG3" s="4" t="s">
        <v>894</v>
      </c>
      <c r="CEH3" s="4" t="s">
        <v>894</v>
      </c>
      <c r="CEI3" s="4" t="s">
        <v>894</v>
      </c>
      <c r="CEJ3" s="4" t="s">
        <v>894</v>
      </c>
      <c r="CEK3" s="4" t="s">
        <v>894</v>
      </c>
      <c r="CEL3" s="4" t="s">
        <v>894</v>
      </c>
      <c r="CEM3" s="4" t="s">
        <v>894</v>
      </c>
      <c r="CEN3" s="4" t="s">
        <v>894</v>
      </c>
      <c r="CEO3" s="4" t="s">
        <v>894</v>
      </c>
      <c r="CEP3" s="4" t="s">
        <v>894</v>
      </c>
      <c r="CEQ3" s="4" t="s">
        <v>894</v>
      </c>
      <c r="CER3" s="4" t="s">
        <v>894</v>
      </c>
      <c r="CES3" s="4" t="s">
        <v>894</v>
      </c>
      <c r="CET3" s="4" t="s">
        <v>894</v>
      </c>
      <c r="CEU3" s="4" t="s">
        <v>894</v>
      </c>
      <c r="CEV3" s="4" t="s">
        <v>894</v>
      </c>
      <c r="CEW3" s="4" t="s">
        <v>894</v>
      </c>
      <c r="CEX3" s="4" t="s">
        <v>894</v>
      </c>
      <c r="CEY3" s="4" t="s">
        <v>894</v>
      </c>
      <c r="CEZ3" s="4" t="s">
        <v>894</v>
      </c>
      <c r="CFA3" s="4" t="s">
        <v>894</v>
      </c>
      <c r="CFB3" s="4" t="s">
        <v>894</v>
      </c>
      <c r="CFC3" s="4" t="s">
        <v>894</v>
      </c>
      <c r="CFD3" s="4" t="s">
        <v>894</v>
      </c>
      <c r="CFE3" s="4" t="s">
        <v>894</v>
      </c>
      <c r="CFF3" s="4" t="s">
        <v>894</v>
      </c>
      <c r="CFG3" s="4" t="s">
        <v>894</v>
      </c>
      <c r="CFH3" s="4" t="s">
        <v>894</v>
      </c>
      <c r="CFI3" s="4" t="s">
        <v>894</v>
      </c>
      <c r="CFJ3" s="4" t="s">
        <v>894</v>
      </c>
      <c r="CFK3" s="4" t="s">
        <v>894</v>
      </c>
      <c r="CFL3" s="4" t="s">
        <v>894</v>
      </c>
      <c r="CFM3" s="4" t="s">
        <v>894</v>
      </c>
      <c r="CFN3" s="4" t="s">
        <v>894</v>
      </c>
      <c r="CFO3" s="4" t="s">
        <v>894</v>
      </c>
      <c r="CFP3" s="4" t="s">
        <v>894</v>
      </c>
      <c r="CFQ3" s="4" t="s">
        <v>894</v>
      </c>
      <c r="CFR3" s="4" t="s">
        <v>894</v>
      </c>
      <c r="CFS3" s="4" t="s">
        <v>894</v>
      </c>
      <c r="CFT3" s="4" t="s">
        <v>894</v>
      </c>
      <c r="CFU3" s="4" t="s">
        <v>894</v>
      </c>
      <c r="CFV3" s="4" t="s">
        <v>894</v>
      </c>
      <c r="CFW3" s="4" t="s">
        <v>894</v>
      </c>
      <c r="CFX3" s="4" t="s">
        <v>894</v>
      </c>
      <c r="CFY3" s="4" t="s">
        <v>894</v>
      </c>
      <c r="CFZ3" s="4" t="s">
        <v>894</v>
      </c>
      <c r="CGA3" s="4" t="s">
        <v>894</v>
      </c>
      <c r="CGB3" s="4" t="s">
        <v>894</v>
      </c>
      <c r="CGC3" s="4" t="s">
        <v>894</v>
      </c>
      <c r="CGD3" s="4" t="s">
        <v>894</v>
      </c>
      <c r="CGE3" s="4" t="s">
        <v>894</v>
      </c>
      <c r="CGF3" s="4" t="s">
        <v>894</v>
      </c>
      <c r="CGG3" s="4" t="s">
        <v>894</v>
      </c>
      <c r="CGH3" s="4" t="s">
        <v>894</v>
      </c>
      <c r="CGI3" s="4" t="s">
        <v>894</v>
      </c>
      <c r="CGJ3" s="4" t="s">
        <v>894</v>
      </c>
      <c r="CGK3" s="4" t="s">
        <v>894</v>
      </c>
      <c r="CGL3" s="4" t="s">
        <v>894</v>
      </c>
      <c r="CGM3" s="4" t="s">
        <v>894</v>
      </c>
      <c r="CGN3" s="4" t="s">
        <v>894</v>
      </c>
      <c r="CGO3" s="4" t="s">
        <v>894</v>
      </c>
      <c r="CGP3" s="4" t="s">
        <v>894</v>
      </c>
      <c r="CGQ3" s="4" t="s">
        <v>894</v>
      </c>
      <c r="CGR3" s="4" t="s">
        <v>894</v>
      </c>
      <c r="CGS3" s="4" t="s">
        <v>894</v>
      </c>
      <c r="CGT3" s="4" t="s">
        <v>894</v>
      </c>
      <c r="CGU3" s="4" t="s">
        <v>894</v>
      </c>
      <c r="CGV3" s="4" t="s">
        <v>894</v>
      </c>
      <c r="CGW3" s="4" t="s">
        <v>894</v>
      </c>
      <c r="CGX3" s="4" t="s">
        <v>894</v>
      </c>
      <c r="CGY3" s="4" t="s">
        <v>894</v>
      </c>
      <c r="CGZ3" s="4" t="s">
        <v>894</v>
      </c>
      <c r="CHA3" s="4" t="s">
        <v>894</v>
      </c>
      <c r="CHB3" s="4" t="s">
        <v>894</v>
      </c>
      <c r="CHC3" s="4" t="s">
        <v>894</v>
      </c>
      <c r="CHD3" s="4" t="s">
        <v>894</v>
      </c>
      <c r="CHE3" s="4" t="s">
        <v>894</v>
      </c>
      <c r="CHF3" s="4" t="s">
        <v>894</v>
      </c>
      <c r="CHG3" s="4" t="s">
        <v>894</v>
      </c>
      <c r="CHH3" s="4" t="s">
        <v>894</v>
      </c>
      <c r="CHI3" s="4" t="s">
        <v>894</v>
      </c>
      <c r="CHJ3" s="4" t="s">
        <v>894</v>
      </c>
      <c r="CHK3" s="4" t="s">
        <v>894</v>
      </c>
      <c r="CHL3" s="4" t="s">
        <v>894</v>
      </c>
      <c r="CHM3" s="4" t="s">
        <v>894</v>
      </c>
      <c r="CHN3" s="4" t="s">
        <v>894</v>
      </c>
      <c r="CHO3" s="4" t="s">
        <v>894</v>
      </c>
      <c r="CHP3" s="4" t="s">
        <v>894</v>
      </c>
      <c r="CHQ3" s="4" t="s">
        <v>894</v>
      </c>
      <c r="CHR3" s="4" t="s">
        <v>894</v>
      </c>
      <c r="CHS3" s="4" t="s">
        <v>894</v>
      </c>
      <c r="CHT3" s="4" t="s">
        <v>894</v>
      </c>
      <c r="CHU3" s="4" t="s">
        <v>894</v>
      </c>
      <c r="CHV3" s="4" t="s">
        <v>894</v>
      </c>
      <c r="CHW3" s="4" t="s">
        <v>894</v>
      </c>
      <c r="CHX3" s="4" t="s">
        <v>894</v>
      </c>
      <c r="CHY3" s="4" t="s">
        <v>894</v>
      </c>
      <c r="CHZ3" s="4" t="s">
        <v>894</v>
      </c>
      <c r="CIA3" s="4" t="s">
        <v>894</v>
      </c>
      <c r="CIB3" s="4" t="s">
        <v>894</v>
      </c>
      <c r="CIC3" s="4" t="s">
        <v>894</v>
      </c>
      <c r="CID3" s="4" t="s">
        <v>894</v>
      </c>
      <c r="CIE3" s="4" t="s">
        <v>894</v>
      </c>
      <c r="CIF3" s="4" t="s">
        <v>894</v>
      </c>
      <c r="CIG3" s="4" t="s">
        <v>894</v>
      </c>
      <c r="CIH3" s="4" t="s">
        <v>894</v>
      </c>
      <c r="CII3" s="4" t="s">
        <v>894</v>
      </c>
      <c r="CIJ3" s="4" t="s">
        <v>894</v>
      </c>
      <c r="CIK3" s="4" t="s">
        <v>894</v>
      </c>
      <c r="CIL3" s="4" t="s">
        <v>894</v>
      </c>
      <c r="CIM3" s="4" t="s">
        <v>894</v>
      </c>
      <c r="CIN3" s="4" t="s">
        <v>894</v>
      </c>
      <c r="CIO3" s="4" t="s">
        <v>894</v>
      </c>
      <c r="CIP3" s="4" t="s">
        <v>894</v>
      </c>
      <c r="CIQ3" s="4" t="s">
        <v>894</v>
      </c>
      <c r="CIR3" s="4" t="s">
        <v>894</v>
      </c>
      <c r="CIS3" s="4" t="s">
        <v>894</v>
      </c>
      <c r="CIT3" s="4" t="s">
        <v>894</v>
      </c>
      <c r="CIU3" s="4" t="s">
        <v>894</v>
      </c>
      <c r="CIV3" s="4" t="s">
        <v>894</v>
      </c>
      <c r="CIW3" s="4" t="s">
        <v>894</v>
      </c>
      <c r="CIX3" s="4" t="s">
        <v>894</v>
      </c>
      <c r="CIY3" s="4" t="s">
        <v>894</v>
      </c>
      <c r="CIZ3" s="4" t="s">
        <v>894</v>
      </c>
      <c r="CJA3" s="4" t="s">
        <v>894</v>
      </c>
      <c r="CJB3" s="4" t="s">
        <v>894</v>
      </c>
      <c r="CJC3" s="4" t="s">
        <v>894</v>
      </c>
      <c r="CJD3" s="4" t="s">
        <v>894</v>
      </c>
      <c r="CJE3" s="4" t="s">
        <v>894</v>
      </c>
      <c r="CJF3" s="4" t="s">
        <v>894</v>
      </c>
      <c r="CJG3" s="4" t="s">
        <v>894</v>
      </c>
      <c r="CJH3" s="4" t="s">
        <v>894</v>
      </c>
      <c r="CJI3" s="4" t="s">
        <v>894</v>
      </c>
      <c r="CJJ3" s="4" t="s">
        <v>894</v>
      </c>
      <c r="CJK3" s="4" t="s">
        <v>894</v>
      </c>
      <c r="CJL3" s="4" t="s">
        <v>894</v>
      </c>
      <c r="CJM3" s="4" t="s">
        <v>894</v>
      </c>
      <c r="CJN3" s="4" t="s">
        <v>894</v>
      </c>
      <c r="CJO3" s="4" t="s">
        <v>894</v>
      </c>
      <c r="CJP3" s="4" t="s">
        <v>894</v>
      </c>
      <c r="CJQ3" s="4" t="s">
        <v>894</v>
      </c>
      <c r="CJR3" s="4" t="s">
        <v>894</v>
      </c>
      <c r="CJS3" s="4" t="s">
        <v>894</v>
      </c>
      <c r="CJT3" s="4" t="s">
        <v>894</v>
      </c>
      <c r="CJU3" s="4" t="s">
        <v>894</v>
      </c>
      <c r="CJV3" s="4" t="s">
        <v>894</v>
      </c>
      <c r="CJW3" s="4" t="s">
        <v>894</v>
      </c>
      <c r="CJX3" s="4" t="s">
        <v>894</v>
      </c>
      <c r="CJY3" s="4" t="s">
        <v>894</v>
      </c>
      <c r="CJZ3" s="4" t="s">
        <v>894</v>
      </c>
      <c r="CKA3" s="4" t="s">
        <v>894</v>
      </c>
      <c r="CKB3" s="4" t="s">
        <v>894</v>
      </c>
      <c r="CKC3" s="4" t="s">
        <v>894</v>
      </c>
      <c r="CKD3" s="4" t="s">
        <v>894</v>
      </c>
      <c r="CKE3" s="4" t="s">
        <v>894</v>
      </c>
      <c r="CKF3" s="4" t="s">
        <v>894</v>
      </c>
      <c r="CKG3" s="4" t="s">
        <v>894</v>
      </c>
      <c r="CKH3" s="4" t="s">
        <v>894</v>
      </c>
      <c r="CKI3" s="4" t="s">
        <v>894</v>
      </c>
      <c r="CKJ3" s="4" t="s">
        <v>894</v>
      </c>
      <c r="CKK3" s="4" t="s">
        <v>894</v>
      </c>
      <c r="CKL3" s="4" t="s">
        <v>894</v>
      </c>
      <c r="CKM3" s="4" t="s">
        <v>894</v>
      </c>
      <c r="CKN3" s="4" t="s">
        <v>894</v>
      </c>
      <c r="CKO3" s="4" t="s">
        <v>894</v>
      </c>
      <c r="CKP3" s="4" t="s">
        <v>894</v>
      </c>
      <c r="CKQ3" s="4" t="s">
        <v>894</v>
      </c>
      <c r="CKR3" s="4" t="s">
        <v>894</v>
      </c>
      <c r="CKS3" s="4" t="s">
        <v>894</v>
      </c>
      <c r="CKT3" s="4" t="s">
        <v>894</v>
      </c>
      <c r="CKU3" s="4" t="s">
        <v>894</v>
      </c>
      <c r="CKV3" s="4" t="s">
        <v>894</v>
      </c>
      <c r="CKW3" s="4" t="s">
        <v>894</v>
      </c>
      <c r="CKX3" s="4" t="s">
        <v>894</v>
      </c>
      <c r="CKY3" s="4" t="s">
        <v>894</v>
      </c>
      <c r="CKZ3" s="4" t="s">
        <v>894</v>
      </c>
      <c r="CLA3" s="4" t="s">
        <v>894</v>
      </c>
      <c r="CLB3" s="4" t="s">
        <v>894</v>
      </c>
      <c r="CLC3" s="4" t="s">
        <v>894</v>
      </c>
      <c r="CLD3" s="4" t="s">
        <v>894</v>
      </c>
      <c r="CLE3" s="4" t="s">
        <v>894</v>
      </c>
      <c r="CLF3" s="4" t="s">
        <v>894</v>
      </c>
      <c r="CLG3" s="4" t="s">
        <v>894</v>
      </c>
      <c r="CLH3" s="4" t="s">
        <v>894</v>
      </c>
      <c r="CLI3" s="4" t="s">
        <v>894</v>
      </c>
      <c r="CLJ3" s="4" t="s">
        <v>894</v>
      </c>
      <c r="CLK3" s="4" t="s">
        <v>894</v>
      </c>
      <c r="CLL3" s="4" t="s">
        <v>894</v>
      </c>
      <c r="CLM3" s="4" t="s">
        <v>894</v>
      </c>
      <c r="CLN3" s="4" t="s">
        <v>894</v>
      </c>
      <c r="CLO3" s="4" t="s">
        <v>894</v>
      </c>
      <c r="CLP3" s="4" t="s">
        <v>894</v>
      </c>
      <c r="CLQ3" s="4" t="s">
        <v>894</v>
      </c>
      <c r="CLR3" s="4" t="s">
        <v>894</v>
      </c>
      <c r="CLS3" s="4" t="s">
        <v>894</v>
      </c>
      <c r="CLT3" s="4" t="s">
        <v>894</v>
      </c>
      <c r="CLU3" s="4" t="s">
        <v>894</v>
      </c>
      <c r="CLV3" s="4" t="s">
        <v>894</v>
      </c>
      <c r="CLW3" s="4" t="s">
        <v>894</v>
      </c>
      <c r="CLX3" s="4" t="s">
        <v>894</v>
      </c>
      <c r="CLY3" s="4" t="s">
        <v>894</v>
      </c>
      <c r="CLZ3" s="4" t="s">
        <v>894</v>
      </c>
      <c r="CMA3" s="4" t="s">
        <v>894</v>
      </c>
      <c r="CMB3" s="4" t="s">
        <v>894</v>
      </c>
      <c r="CMC3" s="4" t="s">
        <v>894</v>
      </c>
      <c r="CMD3" s="4" t="s">
        <v>894</v>
      </c>
      <c r="CME3" s="4" t="s">
        <v>894</v>
      </c>
      <c r="CMF3" s="4" t="s">
        <v>894</v>
      </c>
      <c r="CMG3" s="4" t="s">
        <v>894</v>
      </c>
      <c r="CMH3" s="4" t="s">
        <v>894</v>
      </c>
      <c r="CMI3" s="4" t="s">
        <v>894</v>
      </c>
      <c r="CMJ3" s="4" t="s">
        <v>894</v>
      </c>
      <c r="CMK3" s="4" t="s">
        <v>894</v>
      </c>
      <c r="CML3" s="4" t="s">
        <v>894</v>
      </c>
      <c r="CMM3" s="4" t="s">
        <v>894</v>
      </c>
      <c r="CMN3" s="4" t="s">
        <v>894</v>
      </c>
      <c r="CMO3" s="4" t="s">
        <v>894</v>
      </c>
      <c r="CMP3" s="4" t="s">
        <v>894</v>
      </c>
      <c r="CMQ3" s="4" t="s">
        <v>894</v>
      </c>
      <c r="CMR3" s="4" t="s">
        <v>894</v>
      </c>
      <c r="CMS3" s="4" t="s">
        <v>894</v>
      </c>
      <c r="CMT3" s="4" t="s">
        <v>894</v>
      </c>
      <c r="CMU3" s="4" t="s">
        <v>894</v>
      </c>
      <c r="CMV3" s="4" t="s">
        <v>894</v>
      </c>
      <c r="CMW3" s="4" t="s">
        <v>894</v>
      </c>
      <c r="CMX3" s="4" t="s">
        <v>894</v>
      </c>
      <c r="CMY3" s="4" t="s">
        <v>894</v>
      </c>
      <c r="CMZ3" s="4" t="s">
        <v>894</v>
      </c>
      <c r="CNA3" s="4" t="s">
        <v>894</v>
      </c>
      <c r="CNB3" s="4" t="s">
        <v>894</v>
      </c>
      <c r="CNC3" s="4" t="s">
        <v>894</v>
      </c>
      <c r="CND3" s="4" t="s">
        <v>894</v>
      </c>
      <c r="CNE3" s="4" t="s">
        <v>894</v>
      </c>
      <c r="CNF3" s="4" t="s">
        <v>894</v>
      </c>
      <c r="CNG3" s="4" t="s">
        <v>894</v>
      </c>
      <c r="CNH3" s="4" t="s">
        <v>894</v>
      </c>
      <c r="CNI3" s="4" t="s">
        <v>894</v>
      </c>
      <c r="CNJ3" s="4" t="s">
        <v>894</v>
      </c>
      <c r="CNK3" s="4" t="s">
        <v>894</v>
      </c>
      <c r="CNL3" s="4" t="s">
        <v>894</v>
      </c>
      <c r="CNM3" s="4" t="s">
        <v>894</v>
      </c>
      <c r="CNN3" s="4" t="s">
        <v>894</v>
      </c>
      <c r="CNO3" s="4" t="s">
        <v>894</v>
      </c>
      <c r="CNP3" s="4" t="s">
        <v>894</v>
      </c>
      <c r="CNQ3" s="4" t="s">
        <v>894</v>
      </c>
      <c r="CNR3" s="4" t="s">
        <v>894</v>
      </c>
      <c r="CNS3" s="4" t="s">
        <v>894</v>
      </c>
      <c r="CNT3" s="4" t="s">
        <v>894</v>
      </c>
      <c r="CNU3" s="4" t="s">
        <v>894</v>
      </c>
      <c r="CNV3" s="4" t="s">
        <v>894</v>
      </c>
      <c r="CNW3" s="4" t="s">
        <v>894</v>
      </c>
      <c r="CNX3" s="4" t="s">
        <v>894</v>
      </c>
      <c r="CNY3" s="4" t="s">
        <v>894</v>
      </c>
      <c r="CNZ3" s="4" t="s">
        <v>894</v>
      </c>
      <c r="COA3" s="4" t="s">
        <v>894</v>
      </c>
      <c r="COB3" s="4" t="s">
        <v>894</v>
      </c>
      <c r="COC3" s="4" t="s">
        <v>894</v>
      </c>
      <c r="COD3" s="4" t="s">
        <v>894</v>
      </c>
      <c r="COE3" s="4" t="s">
        <v>894</v>
      </c>
      <c r="COF3" s="4" t="s">
        <v>894</v>
      </c>
      <c r="COG3" s="4" t="s">
        <v>894</v>
      </c>
      <c r="COH3" s="4" t="s">
        <v>894</v>
      </c>
      <c r="COI3" s="4" t="s">
        <v>894</v>
      </c>
      <c r="COJ3" s="4" t="s">
        <v>894</v>
      </c>
      <c r="COK3" s="4" t="s">
        <v>894</v>
      </c>
      <c r="COL3" s="4" t="s">
        <v>894</v>
      </c>
      <c r="COM3" s="4" t="s">
        <v>894</v>
      </c>
      <c r="CON3" s="4" t="s">
        <v>894</v>
      </c>
      <c r="COO3" s="4" t="s">
        <v>894</v>
      </c>
      <c r="COP3" s="4" t="s">
        <v>894</v>
      </c>
      <c r="COQ3" s="4" t="s">
        <v>894</v>
      </c>
      <c r="COR3" s="4" t="s">
        <v>894</v>
      </c>
      <c r="COS3" s="4" t="s">
        <v>894</v>
      </c>
      <c r="COT3" s="4" t="s">
        <v>894</v>
      </c>
      <c r="COU3" s="4" t="s">
        <v>894</v>
      </c>
      <c r="COV3" s="4" t="s">
        <v>894</v>
      </c>
      <c r="COW3" s="4" t="s">
        <v>894</v>
      </c>
      <c r="COX3" s="4" t="s">
        <v>894</v>
      </c>
      <c r="COY3" s="4" t="s">
        <v>894</v>
      </c>
      <c r="COZ3" s="4" t="s">
        <v>894</v>
      </c>
      <c r="CPA3" s="4" t="s">
        <v>894</v>
      </c>
      <c r="CPB3" s="4" t="s">
        <v>894</v>
      </c>
      <c r="CPC3" s="4" t="s">
        <v>894</v>
      </c>
      <c r="CPD3" s="4" t="s">
        <v>894</v>
      </c>
      <c r="CPE3" s="4" t="s">
        <v>894</v>
      </c>
      <c r="CPF3" s="4" t="s">
        <v>894</v>
      </c>
      <c r="CPG3" s="4" t="s">
        <v>894</v>
      </c>
      <c r="CPH3" s="4" t="s">
        <v>894</v>
      </c>
      <c r="CPI3" s="4" t="s">
        <v>894</v>
      </c>
      <c r="CPJ3" s="4" t="s">
        <v>894</v>
      </c>
      <c r="CPK3" s="4" t="s">
        <v>894</v>
      </c>
      <c r="CPL3" s="4" t="s">
        <v>894</v>
      </c>
      <c r="CPM3" s="4" t="s">
        <v>894</v>
      </c>
      <c r="CPN3" s="4" t="s">
        <v>894</v>
      </c>
      <c r="CPO3" s="4" t="s">
        <v>894</v>
      </c>
      <c r="CPP3" s="4" t="s">
        <v>894</v>
      </c>
      <c r="CPQ3" s="4" t="s">
        <v>894</v>
      </c>
      <c r="CPR3" s="4" t="s">
        <v>894</v>
      </c>
      <c r="CPS3" s="4" t="s">
        <v>894</v>
      </c>
      <c r="CPT3" s="4" t="s">
        <v>894</v>
      </c>
      <c r="CPU3" s="4" t="s">
        <v>894</v>
      </c>
      <c r="CPV3" s="4" t="s">
        <v>894</v>
      </c>
      <c r="CPW3" s="4" t="s">
        <v>894</v>
      </c>
      <c r="CPX3" s="4" t="s">
        <v>894</v>
      </c>
      <c r="CPY3" s="4" t="s">
        <v>894</v>
      </c>
      <c r="CPZ3" s="4" t="s">
        <v>894</v>
      </c>
      <c r="CQA3" s="4" t="s">
        <v>894</v>
      </c>
      <c r="CQB3" s="4" t="s">
        <v>894</v>
      </c>
      <c r="CQC3" s="4" t="s">
        <v>894</v>
      </c>
      <c r="CQD3" s="4" t="s">
        <v>894</v>
      </c>
      <c r="CQE3" s="4" t="s">
        <v>894</v>
      </c>
      <c r="CQF3" s="4" t="s">
        <v>894</v>
      </c>
      <c r="CQG3" s="4" t="s">
        <v>894</v>
      </c>
      <c r="CQH3" s="4" t="s">
        <v>894</v>
      </c>
      <c r="CQI3" s="4" t="s">
        <v>894</v>
      </c>
      <c r="CQJ3" s="4" t="s">
        <v>894</v>
      </c>
      <c r="CQK3" s="4" t="s">
        <v>894</v>
      </c>
      <c r="CQL3" s="4" t="s">
        <v>894</v>
      </c>
      <c r="CQM3" s="4" t="s">
        <v>894</v>
      </c>
      <c r="CQN3" s="4" t="s">
        <v>894</v>
      </c>
      <c r="CQO3" s="4" t="s">
        <v>894</v>
      </c>
      <c r="CQP3" s="4" t="s">
        <v>894</v>
      </c>
      <c r="CQQ3" s="4" t="s">
        <v>894</v>
      </c>
      <c r="CQR3" s="4" t="s">
        <v>894</v>
      </c>
      <c r="CQS3" s="4" t="s">
        <v>894</v>
      </c>
      <c r="CQT3" s="4" t="s">
        <v>894</v>
      </c>
      <c r="CQU3" s="4" t="s">
        <v>894</v>
      </c>
      <c r="CQV3" s="4" t="s">
        <v>894</v>
      </c>
      <c r="CQW3" s="4" t="s">
        <v>894</v>
      </c>
      <c r="CQX3" s="4" t="s">
        <v>894</v>
      </c>
      <c r="CQY3" s="4" t="s">
        <v>894</v>
      </c>
      <c r="CQZ3" s="4" t="s">
        <v>894</v>
      </c>
      <c r="CRA3" s="4" t="s">
        <v>894</v>
      </c>
      <c r="CRB3" s="4" t="s">
        <v>894</v>
      </c>
      <c r="CRC3" s="4" t="s">
        <v>894</v>
      </c>
      <c r="CRD3" s="4" t="s">
        <v>894</v>
      </c>
      <c r="CRE3" s="4" t="s">
        <v>894</v>
      </c>
      <c r="CRF3" s="4" t="s">
        <v>894</v>
      </c>
      <c r="CRG3" s="4" t="s">
        <v>894</v>
      </c>
      <c r="CRH3" s="4" t="s">
        <v>894</v>
      </c>
      <c r="CRI3" s="4" t="s">
        <v>894</v>
      </c>
      <c r="CRJ3" s="4" t="s">
        <v>894</v>
      </c>
      <c r="CRK3" s="4" t="s">
        <v>894</v>
      </c>
      <c r="CRL3" s="4" t="s">
        <v>894</v>
      </c>
      <c r="CRM3" s="4" t="s">
        <v>894</v>
      </c>
      <c r="CRN3" s="4" t="s">
        <v>894</v>
      </c>
      <c r="CRO3" s="4" t="s">
        <v>894</v>
      </c>
      <c r="CRP3" s="4" t="s">
        <v>894</v>
      </c>
      <c r="CRQ3" s="4" t="s">
        <v>894</v>
      </c>
      <c r="CRR3" s="4" t="s">
        <v>894</v>
      </c>
      <c r="CRS3" s="4" t="s">
        <v>894</v>
      </c>
      <c r="CRT3" s="4" t="s">
        <v>894</v>
      </c>
      <c r="CRU3" s="4" t="s">
        <v>894</v>
      </c>
      <c r="CRV3" s="4" t="s">
        <v>894</v>
      </c>
      <c r="CRW3" s="4" t="s">
        <v>894</v>
      </c>
      <c r="CRX3" s="4" t="s">
        <v>894</v>
      </c>
      <c r="CRY3" s="4" t="s">
        <v>894</v>
      </c>
      <c r="CRZ3" s="4" t="s">
        <v>894</v>
      </c>
      <c r="CSA3" s="4" t="s">
        <v>894</v>
      </c>
      <c r="CSB3" s="4" t="s">
        <v>894</v>
      </c>
      <c r="CSC3" s="4" t="s">
        <v>894</v>
      </c>
      <c r="CSD3" s="4" t="s">
        <v>894</v>
      </c>
      <c r="CSE3" s="4" t="s">
        <v>894</v>
      </c>
      <c r="CSF3" s="4" t="s">
        <v>894</v>
      </c>
      <c r="CSG3" s="4" t="s">
        <v>894</v>
      </c>
      <c r="CSH3" s="4" t="s">
        <v>894</v>
      </c>
      <c r="CSI3" s="4" t="s">
        <v>894</v>
      </c>
      <c r="CSJ3" s="4" t="s">
        <v>894</v>
      </c>
      <c r="CSK3" s="4" t="s">
        <v>894</v>
      </c>
      <c r="CSL3" s="4" t="s">
        <v>894</v>
      </c>
      <c r="CSM3" s="4" t="s">
        <v>894</v>
      </c>
      <c r="CSN3" s="4" t="s">
        <v>894</v>
      </c>
      <c r="CSO3" s="4" t="s">
        <v>894</v>
      </c>
      <c r="CSP3" s="4" t="s">
        <v>894</v>
      </c>
      <c r="CSQ3" s="4" t="s">
        <v>894</v>
      </c>
      <c r="CSR3" s="4" t="s">
        <v>894</v>
      </c>
      <c r="CSS3" s="4" t="s">
        <v>894</v>
      </c>
      <c r="CST3" s="4" t="s">
        <v>894</v>
      </c>
      <c r="CSU3" s="4" t="s">
        <v>894</v>
      </c>
      <c r="CSV3" s="4" t="s">
        <v>894</v>
      </c>
      <c r="CSW3" s="4" t="s">
        <v>894</v>
      </c>
      <c r="CSX3" s="4" t="s">
        <v>894</v>
      </c>
      <c r="CSY3" s="4" t="s">
        <v>894</v>
      </c>
      <c r="CSZ3" s="4" t="s">
        <v>894</v>
      </c>
      <c r="CTA3" s="4" t="s">
        <v>894</v>
      </c>
      <c r="CTB3" s="4" t="s">
        <v>894</v>
      </c>
      <c r="CTC3" s="4" t="s">
        <v>894</v>
      </c>
      <c r="CTD3" s="4" t="s">
        <v>894</v>
      </c>
      <c r="CTE3" s="4" t="s">
        <v>894</v>
      </c>
      <c r="CTF3" s="4" t="s">
        <v>894</v>
      </c>
      <c r="CTG3" s="4" t="s">
        <v>894</v>
      </c>
      <c r="CTH3" s="4" t="s">
        <v>894</v>
      </c>
      <c r="CTI3" s="4" t="s">
        <v>894</v>
      </c>
      <c r="CTJ3" s="4" t="s">
        <v>894</v>
      </c>
      <c r="CTK3" s="4" t="s">
        <v>894</v>
      </c>
      <c r="CTL3" s="4" t="s">
        <v>894</v>
      </c>
      <c r="CTM3" s="4" t="s">
        <v>894</v>
      </c>
      <c r="CTN3" s="4" t="s">
        <v>894</v>
      </c>
      <c r="CTO3" s="4" t="s">
        <v>894</v>
      </c>
      <c r="CTP3" s="4" t="s">
        <v>894</v>
      </c>
      <c r="CTQ3" s="4" t="s">
        <v>894</v>
      </c>
      <c r="CTR3" s="4" t="s">
        <v>894</v>
      </c>
      <c r="CTS3" s="4" t="s">
        <v>894</v>
      </c>
      <c r="CTT3" s="4" t="s">
        <v>894</v>
      </c>
      <c r="CTU3" s="4" t="s">
        <v>894</v>
      </c>
      <c r="CTV3" s="4" t="s">
        <v>894</v>
      </c>
      <c r="CTW3" s="4" t="s">
        <v>894</v>
      </c>
      <c r="CTX3" s="4" t="s">
        <v>894</v>
      </c>
      <c r="CTY3" s="4" t="s">
        <v>894</v>
      </c>
      <c r="CTZ3" s="4" t="s">
        <v>894</v>
      </c>
      <c r="CUA3" s="4" t="s">
        <v>894</v>
      </c>
      <c r="CUB3" s="4" t="s">
        <v>894</v>
      </c>
      <c r="CUC3" s="4" t="s">
        <v>894</v>
      </c>
      <c r="CUD3" s="4" t="s">
        <v>894</v>
      </c>
      <c r="CUE3" s="4" t="s">
        <v>894</v>
      </c>
      <c r="CUF3" s="4" t="s">
        <v>894</v>
      </c>
      <c r="CUG3" s="4" t="s">
        <v>894</v>
      </c>
      <c r="CUH3" s="4" t="s">
        <v>894</v>
      </c>
      <c r="CUI3" s="4" t="s">
        <v>894</v>
      </c>
      <c r="CUJ3" s="4" t="s">
        <v>894</v>
      </c>
      <c r="CUK3" s="4" t="s">
        <v>894</v>
      </c>
      <c r="CUL3" s="4" t="s">
        <v>894</v>
      </c>
      <c r="CUM3" s="4" t="s">
        <v>894</v>
      </c>
      <c r="CUN3" s="4" t="s">
        <v>894</v>
      </c>
      <c r="CUO3" s="4" t="s">
        <v>894</v>
      </c>
      <c r="CUP3" s="4" t="s">
        <v>894</v>
      </c>
      <c r="CUQ3" s="4" t="s">
        <v>894</v>
      </c>
      <c r="CUR3" s="4" t="s">
        <v>894</v>
      </c>
      <c r="CUS3" s="4" t="s">
        <v>894</v>
      </c>
      <c r="CUT3" s="4" t="s">
        <v>894</v>
      </c>
      <c r="CUU3" s="4" t="s">
        <v>894</v>
      </c>
      <c r="CUV3" s="4" t="s">
        <v>894</v>
      </c>
      <c r="CUW3" s="4" t="s">
        <v>894</v>
      </c>
      <c r="CUX3" s="4" t="s">
        <v>894</v>
      </c>
      <c r="CUY3" s="4" t="s">
        <v>894</v>
      </c>
      <c r="CUZ3" s="4" t="s">
        <v>894</v>
      </c>
      <c r="CVA3" s="4" t="s">
        <v>894</v>
      </c>
      <c r="CVB3" s="4" t="s">
        <v>894</v>
      </c>
      <c r="CVC3" s="4" t="s">
        <v>894</v>
      </c>
      <c r="CVD3" s="4" t="s">
        <v>894</v>
      </c>
      <c r="CVE3" s="4" t="s">
        <v>894</v>
      </c>
      <c r="CVF3" s="4" t="s">
        <v>894</v>
      </c>
      <c r="CVG3" s="4" t="s">
        <v>894</v>
      </c>
      <c r="CVH3" s="4" t="s">
        <v>894</v>
      </c>
      <c r="CVI3" s="4" t="s">
        <v>894</v>
      </c>
      <c r="CVJ3" s="4" t="s">
        <v>894</v>
      </c>
      <c r="CVK3" s="4" t="s">
        <v>894</v>
      </c>
      <c r="CVL3" s="4" t="s">
        <v>894</v>
      </c>
      <c r="CVM3" s="4" t="s">
        <v>894</v>
      </c>
      <c r="CVN3" s="4" t="s">
        <v>894</v>
      </c>
      <c r="CVO3" s="4" t="s">
        <v>894</v>
      </c>
      <c r="CVP3" s="4" t="s">
        <v>894</v>
      </c>
      <c r="CVQ3" s="4" t="s">
        <v>894</v>
      </c>
      <c r="CVR3" s="4" t="s">
        <v>894</v>
      </c>
      <c r="CVS3" s="4" t="s">
        <v>894</v>
      </c>
      <c r="CVT3" s="4" t="s">
        <v>894</v>
      </c>
      <c r="CVU3" s="4" t="s">
        <v>894</v>
      </c>
      <c r="CVV3" s="4" t="s">
        <v>894</v>
      </c>
      <c r="CVW3" s="4" t="s">
        <v>894</v>
      </c>
      <c r="CVX3" s="4" t="s">
        <v>894</v>
      </c>
      <c r="CVY3" s="4" t="s">
        <v>894</v>
      </c>
      <c r="CVZ3" s="4" t="s">
        <v>894</v>
      </c>
      <c r="CWA3" s="4" t="s">
        <v>894</v>
      </c>
      <c r="CWB3" s="4" t="s">
        <v>894</v>
      </c>
      <c r="CWC3" s="4" t="s">
        <v>894</v>
      </c>
      <c r="CWD3" s="4" t="s">
        <v>894</v>
      </c>
      <c r="CWE3" s="4" t="s">
        <v>894</v>
      </c>
      <c r="CWF3" s="4" t="s">
        <v>894</v>
      </c>
      <c r="CWG3" s="4" t="s">
        <v>894</v>
      </c>
      <c r="CWH3" s="4" t="s">
        <v>894</v>
      </c>
      <c r="CWI3" s="4" t="s">
        <v>894</v>
      </c>
      <c r="CWJ3" s="4" t="s">
        <v>894</v>
      </c>
      <c r="CWK3" s="4" t="s">
        <v>894</v>
      </c>
      <c r="CWL3" s="4" t="s">
        <v>894</v>
      </c>
      <c r="CWM3" s="4" t="s">
        <v>894</v>
      </c>
      <c r="CWN3" s="4" t="s">
        <v>894</v>
      </c>
      <c r="CWO3" s="4" t="s">
        <v>894</v>
      </c>
      <c r="CWP3" s="4" t="s">
        <v>894</v>
      </c>
      <c r="CWQ3" s="4" t="s">
        <v>894</v>
      </c>
      <c r="CWR3" s="4" t="s">
        <v>894</v>
      </c>
      <c r="CWS3" s="4" t="s">
        <v>894</v>
      </c>
      <c r="CWT3" s="4" t="s">
        <v>894</v>
      </c>
      <c r="CWU3" s="4" t="s">
        <v>894</v>
      </c>
      <c r="CWV3" s="4" t="s">
        <v>894</v>
      </c>
      <c r="CWW3" s="4" t="s">
        <v>894</v>
      </c>
      <c r="CWX3" s="4" t="s">
        <v>894</v>
      </c>
      <c r="CWY3" s="4" t="s">
        <v>894</v>
      </c>
      <c r="CWZ3" s="4" t="s">
        <v>894</v>
      </c>
      <c r="CXA3" s="4" t="s">
        <v>894</v>
      </c>
      <c r="CXB3" s="4" t="s">
        <v>894</v>
      </c>
      <c r="CXC3" s="4" t="s">
        <v>894</v>
      </c>
      <c r="CXD3" s="4" t="s">
        <v>894</v>
      </c>
      <c r="CXE3" s="4" t="s">
        <v>894</v>
      </c>
      <c r="CXF3" s="4" t="s">
        <v>894</v>
      </c>
      <c r="CXG3" s="4" t="s">
        <v>894</v>
      </c>
      <c r="CXH3" s="4" t="s">
        <v>894</v>
      </c>
      <c r="CXI3" s="4" t="s">
        <v>894</v>
      </c>
      <c r="CXJ3" s="4" t="s">
        <v>894</v>
      </c>
      <c r="CXK3" s="4" t="s">
        <v>894</v>
      </c>
      <c r="CXL3" s="4" t="s">
        <v>894</v>
      </c>
      <c r="CXM3" s="4" t="s">
        <v>894</v>
      </c>
      <c r="CXN3" s="4" t="s">
        <v>894</v>
      </c>
      <c r="CXO3" s="4" t="s">
        <v>894</v>
      </c>
      <c r="CXP3" s="4" t="s">
        <v>894</v>
      </c>
      <c r="CXQ3" s="4" t="s">
        <v>894</v>
      </c>
      <c r="CXR3" s="4" t="s">
        <v>894</v>
      </c>
      <c r="CXS3" s="4" t="s">
        <v>894</v>
      </c>
      <c r="CXT3" s="4" t="s">
        <v>894</v>
      </c>
      <c r="CXU3" s="4" t="s">
        <v>894</v>
      </c>
      <c r="CXV3" s="4" t="s">
        <v>894</v>
      </c>
      <c r="CXW3" s="4" t="s">
        <v>894</v>
      </c>
      <c r="CXX3" s="4" t="s">
        <v>894</v>
      </c>
      <c r="CXY3" s="4" t="s">
        <v>894</v>
      </c>
      <c r="CXZ3" s="4" t="s">
        <v>894</v>
      </c>
      <c r="CYA3" s="4" t="s">
        <v>894</v>
      </c>
      <c r="CYB3" s="4" t="s">
        <v>894</v>
      </c>
      <c r="CYC3" s="4" t="s">
        <v>894</v>
      </c>
      <c r="CYD3" s="4" t="s">
        <v>894</v>
      </c>
      <c r="CYE3" s="4" t="s">
        <v>894</v>
      </c>
      <c r="CYF3" s="4" t="s">
        <v>894</v>
      </c>
      <c r="CYG3" s="4" t="s">
        <v>894</v>
      </c>
      <c r="CYH3" s="4" t="s">
        <v>894</v>
      </c>
      <c r="CYI3" s="4" t="s">
        <v>894</v>
      </c>
      <c r="CYJ3" s="4" t="s">
        <v>894</v>
      </c>
      <c r="CYK3" s="4" t="s">
        <v>894</v>
      </c>
      <c r="CYL3" s="4" t="s">
        <v>894</v>
      </c>
      <c r="CYM3" s="4" t="s">
        <v>894</v>
      </c>
      <c r="CYN3" s="4" t="s">
        <v>894</v>
      </c>
      <c r="CYO3" s="4" t="s">
        <v>894</v>
      </c>
      <c r="CYP3" s="4" t="s">
        <v>894</v>
      </c>
      <c r="CYQ3" s="4" t="s">
        <v>894</v>
      </c>
      <c r="CYR3" s="4" t="s">
        <v>894</v>
      </c>
      <c r="CYS3" s="4" t="s">
        <v>894</v>
      </c>
      <c r="CYT3" s="4" t="s">
        <v>894</v>
      </c>
      <c r="CYU3" s="4" t="s">
        <v>894</v>
      </c>
      <c r="CYV3" s="4" t="s">
        <v>894</v>
      </c>
      <c r="CYW3" s="4" t="s">
        <v>894</v>
      </c>
      <c r="CYX3" s="4" t="s">
        <v>894</v>
      </c>
      <c r="CYY3" s="4" t="s">
        <v>894</v>
      </c>
      <c r="CYZ3" s="4" t="s">
        <v>894</v>
      </c>
      <c r="CZA3" s="4" t="s">
        <v>894</v>
      </c>
      <c r="CZB3" s="4" t="s">
        <v>894</v>
      </c>
      <c r="CZC3" s="4" t="s">
        <v>894</v>
      </c>
      <c r="CZD3" s="4" t="s">
        <v>894</v>
      </c>
      <c r="CZE3" s="4" t="s">
        <v>894</v>
      </c>
      <c r="CZF3" s="4" t="s">
        <v>894</v>
      </c>
      <c r="CZG3" s="4" t="s">
        <v>894</v>
      </c>
      <c r="CZH3" s="4" t="s">
        <v>894</v>
      </c>
      <c r="CZI3" s="4" t="s">
        <v>894</v>
      </c>
      <c r="CZJ3" s="4" t="s">
        <v>894</v>
      </c>
      <c r="CZK3" s="4" t="s">
        <v>894</v>
      </c>
      <c r="CZL3" s="4" t="s">
        <v>894</v>
      </c>
      <c r="CZM3" s="4" t="s">
        <v>894</v>
      </c>
      <c r="CZN3" s="4" t="s">
        <v>894</v>
      </c>
      <c r="CZO3" s="4" t="s">
        <v>894</v>
      </c>
      <c r="CZP3" s="4" t="s">
        <v>894</v>
      </c>
      <c r="CZQ3" s="4" t="s">
        <v>894</v>
      </c>
      <c r="CZR3" s="4" t="s">
        <v>894</v>
      </c>
      <c r="CZS3" s="4" t="s">
        <v>894</v>
      </c>
      <c r="CZT3" s="4" t="s">
        <v>894</v>
      </c>
      <c r="CZU3" s="4" t="s">
        <v>894</v>
      </c>
      <c r="CZV3" s="4" t="s">
        <v>894</v>
      </c>
      <c r="CZW3" s="4" t="s">
        <v>894</v>
      </c>
      <c r="CZX3" s="4" t="s">
        <v>894</v>
      </c>
      <c r="CZY3" s="4" t="s">
        <v>894</v>
      </c>
      <c r="CZZ3" s="4" t="s">
        <v>894</v>
      </c>
      <c r="DAA3" s="4" t="s">
        <v>894</v>
      </c>
      <c r="DAB3" s="4" t="s">
        <v>894</v>
      </c>
      <c r="DAC3" s="4" t="s">
        <v>894</v>
      </c>
      <c r="DAD3" s="4" t="s">
        <v>894</v>
      </c>
      <c r="DAE3" s="4" t="s">
        <v>894</v>
      </c>
      <c r="DAF3" s="4" t="s">
        <v>894</v>
      </c>
      <c r="DAG3" s="4" t="s">
        <v>894</v>
      </c>
      <c r="DAH3" s="4" t="s">
        <v>894</v>
      </c>
      <c r="DAI3" s="4" t="s">
        <v>894</v>
      </c>
      <c r="DAJ3" s="4" t="s">
        <v>894</v>
      </c>
      <c r="DAK3" s="4" t="s">
        <v>894</v>
      </c>
      <c r="DAL3" s="4" t="s">
        <v>894</v>
      </c>
      <c r="DAM3" s="4" t="s">
        <v>894</v>
      </c>
      <c r="DAN3" s="4" t="s">
        <v>894</v>
      </c>
      <c r="DAO3" s="4" t="s">
        <v>894</v>
      </c>
      <c r="DAP3" s="4" t="s">
        <v>894</v>
      </c>
      <c r="DAQ3" s="4" t="s">
        <v>894</v>
      </c>
      <c r="DAR3" s="4" t="s">
        <v>894</v>
      </c>
      <c r="DAS3" s="4" t="s">
        <v>894</v>
      </c>
      <c r="DAT3" s="4" t="s">
        <v>894</v>
      </c>
      <c r="DAU3" s="4" t="s">
        <v>894</v>
      </c>
      <c r="DAV3" s="4" t="s">
        <v>894</v>
      </c>
      <c r="DAW3" s="4" t="s">
        <v>894</v>
      </c>
      <c r="DAX3" s="4" t="s">
        <v>894</v>
      </c>
      <c r="DAY3" s="4" t="s">
        <v>894</v>
      </c>
      <c r="DAZ3" s="4" t="s">
        <v>894</v>
      </c>
      <c r="DBA3" s="4" t="s">
        <v>894</v>
      </c>
      <c r="DBB3" s="4" t="s">
        <v>894</v>
      </c>
      <c r="DBC3" s="4" t="s">
        <v>894</v>
      </c>
      <c r="DBD3" s="4" t="s">
        <v>894</v>
      </c>
      <c r="DBE3" s="4" t="s">
        <v>894</v>
      </c>
      <c r="DBF3" s="4" t="s">
        <v>894</v>
      </c>
      <c r="DBG3" s="4" t="s">
        <v>894</v>
      </c>
      <c r="DBH3" s="4" t="s">
        <v>894</v>
      </c>
      <c r="DBI3" s="4" t="s">
        <v>894</v>
      </c>
      <c r="DBJ3" s="4" t="s">
        <v>894</v>
      </c>
      <c r="DBK3" s="4" t="s">
        <v>894</v>
      </c>
      <c r="DBL3" s="4" t="s">
        <v>894</v>
      </c>
      <c r="DBM3" s="4" t="s">
        <v>894</v>
      </c>
      <c r="DBN3" s="4" t="s">
        <v>894</v>
      </c>
      <c r="DBO3" s="4" t="s">
        <v>894</v>
      </c>
      <c r="DBP3" s="4" t="s">
        <v>894</v>
      </c>
      <c r="DBQ3" s="4" t="s">
        <v>894</v>
      </c>
      <c r="DBR3" s="4" t="s">
        <v>894</v>
      </c>
      <c r="DBS3" s="4" t="s">
        <v>894</v>
      </c>
      <c r="DBT3" s="4" t="s">
        <v>894</v>
      </c>
      <c r="DBU3" s="4" t="s">
        <v>894</v>
      </c>
      <c r="DBV3" s="4" t="s">
        <v>894</v>
      </c>
      <c r="DBW3" s="4" t="s">
        <v>894</v>
      </c>
      <c r="DBX3" s="4" t="s">
        <v>894</v>
      </c>
      <c r="DBY3" s="4" t="s">
        <v>894</v>
      </c>
      <c r="DBZ3" s="4" t="s">
        <v>894</v>
      </c>
      <c r="DCA3" s="4" t="s">
        <v>894</v>
      </c>
      <c r="DCB3" s="4" t="s">
        <v>894</v>
      </c>
      <c r="DCC3" s="4" t="s">
        <v>894</v>
      </c>
      <c r="DCD3" s="4" t="s">
        <v>894</v>
      </c>
      <c r="DCE3" s="4" t="s">
        <v>894</v>
      </c>
      <c r="DCF3" s="4" t="s">
        <v>894</v>
      </c>
      <c r="DCG3" s="4" t="s">
        <v>894</v>
      </c>
      <c r="DCH3" s="4" t="s">
        <v>894</v>
      </c>
      <c r="DCI3" s="4" t="s">
        <v>894</v>
      </c>
      <c r="DCJ3" s="4" t="s">
        <v>894</v>
      </c>
      <c r="DCK3" s="4" t="s">
        <v>894</v>
      </c>
      <c r="DCL3" s="4" t="s">
        <v>894</v>
      </c>
      <c r="DCM3" s="4" t="s">
        <v>894</v>
      </c>
      <c r="DCN3" s="4" t="s">
        <v>894</v>
      </c>
      <c r="DCO3" s="4" t="s">
        <v>894</v>
      </c>
      <c r="DCP3" s="4" t="s">
        <v>894</v>
      </c>
      <c r="DCQ3" s="4" t="s">
        <v>894</v>
      </c>
      <c r="DCR3" s="4" t="s">
        <v>894</v>
      </c>
      <c r="DCS3" s="4" t="s">
        <v>894</v>
      </c>
      <c r="DCT3" s="4" t="s">
        <v>894</v>
      </c>
      <c r="DCU3" s="4" t="s">
        <v>894</v>
      </c>
      <c r="DCV3" s="4" t="s">
        <v>894</v>
      </c>
      <c r="DCW3" s="4" t="s">
        <v>894</v>
      </c>
      <c r="DCX3" s="4" t="s">
        <v>894</v>
      </c>
      <c r="DCY3" s="4" t="s">
        <v>894</v>
      </c>
      <c r="DCZ3" s="4" t="s">
        <v>894</v>
      </c>
      <c r="DDA3" s="4" t="s">
        <v>894</v>
      </c>
      <c r="DDB3" s="4" t="s">
        <v>894</v>
      </c>
      <c r="DDC3" s="4" t="s">
        <v>894</v>
      </c>
      <c r="DDD3" s="4" t="s">
        <v>894</v>
      </c>
      <c r="DDE3" s="4" t="s">
        <v>894</v>
      </c>
      <c r="DDF3" s="4" t="s">
        <v>894</v>
      </c>
      <c r="DDG3" s="4" t="s">
        <v>894</v>
      </c>
      <c r="DDH3" s="4" t="s">
        <v>894</v>
      </c>
      <c r="DDI3" s="4" t="s">
        <v>894</v>
      </c>
      <c r="DDJ3" s="4" t="s">
        <v>894</v>
      </c>
      <c r="DDK3" s="4" t="s">
        <v>894</v>
      </c>
      <c r="DDL3" s="4" t="s">
        <v>894</v>
      </c>
      <c r="DDM3" s="4" t="s">
        <v>894</v>
      </c>
      <c r="DDN3" s="4" t="s">
        <v>894</v>
      </c>
      <c r="DDO3" s="4" t="s">
        <v>894</v>
      </c>
      <c r="DDP3" s="4" t="s">
        <v>894</v>
      </c>
      <c r="DDQ3" s="4" t="s">
        <v>894</v>
      </c>
      <c r="DDR3" s="4" t="s">
        <v>894</v>
      </c>
      <c r="DDS3" s="4" t="s">
        <v>894</v>
      </c>
      <c r="DDT3" s="4" t="s">
        <v>894</v>
      </c>
      <c r="DDU3" s="4" t="s">
        <v>894</v>
      </c>
      <c r="DDV3" s="4" t="s">
        <v>894</v>
      </c>
      <c r="DDW3" s="4" t="s">
        <v>894</v>
      </c>
      <c r="DDX3" s="4" t="s">
        <v>894</v>
      </c>
      <c r="DDY3" s="4" t="s">
        <v>894</v>
      </c>
      <c r="DDZ3" s="4" t="s">
        <v>894</v>
      </c>
      <c r="DEA3" s="4" t="s">
        <v>894</v>
      </c>
      <c r="DEB3" s="4" t="s">
        <v>894</v>
      </c>
      <c r="DEC3" s="4" t="s">
        <v>894</v>
      </c>
      <c r="DED3" s="4" t="s">
        <v>894</v>
      </c>
      <c r="DEE3" s="4" t="s">
        <v>894</v>
      </c>
      <c r="DEF3" s="4" t="s">
        <v>894</v>
      </c>
      <c r="DEG3" s="4" t="s">
        <v>894</v>
      </c>
      <c r="DEH3" s="4" t="s">
        <v>894</v>
      </c>
      <c r="DEI3" s="4" t="s">
        <v>894</v>
      </c>
      <c r="DEJ3" s="4" t="s">
        <v>894</v>
      </c>
      <c r="DEK3" s="4" t="s">
        <v>894</v>
      </c>
      <c r="DEL3" s="4" t="s">
        <v>894</v>
      </c>
      <c r="DEM3" s="4" t="s">
        <v>894</v>
      </c>
      <c r="DEN3" s="4" t="s">
        <v>894</v>
      </c>
      <c r="DEO3" s="4" t="s">
        <v>894</v>
      </c>
      <c r="DEP3" s="4" t="s">
        <v>894</v>
      </c>
      <c r="DEQ3" s="4" t="s">
        <v>894</v>
      </c>
      <c r="DER3" s="4" t="s">
        <v>894</v>
      </c>
      <c r="DES3" s="4" t="s">
        <v>894</v>
      </c>
      <c r="DET3" s="4" t="s">
        <v>894</v>
      </c>
      <c r="DEU3" s="4" t="s">
        <v>894</v>
      </c>
      <c r="DEV3" s="4" t="s">
        <v>894</v>
      </c>
      <c r="DEW3" s="4" t="s">
        <v>894</v>
      </c>
      <c r="DEX3" s="4" t="s">
        <v>894</v>
      </c>
      <c r="DEY3" s="4" t="s">
        <v>894</v>
      </c>
      <c r="DEZ3" s="4" t="s">
        <v>894</v>
      </c>
      <c r="DFA3" s="4" t="s">
        <v>894</v>
      </c>
      <c r="DFB3" s="4" t="s">
        <v>894</v>
      </c>
      <c r="DFC3" s="4" t="s">
        <v>894</v>
      </c>
      <c r="DFD3" s="4" t="s">
        <v>894</v>
      </c>
      <c r="DFE3" s="4" t="s">
        <v>894</v>
      </c>
      <c r="DFF3" s="4" t="s">
        <v>894</v>
      </c>
      <c r="DFG3" s="4" t="s">
        <v>894</v>
      </c>
      <c r="DFH3" s="4" t="s">
        <v>894</v>
      </c>
      <c r="DFI3" s="4" t="s">
        <v>894</v>
      </c>
      <c r="DFJ3" s="4" t="s">
        <v>894</v>
      </c>
      <c r="DFK3" s="4" t="s">
        <v>894</v>
      </c>
      <c r="DFL3" s="4" t="s">
        <v>894</v>
      </c>
      <c r="DFM3" s="4" t="s">
        <v>894</v>
      </c>
      <c r="DFN3" s="4" t="s">
        <v>894</v>
      </c>
      <c r="DFO3" s="4" t="s">
        <v>894</v>
      </c>
      <c r="DFP3" s="4" t="s">
        <v>894</v>
      </c>
      <c r="DFQ3" s="4" t="s">
        <v>894</v>
      </c>
      <c r="DFR3" s="4" t="s">
        <v>894</v>
      </c>
      <c r="DFS3" s="4" t="s">
        <v>894</v>
      </c>
      <c r="DFT3" s="4" t="s">
        <v>894</v>
      </c>
      <c r="DFU3" s="4" t="s">
        <v>894</v>
      </c>
      <c r="DFV3" s="4" t="s">
        <v>894</v>
      </c>
      <c r="DFW3" s="4" t="s">
        <v>894</v>
      </c>
      <c r="DFX3" s="4" t="s">
        <v>894</v>
      </c>
      <c r="DFY3" s="4" t="s">
        <v>894</v>
      </c>
      <c r="DFZ3" s="4" t="s">
        <v>894</v>
      </c>
      <c r="DGA3" s="4" t="s">
        <v>894</v>
      </c>
      <c r="DGB3" s="4" t="s">
        <v>894</v>
      </c>
      <c r="DGC3" s="4" t="s">
        <v>894</v>
      </c>
      <c r="DGD3" s="4" t="s">
        <v>894</v>
      </c>
      <c r="DGE3" s="4" t="s">
        <v>894</v>
      </c>
      <c r="DGF3" s="4" t="s">
        <v>894</v>
      </c>
      <c r="DGG3" s="4" t="s">
        <v>894</v>
      </c>
      <c r="DGH3" s="4" t="s">
        <v>894</v>
      </c>
      <c r="DGI3" s="4" t="s">
        <v>894</v>
      </c>
      <c r="DGJ3" s="4" t="s">
        <v>894</v>
      </c>
      <c r="DGK3" s="4" t="s">
        <v>894</v>
      </c>
      <c r="DGL3" s="4" t="s">
        <v>894</v>
      </c>
      <c r="DGM3" s="4" t="s">
        <v>894</v>
      </c>
      <c r="DGN3" s="4" t="s">
        <v>894</v>
      </c>
      <c r="DGO3" s="4" t="s">
        <v>894</v>
      </c>
      <c r="DGP3" s="4" t="s">
        <v>894</v>
      </c>
      <c r="DGQ3" s="4" t="s">
        <v>894</v>
      </c>
      <c r="DGR3" s="4" t="s">
        <v>894</v>
      </c>
      <c r="DGS3" s="4" t="s">
        <v>894</v>
      </c>
      <c r="DGT3" s="4" t="s">
        <v>894</v>
      </c>
      <c r="DGU3" s="4" t="s">
        <v>894</v>
      </c>
      <c r="DGV3" s="4" t="s">
        <v>894</v>
      </c>
      <c r="DGW3" s="4" t="s">
        <v>894</v>
      </c>
      <c r="DGX3" s="4" t="s">
        <v>894</v>
      </c>
      <c r="DGY3" s="4" t="s">
        <v>894</v>
      </c>
      <c r="DGZ3" s="4" t="s">
        <v>894</v>
      </c>
      <c r="DHA3" s="4" t="s">
        <v>894</v>
      </c>
      <c r="DHB3" s="4" t="s">
        <v>894</v>
      </c>
      <c r="DHC3" s="4" t="s">
        <v>894</v>
      </c>
      <c r="DHD3" s="4" t="s">
        <v>894</v>
      </c>
      <c r="DHE3" s="4" t="s">
        <v>894</v>
      </c>
      <c r="DHF3" s="4" t="s">
        <v>894</v>
      </c>
      <c r="DHG3" s="4" t="s">
        <v>894</v>
      </c>
      <c r="DHH3" s="4" t="s">
        <v>894</v>
      </c>
      <c r="DHI3" s="4" t="s">
        <v>894</v>
      </c>
      <c r="DHJ3" s="4" t="s">
        <v>894</v>
      </c>
      <c r="DHK3" s="4" t="s">
        <v>894</v>
      </c>
      <c r="DHL3" s="4" t="s">
        <v>894</v>
      </c>
      <c r="DHM3" s="4" t="s">
        <v>894</v>
      </c>
      <c r="DHN3" s="4" t="s">
        <v>894</v>
      </c>
      <c r="DHO3" s="4" t="s">
        <v>894</v>
      </c>
      <c r="DHP3" s="4" t="s">
        <v>894</v>
      </c>
      <c r="DHQ3" s="4" t="s">
        <v>894</v>
      </c>
      <c r="DHR3" s="4" t="s">
        <v>894</v>
      </c>
      <c r="DHS3" s="4" t="s">
        <v>894</v>
      </c>
      <c r="DHT3" s="4" t="s">
        <v>894</v>
      </c>
      <c r="DHU3" s="4" t="s">
        <v>894</v>
      </c>
      <c r="DHV3" s="4" t="s">
        <v>894</v>
      </c>
      <c r="DHW3" s="4" t="s">
        <v>894</v>
      </c>
      <c r="DHX3" s="4" t="s">
        <v>894</v>
      </c>
      <c r="DHY3" s="4" t="s">
        <v>894</v>
      </c>
      <c r="DHZ3" s="4" t="s">
        <v>894</v>
      </c>
      <c r="DIA3" s="4" t="s">
        <v>894</v>
      </c>
      <c r="DIB3" s="4" t="s">
        <v>894</v>
      </c>
      <c r="DIC3" s="4" t="s">
        <v>894</v>
      </c>
      <c r="DID3" s="4" t="s">
        <v>894</v>
      </c>
      <c r="DIE3" s="4" t="s">
        <v>894</v>
      </c>
      <c r="DIF3" s="4" t="s">
        <v>894</v>
      </c>
      <c r="DIG3" s="4" t="s">
        <v>894</v>
      </c>
      <c r="DIH3" s="4" t="s">
        <v>894</v>
      </c>
      <c r="DII3" s="4" t="s">
        <v>894</v>
      </c>
      <c r="DIJ3" s="4" t="s">
        <v>894</v>
      </c>
      <c r="DIK3" s="4" t="s">
        <v>894</v>
      </c>
      <c r="DIL3" s="4" t="s">
        <v>894</v>
      </c>
      <c r="DIM3" s="4" t="s">
        <v>894</v>
      </c>
      <c r="DIN3" s="4" t="s">
        <v>894</v>
      </c>
      <c r="DIO3" s="4" t="s">
        <v>894</v>
      </c>
      <c r="DIP3" s="4" t="s">
        <v>894</v>
      </c>
      <c r="DIQ3" s="4" t="s">
        <v>894</v>
      </c>
      <c r="DIR3" s="4" t="s">
        <v>894</v>
      </c>
      <c r="DIS3" s="4" t="s">
        <v>894</v>
      </c>
      <c r="DIT3" s="4" t="s">
        <v>894</v>
      </c>
      <c r="DIU3" s="4" t="s">
        <v>894</v>
      </c>
      <c r="DIV3" s="4" t="s">
        <v>894</v>
      </c>
      <c r="DIW3" s="4" t="s">
        <v>894</v>
      </c>
      <c r="DIX3" s="4" t="s">
        <v>894</v>
      </c>
      <c r="DIY3" s="4" t="s">
        <v>894</v>
      </c>
      <c r="DIZ3" s="4" t="s">
        <v>894</v>
      </c>
      <c r="DJA3" s="4" t="s">
        <v>894</v>
      </c>
      <c r="DJB3" s="4" t="s">
        <v>894</v>
      </c>
      <c r="DJC3" s="4" t="s">
        <v>894</v>
      </c>
      <c r="DJD3" s="4" t="s">
        <v>894</v>
      </c>
      <c r="DJE3" s="4" t="s">
        <v>894</v>
      </c>
      <c r="DJF3" s="4" t="s">
        <v>894</v>
      </c>
      <c r="DJG3" s="4" t="s">
        <v>894</v>
      </c>
      <c r="DJH3" s="4" t="s">
        <v>894</v>
      </c>
      <c r="DJI3" s="4" t="s">
        <v>894</v>
      </c>
      <c r="DJJ3" s="4" t="s">
        <v>894</v>
      </c>
      <c r="DJK3" s="4" t="s">
        <v>894</v>
      </c>
      <c r="DJL3" s="4" t="s">
        <v>894</v>
      </c>
      <c r="DJM3" s="4" t="s">
        <v>894</v>
      </c>
      <c r="DJN3" s="4" t="s">
        <v>894</v>
      </c>
      <c r="DJO3" s="4" t="s">
        <v>894</v>
      </c>
      <c r="DJP3" s="4" t="s">
        <v>894</v>
      </c>
      <c r="DJQ3" s="4" t="s">
        <v>894</v>
      </c>
      <c r="DJR3" s="4" t="s">
        <v>894</v>
      </c>
      <c r="DJS3" s="4" t="s">
        <v>894</v>
      </c>
      <c r="DJT3" s="4" t="s">
        <v>894</v>
      </c>
      <c r="DJU3" s="4" t="s">
        <v>894</v>
      </c>
      <c r="DJV3" s="4" t="s">
        <v>894</v>
      </c>
      <c r="DJW3" s="4" t="s">
        <v>894</v>
      </c>
      <c r="DJX3" s="4" t="s">
        <v>894</v>
      </c>
      <c r="DJY3" s="4" t="s">
        <v>894</v>
      </c>
      <c r="DJZ3" s="4" t="s">
        <v>894</v>
      </c>
      <c r="DKA3" s="4" t="s">
        <v>894</v>
      </c>
      <c r="DKB3" s="4" t="s">
        <v>894</v>
      </c>
      <c r="DKC3" s="4" t="s">
        <v>894</v>
      </c>
      <c r="DKD3" s="4" t="s">
        <v>894</v>
      </c>
      <c r="DKE3" s="4" t="s">
        <v>894</v>
      </c>
      <c r="DKF3" s="4" t="s">
        <v>894</v>
      </c>
      <c r="DKG3" s="4" t="s">
        <v>894</v>
      </c>
      <c r="DKH3" s="4" t="s">
        <v>894</v>
      </c>
      <c r="DKI3" s="4" t="s">
        <v>894</v>
      </c>
      <c r="DKJ3" s="4" t="s">
        <v>894</v>
      </c>
      <c r="DKK3" s="4" t="s">
        <v>894</v>
      </c>
      <c r="DKL3" s="4" t="s">
        <v>894</v>
      </c>
      <c r="DKM3" s="4" t="s">
        <v>894</v>
      </c>
      <c r="DKN3" s="4" t="s">
        <v>894</v>
      </c>
      <c r="DKO3" s="4" t="s">
        <v>894</v>
      </c>
      <c r="DKP3" s="4" t="s">
        <v>894</v>
      </c>
      <c r="DKQ3" s="4" t="s">
        <v>894</v>
      </c>
      <c r="DKR3" s="4" t="s">
        <v>894</v>
      </c>
      <c r="DKS3" s="4" t="s">
        <v>894</v>
      </c>
      <c r="DKT3" s="4" t="s">
        <v>894</v>
      </c>
      <c r="DKU3" s="4" t="s">
        <v>894</v>
      </c>
      <c r="DKV3" s="4" t="s">
        <v>894</v>
      </c>
      <c r="DKW3" s="4" t="s">
        <v>894</v>
      </c>
      <c r="DKX3" s="4" t="s">
        <v>894</v>
      </c>
      <c r="DKY3" s="4" t="s">
        <v>894</v>
      </c>
      <c r="DKZ3" s="4" t="s">
        <v>894</v>
      </c>
      <c r="DLA3" s="4" t="s">
        <v>894</v>
      </c>
      <c r="DLB3" s="4" t="s">
        <v>894</v>
      </c>
      <c r="DLC3" s="4" t="s">
        <v>894</v>
      </c>
      <c r="DLD3" s="4" t="s">
        <v>894</v>
      </c>
      <c r="DLE3" s="4" t="s">
        <v>894</v>
      </c>
      <c r="DLF3" s="4" t="s">
        <v>894</v>
      </c>
      <c r="DLG3" s="4" t="s">
        <v>894</v>
      </c>
      <c r="DLH3" s="4" t="s">
        <v>894</v>
      </c>
      <c r="DLI3" s="4" t="s">
        <v>894</v>
      </c>
      <c r="DLJ3" s="4" t="s">
        <v>894</v>
      </c>
      <c r="DLK3" s="4" t="s">
        <v>894</v>
      </c>
      <c r="DLL3" s="4" t="s">
        <v>894</v>
      </c>
      <c r="DLM3" s="4" t="s">
        <v>894</v>
      </c>
      <c r="DLN3" s="4" t="s">
        <v>894</v>
      </c>
      <c r="DLO3" s="4" t="s">
        <v>894</v>
      </c>
      <c r="DLP3" s="4" t="s">
        <v>894</v>
      </c>
      <c r="DLQ3" s="4" t="s">
        <v>894</v>
      </c>
      <c r="DLR3" s="4" t="s">
        <v>894</v>
      </c>
      <c r="DLS3" s="4" t="s">
        <v>894</v>
      </c>
      <c r="DLT3" s="4" t="s">
        <v>894</v>
      </c>
      <c r="DLU3" s="4" t="s">
        <v>894</v>
      </c>
      <c r="DLV3" s="4" t="s">
        <v>894</v>
      </c>
      <c r="DLW3" s="4" t="s">
        <v>894</v>
      </c>
      <c r="DLX3" s="4" t="s">
        <v>894</v>
      </c>
      <c r="DLY3" s="4" t="s">
        <v>894</v>
      </c>
      <c r="DLZ3" s="4" t="s">
        <v>894</v>
      </c>
      <c r="DMA3" s="4" t="s">
        <v>894</v>
      </c>
      <c r="DMB3" s="4" t="s">
        <v>894</v>
      </c>
      <c r="DMC3" s="4" t="s">
        <v>894</v>
      </c>
      <c r="DMD3" s="4" t="s">
        <v>894</v>
      </c>
      <c r="DME3" s="4" t="s">
        <v>894</v>
      </c>
      <c r="DMF3" s="4" t="s">
        <v>894</v>
      </c>
      <c r="DMG3" s="4" t="s">
        <v>894</v>
      </c>
      <c r="DMH3" s="4" t="s">
        <v>894</v>
      </c>
      <c r="DMI3" s="4" t="s">
        <v>894</v>
      </c>
      <c r="DMJ3" s="4" t="s">
        <v>894</v>
      </c>
      <c r="DMK3" s="4" t="s">
        <v>894</v>
      </c>
      <c r="DML3" s="4" t="s">
        <v>894</v>
      </c>
      <c r="DMM3" s="4" t="s">
        <v>894</v>
      </c>
      <c r="DMN3" s="4" t="s">
        <v>894</v>
      </c>
      <c r="DMO3" s="4" t="s">
        <v>894</v>
      </c>
      <c r="DMP3" s="4" t="s">
        <v>894</v>
      </c>
      <c r="DMQ3" s="4" t="s">
        <v>894</v>
      </c>
      <c r="DMR3" s="4" t="s">
        <v>894</v>
      </c>
      <c r="DMS3" s="4" t="s">
        <v>894</v>
      </c>
      <c r="DMT3" s="4" t="s">
        <v>894</v>
      </c>
      <c r="DMU3" s="4" t="s">
        <v>894</v>
      </c>
      <c r="DMV3" s="4" t="s">
        <v>894</v>
      </c>
      <c r="DMW3" s="4" t="s">
        <v>894</v>
      </c>
      <c r="DMX3" s="4" t="s">
        <v>894</v>
      </c>
      <c r="DMY3" s="4" t="s">
        <v>894</v>
      </c>
      <c r="DMZ3" s="4" t="s">
        <v>894</v>
      </c>
      <c r="DNA3" s="4" t="s">
        <v>894</v>
      </c>
      <c r="DNB3" s="4" t="s">
        <v>894</v>
      </c>
      <c r="DNC3" s="4" t="s">
        <v>894</v>
      </c>
      <c r="DND3" s="4" t="s">
        <v>894</v>
      </c>
      <c r="DNE3" s="4" t="s">
        <v>894</v>
      </c>
      <c r="DNF3" s="4" t="s">
        <v>894</v>
      </c>
      <c r="DNG3" s="4" t="s">
        <v>894</v>
      </c>
      <c r="DNH3" s="4" t="s">
        <v>894</v>
      </c>
      <c r="DNI3" s="4" t="s">
        <v>894</v>
      </c>
      <c r="DNJ3" s="4" t="s">
        <v>894</v>
      </c>
      <c r="DNK3" s="4" t="s">
        <v>894</v>
      </c>
      <c r="DNL3" s="4" t="s">
        <v>894</v>
      </c>
      <c r="DNM3" s="4" t="s">
        <v>894</v>
      </c>
      <c r="DNN3" s="4" t="s">
        <v>894</v>
      </c>
      <c r="DNO3" s="4" t="s">
        <v>894</v>
      </c>
      <c r="DNP3" s="4" t="s">
        <v>894</v>
      </c>
      <c r="DNQ3" s="4" t="s">
        <v>894</v>
      </c>
      <c r="DNR3" s="4" t="s">
        <v>894</v>
      </c>
      <c r="DNS3" s="4" t="s">
        <v>894</v>
      </c>
      <c r="DNT3" s="4" t="s">
        <v>894</v>
      </c>
      <c r="DNU3" s="4" t="s">
        <v>894</v>
      </c>
      <c r="DNV3" s="4" t="s">
        <v>894</v>
      </c>
      <c r="DNW3" s="4" t="s">
        <v>894</v>
      </c>
      <c r="DNX3" s="4" t="s">
        <v>894</v>
      </c>
      <c r="DNY3" s="4" t="s">
        <v>894</v>
      </c>
      <c r="DNZ3" s="4" t="s">
        <v>894</v>
      </c>
      <c r="DOA3" s="4" t="s">
        <v>894</v>
      </c>
      <c r="DOB3" s="4" t="s">
        <v>894</v>
      </c>
      <c r="DOC3" s="4" t="s">
        <v>894</v>
      </c>
      <c r="DOD3" s="4" t="s">
        <v>894</v>
      </c>
      <c r="DOE3" s="4" t="s">
        <v>894</v>
      </c>
      <c r="DOF3" s="4" t="s">
        <v>894</v>
      </c>
      <c r="DOG3" s="4" t="s">
        <v>894</v>
      </c>
      <c r="DOH3" s="4" t="s">
        <v>894</v>
      </c>
      <c r="DOI3" s="4" t="s">
        <v>894</v>
      </c>
      <c r="DOJ3" s="4" t="s">
        <v>894</v>
      </c>
      <c r="DOK3" s="4" t="s">
        <v>894</v>
      </c>
      <c r="DOL3" s="4" t="s">
        <v>894</v>
      </c>
      <c r="DOM3" s="4" t="s">
        <v>894</v>
      </c>
      <c r="DON3" s="4" t="s">
        <v>894</v>
      </c>
      <c r="DOO3" s="4" t="s">
        <v>894</v>
      </c>
      <c r="DOP3" s="4" t="s">
        <v>894</v>
      </c>
      <c r="DOQ3" s="4" t="s">
        <v>894</v>
      </c>
      <c r="DOR3" s="4" t="s">
        <v>894</v>
      </c>
      <c r="DOS3" s="4" t="s">
        <v>894</v>
      </c>
      <c r="DOT3" s="4" t="s">
        <v>894</v>
      </c>
      <c r="DOU3" s="4" t="s">
        <v>894</v>
      </c>
      <c r="DOV3" s="4" t="s">
        <v>894</v>
      </c>
      <c r="DOW3" s="4" t="s">
        <v>894</v>
      </c>
      <c r="DOX3" s="4" t="s">
        <v>894</v>
      </c>
      <c r="DOY3" s="4" t="s">
        <v>894</v>
      </c>
      <c r="DOZ3" s="4" t="s">
        <v>894</v>
      </c>
      <c r="DPA3" s="4" t="s">
        <v>894</v>
      </c>
      <c r="DPB3" s="4" t="s">
        <v>894</v>
      </c>
      <c r="DPC3" s="4" t="s">
        <v>894</v>
      </c>
      <c r="DPD3" s="4" t="s">
        <v>894</v>
      </c>
      <c r="DPE3" s="4" t="s">
        <v>894</v>
      </c>
      <c r="DPF3" s="4" t="s">
        <v>894</v>
      </c>
      <c r="DPG3" s="4" t="s">
        <v>894</v>
      </c>
      <c r="DPH3" s="4" t="s">
        <v>894</v>
      </c>
      <c r="DPI3" s="4" t="s">
        <v>894</v>
      </c>
      <c r="DPJ3" s="4" t="s">
        <v>894</v>
      </c>
      <c r="DPK3" s="4" t="s">
        <v>894</v>
      </c>
      <c r="DPL3" s="4" t="s">
        <v>894</v>
      </c>
      <c r="DPM3" s="4" t="s">
        <v>894</v>
      </c>
      <c r="DPN3" s="4" t="s">
        <v>894</v>
      </c>
      <c r="DPO3" s="4" t="s">
        <v>894</v>
      </c>
      <c r="DPP3" s="4" t="s">
        <v>894</v>
      </c>
      <c r="DPQ3" s="4" t="s">
        <v>894</v>
      </c>
      <c r="DPR3" s="4" t="s">
        <v>894</v>
      </c>
      <c r="DPS3" s="4" t="s">
        <v>894</v>
      </c>
      <c r="DPT3" s="4" t="s">
        <v>894</v>
      </c>
      <c r="DPU3" s="4" t="s">
        <v>894</v>
      </c>
      <c r="DPV3" s="4" t="s">
        <v>894</v>
      </c>
      <c r="DPW3" s="4" t="s">
        <v>894</v>
      </c>
      <c r="DPX3" s="4" t="s">
        <v>894</v>
      </c>
      <c r="DPY3" s="4" t="s">
        <v>894</v>
      </c>
      <c r="DPZ3" s="4" t="s">
        <v>894</v>
      </c>
      <c r="DQA3" s="4" t="s">
        <v>894</v>
      </c>
      <c r="DQB3" s="4" t="s">
        <v>894</v>
      </c>
      <c r="DQC3" s="4" t="s">
        <v>894</v>
      </c>
      <c r="DQD3" s="4" t="s">
        <v>894</v>
      </c>
      <c r="DQE3" s="4" t="s">
        <v>894</v>
      </c>
      <c r="DQF3" s="4" t="s">
        <v>894</v>
      </c>
      <c r="DQG3" s="4" t="s">
        <v>894</v>
      </c>
      <c r="DQH3" s="4" t="s">
        <v>894</v>
      </c>
      <c r="DQI3" s="4" t="s">
        <v>894</v>
      </c>
      <c r="DQJ3" s="4" t="s">
        <v>894</v>
      </c>
      <c r="DQK3" s="4" t="s">
        <v>894</v>
      </c>
      <c r="DQL3" s="4" t="s">
        <v>894</v>
      </c>
      <c r="DQM3" s="4" t="s">
        <v>894</v>
      </c>
      <c r="DQN3" s="4" t="s">
        <v>894</v>
      </c>
      <c r="DQO3" s="4" t="s">
        <v>894</v>
      </c>
      <c r="DQP3" s="4" t="s">
        <v>894</v>
      </c>
      <c r="DQQ3" s="4" t="s">
        <v>894</v>
      </c>
      <c r="DQR3" s="4" t="s">
        <v>894</v>
      </c>
      <c r="DQS3" s="4" t="s">
        <v>894</v>
      </c>
      <c r="DQT3" s="4" t="s">
        <v>894</v>
      </c>
      <c r="DQU3" s="4" t="s">
        <v>894</v>
      </c>
      <c r="DQV3" s="4" t="s">
        <v>894</v>
      </c>
      <c r="DQW3" s="4" t="s">
        <v>894</v>
      </c>
      <c r="DQX3" s="4" t="s">
        <v>894</v>
      </c>
      <c r="DQY3" s="4" t="s">
        <v>894</v>
      </c>
      <c r="DQZ3" s="4" t="s">
        <v>894</v>
      </c>
      <c r="DRA3" s="4" t="s">
        <v>894</v>
      </c>
      <c r="DRB3" s="4" t="s">
        <v>894</v>
      </c>
      <c r="DRC3" s="4" t="s">
        <v>894</v>
      </c>
      <c r="DRD3" s="4" t="s">
        <v>894</v>
      </c>
      <c r="DRE3" s="4" t="s">
        <v>894</v>
      </c>
      <c r="DRF3" s="4" t="s">
        <v>894</v>
      </c>
      <c r="DRG3" s="4" t="s">
        <v>894</v>
      </c>
      <c r="DRH3" s="4" t="s">
        <v>894</v>
      </c>
      <c r="DRI3" s="4" t="s">
        <v>894</v>
      </c>
      <c r="DRJ3" s="4" t="s">
        <v>894</v>
      </c>
      <c r="DRK3" s="4" t="s">
        <v>894</v>
      </c>
      <c r="DRL3" s="4" t="s">
        <v>894</v>
      </c>
      <c r="DRM3" s="4" t="s">
        <v>894</v>
      </c>
      <c r="DRN3" s="4" t="s">
        <v>894</v>
      </c>
      <c r="DRO3" s="4" t="s">
        <v>894</v>
      </c>
      <c r="DRP3" s="4" t="s">
        <v>894</v>
      </c>
      <c r="DRQ3" s="4" t="s">
        <v>894</v>
      </c>
      <c r="DRR3" s="4" t="s">
        <v>894</v>
      </c>
      <c r="DRS3" s="4" t="s">
        <v>894</v>
      </c>
      <c r="DRT3" s="4" t="s">
        <v>894</v>
      </c>
      <c r="DRU3" s="4" t="s">
        <v>894</v>
      </c>
      <c r="DRV3" s="4" t="s">
        <v>894</v>
      </c>
      <c r="DRW3" s="4" t="s">
        <v>894</v>
      </c>
      <c r="DRX3" s="4" t="s">
        <v>894</v>
      </c>
      <c r="DRY3" s="4" t="s">
        <v>894</v>
      </c>
      <c r="DRZ3" s="4" t="s">
        <v>894</v>
      </c>
      <c r="DSA3" s="4" t="s">
        <v>894</v>
      </c>
      <c r="DSB3" s="4" t="s">
        <v>894</v>
      </c>
      <c r="DSC3" s="4" t="s">
        <v>894</v>
      </c>
      <c r="DSD3" s="4" t="s">
        <v>894</v>
      </c>
      <c r="DSE3" s="4" t="s">
        <v>894</v>
      </c>
      <c r="DSF3" s="4" t="s">
        <v>894</v>
      </c>
      <c r="DSG3" s="4" t="s">
        <v>894</v>
      </c>
      <c r="DSH3" s="4" t="s">
        <v>894</v>
      </c>
      <c r="DSI3" s="4" t="s">
        <v>894</v>
      </c>
      <c r="DSJ3" s="4" t="s">
        <v>894</v>
      </c>
      <c r="DSK3" s="4" t="s">
        <v>894</v>
      </c>
      <c r="DSL3" s="4" t="s">
        <v>894</v>
      </c>
      <c r="DSM3" s="4" t="s">
        <v>894</v>
      </c>
      <c r="DSN3" s="4" t="s">
        <v>894</v>
      </c>
      <c r="DSO3" s="4" t="s">
        <v>894</v>
      </c>
      <c r="DSP3" s="4" t="s">
        <v>894</v>
      </c>
      <c r="DSQ3" s="4" t="s">
        <v>894</v>
      </c>
      <c r="DSR3" s="4" t="s">
        <v>894</v>
      </c>
      <c r="DSS3" s="4" t="s">
        <v>894</v>
      </c>
      <c r="DST3" s="4" t="s">
        <v>894</v>
      </c>
      <c r="DSU3" s="4" t="s">
        <v>894</v>
      </c>
      <c r="DSV3" s="4" t="s">
        <v>894</v>
      </c>
      <c r="DSW3" s="4" t="s">
        <v>894</v>
      </c>
      <c r="DSX3" s="4" t="s">
        <v>894</v>
      </c>
      <c r="DSY3" s="4" t="s">
        <v>894</v>
      </c>
      <c r="DSZ3" s="4" t="s">
        <v>894</v>
      </c>
      <c r="DTA3" s="4" t="s">
        <v>894</v>
      </c>
      <c r="DTB3" s="4" t="s">
        <v>894</v>
      </c>
      <c r="DTC3" s="4" t="s">
        <v>894</v>
      </c>
      <c r="DTD3" s="4" t="s">
        <v>894</v>
      </c>
      <c r="DTE3" s="4" t="s">
        <v>894</v>
      </c>
      <c r="DTF3" s="4" t="s">
        <v>894</v>
      </c>
      <c r="DTG3" s="4" t="s">
        <v>894</v>
      </c>
      <c r="DTH3" s="4" t="s">
        <v>894</v>
      </c>
      <c r="DTI3" s="4" t="s">
        <v>894</v>
      </c>
      <c r="DTJ3" s="4" t="s">
        <v>894</v>
      </c>
      <c r="DTK3" s="4" t="s">
        <v>894</v>
      </c>
      <c r="DTL3" s="4" t="s">
        <v>894</v>
      </c>
      <c r="DTM3" s="4" t="s">
        <v>894</v>
      </c>
      <c r="DTN3" s="4" t="s">
        <v>894</v>
      </c>
      <c r="DTO3" s="4" t="s">
        <v>894</v>
      </c>
      <c r="DTP3" s="4" t="s">
        <v>894</v>
      </c>
      <c r="DTQ3" s="4" t="s">
        <v>894</v>
      </c>
      <c r="DTR3" s="4" t="s">
        <v>894</v>
      </c>
      <c r="DTS3" s="4" t="s">
        <v>894</v>
      </c>
      <c r="DTT3" s="4" t="s">
        <v>894</v>
      </c>
      <c r="DTU3" s="4" t="s">
        <v>894</v>
      </c>
      <c r="DTV3" s="4" t="s">
        <v>894</v>
      </c>
      <c r="DTW3" s="4" t="s">
        <v>894</v>
      </c>
      <c r="DTX3" s="4" t="s">
        <v>894</v>
      </c>
      <c r="DTY3" s="4" t="s">
        <v>894</v>
      </c>
      <c r="DTZ3" s="4" t="s">
        <v>894</v>
      </c>
      <c r="DUA3" s="4" t="s">
        <v>894</v>
      </c>
      <c r="DUB3" s="4" t="s">
        <v>894</v>
      </c>
      <c r="DUC3" s="4" t="s">
        <v>894</v>
      </c>
      <c r="DUD3" s="4" t="s">
        <v>894</v>
      </c>
      <c r="DUE3" s="4" t="s">
        <v>894</v>
      </c>
      <c r="DUF3" s="4" t="s">
        <v>894</v>
      </c>
      <c r="DUG3" s="4" t="s">
        <v>894</v>
      </c>
      <c r="DUH3" s="4" t="s">
        <v>894</v>
      </c>
      <c r="DUI3" s="4" t="s">
        <v>894</v>
      </c>
      <c r="DUJ3" s="4" t="s">
        <v>894</v>
      </c>
      <c r="DUK3" s="4" t="s">
        <v>894</v>
      </c>
      <c r="DUL3" s="4" t="s">
        <v>894</v>
      </c>
      <c r="DUM3" s="4" t="s">
        <v>894</v>
      </c>
      <c r="DUN3" s="4" t="s">
        <v>894</v>
      </c>
      <c r="DUO3" s="4" t="s">
        <v>894</v>
      </c>
      <c r="DUP3" s="4" t="s">
        <v>894</v>
      </c>
      <c r="DUQ3" s="4" t="s">
        <v>894</v>
      </c>
      <c r="DUR3" s="4" t="s">
        <v>894</v>
      </c>
      <c r="DUS3" s="4" t="s">
        <v>894</v>
      </c>
      <c r="DUT3" s="4" t="s">
        <v>894</v>
      </c>
      <c r="DUU3" s="4" t="s">
        <v>894</v>
      </c>
      <c r="DUV3" s="4" t="s">
        <v>894</v>
      </c>
      <c r="DUW3" s="4" t="s">
        <v>894</v>
      </c>
      <c r="DUX3" s="4" t="s">
        <v>894</v>
      </c>
      <c r="DUY3" s="4" t="s">
        <v>894</v>
      </c>
      <c r="DUZ3" s="4" t="s">
        <v>894</v>
      </c>
      <c r="DVA3" s="4" t="s">
        <v>894</v>
      </c>
      <c r="DVB3" s="4" t="s">
        <v>894</v>
      </c>
      <c r="DVC3" s="4" t="s">
        <v>894</v>
      </c>
      <c r="DVD3" s="4" t="s">
        <v>894</v>
      </c>
      <c r="DVE3" s="4" t="s">
        <v>894</v>
      </c>
      <c r="DVF3" s="4" t="s">
        <v>894</v>
      </c>
      <c r="DVG3" s="4" t="s">
        <v>894</v>
      </c>
      <c r="DVH3" s="4" t="s">
        <v>894</v>
      </c>
      <c r="DVI3" s="4" t="s">
        <v>894</v>
      </c>
      <c r="DVJ3" s="4" t="s">
        <v>894</v>
      </c>
      <c r="DVK3" s="4" t="s">
        <v>894</v>
      </c>
      <c r="DVL3" s="4" t="s">
        <v>894</v>
      </c>
      <c r="DVM3" s="4" t="s">
        <v>894</v>
      </c>
      <c r="DVN3" s="4" t="s">
        <v>894</v>
      </c>
      <c r="DVO3" s="4" t="s">
        <v>894</v>
      </c>
      <c r="DVP3" s="4" t="s">
        <v>894</v>
      </c>
      <c r="DVQ3" s="4" t="s">
        <v>894</v>
      </c>
      <c r="DVR3" s="4" t="s">
        <v>894</v>
      </c>
      <c r="DVS3" s="4" t="s">
        <v>894</v>
      </c>
      <c r="DVT3" s="4" t="s">
        <v>894</v>
      </c>
      <c r="DVU3" s="4" t="s">
        <v>894</v>
      </c>
      <c r="DVV3" s="4" t="s">
        <v>894</v>
      </c>
      <c r="DVW3" s="4" t="s">
        <v>894</v>
      </c>
      <c r="DVX3" s="4" t="s">
        <v>894</v>
      </c>
      <c r="DVY3" s="4" t="s">
        <v>894</v>
      </c>
      <c r="DVZ3" s="4" t="s">
        <v>894</v>
      </c>
      <c r="DWA3" s="4" t="s">
        <v>894</v>
      </c>
      <c r="DWB3" s="4" t="s">
        <v>894</v>
      </c>
      <c r="DWC3" s="4" t="s">
        <v>894</v>
      </c>
      <c r="DWD3" s="4" t="s">
        <v>894</v>
      </c>
      <c r="DWE3" s="4" t="s">
        <v>894</v>
      </c>
      <c r="DWF3" s="4" t="s">
        <v>894</v>
      </c>
      <c r="DWG3" s="4" t="s">
        <v>894</v>
      </c>
      <c r="DWH3" s="4" t="s">
        <v>894</v>
      </c>
      <c r="DWI3" s="4" t="s">
        <v>894</v>
      </c>
      <c r="DWJ3" s="4" t="s">
        <v>894</v>
      </c>
      <c r="DWK3" s="4" t="s">
        <v>894</v>
      </c>
      <c r="DWL3" s="4" t="s">
        <v>894</v>
      </c>
      <c r="DWM3" s="4" t="s">
        <v>894</v>
      </c>
      <c r="DWN3" s="4" t="s">
        <v>894</v>
      </c>
      <c r="DWO3" s="4" t="s">
        <v>894</v>
      </c>
      <c r="DWP3" s="4" t="s">
        <v>894</v>
      </c>
      <c r="DWQ3" s="4" t="s">
        <v>894</v>
      </c>
      <c r="DWR3" s="4" t="s">
        <v>894</v>
      </c>
      <c r="DWS3" s="4" t="s">
        <v>894</v>
      </c>
      <c r="DWT3" s="4" t="s">
        <v>894</v>
      </c>
      <c r="DWU3" s="4" t="s">
        <v>894</v>
      </c>
      <c r="DWV3" s="4" t="s">
        <v>894</v>
      </c>
      <c r="DWW3" s="4" t="s">
        <v>894</v>
      </c>
      <c r="DWX3" s="4" t="s">
        <v>894</v>
      </c>
      <c r="DWY3" s="4" t="s">
        <v>894</v>
      </c>
      <c r="DWZ3" s="4" t="s">
        <v>894</v>
      </c>
      <c r="DXA3" s="4" t="s">
        <v>894</v>
      </c>
      <c r="DXB3" s="4" t="s">
        <v>894</v>
      </c>
      <c r="DXC3" s="4" t="s">
        <v>894</v>
      </c>
      <c r="DXD3" s="4" t="s">
        <v>894</v>
      </c>
      <c r="DXE3" s="4" t="s">
        <v>894</v>
      </c>
      <c r="DXF3" s="4" t="s">
        <v>894</v>
      </c>
      <c r="DXG3" s="4" t="s">
        <v>894</v>
      </c>
      <c r="DXH3" s="4" t="s">
        <v>894</v>
      </c>
      <c r="DXI3" s="4" t="s">
        <v>894</v>
      </c>
      <c r="DXJ3" s="4" t="s">
        <v>894</v>
      </c>
      <c r="DXK3" s="4" t="s">
        <v>894</v>
      </c>
      <c r="DXL3" s="4" t="s">
        <v>894</v>
      </c>
      <c r="DXM3" s="4" t="s">
        <v>894</v>
      </c>
      <c r="DXN3" s="4" t="s">
        <v>894</v>
      </c>
      <c r="DXO3" s="4" t="s">
        <v>894</v>
      </c>
      <c r="DXP3" s="4" t="s">
        <v>894</v>
      </c>
      <c r="DXQ3" s="4" t="s">
        <v>894</v>
      </c>
      <c r="DXR3" s="4" t="s">
        <v>894</v>
      </c>
      <c r="DXS3" s="4" t="s">
        <v>894</v>
      </c>
      <c r="DXT3" s="4" t="s">
        <v>894</v>
      </c>
      <c r="DXU3" s="4" t="s">
        <v>894</v>
      </c>
      <c r="DXV3" s="4" t="s">
        <v>894</v>
      </c>
      <c r="DXW3" s="4" t="s">
        <v>894</v>
      </c>
      <c r="DXX3" s="4" t="s">
        <v>894</v>
      </c>
      <c r="DXY3" s="4" t="s">
        <v>894</v>
      </c>
      <c r="DXZ3" s="4" t="s">
        <v>894</v>
      </c>
      <c r="DYA3" s="4" t="s">
        <v>894</v>
      </c>
      <c r="DYB3" s="4" t="s">
        <v>894</v>
      </c>
      <c r="DYC3" s="4" t="s">
        <v>894</v>
      </c>
      <c r="DYD3" s="4" t="s">
        <v>894</v>
      </c>
      <c r="DYE3" s="4" t="s">
        <v>894</v>
      </c>
      <c r="DYF3" s="4" t="s">
        <v>894</v>
      </c>
      <c r="DYG3" s="4" t="s">
        <v>894</v>
      </c>
      <c r="DYH3" s="4" t="s">
        <v>894</v>
      </c>
      <c r="DYI3" s="4" t="s">
        <v>894</v>
      </c>
      <c r="DYJ3" s="4" t="s">
        <v>894</v>
      </c>
      <c r="DYK3" s="4" t="s">
        <v>894</v>
      </c>
      <c r="DYL3" s="4" t="s">
        <v>894</v>
      </c>
      <c r="DYM3" s="4" t="s">
        <v>894</v>
      </c>
      <c r="DYN3" s="4" t="s">
        <v>894</v>
      </c>
      <c r="DYO3" s="4" t="s">
        <v>894</v>
      </c>
      <c r="DYP3" s="4" t="s">
        <v>894</v>
      </c>
      <c r="DYQ3" s="4" t="s">
        <v>894</v>
      </c>
      <c r="DYR3" s="4" t="s">
        <v>894</v>
      </c>
      <c r="DYS3" s="4" t="s">
        <v>894</v>
      </c>
      <c r="DYT3" s="4" t="s">
        <v>894</v>
      </c>
      <c r="DYU3" s="4" t="s">
        <v>894</v>
      </c>
      <c r="DYV3" s="4" t="s">
        <v>894</v>
      </c>
      <c r="DYW3" s="4" t="s">
        <v>894</v>
      </c>
      <c r="DYX3" s="4" t="s">
        <v>894</v>
      </c>
      <c r="DYY3" s="4" t="s">
        <v>894</v>
      </c>
      <c r="DYZ3" s="4" t="s">
        <v>894</v>
      </c>
      <c r="DZA3" s="4" t="s">
        <v>894</v>
      </c>
      <c r="DZB3" s="4" t="s">
        <v>894</v>
      </c>
      <c r="DZC3" s="4" t="s">
        <v>894</v>
      </c>
      <c r="DZD3" s="4" t="s">
        <v>894</v>
      </c>
      <c r="DZE3" s="4" t="s">
        <v>894</v>
      </c>
      <c r="DZF3" s="4" t="s">
        <v>894</v>
      </c>
      <c r="DZG3" s="4" t="s">
        <v>894</v>
      </c>
      <c r="DZH3" s="4" t="s">
        <v>894</v>
      </c>
      <c r="DZI3" s="4" t="s">
        <v>894</v>
      </c>
      <c r="DZJ3" s="4" t="s">
        <v>894</v>
      </c>
      <c r="DZK3" s="4" t="s">
        <v>894</v>
      </c>
      <c r="DZL3" s="4" t="s">
        <v>894</v>
      </c>
      <c r="DZM3" s="4" t="s">
        <v>894</v>
      </c>
      <c r="DZN3" s="4" t="s">
        <v>894</v>
      </c>
      <c r="DZO3" s="4" t="s">
        <v>894</v>
      </c>
      <c r="DZP3" s="4" t="s">
        <v>894</v>
      </c>
      <c r="DZQ3" s="4" t="s">
        <v>894</v>
      </c>
      <c r="DZR3" s="4" t="s">
        <v>894</v>
      </c>
      <c r="DZS3" s="4" t="s">
        <v>894</v>
      </c>
      <c r="DZT3" s="4" t="s">
        <v>894</v>
      </c>
      <c r="DZU3" s="4" t="s">
        <v>894</v>
      </c>
      <c r="DZV3" s="4" t="s">
        <v>894</v>
      </c>
      <c r="DZW3" s="4" t="s">
        <v>894</v>
      </c>
      <c r="DZX3" s="4" t="s">
        <v>894</v>
      </c>
      <c r="DZY3" s="4" t="s">
        <v>894</v>
      </c>
      <c r="DZZ3" s="4" t="s">
        <v>894</v>
      </c>
      <c r="EAA3" s="4" t="s">
        <v>894</v>
      </c>
      <c r="EAB3" s="4" t="s">
        <v>894</v>
      </c>
      <c r="EAC3" s="4" t="s">
        <v>894</v>
      </c>
      <c r="EAD3" s="4" t="s">
        <v>894</v>
      </c>
      <c r="EAE3" s="4" t="s">
        <v>894</v>
      </c>
      <c r="EAF3" s="4" t="s">
        <v>894</v>
      </c>
      <c r="EAG3" s="4" t="s">
        <v>894</v>
      </c>
      <c r="EAH3" s="4" t="s">
        <v>894</v>
      </c>
      <c r="EAI3" s="4" t="s">
        <v>894</v>
      </c>
      <c r="EAJ3" s="4" t="s">
        <v>894</v>
      </c>
      <c r="EAK3" s="4" t="s">
        <v>894</v>
      </c>
      <c r="EAL3" s="4" t="s">
        <v>894</v>
      </c>
      <c r="EAM3" s="4" t="s">
        <v>894</v>
      </c>
      <c r="EAN3" s="4" t="s">
        <v>894</v>
      </c>
      <c r="EAO3" s="4" t="s">
        <v>894</v>
      </c>
      <c r="EAP3" s="4" t="s">
        <v>894</v>
      </c>
      <c r="EAQ3" s="4" t="s">
        <v>894</v>
      </c>
      <c r="EAR3" s="4" t="s">
        <v>894</v>
      </c>
      <c r="EAS3" s="4" t="s">
        <v>894</v>
      </c>
      <c r="EAT3" s="4" t="s">
        <v>894</v>
      </c>
      <c r="EAU3" s="4" t="s">
        <v>894</v>
      </c>
      <c r="EAV3" s="4" t="s">
        <v>894</v>
      </c>
      <c r="EAW3" s="4" t="s">
        <v>894</v>
      </c>
      <c r="EAX3" s="4" t="s">
        <v>894</v>
      </c>
      <c r="EAY3" s="4" t="s">
        <v>894</v>
      </c>
      <c r="EAZ3" s="4" t="s">
        <v>894</v>
      </c>
      <c r="EBA3" s="4" t="s">
        <v>894</v>
      </c>
      <c r="EBB3" s="4" t="s">
        <v>894</v>
      </c>
      <c r="EBC3" s="4" t="s">
        <v>894</v>
      </c>
      <c r="EBD3" s="4" t="s">
        <v>894</v>
      </c>
      <c r="EBE3" s="4" t="s">
        <v>894</v>
      </c>
      <c r="EBF3" s="4" t="s">
        <v>894</v>
      </c>
      <c r="EBG3" s="4" t="s">
        <v>894</v>
      </c>
      <c r="EBH3" s="4" t="s">
        <v>894</v>
      </c>
      <c r="EBI3" s="4" t="s">
        <v>894</v>
      </c>
      <c r="EBJ3" s="4" t="s">
        <v>894</v>
      </c>
      <c r="EBK3" s="4" t="s">
        <v>894</v>
      </c>
      <c r="EBL3" s="4" t="s">
        <v>894</v>
      </c>
      <c r="EBM3" s="4" t="s">
        <v>894</v>
      </c>
      <c r="EBN3" s="4" t="s">
        <v>894</v>
      </c>
      <c r="EBO3" s="4" t="s">
        <v>894</v>
      </c>
      <c r="EBP3" s="4" t="s">
        <v>894</v>
      </c>
      <c r="EBQ3" s="4" t="s">
        <v>894</v>
      </c>
      <c r="EBR3" s="4" t="s">
        <v>894</v>
      </c>
      <c r="EBS3" s="4" t="s">
        <v>894</v>
      </c>
      <c r="EBT3" s="4" t="s">
        <v>894</v>
      </c>
      <c r="EBU3" s="4" t="s">
        <v>894</v>
      </c>
      <c r="EBV3" s="4" t="s">
        <v>894</v>
      </c>
      <c r="EBW3" s="4" t="s">
        <v>894</v>
      </c>
      <c r="EBX3" s="4" t="s">
        <v>894</v>
      </c>
      <c r="EBY3" s="4" t="s">
        <v>894</v>
      </c>
      <c r="EBZ3" s="4" t="s">
        <v>894</v>
      </c>
      <c r="ECA3" s="4" t="s">
        <v>894</v>
      </c>
      <c r="ECB3" s="4" t="s">
        <v>894</v>
      </c>
      <c r="ECC3" s="4" t="s">
        <v>894</v>
      </c>
      <c r="ECD3" s="4" t="s">
        <v>894</v>
      </c>
      <c r="ECE3" s="4" t="s">
        <v>894</v>
      </c>
      <c r="ECF3" s="4" t="s">
        <v>894</v>
      </c>
      <c r="ECG3" s="4" t="s">
        <v>894</v>
      </c>
      <c r="ECH3" s="4" t="s">
        <v>894</v>
      </c>
      <c r="ECI3" s="4" t="s">
        <v>894</v>
      </c>
      <c r="ECJ3" s="4" t="s">
        <v>894</v>
      </c>
      <c r="ECK3" s="4" t="s">
        <v>894</v>
      </c>
      <c r="ECL3" s="4" t="s">
        <v>894</v>
      </c>
      <c r="ECM3" s="4" t="s">
        <v>894</v>
      </c>
      <c r="ECN3" s="4" t="s">
        <v>894</v>
      </c>
      <c r="ECO3" s="4" t="s">
        <v>894</v>
      </c>
      <c r="ECP3" s="4" t="s">
        <v>894</v>
      </c>
      <c r="ECQ3" s="4" t="s">
        <v>894</v>
      </c>
      <c r="ECR3" s="4" t="s">
        <v>894</v>
      </c>
      <c r="ECS3" s="4" t="s">
        <v>894</v>
      </c>
      <c r="ECT3" s="4" t="s">
        <v>894</v>
      </c>
      <c r="ECU3" s="4" t="s">
        <v>894</v>
      </c>
      <c r="ECV3" s="4" t="s">
        <v>894</v>
      </c>
      <c r="ECW3" s="4" t="s">
        <v>894</v>
      </c>
      <c r="ECX3" s="4" t="s">
        <v>894</v>
      </c>
      <c r="ECY3" s="4" t="s">
        <v>894</v>
      </c>
      <c r="ECZ3" s="4" t="s">
        <v>894</v>
      </c>
      <c r="EDA3" s="4" t="s">
        <v>894</v>
      </c>
      <c r="EDB3" s="4" t="s">
        <v>894</v>
      </c>
      <c r="EDC3" s="4" t="s">
        <v>894</v>
      </c>
      <c r="EDD3" s="4" t="s">
        <v>894</v>
      </c>
      <c r="EDE3" s="4" t="s">
        <v>894</v>
      </c>
      <c r="EDF3" s="4" t="s">
        <v>894</v>
      </c>
      <c r="EDG3" s="4" t="s">
        <v>894</v>
      </c>
      <c r="EDH3" s="4" t="s">
        <v>894</v>
      </c>
      <c r="EDI3" s="4" t="s">
        <v>894</v>
      </c>
      <c r="EDJ3" s="4" t="s">
        <v>894</v>
      </c>
      <c r="EDK3" s="4" t="s">
        <v>894</v>
      </c>
      <c r="EDL3" s="4" t="s">
        <v>894</v>
      </c>
      <c r="EDM3" s="4" t="s">
        <v>894</v>
      </c>
      <c r="EDN3" s="4" t="s">
        <v>894</v>
      </c>
      <c r="EDO3" s="4" t="s">
        <v>894</v>
      </c>
      <c r="EDP3" s="4" t="s">
        <v>894</v>
      </c>
      <c r="EDQ3" s="4" t="s">
        <v>894</v>
      </c>
      <c r="EDR3" s="4" t="s">
        <v>894</v>
      </c>
      <c r="EDS3" s="4" t="s">
        <v>894</v>
      </c>
      <c r="EDT3" s="4" t="s">
        <v>894</v>
      </c>
      <c r="EDU3" s="4" t="s">
        <v>894</v>
      </c>
      <c r="EDV3" s="4" t="s">
        <v>894</v>
      </c>
      <c r="EDW3" s="4" t="s">
        <v>894</v>
      </c>
      <c r="EDX3" s="4" t="s">
        <v>894</v>
      </c>
      <c r="EDY3" s="4" t="s">
        <v>894</v>
      </c>
      <c r="EDZ3" s="4" t="s">
        <v>894</v>
      </c>
      <c r="EEA3" s="4" t="s">
        <v>894</v>
      </c>
      <c r="EEB3" s="4" t="s">
        <v>894</v>
      </c>
      <c r="EEC3" s="4" t="s">
        <v>894</v>
      </c>
      <c r="EED3" s="4" t="s">
        <v>894</v>
      </c>
      <c r="EEE3" s="4" t="s">
        <v>894</v>
      </c>
      <c r="EEF3" s="4" t="s">
        <v>894</v>
      </c>
      <c r="EEG3" s="4" t="s">
        <v>894</v>
      </c>
      <c r="EEH3" s="4" t="s">
        <v>894</v>
      </c>
      <c r="EEI3" s="4" t="s">
        <v>894</v>
      </c>
      <c r="EEJ3" s="4" t="s">
        <v>894</v>
      </c>
      <c r="EEK3" s="4" t="s">
        <v>894</v>
      </c>
      <c r="EEL3" s="4" t="s">
        <v>894</v>
      </c>
      <c r="EEM3" s="4" t="s">
        <v>894</v>
      </c>
      <c r="EEN3" s="4" t="s">
        <v>894</v>
      </c>
      <c r="EEO3" s="4" t="s">
        <v>894</v>
      </c>
      <c r="EEP3" s="4" t="s">
        <v>894</v>
      </c>
      <c r="EEQ3" s="4" t="s">
        <v>894</v>
      </c>
      <c r="EER3" s="4" t="s">
        <v>894</v>
      </c>
      <c r="EES3" s="4" t="s">
        <v>894</v>
      </c>
      <c r="EET3" s="4" t="s">
        <v>894</v>
      </c>
      <c r="EEU3" s="4" t="s">
        <v>894</v>
      </c>
      <c r="EEV3" s="4" t="s">
        <v>894</v>
      </c>
      <c r="EEW3" s="4" t="s">
        <v>894</v>
      </c>
      <c r="EEX3" s="4" t="s">
        <v>894</v>
      </c>
      <c r="EEY3" s="4" t="s">
        <v>894</v>
      </c>
      <c r="EEZ3" s="4" t="s">
        <v>894</v>
      </c>
      <c r="EFA3" s="4" t="s">
        <v>894</v>
      </c>
      <c r="EFB3" s="4" t="s">
        <v>894</v>
      </c>
      <c r="EFC3" s="4" t="s">
        <v>894</v>
      </c>
      <c r="EFD3" s="4" t="s">
        <v>894</v>
      </c>
      <c r="EFE3" s="4" t="s">
        <v>894</v>
      </c>
      <c r="EFF3" s="4" t="s">
        <v>894</v>
      </c>
      <c r="EFG3" s="4" t="s">
        <v>894</v>
      </c>
      <c r="EFH3" s="4" t="s">
        <v>894</v>
      </c>
      <c r="EFI3" s="4" t="s">
        <v>894</v>
      </c>
      <c r="EFJ3" s="4" t="s">
        <v>894</v>
      </c>
      <c r="EFK3" s="4" t="s">
        <v>894</v>
      </c>
      <c r="EFL3" s="4" t="s">
        <v>894</v>
      </c>
      <c r="EFM3" s="4" t="s">
        <v>894</v>
      </c>
      <c r="EFN3" s="4" t="s">
        <v>894</v>
      </c>
      <c r="EFO3" s="4" t="s">
        <v>894</v>
      </c>
      <c r="EFP3" s="4" t="s">
        <v>894</v>
      </c>
      <c r="EFQ3" s="4" t="s">
        <v>894</v>
      </c>
      <c r="EFR3" s="4" t="s">
        <v>894</v>
      </c>
      <c r="EFS3" s="4" t="s">
        <v>894</v>
      </c>
      <c r="EFT3" s="4" t="s">
        <v>894</v>
      </c>
      <c r="EFU3" s="4" t="s">
        <v>894</v>
      </c>
      <c r="EFV3" s="4" t="s">
        <v>894</v>
      </c>
      <c r="EFW3" s="4" t="s">
        <v>894</v>
      </c>
      <c r="EFX3" s="4" t="s">
        <v>894</v>
      </c>
      <c r="EFY3" s="4" t="s">
        <v>894</v>
      </c>
      <c r="EFZ3" s="4" t="s">
        <v>894</v>
      </c>
      <c r="EGA3" s="4" t="s">
        <v>894</v>
      </c>
      <c r="EGB3" s="4" t="s">
        <v>894</v>
      </c>
      <c r="EGC3" s="4" t="s">
        <v>894</v>
      </c>
      <c r="EGD3" s="4" t="s">
        <v>894</v>
      </c>
      <c r="EGE3" s="4" t="s">
        <v>894</v>
      </c>
      <c r="EGF3" s="4" t="s">
        <v>894</v>
      </c>
      <c r="EGG3" s="4" t="s">
        <v>894</v>
      </c>
      <c r="EGH3" s="4" t="s">
        <v>894</v>
      </c>
      <c r="EGI3" s="4" t="s">
        <v>894</v>
      </c>
      <c r="EGJ3" s="4" t="s">
        <v>894</v>
      </c>
      <c r="EGK3" s="4" t="s">
        <v>894</v>
      </c>
      <c r="EGL3" s="4" t="s">
        <v>894</v>
      </c>
      <c r="EGM3" s="4" t="s">
        <v>894</v>
      </c>
      <c r="EGN3" s="4" t="s">
        <v>894</v>
      </c>
      <c r="EGO3" s="4" t="s">
        <v>894</v>
      </c>
      <c r="EGP3" s="4" t="s">
        <v>894</v>
      </c>
      <c r="EGQ3" s="4" t="s">
        <v>894</v>
      </c>
      <c r="EGR3" s="4" t="s">
        <v>894</v>
      </c>
      <c r="EGS3" s="4" t="s">
        <v>894</v>
      </c>
      <c r="EGT3" s="4" t="s">
        <v>894</v>
      </c>
      <c r="EGU3" s="4" t="s">
        <v>894</v>
      </c>
      <c r="EGV3" s="4" t="s">
        <v>894</v>
      </c>
      <c r="EGW3" s="4" t="s">
        <v>894</v>
      </c>
      <c r="EGX3" s="4" t="s">
        <v>894</v>
      </c>
      <c r="EGY3" s="4" t="s">
        <v>894</v>
      </c>
      <c r="EGZ3" s="4" t="s">
        <v>894</v>
      </c>
      <c r="EHA3" s="4" t="s">
        <v>894</v>
      </c>
      <c r="EHB3" s="4" t="s">
        <v>894</v>
      </c>
      <c r="EHC3" s="4" t="s">
        <v>894</v>
      </c>
      <c r="EHD3" s="4" t="s">
        <v>894</v>
      </c>
      <c r="EHE3" s="4" t="s">
        <v>894</v>
      </c>
      <c r="EHF3" s="4" t="s">
        <v>894</v>
      </c>
      <c r="EHG3" s="4" t="s">
        <v>894</v>
      </c>
      <c r="EHH3" s="4" t="s">
        <v>894</v>
      </c>
      <c r="EHI3" s="4" t="s">
        <v>894</v>
      </c>
      <c r="EHJ3" s="4" t="s">
        <v>894</v>
      </c>
      <c r="EHK3" s="4" t="s">
        <v>894</v>
      </c>
      <c r="EHL3" s="4" t="s">
        <v>894</v>
      </c>
      <c r="EHM3" s="4" t="s">
        <v>894</v>
      </c>
      <c r="EHN3" s="4" t="s">
        <v>894</v>
      </c>
      <c r="EHO3" s="4" t="s">
        <v>894</v>
      </c>
      <c r="EHP3" s="4" t="s">
        <v>894</v>
      </c>
      <c r="EHQ3" s="4" t="s">
        <v>894</v>
      </c>
      <c r="EHR3" s="4" t="s">
        <v>894</v>
      </c>
      <c r="EHS3" s="4" t="s">
        <v>894</v>
      </c>
      <c r="EHT3" s="4" t="s">
        <v>894</v>
      </c>
      <c r="EHU3" s="4" t="s">
        <v>894</v>
      </c>
      <c r="EHV3" s="4" t="s">
        <v>894</v>
      </c>
      <c r="EHW3" s="4" t="s">
        <v>894</v>
      </c>
      <c r="EHX3" s="4" t="s">
        <v>894</v>
      </c>
      <c r="EHY3" s="4" t="s">
        <v>894</v>
      </c>
      <c r="EHZ3" s="4" t="s">
        <v>894</v>
      </c>
      <c r="EIA3" s="4" t="s">
        <v>894</v>
      </c>
      <c r="EIB3" s="4" t="s">
        <v>894</v>
      </c>
      <c r="EIC3" s="4" t="s">
        <v>894</v>
      </c>
      <c r="EID3" s="4" t="s">
        <v>894</v>
      </c>
      <c r="EIE3" s="4" t="s">
        <v>894</v>
      </c>
      <c r="EIF3" s="4" t="s">
        <v>894</v>
      </c>
      <c r="EIG3" s="4" t="s">
        <v>894</v>
      </c>
      <c r="EIH3" s="4" t="s">
        <v>894</v>
      </c>
      <c r="EII3" s="4" t="s">
        <v>894</v>
      </c>
      <c r="EIJ3" s="4" t="s">
        <v>894</v>
      </c>
      <c r="EIK3" s="4" t="s">
        <v>894</v>
      </c>
      <c r="EIL3" s="4" t="s">
        <v>894</v>
      </c>
      <c r="EIM3" s="4" t="s">
        <v>894</v>
      </c>
      <c r="EIN3" s="4" t="s">
        <v>894</v>
      </c>
      <c r="EIO3" s="4" t="s">
        <v>894</v>
      </c>
      <c r="EIP3" s="4" t="s">
        <v>894</v>
      </c>
      <c r="EIQ3" s="4" t="s">
        <v>894</v>
      </c>
      <c r="EIR3" s="4" t="s">
        <v>894</v>
      </c>
      <c r="EIS3" s="4" t="s">
        <v>894</v>
      </c>
      <c r="EIT3" s="4" t="s">
        <v>894</v>
      </c>
      <c r="EIU3" s="4" t="s">
        <v>894</v>
      </c>
      <c r="EIV3" s="4" t="s">
        <v>894</v>
      </c>
      <c r="EIW3" s="4" t="s">
        <v>894</v>
      </c>
      <c r="EIX3" s="4" t="s">
        <v>894</v>
      </c>
      <c r="EIY3" s="4" t="s">
        <v>894</v>
      </c>
      <c r="EIZ3" s="4" t="s">
        <v>894</v>
      </c>
      <c r="EJA3" s="4" t="s">
        <v>894</v>
      </c>
      <c r="EJB3" s="4" t="s">
        <v>894</v>
      </c>
      <c r="EJC3" s="4" t="s">
        <v>894</v>
      </c>
      <c r="EJD3" s="4" t="s">
        <v>894</v>
      </c>
      <c r="EJE3" s="4" t="s">
        <v>894</v>
      </c>
      <c r="EJF3" s="4" t="s">
        <v>894</v>
      </c>
      <c r="EJG3" s="4" t="s">
        <v>894</v>
      </c>
      <c r="EJH3" s="4" t="s">
        <v>894</v>
      </c>
      <c r="EJI3" s="4" t="s">
        <v>894</v>
      </c>
      <c r="EJJ3" s="4" t="s">
        <v>894</v>
      </c>
      <c r="EJK3" s="4" t="s">
        <v>894</v>
      </c>
      <c r="EJL3" s="4" t="s">
        <v>894</v>
      </c>
      <c r="EJM3" s="4" t="s">
        <v>894</v>
      </c>
      <c r="EJN3" s="4" t="s">
        <v>894</v>
      </c>
      <c r="EJO3" s="4" t="s">
        <v>894</v>
      </c>
      <c r="EJP3" s="4" t="s">
        <v>894</v>
      </c>
      <c r="EJQ3" s="4" t="s">
        <v>894</v>
      </c>
      <c r="EJR3" s="4" t="s">
        <v>894</v>
      </c>
      <c r="EJS3" s="4" t="s">
        <v>894</v>
      </c>
      <c r="EJT3" s="4" t="s">
        <v>894</v>
      </c>
      <c r="EJU3" s="4" t="s">
        <v>894</v>
      </c>
      <c r="EJV3" s="4" t="s">
        <v>894</v>
      </c>
      <c r="EJW3" s="4" t="s">
        <v>894</v>
      </c>
      <c r="EJX3" s="4" t="s">
        <v>894</v>
      </c>
      <c r="EJY3" s="4" t="s">
        <v>894</v>
      </c>
      <c r="EJZ3" s="4" t="s">
        <v>894</v>
      </c>
      <c r="EKA3" s="4" t="s">
        <v>894</v>
      </c>
      <c r="EKB3" s="4" t="s">
        <v>894</v>
      </c>
      <c r="EKC3" s="4" t="s">
        <v>894</v>
      </c>
      <c r="EKD3" s="4" t="s">
        <v>894</v>
      </c>
      <c r="EKE3" s="4" t="s">
        <v>894</v>
      </c>
      <c r="EKF3" s="4" t="s">
        <v>894</v>
      </c>
      <c r="EKG3" s="4" t="s">
        <v>894</v>
      </c>
      <c r="EKH3" s="4" t="s">
        <v>894</v>
      </c>
      <c r="EKI3" s="4" t="s">
        <v>894</v>
      </c>
      <c r="EKJ3" s="4" t="s">
        <v>894</v>
      </c>
      <c r="EKK3" s="4" t="s">
        <v>894</v>
      </c>
      <c r="EKL3" s="4" t="s">
        <v>894</v>
      </c>
      <c r="EKM3" s="4" t="s">
        <v>894</v>
      </c>
      <c r="EKN3" s="4" t="s">
        <v>894</v>
      </c>
      <c r="EKO3" s="4" t="s">
        <v>894</v>
      </c>
      <c r="EKP3" s="4" t="s">
        <v>894</v>
      </c>
      <c r="EKQ3" s="4" t="s">
        <v>894</v>
      </c>
      <c r="EKR3" s="4" t="s">
        <v>894</v>
      </c>
      <c r="EKS3" s="4" t="s">
        <v>894</v>
      </c>
      <c r="EKT3" s="4" t="s">
        <v>894</v>
      </c>
      <c r="EKU3" s="4" t="s">
        <v>894</v>
      </c>
      <c r="EKV3" s="4" t="s">
        <v>894</v>
      </c>
      <c r="EKW3" s="4" t="s">
        <v>894</v>
      </c>
      <c r="EKX3" s="4" t="s">
        <v>894</v>
      </c>
      <c r="EKY3" s="4" t="s">
        <v>894</v>
      </c>
      <c r="EKZ3" s="4" t="s">
        <v>894</v>
      </c>
      <c r="ELA3" s="4" t="s">
        <v>894</v>
      </c>
      <c r="ELB3" s="4" t="s">
        <v>894</v>
      </c>
      <c r="ELC3" s="4" t="s">
        <v>894</v>
      </c>
      <c r="ELD3" s="4" t="s">
        <v>894</v>
      </c>
      <c r="ELE3" s="4" t="s">
        <v>894</v>
      </c>
      <c r="ELF3" s="4" t="s">
        <v>894</v>
      </c>
      <c r="ELG3" s="4" t="s">
        <v>894</v>
      </c>
      <c r="ELH3" s="4" t="s">
        <v>894</v>
      </c>
      <c r="ELI3" s="4" t="s">
        <v>894</v>
      </c>
      <c r="ELJ3" s="4" t="s">
        <v>894</v>
      </c>
      <c r="ELK3" s="4" t="s">
        <v>894</v>
      </c>
      <c r="ELL3" s="4" t="s">
        <v>894</v>
      </c>
      <c r="ELM3" s="4" t="s">
        <v>894</v>
      </c>
      <c r="ELN3" s="4" t="s">
        <v>894</v>
      </c>
      <c r="ELO3" s="4" t="s">
        <v>894</v>
      </c>
      <c r="ELP3" s="4" t="s">
        <v>894</v>
      </c>
      <c r="ELQ3" s="4" t="s">
        <v>894</v>
      </c>
      <c r="ELR3" s="4" t="s">
        <v>894</v>
      </c>
      <c r="ELS3" s="4" t="s">
        <v>894</v>
      </c>
      <c r="ELT3" s="4" t="s">
        <v>894</v>
      </c>
      <c r="ELU3" s="4" t="s">
        <v>894</v>
      </c>
      <c r="ELV3" s="4" t="s">
        <v>894</v>
      </c>
      <c r="ELW3" s="4" t="s">
        <v>894</v>
      </c>
      <c r="ELX3" s="4" t="s">
        <v>894</v>
      </c>
      <c r="ELY3" s="4" t="s">
        <v>894</v>
      </c>
      <c r="ELZ3" s="4" t="s">
        <v>894</v>
      </c>
      <c r="EMA3" s="4" t="s">
        <v>894</v>
      </c>
      <c r="EMB3" s="4" t="s">
        <v>894</v>
      </c>
      <c r="EMC3" s="4" t="s">
        <v>894</v>
      </c>
      <c r="EMD3" s="4" t="s">
        <v>894</v>
      </c>
      <c r="EME3" s="4" t="s">
        <v>894</v>
      </c>
      <c r="EMF3" s="4" t="s">
        <v>894</v>
      </c>
      <c r="EMG3" s="4" t="s">
        <v>894</v>
      </c>
      <c r="EMH3" s="4" t="s">
        <v>894</v>
      </c>
      <c r="EMI3" s="4" t="s">
        <v>894</v>
      </c>
      <c r="EMJ3" s="4" t="s">
        <v>894</v>
      </c>
      <c r="EMK3" s="4" t="s">
        <v>894</v>
      </c>
      <c r="EML3" s="4" t="s">
        <v>894</v>
      </c>
      <c r="EMM3" s="4" t="s">
        <v>894</v>
      </c>
      <c r="EMN3" s="4" t="s">
        <v>894</v>
      </c>
      <c r="EMO3" s="4" t="s">
        <v>894</v>
      </c>
      <c r="EMP3" s="4" t="s">
        <v>894</v>
      </c>
      <c r="EMQ3" s="4" t="s">
        <v>894</v>
      </c>
      <c r="EMR3" s="4" t="s">
        <v>894</v>
      </c>
      <c r="EMS3" s="4" t="s">
        <v>894</v>
      </c>
      <c r="EMT3" s="4" t="s">
        <v>894</v>
      </c>
      <c r="EMU3" s="4" t="s">
        <v>894</v>
      </c>
      <c r="EMV3" s="4" t="s">
        <v>894</v>
      </c>
      <c r="EMW3" s="4" t="s">
        <v>894</v>
      </c>
      <c r="EMX3" s="4" t="s">
        <v>894</v>
      </c>
      <c r="EMY3" s="4" t="s">
        <v>894</v>
      </c>
      <c r="EMZ3" s="4" t="s">
        <v>894</v>
      </c>
      <c r="ENA3" s="4" t="s">
        <v>894</v>
      </c>
      <c r="ENB3" s="4" t="s">
        <v>894</v>
      </c>
      <c r="ENC3" s="4" t="s">
        <v>894</v>
      </c>
      <c r="END3" s="4" t="s">
        <v>894</v>
      </c>
      <c r="ENE3" s="4" t="s">
        <v>894</v>
      </c>
      <c r="ENF3" s="4" t="s">
        <v>894</v>
      </c>
      <c r="ENG3" s="4" t="s">
        <v>894</v>
      </c>
      <c r="ENH3" s="4" t="s">
        <v>894</v>
      </c>
      <c r="ENI3" s="4" t="s">
        <v>894</v>
      </c>
      <c r="ENJ3" s="4" t="s">
        <v>894</v>
      </c>
      <c r="ENK3" s="4" t="s">
        <v>894</v>
      </c>
      <c r="ENL3" s="4" t="s">
        <v>894</v>
      </c>
      <c r="ENM3" s="4" t="s">
        <v>894</v>
      </c>
      <c r="ENN3" s="4" t="s">
        <v>894</v>
      </c>
      <c r="ENO3" s="4" t="s">
        <v>894</v>
      </c>
      <c r="ENP3" s="4" t="s">
        <v>894</v>
      </c>
      <c r="ENQ3" s="4" t="s">
        <v>894</v>
      </c>
      <c r="ENR3" s="4" t="s">
        <v>894</v>
      </c>
      <c r="ENS3" s="4" t="s">
        <v>894</v>
      </c>
      <c r="ENT3" s="4" t="s">
        <v>894</v>
      </c>
      <c r="ENU3" s="4" t="s">
        <v>894</v>
      </c>
      <c r="ENV3" s="4" t="s">
        <v>894</v>
      </c>
      <c r="ENW3" s="4" t="s">
        <v>894</v>
      </c>
      <c r="ENX3" s="4" t="s">
        <v>894</v>
      </c>
      <c r="ENY3" s="4" t="s">
        <v>894</v>
      </c>
      <c r="ENZ3" s="4" t="s">
        <v>894</v>
      </c>
      <c r="EOA3" s="4" t="s">
        <v>894</v>
      </c>
      <c r="EOB3" s="4" t="s">
        <v>894</v>
      </c>
      <c r="EOC3" s="4" t="s">
        <v>894</v>
      </c>
      <c r="EOD3" s="4" t="s">
        <v>894</v>
      </c>
      <c r="EOE3" s="4" t="s">
        <v>894</v>
      </c>
      <c r="EOF3" s="4" t="s">
        <v>894</v>
      </c>
      <c r="EOG3" s="4" t="s">
        <v>894</v>
      </c>
      <c r="EOH3" s="4" t="s">
        <v>894</v>
      </c>
      <c r="EOI3" s="4" t="s">
        <v>894</v>
      </c>
      <c r="EOJ3" s="4" t="s">
        <v>894</v>
      </c>
      <c r="EOK3" s="4" t="s">
        <v>894</v>
      </c>
      <c r="EOL3" s="4" t="s">
        <v>894</v>
      </c>
      <c r="EOM3" s="4" t="s">
        <v>894</v>
      </c>
      <c r="EON3" s="4" t="s">
        <v>894</v>
      </c>
      <c r="EOO3" s="4" t="s">
        <v>894</v>
      </c>
      <c r="EOP3" s="4" t="s">
        <v>894</v>
      </c>
      <c r="EOQ3" s="4" t="s">
        <v>894</v>
      </c>
      <c r="EOR3" s="4" t="s">
        <v>894</v>
      </c>
      <c r="EOS3" s="4" t="s">
        <v>894</v>
      </c>
      <c r="EOT3" s="4" t="s">
        <v>894</v>
      </c>
      <c r="EOU3" s="4" t="s">
        <v>894</v>
      </c>
      <c r="EOV3" s="4" t="s">
        <v>894</v>
      </c>
      <c r="EOW3" s="4" t="s">
        <v>894</v>
      </c>
      <c r="EOX3" s="4" t="s">
        <v>894</v>
      </c>
      <c r="EOY3" s="4" t="s">
        <v>894</v>
      </c>
      <c r="EOZ3" s="4" t="s">
        <v>894</v>
      </c>
      <c r="EPA3" s="4" t="s">
        <v>894</v>
      </c>
      <c r="EPB3" s="4" t="s">
        <v>894</v>
      </c>
      <c r="EPC3" s="4" t="s">
        <v>894</v>
      </c>
      <c r="EPD3" s="4" t="s">
        <v>894</v>
      </c>
      <c r="EPE3" s="4" t="s">
        <v>894</v>
      </c>
      <c r="EPF3" s="4" t="s">
        <v>894</v>
      </c>
      <c r="EPG3" s="4" t="s">
        <v>894</v>
      </c>
      <c r="EPH3" s="4" t="s">
        <v>894</v>
      </c>
      <c r="EPI3" s="4" t="s">
        <v>894</v>
      </c>
      <c r="EPJ3" s="4" t="s">
        <v>894</v>
      </c>
      <c r="EPK3" s="4" t="s">
        <v>894</v>
      </c>
      <c r="EPL3" s="4" t="s">
        <v>894</v>
      </c>
      <c r="EPM3" s="4" t="s">
        <v>894</v>
      </c>
      <c r="EPN3" s="4" t="s">
        <v>894</v>
      </c>
      <c r="EPO3" s="4" t="s">
        <v>894</v>
      </c>
      <c r="EPP3" s="4" t="s">
        <v>894</v>
      </c>
      <c r="EPQ3" s="4" t="s">
        <v>894</v>
      </c>
      <c r="EPR3" s="4" t="s">
        <v>894</v>
      </c>
      <c r="EPS3" s="4" t="s">
        <v>894</v>
      </c>
      <c r="EPT3" s="4" t="s">
        <v>894</v>
      </c>
      <c r="EPU3" s="4" t="s">
        <v>894</v>
      </c>
      <c r="EPV3" s="4" t="s">
        <v>894</v>
      </c>
      <c r="EPW3" s="4" t="s">
        <v>894</v>
      </c>
      <c r="EPX3" s="4" t="s">
        <v>894</v>
      </c>
      <c r="EPY3" s="4" t="s">
        <v>894</v>
      </c>
      <c r="EPZ3" s="4" t="s">
        <v>894</v>
      </c>
      <c r="EQA3" s="4" t="s">
        <v>894</v>
      </c>
      <c r="EQB3" s="4" t="s">
        <v>894</v>
      </c>
      <c r="EQC3" s="4" t="s">
        <v>894</v>
      </c>
      <c r="EQD3" s="4" t="s">
        <v>894</v>
      </c>
      <c r="EQE3" s="4" t="s">
        <v>894</v>
      </c>
      <c r="EQF3" s="4" t="s">
        <v>894</v>
      </c>
      <c r="EQG3" s="4" t="s">
        <v>894</v>
      </c>
      <c r="EQH3" s="4" t="s">
        <v>894</v>
      </c>
      <c r="EQI3" s="4" t="s">
        <v>894</v>
      </c>
      <c r="EQJ3" s="4" t="s">
        <v>894</v>
      </c>
      <c r="EQK3" s="4" t="s">
        <v>894</v>
      </c>
      <c r="EQL3" s="4" t="s">
        <v>894</v>
      </c>
      <c r="EQM3" s="4" t="s">
        <v>894</v>
      </c>
      <c r="EQN3" s="4" t="s">
        <v>894</v>
      </c>
      <c r="EQO3" s="4" t="s">
        <v>894</v>
      </c>
      <c r="EQP3" s="4" t="s">
        <v>894</v>
      </c>
      <c r="EQQ3" s="4" t="s">
        <v>894</v>
      </c>
      <c r="EQR3" s="4" t="s">
        <v>894</v>
      </c>
      <c r="EQS3" s="4" t="s">
        <v>894</v>
      </c>
      <c r="EQT3" s="4" t="s">
        <v>894</v>
      </c>
      <c r="EQU3" s="4" t="s">
        <v>894</v>
      </c>
      <c r="EQV3" s="4" t="s">
        <v>894</v>
      </c>
      <c r="EQW3" s="4" t="s">
        <v>894</v>
      </c>
      <c r="EQX3" s="4" t="s">
        <v>894</v>
      </c>
      <c r="EQY3" s="4" t="s">
        <v>894</v>
      </c>
      <c r="EQZ3" s="4" t="s">
        <v>894</v>
      </c>
      <c r="ERA3" s="4" t="s">
        <v>894</v>
      </c>
      <c r="ERB3" s="4" t="s">
        <v>894</v>
      </c>
      <c r="ERC3" s="4" t="s">
        <v>894</v>
      </c>
      <c r="ERD3" s="4" t="s">
        <v>894</v>
      </c>
      <c r="ERE3" s="4" t="s">
        <v>894</v>
      </c>
      <c r="ERF3" s="4" t="s">
        <v>894</v>
      </c>
      <c r="ERG3" s="4" t="s">
        <v>894</v>
      </c>
      <c r="ERH3" s="4" t="s">
        <v>894</v>
      </c>
      <c r="ERI3" s="4" t="s">
        <v>894</v>
      </c>
      <c r="ERJ3" s="4" t="s">
        <v>894</v>
      </c>
      <c r="ERK3" s="4" t="s">
        <v>894</v>
      </c>
      <c r="ERL3" s="4" t="s">
        <v>894</v>
      </c>
      <c r="ERM3" s="4" t="s">
        <v>894</v>
      </c>
      <c r="ERN3" s="4" t="s">
        <v>894</v>
      </c>
      <c r="ERO3" s="4" t="s">
        <v>894</v>
      </c>
      <c r="ERP3" s="4" t="s">
        <v>894</v>
      </c>
      <c r="ERQ3" s="4" t="s">
        <v>894</v>
      </c>
      <c r="ERR3" s="4" t="s">
        <v>894</v>
      </c>
      <c r="ERS3" s="4" t="s">
        <v>894</v>
      </c>
      <c r="ERT3" s="4" t="s">
        <v>894</v>
      </c>
      <c r="ERU3" s="4" t="s">
        <v>894</v>
      </c>
      <c r="ERV3" s="4" t="s">
        <v>894</v>
      </c>
      <c r="ERW3" s="4" t="s">
        <v>894</v>
      </c>
      <c r="ERX3" s="4" t="s">
        <v>894</v>
      </c>
      <c r="ERY3" s="4" t="s">
        <v>894</v>
      </c>
      <c r="ERZ3" s="4" t="s">
        <v>894</v>
      </c>
      <c r="ESA3" s="4" t="s">
        <v>894</v>
      </c>
      <c r="ESB3" s="4" t="s">
        <v>894</v>
      </c>
      <c r="ESC3" s="4" t="s">
        <v>894</v>
      </c>
      <c r="ESD3" s="4" t="s">
        <v>894</v>
      </c>
      <c r="ESE3" s="4" t="s">
        <v>894</v>
      </c>
      <c r="ESF3" s="4" t="s">
        <v>894</v>
      </c>
      <c r="ESG3" s="4" t="s">
        <v>894</v>
      </c>
      <c r="ESH3" s="4" t="s">
        <v>894</v>
      </c>
      <c r="ESI3" s="4" t="s">
        <v>894</v>
      </c>
      <c r="ESJ3" s="4" t="s">
        <v>894</v>
      </c>
      <c r="ESK3" s="4" t="s">
        <v>894</v>
      </c>
      <c r="ESL3" s="4" t="s">
        <v>894</v>
      </c>
      <c r="ESM3" s="4" t="s">
        <v>894</v>
      </c>
      <c r="ESN3" s="4" t="s">
        <v>894</v>
      </c>
      <c r="ESO3" s="4" t="s">
        <v>894</v>
      </c>
      <c r="ESP3" s="4" t="s">
        <v>894</v>
      </c>
      <c r="ESQ3" s="4" t="s">
        <v>894</v>
      </c>
      <c r="ESR3" s="4" t="s">
        <v>894</v>
      </c>
      <c r="ESS3" s="4" t="s">
        <v>894</v>
      </c>
      <c r="EST3" s="4" t="s">
        <v>894</v>
      </c>
      <c r="ESU3" s="4" t="s">
        <v>894</v>
      </c>
      <c r="ESV3" s="4" t="s">
        <v>894</v>
      </c>
      <c r="ESW3" s="4" t="s">
        <v>894</v>
      </c>
      <c r="ESX3" s="4" t="s">
        <v>894</v>
      </c>
      <c r="ESY3" s="4" t="s">
        <v>894</v>
      </c>
      <c r="ESZ3" s="4" t="s">
        <v>894</v>
      </c>
      <c r="ETA3" s="4" t="s">
        <v>894</v>
      </c>
      <c r="ETB3" s="4" t="s">
        <v>894</v>
      </c>
      <c r="ETC3" s="4" t="s">
        <v>894</v>
      </c>
      <c r="ETD3" s="4" t="s">
        <v>894</v>
      </c>
      <c r="ETE3" s="4" t="s">
        <v>894</v>
      </c>
      <c r="ETF3" s="4" t="s">
        <v>894</v>
      </c>
      <c r="ETG3" s="4" t="s">
        <v>894</v>
      </c>
      <c r="ETH3" s="4" t="s">
        <v>894</v>
      </c>
      <c r="ETI3" s="4" t="s">
        <v>894</v>
      </c>
      <c r="ETJ3" s="4" t="s">
        <v>894</v>
      </c>
      <c r="ETK3" s="4" t="s">
        <v>894</v>
      </c>
      <c r="ETL3" s="4" t="s">
        <v>894</v>
      </c>
      <c r="ETM3" s="4" t="s">
        <v>894</v>
      </c>
      <c r="ETN3" s="4" t="s">
        <v>894</v>
      </c>
      <c r="ETO3" s="4" t="s">
        <v>894</v>
      </c>
      <c r="ETP3" s="4" t="s">
        <v>894</v>
      </c>
      <c r="ETQ3" s="4" t="s">
        <v>894</v>
      </c>
      <c r="ETR3" s="4" t="s">
        <v>894</v>
      </c>
      <c r="ETS3" s="4" t="s">
        <v>894</v>
      </c>
      <c r="ETT3" s="4" t="s">
        <v>894</v>
      </c>
      <c r="ETU3" s="4" t="s">
        <v>894</v>
      </c>
      <c r="ETV3" s="4" t="s">
        <v>894</v>
      </c>
      <c r="ETW3" s="4" t="s">
        <v>894</v>
      </c>
      <c r="ETX3" s="4" t="s">
        <v>894</v>
      </c>
      <c r="ETY3" s="4" t="s">
        <v>894</v>
      </c>
      <c r="ETZ3" s="4" t="s">
        <v>894</v>
      </c>
      <c r="EUA3" s="4" t="s">
        <v>894</v>
      </c>
      <c r="EUB3" s="4" t="s">
        <v>894</v>
      </c>
      <c r="EUC3" s="4" t="s">
        <v>894</v>
      </c>
      <c r="EUD3" s="4" t="s">
        <v>894</v>
      </c>
      <c r="EUE3" s="4" t="s">
        <v>894</v>
      </c>
      <c r="EUF3" s="4" t="s">
        <v>894</v>
      </c>
      <c r="EUG3" s="4" t="s">
        <v>894</v>
      </c>
      <c r="EUH3" s="4" t="s">
        <v>894</v>
      </c>
      <c r="EUI3" s="4" t="s">
        <v>894</v>
      </c>
      <c r="EUJ3" s="4" t="s">
        <v>894</v>
      </c>
      <c r="EUK3" s="4" t="s">
        <v>894</v>
      </c>
      <c r="EUL3" s="4" t="s">
        <v>894</v>
      </c>
      <c r="EUM3" s="4" t="s">
        <v>894</v>
      </c>
      <c r="EUN3" s="4" t="s">
        <v>894</v>
      </c>
      <c r="EUO3" s="4" t="s">
        <v>894</v>
      </c>
      <c r="EUP3" s="4" t="s">
        <v>894</v>
      </c>
      <c r="EUQ3" s="4" t="s">
        <v>894</v>
      </c>
      <c r="EUR3" s="4" t="s">
        <v>894</v>
      </c>
      <c r="EUS3" s="4" t="s">
        <v>894</v>
      </c>
      <c r="EUT3" s="4" t="s">
        <v>894</v>
      </c>
      <c r="EUU3" s="4" t="s">
        <v>894</v>
      </c>
      <c r="EUV3" s="4" t="s">
        <v>894</v>
      </c>
      <c r="EUW3" s="4" t="s">
        <v>894</v>
      </c>
      <c r="EUX3" s="4" t="s">
        <v>894</v>
      </c>
      <c r="EUY3" s="4" t="s">
        <v>894</v>
      </c>
      <c r="EUZ3" s="4" t="s">
        <v>894</v>
      </c>
      <c r="EVA3" s="4" t="s">
        <v>894</v>
      </c>
      <c r="EVB3" s="4" t="s">
        <v>894</v>
      </c>
      <c r="EVC3" s="4" t="s">
        <v>894</v>
      </c>
      <c r="EVD3" s="4" t="s">
        <v>894</v>
      </c>
      <c r="EVE3" s="4" t="s">
        <v>894</v>
      </c>
      <c r="EVF3" s="4" t="s">
        <v>894</v>
      </c>
      <c r="EVG3" s="4" t="s">
        <v>894</v>
      </c>
      <c r="EVH3" s="4" t="s">
        <v>894</v>
      </c>
      <c r="EVI3" s="4" t="s">
        <v>894</v>
      </c>
      <c r="EVJ3" s="4" t="s">
        <v>894</v>
      </c>
      <c r="EVK3" s="4" t="s">
        <v>894</v>
      </c>
      <c r="EVL3" s="4" t="s">
        <v>894</v>
      </c>
      <c r="EVM3" s="4" t="s">
        <v>894</v>
      </c>
      <c r="EVN3" s="4" t="s">
        <v>894</v>
      </c>
      <c r="EVO3" s="4" t="s">
        <v>894</v>
      </c>
      <c r="EVP3" s="4" t="s">
        <v>894</v>
      </c>
      <c r="EVQ3" s="4" t="s">
        <v>894</v>
      </c>
      <c r="EVR3" s="4" t="s">
        <v>894</v>
      </c>
      <c r="EVS3" s="4" t="s">
        <v>894</v>
      </c>
      <c r="EVT3" s="4" t="s">
        <v>894</v>
      </c>
      <c r="EVU3" s="4" t="s">
        <v>894</v>
      </c>
      <c r="EVV3" s="4" t="s">
        <v>894</v>
      </c>
      <c r="EVW3" s="4" t="s">
        <v>894</v>
      </c>
      <c r="EVX3" s="4" t="s">
        <v>894</v>
      </c>
      <c r="EVY3" s="4" t="s">
        <v>894</v>
      </c>
      <c r="EVZ3" s="4" t="s">
        <v>894</v>
      </c>
      <c r="EWA3" s="4" t="s">
        <v>894</v>
      </c>
      <c r="EWB3" s="4" t="s">
        <v>894</v>
      </c>
      <c r="EWC3" s="4" t="s">
        <v>894</v>
      </c>
      <c r="EWD3" s="4" t="s">
        <v>894</v>
      </c>
      <c r="EWE3" s="4" t="s">
        <v>894</v>
      </c>
      <c r="EWF3" s="4" t="s">
        <v>894</v>
      </c>
      <c r="EWG3" s="4" t="s">
        <v>894</v>
      </c>
      <c r="EWH3" s="4" t="s">
        <v>894</v>
      </c>
      <c r="EWI3" s="4" t="s">
        <v>894</v>
      </c>
      <c r="EWJ3" s="4" t="s">
        <v>894</v>
      </c>
      <c r="EWK3" s="4" t="s">
        <v>894</v>
      </c>
      <c r="EWL3" s="4" t="s">
        <v>894</v>
      </c>
      <c r="EWM3" s="4" t="s">
        <v>894</v>
      </c>
      <c r="EWN3" s="4" t="s">
        <v>894</v>
      </c>
      <c r="EWO3" s="4" t="s">
        <v>894</v>
      </c>
      <c r="EWP3" s="4" t="s">
        <v>894</v>
      </c>
      <c r="EWQ3" s="4" t="s">
        <v>894</v>
      </c>
      <c r="EWR3" s="4" t="s">
        <v>894</v>
      </c>
      <c r="EWS3" s="4" t="s">
        <v>894</v>
      </c>
      <c r="EWT3" s="4" t="s">
        <v>894</v>
      </c>
      <c r="EWU3" s="4" t="s">
        <v>894</v>
      </c>
      <c r="EWV3" s="4" t="s">
        <v>894</v>
      </c>
      <c r="EWW3" s="4" t="s">
        <v>894</v>
      </c>
      <c r="EWX3" s="4" t="s">
        <v>894</v>
      </c>
      <c r="EWY3" s="4" t="s">
        <v>894</v>
      </c>
      <c r="EWZ3" s="4" t="s">
        <v>894</v>
      </c>
      <c r="EXA3" s="4" t="s">
        <v>894</v>
      </c>
      <c r="EXB3" s="4" t="s">
        <v>894</v>
      </c>
      <c r="EXC3" s="4" t="s">
        <v>894</v>
      </c>
      <c r="EXD3" s="4" t="s">
        <v>894</v>
      </c>
      <c r="EXE3" s="4" t="s">
        <v>894</v>
      </c>
      <c r="EXF3" s="4" t="s">
        <v>894</v>
      </c>
      <c r="EXG3" s="4" t="s">
        <v>894</v>
      </c>
      <c r="EXH3" s="4" t="s">
        <v>894</v>
      </c>
      <c r="EXI3" s="4" t="s">
        <v>894</v>
      </c>
      <c r="EXJ3" s="4" t="s">
        <v>894</v>
      </c>
      <c r="EXK3" s="4" t="s">
        <v>894</v>
      </c>
      <c r="EXL3" s="4" t="s">
        <v>894</v>
      </c>
      <c r="EXM3" s="4" t="s">
        <v>894</v>
      </c>
      <c r="EXN3" s="4" t="s">
        <v>894</v>
      </c>
      <c r="EXO3" s="4" t="s">
        <v>894</v>
      </c>
      <c r="EXP3" s="4" t="s">
        <v>894</v>
      </c>
      <c r="EXQ3" s="4" t="s">
        <v>894</v>
      </c>
      <c r="EXR3" s="4" t="s">
        <v>894</v>
      </c>
      <c r="EXS3" s="4" t="s">
        <v>894</v>
      </c>
      <c r="EXT3" s="4" t="s">
        <v>894</v>
      </c>
      <c r="EXU3" s="4" t="s">
        <v>894</v>
      </c>
      <c r="EXV3" s="4" t="s">
        <v>894</v>
      </c>
      <c r="EXW3" s="4" t="s">
        <v>894</v>
      </c>
      <c r="EXX3" s="4" t="s">
        <v>894</v>
      </c>
      <c r="EXY3" s="4" t="s">
        <v>894</v>
      </c>
      <c r="EXZ3" s="4" t="s">
        <v>894</v>
      </c>
      <c r="EYA3" s="4" t="s">
        <v>894</v>
      </c>
      <c r="EYB3" s="4" t="s">
        <v>894</v>
      </c>
      <c r="EYC3" s="4" t="s">
        <v>894</v>
      </c>
      <c r="EYD3" s="4" t="s">
        <v>894</v>
      </c>
      <c r="EYE3" s="4" t="s">
        <v>894</v>
      </c>
      <c r="EYF3" s="4" t="s">
        <v>894</v>
      </c>
      <c r="EYG3" s="4" t="s">
        <v>894</v>
      </c>
      <c r="EYH3" s="4" t="s">
        <v>894</v>
      </c>
      <c r="EYI3" s="4" t="s">
        <v>894</v>
      </c>
      <c r="EYJ3" s="4" t="s">
        <v>894</v>
      </c>
      <c r="EYK3" s="4" t="s">
        <v>894</v>
      </c>
      <c r="EYL3" s="4" t="s">
        <v>894</v>
      </c>
      <c r="EYM3" s="4" t="s">
        <v>894</v>
      </c>
      <c r="EYN3" s="4" t="s">
        <v>894</v>
      </c>
      <c r="EYO3" s="4" t="s">
        <v>894</v>
      </c>
      <c r="EYP3" s="4" t="s">
        <v>894</v>
      </c>
      <c r="EYQ3" s="4" t="s">
        <v>894</v>
      </c>
      <c r="EYR3" s="4" t="s">
        <v>894</v>
      </c>
      <c r="EYS3" s="4" t="s">
        <v>894</v>
      </c>
      <c r="EYT3" s="4" t="s">
        <v>894</v>
      </c>
      <c r="EYU3" s="4" t="s">
        <v>894</v>
      </c>
      <c r="EYV3" s="4" t="s">
        <v>894</v>
      </c>
      <c r="EYW3" s="4" t="s">
        <v>894</v>
      </c>
      <c r="EYX3" s="4" t="s">
        <v>894</v>
      </c>
      <c r="EYY3" s="4" t="s">
        <v>894</v>
      </c>
      <c r="EYZ3" s="4" t="s">
        <v>894</v>
      </c>
      <c r="EZA3" s="4" t="s">
        <v>894</v>
      </c>
      <c r="EZB3" s="4" t="s">
        <v>894</v>
      </c>
      <c r="EZC3" s="4" t="s">
        <v>894</v>
      </c>
      <c r="EZD3" s="4" t="s">
        <v>894</v>
      </c>
      <c r="EZE3" s="4" t="s">
        <v>894</v>
      </c>
      <c r="EZF3" s="4" t="s">
        <v>894</v>
      </c>
      <c r="EZG3" s="4" t="s">
        <v>894</v>
      </c>
      <c r="EZH3" s="4" t="s">
        <v>894</v>
      </c>
      <c r="EZI3" s="4" t="s">
        <v>894</v>
      </c>
      <c r="EZJ3" s="4" t="s">
        <v>894</v>
      </c>
      <c r="EZK3" s="4" t="s">
        <v>894</v>
      </c>
      <c r="EZL3" s="4" t="s">
        <v>894</v>
      </c>
      <c r="EZM3" s="4" t="s">
        <v>894</v>
      </c>
      <c r="EZN3" s="4" t="s">
        <v>894</v>
      </c>
      <c r="EZO3" s="4" t="s">
        <v>894</v>
      </c>
      <c r="EZP3" s="4" t="s">
        <v>894</v>
      </c>
      <c r="EZQ3" s="4" t="s">
        <v>894</v>
      </c>
      <c r="EZR3" s="4" t="s">
        <v>894</v>
      </c>
      <c r="EZS3" s="4" t="s">
        <v>894</v>
      </c>
      <c r="EZT3" s="4" t="s">
        <v>894</v>
      </c>
      <c r="EZU3" s="4" t="s">
        <v>894</v>
      </c>
      <c r="EZV3" s="4" t="s">
        <v>894</v>
      </c>
      <c r="EZW3" s="4" t="s">
        <v>894</v>
      </c>
      <c r="EZX3" s="4" t="s">
        <v>894</v>
      </c>
      <c r="EZY3" s="4" t="s">
        <v>894</v>
      </c>
      <c r="EZZ3" s="4" t="s">
        <v>894</v>
      </c>
      <c r="FAA3" s="4" t="s">
        <v>894</v>
      </c>
      <c r="FAB3" s="4" t="s">
        <v>894</v>
      </c>
      <c r="FAC3" s="4" t="s">
        <v>894</v>
      </c>
      <c r="FAD3" s="4" t="s">
        <v>894</v>
      </c>
      <c r="FAE3" s="4" t="s">
        <v>894</v>
      </c>
      <c r="FAF3" s="4" t="s">
        <v>894</v>
      </c>
      <c r="FAG3" s="4" t="s">
        <v>894</v>
      </c>
      <c r="FAH3" s="4" t="s">
        <v>894</v>
      </c>
      <c r="FAI3" s="4" t="s">
        <v>894</v>
      </c>
      <c r="FAJ3" s="4" t="s">
        <v>894</v>
      </c>
      <c r="FAK3" s="4" t="s">
        <v>894</v>
      </c>
      <c r="FAL3" s="4" t="s">
        <v>894</v>
      </c>
      <c r="FAM3" s="4" t="s">
        <v>894</v>
      </c>
      <c r="FAN3" s="4" t="s">
        <v>894</v>
      </c>
      <c r="FAO3" s="4" t="s">
        <v>894</v>
      </c>
      <c r="FAP3" s="4" t="s">
        <v>894</v>
      </c>
      <c r="FAQ3" s="4" t="s">
        <v>894</v>
      </c>
      <c r="FAR3" s="4" t="s">
        <v>894</v>
      </c>
      <c r="FAS3" s="4" t="s">
        <v>894</v>
      </c>
      <c r="FAT3" s="4" t="s">
        <v>894</v>
      </c>
      <c r="FAU3" s="4" t="s">
        <v>894</v>
      </c>
      <c r="FAV3" s="4" t="s">
        <v>894</v>
      </c>
      <c r="FAW3" s="4" t="s">
        <v>894</v>
      </c>
      <c r="FAX3" s="4" t="s">
        <v>894</v>
      </c>
      <c r="FAY3" s="4" t="s">
        <v>894</v>
      </c>
      <c r="FAZ3" s="4" t="s">
        <v>894</v>
      </c>
      <c r="FBA3" s="4" t="s">
        <v>894</v>
      </c>
      <c r="FBB3" s="4" t="s">
        <v>894</v>
      </c>
      <c r="FBC3" s="4" t="s">
        <v>894</v>
      </c>
      <c r="FBD3" s="4" t="s">
        <v>894</v>
      </c>
      <c r="FBE3" s="4" t="s">
        <v>894</v>
      </c>
      <c r="FBF3" s="4" t="s">
        <v>894</v>
      </c>
      <c r="FBG3" s="4" t="s">
        <v>894</v>
      </c>
      <c r="FBH3" s="4" t="s">
        <v>894</v>
      </c>
      <c r="FBI3" s="4" t="s">
        <v>894</v>
      </c>
      <c r="FBJ3" s="4" t="s">
        <v>894</v>
      </c>
      <c r="FBK3" s="4" t="s">
        <v>894</v>
      </c>
      <c r="FBL3" s="4" t="s">
        <v>894</v>
      </c>
      <c r="FBM3" s="4" t="s">
        <v>894</v>
      </c>
      <c r="FBN3" s="4" t="s">
        <v>894</v>
      </c>
      <c r="FBO3" s="4" t="s">
        <v>894</v>
      </c>
      <c r="FBP3" s="4" t="s">
        <v>894</v>
      </c>
      <c r="FBQ3" s="4" t="s">
        <v>894</v>
      </c>
      <c r="FBR3" s="4" t="s">
        <v>894</v>
      </c>
      <c r="FBS3" s="4" t="s">
        <v>894</v>
      </c>
      <c r="FBT3" s="4" t="s">
        <v>894</v>
      </c>
      <c r="FBU3" s="4" t="s">
        <v>894</v>
      </c>
      <c r="FBV3" s="4" t="s">
        <v>894</v>
      </c>
      <c r="FBW3" s="4" t="s">
        <v>894</v>
      </c>
      <c r="FBX3" s="4" t="s">
        <v>894</v>
      </c>
      <c r="FBY3" s="4" t="s">
        <v>894</v>
      </c>
      <c r="FBZ3" s="4" t="s">
        <v>894</v>
      </c>
      <c r="FCA3" s="4" t="s">
        <v>894</v>
      </c>
      <c r="FCB3" s="4" t="s">
        <v>894</v>
      </c>
      <c r="FCC3" s="4" t="s">
        <v>894</v>
      </c>
      <c r="FCD3" s="4" t="s">
        <v>894</v>
      </c>
      <c r="FCE3" s="4" t="s">
        <v>894</v>
      </c>
      <c r="FCF3" s="4" t="s">
        <v>894</v>
      </c>
      <c r="FCG3" s="4" t="s">
        <v>894</v>
      </c>
      <c r="FCH3" s="4" t="s">
        <v>894</v>
      </c>
      <c r="FCI3" s="4" t="s">
        <v>894</v>
      </c>
      <c r="FCJ3" s="4" t="s">
        <v>894</v>
      </c>
      <c r="FCK3" s="4" t="s">
        <v>894</v>
      </c>
      <c r="FCL3" s="4" t="s">
        <v>894</v>
      </c>
      <c r="FCM3" s="4" t="s">
        <v>894</v>
      </c>
      <c r="FCN3" s="4" t="s">
        <v>894</v>
      </c>
      <c r="FCO3" s="4" t="s">
        <v>894</v>
      </c>
      <c r="FCP3" s="4" t="s">
        <v>894</v>
      </c>
      <c r="FCQ3" s="4" t="s">
        <v>894</v>
      </c>
      <c r="FCR3" s="4" t="s">
        <v>894</v>
      </c>
      <c r="FCS3" s="4" t="s">
        <v>894</v>
      </c>
      <c r="FCT3" s="4" t="s">
        <v>894</v>
      </c>
      <c r="FCU3" s="4" t="s">
        <v>894</v>
      </c>
      <c r="FCV3" s="4" t="s">
        <v>894</v>
      </c>
      <c r="FCW3" s="4" t="s">
        <v>894</v>
      </c>
      <c r="FCX3" s="4" t="s">
        <v>894</v>
      </c>
      <c r="FCY3" s="4" t="s">
        <v>894</v>
      </c>
      <c r="FCZ3" s="4" t="s">
        <v>894</v>
      </c>
      <c r="FDA3" s="4" t="s">
        <v>894</v>
      </c>
      <c r="FDB3" s="4" t="s">
        <v>894</v>
      </c>
      <c r="FDC3" s="4" t="s">
        <v>894</v>
      </c>
      <c r="FDD3" s="4" t="s">
        <v>894</v>
      </c>
      <c r="FDE3" s="4" t="s">
        <v>894</v>
      </c>
      <c r="FDF3" s="4" t="s">
        <v>894</v>
      </c>
      <c r="FDG3" s="4" t="s">
        <v>894</v>
      </c>
      <c r="FDH3" s="4" t="s">
        <v>894</v>
      </c>
      <c r="FDI3" s="4" t="s">
        <v>894</v>
      </c>
      <c r="FDJ3" s="4" t="s">
        <v>894</v>
      </c>
      <c r="FDK3" s="4" t="s">
        <v>894</v>
      </c>
      <c r="FDL3" s="4" t="s">
        <v>894</v>
      </c>
      <c r="FDM3" s="4" t="s">
        <v>894</v>
      </c>
      <c r="FDN3" s="4" t="s">
        <v>894</v>
      </c>
      <c r="FDO3" s="4" t="s">
        <v>894</v>
      </c>
      <c r="FDP3" s="4" t="s">
        <v>894</v>
      </c>
      <c r="FDQ3" s="4" t="s">
        <v>894</v>
      </c>
      <c r="FDR3" s="4" t="s">
        <v>894</v>
      </c>
      <c r="FDS3" s="4" t="s">
        <v>894</v>
      </c>
      <c r="FDT3" s="4" t="s">
        <v>894</v>
      </c>
      <c r="FDU3" s="4" t="s">
        <v>894</v>
      </c>
      <c r="FDV3" s="4" t="s">
        <v>894</v>
      </c>
      <c r="FDW3" s="4" t="s">
        <v>894</v>
      </c>
      <c r="FDX3" s="4" t="s">
        <v>894</v>
      </c>
      <c r="FDY3" s="4" t="s">
        <v>894</v>
      </c>
      <c r="FDZ3" s="4" t="s">
        <v>894</v>
      </c>
      <c r="FEA3" s="4" t="s">
        <v>894</v>
      </c>
      <c r="FEB3" s="4" t="s">
        <v>894</v>
      </c>
      <c r="FEC3" s="4" t="s">
        <v>894</v>
      </c>
      <c r="FED3" s="4" t="s">
        <v>894</v>
      </c>
      <c r="FEE3" s="4" t="s">
        <v>894</v>
      </c>
      <c r="FEF3" s="4" t="s">
        <v>894</v>
      </c>
      <c r="FEG3" s="4" t="s">
        <v>894</v>
      </c>
      <c r="FEH3" s="4" t="s">
        <v>894</v>
      </c>
      <c r="FEI3" s="4" t="s">
        <v>894</v>
      </c>
      <c r="FEJ3" s="4" t="s">
        <v>894</v>
      </c>
      <c r="FEK3" s="4" t="s">
        <v>894</v>
      </c>
      <c r="FEL3" s="4" t="s">
        <v>894</v>
      </c>
      <c r="FEM3" s="4" t="s">
        <v>894</v>
      </c>
      <c r="FEN3" s="4" t="s">
        <v>894</v>
      </c>
      <c r="FEO3" s="4" t="s">
        <v>894</v>
      </c>
      <c r="FEP3" s="4" t="s">
        <v>894</v>
      </c>
      <c r="FEQ3" s="4" t="s">
        <v>894</v>
      </c>
      <c r="FER3" s="4" t="s">
        <v>894</v>
      </c>
      <c r="FES3" s="4" t="s">
        <v>894</v>
      </c>
      <c r="FET3" s="4" t="s">
        <v>894</v>
      </c>
      <c r="FEU3" s="4" t="s">
        <v>894</v>
      </c>
      <c r="FEV3" s="4" t="s">
        <v>894</v>
      </c>
      <c r="FEW3" s="4" t="s">
        <v>894</v>
      </c>
      <c r="FEX3" s="4" t="s">
        <v>894</v>
      </c>
      <c r="FEY3" s="4" t="s">
        <v>894</v>
      </c>
      <c r="FEZ3" s="4" t="s">
        <v>894</v>
      </c>
      <c r="FFA3" s="4" t="s">
        <v>894</v>
      </c>
      <c r="FFB3" s="4" t="s">
        <v>894</v>
      </c>
      <c r="FFC3" s="4" t="s">
        <v>894</v>
      </c>
      <c r="FFD3" s="4" t="s">
        <v>894</v>
      </c>
      <c r="FFE3" s="4" t="s">
        <v>894</v>
      </c>
      <c r="FFF3" s="4" t="s">
        <v>894</v>
      </c>
      <c r="FFG3" s="4" t="s">
        <v>894</v>
      </c>
      <c r="FFH3" s="4" t="s">
        <v>894</v>
      </c>
      <c r="FFI3" s="4" t="s">
        <v>894</v>
      </c>
      <c r="FFJ3" s="4" t="s">
        <v>894</v>
      </c>
      <c r="FFK3" s="4" t="s">
        <v>894</v>
      </c>
      <c r="FFL3" s="4" t="s">
        <v>894</v>
      </c>
      <c r="FFM3" s="4" t="s">
        <v>894</v>
      </c>
      <c r="FFN3" s="4" t="s">
        <v>894</v>
      </c>
      <c r="FFO3" s="4" t="s">
        <v>894</v>
      </c>
      <c r="FFP3" s="4" t="s">
        <v>894</v>
      </c>
      <c r="FFQ3" s="4" t="s">
        <v>894</v>
      </c>
      <c r="FFR3" s="4" t="s">
        <v>894</v>
      </c>
      <c r="FFS3" s="4" t="s">
        <v>894</v>
      </c>
      <c r="FFT3" s="4" t="s">
        <v>894</v>
      </c>
      <c r="FFU3" s="4" t="s">
        <v>894</v>
      </c>
      <c r="FFV3" s="4" t="s">
        <v>894</v>
      </c>
      <c r="FFW3" s="4" t="s">
        <v>894</v>
      </c>
      <c r="FFX3" s="4" t="s">
        <v>894</v>
      </c>
      <c r="FFY3" s="4" t="s">
        <v>894</v>
      </c>
      <c r="FFZ3" s="4" t="s">
        <v>894</v>
      </c>
      <c r="FGA3" s="4" t="s">
        <v>894</v>
      </c>
      <c r="FGB3" s="4" t="s">
        <v>894</v>
      </c>
      <c r="FGC3" s="4" t="s">
        <v>894</v>
      </c>
      <c r="FGD3" s="4" t="s">
        <v>894</v>
      </c>
      <c r="FGE3" s="4" t="s">
        <v>894</v>
      </c>
      <c r="FGF3" s="4" t="s">
        <v>894</v>
      </c>
      <c r="FGG3" s="4" t="s">
        <v>894</v>
      </c>
      <c r="FGH3" s="4" t="s">
        <v>894</v>
      </c>
      <c r="FGI3" s="4" t="s">
        <v>894</v>
      </c>
      <c r="FGJ3" s="4" t="s">
        <v>894</v>
      </c>
      <c r="FGK3" s="4" t="s">
        <v>894</v>
      </c>
      <c r="FGL3" s="4" t="s">
        <v>894</v>
      </c>
      <c r="FGM3" s="4" t="s">
        <v>894</v>
      </c>
      <c r="FGN3" s="4" t="s">
        <v>894</v>
      </c>
      <c r="FGO3" s="4" t="s">
        <v>894</v>
      </c>
      <c r="FGP3" s="4" t="s">
        <v>894</v>
      </c>
      <c r="FGQ3" s="4" t="s">
        <v>894</v>
      </c>
      <c r="FGR3" s="4" t="s">
        <v>894</v>
      </c>
      <c r="FGS3" s="4" t="s">
        <v>894</v>
      </c>
      <c r="FGT3" s="4" t="s">
        <v>894</v>
      </c>
      <c r="FGU3" s="4" t="s">
        <v>894</v>
      </c>
      <c r="FGV3" s="4" t="s">
        <v>894</v>
      </c>
      <c r="FGW3" s="4" t="s">
        <v>894</v>
      </c>
      <c r="FGX3" s="4" t="s">
        <v>894</v>
      </c>
      <c r="FGY3" s="4" t="s">
        <v>894</v>
      </c>
      <c r="FGZ3" s="4" t="s">
        <v>894</v>
      </c>
      <c r="FHA3" s="4" t="s">
        <v>894</v>
      </c>
      <c r="FHB3" s="4" t="s">
        <v>894</v>
      </c>
      <c r="FHC3" s="4" t="s">
        <v>894</v>
      </c>
      <c r="FHD3" s="4" t="s">
        <v>894</v>
      </c>
      <c r="FHE3" s="4" t="s">
        <v>894</v>
      </c>
      <c r="FHF3" s="4" t="s">
        <v>894</v>
      </c>
      <c r="FHG3" s="4" t="s">
        <v>894</v>
      </c>
      <c r="FHH3" s="4" t="s">
        <v>894</v>
      </c>
      <c r="FHI3" s="4" t="s">
        <v>894</v>
      </c>
      <c r="FHJ3" s="4" t="s">
        <v>894</v>
      </c>
      <c r="FHK3" s="4" t="s">
        <v>894</v>
      </c>
      <c r="FHL3" s="4" t="s">
        <v>894</v>
      </c>
      <c r="FHM3" s="4" t="s">
        <v>894</v>
      </c>
      <c r="FHN3" s="4" t="s">
        <v>894</v>
      </c>
      <c r="FHO3" s="4" t="s">
        <v>894</v>
      </c>
      <c r="FHP3" s="4" t="s">
        <v>894</v>
      </c>
      <c r="FHQ3" s="4" t="s">
        <v>894</v>
      </c>
      <c r="FHR3" s="4" t="s">
        <v>894</v>
      </c>
      <c r="FHS3" s="4" t="s">
        <v>894</v>
      </c>
      <c r="FHT3" s="4" t="s">
        <v>894</v>
      </c>
      <c r="FHU3" s="4" t="s">
        <v>894</v>
      </c>
      <c r="FHV3" s="4" t="s">
        <v>894</v>
      </c>
      <c r="FHW3" s="4" t="s">
        <v>894</v>
      </c>
      <c r="FHX3" s="4" t="s">
        <v>894</v>
      </c>
      <c r="FHY3" s="4" t="s">
        <v>894</v>
      </c>
      <c r="FHZ3" s="4" t="s">
        <v>894</v>
      </c>
      <c r="FIA3" s="4" t="s">
        <v>894</v>
      </c>
      <c r="FIB3" s="4" t="s">
        <v>894</v>
      </c>
      <c r="FIC3" s="4" t="s">
        <v>894</v>
      </c>
      <c r="FID3" s="4" t="s">
        <v>894</v>
      </c>
      <c r="FIE3" s="4" t="s">
        <v>894</v>
      </c>
      <c r="FIF3" s="4" t="s">
        <v>894</v>
      </c>
      <c r="FIG3" s="4" t="s">
        <v>894</v>
      </c>
      <c r="FIH3" s="4" t="s">
        <v>894</v>
      </c>
      <c r="FII3" s="4" t="s">
        <v>894</v>
      </c>
      <c r="FIJ3" s="4" t="s">
        <v>894</v>
      </c>
      <c r="FIK3" s="4" t="s">
        <v>894</v>
      </c>
      <c r="FIL3" s="4" t="s">
        <v>894</v>
      </c>
      <c r="FIM3" s="4" t="s">
        <v>894</v>
      </c>
      <c r="FIN3" s="4" t="s">
        <v>894</v>
      </c>
      <c r="FIO3" s="4" t="s">
        <v>894</v>
      </c>
      <c r="FIP3" s="4" t="s">
        <v>894</v>
      </c>
      <c r="FIQ3" s="4" t="s">
        <v>894</v>
      </c>
      <c r="FIR3" s="4" t="s">
        <v>894</v>
      </c>
      <c r="FIS3" s="4" t="s">
        <v>894</v>
      </c>
      <c r="FIT3" s="4" t="s">
        <v>894</v>
      </c>
      <c r="FIU3" s="4" t="s">
        <v>894</v>
      </c>
      <c r="FIV3" s="4" t="s">
        <v>894</v>
      </c>
      <c r="FIW3" s="4" t="s">
        <v>894</v>
      </c>
      <c r="FIX3" s="4" t="s">
        <v>894</v>
      </c>
      <c r="FIY3" s="4" t="s">
        <v>894</v>
      </c>
      <c r="FIZ3" s="4" t="s">
        <v>894</v>
      </c>
      <c r="FJA3" s="4" t="s">
        <v>894</v>
      </c>
      <c r="FJB3" s="4" t="s">
        <v>894</v>
      </c>
      <c r="FJC3" s="4" t="s">
        <v>894</v>
      </c>
      <c r="FJD3" s="4" t="s">
        <v>894</v>
      </c>
      <c r="FJE3" s="4" t="s">
        <v>894</v>
      </c>
      <c r="FJF3" s="4" t="s">
        <v>894</v>
      </c>
      <c r="FJG3" s="4" t="s">
        <v>894</v>
      </c>
      <c r="FJH3" s="4" t="s">
        <v>894</v>
      </c>
      <c r="FJI3" s="4" t="s">
        <v>894</v>
      </c>
      <c r="FJJ3" s="4" t="s">
        <v>894</v>
      </c>
      <c r="FJK3" s="4" t="s">
        <v>894</v>
      </c>
      <c r="FJL3" s="4" t="s">
        <v>894</v>
      </c>
      <c r="FJM3" s="4" t="s">
        <v>894</v>
      </c>
      <c r="FJN3" s="4" t="s">
        <v>894</v>
      </c>
      <c r="FJO3" s="4" t="s">
        <v>894</v>
      </c>
      <c r="FJP3" s="4" t="s">
        <v>894</v>
      </c>
      <c r="FJQ3" s="4" t="s">
        <v>894</v>
      </c>
      <c r="FJR3" s="4" t="s">
        <v>894</v>
      </c>
      <c r="FJS3" s="4" t="s">
        <v>894</v>
      </c>
      <c r="FJT3" s="4" t="s">
        <v>894</v>
      </c>
      <c r="FJU3" s="4" t="s">
        <v>894</v>
      </c>
      <c r="FJV3" s="4" t="s">
        <v>894</v>
      </c>
      <c r="FJW3" s="4" t="s">
        <v>894</v>
      </c>
      <c r="FJX3" s="4" t="s">
        <v>894</v>
      </c>
      <c r="FJY3" s="4" t="s">
        <v>894</v>
      </c>
      <c r="FJZ3" s="4" t="s">
        <v>894</v>
      </c>
      <c r="FKA3" s="4" t="s">
        <v>894</v>
      </c>
      <c r="FKB3" s="4" t="s">
        <v>894</v>
      </c>
      <c r="FKC3" s="4" t="s">
        <v>894</v>
      </c>
      <c r="FKD3" s="4" t="s">
        <v>894</v>
      </c>
      <c r="FKE3" s="4" t="s">
        <v>894</v>
      </c>
      <c r="FKF3" s="4" t="s">
        <v>894</v>
      </c>
      <c r="FKG3" s="4" t="s">
        <v>894</v>
      </c>
      <c r="FKH3" s="4" t="s">
        <v>894</v>
      </c>
      <c r="FKI3" s="4" t="s">
        <v>894</v>
      </c>
      <c r="FKJ3" s="4" t="s">
        <v>894</v>
      </c>
      <c r="FKK3" s="4" t="s">
        <v>894</v>
      </c>
      <c r="FKL3" s="4" t="s">
        <v>894</v>
      </c>
      <c r="FKM3" s="4" t="s">
        <v>894</v>
      </c>
      <c r="FKN3" s="4" t="s">
        <v>894</v>
      </c>
      <c r="FKO3" s="4" t="s">
        <v>894</v>
      </c>
      <c r="FKP3" s="4" t="s">
        <v>894</v>
      </c>
      <c r="FKQ3" s="4" t="s">
        <v>894</v>
      </c>
      <c r="FKR3" s="4" t="s">
        <v>894</v>
      </c>
      <c r="FKS3" s="4" t="s">
        <v>894</v>
      </c>
      <c r="FKT3" s="4" t="s">
        <v>894</v>
      </c>
      <c r="FKU3" s="4" t="s">
        <v>894</v>
      </c>
      <c r="FKV3" s="4" t="s">
        <v>894</v>
      </c>
      <c r="FKW3" s="4" t="s">
        <v>894</v>
      </c>
      <c r="FKX3" s="4" t="s">
        <v>894</v>
      </c>
      <c r="FKY3" s="4" t="s">
        <v>894</v>
      </c>
      <c r="FKZ3" s="4" t="s">
        <v>894</v>
      </c>
      <c r="FLA3" s="4" t="s">
        <v>894</v>
      </c>
      <c r="FLB3" s="4" t="s">
        <v>894</v>
      </c>
      <c r="FLC3" s="4" t="s">
        <v>894</v>
      </c>
      <c r="FLD3" s="4" t="s">
        <v>894</v>
      </c>
      <c r="FLE3" s="4" t="s">
        <v>894</v>
      </c>
      <c r="FLF3" s="4" t="s">
        <v>894</v>
      </c>
      <c r="FLG3" s="4" t="s">
        <v>894</v>
      </c>
      <c r="FLH3" s="4" t="s">
        <v>894</v>
      </c>
      <c r="FLI3" s="4" t="s">
        <v>894</v>
      </c>
      <c r="FLJ3" s="4" t="s">
        <v>894</v>
      </c>
      <c r="FLK3" s="4" t="s">
        <v>894</v>
      </c>
      <c r="FLL3" s="4" t="s">
        <v>894</v>
      </c>
      <c r="FLM3" s="4" t="s">
        <v>894</v>
      </c>
      <c r="FLN3" s="4" t="s">
        <v>894</v>
      </c>
      <c r="FLO3" s="4" t="s">
        <v>894</v>
      </c>
      <c r="FLP3" s="4" t="s">
        <v>894</v>
      </c>
      <c r="FLQ3" s="4" t="s">
        <v>894</v>
      </c>
      <c r="FLR3" s="4" t="s">
        <v>894</v>
      </c>
      <c r="FLS3" s="4" t="s">
        <v>894</v>
      </c>
      <c r="FLT3" s="4" t="s">
        <v>894</v>
      </c>
      <c r="FLU3" s="4" t="s">
        <v>894</v>
      </c>
      <c r="FLV3" s="4" t="s">
        <v>894</v>
      </c>
      <c r="FLW3" s="4" t="s">
        <v>894</v>
      </c>
      <c r="FLX3" s="4" t="s">
        <v>894</v>
      </c>
      <c r="FLY3" s="4" t="s">
        <v>894</v>
      </c>
      <c r="FLZ3" s="4" t="s">
        <v>894</v>
      </c>
      <c r="FMA3" s="4" t="s">
        <v>894</v>
      </c>
      <c r="FMB3" s="4" t="s">
        <v>894</v>
      </c>
      <c r="FMC3" s="4" t="s">
        <v>894</v>
      </c>
      <c r="FMD3" s="4" t="s">
        <v>894</v>
      </c>
      <c r="FME3" s="4" t="s">
        <v>894</v>
      </c>
      <c r="FMF3" s="4" t="s">
        <v>894</v>
      </c>
      <c r="FMG3" s="4" t="s">
        <v>894</v>
      </c>
      <c r="FMH3" s="4" t="s">
        <v>894</v>
      </c>
      <c r="FMI3" s="4" t="s">
        <v>894</v>
      </c>
      <c r="FMJ3" s="4" t="s">
        <v>894</v>
      </c>
      <c r="FMK3" s="4" t="s">
        <v>894</v>
      </c>
      <c r="FML3" s="4" t="s">
        <v>894</v>
      </c>
      <c r="FMM3" s="4" t="s">
        <v>894</v>
      </c>
      <c r="FMN3" s="4" t="s">
        <v>894</v>
      </c>
      <c r="FMO3" s="4" t="s">
        <v>894</v>
      </c>
      <c r="FMP3" s="4" t="s">
        <v>894</v>
      </c>
      <c r="FMQ3" s="4" t="s">
        <v>894</v>
      </c>
      <c r="FMR3" s="4" t="s">
        <v>894</v>
      </c>
      <c r="FMS3" s="4" t="s">
        <v>894</v>
      </c>
      <c r="FMT3" s="4" t="s">
        <v>894</v>
      </c>
      <c r="FMU3" s="4" t="s">
        <v>894</v>
      </c>
      <c r="FMV3" s="4" t="s">
        <v>894</v>
      </c>
      <c r="FMW3" s="4" t="s">
        <v>894</v>
      </c>
      <c r="FMX3" s="4" t="s">
        <v>894</v>
      </c>
      <c r="FMY3" s="4" t="s">
        <v>894</v>
      </c>
      <c r="FMZ3" s="4" t="s">
        <v>894</v>
      </c>
      <c r="FNA3" s="4" t="s">
        <v>894</v>
      </c>
      <c r="FNB3" s="4" t="s">
        <v>894</v>
      </c>
      <c r="FNC3" s="4" t="s">
        <v>894</v>
      </c>
      <c r="FND3" s="4" t="s">
        <v>894</v>
      </c>
      <c r="FNE3" s="4" t="s">
        <v>894</v>
      </c>
      <c r="FNF3" s="4" t="s">
        <v>894</v>
      </c>
      <c r="FNG3" s="4" t="s">
        <v>894</v>
      </c>
      <c r="FNH3" s="4" t="s">
        <v>894</v>
      </c>
      <c r="FNI3" s="4" t="s">
        <v>894</v>
      </c>
      <c r="FNJ3" s="4" t="s">
        <v>894</v>
      </c>
      <c r="FNK3" s="4" t="s">
        <v>894</v>
      </c>
      <c r="FNL3" s="4" t="s">
        <v>894</v>
      </c>
      <c r="FNM3" s="4" t="s">
        <v>894</v>
      </c>
      <c r="FNN3" s="4" t="s">
        <v>894</v>
      </c>
      <c r="FNO3" s="4" t="s">
        <v>894</v>
      </c>
      <c r="FNP3" s="4" t="s">
        <v>894</v>
      </c>
      <c r="FNQ3" s="4" t="s">
        <v>894</v>
      </c>
      <c r="FNR3" s="4" t="s">
        <v>894</v>
      </c>
      <c r="FNS3" s="4" t="s">
        <v>894</v>
      </c>
      <c r="FNT3" s="4" t="s">
        <v>894</v>
      </c>
      <c r="FNU3" s="4" t="s">
        <v>894</v>
      </c>
      <c r="FNV3" s="4" t="s">
        <v>894</v>
      </c>
      <c r="FNW3" s="4" t="s">
        <v>894</v>
      </c>
      <c r="FNX3" s="4" t="s">
        <v>894</v>
      </c>
      <c r="FNY3" s="4" t="s">
        <v>894</v>
      </c>
      <c r="FNZ3" s="4" t="s">
        <v>894</v>
      </c>
      <c r="FOA3" s="4" t="s">
        <v>894</v>
      </c>
      <c r="FOB3" s="4" t="s">
        <v>894</v>
      </c>
      <c r="FOC3" s="4" t="s">
        <v>894</v>
      </c>
      <c r="FOD3" s="4" t="s">
        <v>894</v>
      </c>
      <c r="FOE3" s="4" t="s">
        <v>894</v>
      </c>
      <c r="FOF3" s="4" t="s">
        <v>894</v>
      </c>
      <c r="FOG3" s="4" t="s">
        <v>894</v>
      </c>
      <c r="FOH3" s="4" t="s">
        <v>894</v>
      </c>
      <c r="FOI3" s="4" t="s">
        <v>894</v>
      </c>
      <c r="FOJ3" s="4" t="s">
        <v>894</v>
      </c>
      <c r="FOK3" s="4" t="s">
        <v>894</v>
      </c>
      <c r="FOL3" s="4" t="s">
        <v>894</v>
      </c>
      <c r="FOM3" s="4" t="s">
        <v>894</v>
      </c>
      <c r="FON3" s="4" t="s">
        <v>894</v>
      </c>
      <c r="FOO3" s="4" t="s">
        <v>894</v>
      </c>
      <c r="FOP3" s="4" t="s">
        <v>894</v>
      </c>
      <c r="FOQ3" s="4" t="s">
        <v>894</v>
      </c>
      <c r="FOR3" s="4" t="s">
        <v>894</v>
      </c>
      <c r="FOS3" s="4" t="s">
        <v>894</v>
      </c>
      <c r="FOT3" s="4" t="s">
        <v>894</v>
      </c>
      <c r="FOU3" s="4" t="s">
        <v>894</v>
      </c>
      <c r="FOV3" s="4" t="s">
        <v>894</v>
      </c>
      <c r="FOW3" s="4" t="s">
        <v>894</v>
      </c>
      <c r="FOX3" s="4" t="s">
        <v>894</v>
      </c>
      <c r="FOY3" s="4" t="s">
        <v>894</v>
      </c>
      <c r="FOZ3" s="4" t="s">
        <v>894</v>
      </c>
      <c r="FPA3" s="4" t="s">
        <v>894</v>
      </c>
      <c r="FPB3" s="4" t="s">
        <v>894</v>
      </c>
      <c r="FPC3" s="4" t="s">
        <v>894</v>
      </c>
      <c r="FPD3" s="4" t="s">
        <v>894</v>
      </c>
      <c r="FPE3" s="4" t="s">
        <v>894</v>
      </c>
      <c r="FPF3" s="4" t="s">
        <v>894</v>
      </c>
      <c r="FPG3" s="4" t="s">
        <v>894</v>
      </c>
      <c r="FPH3" s="4" t="s">
        <v>894</v>
      </c>
      <c r="FPI3" s="4" t="s">
        <v>894</v>
      </c>
      <c r="FPJ3" s="4" t="s">
        <v>894</v>
      </c>
      <c r="FPK3" s="4" t="s">
        <v>894</v>
      </c>
      <c r="FPL3" s="4" t="s">
        <v>894</v>
      </c>
      <c r="FPM3" s="4" t="s">
        <v>894</v>
      </c>
      <c r="FPN3" s="4" t="s">
        <v>894</v>
      </c>
      <c r="FPO3" s="4" t="s">
        <v>894</v>
      </c>
      <c r="FPP3" s="4" t="s">
        <v>894</v>
      </c>
      <c r="FPQ3" s="4" t="s">
        <v>894</v>
      </c>
      <c r="FPR3" s="4" t="s">
        <v>894</v>
      </c>
      <c r="FPS3" s="4" t="s">
        <v>894</v>
      </c>
      <c r="FPT3" s="4" t="s">
        <v>894</v>
      </c>
      <c r="FPU3" s="4" t="s">
        <v>894</v>
      </c>
      <c r="FPV3" s="4" t="s">
        <v>894</v>
      </c>
      <c r="FPW3" s="4" t="s">
        <v>894</v>
      </c>
      <c r="FPX3" s="4" t="s">
        <v>894</v>
      </c>
      <c r="FPY3" s="4" t="s">
        <v>894</v>
      </c>
      <c r="FPZ3" s="4" t="s">
        <v>894</v>
      </c>
      <c r="FQA3" s="4" t="s">
        <v>894</v>
      </c>
      <c r="FQB3" s="4" t="s">
        <v>894</v>
      </c>
      <c r="FQC3" s="4" t="s">
        <v>894</v>
      </c>
      <c r="FQD3" s="4" t="s">
        <v>894</v>
      </c>
      <c r="FQE3" s="4" t="s">
        <v>894</v>
      </c>
      <c r="FQF3" s="4" t="s">
        <v>894</v>
      </c>
      <c r="FQG3" s="4" t="s">
        <v>894</v>
      </c>
      <c r="FQH3" s="4" t="s">
        <v>894</v>
      </c>
      <c r="FQI3" s="4" t="s">
        <v>894</v>
      </c>
      <c r="FQJ3" s="4" t="s">
        <v>894</v>
      </c>
      <c r="FQK3" s="4" t="s">
        <v>894</v>
      </c>
      <c r="FQL3" s="4" t="s">
        <v>894</v>
      </c>
      <c r="FQM3" s="4" t="s">
        <v>894</v>
      </c>
      <c r="FQN3" s="4" t="s">
        <v>894</v>
      </c>
      <c r="FQO3" s="4" t="s">
        <v>894</v>
      </c>
      <c r="FQP3" s="4" t="s">
        <v>894</v>
      </c>
      <c r="FQQ3" s="4" t="s">
        <v>894</v>
      </c>
      <c r="FQR3" s="4" t="s">
        <v>894</v>
      </c>
      <c r="FQS3" s="4" t="s">
        <v>894</v>
      </c>
      <c r="FQT3" s="4" t="s">
        <v>894</v>
      </c>
      <c r="FQU3" s="4" t="s">
        <v>894</v>
      </c>
      <c r="FQV3" s="4" t="s">
        <v>894</v>
      </c>
      <c r="FQW3" s="4" t="s">
        <v>894</v>
      </c>
      <c r="FQX3" s="4" t="s">
        <v>894</v>
      </c>
      <c r="FQY3" s="4" t="s">
        <v>894</v>
      </c>
      <c r="FQZ3" s="4" t="s">
        <v>894</v>
      </c>
      <c r="FRA3" s="4" t="s">
        <v>894</v>
      </c>
      <c r="FRB3" s="4" t="s">
        <v>894</v>
      </c>
      <c r="FRC3" s="4" t="s">
        <v>894</v>
      </c>
      <c r="FRD3" s="4" t="s">
        <v>894</v>
      </c>
      <c r="FRE3" s="4" t="s">
        <v>894</v>
      </c>
      <c r="FRF3" s="4" t="s">
        <v>894</v>
      </c>
      <c r="FRG3" s="4" t="s">
        <v>894</v>
      </c>
      <c r="FRH3" s="4" t="s">
        <v>894</v>
      </c>
      <c r="FRI3" s="4" t="s">
        <v>894</v>
      </c>
      <c r="FRJ3" s="4" t="s">
        <v>894</v>
      </c>
      <c r="FRK3" s="4" t="s">
        <v>894</v>
      </c>
      <c r="FRL3" s="4" t="s">
        <v>894</v>
      </c>
      <c r="FRM3" s="4" t="s">
        <v>894</v>
      </c>
      <c r="FRN3" s="4" t="s">
        <v>894</v>
      </c>
      <c r="FRO3" s="4" t="s">
        <v>894</v>
      </c>
      <c r="FRP3" s="4" t="s">
        <v>894</v>
      </c>
      <c r="FRQ3" s="4" t="s">
        <v>894</v>
      </c>
      <c r="FRR3" s="4" t="s">
        <v>894</v>
      </c>
      <c r="FRS3" s="4" t="s">
        <v>894</v>
      </c>
      <c r="FRT3" s="4" t="s">
        <v>894</v>
      </c>
      <c r="FRU3" s="4" t="s">
        <v>894</v>
      </c>
      <c r="FRV3" s="4" t="s">
        <v>894</v>
      </c>
      <c r="FRW3" s="4" t="s">
        <v>894</v>
      </c>
      <c r="FRX3" s="4" t="s">
        <v>894</v>
      </c>
      <c r="FRY3" s="4" t="s">
        <v>894</v>
      </c>
      <c r="FRZ3" s="4" t="s">
        <v>894</v>
      </c>
      <c r="FSA3" s="4" t="s">
        <v>894</v>
      </c>
      <c r="FSB3" s="4" t="s">
        <v>894</v>
      </c>
      <c r="FSC3" s="4" t="s">
        <v>894</v>
      </c>
      <c r="FSD3" s="4" t="s">
        <v>894</v>
      </c>
      <c r="FSE3" s="4" t="s">
        <v>894</v>
      </c>
      <c r="FSF3" s="4" t="s">
        <v>894</v>
      </c>
      <c r="FSG3" s="4" t="s">
        <v>894</v>
      </c>
      <c r="FSH3" s="4" t="s">
        <v>894</v>
      </c>
      <c r="FSI3" s="4" t="s">
        <v>894</v>
      </c>
      <c r="FSJ3" s="4" t="s">
        <v>894</v>
      </c>
      <c r="FSK3" s="4" t="s">
        <v>894</v>
      </c>
      <c r="FSL3" s="4" t="s">
        <v>894</v>
      </c>
      <c r="FSM3" s="4" t="s">
        <v>894</v>
      </c>
      <c r="FSN3" s="4" t="s">
        <v>894</v>
      </c>
      <c r="FSO3" s="4" t="s">
        <v>894</v>
      </c>
      <c r="FSP3" s="4" t="s">
        <v>894</v>
      </c>
      <c r="FSQ3" s="4" t="s">
        <v>894</v>
      </c>
      <c r="FSR3" s="4" t="s">
        <v>894</v>
      </c>
      <c r="FSS3" s="4" t="s">
        <v>894</v>
      </c>
      <c r="FST3" s="4" t="s">
        <v>894</v>
      </c>
      <c r="FSU3" s="4" t="s">
        <v>894</v>
      </c>
      <c r="FSV3" s="4" t="s">
        <v>894</v>
      </c>
      <c r="FSW3" s="4" t="s">
        <v>894</v>
      </c>
      <c r="FSX3" s="4" t="s">
        <v>894</v>
      </c>
      <c r="FSY3" s="4" t="s">
        <v>894</v>
      </c>
      <c r="FSZ3" s="4" t="s">
        <v>894</v>
      </c>
      <c r="FTA3" s="4" t="s">
        <v>894</v>
      </c>
      <c r="FTB3" s="4" t="s">
        <v>894</v>
      </c>
      <c r="FTC3" s="4" t="s">
        <v>894</v>
      </c>
      <c r="FTD3" s="4" t="s">
        <v>894</v>
      </c>
      <c r="FTE3" s="4" t="s">
        <v>894</v>
      </c>
      <c r="FTF3" s="4" t="s">
        <v>894</v>
      </c>
      <c r="FTG3" s="4" t="s">
        <v>894</v>
      </c>
      <c r="FTH3" s="4" t="s">
        <v>894</v>
      </c>
      <c r="FTI3" s="4" t="s">
        <v>894</v>
      </c>
      <c r="FTJ3" s="4" t="s">
        <v>894</v>
      </c>
      <c r="FTK3" s="4" t="s">
        <v>894</v>
      </c>
      <c r="FTL3" s="4" t="s">
        <v>894</v>
      </c>
      <c r="FTM3" s="4" t="s">
        <v>894</v>
      </c>
      <c r="FTN3" s="4" t="s">
        <v>894</v>
      </c>
      <c r="FTO3" s="4" t="s">
        <v>894</v>
      </c>
      <c r="FTP3" s="4" t="s">
        <v>894</v>
      </c>
      <c r="FTQ3" s="4" t="s">
        <v>894</v>
      </c>
      <c r="FTR3" s="4" t="s">
        <v>894</v>
      </c>
      <c r="FTS3" s="4" t="s">
        <v>894</v>
      </c>
      <c r="FTT3" s="4" t="s">
        <v>894</v>
      </c>
      <c r="FTU3" s="4" t="s">
        <v>894</v>
      </c>
      <c r="FTV3" s="4" t="s">
        <v>894</v>
      </c>
      <c r="FTW3" s="4" t="s">
        <v>894</v>
      </c>
      <c r="FTX3" s="4" t="s">
        <v>894</v>
      </c>
      <c r="FTY3" s="4" t="s">
        <v>894</v>
      </c>
      <c r="FTZ3" s="4" t="s">
        <v>894</v>
      </c>
      <c r="FUA3" s="4" t="s">
        <v>894</v>
      </c>
      <c r="FUB3" s="4" t="s">
        <v>894</v>
      </c>
      <c r="FUC3" s="4" t="s">
        <v>894</v>
      </c>
      <c r="FUD3" s="4" t="s">
        <v>894</v>
      </c>
      <c r="FUE3" s="4" t="s">
        <v>894</v>
      </c>
      <c r="FUF3" s="4" t="s">
        <v>894</v>
      </c>
      <c r="FUG3" s="4" t="s">
        <v>894</v>
      </c>
      <c r="FUH3" s="4" t="s">
        <v>894</v>
      </c>
      <c r="FUI3" s="4" t="s">
        <v>894</v>
      </c>
      <c r="FUJ3" s="4" t="s">
        <v>894</v>
      </c>
      <c r="FUK3" s="4" t="s">
        <v>894</v>
      </c>
      <c r="FUL3" s="4" t="s">
        <v>894</v>
      </c>
      <c r="FUM3" s="4" t="s">
        <v>894</v>
      </c>
      <c r="FUN3" s="4" t="s">
        <v>894</v>
      </c>
      <c r="FUO3" s="4" t="s">
        <v>894</v>
      </c>
      <c r="FUP3" s="4" t="s">
        <v>894</v>
      </c>
      <c r="FUQ3" s="4" t="s">
        <v>894</v>
      </c>
      <c r="FUR3" s="4" t="s">
        <v>894</v>
      </c>
      <c r="FUS3" s="4" t="s">
        <v>894</v>
      </c>
      <c r="FUT3" s="4" t="s">
        <v>894</v>
      </c>
      <c r="FUU3" s="4" t="s">
        <v>894</v>
      </c>
      <c r="FUV3" s="4" t="s">
        <v>894</v>
      </c>
      <c r="FUW3" s="4" t="s">
        <v>894</v>
      </c>
      <c r="FUX3" s="4" t="s">
        <v>894</v>
      </c>
      <c r="FUY3" s="4" t="s">
        <v>894</v>
      </c>
      <c r="FUZ3" s="4" t="s">
        <v>894</v>
      </c>
      <c r="FVA3" s="4" t="s">
        <v>894</v>
      </c>
      <c r="FVB3" s="4" t="s">
        <v>894</v>
      </c>
      <c r="FVC3" s="4" t="s">
        <v>894</v>
      </c>
      <c r="FVD3" s="4" t="s">
        <v>894</v>
      </c>
      <c r="FVE3" s="4" t="s">
        <v>894</v>
      </c>
      <c r="FVF3" s="4" t="s">
        <v>894</v>
      </c>
      <c r="FVG3" s="4" t="s">
        <v>894</v>
      </c>
      <c r="FVH3" s="4" t="s">
        <v>894</v>
      </c>
      <c r="FVI3" s="4" t="s">
        <v>894</v>
      </c>
      <c r="FVJ3" s="4" t="s">
        <v>894</v>
      </c>
      <c r="FVK3" s="4" t="s">
        <v>894</v>
      </c>
      <c r="FVL3" s="4" t="s">
        <v>894</v>
      </c>
      <c r="FVM3" s="4" t="s">
        <v>894</v>
      </c>
      <c r="FVN3" s="4" t="s">
        <v>894</v>
      </c>
      <c r="FVO3" s="4" t="s">
        <v>894</v>
      </c>
      <c r="FVP3" s="4" t="s">
        <v>894</v>
      </c>
      <c r="FVQ3" s="4" t="s">
        <v>894</v>
      </c>
      <c r="FVR3" s="4" t="s">
        <v>894</v>
      </c>
      <c r="FVS3" s="4" t="s">
        <v>894</v>
      </c>
      <c r="FVT3" s="4" t="s">
        <v>894</v>
      </c>
      <c r="FVU3" s="4" t="s">
        <v>894</v>
      </c>
      <c r="FVV3" s="4" t="s">
        <v>894</v>
      </c>
      <c r="FVW3" s="4" t="s">
        <v>894</v>
      </c>
      <c r="FVX3" s="4" t="s">
        <v>894</v>
      </c>
      <c r="FVY3" s="4" t="s">
        <v>894</v>
      </c>
      <c r="FVZ3" s="4" t="s">
        <v>894</v>
      </c>
      <c r="FWA3" s="4" t="s">
        <v>894</v>
      </c>
      <c r="FWB3" s="4" t="s">
        <v>894</v>
      </c>
      <c r="FWC3" s="4" t="s">
        <v>894</v>
      </c>
      <c r="FWD3" s="4" t="s">
        <v>894</v>
      </c>
      <c r="FWE3" s="4" t="s">
        <v>894</v>
      </c>
      <c r="FWF3" s="4" t="s">
        <v>894</v>
      </c>
      <c r="FWG3" s="4" t="s">
        <v>894</v>
      </c>
      <c r="FWH3" s="4" t="s">
        <v>894</v>
      </c>
      <c r="FWI3" s="4" t="s">
        <v>894</v>
      </c>
      <c r="FWJ3" s="4" t="s">
        <v>894</v>
      </c>
      <c r="FWK3" s="4" t="s">
        <v>894</v>
      </c>
      <c r="FWL3" s="4" t="s">
        <v>894</v>
      </c>
      <c r="FWM3" s="4" t="s">
        <v>894</v>
      </c>
      <c r="FWN3" s="4" t="s">
        <v>894</v>
      </c>
      <c r="FWO3" s="4" t="s">
        <v>894</v>
      </c>
      <c r="FWP3" s="4" t="s">
        <v>894</v>
      </c>
      <c r="FWQ3" s="4" t="s">
        <v>894</v>
      </c>
      <c r="FWR3" s="4" t="s">
        <v>894</v>
      </c>
      <c r="FWS3" s="4" t="s">
        <v>894</v>
      </c>
      <c r="FWT3" s="4" t="s">
        <v>894</v>
      </c>
      <c r="FWU3" s="4" t="s">
        <v>894</v>
      </c>
      <c r="FWV3" s="4" t="s">
        <v>894</v>
      </c>
      <c r="FWW3" s="4" t="s">
        <v>894</v>
      </c>
      <c r="FWX3" s="4" t="s">
        <v>894</v>
      </c>
      <c r="FWY3" s="4" t="s">
        <v>894</v>
      </c>
      <c r="FWZ3" s="4" t="s">
        <v>894</v>
      </c>
      <c r="FXA3" s="4" t="s">
        <v>894</v>
      </c>
      <c r="FXB3" s="4" t="s">
        <v>894</v>
      </c>
      <c r="FXC3" s="4" t="s">
        <v>894</v>
      </c>
      <c r="FXD3" s="4" t="s">
        <v>894</v>
      </c>
      <c r="FXE3" s="4" t="s">
        <v>894</v>
      </c>
      <c r="FXF3" s="4" t="s">
        <v>894</v>
      </c>
      <c r="FXG3" s="4" t="s">
        <v>894</v>
      </c>
      <c r="FXH3" s="4" t="s">
        <v>894</v>
      </c>
      <c r="FXI3" s="4" t="s">
        <v>894</v>
      </c>
      <c r="FXJ3" s="4" t="s">
        <v>894</v>
      </c>
      <c r="FXK3" s="4" t="s">
        <v>894</v>
      </c>
      <c r="FXL3" s="4" t="s">
        <v>894</v>
      </c>
      <c r="FXM3" s="4" t="s">
        <v>894</v>
      </c>
      <c r="FXN3" s="4" t="s">
        <v>894</v>
      </c>
      <c r="FXO3" s="4" t="s">
        <v>894</v>
      </c>
      <c r="FXP3" s="4" t="s">
        <v>894</v>
      </c>
      <c r="FXQ3" s="4" t="s">
        <v>894</v>
      </c>
      <c r="FXR3" s="4" t="s">
        <v>894</v>
      </c>
      <c r="FXS3" s="4" t="s">
        <v>894</v>
      </c>
      <c r="FXT3" s="4" t="s">
        <v>894</v>
      </c>
      <c r="FXU3" s="4" t="s">
        <v>894</v>
      </c>
      <c r="FXV3" s="4" t="s">
        <v>894</v>
      </c>
      <c r="FXW3" s="4" t="s">
        <v>894</v>
      </c>
      <c r="FXX3" s="4" t="s">
        <v>894</v>
      </c>
      <c r="FXY3" s="4" t="s">
        <v>894</v>
      </c>
      <c r="FXZ3" s="4" t="s">
        <v>894</v>
      </c>
      <c r="FYA3" s="4" t="s">
        <v>894</v>
      </c>
      <c r="FYB3" s="4" t="s">
        <v>894</v>
      </c>
      <c r="FYC3" s="4" t="s">
        <v>894</v>
      </c>
      <c r="FYD3" s="4" t="s">
        <v>894</v>
      </c>
      <c r="FYE3" s="4" t="s">
        <v>894</v>
      </c>
      <c r="FYF3" s="4" t="s">
        <v>894</v>
      </c>
      <c r="FYG3" s="4" t="s">
        <v>894</v>
      </c>
      <c r="FYH3" s="4" t="s">
        <v>894</v>
      </c>
      <c r="FYI3" s="4" t="s">
        <v>894</v>
      </c>
      <c r="FYJ3" s="4" t="s">
        <v>894</v>
      </c>
      <c r="FYK3" s="4" t="s">
        <v>894</v>
      </c>
      <c r="FYL3" s="4" t="s">
        <v>894</v>
      </c>
      <c r="FYM3" s="4" t="s">
        <v>894</v>
      </c>
      <c r="FYN3" s="4" t="s">
        <v>894</v>
      </c>
      <c r="FYO3" s="4" t="s">
        <v>894</v>
      </c>
      <c r="FYP3" s="4" t="s">
        <v>894</v>
      </c>
      <c r="FYQ3" s="4" t="s">
        <v>894</v>
      </c>
      <c r="FYR3" s="4" t="s">
        <v>894</v>
      </c>
      <c r="FYS3" s="4" t="s">
        <v>894</v>
      </c>
      <c r="FYT3" s="4" t="s">
        <v>894</v>
      </c>
      <c r="FYU3" s="4" t="s">
        <v>894</v>
      </c>
      <c r="FYV3" s="4" t="s">
        <v>894</v>
      </c>
      <c r="FYW3" s="4" t="s">
        <v>894</v>
      </c>
      <c r="FYX3" s="4" t="s">
        <v>894</v>
      </c>
      <c r="FYY3" s="4" t="s">
        <v>894</v>
      </c>
      <c r="FYZ3" s="4" t="s">
        <v>894</v>
      </c>
      <c r="FZA3" s="4" t="s">
        <v>894</v>
      </c>
      <c r="FZB3" s="4" t="s">
        <v>894</v>
      </c>
      <c r="FZC3" s="4" t="s">
        <v>894</v>
      </c>
      <c r="FZD3" s="4" t="s">
        <v>894</v>
      </c>
      <c r="FZE3" s="4" t="s">
        <v>894</v>
      </c>
      <c r="FZF3" s="4" t="s">
        <v>894</v>
      </c>
      <c r="FZG3" s="4" t="s">
        <v>894</v>
      </c>
      <c r="FZH3" s="4" t="s">
        <v>894</v>
      </c>
      <c r="FZI3" s="4" t="s">
        <v>894</v>
      </c>
      <c r="FZJ3" s="4" t="s">
        <v>894</v>
      </c>
      <c r="FZK3" s="4" t="s">
        <v>894</v>
      </c>
      <c r="FZL3" s="4" t="s">
        <v>894</v>
      </c>
      <c r="FZM3" s="4" t="s">
        <v>894</v>
      </c>
      <c r="FZN3" s="4" t="s">
        <v>894</v>
      </c>
      <c r="FZO3" s="4" t="s">
        <v>894</v>
      </c>
      <c r="FZP3" s="4" t="s">
        <v>894</v>
      </c>
      <c r="FZQ3" s="4" t="s">
        <v>894</v>
      </c>
      <c r="FZR3" s="4" t="s">
        <v>894</v>
      </c>
      <c r="FZS3" s="4" t="s">
        <v>894</v>
      </c>
      <c r="FZT3" s="4" t="s">
        <v>894</v>
      </c>
      <c r="FZU3" s="4" t="s">
        <v>894</v>
      </c>
      <c r="FZV3" s="4" t="s">
        <v>894</v>
      </c>
      <c r="FZW3" s="4" t="s">
        <v>894</v>
      </c>
      <c r="FZX3" s="4" t="s">
        <v>894</v>
      </c>
      <c r="FZY3" s="4" t="s">
        <v>894</v>
      </c>
      <c r="FZZ3" s="4" t="s">
        <v>894</v>
      </c>
      <c r="GAA3" s="4" t="s">
        <v>894</v>
      </c>
      <c r="GAB3" s="4" t="s">
        <v>894</v>
      </c>
      <c r="GAC3" s="4" t="s">
        <v>894</v>
      </c>
      <c r="GAD3" s="4" t="s">
        <v>894</v>
      </c>
      <c r="GAE3" s="4" t="s">
        <v>894</v>
      </c>
      <c r="GAF3" s="4" t="s">
        <v>894</v>
      </c>
      <c r="GAG3" s="4" t="s">
        <v>894</v>
      </c>
      <c r="GAH3" s="4" t="s">
        <v>894</v>
      </c>
      <c r="GAI3" s="4" t="s">
        <v>894</v>
      </c>
      <c r="GAJ3" s="4" t="s">
        <v>894</v>
      </c>
      <c r="GAK3" s="4" t="s">
        <v>894</v>
      </c>
      <c r="GAL3" s="4" t="s">
        <v>894</v>
      </c>
      <c r="GAM3" s="4" t="s">
        <v>894</v>
      </c>
      <c r="GAN3" s="4" t="s">
        <v>894</v>
      </c>
      <c r="GAO3" s="4" t="s">
        <v>894</v>
      </c>
      <c r="GAP3" s="4" t="s">
        <v>894</v>
      </c>
      <c r="GAQ3" s="4" t="s">
        <v>894</v>
      </c>
      <c r="GAR3" s="4" t="s">
        <v>894</v>
      </c>
      <c r="GAS3" s="4" t="s">
        <v>894</v>
      </c>
      <c r="GAT3" s="4" t="s">
        <v>894</v>
      </c>
      <c r="GAU3" s="4" t="s">
        <v>894</v>
      </c>
      <c r="GAV3" s="4" t="s">
        <v>894</v>
      </c>
      <c r="GAW3" s="4" t="s">
        <v>894</v>
      </c>
      <c r="GAX3" s="4" t="s">
        <v>894</v>
      </c>
      <c r="GAY3" s="4" t="s">
        <v>894</v>
      </c>
      <c r="GAZ3" s="4" t="s">
        <v>894</v>
      </c>
      <c r="GBA3" s="4" t="s">
        <v>894</v>
      </c>
      <c r="GBB3" s="4" t="s">
        <v>894</v>
      </c>
      <c r="GBC3" s="4" t="s">
        <v>894</v>
      </c>
      <c r="GBD3" s="4" t="s">
        <v>894</v>
      </c>
      <c r="GBE3" s="4" t="s">
        <v>894</v>
      </c>
      <c r="GBF3" s="4" t="s">
        <v>894</v>
      </c>
      <c r="GBG3" s="4" t="s">
        <v>894</v>
      </c>
      <c r="GBH3" s="4" t="s">
        <v>894</v>
      </c>
      <c r="GBI3" s="4" t="s">
        <v>894</v>
      </c>
      <c r="GBJ3" s="4" t="s">
        <v>894</v>
      </c>
      <c r="GBK3" s="4" t="s">
        <v>894</v>
      </c>
      <c r="GBL3" s="4" t="s">
        <v>894</v>
      </c>
      <c r="GBM3" s="4" t="s">
        <v>894</v>
      </c>
      <c r="GBN3" s="4" t="s">
        <v>894</v>
      </c>
      <c r="GBO3" s="4" t="s">
        <v>894</v>
      </c>
      <c r="GBP3" s="4" t="s">
        <v>894</v>
      </c>
      <c r="GBQ3" s="4" t="s">
        <v>894</v>
      </c>
      <c r="GBR3" s="4" t="s">
        <v>894</v>
      </c>
      <c r="GBS3" s="4" t="s">
        <v>894</v>
      </c>
      <c r="GBT3" s="4" t="s">
        <v>894</v>
      </c>
      <c r="GBU3" s="4" t="s">
        <v>894</v>
      </c>
      <c r="GBV3" s="4" t="s">
        <v>894</v>
      </c>
      <c r="GBW3" s="4" t="s">
        <v>894</v>
      </c>
      <c r="GBX3" s="4" t="s">
        <v>894</v>
      </c>
      <c r="GBY3" s="4" t="s">
        <v>894</v>
      </c>
      <c r="GBZ3" s="4" t="s">
        <v>894</v>
      </c>
      <c r="GCA3" s="4" t="s">
        <v>894</v>
      </c>
      <c r="GCB3" s="4" t="s">
        <v>894</v>
      </c>
      <c r="GCC3" s="4" t="s">
        <v>894</v>
      </c>
      <c r="GCD3" s="4" t="s">
        <v>894</v>
      </c>
      <c r="GCE3" s="4" t="s">
        <v>894</v>
      </c>
      <c r="GCF3" s="4" t="s">
        <v>894</v>
      </c>
      <c r="GCG3" s="4" t="s">
        <v>894</v>
      </c>
      <c r="GCH3" s="4" t="s">
        <v>894</v>
      </c>
      <c r="GCI3" s="4" t="s">
        <v>894</v>
      </c>
      <c r="GCJ3" s="4" t="s">
        <v>894</v>
      </c>
      <c r="GCK3" s="4" t="s">
        <v>894</v>
      </c>
      <c r="GCL3" s="4" t="s">
        <v>894</v>
      </c>
      <c r="GCM3" s="4" t="s">
        <v>894</v>
      </c>
      <c r="GCN3" s="4" t="s">
        <v>894</v>
      </c>
      <c r="GCO3" s="4" t="s">
        <v>894</v>
      </c>
      <c r="GCP3" s="4" t="s">
        <v>894</v>
      </c>
      <c r="GCQ3" s="4" t="s">
        <v>894</v>
      </c>
      <c r="GCR3" s="4" t="s">
        <v>894</v>
      </c>
      <c r="GCS3" s="4" t="s">
        <v>894</v>
      </c>
      <c r="GCT3" s="4" t="s">
        <v>894</v>
      </c>
      <c r="GCU3" s="4" t="s">
        <v>894</v>
      </c>
      <c r="GCV3" s="4" t="s">
        <v>894</v>
      </c>
      <c r="GCW3" s="4" t="s">
        <v>894</v>
      </c>
      <c r="GCX3" s="4" t="s">
        <v>894</v>
      </c>
      <c r="GCY3" s="4" t="s">
        <v>894</v>
      </c>
      <c r="GCZ3" s="4" t="s">
        <v>894</v>
      </c>
      <c r="GDA3" s="4" t="s">
        <v>894</v>
      </c>
      <c r="GDB3" s="4" t="s">
        <v>894</v>
      </c>
      <c r="GDC3" s="4" t="s">
        <v>894</v>
      </c>
      <c r="GDD3" s="4" t="s">
        <v>894</v>
      </c>
      <c r="GDE3" s="4" t="s">
        <v>894</v>
      </c>
      <c r="GDF3" s="4" t="s">
        <v>894</v>
      </c>
      <c r="GDG3" s="4" t="s">
        <v>894</v>
      </c>
      <c r="GDH3" s="4" t="s">
        <v>894</v>
      </c>
      <c r="GDI3" s="4" t="s">
        <v>894</v>
      </c>
      <c r="GDJ3" s="4" t="s">
        <v>894</v>
      </c>
      <c r="GDK3" s="4" t="s">
        <v>894</v>
      </c>
      <c r="GDL3" s="4" t="s">
        <v>894</v>
      </c>
      <c r="GDM3" s="4" t="s">
        <v>894</v>
      </c>
      <c r="GDN3" s="4" t="s">
        <v>894</v>
      </c>
      <c r="GDO3" s="4" t="s">
        <v>894</v>
      </c>
      <c r="GDP3" s="4" t="s">
        <v>894</v>
      </c>
      <c r="GDQ3" s="4" t="s">
        <v>894</v>
      </c>
      <c r="GDR3" s="4" t="s">
        <v>894</v>
      </c>
      <c r="GDS3" s="4" t="s">
        <v>894</v>
      </c>
      <c r="GDT3" s="4" t="s">
        <v>894</v>
      </c>
      <c r="GDU3" s="4" t="s">
        <v>894</v>
      </c>
      <c r="GDV3" s="4" t="s">
        <v>894</v>
      </c>
      <c r="GDW3" s="4" t="s">
        <v>894</v>
      </c>
      <c r="GDX3" s="4" t="s">
        <v>894</v>
      </c>
      <c r="GDY3" s="4" t="s">
        <v>894</v>
      </c>
      <c r="GDZ3" s="4" t="s">
        <v>894</v>
      </c>
      <c r="GEA3" s="4" t="s">
        <v>894</v>
      </c>
      <c r="GEB3" s="4" t="s">
        <v>894</v>
      </c>
      <c r="GEC3" s="4" t="s">
        <v>894</v>
      </c>
      <c r="GED3" s="4" t="s">
        <v>894</v>
      </c>
      <c r="GEE3" s="4" t="s">
        <v>894</v>
      </c>
      <c r="GEF3" s="4" t="s">
        <v>894</v>
      </c>
      <c r="GEG3" s="4" t="s">
        <v>894</v>
      </c>
      <c r="GEH3" s="4" t="s">
        <v>894</v>
      </c>
      <c r="GEI3" s="4" t="s">
        <v>894</v>
      </c>
      <c r="GEJ3" s="4" t="s">
        <v>894</v>
      </c>
      <c r="GEK3" s="4" t="s">
        <v>894</v>
      </c>
      <c r="GEL3" s="4" t="s">
        <v>894</v>
      </c>
      <c r="GEM3" s="4" t="s">
        <v>894</v>
      </c>
      <c r="GEN3" s="4" t="s">
        <v>894</v>
      </c>
      <c r="GEO3" s="4" t="s">
        <v>894</v>
      </c>
      <c r="GEP3" s="4" t="s">
        <v>894</v>
      </c>
      <c r="GEQ3" s="4" t="s">
        <v>894</v>
      </c>
      <c r="GER3" s="4" t="s">
        <v>894</v>
      </c>
      <c r="GES3" s="4" t="s">
        <v>894</v>
      </c>
      <c r="GET3" s="4" t="s">
        <v>894</v>
      </c>
      <c r="GEU3" s="4" t="s">
        <v>894</v>
      </c>
      <c r="GEV3" s="4" t="s">
        <v>894</v>
      </c>
      <c r="GEW3" s="4" t="s">
        <v>894</v>
      </c>
      <c r="GEX3" s="4" t="s">
        <v>894</v>
      </c>
      <c r="GEY3" s="4" t="s">
        <v>894</v>
      </c>
      <c r="GEZ3" s="4" t="s">
        <v>894</v>
      </c>
      <c r="GFA3" s="4" t="s">
        <v>894</v>
      </c>
      <c r="GFB3" s="4" t="s">
        <v>894</v>
      </c>
      <c r="GFC3" s="4" t="s">
        <v>894</v>
      </c>
      <c r="GFD3" s="4" t="s">
        <v>894</v>
      </c>
      <c r="GFE3" s="4" t="s">
        <v>894</v>
      </c>
      <c r="GFF3" s="4" t="s">
        <v>894</v>
      </c>
      <c r="GFG3" s="4" t="s">
        <v>894</v>
      </c>
      <c r="GFH3" s="4" t="s">
        <v>894</v>
      </c>
      <c r="GFI3" s="4" t="s">
        <v>894</v>
      </c>
      <c r="GFJ3" s="4" t="s">
        <v>894</v>
      </c>
      <c r="GFK3" s="4" t="s">
        <v>894</v>
      </c>
      <c r="GFL3" s="4" t="s">
        <v>894</v>
      </c>
      <c r="GFM3" s="4" t="s">
        <v>894</v>
      </c>
      <c r="GFN3" s="4" t="s">
        <v>894</v>
      </c>
      <c r="GFO3" s="4" t="s">
        <v>894</v>
      </c>
      <c r="GFP3" s="4" t="s">
        <v>894</v>
      </c>
      <c r="GFQ3" s="4" t="s">
        <v>894</v>
      </c>
      <c r="GFR3" s="4" t="s">
        <v>894</v>
      </c>
      <c r="GFS3" s="4" t="s">
        <v>894</v>
      </c>
      <c r="GFT3" s="4" t="s">
        <v>894</v>
      </c>
      <c r="GFU3" s="4" t="s">
        <v>894</v>
      </c>
      <c r="GFV3" s="4" t="s">
        <v>894</v>
      </c>
      <c r="GFW3" s="4" t="s">
        <v>894</v>
      </c>
      <c r="GFX3" s="4" t="s">
        <v>894</v>
      </c>
      <c r="GFY3" s="4" t="s">
        <v>894</v>
      </c>
      <c r="GFZ3" s="4" t="s">
        <v>894</v>
      </c>
      <c r="GGA3" s="4" t="s">
        <v>894</v>
      </c>
      <c r="GGB3" s="4" t="s">
        <v>894</v>
      </c>
      <c r="GGC3" s="4" t="s">
        <v>894</v>
      </c>
      <c r="GGD3" s="4" t="s">
        <v>894</v>
      </c>
      <c r="GGE3" s="4" t="s">
        <v>894</v>
      </c>
      <c r="GGF3" s="4" t="s">
        <v>894</v>
      </c>
      <c r="GGG3" s="4" t="s">
        <v>894</v>
      </c>
      <c r="GGH3" s="4" t="s">
        <v>894</v>
      </c>
      <c r="GGI3" s="4" t="s">
        <v>894</v>
      </c>
      <c r="GGJ3" s="4" t="s">
        <v>894</v>
      </c>
      <c r="GGK3" s="4" t="s">
        <v>894</v>
      </c>
      <c r="GGL3" s="4" t="s">
        <v>894</v>
      </c>
      <c r="GGM3" s="4" t="s">
        <v>894</v>
      </c>
      <c r="GGN3" s="4" t="s">
        <v>894</v>
      </c>
      <c r="GGO3" s="4" t="s">
        <v>894</v>
      </c>
      <c r="GGP3" s="4" t="s">
        <v>894</v>
      </c>
      <c r="GGQ3" s="4" t="s">
        <v>894</v>
      </c>
      <c r="GGR3" s="4" t="s">
        <v>894</v>
      </c>
      <c r="GGS3" s="4" t="s">
        <v>894</v>
      </c>
      <c r="GGT3" s="4" t="s">
        <v>894</v>
      </c>
      <c r="GGU3" s="4" t="s">
        <v>894</v>
      </c>
      <c r="GGV3" s="4" t="s">
        <v>894</v>
      </c>
      <c r="GGW3" s="4" t="s">
        <v>894</v>
      </c>
      <c r="GGX3" s="4" t="s">
        <v>894</v>
      </c>
      <c r="GGY3" s="4" t="s">
        <v>894</v>
      </c>
      <c r="GGZ3" s="4" t="s">
        <v>894</v>
      </c>
      <c r="GHA3" s="4" t="s">
        <v>894</v>
      </c>
      <c r="GHB3" s="4" t="s">
        <v>894</v>
      </c>
      <c r="GHC3" s="4" t="s">
        <v>894</v>
      </c>
      <c r="GHD3" s="4" t="s">
        <v>894</v>
      </c>
      <c r="GHE3" s="4" t="s">
        <v>894</v>
      </c>
      <c r="GHF3" s="4" t="s">
        <v>894</v>
      </c>
      <c r="GHG3" s="4" t="s">
        <v>894</v>
      </c>
      <c r="GHH3" s="4" t="s">
        <v>894</v>
      </c>
      <c r="GHI3" s="4" t="s">
        <v>894</v>
      </c>
      <c r="GHJ3" s="4" t="s">
        <v>894</v>
      </c>
      <c r="GHK3" s="4" t="s">
        <v>894</v>
      </c>
      <c r="GHL3" s="4" t="s">
        <v>894</v>
      </c>
      <c r="GHM3" s="4" t="s">
        <v>894</v>
      </c>
      <c r="GHN3" s="4" t="s">
        <v>894</v>
      </c>
      <c r="GHO3" s="4" t="s">
        <v>894</v>
      </c>
      <c r="GHP3" s="4" t="s">
        <v>894</v>
      </c>
      <c r="GHQ3" s="4" t="s">
        <v>894</v>
      </c>
      <c r="GHR3" s="4" t="s">
        <v>894</v>
      </c>
      <c r="GHS3" s="4" t="s">
        <v>894</v>
      </c>
      <c r="GHT3" s="4" t="s">
        <v>894</v>
      </c>
      <c r="GHU3" s="4" t="s">
        <v>894</v>
      </c>
      <c r="GHV3" s="4" t="s">
        <v>894</v>
      </c>
      <c r="GHW3" s="4" t="s">
        <v>894</v>
      </c>
      <c r="GHX3" s="4" t="s">
        <v>894</v>
      </c>
      <c r="GHY3" s="4" t="s">
        <v>894</v>
      </c>
      <c r="GHZ3" s="4" t="s">
        <v>894</v>
      </c>
      <c r="GIA3" s="4" t="s">
        <v>894</v>
      </c>
      <c r="GIB3" s="4" t="s">
        <v>894</v>
      </c>
      <c r="GIC3" s="4" t="s">
        <v>894</v>
      </c>
      <c r="GID3" s="4" t="s">
        <v>894</v>
      </c>
      <c r="GIE3" s="4" t="s">
        <v>894</v>
      </c>
      <c r="GIF3" s="4" t="s">
        <v>894</v>
      </c>
      <c r="GIG3" s="4" t="s">
        <v>894</v>
      </c>
      <c r="GIH3" s="4" t="s">
        <v>894</v>
      </c>
      <c r="GII3" s="4" t="s">
        <v>894</v>
      </c>
      <c r="GIJ3" s="4" t="s">
        <v>894</v>
      </c>
      <c r="GIK3" s="4" t="s">
        <v>894</v>
      </c>
      <c r="GIL3" s="4" t="s">
        <v>894</v>
      </c>
      <c r="GIM3" s="4" t="s">
        <v>894</v>
      </c>
      <c r="GIN3" s="4" t="s">
        <v>894</v>
      </c>
      <c r="GIO3" s="4" t="s">
        <v>894</v>
      </c>
      <c r="GIP3" s="4" t="s">
        <v>894</v>
      </c>
      <c r="GIQ3" s="4" t="s">
        <v>894</v>
      </c>
      <c r="GIR3" s="4" t="s">
        <v>894</v>
      </c>
      <c r="GIS3" s="4" t="s">
        <v>894</v>
      </c>
      <c r="GIT3" s="4" t="s">
        <v>894</v>
      </c>
      <c r="GIU3" s="4" t="s">
        <v>894</v>
      </c>
      <c r="GIV3" s="4" t="s">
        <v>894</v>
      </c>
      <c r="GIW3" s="4" t="s">
        <v>894</v>
      </c>
      <c r="GIX3" s="4" t="s">
        <v>894</v>
      </c>
      <c r="GIY3" s="4" t="s">
        <v>894</v>
      </c>
      <c r="GIZ3" s="4" t="s">
        <v>894</v>
      </c>
      <c r="GJA3" s="4" t="s">
        <v>894</v>
      </c>
      <c r="GJB3" s="4" t="s">
        <v>894</v>
      </c>
      <c r="GJC3" s="4" t="s">
        <v>894</v>
      </c>
      <c r="GJD3" s="4" t="s">
        <v>894</v>
      </c>
      <c r="GJE3" s="4" t="s">
        <v>894</v>
      </c>
      <c r="GJF3" s="4" t="s">
        <v>894</v>
      </c>
      <c r="GJG3" s="4" t="s">
        <v>894</v>
      </c>
      <c r="GJH3" s="4" t="s">
        <v>894</v>
      </c>
      <c r="GJI3" s="4" t="s">
        <v>894</v>
      </c>
      <c r="GJJ3" s="4" t="s">
        <v>894</v>
      </c>
      <c r="GJK3" s="4" t="s">
        <v>894</v>
      </c>
      <c r="GJL3" s="4" t="s">
        <v>894</v>
      </c>
      <c r="GJM3" s="4" t="s">
        <v>894</v>
      </c>
      <c r="GJN3" s="4" t="s">
        <v>894</v>
      </c>
      <c r="GJO3" s="4" t="s">
        <v>894</v>
      </c>
      <c r="GJP3" s="4" t="s">
        <v>894</v>
      </c>
      <c r="GJQ3" s="4" t="s">
        <v>894</v>
      </c>
      <c r="GJR3" s="4" t="s">
        <v>894</v>
      </c>
      <c r="GJS3" s="4" t="s">
        <v>894</v>
      </c>
      <c r="GJT3" s="4" t="s">
        <v>894</v>
      </c>
      <c r="GJU3" s="4" t="s">
        <v>894</v>
      </c>
      <c r="GJV3" s="4" t="s">
        <v>894</v>
      </c>
      <c r="GJW3" s="4" t="s">
        <v>894</v>
      </c>
      <c r="GJX3" s="4" t="s">
        <v>894</v>
      </c>
      <c r="GJY3" s="4" t="s">
        <v>894</v>
      </c>
      <c r="GJZ3" s="4" t="s">
        <v>894</v>
      </c>
      <c r="GKA3" s="4" t="s">
        <v>894</v>
      </c>
      <c r="GKB3" s="4" t="s">
        <v>894</v>
      </c>
      <c r="GKC3" s="4" t="s">
        <v>894</v>
      </c>
      <c r="GKD3" s="4" t="s">
        <v>894</v>
      </c>
      <c r="GKE3" s="4" t="s">
        <v>894</v>
      </c>
      <c r="GKF3" s="4" t="s">
        <v>894</v>
      </c>
      <c r="GKG3" s="4" t="s">
        <v>894</v>
      </c>
      <c r="GKH3" s="4" t="s">
        <v>894</v>
      </c>
      <c r="GKI3" s="4" t="s">
        <v>894</v>
      </c>
      <c r="GKJ3" s="4" t="s">
        <v>894</v>
      </c>
      <c r="GKK3" s="4" t="s">
        <v>894</v>
      </c>
      <c r="GKL3" s="4" t="s">
        <v>894</v>
      </c>
      <c r="GKM3" s="4" t="s">
        <v>894</v>
      </c>
      <c r="GKN3" s="4" t="s">
        <v>894</v>
      </c>
      <c r="GKO3" s="4" t="s">
        <v>894</v>
      </c>
      <c r="GKP3" s="4" t="s">
        <v>894</v>
      </c>
      <c r="GKQ3" s="4" t="s">
        <v>894</v>
      </c>
      <c r="GKR3" s="4" t="s">
        <v>894</v>
      </c>
      <c r="GKS3" s="4" t="s">
        <v>894</v>
      </c>
      <c r="GKT3" s="4" t="s">
        <v>894</v>
      </c>
      <c r="GKU3" s="4" t="s">
        <v>894</v>
      </c>
      <c r="GKV3" s="4" t="s">
        <v>894</v>
      </c>
      <c r="GKW3" s="4" t="s">
        <v>894</v>
      </c>
      <c r="GKX3" s="4" t="s">
        <v>894</v>
      </c>
      <c r="GKY3" s="4" t="s">
        <v>894</v>
      </c>
      <c r="GKZ3" s="4" t="s">
        <v>894</v>
      </c>
      <c r="GLA3" s="4" t="s">
        <v>894</v>
      </c>
      <c r="GLB3" s="4" t="s">
        <v>894</v>
      </c>
      <c r="GLC3" s="4" t="s">
        <v>894</v>
      </c>
      <c r="GLD3" s="4" t="s">
        <v>894</v>
      </c>
      <c r="GLE3" s="4" t="s">
        <v>894</v>
      </c>
      <c r="GLF3" s="4" t="s">
        <v>894</v>
      </c>
      <c r="GLG3" s="4" t="s">
        <v>894</v>
      </c>
      <c r="GLH3" s="4" t="s">
        <v>894</v>
      </c>
      <c r="GLI3" s="4" t="s">
        <v>894</v>
      </c>
      <c r="GLJ3" s="4" t="s">
        <v>894</v>
      </c>
      <c r="GLK3" s="4" t="s">
        <v>894</v>
      </c>
      <c r="GLL3" s="4" t="s">
        <v>894</v>
      </c>
      <c r="GLM3" s="4" t="s">
        <v>894</v>
      </c>
      <c r="GLN3" s="4" t="s">
        <v>894</v>
      </c>
      <c r="GLO3" s="4" t="s">
        <v>894</v>
      </c>
      <c r="GLP3" s="4" t="s">
        <v>894</v>
      </c>
      <c r="GLQ3" s="4" t="s">
        <v>894</v>
      </c>
      <c r="GLR3" s="4" t="s">
        <v>894</v>
      </c>
      <c r="GLS3" s="4" t="s">
        <v>894</v>
      </c>
      <c r="GLT3" s="4" t="s">
        <v>894</v>
      </c>
      <c r="GLU3" s="4" t="s">
        <v>894</v>
      </c>
      <c r="GLV3" s="4" t="s">
        <v>894</v>
      </c>
      <c r="GLW3" s="4" t="s">
        <v>894</v>
      </c>
      <c r="GLX3" s="4" t="s">
        <v>894</v>
      </c>
      <c r="GLY3" s="4" t="s">
        <v>894</v>
      </c>
      <c r="GLZ3" s="4" t="s">
        <v>894</v>
      </c>
      <c r="GMA3" s="4" t="s">
        <v>894</v>
      </c>
      <c r="GMB3" s="4" t="s">
        <v>894</v>
      </c>
      <c r="GMC3" s="4" t="s">
        <v>894</v>
      </c>
      <c r="GMD3" s="4" t="s">
        <v>894</v>
      </c>
      <c r="GME3" s="4" t="s">
        <v>894</v>
      </c>
      <c r="GMF3" s="4" t="s">
        <v>894</v>
      </c>
      <c r="GMG3" s="4" t="s">
        <v>894</v>
      </c>
      <c r="GMH3" s="4" t="s">
        <v>894</v>
      </c>
      <c r="GMI3" s="4" t="s">
        <v>894</v>
      </c>
      <c r="GMJ3" s="4" t="s">
        <v>894</v>
      </c>
      <c r="GMK3" s="4" t="s">
        <v>894</v>
      </c>
      <c r="GML3" s="4" t="s">
        <v>894</v>
      </c>
      <c r="GMM3" s="4" t="s">
        <v>894</v>
      </c>
      <c r="GMN3" s="4" t="s">
        <v>894</v>
      </c>
      <c r="GMO3" s="4" t="s">
        <v>894</v>
      </c>
      <c r="GMP3" s="4" t="s">
        <v>894</v>
      </c>
      <c r="GMQ3" s="4" t="s">
        <v>894</v>
      </c>
      <c r="GMR3" s="4" t="s">
        <v>894</v>
      </c>
      <c r="GMS3" s="4" t="s">
        <v>894</v>
      </c>
      <c r="GMT3" s="4" t="s">
        <v>894</v>
      </c>
      <c r="GMU3" s="4" t="s">
        <v>894</v>
      </c>
      <c r="GMV3" s="4" t="s">
        <v>894</v>
      </c>
      <c r="GMW3" s="4" t="s">
        <v>894</v>
      </c>
      <c r="GMX3" s="4" t="s">
        <v>894</v>
      </c>
      <c r="GMY3" s="4" t="s">
        <v>894</v>
      </c>
      <c r="GMZ3" s="4" t="s">
        <v>894</v>
      </c>
      <c r="GNA3" s="4" t="s">
        <v>894</v>
      </c>
      <c r="GNB3" s="4" t="s">
        <v>894</v>
      </c>
      <c r="GNC3" s="4" t="s">
        <v>894</v>
      </c>
      <c r="GND3" s="4" t="s">
        <v>894</v>
      </c>
      <c r="GNE3" s="4" t="s">
        <v>894</v>
      </c>
      <c r="GNF3" s="4" t="s">
        <v>894</v>
      </c>
      <c r="GNG3" s="4" t="s">
        <v>894</v>
      </c>
      <c r="GNH3" s="4" t="s">
        <v>894</v>
      </c>
      <c r="GNI3" s="4" t="s">
        <v>894</v>
      </c>
      <c r="GNJ3" s="4" t="s">
        <v>894</v>
      </c>
      <c r="GNK3" s="4" t="s">
        <v>894</v>
      </c>
      <c r="GNL3" s="4" t="s">
        <v>894</v>
      </c>
      <c r="GNM3" s="4" t="s">
        <v>894</v>
      </c>
      <c r="GNN3" s="4" t="s">
        <v>894</v>
      </c>
      <c r="GNO3" s="4" t="s">
        <v>894</v>
      </c>
      <c r="GNP3" s="4" t="s">
        <v>894</v>
      </c>
      <c r="GNQ3" s="4" t="s">
        <v>894</v>
      </c>
      <c r="GNR3" s="4" t="s">
        <v>894</v>
      </c>
      <c r="GNS3" s="4" t="s">
        <v>894</v>
      </c>
      <c r="GNT3" s="4" t="s">
        <v>894</v>
      </c>
      <c r="GNU3" s="4" t="s">
        <v>894</v>
      </c>
      <c r="GNV3" s="4" t="s">
        <v>894</v>
      </c>
      <c r="GNW3" s="4" t="s">
        <v>894</v>
      </c>
      <c r="GNX3" s="4" t="s">
        <v>894</v>
      </c>
      <c r="GNY3" s="4" t="s">
        <v>894</v>
      </c>
      <c r="GNZ3" s="4" t="s">
        <v>894</v>
      </c>
      <c r="GOA3" s="4" t="s">
        <v>894</v>
      </c>
      <c r="GOB3" s="4" t="s">
        <v>894</v>
      </c>
      <c r="GOC3" s="4" t="s">
        <v>894</v>
      </c>
      <c r="GOD3" s="4" t="s">
        <v>894</v>
      </c>
      <c r="GOE3" s="4" t="s">
        <v>894</v>
      </c>
      <c r="GOF3" s="4" t="s">
        <v>894</v>
      </c>
      <c r="GOG3" s="4" t="s">
        <v>894</v>
      </c>
      <c r="GOH3" s="4" t="s">
        <v>894</v>
      </c>
      <c r="GOI3" s="4" t="s">
        <v>894</v>
      </c>
      <c r="GOJ3" s="4" t="s">
        <v>894</v>
      </c>
      <c r="GOK3" s="4" t="s">
        <v>894</v>
      </c>
      <c r="GOL3" s="4" t="s">
        <v>894</v>
      </c>
      <c r="GOM3" s="4" t="s">
        <v>894</v>
      </c>
      <c r="GON3" s="4" t="s">
        <v>894</v>
      </c>
      <c r="GOO3" s="4" t="s">
        <v>894</v>
      </c>
      <c r="GOP3" s="4" t="s">
        <v>894</v>
      </c>
      <c r="GOQ3" s="4" t="s">
        <v>894</v>
      </c>
      <c r="GOR3" s="4" t="s">
        <v>894</v>
      </c>
      <c r="GOS3" s="4" t="s">
        <v>894</v>
      </c>
      <c r="GOT3" s="4" t="s">
        <v>894</v>
      </c>
      <c r="GOU3" s="4" t="s">
        <v>894</v>
      </c>
      <c r="GOV3" s="4" t="s">
        <v>894</v>
      </c>
      <c r="GOW3" s="4" t="s">
        <v>894</v>
      </c>
      <c r="GOX3" s="4" t="s">
        <v>894</v>
      </c>
      <c r="GOY3" s="4" t="s">
        <v>894</v>
      </c>
      <c r="GOZ3" s="4" t="s">
        <v>894</v>
      </c>
      <c r="GPA3" s="4" t="s">
        <v>894</v>
      </c>
      <c r="GPB3" s="4" t="s">
        <v>894</v>
      </c>
      <c r="GPC3" s="4" t="s">
        <v>894</v>
      </c>
      <c r="GPD3" s="4" t="s">
        <v>894</v>
      </c>
      <c r="GPE3" s="4" t="s">
        <v>894</v>
      </c>
      <c r="GPF3" s="4" t="s">
        <v>894</v>
      </c>
      <c r="GPG3" s="4" t="s">
        <v>894</v>
      </c>
      <c r="GPH3" s="4" t="s">
        <v>894</v>
      </c>
      <c r="GPI3" s="4" t="s">
        <v>894</v>
      </c>
      <c r="GPJ3" s="4" t="s">
        <v>894</v>
      </c>
      <c r="GPK3" s="4" t="s">
        <v>894</v>
      </c>
      <c r="GPL3" s="4" t="s">
        <v>894</v>
      </c>
      <c r="GPM3" s="4" t="s">
        <v>894</v>
      </c>
      <c r="GPN3" s="4" t="s">
        <v>894</v>
      </c>
      <c r="GPO3" s="4" t="s">
        <v>894</v>
      </c>
      <c r="GPP3" s="4" t="s">
        <v>894</v>
      </c>
      <c r="GPQ3" s="4" t="s">
        <v>894</v>
      </c>
      <c r="GPR3" s="4" t="s">
        <v>894</v>
      </c>
      <c r="GPS3" s="4" t="s">
        <v>894</v>
      </c>
      <c r="GPT3" s="4" t="s">
        <v>894</v>
      </c>
      <c r="GPU3" s="4" t="s">
        <v>894</v>
      </c>
      <c r="GPV3" s="4" t="s">
        <v>894</v>
      </c>
      <c r="GPW3" s="4" t="s">
        <v>894</v>
      </c>
      <c r="GPX3" s="4" t="s">
        <v>894</v>
      </c>
      <c r="GPY3" s="4" t="s">
        <v>894</v>
      </c>
      <c r="GPZ3" s="4" t="s">
        <v>894</v>
      </c>
      <c r="GQA3" s="4" t="s">
        <v>894</v>
      </c>
      <c r="GQB3" s="4" t="s">
        <v>894</v>
      </c>
      <c r="GQC3" s="4" t="s">
        <v>894</v>
      </c>
      <c r="GQD3" s="4" t="s">
        <v>894</v>
      </c>
      <c r="GQE3" s="4" t="s">
        <v>894</v>
      </c>
      <c r="GQF3" s="4" t="s">
        <v>894</v>
      </c>
      <c r="GQG3" s="4" t="s">
        <v>894</v>
      </c>
      <c r="GQH3" s="4" t="s">
        <v>894</v>
      </c>
      <c r="GQI3" s="4" t="s">
        <v>894</v>
      </c>
      <c r="GQJ3" s="4" t="s">
        <v>894</v>
      </c>
      <c r="GQK3" s="4" t="s">
        <v>894</v>
      </c>
      <c r="GQL3" s="4" t="s">
        <v>894</v>
      </c>
      <c r="GQM3" s="4" t="s">
        <v>894</v>
      </c>
      <c r="GQN3" s="4" t="s">
        <v>894</v>
      </c>
      <c r="GQO3" s="4" t="s">
        <v>894</v>
      </c>
      <c r="GQP3" s="4" t="s">
        <v>894</v>
      </c>
      <c r="GQQ3" s="4" t="s">
        <v>894</v>
      </c>
      <c r="GQR3" s="4" t="s">
        <v>894</v>
      </c>
      <c r="GQS3" s="4" t="s">
        <v>894</v>
      </c>
      <c r="GQT3" s="4" t="s">
        <v>894</v>
      </c>
      <c r="GQU3" s="4" t="s">
        <v>894</v>
      </c>
      <c r="GQV3" s="4" t="s">
        <v>894</v>
      </c>
      <c r="GQW3" s="4" t="s">
        <v>894</v>
      </c>
      <c r="GQX3" s="4" t="s">
        <v>894</v>
      </c>
      <c r="GQY3" s="4" t="s">
        <v>894</v>
      </c>
      <c r="GQZ3" s="4" t="s">
        <v>894</v>
      </c>
      <c r="GRA3" s="4" t="s">
        <v>894</v>
      </c>
      <c r="GRB3" s="4" t="s">
        <v>894</v>
      </c>
      <c r="GRC3" s="4" t="s">
        <v>894</v>
      </c>
      <c r="GRD3" s="4" t="s">
        <v>894</v>
      </c>
      <c r="GRE3" s="4" t="s">
        <v>894</v>
      </c>
      <c r="GRF3" s="4" t="s">
        <v>894</v>
      </c>
      <c r="GRG3" s="4" t="s">
        <v>894</v>
      </c>
      <c r="GRH3" s="4" t="s">
        <v>894</v>
      </c>
      <c r="GRI3" s="4" t="s">
        <v>894</v>
      </c>
      <c r="GRJ3" s="4" t="s">
        <v>894</v>
      </c>
      <c r="GRK3" s="4" t="s">
        <v>894</v>
      </c>
      <c r="GRL3" s="4" t="s">
        <v>894</v>
      </c>
      <c r="GRM3" s="4" t="s">
        <v>894</v>
      </c>
      <c r="GRN3" s="4" t="s">
        <v>894</v>
      </c>
      <c r="GRO3" s="4" t="s">
        <v>894</v>
      </c>
      <c r="GRP3" s="4" t="s">
        <v>894</v>
      </c>
      <c r="GRQ3" s="4" t="s">
        <v>894</v>
      </c>
      <c r="GRR3" s="4" t="s">
        <v>894</v>
      </c>
      <c r="GRS3" s="4" t="s">
        <v>894</v>
      </c>
      <c r="GRT3" s="4" t="s">
        <v>894</v>
      </c>
      <c r="GRU3" s="4" t="s">
        <v>894</v>
      </c>
      <c r="GRV3" s="4" t="s">
        <v>894</v>
      </c>
      <c r="GRW3" s="4" t="s">
        <v>894</v>
      </c>
      <c r="GRX3" s="4" t="s">
        <v>894</v>
      </c>
      <c r="GRY3" s="4" t="s">
        <v>894</v>
      </c>
      <c r="GRZ3" s="4" t="s">
        <v>894</v>
      </c>
      <c r="GSA3" s="4" t="s">
        <v>894</v>
      </c>
      <c r="GSB3" s="4" t="s">
        <v>894</v>
      </c>
      <c r="GSC3" s="4" t="s">
        <v>894</v>
      </c>
      <c r="GSD3" s="4" t="s">
        <v>894</v>
      </c>
      <c r="GSE3" s="4" t="s">
        <v>894</v>
      </c>
      <c r="GSF3" s="4" t="s">
        <v>894</v>
      </c>
      <c r="GSG3" s="4" t="s">
        <v>894</v>
      </c>
      <c r="GSH3" s="4" t="s">
        <v>894</v>
      </c>
      <c r="GSI3" s="4" t="s">
        <v>894</v>
      </c>
      <c r="GSJ3" s="4" t="s">
        <v>894</v>
      </c>
      <c r="GSK3" s="4" t="s">
        <v>894</v>
      </c>
      <c r="GSL3" s="4" t="s">
        <v>894</v>
      </c>
      <c r="GSM3" s="4" t="s">
        <v>894</v>
      </c>
      <c r="GSN3" s="4" t="s">
        <v>894</v>
      </c>
      <c r="GSO3" s="4" t="s">
        <v>894</v>
      </c>
      <c r="GSP3" s="4" t="s">
        <v>894</v>
      </c>
      <c r="GSQ3" s="4" t="s">
        <v>894</v>
      </c>
      <c r="GSR3" s="4" t="s">
        <v>894</v>
      </c>
      <c r="GSS3" s="4" t="s">
        <v>894</v>
      </c>
      <c r="GST3" s="4" t="s">
        <v>894</v>
      </c>
      <c r="GSU3" s="4" t="s">
        <v>894</v>
      </c>
      <c r="GSV3" s="4" t="s">
        <v>894</v>
      </c>
      <c r="GSW3" s="4" t="s">
        <v>894</v>
      </c>
      <c r="GSX3" s="4" t="s">
        <v>894</v>
      </c>
      <c r="GSY3" s="4" t="s">
        <v>894</v>
      </c>
      <c r="GSZ3" s="4" t="s">
        <v>894</v>
      </c>
      <c r="GTA3" s="4" t="s">
        <v>894</v>
      </c>
      <c r="GTB3" s="4" t="s">
        <v>894</v>
      </c>
      <c r="GTC3" s="4" t="s">
        <v>894</v>
      </c>
      <c r="GTD3" s="4" t="s">
        <v>894</v>
      </c>
      <c r="GTE3" s="4" t="s">
        <v>894</v>
      </c>
      <c r="GTF3" s="4" t="s">
        <v>894</v>
      </c>
      <c r="GTG3" s="4" t="s">
        <v>894</v>
      </c>
      <c r="GTH3" s="4" t="s">
        <v>894</v>
      </c>
      <c r="GTI3" s="4" t="s">
        <v>894</v>
      </c>
      <c r="GTJ3" s="4" t="s">
        <v>894</v>
      </c>
      <c r="GTK3" s="4" t="s">
        <v>894</v>
      </c>
      <c r="GTL3" s="4" t="s">
        <v>894</v>
      </c>
      <c r="GTM3" s="4" t="s">
        <v>894</v>
      </c>
      <c r="GTN3" s="4" t="s">
        <v>894</v>
      </c>
      <c r="GTO3" s="4" t="s">
        <v>894</v>
      </c>
      <c r="GTP3" s="4" t="s">
        <v>894</v>
      </c>
      <c r="GTQ3" s="4" t="s">
        <v>894</v>
      </c>
      <c r="GTR3" s="4" t="s">
        <v>894</v>
      </c>
      <c r="GTS3" s="4" t="s">
        <v>894</v>
      </c>
      <c r="GTT3" s="4" t="s">
        <v>894</v>
      </c>
      <c r="GTU3" s="4" t="s">
        <v>894</v>
      </c>
      <c r="GTV3" s="4" t="s">
        <v>894</v>
      </c>
      <c r="GTW3" s="4" t="s">
        <v>894</v>
      </c>
      <c r="GTX3" s="4" t="s">
        <v>894</v>
      </c>
      <c r="GTY3" s="4" t="s">
        <v>894</v>
      </c>
      <c r="GTZ3" s="4" t="s">
        <v>894</v>
      </c>
      <c r="GUA3" s="4" t="s">
        <v>894</v>
      </c>
      <c r="GUB3" s="4" t="s">
        <v>894</v>
      </c>
      <c r="GUC3" s="4" t="s">
        <v>894</v>
      </c>
      <c r="GUD3" s="4" t="s">
        <v>894</v>
      </c>
      <c r="GUE3" s="4" t="s">
        <v>894</v>
      </c>
      <c r="GUF3" s="4" t="s">
        <v>894</v>
      </c>
      <c r="GUG3" s="4" t="s">
        <v>894</v>
      </c>
      <c r="GUH3" s="4" t="s">
        <v>894</v>
      </c>
      <c r="GUI3" s="4" t="s">
        <v>894</v>
      </c>
      <c r="GUJ3" s="4" t="s">
        <v>894</v>
      </c>
      <c r="GUK3" s="4" t="s">
        <v>894</v>
      </c>
      <c r="GUL3" s="4" t="s">
        <v>894</v>
      </c>
      <c r="GUM3" s="4" t="s">
        <v>894</v>
      </c>
      <c r="GUN3" s="4" t="s">
        <v>894</v>
      </c>
      <c r="GUO3" s="4" t="s">
        <v>894</v>
      </c>
      <c r="GUP3" s="4" t="s">
        <v>894</v>
      </c>
      <c r="GUQ3" s="4" t="s">
        <v>894</v>
      </c>
      <c r="GUR3" s="4" t="s">
        <v>894</v>
      </c>
      <c r="GUS3" s="4" t="s">
        <v>894</v>
      </c>
      <c r="GUT3" s="4" t="s">
        <v>894</v>
      </c>
      <c r="GUU3" s="4" t="s">
        <v>894</v>
      </c>
      <c r="GUV3" s="4" t="s">
        <v>894</v>
      </c>
      <c r="GUW3" s="4" t="s">
        <v>894</v>
      </c>
      <c r="GUX3" s="4" t="s">
        <v>894</v>
      </c>
      <c r="GUY3" s="4" t="s">
        <v>894</v>
      </c>
      <c r="GUZ3" s="4" t="s">
        <v>894</v>
      </c>
      <c r="GVA3" s="4" t="s">
        <v>894</v>
      </c>
      <c r="GVB3" s="4" t="s">
        <v>894</v>
      </c>
      <c r="GVC3" s="4" t="s">
        <v>894</v>
      </c>
      <c r="GVD3" s="4" t="s">
        <v>894</v>
      </c>
      <c r="GVE3" s="4" t="s">
        <v>894</v>
      </c>
      <c r="GVF3" s="4" t="s">
        <v>894</v>
      </c>
      <c r="GVG3" s="4" t="s">
        <v>894</v>
      </c>
      <c r="GVH3" s="4" t="s">
        <v>894</v>
      </c>
      <c r="GVI3" s="4" t="s">
        <v>894</v>
      </c>
      <c r="GVJ3" s="4" t="s">
        <v>894</v>
      </c>
      <c r="GVK3" s="4" t="s">
        <v>894</v>
      </c>
      <c r="GVL3" s="4" t="s">
        <v>894</v>
      </c>
      <c r="GVM3" s="4" t="s">
        <v>894</v>
      </c>
      <c r="GVN3" s="4" t="s">
        <v>894</v>
      </c>
      <c r="GVO3" s="4" t="s">
        <v>894</v>
      </c>
      <c r="GVP3" s="4" t="s">
        <v>894</v>
      </c>
      <c r="GVQ3" s="4" t="s">
        <v>894</v>
      </c>
      <c r="GVR3" s="4" t="s">
        <v>894</v>
      </c>
      <c r="GVS3" s="4" t="s">
        <v>894</v>
      </c>
      <c r="GVT3" s="4" t="s">
        <v>894</v>
      </c>
      <c r="GVU3" s="4" t="s">
        <v>894</v>
      </c>
      <c r="GVV3" s="4" t="s">
        <v>894</v>
      </c>
      <c r="GVW3" s="4" t="s">
        <v>894</v>
      </c>
      <c r="GVX3" s="4" t="s">
        <v>894</v>
      </c>
      <c r="GVY3" s="4" t="s">
        <v>894</v>
      </c>
      <c r="GVZ3" s="4" t="s">
        <v>894</v>
      </c>
      <c r="GWA3" s="4" t="s">
        <v>894</v>
      </c>
      <c r="GWB3" s="4" t="s">
        <v>894</v>
      </c>
      <c r="GWC3" s="4" t="s">
        <v>894</v>
      </c>
      <c r="GWD3" s="4" t="s">
        <v>894</v>
      </c>
      <c r="GWE3" s="4" t="s">
        <v>894</v>
      </c>
      <c r="GWF3" s="4" t="s">
        <v>894</v>
      </c>
      <c r="GWG3" s="4" t="s">
        <v>894</v>
      </c>
      <c r="GWH3" s="4" t="s">
        <v>894</v>
      </c>
      <c r="GWI3" s="4" t="s">
        <v>894</v>
      </c>
      <c r="GWJ3" s="4" t="s">
        <v>894</v>
      </c>
      <c r="GWK3" s="4" t="s">
        <v>894</v>
      </c>
      <c r="GWL3" s="4" t="s">
        <v>894</v>
      </c>
      <c r="GWM3" s="4" t="s">
        <v>894</v>
      </c>
      <c r="GWN3" s="4" t="s">
        <v>894</v>
      </c>
      <c r="GWO3" s="4" t="s">
        <v>894</v>
      </c>
      <c r="GWP3" s="4" t="s">
        <v>894</v>
      </c>
      <c r="GWQ3" s="4" t="s">
        <v>894</v>
      </c>
      <c r="GWR3" s="4" t="s">
        <v>894</v>
      </c>
      <c r="GWS3" s="4" t="s">
        <v>894</v>
      </c>
      <c r="GWT3" s="4" t="s">
        <v>894</v>
      </c>
      <c r="GWU3" s="4" t="s">
        <v>894</v>
      </c>
      <c r="GWV3" s="4" t="s">
        <v>894</v>
      </c>
      <c r="GWW3" s="4" t="s">
        <v>894</v>
      </c>
      <c r="GWX3" s="4" t="s">
        <v>894</v>
      </c>
      <c r="GWY3" s="4" t="s">
        <v>894</v>
      </c>
      <c r="GWZ3" s="4" t="s">
        <v>894</v>
      </c>
      <c r="GXA3" s="4" t="s">
        <v>894</v>
      </c>
      <c r="GXB3" s="4" t="s">
        <v>894</v>
      </c>
      <c r="GXC3" s="4" t="s">
        <v>894</v>
      </c>
      <c r="GXD3" s="4" t="s">
        <v>894</v>
      </c>
      <c r="GXE3" s="4" t="s">
        <v>894</v>
      </c>
      <c r="GXF3" s="4" t="s">
        <v>894</v>
      </c>
      <c r="GXG3" s="4" t="s">
        <v>894</v>
      </c>
      <c r="GXH3" s="4" t="s">
        <v>894</v>
      </c>
      <c r="GXI3" s="4" t="s">
        <v>894</v>
      </c>
      <c r="GXJ3" s="4" t="s">
        <v>894</v>
      </c>
      <c r="GXK3" s="4" t="s">
        <v>894</v>
      </c>
      <c r="GXL3" s="4" t="s">
        <v>894</v>
      </c>
      <c r="GXM3" s="4" t="s">
        <v>894</v>
      </c>
      <c r="GXN3" s="4" t="s">
        <v>894</v>
      </c>
      <c r="GXO3" s="4" t="s">
        <v>894</v>
      </c>
      <c r="GXP3" s="4" t="s">
        <v>894</v>
      </c>
      <c r="GXQ3" s="4" t="s">
        <v>894</v>
      </c>
      <c r="GXR3" s="4" t="s">
        <v>894</v>
      </c>
      <c r="GXS3" s="4" t="s">
        <v>894</v>
      </c>
      <c r="GXT3" s="4" t="s">
        <v>894</v>
      </c>
      <c r="GXU3" s="4" t="s">
        <v>894</v>
      </c>
      <c r="GXV3" s="4" t="s">
        <v>894</v>
      </c>
      <c r="GXW3" s="4" t="s">
        <v>894</v>
      </c>
      <c r="GXX3" s="4" t="s">
        <v>894</v>
      </c>
      <c r="GXY3" s="4" t="s">
        <v>894</v>
      </c>
      <c r="GXZ3" s="4" t="s">
        <v>894</v>
      </c>
      <c r="GYA3" s="4" t="s">
        <v>894</v>
      </c>
      <c r="GYB3" s="4" t="s">
        <v>894</v>
      </c>
      <c r="GYC3" s="4" t="s">
        <v>894</v>
      </c>
      <c r="GYD3" s="4" t="s">
        <v>894</v>
      </c>
      <c r="GYE3" s="4" t="s">
        <v>894</v>
      </c>
      <c r="GYF3" s="4" t="s">
        <v>894</v>
      </c>
      <c r="GYG3" s="4" t="s">
        <v>894</v>
      </c>
      <c r="GYH3" s="4" t="s">
        <v>894</v>
      </c>
      <c r="GYI3" s="4" t="s">
        <v>894</v>
      </c>
      <c r="GYJ3" s="4" t="s">
        <v>894</v>
      </c>
      <c r="GYK3" s="4" t="s">
        <v>894</v>
      </c>
      <c r="GYL3" s="4" t="s">
        <v>894</v>
      </c>
      <c r="GYM3" s="4" t="s">
        <v>894</v>
      </c>
      <c r="GYN3" s="4" t="s">
        <v>894</v>
      </c>
      <c r="GYO3" s="4" t="s">
        <v>894</v>
      </c>
      <c r="GYP3" s="4" t="s">
        <v>894</v>
      </c>
      <c r="GYQ3" s="4" t="s">
        <v>894</v>
      </c>
      <c r="GYR3" s="4" t="s">
        <v>894</v>
      </c>
      <c r="GYS3" s="4" t="s">
        <v>894</v>
      </c>
      <c r="GYT3" s="4" t="s">
        <v>894</v>
      </c>
      <c r="GYU3" s="4" t="s">
        <v>894</v>
      </c>
      <c r="GYV3" s="4" t="s">
        <v>894</v>
      </c>
      <c r="GYW3" s="4" t="s">
        <v>894</v>
      </c>
      <c r="GYX3" s="4" t="s">
        <v>894</v>
      </c>
      <c r="GYY3" s="4" t="s">
        <v>894</v>
      </c>
      <c r="GYZ3" s="4" t="s">
        <v>894</v>
      </c>
      <c r="GZA3" s="4" t="s">
        <v>894</v>
      </c>
      <c r="GZB3" s="4" t="s">
        <v>894</v>
      </c>
      <c r="GZC3" s="4" t="s">
        <v>894</v>
      </c>
      <c r="GZD3" s="4" t="s">
        <v>894</v>
      </c>
      <c r="GZE3" s="4" t="s">
        <v>894</v>
      </c>
      <c r="GZF3" s="4" t="s">
        <v>894</v>
      </c>
      <c r="GZG3" s="4" t="s">
        <v>894</v>
      </c>
      <c r="GZH3" s="4" t="s">
        <v>894</v>
      </c>
      <c r="GZI3" s="4" t="s">
        <v>894</v>
      </c>
      <c r="GZJ3" s="4" t="s">
        <v>894</v>
      </c>
      <c r="GZK3" s="4" t="s">
        <v>894</v>
      </c>
      <c r="GZL3" s="4" t="s">
        <v>894</v>
      </c>
      <c r="GZM3" s="4" t="s">
        <v>894</v>
      </c>
      <c r="GZN3" s="4" t="s">
        <v>894</v>
      </c>
      <c r="GZO3" s="4" t="s">
        <v>894</v>
      </c>
      <c r="GZP3" s="4" t="s">
        <v>894</v>
      </c>
      <c r="GZQ3" s="4" t="s">
        <v>894</v>
      </c>
      <c r="GZR3" s="4" t="s">
        <v>894</v>
      </c>
      <c r="GZS3" s="4" t="s">
        <v>894</v>
      </c>
      <c r="GZT3" s="4" t="s">
        <v>894</v>
      </c>
      <c r="GZU3" s="4" t="s">
        <v>894</v>
      </c>
      <c r="GZV3" s="4" t="s">
        <v>894</v>
      </c>
      <c r="GZW3" s="4" t="s">
        <v>894</v>
      </c>
      <c r="GZX3" s="4" t="s">
        <v>894</v>
      </c>
      <c r="GZY3" s="4" t="s">
        <v>894</v>
      </c>
      <c r="GZZ3" s="4" t="s">
        <v>894</v>
      </c>
      <c r="HAA3" s="4" t="s">
        <v>894</v>
      </c>
      <c r="HAB3" s="4" t="s">
        <v>894</v>
      </c>
      <c r="HAC3" s="4" t="s">
        <v>894</v>
      </c>
      <c r="HAD3" s="4" t="s">
        <v>894</v>
      </c>
      <c r="HAE3" s="4" t="s">
        <v>894</v>
      </c>
      <c r="HAF3" s="4" t="s">
        <v>894</v>
      </c>
      <c r="HAG3" s="4" t="s">
        <v>894</v>
      </c>
      <c r="HAH3" s="4" t="s">
        <v>894</v>
      </c>
      <c r="HAI3" s="4" t="s">
        <v>894</v>
      </c>
      <c r="HAJ3" s="4" t="s">
        <v>894</v>
      </c>
      <c r="HAK3" s="4" t="s">
        <v>894</v>
      </c>
      <c r="HAL3" s="4" t="s">
        <v>894</v>
      </c>
      <c r="HAM3" s="4" t="s">
        <v>894</v>
      </c>
      <c r="HAN3" s="4" t="s">
        <v>894</v>
      </c>
      <c r="HAO3" s="4" t="s">
        <v>894</v>
      </c>
      <c r="HAP3" s="4" t="s">
        <v>894</v>
      </c>
      <c r="HAQ3" s="4" t="s">
        <v>894</v>
      </c>
      <c r="HAR3" s="4" t="s">
        <v>894</v>
      </c>
      <c r="HAS3" s="4" t="s">
        <v>894</v>
      </c>
      <c r="HAT3" s="4" t="s">
        <v>894</v>
      </c>
      <c r="HAU3" s="4" t="s">
        <v>894</v>
      </c>
      <c r="HAV3" s="4" t="s">
        <v>894</v>
      </c>
      <c r="HAW3" s="4" t="s">
        <v>894</v>
      </c>
      <c r="HAX3" s="4" t="s">
        <v>894</v>
      </c>
      <c r="HAY3" s="4" t="s">
        <v>894</v>
      </c>
      <c r="HAZ3" s="4" t="s">
        <v>894</v>
      </c>
      <c r="HBA3" s="4" t="s">
        <v>894</v>
      </c>
      <c r="HBB3" s="4" t="s">
        <v>894</v>
      </c>
      <c r="HBC3" s="4" t="s">
        <v>894</v>
      </c>
      <c r="HBD3" s="4" t="s">
        <v>894</v>
      </c>
      <c r="HBE3" s="4" t="s">
        <v>894</v>
      </c>
      <c r="HBF3" s="4" t="s">
        <v>894</v>
      </c>
      <c r="HBG3" s="4" t="s">
        <v>894</v>
      </c>
      <c r="HBH3" s="4" t="s">
        <v>894</v>
      </c>
      <c r="HBI3" s="4" t="s">
        <v>894</v>
      </c>
      <c r="HBJ3" s="4" t="s">
        <v>894</v>
      </c>
      <c r="HBK3" s="4" t="s">
        <v>894</v>
      </c>
      <c r="HBL3" s="4" t="s">
        <v>894</v>
      </c>
      <c r="HBM3" s="4" t="s">
        <v>894</v>
      </c>
      <c r="HBN3" s="4" t="s">
        <v>894</v>
      </c>
      <c r="HBO3" s="4" t="s">
        <v>894</v>
      </c>
      <c r="HBP3" s="4" t="s">
        <v>894</v>
      </c>
      <c r="HBQ3" s="4" t="s">
        <v>894</v>
      </c>
      <c r="HBR3" s="4" t="s">
        <v>894</v>
      </c>
      <c r="HBS3" s="4" t="s">
        <v>894</v>
      </c>
      <c r="HBT3" s="4" t="s">
        <v>894</v>
      </c>
      <c r="HBU3" s="4" t="s">
        <v>894</v>
      </c>
      <c r="HBV3" s="4" t="s">
        <v>894</v>
      </c>
      <c r="HBW3" s="4" t="s">
        <v>894</v>
      </c>
      <c r="HBX3" s="4" t="s">
        <v>894</v>
      </c>
      <c r="HBY3" s="4" t="s">
        <v>894</v>
      </c>
      <c r="HBZ3" s="4" t="s">
        <v>894</v>
      </c>
      <c r="HCA3" s="4" t="s">
        <v>894</v>
      </c>
      <c r="HCB3" s="4" t="s">
        <v>894</v>
      </c>
      <c r="HCC3" s="4" t="s">
        <v>894</v>
      </c>
      <c r="HCD3" s="4" t="s">
        <v>894</v>
      </c>
      <c r="HCE3" s="4" t="s">
        <v>894</v>
      </c>
      <c r="HCF3" s="4" t="s">
        <v>894</v>
      </c>
      <c r="HCG3" s="4" t="s">
        <v>894</v>
      </c>
      <c r="HCH3" s="4" t="s">
        <v>894</v>
      </c>
      <c r="HCI3" s="4" t="s">
        <v>894</v>
      </c>
      <c r="HCJ3" s="4" t="s">
        <v>894</v>
      </c>
      <c r="HCK3" s="4" t="s">
        <v>894</v>
      </c>
      <c r="HCL3" s="4" t="s">
        <v>894</v>
      </c>
      <c r="HCM3" s="4" t="s">
        <v>894</v>
      </c>
      <c r="HCN3" s="4" t="s">
        <v>894</v>
      </c>
      <c r="HCO3" s="4" t="s">
        <v>894</v>
      </c>
      <c r="HCP3" s="4" t="s">
        <v>894</v>
      </c>
      <c r="HCQ3" s="4" t="s">
        <v>894</v>
      </c>
      <c r="HCR3" s="4" t="s">
        <v>894</v>
      </c>
      <c r="HCS3" s="4" t="s">
        <v>894</v>
      </c>
      <c r="HCT3" s="4" t="s">
        <v>894</v>
      </c>
      <c r="HCU3" s="4" t="s">
        <v>894</v>
      </c>
      <c r="HCV3" s="4" t="s">
        <v>894</v>
      </c>
      <c r="HCW3" s="4" t="s">
        <v>894</v>
      </c>
      <c r="HCX3" s="4" t="s">
        <v>894</v>
      </c>
      <c r="HCY3" s="4" t="s">
        <v>894</v>
      </c>
      <c r="HCZ3" s="4" t="s">
        <v>894</v>
      </c>
      <c r="HDA3" s="4" t="s">
        <v>894</v>
      </c>
      <c r="HDB3" s="4" t="s">
        <v>894</v>
      </c>
      <c r="HDC3" s="4" t="s">
        <v>894</v>
      </c>
      <c r="HDD3" s="4" t="s">
        <v>894</v>
      </c>
      <c r="HDE3" s="4" t="s">
        <v>894</v>
      </c>
      <c r="HDF3" s="4" t="s">
        <v>894</v>
      </c>
      <c r="HDG3" s="4" t="s">
        <v>894</v>
      </c>
      <c r="HDH3" s="4" t="s">
        <v>894</v>
      </c>
      <c r="HDI3" s="4" t="s">
        <v>894</v>
      </c>
      <c r="HDJ3" s="4" t="s">
        <v>894</v>
      </c>
      <c r="HDK3" s="4" t="s">
        <v>894</v>
      </c>
      <c r="HDL3" s="4" t="s">
        <v>894</v>
      </c>
      <c r="HDM3" s="4" t="s">
        <v>894</v>
      </c>
      <c r="HDN3" s="4" t="s">
        <v>894</v>
      </c>
      <c r="HDO3" s="4" t="s">
        <v>894</v>
      </c>
      <c r="HDP3" s="4" t="s">
        <v>894</v>
      </c>
      <c r="HDQ3" s="4" t="s">
        <v>894</v>
      </c>
      <c r="HDR3" s="4" t="s">
        <v>894</v>
      </c>
      <c r="HDS3" s="4" t="s">
        <v>894</v>
      </c>
      <c r="HDT3" s="4" t="s">
        <v>894</v>
      </c>
      <c r="HDU3" s="4" t="s">
        <v>894</v>
      </c>
      <c r="HDV3" s="4" t="s">
        <v>894</v>
      </c>
      <c r="HDW3" s="4" t="s">
        <v>894</v>
      </c>
      <c r="HDX3" s="4" t="s">
        <v>894</v>
      </c>
      <c r="HDY3" s="4" t="s">
        <v>894</v>
      </c>
      <c r="HDZ3" s="4" t="s">
        <v>894</v>
      </c>
      <c r="HEA3" s="4" t="s">
        <v>894</v>
      </c>
      <c r="HEB3" s="4" t="s">
        <v>894</v>
      </c>
      <c r="HEC3" s="4" t="s">
        <v>894</v>
      </c>
      <c r="HED3" s="4" t="s">
        <v>894</v>
      </c>
      <c r="HEE3" s="4" t="s">
        <v>894</v>
      </c>
      <c r="HEF3" s="4" t="s">
        <v>894</v>
      </c>
      <c r="HEG3" s="4" t="s">
        <v>894</v>
      </c>
      <c r="HEH3" s="4" t="s">
        <v>894</v>
      </c>
      <c r="HEI3" s="4" t="s">
        <v>894</v>
      </c>
      <c r="HEJ3" s="4" t="s">
        <v>894</v>
      </c>
      <c r="HEK3" s="4" t="s">
        <v>894</v>
      </c>
      <c r="HEL3" s="4" t="s">
        <v>894</v>
      </c>
      <c r="HEM3" s="4" t="s">
        <v>894</v>
      </c>
      <c r="HEN3" s="4" t="s">
        <v>894</v>
      </c>
      <c r="HEO3" s="4" t="s">
        <v>894</v>
      </c>
      <c r="HEP3" s="4" t="s">
        <v>894</v>
      </c>
      <c r="HEQ3" s="4" t="s">
        <v>894</v>
      </c>
      <c r="HER3" s="4" t="s">
        <v>894</v>
      </c>
      <c r="HES3" s="4" t="s">
        <v>894</v>
      </c>
      <c r="HET3" s="4" t="s">
        <v>894</v>
      </c>
      <c r="HEU3" s="4" t="s">
        <v>894</v>
      </c>
      <c r="HEV3" s="4" t="s">
        <v>894</v>
      </c>
      <c r="HEW3" s="4" t="s">
        <v>894</v>
      </c>
      <c r="HEX3" s="4" t="s">
        <v>894</v>
      </c>
      <c r="HEY3" s="4" t="s">
        <v>894</v>
      </c>
      <c r="HEZ3" s="4" t="s">
        <v>894</v>
      </c>
      <c r="HFA3" s="4" t="s">
        <v>894</v>
      </c>
      <c r="HFB3" s="4" t="s">
        <v>894</v>
      </c>
      <c r="HFC3" s="4" t="s">
        <v>894</v>
      </c>
      <c r="HFD3" s="4" t="s">
        <v>894</v>
      </c>
      <c r="HFE3" s="4" t="s">
        <v>894</v>
      </c>
      <c r="HFF3" s="4" t="s">
        <v>894</v>
      </c>
      <c r="HFG3" s="4" t="s">
        <v>894</v>
      </c>
      <c r="HFH3" s="4" t="s">
        <v>894</v>
      </c>
      <c r="HFI3" s="4" t="s">
        <v>894</v>
      </c>
      <c r="HFJ3" s="4" t="s">
        <v>894</v>
      </c>
      <c r="HFK3" s="4" t="s">
        <v>894</v>
      </c>
      <c r="HFL3" s="4" t="s">
        <v>894</v>
      </c>
      <c r="HFM3" s="4" t="s">
        <v>894</v>
      </c>
      <c r="HFN3" s="4" t="s">
        <v>894</v>
      </c>
      <c r="HFO3" s="4" t="s">
        <v>894</v>
      </c>
      <c r="HFP3" s="4" t="s">
        <v>894</v>
      </c>
      <c r="HFQ3" s="4" t="s">
        <v>894</v>
      </c>
      <c r="HFR3" s="4" t="s">
        <v>894</v>
      </c>
      <c r="HFS3" s="4" t="s">
        <v>894</v>
      </c>
      <c r="HFT3" s="4" t="s">
        <v>894</v>
      </c>
      <c r="HFU3" s="4" t="s">
        <v>894</v>
      </c>
      <c r="HFV3" s="4" t="s">
        <v>894</v>
      </c>
      <c r="HFW3" s="4" t="s">
        <v>894</v>
      </c>
      <c r="HFX3" s="4" t="s">
        <v>894</v>
      </c>
      <c r="HFY3" s="4" t="s">
        <v>894</v>
      </c>
      <c r="HFZ3" s="4" t="s">
        <v>894</v>
      </c>
      <c r="HGA3" s="4" t="s">
        <v>894</v>
      </c>
      <c r="HGB3" s="4" t="s">
        <v>894</v>
      </c>
      <c r="HGC3" s="4" t="s">
        <v>894</v>
      </c>
      <c r="HGD3" s="4" t="s">
        <v>894</v>
      </c>
      <c r="HGE3" s="4" t="s">
        <v>894</v>
      </c>
      <c r="HGF3" s="4" t="s">
        <v>894</v>
      </c>
      <c r="HGG3" s="4" t="s">
        <v>894</v>
      </c>
      <c r="HGH3" s="4" t="s">
        <v>894</v>
      </c>
      <c r="HGI3" s="4" t="s">
        <v>894</v>
      </c>
      <c r="HGJ3" s="4" t="s">
        <v>894</v>
      </c>
      <c r="HGK3" s="4" t="s">
        <v>894</v>
      </c>
      <c r="HGL3" s="4" t="s">
        <v>894</v>
      </c>
      <c r="HGM3" s="4" t="s">
        <v>894</v>
      </c>
      <c r="HGN3" s="4" t="s">
        <v>894</v>
      </c>
      <c r="HGO3" s="4" t="s">
        <v>894</v>
      </c>
      <c r="HGP3" s="4" t="s">
        <v>894</v>
      </c>
      <c r="HGQ3" s="4" t="s">
        <v>894</v>
      </c>
      <c r="HGR3" s="4" t="s">
        <v>894</v>
      </c>
      <c r="HGS3" s="4" t="s">
        <v>894</v>
      </c>
      <c r="HGT3" s="4" t="s">
        <v>894</v>
      </c>
      <c r="HGU3" s="4" t="s">
        <v>894</v>
      </c>
      <c r="HGV3" s="4" t="s">
        <v>894</v>
      </c>
      <c r="HGW3" s="4" t="s">
        <v>894</v>
      </c>
      <c r="HGX3" s="4" t="s">
        <v>894</v>
      </c>
      <c r="HGY3" s="4" t="s">
        <v>894</v>
      </c>
      <c r="HGZ3" s="4" t="s">
        <v>894</v>
      </c>
      <c r="HHA3" s="4" t="s">
        <v>894</v>
      </c>
      <c r="HHB3" s="4" t="s">
        <v>894</v>
      </c>
      <c r="HHC3" s="4" t="s">
        <v>894</v>
      </c>
      <c r="HHD3" s="4" t="s">
        <v>894</v>
      </c>
      <c r="HHE3" s="4" t="s">
        <v>894</v>
      </c>
      <c r="HHF3" s="4" t="s">
        <v>894</v>
      </c>
      <c r="HHG3" s="4" t="s">
        <v>894</v>
      </c>
      <c r="HHH3" s="4" t="s">
        <v>894</v>
      </c>
      <c r="HHI3" s="4" t="s">
        <v>894</v>
      </c>
      <c r="HHJ3" s="4" t="s">
        <v>894</v>
      </c>
      <c r="HHK3" s="4" t="s">
        <v>894</v>
      </c>
      <c r="HHL3" s="4" t="s">
        <v>894</v>
      </c>
      <c r="HHM3" s="4" t="s">
        <v>894</v>
      </c>
      <c r="HHN3" s="4" t="s">
        <v>894</v>
      </c>
      <c r="HHO3" s="4" t="s">
        <v>894</v>
      </c>
      <c r="HHP3" s="4" t="s">
        <v>894</v>
      </c>
      <c r="HHQ3" s="4" t="s">
        <v>894</v>
      </c>
      <c r="HHR3" s="4" t="s">
        <v>894</v>
      </c>
      <c r="HHS3" s="4" t="s">
        <v>894</v>
      </c>
      <c r="HHT3" s="4" t="s">
        <v>894</v>
      </c>
      <c r="HHU3" s="4" t="s">
        <v>894</v>
      </c>
      <c r="HHV3" s="4" t="s">
        <v>894</v>
      </c>
      <c r="HHW3" s="4" t="s">
        <v>894</v>
      </c>
      <c r="HHX3" s="4" t="s">
        <v>894</v>
      </c>
      <c r="HHY3" s="4" t="s">
        <v>894</v>
      </c>
      <c r="HHZ3" s="4" t="s">
        <v>894</v>
      </c>
      <c r="HIA3" s="4" t="s">
        <v>894</v>
      </c>
      <c r="HIB3" s="4" t="s">
        <v>894</v>
      </c>
      <c r="HIC3" s="4" t="s">
        <v>894</v>
      </c>
      <c r="HID3" s="4" t="s">
        <v>894</v>
      </c>
      <c r="HIE3" s="4" t="s">
        <v>894</v>
      </c>
      <c r="HIF3" s="4" t="s">
        <v>894</v>
      </c>
      <c r="HIG3" s="4" t="s">
        <v>894</v>
      </c>
      <c r="HIH3" s="4" t="s">
        <v>894</v>
      </c>
      <c r="HII3" s="4" t="s">
        <v>894</v>
      </c>
      <c r="HIJ3" s="4" t="s">
        <v>894</v>
      </c>
      <c r="HIK3" s="4" t="s">
        <v>894</v>
      </c>
      <c r="HIL3" s="4" t="s">
        <v>894</v>
      </c>
      <c r="HIM3" s="4" t="s">
        <v>894</v>
      </c>
      <c r="HIN3" s="4" t="s">
        <v>894</v>
      </c>
      <c r="HIO3" s="4" t="s">
        <v>894</v>
      </c>
      <c r="HIP3" s="4" t="s">
        <v>894</v>
      </c>
      <c r="HIQ3" s="4" t="s">
        <v>894</v>
      </c>
      <c r="HIR3" s="4" t="s">
        <v>894</v>
      </c>
      <c r="HIS3" s="4" t="s">
        <v>894</v>
      </c>
      <c r="HIT3" s="4" t="s">
        <v>894</v>
      </c>
      <c r="HIU3" s="4" t="s">
        <v>894</v>
      </c>
      <c r="HIV3" s="4" t="s">
        <v>894</v>
      </c>
      <c r="HIW3" s="4" t="s">
        <v>894</v>
      </c>
      <c r="HIX3" s="4" t="s">
        <v>894</v>
      </c>
      <c r="HIY3" s="4" t="s">
        <v>894</v>
      </c>
      <c r="HIZ3" s="4" t="s">
        <v>894</v>
      </c>
      <c r="HJA3" s="4" t="s">
        <v>894</v>
      </c>
      <c r="HJB3" s="4" t="s">
        <v>894</v>
      </c>
      <c r="HJC3" s="4" t="s">
        <v>894</v>
      </c>
      <c r="HJD3" s="4" t="s">
        <v>894</v>
      </c>
      <c r="HJE3" s="4" t="s">
        <v>894</v>
      </c>
      <c r="HJF3" s="4" t="s">
        <v>894</v>
      </c>
      <c r="HJG3" s="4" t="s">
        <v>894</v>
      </c>
      <c r="HJH3" s="4" t="s">
        <v>894</v>
      </c>
      <c r="HJI3" s="4" t="s">
        <v>894</v>
      </c>
      <c r="HJJ3" s="4" t="s">
        <v>894</v>
      </c>
      <c r="HJK3" s="4" t="s">
        <v>894</v>
      </c>
      <c r="HJL3" s="4" t="s">
        <v>894</v>
      </c>
      <c r="HJM3" s="4" t="s">
        <v>894</v>
      </c>
      <c r="HJN3" s="4" t="s">
        <v>894</v>
      </c>
      <c r="HJO3" s="4" t="s">
        <v>894</v>
      </c>
      <c r="HJP3" s="4" t="s">
        <v>894</v>
      </c>
      <c r="HJQ3" s="4" t="s">
        <v>894</v>
      </c>
      <c r="HJR3" s="4" t="s">
        <v>894</v>
      </c>
      <c r="HJS3" s="4" t="s">
        <v>894</v>
      </c>
      <c r="HJT3" s="4" t="s">
        <v>894</v>
      </c>
      <c r="HJU3" s="4" t="s">
        <v>894</v>
      </c>
      <c r="HJV3" s="4" t="s">
        <v>894</v>
      </c>
      <c r="HJW3" s="4" t="s">
        <v>894</v>
      </c>
      <c r="HJX3" s="4" t="s">
        <v>894</v>
      </c>
      <c r="HJY3" s="4" t="s">
        <v>894</v>
      </c>
      <c r="HJZ3" s="4" t="s">
        <v>894</v>
      </c>
      <c r="HKA3" s="4" t="s">
        <v>894</v>
      </c>
      <c r="HKB3" s="4" t="s">
        <v>894</v>
      </c>
      <c r="HKC3" s="4" t="s">
        <v>894</v>
      </c>
      <c r="HKD3" s="4" t="s">
        <v>894</v>
      </c>
      <c r="HKE3" s="4" t="s">
        <v>894</v>
      </c>
      <c r="HKF3" s="4" t="s">
        <v>894</v>
      </c>
      <c r="HKG3" s="4" t="s">
        <v>894</v>
      </c>
      <c r="HKH3" s="4" t="s">
        <v>894</v>
      </c>
      <c r="HKI3" s="4" t="s">
        <v>894</v>
      </c>
      <c r="HKJ3" s="4" t="s">
        <v>894</v>
      </c>
      <c r="HKK3" s="4" t="s">
        <v>894</v>
      </c>
      <c r="HKL3" s="4" t="s">
        <v>894</v>
      </c>
      <c r="HKM3" s="4" t="s">
        <v>894</v>
      </c>
      <c r="HKN3" s="4" t="s">
        <v>894</v>
      </c>
      <c r="HKO3" s="4" t="s">
        <v>894</v>
      </c>
      <c r="HKP3" s="4" t="s">
        <v>894</v>
      </c>
      <c r="HKQ3" s="4" t="s">
        <v>894</v>
      </c>
      <c r="HKR3" s="4" t="s">
        <v>894</v>
      </c>
      <c r="HKS3" s="4" t="s">
        <v>894</v>
      </c>
      <c r="HKT3" s="4" t="s">
        <v>894</v>
      </c>
      <c r="HKU3" s="4" t="s">
        <v>894</v>
      </c>
      <c r="HKV3" s="4" t="s">
        <v>894</v>
      </c>
      <c r="HKW3" s="4" t="s">
        <v>894</v>
      </c>
      <c r="HKX3" s="4" t="s">
        <v>894</v>
      </c>
      <c r="HKY3" s="4" t="s">
        <v>894</v>
      </c>
      <c r="HKZ3" s="4" t="s">
        <v>894</v>
      </c>
      <c r="HLA3" s="4" t="s">
        <v>894</v>
      </c>
      <c r="HLB3" s="4" t="s">
        <v>894</v>
      </c>
      <c r="HLC3" s="4" t="s">
        <v>894</v>
      </c>
      <c r="HLD3" s="4" t="s">
        <v>894</v>
      </c>
      <c r="HLE3" s="4" t="s">
        <v>894</v>
      </c>
      <c r="HLF3" s="4" t="s">
        <v>894</v>
      </c>
      <c r="HLG3" s="4" t="s">
        <v>894</v>
      </c>
      <c r="HLH3" s="4" t="s">
        <v>894</v>
      </c>
      <c r="HLI3" s="4" t="s">
        <v>894</v>
      </c>
      <c r="HLJ3" s="4" t="s">
        <v>894</v>
      </c>
      <c r="HLK3" s="4" t="s">
        <v>894</v>
      </c>
      <c r="HLL3" s="4" t="s">
        <v>894</v>
      </c>
      <c r="HLM3" s="4" t="s">
        <v>894</v>
      </c>
      <c r="HLN3" s="4" t="s">
        <v>894</v>
      </c>
      <c r="HLO3" s="4" t="s">
        <v>894</v>
      </c>
      <c r="HLP3" s="4" t="s">
        <v>894</v>
      </c>
      <c r="HLQ3" s="4" t="s">
        <v>894</v>
      </c>
      <c r="HLR3" s="4" t="s">
        <v>894</v>
      </c>
      <c r="HLS3" s="4" t="s">
        <v>894</v>
      </c>
      <c r="HLT3" s="4" t="s">
        <v>894</v>
      </c>
      <c r="HLU3" s="4" t="s">
        <v>894</v>
      </c>
      <c r="HLV3" s="4" t="s">
        <v>894</v>
      </c>
      <c r="HLW3" s="4" t="s">
        <v>894</v>
      </c>
      <c r="HLX3" s="4" t="s">
        <v>894</v>
      </c>
      <c r="HLY3" s="4" t="s">
        <v>894</v>
      </c>
      <c r="HLZ3" s="4" t="s">
        <v>894</v>
      </c>
      <c r="HMA3" s="4" t="s">
        <v>894</v>
      </c>
      <c r="HMB3" s="4" t="s">
        <v>894</v>
      </c>
      <c r="HMC3" s="4" t="s">
        <v>894</v>
      </c>
      <c r="HMD3" s="4" t="s">
        <v>894</v>
      </c>
      <c r="HME3" s="4" t="s">
        <v>894</v>
      </c>
      <c r="HMF3" s="4" t="s">
        <v>894</v>
      </c>
      <c r="HMG3" s="4" t="s">
        <v>894</v>
      </c>
      <c r="HMH3" s="4" t="s">
        <v>894</v>
      </c>
      <c r="HMI3" s="4" t="s">
        <v>894</v>
      </c>
      <c r="HMJ3" s="4" t="s">
        <v>894</v>
      </c>
      <c r="HMK3" s="4" t="s">
        <v>894</v>
      </c>
      <c r="HML3" s="4" t="s">
        <v>894</v>
      </c>
      <c r="HMM3" s="4" t="s">
        <v>894</v>
      </c>
      <c r="HMN3" s="4" t="s">
        <v>894</v>
      </c>
      <c r="HMO3" s="4" t="s">
        <v>894</v>
      </c>
      <c r="HMP3" s="4" t="s">
        <v>894</v>
      </c>
      <c r="HMQ3" s="4" t="s">
        <v>894</v>
      </c>
      <c r="HMR3" s="4" t="s">
        <v>894</v>
      </c>
      <c r="HMS3" s="4" t="s">
        <v>894</v>
      </c>
      <c r="HMT3" s="4" t="s">
        <v>894</v>
      </c>
      <c r="HMU3" s="4" t="s">
        <v>894</v>
      </c>
      <c r="HMV3" s="4" t="s">
        <v>894</v>
      </c>
      <c r="HMW3" s="4" t="s">
        <v>894</v>
      </c>
      <c r="HMX3" s="4" t="s">
        <v>894</v>
      </c>
      <c r="HMY3" s="4" t="s">
        <v>894</v>
      </c>
      <c r="HMZ3" s="4" t="s">
        <v>894</v>
      </c>
      <c r="HNA3" s="4" t="s">
        <v>894</v>
      </c>
      <c r="HNB3" s="4" t="s">
        <v>894</v>
      </c>
      <c r="HNC3" s="4" t="s">
        <v>894</v>
      </c>
      <c r="HND3" s="4" t="s">
        <v>894</v>
      </c>
      <c r="HNE3" s="4" t="s">
        <v>894</v>
      </c>
      <c r="HNF3" s="4" t="s">
        <v>894</v>
      </c>
      <c r="HNG3" s="4" t="s">
        <v>894</v>
      </c>
      <c r="HNH3" s="4" t="s">
        <v>894</v>
      </c>
      <c r="HNI3" s="4" t="s">
        <v>894</v>
      </c>
      <c r="HNJ3" s="4" t="s">
        <v>894</v>
      </c>
      <c r="HNK3" s="4" t="s">
        <v>894</v>
      </c>
      <c r="HNL3" s="4" t="s">
        <v>894</v>
      </c>
      <c r="HNM3" s="4" t="s">
        <v>894</v>
      </c>
      <c r="HNN3" s="4" t="s">
        <v>894</v>
      </c>
      <c r="HNO3" s="4" t="s">
        <v>894</v>
      </c>
      <c r="HNP3" s="4" t="s">
        <v>894</v>
      </c>
      <c r="HNQ3" s="4" t="s">
        <v>894</v>
      </c>
      <c r="HNR3" s="4" t="s">
        <v>894</v>
      </c>
      <c r="HNS3" s="4" t="s">
        <v>894</v>
      </c>
      <c r="HNT3" s="4" t="s">
        <v>894</v>
      </c>
      <c r="HNU3" s="4" t="s">
        <v>894</v>
      </c>
      <c r="HNV3" s="4" t="s">
        <v>894</v>
      </c>
      <c r="HNW3" s="4" t="s">
        <v>894</v>
      </c>
      <c r="HNX3" s="4" t="s">
        <v>894</v>
      </c>
      <c r="HNY3" s="4" t="s">
        <v>894</v>
      </c>
      <c r="HNZ3" s="4" t="s">
        <v>894</v>
      </c>
      <c r="HOA3" s="4" t="s">
        <v>894</v>
      </c>
      <c r="HOB3" s="4" t="s">
        <v>894</v>
      </c>
      <c r="HOC3" s="4" t="s">
        <v>894</v>
      </c>
      <c r="HOD3" s="4" t="s">
        <v>894</v>
      </c>
      <c r="HOE3" s="4" t="s">
        <v>894</v>
      </c>
      <c r="HOF3" s="4" t="s">
        <v>894</v>
      </c>
      <c r="HOG3" s="4" t="s">
        <v>894</v>
      </c>
      <c r="HOH3" s="4" t="s">
        <v>894</v>
      </c>
      <c r="HOI3" s="4" t="s">
        <v>894</v>
      </c>
      <c r="HOJ3" s="4" t="s">
        <v>894</v>
      </c>
      <c r="HOK3" s="4" t="s">
        <v>894</v>
      </c>
      <c r="HOL3" s="4" t="s">
        <v>894</v>
      </c>
      <c r="HOM3" s="4" t="s">
        <v>894</v>
      </c>
      <c r="HON3" s="4" t="s">
        <v>894</v>
      </c>
      <c r="HOO3" s="4" t="s">
        <v>894</v>
      </c>
      <c r="HOP3" s="4" t="s">
        <v>894</v>
      </c>
      <c r="HOQ3" s="4" t="s">
        <v>894</v>
      </c>
      <c r="HOR3" s="4" t="s">
        <v>894</v>
      </c>
      <c r="HOS3" s="4" t="s">
        <v>894</v>
      </c>
      <c r="HOT3" s="4" t="s">
        <v>894</v>
      </c>
      <c r="HOU3" s="4" t="s">
        <v>894</v>
      </c>
      <c r="HOV3" s="4" t="s">
        <v>894</v>
      </c>
      <c r="HOW3" s="4" t="s">
        <v>894</v>
      </c>
      <c r="HOX3" s="4" t="s">
        <v>894</v>
      </c>
      <c r="HOY3" s="4" t="s">
        <v>894</v>
      </c>
      <c r="HOZ3" s="4" t="s">
        <v>894</v>
      </c>
      <c r="HPA3" s="4" t="s">
        <v>894</v>
      </c>
      <c r="HPB3" s="4" t="s">
        <v>894</v>
      </c>
      <c r="HPC3" s="4" t="s">
        <v>894</v>
      </c>
      <c r="HPD3" s="4" t="s">
        <v>894</v>
      </c>
      <c r="HPE3" s="4" t="s">
        <v>894</v>
      </c>
      <c r="HPF3" s="4" t="s">
        <v>894</v>
      </c>
      <c r="HPG3" s="4" t="s">
        <v>894</v>
      </c>
      <c r="HPH3" s="4" t="s">
        <v>894</v>
      </c>
      <c r="HPI3" s="4" t="s">
        <v>894</v>
      </c>
      <c r="HPJ3" s="4" t="s">
        <v>894</v>
      </c>
      <c r="HPK3" s="4" t="s">
        <v>894</v>
      </c>
      <c r="HPL3" s="4" t="s">
        <v>894</v>
      </c>
      <c r="HPM3" s="4" t="s">
        <v>894</v>
      </c>
      <c r="HPN3" s="4" t="s">
        <v>894</v>
      </c>
      <c r="HPO3" s="4" t="s">
        <v>894</v>
      </c>
      <c r="HPP3" s="4" t="s">
        <v>894</v>
      </c>
      <c r="HPQ3" s="4" t="s">
        <v>894</v>
      </c>
      <c r="HPR3" s="4" t="s">
        <v>894</v>
      </c>
      <c r="HPS3" s="4" t="s">
        <v>894</v>
      </c>
      <c r="HPT3" s="4" t="s">
        <v>894</v>
      </c>
      <c r="HPU3" s="4" t="s">
        <v>894</v>
      </c>
      <c r="HPV3" s="4" t="s">
        <v>894</v>
      </c>
      <c r="HPW3" s="4" t="s">
        <v>894</v>
      </c>
      <c r="HPX3" s="4" t="s">
        <v>894</v>
      </c>
      <c r="HPY3" s="4" t="s">
        <v>894</v>
      </c>
      <c r="HPZ3" s="4" t="s">
        <v>894</v>
      </c>
      <c r="HQA3" s="4" t="s">
        <v>894</v>
      </c>
      <c r="HQB3" s="4" t="s">
        <v>894</v>
      </c>
      <c r="HQC3" s="4" t="s">
        <v>894</v>
      </c>
      <c r="HQD3" s="4" t="s">
        <v>894</v>
      </c>
      <c r="HQE3" s="4" t="s">
        <v>894</v>
      </c>
      <c r="HQF3" s="4" t="s">
        <v>894</v>
      </c>
      <c r="HQG3" s="4" t="s">
        <v>894</v>
      </c>
      <c r="HQH3" s="4" t="s">
        <v>894</v>
      </c>
      <c r="HQI3" s="4" t="s">
        <v>894</v>
      </c>
      <c r="HQJ3" s="4" t="s">
        <v>894</v>
      </c>
      <c r="HQK3" s="4" t="s">
        <v>894</v>
      </c>
      <c r="HQL3" s="4" t="s">
        <v>894</v>
      </c>
      <c r="HQM3" s="4" t="s">
        <v>894</v>
      </c>
      <c r="HQN3" s="4" t="s">
        <v>894</v>
      </c>
      <c r="HQO3" s="4" t="s">
        <v>894</v>
      </c>
      <c r="HQP3" s="4" t="s">
        <v>894</v>
      </c>
      <c r="HQQ3" s="4" t="s">
        <v>894</v>
      </c>
      <c r="HQR3" s="4" t="s">
        <v>894</v>
      </c>
      <c r="HQS3" s="4" t="s">
        <v>894</v>
      </c>
      <c r="HQT3" s="4" t="s">
        <v>894</v>
      </c>
      <c r="HQU3" s="4" t="s">
        <v>894</v>
      </c>
      <c r="HQV3" s="4" t="s">
        <v>894</v>
      </c>
      <c r="HQW3" s="4" t="s">
        <v>894</v>
      </c>
      <c r="HQX3" s="4" t="s">
        <v>894</v>
      </c>
      <c r="HQY3" s="4" t="s">
        <v>894</v>
      </c>
      <c r="HQZ3" s="4" t="s">
        <v>894</v>
      </c>
      <c r="HRA3" s="4" t="s">
        <v>894</v>
      </c>
      <c r="HRB3" s="4" t="s">
        <v>894</v>
      </c>
      <c r="HRC3" s="4" t="s">
        <v>894</v>
      </c>
      <c r="HRD3" s="4" t="s">
        <v>894</v>
      </c>
      <c r="HRE3" s="4" t="s">
        <v>894</v>
      </c>
      <c r="HRF3" s="4" t="s">
        <v>894</v>
      </c>
      <c r="HRG3" s="4" t="s">
        <v>894</v>
      </c>
      <c r="HRH3" s="4" t="s">
        <v>894</v>
      </c>
      <c r="HRI3" s="4" t="s">
        <v>894</v>
      </c>
      <c r="HRJ3" s="4" t="s">
        <v>894</v>
      </c>
      <c r="HRK3" s="4" t="s">
        <v>894</v>
      </c>
      <c r="HRL3" s="4" t="s">
        <v>894</v>
      </c>
      <c r="HRM3" s="4" t="s">
        <v>894</v>
      </c>
      <c r="HRN3" s="4" t="s">
        <v>894</v>
      </c>
      <c r="HRO3" s="4" t="s">
        <v>894</v>
      </c>
      <c r="HRP3" s="4" t="s">
        <v>894</v>
      </c>
      <c r="HRQ3" s="4" t="s">
        <v>894</v>
      </c>
      <c r="HRR3" s="4" t="s">
        <v>894</v>
      </c>
      <c r="HRS3" s="4" t="s">
        <v>894</v>
      </c>
      <c r="HRT3" s="4" t="s">
        <v>894</v>
      </c>
      <c r="HRU3" s="4" t="s">
        <v>894</v>
      </c>
      <c r="HRV3" s="4" t="s">
        <v>894</v>
      </c>
      <c r="HRW3" s="4" t="s">
        <v>894</v>
      </c>
      <c r="HRX3" s="4" t="s">
        <v>894</v>
      </c>
      <c r="HRY3" s="4" t="s">
        <v>894</v>
      </c>
      <c r="HRZ3" s="4" t="s">
        <v>894</v>
      </c>
      <c r="HSA3" s="4" t="s">
        <v>894</v>
      </c>
      <c r="HSB3" s="4" t="s">
        <v>894</v>
      </c>
      <c r="HSC3" s="4" t="s">
        <v>894</v>
      </c>
      <c r="HSD3" s="4" t="s">
        <v>894</v>
      </c>
      <c r="HSE3" s="4" t="s">
        <v>894</v>
      </c>
      <c r="HSF3" s="4" t="s">
        <v>894</v>
      </c>
      <c r="HSG3" s="4" t="s">
        <v>894</v>
      </c>
      <c r="HSH3" s="4" t="s">
        <v>894</v>
      </c>
      <c r="HSI3" s="4" t="s">
        <v>894</v>
      </c>
      <c r="HSJ3" s="4" t="s">
        <v>894</v>
      </c>
      <c r="HSK3" s="4" t="s">
        <v>894</v>
      </c>
      <c r="HSL3" s="4" t="s">
        <v>894</v>
      </c>
      <c r="HSM3" s="4" t="s">
        <v>894</v>
      </c>
      <c r="HSN3" s="4" t="s">
        <v>894</v>
      </c>
      <c r="HSO3" s="4" t="s">
        <v>894</v>
      </c>
      <c r="HSP3" s="4" t="s">
        <v>894</v>
      </c>
      <c r="HSQ3" s="4" t="s">
        <v>894</v>
      </c>
      <c r="HSR3" s="4" t="s">
        <v>894</v>
      </c>
      <c r="HSS3" s="4" t="s">
        <v>894</v>
      </c>
      <c r="HST3" s="4" t="s">
        <v>894</v>
      </c>
      <c r="HSU3" s="4" t="s">
        <v>894</v>
      </c>
      <c r="HSV3" s="4" t="s">
        <v>894</v>
      </c>
      <c r="HSW3" s="4" t="s">
        <v>894</v>
      </c>
      <c r="HSX3" s="4" t="s">
        <v>894</v>
      </c>
      <c r="HSY3" s="4" t="s">
        <v>894</v>
      </c>
      <c r="HSZ3" s="4" t="s">
        <v>894</v>
      </c>
      <c r="HTA3" s="4" t="s">
        <v>894</v>
      </c>
      <c r="HTB3" s="4" t="s">
        <v>894</v>
      </c>
      <c r="HTC3" s="4" t="s">
        <v>894</v>
      </c>
      <c r="HTD3" s="4" t="s">
        <v>894</v>
      </c>
      <c r="HTE3" s="4" t="s">
        <v>894</v>
      </c>
      <c r="HTF3" s="4" t="s">
        <v>894</v>
      </c>
      <c r="HTG3" s="4" t="s">
        <v>894</v>
      </c>
      <c r="HTH3" s="4" t="s">
        <v>894</v>
      </c>
      <c r="HTI3" s="4" t="s">
        <v>894</v>
      </c>
      <c r="HTJ3" s="4" t="s">
        <v>894</v>
      </c>
      <c r="HTK3" s="4" t="s">
        <v>894</v>
      </c>
      <c r="HTL3" s="4" t="s">
        <v>894</v>
      </c>
      <c r="HTM3" s="4" t="s">
        <v>894</v>
      </c>
      <c r="HTN3" s="4" t="s">
        <v>894</v>
      </c>
      <c r="HTO3" s="4" t="s">
        <v>894</v>
      </c>
      <c r="HTP3" s="4" t="s">
        <v>894</v>
      </c>
      <c r="HTQ3" s="4" t="s">
        <v>894</v>
      </c>
      <c r="HTR3" s="4" t="s">
        <v>894</v>
      </c>
      <c r="HTS3" s="4" t="s">
        <v>894</v>
      </c>
      <c r="HTT3" s="4" t="s">
        <v>894</v>
      </c>
      <c r="HTU3" s="4" t="s">
        <v>894</v>
      </c>
      <c r="HTV3" s="4" t="s">
        <v>894</v>
      </c>
      <c r="HTW3" s="4" t="s">
        <v>894</v>
      </c>
      <c r="HTX3" s="4" t="s">
        <v>894</v>
      </c>
      <c r="HTY3" s="4" t="s">
        <v>894</v>
      </c>
      <c r="HTZ3" s="4" t="s">
        <v>894</v>
      </c>
      <c r="HUA3" s="4" t="s">
        <v>894</v>
      </c>
      <c r="HUB3" s="4" t="s">
        <v>894</v>
      </c>
      <c r="HUC3" s="4" t="s">
        <v>894</v>
      </c>
      <c r="HUD3" s="4" t="s">
        <v>894</v>
      </c>
      <c r="HUE3" s="4" t="s">
        <v>894</v>
      </c>
      <c r="HUF3" s="4" t="s">
        <v>894</v>
      </c>
      <c r="HUG3" s="4" t="s">
        <v>894</v>
      </c>
      <c r="HUH3" s="4" t="s">
        <v>894</v>
      </c>
      <c r="HUI3" s="4" t="s">
        <v>894</v>
      </c>
      <c r="HUJ3" s="4" t="s">
        <v>894</v>
      </c>
      <c r="HUK3" s="4" t="s">
        <v>894</v>
      </c>
      <c r="HUL3" s="4" t="s">
        <v>894</v>
      </c>
      <c r="HUM3" s="4" t="s">
        <v>894</v>
      </c>
      <c r="HUN3" s="4" t="s">
        <v>894</v>
      </c>
      <c r="HUO3" s="4" t="s">
        <v>894</v>
      </c>
      <c r="HUP3" s="4" t="s">
        <v>894</v>
      </c>
      <c r="HUQ3" s="4" t="s">
        <v>894</v>
      </c>
      <c r="HUR3" s="4" t="s">
        <v>894</v>
      </c>
      <c r="HUS3" s="4" t="s">
        <v>894</v>
      </c>
      <c r="HUT3" s="4" t="s">
        <v>894</v>
      </c>
      <c r="HUU3" s="4" t="s">
        <v>894</v>
      </c>
      <c r="HUV3" s="4" t="s">
        <v>894</v>
      </c>
      <c r="HUW3" s="4" t="s">
        <v>894</v>
      </c>
      <c r="HUX3" s="4" t="s">
        <v>894</v>
      </c>
      <c r="HUY3" s="4" t="s">
        <v>894</v>
      </c>
      <c r="HUZ3" s="4" t="s">
        <v>894</v>
      </c>
      <c r="HVA3" s="4" t="s">
        <v>894</v>
      </c>
      <c r="HVB3" s="4" t="s">
        <v>894</v>
      </c>
      <c r="HVC3" s="4" t="s">
        <v>894</v>
      </c>
      <c r="HVD3" s="4" t="s">
        <v>894</v>
      </c>
      <c r="HVE3" s="4" t="s">
        <v>894</v>
      </c>
      <c r="HVF3" s="4" t="s">
        <v>894</v>
      </c>
      <c r="HVG3" s="4" t="s">
        <v>894</v>
      </c>
      <c r="HVH3" s="4" t="s">
        <v>894</v>
      </c>
      <c r="HVI3" s="4" t="s">
        <v>894</v>
      </c>
      <c r="HVJ3" s="4" t="s">
        <v>894</v>
      </c>
      <c r="HVK3" s="4" t="s">
        <v>894</v>
      </c>
      <c r="HVL3" s="4" t="s">
        <v>894</v>
      </c>
      <c r="HVM3" s="4" t="s">
        <v>894</v>
      </c>
      <c r="HVN3" s="4" t="s">
        <v>894</v>
      </c>
      <c r="HVO3" s="4" t="s">
        <v>894</v>
      </c>
      <c r="HVP3" s="4" t="s">
        <v>894</v>
      </c>
      <c r="HVQ3" s="4" t="s">
        <v>894</v>
      </c>
      <c r="HVR3" s="4" t="s">
        <v>894</v>
      </c>
      <c r="HVS3" s="4" t="s">
        <v>894</v>
      </c>
      <c r="HVT3" s="4" t="s">
        <v>894</v>
      </c>
      <c r="HVU3" s="4" t="s">
        <v>894</v>
      </c>
      <c r="HVV3" s="4" t="s">
        <v>894</v>
      </c>
      <c r="HVW3" s="4" t="s">
        <v>894</v>
      </c>
      <c r="HVX3" s="4" t="s">
        <v>894</v>
      </c>
      <c r="HVY3" s="4" t="s">
        <v>894</v>
      </c>
      <c r="HVZ3" s="4" t="s">
        <v>894</v>
      </c>
      <c r="HWA3" s="4" t="s">
        <v>894</v>
      </c>
      <c r="HWB3" s="4" t="s">
        <v>894</v>
      </c>
      <c r="HWC3" s="4" t="s">
        <v>894</v>
      </c>
      <c r="HWD3" s="4" t="s">
        <v>894</v>
      </c>
      <c r="HWE3" s="4" t="s">
        <v>894</v>
      </c>
      <c r="HWF3" s="4" t="s">
        <v>894</v>
      </c>
      <c r="HWG3" s="4" t="s">
        <v>894</v>
      </c>
      <c r="HWH3" s="4" t="s">
        <v>894</v>
      </c>
      <c r="HWI3" s="4" t="s">
        <v>894</v>
      </c>
      <c r="HWJ3" s="4" t="s">
        <v>894</v>
      </c>
      <c r="HWK3" s="4" t="s">
        <v>894</v>
      </c>
      <c r="HWL3" s="4" t="s">
        <v>894</v>
      </c>
      <c r="HWM3" s="4" t="s">
        <v>894</v>
      </c>
      <c r="HWN3" s="4" t="s">
        <v>894</v>
      </c>
      <c r="HWO3" s="4" t="s">
        <v>894</v>
      </c>
      <c r="HWP3" s="4" t="s">
        <v>894</v>
      </c>
      <c r="HWQ3" s="4" t="s">
        <v>894</v>
      </c>
      <c r="HWR3" s="4" t="s">
        <v>894</v>
      </c>
      <c r="HWS3" s="4" t="s">
        <v>894</v>
      </c>
      <c r="HWT3" s="4" t="s">
        <v>894</v>
      </c>
      <c r="HWU3" s="4" t="s">
        <v>894</v>
      </c>
      <c r="HWV3" s="4" t="s">
        <v>894</v>
      </c>
      <c r="HWW3" s="4" t="s">
        <v>894</v>
      </c>
      <c r="HWX3" s="4" t="s">
        <v>894</v>
      </c>
      <c r="HWY3" s="4" t="s">
        <v>894</v>
      </c>
      <c r="HWZ3" s="4" t="s">
        <v>894</v>
      </c>
      <c r="HXA3" s="4" t="s">
        <v>894</v>
      </c>
      <c r="HXB3" s="4" t="s">
        <v>894</v>
      </c>
      <c r="HXC3" s="4" t="s">
        <v>894</v>
      </c>
      <c r="HXD3" s="4" t="s">
        <v>894</v>
      </c>
      <c r="HXE3" s="4" t="s">
        <v>894</v>
      </c>
      <c r="HXF3" s="4" t="s">
        <v>894</v>
      </c>
      <c r="HXG3" s="4" t="s">
        <v>894</v>
      </c>
      <c r="HXH3" s="4" t="s">
        <v>894</v>
      </c>
      <c r="HXI3" s="4" t="s">
        <v>894</v>
      </c>
      <c r="HXJ3" s="4" t="s">
        <v>894</v>
      </c>
      <c r="HXK3" s="4" t="s">
        <v>894</v>
      </c>
      <c r="HXL3" s="4" t="s">
        <v>894</v>
      </c>
      <c r="HXM3" s="4" t="s">
        <v>894</v>
      </c>
      <c r="HXN3" s="4" t="s">
        <v>894</v>
      </c>
      <c r="HXO3" s="4" t="s">
        <v>894</v>
      </c>
      <c r="HXP3" s="4" t="s">
        <v>894</v>
      </c>
      <c r="HXQ3" s="4" t="s">
        <v>894</v>
      </c>
      <c r="HXR3" s="4" t="s">
        <v>894</v>
      </c>
      <c r="HXS3" s="4" t="s">
        <v>894</v>
      </c>
      <c r="HXT3" s="4" t="s">
        <v>894</v>
      </c>
      <c r="HXU3" s="4" t="s">
        <v>894</v>
      </c>
      <c r="HXV3" s="4" t="s">
        <v>894</v>
      </c>
      <c r="HXW3" s="4" t="s">
        <v>894</v>
      </c>
      <c r="HXX3" s="4" t="s">
        <v>894</v>
      </c>
      <c r="HXY3" s="4" t="s">
        <v>894</v>
      </c>
      <c r="HXZ3" s="4" t="s">
        <v>894</v>
      </c>
      <c r="HYA3" s="4" t="s">
        <v>894</v>
      </c>
      <c r="HYB3" s="4" t="s">
        <v>894</v>
      </c>
      <c r="HYC3" s="4" t="s">
        <v>894</v>
      </c>
      <c r="HYD3" s="4" t="s">
        <v>894</v>
      </c>
      <c r="HYE3" s="4" t="s">
        <v>894</v>
      </c>
      <c r="HYF3" s="4" t="s">
        <v>894</v>
      </c>
      <c r="HYG3" s="4" t="s">
        <v>894</v>
      </c>
      <c r="HYH3" s="4" t="s">
        <v>894</v>
      </c>
      <c r="HYI3" s="4" t="s">
        <v>894</v>
      </c>
      <c r="HYJ3" s="4" t="s">
        <v>894</v>
      </c>
      <c r="HYK3" s="4" t="s">
        <v>894</v>
      </c>
      <c r="HYL3" s="4" t="s">
        <v>894</v>
      </c>
      <c r="HYM3" s="4" t="s">
        <v>894</v>
      </c>
      <c r="HYN3" s="4" t="s">
        <v>894</v>
      </c>
      <c r="HYO3" s="4" t="s">
        <v>894</v>
      </c>
      <c r="HYP3" s="4" t="s">
        <v>894</v>
      </c>
      <c r="HYQ3" s="4" t="s">
        <v>894</v>
      </c>
      <c r="HYR3" s="4" t="s">
        <v>894</v>
      </c>
      <c r="HYS3" s="4" t="s">
        <v>894</v>
      </c>
      <c r="HYT3" s="4" t="s">
        <v>894</v>
      </c>
      <c r="HYU3" s="4" t="s">
        <v>894</v>
      </c>
      <c r="HYV3" s="4" t="s">
        <v>894</v>
      </c>
      <c r="HYW3" s="4" t="s">
        <v>894</v>
      </c>
      <c r="HYX3" s="4" t="s">
        <v>894</v>
      </c>
      <c r="HYY3" s="4" t="s">
        <v>894</v>
      </c>
      <c r="HYZ3" s="4" t="s">
        <v>894</v>
      </c>
      <c r="HZA3" s="4" t="s">
        <v>894</v>
      </c>
      <c r="HZB3" s="4" t="s">
        <v>894</v>
      </c>
      <c r="HZC3" s="4" t="s">
        <v>894</v>
      </c>
      <c r="HZD3" s="4" t="s">
        <v>894</v>
      </c>
      <c r="HZE3" s="4" t="s">
        <v>894</v>
      </c>
      <c r="HZF3" s="4" t="s">
        <v>894</v>
      </c>
      <c r="HZG3" s="4" t="s">
        <v>894</v>
      </c>
      <c r="HZH3" s="4" t="s">
        <v>894</v>
      </c>
      <c r="HZI3" s="4" t="s">
        <v>894</v>
      </c>
      <c r="HZJ3" s="4" t="s">
        <v>894</v>
      </c>
      <c r="HZK3" s="4" t="s">
        <v>894</v>
      </c>
      <c r="HZL3" s="4" t="s">
        <v>894</v>
      </c>
      <c r="HZM3" s="4" t="s">
        <v>894</v>
      </c>
      <c r="HZN3" s="4" t="s">
        <v>894</v>
      </c>
      <c r="HZO3" s="4" t="s">
        <v>894</v>
      </c>
      <c r="HZP3" s="4" t="s">
        <v>894</v>
      </c>
      <c r="HZQ3" s="4" t="s">
        <v>894</v>
      </c>
      <c r="HZR3" s="4" t="s">
        <v>894</v>
      </c>
      <c r="HZS3" s="4" t="s">
        <v>894</v>
      </c>
      <c r="HZT3" s="4" t="s">
        <v>894</v>
      </c>
      <c r="HZU3" s="4" t="s">
        <v>894</v>
      </c>
      <c r="HZV3" s="4" t="s">
        <v>894</v>
      </c>
      <c r="HZW3" s="4" t="s">
        <v>894</v>
      </c>
      <c r="HZX3" s="4" t="s">
        <v>894</v>
      </c>
      <c r="HZY3" s="4" t="s">
        <v>894</v>
      </c>
      <c r="HZZ3" s="4" t="s">
        <v>894</v>
      </c>
      <c r="IAA3" s="4" t="s">
        <v>894</v>
      </c>
      <c r="IAB3" s="4" t="s">
        <v>894</v>
      </c>
      <c r="IAC3" s="4" t="s">
        <v>894</v>
      </c>
      <c r="IAD3" s="4" t="s">
        <v>894</v>
      </c>
      <c r="IAE3" s="4" t="s">
        <v>894</v>
      </c>
      <c r="IAF3" s="4" t="s">
        <v>894</v>
      </c>
      <c r="IAG3" s="4" t="s">
        <v>894</v>
      </c>
      <c r="IAH3" s="4" t="s">
        <v>894</v>
      </c>
      <c r="IAI3" s="4" t="s">
        <v>894</v>
      </c>
      <c r="IAJ3" s="4" t="s">
        <v>894</v>
      </c>
      <c r="IAK3" s="4" t="s">
        <v>894</v>
      </c>
      <c r="IAL3" s="4" t="s">
        <v>894</v>
      </c>
      <c r="IAM3" s="4" t="s">
        <v>894</v>
      </c>
      <c r="IAN3" s="4" t="s">
        <v>894</v>
      </c>
      <c r="IAO3" s="4" t="s">
        <v>894</v>
      </c>
      <c r="IAP3" s="4" t="s">
        <v>894</v>
      </c>
      <c r="IAQ3" s="4" t="s">
        <v>894</v>
      </c>
      <c r="IAR3" s="4" t="s">
        <v>894</v>
      </c>
      <c r="IAS3" s="4" t="s">
        <v>894</v>
      </c>
      <c r="IAT3" s="4" t="s">
        <v>894</v>
      </c>
      <c r="IAU3" s="4" t="s">
        <v>894</v>
      </c>
      <c r="IAV3" s="4" t="s">
        <v>894</v>
      </c>
      <c r="IAW3" s="4" t="s">
        <v>894</v>
      </c>
      <c r="IAX3" s="4" t="s">
        <v>894</v>
      </c>
      <c r="IAY3" s="4" t="s">
        <v>894</v>
      </c>
      <c r="IAZ3" s="4" t="s">
        <v>894</v>
      </c>
      <c r="IBA3" s="4" t="s">
        <v>894</v>
      </c>
      <c r="IBB3" s="4" t="s">
        <v>894</v>
      </c>
      <c r="IBC3" s="4" t="s">
        <v>894</v>
      </c>
      <c r="IBD3" s="4" t="s">
        <v>894</v>
      </c>
      <c r="IBE3" s="4" t="s">
        <v>894</v>
      </c>
      <c r="IBF3" s="4" t="s">
        <v>894</v>
      </c>
      <c r="IBG3" s="4" t="s">
        <v>894</v>
      </c>
      <c r="IBH3" s="4" t="s">
        <v>894</v>
      </c>
      <c r="IBI3" s="4" t="s">
        <v>894</v>
      </c>
      <c r="IBJ3" s="4" t="s">
        <v>894</v>
      </c>
      <c r="IBK3" s="4" t="s">
        <v>894</v>
      </c>
      <c r="IBL3" s="4" t="s">
        <v>894</v>
      </c>
      <c r="IBM3" s="4" t="s">
        <v>894</v>
      </c>
      <c r="IBN3" s="4" t="s">
        <v>894</v>
      </c>
      <c r="IBO3" s="4" t="s">
        <v>894</v>
      </c>
      <c r="IBP3" s="4" t="s">
        <v>894</v>
      </c>
      <c r="IBQ3" s="4" t="s">
        <v>894</v>
      </c>
      <c r="IBR3" s="4" t="s">
        <v>894</v>
      </c>
      <c r="IBS3" s="4" t="s">
        <v>894</v>
      </c>
      <c r="IBT3" s="4" t="s">
        <v>894</v>
      </c>
      <c r="IBU3" s="4" t="s">
        <v>894</v>
      </c>
      <c r="IBV3" s="4" t="s">
        <v>894</v>
      </c>
      <c r="IBW3" s="4" t="s">
        <v>894</v>
      </c>
      <c r="IBX3" s="4" t="s">
        <v>894</v>
      </c>
      <c r="IBY3" s="4" t="s">
        <v>894</v>
      </c>
      <c r="IBZ3" s="4" t="s">
        <v>894</v>
      </c>
      <c r="ICA3" s="4" t="s">
        <v>894</v>
      </c>
      <c r="ICB3" s="4" t="s">
        <v>894</v>
      </c>
      <c r="ICC3" s="4" t="s">
        <v>894</v>
      </c>
      <c r="ICD3" s="4" t="s">
        <v>894</v>
      </c>
      <c r="ICE3" s="4" t="s">
        <v>894</v>
      </c>
      <c r="ICF3" s="4" t="s">
        <v>894</v>
      </c>
      <c r="ICG3" s="4" t="s">
        <v>894</v>
      </c>
      <c r="ICH3" s="4" t="s">
        <v>894</v>
      </c>
      <c r="ICI3" s="4" t="s">
        <v>894</v>
      </c>
      <c r="ICJ3" s="4" t="s">
        <v>894</v>
      </c>
      <c r="ICK3" s="4" t="s">
        <v>894</v>
      </c>
      <c r="ICL3" s="4" t="s">
        <v>894</v>
      </c>
      <c r="ICM3" s="4" t="s">
        <v>894</v>
      </c>
      <c r="ICN3" s="4" t="s">
        <v>894</v>
      </c>
      <c r="ICO3" s="4" t="s">
        <v>894</v>
      </c>
      <c r="ICP3" s="4" t="s">
        <v>894</v>
      </c>
      <c r="ICQ3" s="4" t="s">
        <v>894</v>
      </c>
      <c r="ICR3" s="4" t="s">
        <v>894</v>
      </c>
      <c r="ICS3" s="4" t="s">
        <v>894</v>
      </c>
      <c r="ICT3" s="4" t="s">
        <v>894</v>
      </c>
      <c r="ICU3" s="4" t="s">
        <v>894</v>
      </c>
      <c r="ICV3" s="4" t="s">
        <v>894</v>
      </c>
      <c r="ICW3" s="4" t="s">
        <v>894</v>
      </c>
      <c r="ICX3" s="4" t="s">
        <v>894</v>
      </c>
      <c r="ICY3" s="4" t="s">
        <v>894</v>
      </c>
      <c r="ICZ3" s="4" t="s">
        <v>894</v>
      </c>
      <c r="IDA3" s="4" t="s">
        <v>894</v>
      </c>
      <c r="IDB3" s="4" t="s">
        <v>894</v>
      </c>
      <c r="IDC3" s="4" t="s">
        <v>894</v>
      </c>
      <c r="IDD3" s="4" t="s">
        <v>894</v>
      </c>
      <c r="IDE3" s="4" t="s">
        <v>894</v>
      </c>
      <c r="IDF3" s="4" t="s">
        <v>894</v>
      </c>
      <c r="IDG3" s="4" t="s">
        <v>894</v>
      </c>
      <c r="IDH3" s="4" t="s">
        <v>894</v>
      </c>
      <c r="IDI3" s="4" t="s">
        <v>894</v>
      </c>
      <c r="IDJ3" s="4" t="s">
        <v>894</v>
      </c>
      <c r="IDK3" s="4" t="s">
        <v>894</v>
      </c>
      <c r="IDL3" s="4" t="s">
        <v>894</v>
      </c>
      <c r="IDM3" s="4" t="s">
        <v>894</v>
      </c>
      <c r="IDN3" s="4" t="s">
        <v>894</v>
      </c>
      <c r="IDO3" s="4" t="s">
        <v>894</v>
      </c>
      <c r="IDP3" s="4" t="s">
        <v>894</v>
      </c>
      <c r="IDQ3" s="4" t="s">
        <v>894</v>
      </c>
      <c r="IDR3" s="4" t="s">
        <v>894</v>
      </c>
      <c r="IDS3" s="4" t="s">
        <v>894</v>
      </c>
      <c r="IDT3" s="4" t="s">
        <v>894</v>
      </c>
      <c r="IDU3" s="4" t="s">
        <v>894</v>
      </c>
      <c r="IDV3" s="4" t="s">
        <v>894</v>
      </c>
      <c r="IDW3" s="4" t="s">
        <v>894</v>
      </c>
      <c r="IDX3" s="4" t="s">
        <v>894</v>
      </c>
      <c r="IDY3" s="4" t="s">
        <v>894</v>
      </c>
      <c r="IDZ3" s="4" t="s">
        <v>894</v>
      </c>
      <c r="IEA3" s="4" t="s">
        <v>894</v>
      </c>
      <c r="IEB3" s="4" t="s">
        <v>894</v>
      </c>
      <c r="IEC3" s="4" t="s">
        <v>894</v>
      </c>
      <c r="IED3" s="4" t="s">
        <v>894</v>
      </c>
      <c r="IEE3" s="4" t="s">
        <v>894</v>
      </c>
      <c r="IEF3" s="4" t="s">
        <v>894</v>
      </c>
      <c r="IEG3" s="4" t="s">
        <v>894</v>
      </c>
      <c r="IEH3" s="4" t="s">
        <v>894</v>
      </c>
      <c r="IEI3" s="4" t="s">
        <v>894</v>
      </c>
      <c r="IEJ3" s="4" t="s">
        <v>894</v>
      </c>
      <c r="IEK3" s="4" t="s">
        <v>894</v>
      </c>
      <c r="IEL3" s="4" t="s">
        <v>894</v>
      </c>
      <c r="IEM3" s="4" t="s">
        <v>894</v>
      </c>
      <c r="IEN3" s="4" t="s">
        <v>894</v>
      </c>
      <c r="IEO3" s="4" t="s">
        <v>894</v>
      </c>
      <c r="IEP3" s="4" t="s">
        <v>894</v>
      </c>
      <c r="IEQ3" s="4" t="s">
        <v>894</v>
      </c>
      <c r="IER3" s="4" t="s">
        <v>894</v>
      </c>
      <c r="IES3" s="4" t="s">
        <v>894</v>
      </c>
      <c r="IET3" s="4" t="s">
        <v>894</v>
      </c>
      <c r="IEU3" s="4" t="s">
        <v>894</v>
      </c>
      <c r="IEV3" s="4" t="s">
        <v>894</v>
      </c>
      <c r="IEW3" s="4" t="s">
        <v>894</v>
      </c>
      <c r="IEX3" s="4" t="s">
        <v>894</v>
      </c>
      <c r="IEY3" s="4" t="s">
        <v>894</v>
      </c>
      <c r="IEZ3" s="4" t="s">
        <v>894</v>
      </c>
      <c r="IFA3" s="4" t="s">
        <v>894</v>
      </c>
      <c r="IFB3" s="4" t="s">
        <v>894</v>
      </c>
      <c r="IFC3" s="4" t="s">
        <v>894</v>
      </c>
      <c r="IFD3" s="4" t="s">
        <v>894</v>
      </c>
      <c r="IFE3" s="4" t="s">
        <v>894</v>
      </c>
      <c r="IFF3" s="4" t="s">
        <v>894</v>
      </c>
      <c r="IFG3" s="4" t="s">
        <v>894</v>
      </c>
      <c r="IFH3" s="4" t="s">
        <v>894</v>
      </c>
      <c r="IFI3" s="4" t="s">
        <v>894</v>
      </c>
      <c r="IFJ3" s="4" t="s">
        <v>894</v>
      </c>
      <c r="IFK3" s="4" t="s">
        <v>894</v>
      </c>
      <c r="IFL3" s="4" t="s">
        <v>894</v>
      </c>
      <c r="IFM3" s="4" t="s">
        <v>894</v>
      </c>
      <c r="IFN3" s="4" t="s">
        <v>894</v>
      </c>
      <c r="IFO3" s="4" t="s">
        <v>894</v>
      </c>
      <c r="IFP3" s="4" t="s">
        <v>894</v>
      </c>
      <c r="IFQ3" s="4" t="s">
        <v>894</v>
      </c>
      <c r="IFR3" s="4" t="s">
        <v>894</v>
      </c>
      <c r="IFS3" s="4" t="s">
        <v>894</v>
      </c>
      <c r="IFT3" s="4" t="s">
        <v>894</v>
      </c>
      <c r="IFU3" s="4" t="s">
        <v>894</v>
      </c>
      <c r="IFV3" s="4" t="s">
        <v>894</v>
      </c>
      <c r="IFW3" s="4" t="s">
        <v>894</v>
      </c>
      <c r="IFX3" s="4" t="s">
        <v>894</v>
      </c>
      <c r="IFY3" s="4" t="s">
        <v>894</v>
      </c>
      <c r="IFZ3" s="4" t="s">
        <v>894</v>
      </c>
      <c r="IGA3" s="4" t="s">
        <v>894</v>
      </c>
      <c r="IGB3" s="4" t="s">
        <v>894</v>
      </c>
      <c r="IGC3" s="4" t="s">
        <v>894</v>
      </c>
      <c r="IGD3" s="4" t="s">
        <v>894</v>
      </c>
      <c r="IGE3" s="4" t="s">
        <v>894</v>
      </c>
      <c r="IGF3" s="4" t="s">
        <v>894</v>
      </c>
      <c r="IGG3" s="4" t="s">
        <v>894</v>
      </c>
      <c r="IGH3" s="4" t="s">
        <v>894</v>
      </c>
      <c r="IGI3" s="4" t="s">
        <v>894</v>
      </c>
      <c r="IGJ3" s="4" t="s">
        <v>894</v>
      </c>
      <c r="IGK3" s="4" t="s">
        <v>894</v>
      </c>
      <c r="IGL3" s="4" t="s">
        <v>894</v>
      </c>
      <c r="IGM3" s="4" t="s">
        <v>894</v>
      </c>
      <c r="IGN3" s="4" t="s">
        <v>894</v>
      </c>
      <c r="IGO3" s="4" t="s">
        <v>894</v>
      </c>
      <c r="IGP3" s="4" t="s">
        <v>894</v>
      </c>
      <c r="IGQ3" s="4" t="s">
        <v>894</v>
      </c>
      <c r="IGR3" s="4" t="s">
        <v>894</v>
      </c>
      <c r="IGS3" s="4" t="s">
        <v>894</v>
      </c>
      <c r="IGT3" s="4" t="s">
        <v>894</v>
      </c>
      <c r="IGU3" s="4" t="s">
        <v>894</v>
      </c>
      <c r="IGV3" s="4" t="s">
        <v>894</v>
      </c>
      <c r="IGW3" s="4" t="s">
        <v>894</v>
      </c>
      <c r="IGX3" s="4" t="s">
        <v>894</v>
      </c>
      <c r="IGY3" s="4" t="s">
        <v>894</v>
      </c>
      <c r="IGZ3" s="4" t="s">
        <v>894</v>
      </c>
      <c r="IHA3" s="4" t="s">
        <v>894</v>
      </c>
      <c r="IHB3" s="4" t="s">
        <v>894</v>
      </c>
      <c r="IHC3" s="4" t="s">
        <v>894</v>
      </c>
      <c r="IHD3" s="4" t="s">
        <v>894</v>
      </c>
      <c r="IHE3" s="4" t="s">
        <v>894</v>
      </c>
      <c r="IHF3" s="4" t="s">
        <v>894</v>
      </c>
      <c r="IHG3" s="4" t="s">
        <v>894</v>
      </c>
      <c r="IHH3" s="4" t="s">
        <v>894</v>
      </c>
      <c r="IHI3" s="4" t="s">
        <v>894</v>
      </c>
      <c r="IHJ3" s="4" t="s">
        <v>894</v>
      </c>
      <c r="IHK3" s="4" t="s">
        <v>894</v>
      </c>
      <c r="IHL3" s="4" t="s">
        <v>894</v>
      </c>
      <c r="IHM3" s="4" t="s">
        <v>894</v>
      </c>
      <c r="IHN3" s="4" t="s">
        <v>894</v>
      </c>
      <c r="IHO3" s="4" t="s">
        <v>894</v>
      </c>
      <c r="IHP3" s="4" t="s">
        <v>894</v>
      </c>
      <c r="IHQ3" s="4" t="s">
        <v>894</v>
      </c>
      <c r="IHR3" s="4" t="s">
        <v>894</v>
      </c>
      <c r="IHS3" s="4" t="s">
        <v>894</v>
      </c>
      <c r="IHT3" s="4" t="s">
        <v>894</v>
      </c>
      <c r="IHU3" s="4" t="s">
        <v>894</v>
      </c>
      <c r="IHV3" s="4" t="s">
        <v>894</v>
      </c>
      <c r="IHW3" s="4" t="s">
        <v>894</v>
      </c>
      <c r="IHX3" s="4" t="s">
        <v>894</v>
      </c>
      <c r="IHY3" s="4" t="s">
        <v>894</v>
      </c>
      <c r="IHZ3" s="4" t="s">
        <v>894</v>
      </c>
      <c r="IIA3" s="4" t="s">
        <v>894</v>
      </c>
      <c r="IIB3" s="4" t="s">
        <v>894</v>
      </c>
      <c r="IIC3" s="4" t="s">
        <v>894</v>
      </c>
      <c r="IID3" s="4" t="s">
        <v>894</v>
      </c>
      <c r="IIE3" s="4" t="s">
        <v>894</v>
      </c>
      <c r="IIF3" s="4" t="s">
        <v>894</v>
      </c>
      <c r="IIG3" s="4" t="s">
        <v>894</v>
      </c>
      <c r="IIH3" s="4" t="s">
        <v>894</v>
      </c>
      <c r="III3" s="4" t="s">
        <v>894</v>
      </c>
      <c r="IIJ3" s="4" t="s">
        <v>894</v>
      </c>
      <c r="IIK3" s="4" t="s">
        <v>894</v>
      </c>
      <c r="IIL3" s="4" t="s">
        <v>894</v>
      </c>
      <c r="IIM3" s="4" t="s">
        <v>894</v>
      </c>
      <c r="IIN3" s="4" t="s">
        <v>894</v>
      </c>
      <c r="IIO3" s="4" t="s">
        <v>894</v>
      </c>
      <c r="IIP3" s="4" t="s">
        <v>894</v>
      </c>
      <c r="IIQ3" s="4" t="s">
        <v>894</v>
      </c>
      <c r="IIR3" s="4" t="s">
        <v>894</v>
      </c>
      <c r="IIS3" s="4" t="s">
        <v>894</v>
      </c>
      <c r="IIT3" s="4" t="s">
        <v>894</v>
      </c>
      <c r="IIU3" s="4" t="s">
        <v>894</v>
      </c>
      <c r="IIV3" s="4" t="s">
        <v>894</v>
      </c>
      <c r="IIW3" s="4" t="s">
        <v>894</v>
      </c>
      <c r="IIX3" s="4" t="s">
        <v>894</v>
      </c>
      <c r="IIY3" s="4" t="s">
        <v>894</v>
      </c>
      <c r="IIZ3" s="4" t="s">
        <v>894</v>
      </c>
      <c r="IJA3" s="4" t="s">
        <v>894</v>
      </c>
      <c r="IJB3" s="4" t="s">
        <v>894</v>
      </c>
      <c r="IJC3" s="4" t="s">
        <v>894</v>
      </c>
      <c r="IJD3" s="4" t="s">
        <v>894</v>
      </c>
      <c r="IJE3" s="4" t="s">
        <v>894</v>
      </c>
      <c r="IJF3" s="4" t="s">
        <v>894</v>
      </c>
      <c r="IJG3" s="4" t="s">
        <v>894</v>
      </c>
      <c r="IJH3" s="4" t="s">
        <v>894</v>
      </c>
      <c r="IJI3" s="4" t="s">
        <v>894</v>
      </c>
      <c r="IJJ3" s="4" t="s">
        <v>894</v>
      </c>
      <c r="IJK3" s="4" t="s">
        <v>894</v>
      </c>
      <c r="IJL3" s="4" t="s">
        <v>894</v>
      </c>
      <c r="IJM3" s="4" t="s">
        <v>894</v>
      </c>
      <c r="IJN3" s="4" t="s">
        <v>894</v>
      </c>
      <c r="IJO3" s="4" t="s">
        <v>894</v>
      </c>
      <c r="IJP3" s="4" t="s">
        <v>894</v>
      </c>
      <c r="IJQ3" s="4" t="s">
        <v>894</v>
      </c>
      <c r="IJR3" s="4" t="s">
        <v>894</v>
      </c>
      <c r="IJS3" s="4" t="s">
        <v>894</v>
      </c>
      <c r="IJT3" s="4" t="s">
        <v>894</v>
      </c>
      <c r="IJU3" s="4" t="s">
        <v>894</v>
      </c>
      <c r="IJV3" s="4" t="s">
        <v>894</v>
      </c>
      <c r="IJW3" s="4" t="s">
        <v>894</v>
      </c>
      <c r="IJX3" s="4" t="s">
        <v>894</v>
      </c>
      <c r="IJY3" s="4" t="s">
        <v>894</v>
      </c>
      <c r="IJZ3" s="4" t="s">
        <v>894</v>
      </c>
      <c r="IKA3" s="4" t="s">
        <v>894</v>
      </c>
      <c r="IKB3" s="4" t="s">
        <v>894</v>
      </c>
      <c r="IKC3" s="4" t="s">
        <v>894</v>
      </c>
      <c r="IKD3" s="4" t="s">
        <v>894</v>
      </c>
      <c r="IKE3" s="4" t="s">
        <v>894</v>
      </c>
      <c r="IKF3" s="4" t="s">
        <v>894</v>
      </c>
      <c r="IKG3" s="4" t="s">
        <v>894</v>
      </c>
      <c r="IKH3" s="4" t="s">
        <v>894</v>
      </c>
      <c r="IKI3" s="4" t="s">
        <v>894</v>
      </c>
      <c r="IKJ3" s="4" t="s">
        <v>894</v>
      </c>
      <c r="IKK3" s="4" t="s">
        <v>894</v>
      </c>
      <c r="IKL3" s="4" t="s">
        <v>894</v>
      </c>
      <c r="IKM3" s="4" t="s">
        <v>894</v>
      </c>
      <c r="IKN3" s="4" t="s">
        <v>894</v>
      </c>
      <c r="IKO3" s="4" t="s">
        <v>894</v>
      </c>
      <c r="IKP3" s="4" t="s">
        <v>894</v>
      </c>
      <c r="IKQ3" s="4" t="s">
        <v>894</v>
      </c>
      <c r="IKR3" s="4" t="s">
        <v>894</v>
      </c>
      <c r="IKS3" s="4" t="s">
        <v>894</v>
      </c>
      <c r="IKT3" s="4" t="s">
        <v>894</v>
      </c>
      <c r="IKU3" s="4" t="s">
        <v>894</v>
      </c>
      <c r="IKV3" s="4" t="s">
        <v>894</v>
      </c>
      <c r="IKW3" s="4" t="s">
        <v>894</v>
      </c>
      <c r="IKX3" s="4" t="s">
        <v>894</v>
      </c>
      <c r="IKY3" s="4" t="s">
        <v>894</v>
      </c>
      <c r="IKZ3" s="4" t="s">
        <v>894</v>
      </c>
      <c r="ILA3" s="4" t="s">
        <v>894</v>
      </c>
      <c r="ILB3" s="4" t="s">
        <v>894</v>
      </c>
      <c r="ILC3" s="4" t="s">
        <v>894</v>
      </c>
      <c r="ILD3" s="4" t="s">
        <v>894</v>
      </c>
      <c r="ILE3" s="4" t="s">
        <v>894</v>
      </c>
      <c r="ILF3" s="4" t="s">
        <v>894</v>
      </c>
      <c r="ILG3" s="4" t="s">
        <v>894</v>
      </c>
      <c r="ILH3" s="4" t="s">
        <v>894</v>
      </c>
      <c r="ILI3" s="4" t="s">
        <v>894</v>
      </c>
      <c r="ILJ3" s="4" t="s">
        <v>894</v>
      </c>
      <c r="ILK3" s="4" t="s">
        <v>894</v>
      </c>
      <c r="ILL3" s="4" t="s">
        <v>894</v>
      </c>
      <c r="ILM3" s="4" t="s">
        <v>894</v>
      </c>
      <c r="ILN3" s="4" t="s">
        <v>894</v>
      </c>
      <c r="ILO3" s="4" t="s">
        <v>894</v>
      </c>
      <c r="ILP3" s="4" t="s">
        <v>894</v>
      </c>
      <c r="ILQ3" s="4" t="s">
        <v>894</v>
      </c>
      <c r="ILR3" s="4" t="s">
        <v>894</v>
      </c>
      <c r="ILS3" s="4" t="s">
        <v>894</v>
      </c>
      <c r="ILT3" s="4" t="s">
        <v>894</v>
      </c>
      <c r="ILU3" s="4" t="s">
        <v>894</v>
      </c>
      <c r="ILV3" s="4" t="s">
        <v>894</v>
      </c>
      <c r="ILW3" s="4" t="s">
        <v>894</v>
      </c>
      <c r="ILX3" s="4" t="s">
        <v>894</v>
      </c>
      <c r="ILY3" s="4" t="s">
        <v>894</v>
      </c>
      <c r="ILZ3" s="4" t="s">
        <v>894</v>
      </c>
      <c r="IMA3" s="4" t="s">
        <v>894</v>
      </c>
      <c r="IMB3" s="4" t="s">
        <v>894</v>
      </c>
      <c r="IMC3" s="4" t="s">
        <v>894</v>
      </c>
      <c r="IMD3" s="4" t="s">
        <v>894</v>
      </c>
      <c r="IME3" s="4" t="s">
        <v>894</v>
      </c>
      <c r="IMF3" s="4" t="s">
        <v>894</v>
      </c>
      <c r="IMG3" s="4" t="s">
        <v>894</v>
      </c>
      <c r="IMH3" s="4" t="s">
        <v>894</v>
      </c>
      <c r="IMI3" s="4" t="s">
        <v>894</v>
      </c>
      <c r="IMJ3" s="4" t="s">
        <v>894</v>
      </c>
      <c r="IMK3" s="4" t="s">
        <v>894</v>
      </c>
      <c r="IML3" s="4" t="s">
        <v>894</v>
      </c>
      <c r="IMM3" s="4" t="s">
        <v>894</v>
      </c>
      <c r="IMN3" s="4" t="s">
        <v>894</v>
      </c>
      <c r="IMO3" s="4" t="s">
        <v>894</v>
      </c>
      <c r="IMP3" s="4" t="s">
        <v>894</v>
      </c>
      <c r="IMQ3" s="4" t="s">
        <v>894</v>
      </c>
      <c r="IMR3" s="4" t="s">
        <v>894</v>
      </c>
      <c r="IMS3" s="4" t="s">
        <v>894</v>
      </c>
      <c r="IMT3" s="4" t="s">
        <v>894</v>
      </c>
      <c r="IMU3" s="4" t="s">
        <v>894</v>
      </c>
      <c r="IMV3" s="4" t="s">
        <v>894</v>
      </c>
      <c r="IMW3" s="4" t="s">
        <v>894</v>
      </c>
      <c r="IMX3" s="4" t="s">
        <v>894</v>
      </c>
      <c r="IMY3" s="4" t="s">
        <v>894</v>
      </c>
      <c r="IMZ3" s="4" t="s">
        <v>894</v>
      </c>
      <c r="INA3" s="4" t="s">
        <v>894</v>
      </c>
      <c r="INB3" s="4" t="s">
        <v>894</v>
      </c>
      <c r="INC3" s="4" t="s">
        <v>894</v>
      </c>
      <c r="IND3" s="4" t="s">
        <v>894</v>
      </c>
      <c r="INE3" s="4" t="s">
        <v>894</v>
      </c>
      <c r="INF3" s="4" t="s">
        <v>894</v>
      </c>
      <c r="ING3" s="4" t="s">
        <v>894</v>
      </c>
      <c r="INH3" s="4" t="s">
        <v>894</v>
      </c>
      <c r="INI3" s="4" t="s">
        <v>894</v>
      </c>
      <c r="INJ3" s="4" t="s">
        <v>894</v>
      </c>
      <c r="INK3" s="4" t="s">
        <v>894</v>
      </c>
      <c r="INL3" s="4" t="s">
        <v>894</v>
      </c>
      <c r="INM3" s="4" t="s">
        <v>894</v>
      </c>
      <c r="INN3" s="4" t="s">
        <v>894</v>
      </c>
      <c r="INO3" s="4" t="s">
        <v>894</v>
      </c>
      <c r="INP3" s="4" t="s">
        <v>894</v>
      </c>
      <c r="INQ3" s="4" t="s">
        <v>894</v>
      </c>
      <c r="INR3" s="4" t="s">
        <v>894</v>
      </c>
      <c r="INS3" s="4" t="s">
        <v>894</v>
      </c>
      <c r="INT3" s="4" t="s">
        <v>894</v>
      </c>
      <c r="INU3" s="4" t="s">
        <v>894</v>
      </c>
      <c r="INV3" s="4" t="s">
        <v>894</v>
      </c>
      <c r="INW3" s="4" t="s">
        <v>894</v>
      </c>
      <c r="INX3" s="4" t="s">
        <v>894</v>
      </c>
      <c r="INY3" s="4" t="s">
        <v>894</v>
      </c>
      <c r="INZ3" s="4" t="s">
        <v>894</v>
      </c>
      <c r="IOA3" s="4" t="s">
        <v>894</v>
      </c>
      <c r="IOB3" s="4" t="s">
        <v>894</v>
      </c>
      <c r="IOC3" s="4" t="s">
        <v>894</v>
      </c>
      <c r="IOD3" s="4" t="s">
        <v>894</v>
      </c>
      <c r="IOE3" s="4" t="s">
        <v>894</v>
      </c>
      <c r="IOF3" s="4" t="s">
        <v>894</v>
      </c>
      <c r="IOG3" s="4" t="s">
        <v>894</v>
      </c>
      <c r="IOH3" s="4" t="s">
        <v>894</v>
      </c>
      <c r="IOI3" s="4" t="s">
        <v>894</v>
      </c>
      <c r="IOJ3" s="4" t="s">
        <v>894</v>
      </c>
      <c r="IOK3" s="4" t="s">
        <v>894</v>
      </c>
      <c r="IOL3" s="4" t="s">
        <v>894</v>
      </c>
      <c r="IOM3" s="4" t="s">
        <v>894</v>
      </c>
      <c r="ION3" s="4" t="s">
        <v>894</v>
      </c>
      <c r="IOO3" s="4" t="s">
        <v>894</v>
      </c>
      <c r="IOP3" s="4" t="s">
        <v>894</v>
      </c>
      <c r="IOQ3" s="4" t="s">
        <v>894</v>
      </c>
      <c r="IOR3" s="4" t="s">
        <v>894</v>
      </c>
      <c r="IOS3" s="4" t="s">
        <v>894</v>
      </c>
      <c r="IOT3" s="4" t="s">
        <v>894</v>
      </c>
      <c r="IOU3" s="4" t="s">
        <v>894</v>
      </c>
      <c r="IOV3" s="4" t="s">
        <v>894</v>
      </c>
      <c r="IOW3" s="4" t="s">
        <v>894</v>
      </c>
      <c r="IOX3" s="4" t="s">
        <v>894</v>
      </c>
      <c r="IOY3" s="4" t="s">
        <v>894</v>
      </c>
      <c r="IOZ3" s="4" t="s">
        <v>894</v>
      </c>
      <c r="IPA3" s="4" t="s">
        <v>894</v>
      </c>
      <c r="IPB3" s="4" t="s">
        <v>894</v>
      </c>
      <c r="IPC3" s="4" t="s">
        <v>894</v>
      </c>
      <c r="IPD3" s="4" t="s">
        <v>894</v>
      </c>
      <c r="IPE3" s="4" t="s">
        <v>894</v>
      </c>
      <c r="IPF3" s="4" t="s">
        <v>894</v>
      </c>
      <c r="IPG3" s="4" t="s">
        <v>894</v>
      </c>
      <c r="IPH3" s="4" t="s">
        <v>894</v>
      </c>
      <c r="IPI3" s="4" t="s">
        <v>894</v>
      </c>
      <c r="IPJ3" s="4" t="s">
        <v>894</v>
      </c>
      <c r="IPK3" s="4" t="s">
        <v>894</v>
      </c>
      <c r="IPL3" s="4" t="s">
        <v>894</v>
      </c>
      <c r="IPM3" s="4" t="s">
        <v>894</v>
      </c>
      <c r="IPN3" s="4" t="s">
        <v>894</v>
      </c>
      <c r="IPO3" s="4" t="s">
        <v>894</v>
      </c>
      <c r="IPP3" s="4" t="s">
        <v>894</v>
      </c>
      <c r="IPQ3" s="4" t="s">
        <v>894</v>
      </c>
      <c r="IPR3" s="4" t="s">
        <v>894</v>
      </c>
      <c r="IPS3" s="4" t="s">
        <v>894</v>
      </c>
      <c r="IPT3" s="4" t="s">
        <v>894</v>
      </c>
      <c r="IPU3" s="4" t="s">
        <v>894</v>
      </c>
      <c r="IPV3" s="4" t="s">
        <v>894</v>
      </c>
      <c r="IPW3" s="4" t="s">
        <v>894</v>
      </c>
      <c r="IPX3" s="4" t="s">
        <v>894</v>
      </c>
      <c r="IPY3" s="4" t="s">
        <v>894</v>
      </c>
      <c r="IPZ3" s="4" t="s">
        <v>894</v>
      </c>
      <c r="IQA3" s="4" t="s">
        <v>894</v>
      </c>
      <c r="IQB3" s="4" t="s">
        <v>894</v>
      </c>
      <c r="IQC3" s="4" t="s">
        <v>894</v>
      </c>
      <c r="IQD3" s="4" t="s">
        <v>894</v>
      </c>
      <c r="IQE3" s="4" t="s">
        <v>894</v>
      </c>
      <c r="IQF3" s="4" t="s">
        <v>894</v>
      </c>
      <c r="IQG3" s="4" t="s">
        <v>894</v>
      </c>
      <c r="IQH3" s="4" t="s">
        <v>894</v>
      </c>
      <c r="IQI3" s="4" t="s">
        <v>894</v>
      </c>
      <c r="IQJ3" s="4" t="s">
        <v>894</v>
      </c>
      <c r="IQK3" s="4" t="s">
        <v>894</v>
      </c>
      <c r="IQL3" s="4" t="s">
        <v>894</v>
      </c>
      <c r="IQM3" s="4" t="s">
        <v>894</v>
      </c>
      <c r="IQN3" s="4" t="s">
        <v>894</v>
      </c>
      <c r="IQO3" s="4" t="s">
        <v>894</v>
      </c>
      <c r="IQP3" s="4" t="s">
        <v>894</v>
      </c>
      <c r="IQQ3" s="4" t="s">
        <v>894</v>
      </c>
      <c r="IQR3" s="4" t="s">
        <v>894</v>
      </c>
      <c r="IQS3" s="4" t="s">
        <v>894</v>
      </c>
      <c r="IQT3" s="4" t="s">
        <v>894</v>
      </c>
      <c r="IQU3" s="4" t="s">
        <v>894</v>
      </c>
      <c r="IQV3" s="4" t="s">
        <v>894</v>
      </c>
      <c r="IQW3" s="4" t="s">
        <v>894</v>
      </c>
      <c r="IQX3" s="4" t="s">
        <v>894</v>
      </c>
      <c r="IQY3" s="4" t="s">
        <v>894</v>
      </c>
      <c r="IQZ3" s="4" t="s">
        <v>894</v>
      </c>
      <c r="IRA3" s="4" t="s">
        <v>894</v>
      </c>
      <c r="IRB3" s="4" t="s">
        <v>894</v>
      </c>
      <c r="IRC3" s="4" t="s">
        <v>894</v>
      </c>
      <c r="IRD3" s="4" t="s">
        <v>894</v>
      </c>
      <c r="IRE3" s="4" t="s">
        <v>894</v>
      </c>
      <c r="IRF3" s="4" t="s">
        <v>894</v>
      </c>
      <c r="IRG3" s="4" t="s">
        <v>894</v>
      </c>
      <c r="IRH3" s="4" t="s">
        <v>894</v>
      </c>
      <c r="IRI3" s="4" t="s">
        <v>894</v>
      </c>
      <c r="IRJ3" s="4" t="s">
        <v>894</v>
      </c>
      <c r="IRK3" s="4" t="s">
        <v>894</v>
      </c>
      <c r="IRL3" s="4" t="s">
        <v>894</v>
      </c>
      <c r="IRM3" s="4" t="s">
        <v>894</v>
      </c>
      <c r="IRN3" s="4" t="s">
        <v>894</v>
      </c>
      <c r="IRO3" s="4" t="s">
        <v>894</v>
      </c>
      <c r="IRP3" s="4" t="s">
        <v>894</v>
      </c>
      <c r="IRQ3" s="4" t="s">
        <v>894</v>
      </c>
      <c r="IRR3" s="4" t="s">
        <v>894</v>
      </c>
      <c r="IRS3" s="4" t="s">
        <v>894</v>
      </c>
      <c r="IRT3" s="4" t="s">
        <v>894</v>
      </c>
      <c r="IRU3" s="4" t="s">
        <v>894</v>
      </c>
      <c r="IRV3" s="4" t="s">
        <v>894</v>
      </c>
      <c r="IRW3" s="4" t="s">
        <v>894</v>
      </c>
      <c r="IRX3" s="4" t="s">
        <v>894</v>
      </c>
      <c r="IRY3" s="4" t="s">
        <v>894</v>
      </c>
      <c r="IRZ3" s="4" t="s">
        <v>894</v>
      </c>
      <c r="ISA3" s="4" t="s">
        <v>894</v>
      </c>
      <c r="ISB3" s="4" t="s">
        <v>894</v>
      </c>
      <c r="ISC3" s="4" t="s">
        <v>894</v>
      </c>
      <c r="ISD3" s="4" t="s">
        <v>894</v>
      </c>
      <c r="ISE3" s="4" t="s">
        <v>894</v>
      </c>
      <c r="ISF3" s="4" t="s">
        <v>894</v>
      </c>
      <c r="ISG3" s="4" t="s">
        <v>894</v>
      </c>
      <c r="ISH3" s="4" t="s">
        <v>894</v>
      </c>
      <c r="ISI3" s="4" t="s">
        <v>894</v>
      </c>
      <c r="ISJ3" s="4" t="s">
        <v>894</v>
      </c>
      <c r="ISK3" s="4" t="s">
        <v>894</v>
      </c>
      <c r="ISL3" s="4" t="s">
        <v>894</v>
      </c>
      <c r="ISM3" s="4" t="s">
        <v>894</v>
      </c>
      <c r="ISN3" s="4" t="s">
        <v>894</v>
      </c>
      <c r="ISO3" s="4" t="s">
        <v>894</v>
      </c>
      <c r="ISP3" s="4" t="s">
        <v>894</v>
      </c>
      <c r="ISQ3" s="4" t="s">
        <v>894</v>
      </c>
      <c r="ISR3" s="4" t="s">
        <v>894</v>
      </c>
      <c r="ISS3" s="4" t="s">
        <v>894</v>
      </c>
      <c r="IST3" s="4" t="s">
        <v>894</v>
      </c>
      <c r="ISU3" s="4" t="s">
        <v>894</v>
      </c>
      <c r="ISV3" s="4" t="s">
        <v>894</v>
      </c>
      <c r="ISW3" s="4" t="s">
        <v>894</v>
      </c>
      <c r="ISX3" s="4" t="s">
        <v>894</v>
      </c>
      <c r="ISY3" s="4" t="s">
        <v>894</v>
      </c>
      <c r="ISZ3" s="4" t="s">
        <v>894</v>
      </c>
      <c r="ITA3" s="4" t="s">
        <v>894</v>
      </c>
      <c r="ITB3" s="4" t="s">
        <v>894</v>
      </c>
      <c r="ITC3" s="4" t="s">
        <v>894</v>
      </c>
      <c r="ITD3" s="4" t="s">
        <v>894</v>
      </c>
      <c r="ITE3" s="4" t="s">
        <v>894</v>
      </c>
      <c r="ITF3" s="4" t="s">
        <v>894</v>
      </c>
      <c r="ITG3" s="4" t="s">
        <v>894</v>
      </c>
      <c r="ITH3" s="4" t="s">
        <v>894</v>
      </c>
      <c r="ITI3" s="4" t="s">
        <v>894</v>
      </c>
      <c r="ITJ3" s="4" t="s">
        <v>894</v>
      </c>
      <c r="ITK3" s="4" t="s">
        <v>894</v>
      </c>
      <c r="ITL3" s="4" t="s">
        <v>894</v>
      </c>
      <c r="ITM3" s="4" t="s">
        <v>894</v>
      </c>
      <c r="ITN3" s="4" t="s">
        <v>894</v>
      </c>
      <c r="ITO3" s="4" t="s">
        <v>894</v>
      </c>
      <c r="ITP3" s="4" t="s">
        <v>894</v>
      </c>
      <c r="ITQ3" s="4" t="s">
        <v>894</v>
      </c>
      <c r="ITR3" s="4" t="s">
        <v>894</v>
      </c>
      <c r="ITS3" s="4" t="s">
        <v>894</v>
      </c>
      <c r="ITT3" s="4" t="s">
        <v>894</v>
      </c>
      <c r="ITU3" s="4" t="s">
        <v>894</v>
      </c>
      <c r="ITV3" s="4" t="s">
        <v>894</v>
      </c>
      <c r="ITW3" s="4" t="s">
        <v>894</v>
      </c>
      <c r="ITX3" s="4" t="s">
        <v>894</v>
      </c>
      <c r="ITY3" s="4" t="s">
        <v>894</v>
      </c>
      <c r="ITZ3" s="4" t="s">
        <v>894</v>
      </c>
      <c r="IUA3" s="4" t="s">
        <v>894</v>
      </c>
      <c r="IUB3" s="4" t="s">
        <v>894</v>
      </c>
      <c r="IUC3" s="4" t="s">
        <v>894</v>
      </c>
      <c r="IUD3" s="4" t="s">
        <v>894</v>
      </c>
      <c r="IUE3" s="4" t="s">
        <v>894</v>
      </c>
      <c r="IUF3" s="4" t="s">
        <v>894</v>
      </c>
      <c r="IUG3" s="4" t="s">
        <v>894</v>
      </c>
      <c r="IUH3" s="4" t="s">
        <v>894</v>
      </c>
      <c r="IUI3" s="4" t="s">
        <v>894</v>
      </c>
      <c r="IUJ3" s="4" t="s">
        <v>894</v>
      </c>
      <c r="IUK3" s="4" t="s">
        <v>894</v>
      </c>
      <c r="IUL3" s="4" t="s">
        <v>894</v>
      </c>
      <c r="IUM3" s="4" t="s">
        <v>894</v>
      </c>
      <c r="IUN3" s="4" t="s">
        <v>894</v>
      </c>
      <c r="IUO3" s="4" t="s">
        <v>894</v>
      </c>
      <c r="IUP3" s="4" t="s">
        <v>894</v>
      </c>
      <c r="IUQ3" s="4" t="s">
        <v>894</v>
      </c>
      <c r="IUR3" s="4" t="s">
        <v>894</v>
      </c>
      <c r="IUS3" s="4" t="s">
        <v>894</v>
      </c>
      <c r="IUT3" s="4" t="s">
        <v>894</v>
      </c>
      <c r="IUU3" s="4" t="s">
        <v>894</v>
      </c>
      <c r="IUV3" s="4" t="s">
        <v>894</v>
      </c>
      <c r="IUW3" s="4" t="s">
        <v>894</v>
      </c>
      <c r="IUX3" s="4" t="s">
        <v>894</v>
      </c>
      <c r="IUY3" s="4" t="s">
        <v>894</v>
      </c>
      <c r="IUZ3" s="4" t="s">
        <v>894</v>
      </c>
      <c r="IVA3" s="4" t="s">
        <v>894</v>
      </c>
      <c r="IVB3" s="4" t="s">
        <v>894</v>
      </c>
      <c r="IVC3" s="4" t="s">
        <v>894</v>
      </c>
      <c r="IVD3" s="4" t="s">
        <v>894</v>
      </c>
      <c r="IVE3" s="4" t="s">
        <v>894</v>
      </c>
      <c r="IVF3" s="4" t="s">
        <v>894</v>
      </c>
      <c r="IVG3" s="4" t="s">
        <v>894</v>
      </c>
      <c r="IVH3" s="4" t="s">
        <v>894</v>
      </c>
      <c r="IVI3" s="4" t="s">
        <v>894</v>
      </c>
      <c r="IVJ3" s="4" t="s">
        <v>894</v>
      </c>
      <c r="IVK3" s="4" t="s">
        <v>894</v>
      </c>
      <c r="IVL3" s="4" t="s">
        <v>894</v>
      </c>
      <c r="IVM3" s="4" t="s">
        <v>894</v>
      </c>
      <c r="IVN3" s="4" t="s">
        <v>894</v>
      </c>
      <c r="IVO3" s="4" t="s">
        <v>894</v>
      </c>
      <c r="IVP3" s="4" t="s">
        <v>894</v>
      </c>
      <c r="IVQ3" s="4" t="s">
        <v>894</v>
      </c>
      <c r="IVR3" s="4" t="s">
        <v>894</v>
      </c>
      <c r="IVS3" s="4" t="s">
        <v>894</v>
      </c>
      <c r="IVT3" s="4" t="s">
        <v>894</v>
      </c>
      <c r="IVU3" s="4" t="s">
        <v>894</v>
      </c>
      <c r="IVV3" s="4" t="s">
        <v>894</v>
      </c>
      <c r="IVW3" s="4" t="s">
        <v>894</v>
      </c>
      <c r="IVX3" s="4" t="s">
        <v>894</v>
      </c>
      <c r="IVY3" s="4" t="s">
        <v>894</v>
      </c>
      <c r="IVZ3" s="4" t="s">
        <v>894</v>
      </c>
      <c r="IWA3" s="4" t="s">
        <v>894</v>
      </c>
      <c r="IWB3" s="4" t="s">
        <v>894</v>
      </c>
      <c r="IWC3" s="4" t="s">
        <v>894</v>
      </c>
      <c r="IWD3" s="4" t="s">
        <v>894</v>
      </c>
      <c r="IWE3" s="4" t="s">
        <v>894</v>
      </c>
      <c r="IWF3" s="4" t="s">
        <v>894</v>
      </c>
      <c r="IWG3" s="4" t="s">
        <v>894</v>
      </c>
      <c r="IWH3" s="4" t="s">
        <v>894</v>
      </c>
      <c r="IWI3" s="4" t="s">
        <v>894</v>
      </c>
      <c r="IWJ3" s="4" t="s">
        <v>894</v>
      </c>
      <c r="IWK3" s="4" t="s">
        <v>894</v>
      </c>
      <c r="IWL3" s="4" t="s">
        <v>894</v>
      </c>
      <c r="IWM3" s="4" t="s">
        <v>894</v>
      </c>
      <c r="IWN3" s="4" t="s">
        <v>894</v>
      </c>
      <c r="IWO3" s="4" t="s">
        <v>894</v>
      </c>
      <c r="IWP3" s="4" t="s">
        <v>894</v>
      </c>
      <c r="IWQ3" s="4" t="s">
        <v>894</v>
      </c>
      <c r="IWR3" s="4" t="s">
        <v>894</v>
      </c>
      <c r="IWS3" s="4" t="s">
        <v>894</v>
      </c>
      <c r="IWT3" s="4" t="s">
        <v>894</v>
      </c>
      <c r="IWU3" s="4" t="s">
        <v>894</v>
      </c>
      <c r="IWV3" s="4" t="s">
        <v>894</v>
      </c>
      <c r="IWW3" s="4" t="s">
        <v>894</v>
      </c>
      <c r="IWX3" s="4" t="s">
        <v>894</v>
      </c>
      <c r="IWY3" s="4" t="s">
        <v>894</v>
      </c>
      <c r="IWZ3" s="4" t="s">
        <v>894</v>
      </c>
      <c r="IXA3" s="4" t="s">
        <v>894</v>
      </c>
      <c r="IXB3" s="4" t="s">
        <v>894</v>
      </c>
      <c r="IXC3" s="4" t="s">
        <v>894</v>
      </c>
      <c r="IXD3" s="4" t="s">
        <v>894</v>
      </c>
      <c r="IXE3" s="4" t="s">
        <v>894</v>
      </c>
      <c r="IXF3" s="4" t="s">
        <v>894</v>
      </c>
      <c r="IXG3" s="4" t="s">
        <v>894</v>
      </c>
      <c r="IXH3" s="4" t="s">
        <v>894</v>
      </c>
      <c r="IXI3" s="4" t="s">
        <v>894</v>
      </c>
      <c r="IXJ3" s="4" t="s">
        <v>894</v>
      </c>
      <c r="IXK3" s="4" t="s">
        <v>894</v>
      </c>
      <c r="IXL3" s="4" t="s">
        <v>894</v>
      </c>
      <c r="IXM3" s="4" t="s">
        <v>894</v>
      </c>
      <c r="IXN3" s="4" t="s">
        <v>894</v>
      </c>
      <c r="IXO3" s="4" t="s">
        <v>894</v>
      </c>
      <c r="IXP3" s="4" t="s">
        <v>894</v>
      </c>
      <c r="IXQ3" s="4" t="s">
        <v>894</v>
      </c>
      <c r="IXR3" s="4" t="s">
        <v>894</v>
      </c>
      <c r="IXS3" s="4" t="s">
        <v>894</v>
      </c>
      <c r="IXT3" s="4" t="s">
        <v>894</v>
      </c>
      <c r="IXU3" s="4" t="s">
        <v>894</v>
      </c>
      <c r="IXV3" s="4" t="s">
        <v>894</v>
      </c>
      <c r="IXW3" s="4" t="s">
        <v>894</v>
      </c>
      <c r="IXX3" s="4" t="s">
        <v>894</v>
      </c>
      <c r="IXY3" s="4" t="s">
        <v>894</v>
      </c>
      <c r="IXZ3" s="4" t="s">
        <v>894</v>
      </c>
      <c r="IYA3" s="4" t="s">
        <v>894</v>
      </c>
      <c r="IYB3" s="4" t="s">
        <v>894</v>
      </c>
      <c r="IYC3" s="4" t="s">
        <v>894</v>
      </c>
      <c r="IYD3" s="4" t="s">
        <v>894</v>
      </c>
      <c r="IYE3" s="4" t="s">
        <v>894</v>
      </c>
      <c r="IYF3" s="4" t="s">
        <v>894</v>
      </c>
      <c r="IYG3" s="4" t="s">
        <v>894</v>
      </c>
      <c r="IYH3" s="4" t="s">
        <v>894</v>
      </c>
      <c r="IYI3" s="4" t="s">
        <v>894</v>
      </c>
      <c r="IYJ3" s="4" t="s">
        <v>894</v>
      </c>
      <c r="IYK3" s="4" t="s">
        <v>894</v>
      </c>
      <c r="IYL3" s="4" t="s">
        <v>894</v>
      </c>
      <c r="IYM3" s="4" t="s">
        <v>894</v>
      </c>
      <c r="IYN3" s="4" t="s">
        <v>894</v>
      </c>
      <c r="IYO3" s="4" t="s">
        <v>894</v>
      </c>
      <c r="IYP3" s="4" t="s">
        <v>894</v>
      </c>
      <c r="IYQ3" s="4" t="s">
        <v>894</v>
      </c>
      <c r="IYR3" s="4" t="s">
        <v>894</v>
      </c>
      <c r="IYS3" s="4" t="s">
        <v>894</v>
      </c>
      <c r="IYT3" s="4" t="s">
        <v>894</v>
      </c>
      <c r="IYU3" s="4" t="s">
        <v>894</v>
      </c>
      <c r="IYV3" s="4" t="s">
        <v>894</v>
      </c>
      <c r="IYW3" s="4" t="s">
        <v>894</v>
      </c>
      <c r="IYX3" s="4" t="s">
        <v>894</v>
      </c>
      <c r="IYY3" s="4" t="s">
        <v>894</v>
      </c>
      <c r="IYZ3" s="4" t="s">
        <v>894</v>
      </c>
      <c r="IZA3" s="4" t="s">
        <v>894</v>
      </c>
      <c r="IZB3" s="4" t="s">
        <v>894</v>
      </c>
      <c r="IZC3" s="4" t="s">
        <v>894</v>
      </c>
      <c r="IZD3" s="4" t="s">
        <v>894</v>
      </c>
      <c r="IZE3" s="4" t="s">
        <v>894</v>
      </c>
      <c r="IZF3" s="4" t="s">
        <v>894</v>
      </c>
      <c r="IZG3" s="4" t="s">
        <v>894</v>
      </c>
      <c r="IZH3" s="4" t="s">
        <v>894</v>
      </c>
      <c r="IZI3" s="4" t="s">
        <v>894</v>
      </c>
      <c r="IZJ3" s="4" t="s">
        <v>894</v>
      </c>
      <c r="IZK3" s="4" t="s">
        <v>894</v>
      </c>
      <c r="IZL3" s="4" t="s">
        <v>894</v>
      </c>
      <c r="IZM3" s="4" t="s">
        <v>894</v>
      </c>
      <c r="IZN3" s="4" t="s">
        <v>894</v>
      </c>
      <c r="IZO3" s="4" t="s">
        <v>894</v>
      </c>
      <c r="IZP3" s="4" t="s">
        <v>894</v>
      </c>
      <c r="IZQ3" s="4" t="s">
        <v>894</v>
      </c>
      <c r="IZR3" s="4" t="s">
        <v>894</v>
      </c>
      <c r="IZS3" s="4" t="s">
        <v>894</v>
      </c>
      <c r="IZT3" s="4" t="s">
        <v>894</v>
      </c>
      <c r="IZU3" s="4" t="s">
        <v>894</v>
      </c>
      <c r="IZV3" s="4" t="s">
        <v>894</v>
      </c>
      <c r="IZW3" s="4" t="s">
        <v>894</v>
      </c>
      <c r="IZX3" s="4" t="s">
        <v>894</v>
      </c>
      <c r="IZY3" s="4" t="s">
        <v>894</v>
      </c>
      <c r="IZZ3" s="4" t="s">
        <v>894</v>
      </c>
      <c r="JAA3" s="4" t="s">
        <v>894</v>
      </c>
      <c r="JAB3" s="4" t="s">
        <v>894</v>
      </c>
      <c r="JAC3" s="4" t="s">
        <v>894</v>
      </c>
      <c r="JAD3" s="4" t="s">
        <v>894</v>
      </c>
      <c r="JAE3" s="4" t="s">
        <v>894</v>
      </c>
      <c r="JAF3" s="4" t="s">
        <v>894</v>
      </c>
      <c r="JAG3" s="4" t="s">
        <v>894</v>
      </c>
      <c r="JAH3" s="4" t="s">
        <v>894</v>
      </c>
      <c r="JAI3" s="4" t="s">
        <v>894</v>
      </c>
      <c r="JAJ3" s="4" t="s">
        <v>894</v>
      </c>
      <c r="JAK3" s="4" t="s">
        <v>894</v>
      </c>
      <c r="JAL3" s="4" t="s">
        <v>894</v>
      </c>
      <c r="JAM3" s="4" t="s">
        <v>894</v>
      </c>
      <c r="JAN3" s="4" t="s">
        <v>894</v>
      </c>
      <c r="JAO3" s="4" t="s">
        <v>894</v>
      </c>
      <c r="JAP3" s="4" t="s">
        <v>894</v>
      </c>
      <c r="JAQ3" s="4" t="s">
        <v>894</v>
      </c>
      <c r="JAR3" s="4" t="s">
        <v>894</v>
      </c>
      <c r="JAS3" s="4" t="s">
        <v>894</v>
      </c>
      <c r="JAT3" s="4" t="s">
        <v>894</v>
      </c>
      <c r="JAU3" s="4" t="s">
        <v>894</v>
      </c>
      <c r="JAV3" s="4" t="s">
        <v>894</v>
      </c>
      <c r="JAW3" s="4" t="s">
        <v>894</v>
      </c>
      <c r="JAX3" s="4" t="s">
        <v>894</v>
      </c>
      <c r="JAY3" s="4" t="s">
        <v>894</v>
      </c>
      <c r="JAZ3" s="4" t="s">
        <v>894</v>
      </c>
      <c r="JBA3" s="4" t="s">
        <v>894</v>
      </c>
      <c r="JBB3" s="4" t="s">
        <v>894</v>
      </c>
      <c r="JBC3" s="4" t="s">
        <v>894</v>
      </c>
      <c r="JBD3" s="4" t="s">
        <v>894</v>
      </c>
      <c r="JBE3" s="4" t="s">
        <v>894</v>
      </c>
      <c r="JBF3" s="4" t="s">
        <v>894</v>
      </c>
      <c r="JBG3" s="4" t="s">
        <v>894</v>
      </c>
      <c r="JBH3" s="4" t="s">
        <v>894</v>
      </c>
      <c r="JBI3" s="4" t="s">
        <v>894</v>
      </c>
      <c r="JBJ3" s="4" t="s">
        <v>894</v>
      </c>
      <c r="JBK3" s="4" t="s">
        <v>894</v>
      </c>
      <c r="JBL3" s="4" t="s">
        <v>894</v>
      </c>
      <c r="JBM3" s="4" t="s">
        <v>894</v>
      </c>
      <c r="JBN3" s="4" t="s">
        <v>894</v>
      </c>
      <c r="JBO3" s="4" t="s">
        <v>894</v>
      </c>
      <c r="JBP3" s="4" t="s">
        <v>894</v>
      </c>
      <c r="JBQ3" s="4" t="s">
        <v>894</v>
      </c>
      <c r="JBR3" s="4" t="s">
        <v>894</v>
      </c>
      <c r="JBS3" s="4" t="s">
        <v>894</v>
      </c>
      <c r="JBT3" s="4" t="s">
        <v>894</v>
      </c>
      <c r="JBU3" s="4" t="s">
        <v>894</v>
      </c>
      <c r="JBV3" s="4" t="s">
        <v>894</v>
      </c>
      <c r="JBW3" s="4" t="s">
        <v>894</v>
      </c>
      <c r="JBX3" s="4" t="s">
        <v>894</v>
      </c>
      <c r="JBY3" s="4" t="s">
        <v>894</v>
      </c>
      <c r="JBZ3" s="4" t="s">
        <v>894</v>
      </c>
      <c r="JCA3" s="4" t="s">
        <v>894</v>
      </c>
      <c r="JCB3" s="4" t="s">
        <v>894</v>
      </c>
      <c r="JCC3" s="4" t="s">
        <v>894</v>
      </c>
      <c r="JCD3" s="4" t="s">
        <v>894</v>
      </c>
      <c r="JCE3" s="4" t="s">
        <v>894</v>
      </c>
      <c r="JCF3" s="4" t="s">
        <v>894</v>
      </c>
      <c r="JCG3" s="4" t="s">
        <v>894</v>
      </c>
      <c r="JCH3" s="4" t="s">
        <v>894</v>
      </c>
      <c r="JCI3" s="4" t="s">
        <v>894</v>
      </c>
      <c r="JCJ3" s="4" t="s">
        <v>894</v>
      </c>
      <c r="JCK3" s="4" t="s">
        <v>894</v>
      </c>
      <c r="JCL3" s="4" t="s">
        <v>894</v>
      </c>
      <c r="JCM3" s="4" t="s">
        <v>894</v>
      </c>
      <c r="JCN3" s="4" t="s">
        <v>894</v>
      </c>
      <c r="JCO3" s="4" t="s">
        <v>894</v>
      </c>
      <c r="JCP3" s="4" t="s">
        <v>894</v>
      </c>
      <c r="JCQ3" s="4" t="s">
        <v>894</v>
      </c>
      <c r="JCR3" s="4" t="s">
        <v>894</v>
      </c>
      <c r="JCS3" s="4" t="s">
        <v>894</v>
      </c>
      <c r="JCT3" s="4" t="s">
        <v>894</v>
      </c>
      <c r="JCU3" s="4" t="s">
        <v>894</v>
      </c>
      <c r="JCV3" s="4" t="s">
        <v>894</v>
      </c>
      <c r="JCW3" s="4" t="s">
        <v>894</v>
      </c>
      <c r="JCX3" s="4" t="s">
        <v>894</v>
      </c>
      <c r="JCY3" s="4" t="s">
        <v>894</v>
      </c>
      <c r="JCZ3" s="4" t="s">
        <v>894</v>
      </c>
      <c r="JDA3" s="4" t="s">
        <v>894</v>
      </c>
      <c r="JDB3" s="4" t="s">
        <v>894</v>
      </c>
      <c r="JDC3" s="4" t="s">
        <v>894</v>
      </c>
      <c r="JDD3" s="4" t="s">
        <v>894</v>
      </c>
      <c r="JDE3" s="4" t="s">
        <v>894</v>
      </c>
      <c r="JDF3" s="4" t="s">
        <v>894</v>
      </c>
      <c r="JDG3" s="4" t="s">
        <v>894</v>
      </c>
      <c r="JDH3" s="4" t="s">
        <v>894</v>
      </c>
      <c r="JDI3" s="4" t="s">
        <v>894</v>
      </c>
      <c r="JDJ3" s="4" t="s">
        <v>894</v>
      </c>
      <c r="JDK3" s="4" t="s">
        <v>894</v>
      </c>
      <c r="JDL3" s="4" t="s">
        <v>894</v>
      </c>
      <c r="JDM3" s="4" t="s">
        <v>894</v>
      </c>
      <c r="JDN3" s="4" t="s">
        <v>894</v>
      </c>
      <c r="JDO3" s="4" t="s">
        <v>894</v>
      </c>
      <c r="JDP3" s="4" t="s">
        <v>894</v>
      </c>
      <c r="JDQ3" s="4" t="s">
        <v>894</v>
      </c>
      <c r="JDR3" s="4" t="s">
        <v>894</v>
      </c>
      <c r="JDS3" s="4" t="s">
        <v>894</v>
      </c>
      <c r="JDT3" s="4" t="s">
        <v>894</v>
      </c>
      <c r="JDU3" s="4" t="s">
        <v>894</v>
      </c>
      <c r="JDV3" s="4" t="s">
        <v>894</v>
      </c>
      <c r="JDW3" s="4" t="s">
        <v>894</v>
      </c>
      <c r="JDX3" s="4" t="s">
        <v>894</v>
      </c>
      <c r="JDY3" s="4" t="s">
        <v>894</v>
      </c>
      <c r="JDZ3" s="4" t="s">
        <v>894</v>
      </c>
      <c r="JEA3" s="4" t="s">
        <v>894</v>
      </c>
      <c r="JEB3" s="4" t="s">
        <v>894</v>
      </c>
      <c r="JEC3" s="4" t="s">
        <v>894</v>
      </c>
      <c r="JED3" s="4" t="s">
        <v>894</v>
      </c>
      <c r="JEE3" s="4" t="s">
        <v>894</v>
      </c>
      <c r="JEF3" s="4" t="s">
        <v>894</v>
      </c>
      <c r="JEG3" s="4" t="s">
        <v>894</v>
      </c>
      <c r="JEH3" s="4" t="s">
        <v>894</v>
      </c>
      <c r="JEI3" s="4" t="s">
        <v>894</v>
      </c>
      <c r="JEJ3" s="4" t="s">
        <v>894</v>
      </c>
      <c r="JEK3" s="4" t="s">
        <v>894</v>
      </c>
      <c r="JEL3" s="4" t="s">
        <v>894</v>
      </c>
      <c r="JEM3" s="4" t="s">
        <v>894</v>
      </c>
      <c r="JEN3" s="4" t="s">
        <v>894</v>
      </c>
      <c r="JEO3" s="4" t="s">
        <v>894</v>
      </c>
      <c r="JEP3" s="4" t="s">
        <v>894</v>
      </c>
      <c r="JEQ3" s="4" t="s">
        <v>894</v>
      </c>
      <c r="JER3" s="4" t="s">
        <v>894</v>
      </c>
      <c r="JES3" s="4" t="s">
        <v>894</v>
      </c>
      <c r="JET3" s="4" t="s">
        <v>894</v>
      </c>
      <c r="JEU3" s="4" t="s">
        <v>894</v>
      </c>
      <c r="JEV3" s="4" t="s">
        <v>894</v>
      </c>
      <c r="JEW3" s="4" t="s">
        <v>894</v>
      </c>
      <c r="JEX3" s="4" t="s">
        <v>894</v>
      </c>
      <c r="JEY3" s="4" t="s">
        <v>894</v>
      </c>
      <c r="JEZ3" s="4" t="s">
        <v>894</v>
      </c>
      <c r="JFA3" s="4" t="s">
        <v>894</v>
      </c>
      <c r="JFB3" s="4" t="s">
        <v>894</v>
      </c>
      <c r="JFC3" s="4" t="s">
        <v>894</v>
      </c>
      <c r="JFD3" s="4" t="s">
        <v>894</v>
      </c>
      <c r="JFE3" s="4" t="s">
        <v>894</v>
      </c>
      <c r="JFF3" s="4" t="s">
        <v>894</v>
      </c>
      <c r="JFG3" s="4" t="s">
        <v>894</v>
      </c>
      <c r="JFH3" s="4" t="s">
        <v>894</v>
      </c>
      <c r="JFI3" s="4" t="s">
        <v>894</v>
      </c>
      <c r="JFJ3" s="4" t="s">
        <v>894</v>
      </c>
      <c r="JFK3" s="4" t="s">
        <v>894</v>
      </c>
      <c r="JFL3" s="4" t="s">
        <v>894</v>
      </c>
      <c r="JFM3" s="4" t="s">
        <v>894</v>
      </c>
      <c r="JFN3" s="4" t="s">
        <v>894</v>
      </c>
      <c r="JFO3" s="4" t="s">
        <v>894</v>
      </c>
      <c r="JFP3" s="4" t="s">
        <v>894</v>
      </c>
      <c r="JFQ3" s="4" t="s">
        <v>894</v>
      </c>
      <c r="JFR3" s="4" t="s">
        <v>894</v>
      </c>
      <c r="JFS3" s="4" t="s">
        <v>894</v>
      </c>
      <c r="JFT3" s="4" t="s">
        <v>894</v>
      </c>
      <c r="JFU3" s="4" t="s">
        <v>894</v>
      </c>
      <c r="JFV3" s="4" t="s">
        <v>894</v>
      </c>
      <c r="JFW3" s="4" t="s">
        <v>894</v>
      </c>
      <c r="JFX3" s="4" t="s">
        <v>894</v>
      </c>
      <c r="JFY3" s="4" t="s">
        <v>894</v>
      </c>
      <c r="JFZ3" s="4" t="s">
        <v>894</v>
      </c>
      <c r="JGA3" s="4" t="s">
        <v>894</v>
      </c>
      <c r="JGB3" s="4" t="s">
        <v>894</v>
      </c>
      <c r="JGC3" s="4" t="s">
        <v>894</v>
      </c>
      <c r="JGD3" s="4" t="s">
        <v>894</v>
      </c>
      <c r="JGE3" s="4" t="s">
        <v>894</v>
      </c>
      <c r="JGF3" s="4" t="s">
        <v>894</v>
      </c>
      <c r="JGG3" s="4" t="s">
        <v>894</v>
      </c>
      <c r="JGH3" s="4" t="s">
        <v>894</v>
      </c>
      <c r="JGI3" s="4" t="s">
        <v>894</v>
      </c>
      <c r="JGJ3" s="4" t="s">
        <v>894</v>
      </c>
      <c r="JGK3" s="4" t="s">
        <v>894</v>
      </c>
      <c r="JGL3" s="4" t="s">
        <v>894</v>
      </c>
      <c r="JGM3" s="4" t="s">
        <v>894</v>
      </c>
      <c r="JGN3" s="4" t="s">
        <v>894</v>
      </c>
      <c r="JGO3" s="4" t="s">
        <v>894</v>
      </c>
      <c r="JGP3" s="4" t="s">
        <v>894</v>
      </c>
      <c r="JGQ3" s="4" t="s">
        <v>894</v>
      </c>
      <c r="JGR3" s="4" t="s">
        <v>894</v>
      </c>
      <c r="JGS3" s="4" t="s">
        <v>894</v>
      </c>
      <c r="JGT3" s="4" t="s">
        <v>894</v>
      </c>
      <c r="JGU3" s="4" t="s">
        <v>894</v>
      </c>
      <c r="JGV3" s="4" t="s">
        <v>894</v>
      </c>
      <c r="JGW3" s="4" t="s">
        <v>894</v>
      </c>
      <c r="JGX3" s="4" t="s">
        <v>894</v>
      </c>
      <c r="JGY3" s="4" t="s">
        <v>894</v>
      </c>
      <c r="JGZ3" s="4" t="s">
        <v>894</v>
      </c>
      <c r="JHA3" s="4" t="s">
        <v>894</v>
      </c>
      <c r="JHB3" s="4" t="s">
        <v>894</v>
      </c>
      <c r="JHC3" s="4" t="s">
        <v>894</v>
      </c>
      <c r="JHD3" s="4" t="s">
        <v>894</v>
      </c>
      <c r="JHE3" s="4" t="s">
        <v>894</v>
      </c>
      <c r="JHF3" s="4" t="s">
        <v>894</v>
      </c>
      <c r="JHG3" s="4" t="s">
        <v>894</v>
      </c>
      <c r="JHH3" s="4" t="s">
        <v>894</v>
      </c>
      <c r="JHI3" s="4" t="s">
        <v>894</v>
      </c>
      <c r="JHJ3" s="4" t="s">
        <v>894</v>
      </c>
      <c r="JHK3" s="4" t="s">
        <v>894</v>
      </c>
      <c r="JHL3" s="4" t="s">
        <v>894</v>
      </c>
      <c r="JHM3" s="4" t="s">
        <v>894</v>
      </c>
      <c r="JHN3" s="4" t="s">
        <v>894</v>
      </c>
      <c r="JHO3" s="4" t="s">
        <v>894</v>
      </c>
      <c r="JHP3" s="4" t="s">
        <v>894</v>
      </c>
      <c r="JHQ3" s="4" t="s">
        <v>894</v>
      </c>
      <c r="JHR3" s="4" t="s">
        <v>894</v>
      </c>
      <c r="JHS3" s="4" t="s">
        <v>894</v>
      </c>
      <c r="JHT3" s="4" t="s">
        <v>894</v>
      </c>
      <c r="JHU3" s="4" t="s">
        <v>894</v>
      </c>
      <c r="JHV3" s="4" t="s">
        <v>894</v>
      </c>
      <c r="JHW3" s="4" t="s">
        <v>894</v>
      </c>
      <c r="JHX3" s="4" t="s">
        <v>894</v>
      </c>
      <c r="JHY3" s="4" t="s">
        <v>894</v>
      </c>
      <c r="JHZ3" s="4" t="s">
        <v>894</v>
      </c>
      <c r="JIA3" s="4" t="s">
        <v>894</v>
      </c>
      <c r="JIB3" s="4" t="s">
        <v>894</v>
      </c>
      <c r="JIC3" s="4" t="s">
        <v>894</v>
      </c>
      <c r="JID3" s="4" t="s">
        <v>894</v>
      </c>
      <c r="JIE3" s="4" t="s">
        <v>894</v>
      </c>
      <c r="JIF3" s="4" t="s">
        <v>894</v>
      </c>
      <c r="JIG3" s="4" t="s">
        <v>894</v>
      </c>
      <c r="JIH3" s="4" t="s">
        <v>894</v>
      </c>
      <c r="JII3" s="4" t="s">
        <v>894</v>
      </c>
      <c r="JIJ3" s="4" t="s">
        <v>894</v>
      </c>
      <c r="JIK3" s="4" t="s">
        <v>894</v>
      </c>
      <c r="JIL3" s="4" t="s">
        <v>894</v>
      </c>
      <c r="JIM3" s="4" t="s">
        <v>894</v>
      </c>
      <c r="JIN3" s="4" t="s">
        <v>894</v>
      </c>
      <c r="JIO3" s="4" t="s">
        <v>894</v>
      </c>
      <c r="JIP3" s="4" t="s">
        <v>894</v>
      </c>
      <c r="JIQ3" s="4" t="s">
        <v>894</v>
      </c>
      <c r="JIR3" s="4" t="s">
        <v>894</v>
      </c>
      <c r="JIS3" s="4" t="s">
        <v>894</v>
      </c>
      <c r="JIT3" s="4" t="s">
        <v>894</v>
      </c>
      <c r="JIU3" s="4" t="s">
        <v>894</v>
      </c>
      <c r="JIV3" s="4" t="s">
        <v>894</v>
      </c>
      <c r="JIW3" s="4" t="s">
        <v>894</v>
      </c>
      <c r="JIX3" s="4" t="s">
        <v>894</v>
      </c>
      <c r="JIY3" s="4" t="s">
        <v>894</v>
      </c>
      <c r="JIZ3" s="4" t="s">
        <v>894</v>
      </c>
      <c r="JJA3" s="4" t="s">
        <v>894</v>
      </c>
      <c r="JJB3" s="4" t="s">
        <v>894</v>
      </c>
      <c r="JJC3" s="4" t="s">
        <v>894</v>
      </c>
      <c r="JJD3" s="4" t="s">
        <v>894</v>
      </c>
      <c r="JJE3" s="4" t="s">
        <v>894</v>
      </c>
      <c r="JJF3" s="4" t="s">
        <v>894</v>
      </c>
      <c r="JJG3" s="4" t="s">
        <v>894</v>
      </c>
      <c r="JJH3" s="4" t="s">
        <v>894</v>
      </c>
      <c r="JJI3" s="4" t="s">
        <v>894</v>
      </c>
      <c r="JJJ3" s="4" t="s">
        <v>894</v>
      </c>
      <c r="JJK3" s="4" t="s">
        <v>894</v>
      </c>
      <c r="JJL3" s="4" t="s">
        <v>894</v>
      </c>
      <c r="JJM3" s="4" t="s">
        <v>894</v>
      </c>
      <c r="JJN3" s="4" t="s">
        <v>894</v>
      </c>
      <c r="JJO3" s="4" t="s">
        <v>894</v>
      </c>
      <c r="JJP3" s="4" t="s">
        <v>894</v>
      </c>
      <c r="JJQ3" s="4" t="s">
        <v>894</v>
      </c>
      <c r="JJR3" s="4" t="s">
        <v>894</v>
      </c>
      <c r="JJS3" s="4" t="s">
        <v>894</v>
      </c>
      <c r="JJT3" s="4" t="s">
        <v>894</v>
      </c>
      <c r="JJU3" s="4" t="s">
        <v>894</v>
      </c>
      <c r="JJV3" s="4" t="s">
        <v>894</v>
      </c>
      <c r="JJW3" s="4" t="s">
        <v>894</v>
      </c>
      <c r="JJX3" s="4" t="s">
        <v>894</v>
      </c>
      <c r="JJY3" s="4" t="s">
        <v>894</v>
      </c>
      <c r="JJZ3" s="4" t="s">
        <v>894</v>
      </c>
      <c r="JKA3" s="4" t="s">
        <v>894</v>
      </c>
      <c r="JKB3" s="4" t="s">
        <v>894</v>
      </c>
      <c r="JKC3" s="4" t="s">
        <v>894</v>
      </c>
      <c r="JKD3" s="4" t="s">
        <v>894</v>
      </c>
      <c r="JKE3" s="4" t="s">
        <v>894</v>
      </c>
      <c r="JKF3" s="4" t="s">
        <v>894</v>
      </c>
      <c r="JKG3" s="4" t="s">
        <v>894</v>
      </c>
      <c r="JKH3" s="4" t="s">
        <v>894</v>
      </c>
      <c r="JKI3" s="4" t="s">
        <v>894</v>
      </c>
      <c r="JKJ3" s="4" t="s">
        <v>894</v>
      </c>
      <c r="JKK3" s="4" t="s">
        <v>894</v>
      </c>
      <c r="JKL3" s="4" t="s">
        <v>894</v>
      </c>
      <c r="JKM3" s="4" t="s">
        <v>894</v>
      </c>
      <c r="JKN3" s="4" t="s">
        <v>894</v>
      </c>
      <c r="JKO3" s="4" t="s">
        <v>894</v>
      </c>
      <c r="JKP3" s="4" t="s">
        <v>894</v>
      </c>
      <c r="JKQ3" s="4" t="s">
        <v>894</v>
      </c>
      <c r="JKR3" s="4" t="s">
        <v>894</v>
      </c>
      <c r="JKS3" s="4" t="s">
        <v>894</v>
      </c>
      <c r="JKT3" s="4" t="s">
        <v>894</v>
      </c>
      <c r="JKU3" s="4" t="s">
        <v>894</v>
      </c>
      <c r="JKV3" s="4" t="s">
        <v>894</v>
      </c>
      <c r="JKW3" s="4" t="s">
        <v>894</v>
      </c>
      <c r="JKX3" s="4" t="s">
        <v>894</v>
      </c>
      <c r="JKY3" s="4" t="s">
        <v>894</v>
      </c>
      <c r="JKZ3" s="4" t="s">
        <v>894</v>
      </c>
      <c r="JLA3" s="4" t="s">
        <v>894</v>
      </c>
      <c r="JLB3" s="4" t="s">
        <v>894</v>
      </c>
      <c r="JLC3" s="4" t="s">
        <v>894</v>
      </c>
      <c r="JLD3" s="4" t="s">
        <v>894</v>
      </c>
      <c r="JLE3" s="4" t="s">
        <v>894</v>
      </c>
      <c r="JLF3" s="4" t="s">
        <v>894</v>
      </c>
      <c r="JLG3" s="4" t="s">
        <v>894</v>
      </c>
      <c r="JLH3" s="4" t="s">
        <v>894</v>
      </c>
      <c r="JLI3" s="4" t="s">
        <v>894</v>
      </c>
      <c r="JLJ3" s="4" t="s">
        <v>894</v>
      </c>
      <c r="JLK3" s="4" t="s">
        <v>894</v>
      </c>
      <c r="JLL3" s="4" t="s">
        <v>894</v>
      </c>
      <c r="JLM3" s="4" t="s">
        <v>894</v>
      </c>
      <c r="JLN3" s="4" t="s">
        <v>894</v>
      </c>
      <c r="JLO3" s="4" t="s">
        <v>894</v>
      </c>
      <c r="JLP3" s="4" t="s">
        <v>894</v>
      </c>
      <c r="JLQ3" s="4" t="s">
        <v>894</v>
      </c>
      <c r="JLR3" s="4" t="s">
        <v>894</v>
      </c>
      <c r="JLS3" s="4" t="s">
        <v>894</v>
      </c>
      <c r="JLT3" s="4" t="s">
        <v>894</v>
      </c>
      <c r="JLU3" s="4" t="s">
        <v>894</v>
      </c>
      <c r="JLV3" s="4" t="s">
        <v>894</v>
      </c>
      <c r="JLW3" s="4" t="s">
        <v>894</v>
      </c>
      <c r="JLX3" s="4" t="s">
        <v>894</v>
      </c>
      <c r="JLY3" s="4" t="s">
        <v>894</v>
      </c>
      <c r="JLZ3" s="4" t="s">
        <v>894</v>
      </c>
      <c r="JMA3" s="4" t="s">
        <v>894</v>
      </c>
      <c r="JMB3" s="4" t="s">
        <v>894</v>
      </c>
      <c r="JMC3" s="4" t="s">
        <v>894</v>
      </c>
      <c r="JMD3" s="4" t="s">
        <v>894</v>
      </c>
      <c r="JME3" s="4" t="s">
        <v>894</v>
      </c>
      <c r="JMF3" s="4" t="s">
        <v>894</v>
      </c>
      <c r="JMG3" s="4" t="s">
        <v>894</v>
      </c>
      <c r="JMH3" s="4" t="s">
        <v>894</v>
      </c>
      <c r="JMI3" s="4" t="s">
        <v>894</v>
      </c>
      <c r="JMJ3" s="4" t="s">
        <v>894</v>
      </c>
      <c r="JMK3" s="4" t="s">
        <v>894</v>
      </c>
      <c r="JML3" s="4" t="s">
        <v>894</v>
      </c>
      <c r="JMM3" s="4" t="s">
        <v>894</v>
      </c>
      <c r="JMN3" s="4" t="s">
        <v>894</v>
      </c>
      <c r="JMO3" s="4" t="s">
        <v>894</v>
      </c>
      <c r="JMP3" s="4" t="s">
        <v>894</v>
      </c>
      <c r="JMQ3" s="4" t="s">
        <v>894</v>
      </c>
      <c r="JMR3" s="4" t="s">
        <v>894</v>
      </c>
      <c r="JMS3" s="4" t="s">
        <v>894</v>
      </c>
      <c r="JMT3" s="4" t="s">
        <v>894</v>
      </c>
      <c r="JMU3" s="4" t="s">
        <v>894</v>
      </c>
      <c r="JMV3" s="4" t="s">
        <v>894</v>
      </c>
      <c r="JMW3" s="4" t="s">
        <v>894</v>
      </c>
      <c r="JMX3" s="4" t="s">
        <v>894</v>
      </c>
      <c r="JMY3" s="4" t="s">
        <v>894</v>
      </c>
      <c r="JMZ3" s="4" t="s">
        <v>894</v>
      </c>
      <c r="JNA3" s="4" t="s">
        <v>894</v>
      </c>
      <c r="JNB3" s="4" t="s">
        <v>894</v>
      </c>
      <c r="JNC3" s="4" t="s">
        <v>894</v>
      </c>
      <c r="JND3" s="4" t="s">
        <v>894</v>
      </c>
      <c r="JNE3" s="4" t="s">
        <v>894</v>
      </c>
      <c r="JNF3" s="4" t="s">
        <v>894</v>
      </c>
      <c r="JNG3" s="4" t="s">
        <v>894</v>
      </c>
      <c r="JNH3" s="4" t="s">
        <v>894</v>
      </c>
      <c r="JNI3" s="4" t="s">
        <v>894</v>
      </c>
      <c r="JNJ3" s="4" t="s">
        <v>894</v>
      </c>
      <c r="JNK3" s="4" t="s">
        <v>894</v>
      </c>
      <c r="JNL3" s="4" t="s">
        <v>894</v>
      </c>
      <c r="JNM3" s="4" t="s">
        <v>894</v>
      </c>
      <c r="JNN3" s="4" t="s">
        <v>894</v>
      </c>
      <c r="JNO3" s="4" t="s">
        <v>894</v>
      </c>
      <c r="JNP3" s="4" t="s">
        <v>894</v>
      </c>
      <c r="JNQ3" s="4" t="s">
        <v>894</v>
      </c>
      <c r="JNR3" s="4" t="s">
        <v>894</v>
      </c>
      <c r="JNS3" s="4" t="s">
        <v>894</v>
      </c>
      <c r="JNT3" s="4" t="s">
        <v>894</v>
      </c>
      <c r="JNU3" s="4" t="s">
        <v>894</v>
      </c>
      <c r="JNV3" s="4" t="s">
        <v>894</v>
      </c>
      <c r="JNW3" s="4" t="s">
        <v>894</v>
      </c>
      <c r="JNX3" s="4" t="s">
        <v>894</v>
      </c>
      <c r="JNY3" s="4" t="s">
        <v>894</v>
      </c>
      <c r="JNZ3" s="4" t="s">
        <v>894</v>
      </c>
      <c r="JOA3" s="4" t="s">
        <v>894</v>
      </c>
      <c r="JOB3" s="4" t="s">
        <v>894</v>
      </c>
      <c r="JOC3" s="4" t="s">
        <v>894</v>
      </c>
      <c r="JOD3" s="4" t="s">
        <v>894</v>
      </c>
      <c r="JOE3" s="4" t="s">
        <v>894</v>
      </c>
      <c r="JOF3" s="4" t="s">
        <v>894</v>
      </c>
      <c r="JOG3" s="4" t="s">
        <v>894</v>
      </c>
      <c r="JOH3" s="4" t="s">
        <v>894</v>
      </c>
      <c r="JOI3" s="4" t="s">
        <v>894</v>
      </c>
      <c r="JOJ3" s="4" t="s">
        <v>894</v>
      </c>
      <c r="JOK3" s="4" t="s">
        <v>894</v>
      </c>
      <c r="JOL3" s="4" t="s">
        <v>894</v>
      </c>
      <c r="JOM3" s="4" t="s">
        <v>894</v>
      </c>
      <c r="JON3" s="4" t="s">
        <v>894</v>
      </c>
      <c r="JOO3" s="4" t="s">
        <v>894</v>
      </c>
      <c r="JOP3" s="4" t="s">
        <v>894</v>
      </c>
      <c r="JOQ3" s="4" t="s">
        <v>894</v>
      </c>
      <c r="JOR3" s="4" t="s">
        <v>894</v>
      </c>
      <c r="JOS3" s="4" t="s">
        <v>894</v>
      </c>
      <c r="JOT3" s="4" t="s">
        <v>894</v>
      </c>
      <c r="JOU3" s="4" t="s">
        <v>894</v>
      </c>
      <c r="JOV3" s="4" t="s">
        <v>894</v>
      </c>
      <c r="JOW3" s="4" t="s">
        <v>894</v>
      </c>
      <c r="JOX3" s="4" t="s">
        <v>894</v>
      </c>
      <c r="JOY3" s="4" t="s">
        <v>894</v>
      </c>
      <c r="JOZ3" s="4" t="s">
        <v>894</v>
      </c>
      <c r="JPA3" s="4" t="s">
        <v>894</v>
      </c>
      <c r="JPB3" s="4" t="s">
        <v>894</v>
      </c>
      <c r="JPC3" s="4" t="s">
        <v>894</v>
      </c>
      <c r="JPD3" s="4" t="s">
        <v>894</v>
      </c>
      <c r="JPE3" s="4" t="s">
        <v>894</v>
      </c>
      <c r="JPF3" s="4" t="s">
        <v>894</v>
      </c>
      <c r="JPG3" s="4" t="s">
        <v>894</v>
      </c>
      <c r="JPH3" s="4" t="s">
        <v>894</v>
      </c>
      <c r="JPI3" s="4" t="s">
        <v>894</v>
      </c>
      <c r="JPJ3" s="4" t="s">
        <v>894</v>
      </c>
      <c r="JPK3" s="4" t="s">
        <v>894</v>
      </c>
      <c r="JPL3" s="4" t="s">
        <v>894</v>
      </c>
      <c r="JPM3" s="4" t="s">
        <v>894</v>
      </c>
      <c r="JPN3" s="4" t="s">
        <v>894</v>
      </c>
      <c r="JPO3" s="4" t="s">
        <v>894</v>
      </c>
      <c r="JPP3" s="4" t="s">
        <v>894</v>
      </c>
      <c r="JPQ3" s="4" t="s">
        <v>894</v>
      </c>
      <c r="JPR3" s="4" t="s">
        <v>894</v>
      </c>
      <c r="JPS3" s="4" t="s">
        <v>894</v>
      </c>
      <c r="JPT3" s="4" t="s">
        <v>894</v>
      </c>
      <c r="JPU3" s="4" t="s">
        <v>894</v>
      </c>
      <c r="JPV3" s="4" t="s">
        <v>894</v>
      </c>
      <c r="JPW3" s="4" t="s">
        <v>894</v>
      </c>
      <c r="JPX3" s="4" t="s">
        <v>894</v>
      </c>
      <c r="JPY3" s="4" t="s">
        <v>894</v>
      </c>
      <c r="JPZ3" s="4" t="s">
        <v>894</v>
      </c>
      <c r="JQA3" s="4" t="s">
        <v>894</v>
      </c>
      <c r="JQB3" s="4" t="s">
        <v>894</v>
      </c>
      <c r="JQC3" s="4" t="s">
        <v>894</v>
      </c>
      <c r="JQD3" s="4" t="s">
        <v>894</v>
      </c>
      <c r="JQE3" s="4" t="s">
        <v>894</v>
      </c>
      <c r="JQF3" s="4" t="s">
        <v>894</v>
      </c>
      <c r="JQG3" s="4" t="s">
        <v>894</v>
      </c>
      <c r="JQH3" s="4" t="s">
        <v>894</v>
      </c>
      <c r="JQI3" s="4" t="s">
        <v>894</v>
      </c>
      <c r="JQJ3" s="4" t="s">
        <v>894</v>
      </c>
      <c r="JQK3" s="4" t="s">
        <v>894</v>
      </c>
      <c r="JQL3" s="4" t="s">
        <v>894</v>
      </c>
      <c r="JQM3" s="4" t="s">
        <v>894</v>
      </c>
      <c r="JQN3" s="4" t="s">
        <v>894</v>
      </c>
      <c r="JQO3" s="4" t="s">
        <v>894</v>
      </c>
      <c r="JQP3" s="4" t="s">
        <v>894</v>
      </c>
      <c r="JQQ3" s="4" t="s">
        <v>894</v>
      </c>
      <c r="JQR3" s="4" t="s">
        <v>894</v>
      </c>
      <c r="JQS3" s="4" t="s">
        <v>894</v>
      </c>
      <c r="JQT3" s="4" t="s">
        <v>894</v>
      </c>
      <c r="JQU3" s="4" t="s">
        <v>894</v>
      </c>
      <c r="JQV3" s="4" t="s">
        <v>894</v>
      </c>
      <c r="JQW3" s="4" t="s">
        <v>894</v>
      </c>
      <c r="JQX3" s="4" t="s">
        <v>894</v>
      </c>
      <c r="JQY3" s="4" t="s">
        <v>894</v>
      </c>
      <c r="JQZ3" s="4" t="s">
        <v>894</v>
      </c>
      <c r="JRA3" s="4" t="s">
        <v>894</v>
      </c>
      <c r="JRB3" s="4" t="s">
        <v>894</v>
      </c>
      <c r="JRC3" s="4" t="s">
        <v>894</v>
      </c>
      <c r="JRD3" s="4" t="s">
        <v>894</v>
      </c>
      <c r="JRE3" s="4" t="s">
        <v>894</v>
      </c>
      <c r="JRF3" s="4" t="s">
        <v>894</v>
      </c>
      <c r="JRG3" s="4" t="s">
        <v>894</v>
      </c>
      <c r="JRH3" s="4" t="s">
        <v>894</v>
      </c>
      <c r="JRI3" s="4" t="s">
        <v>894</v>
      </c>
      <c r="JRJ3" s="4" t="s">
        <v>894</v>
      </c>
      <c r="JRK3" s="4" t="s">
        <v>894</v>
      </c>
      <c r="JRL3" s="4" t="s">
        <v>894</v>
      </c>
      <c r="JRM3" s="4" t="s">
        <v>894</v>
      </c>
      <c r="JRN3" s="4" t="s">
        <v>894</v>
      </c>
      <c r="JRO3" s="4" t="s">
        <v>894</v>
      </c>
      <c r="JRP3" s="4" t="s">
        <v>894</v>
      </c>
      <c r="JRQ3" s="4" t="s">
        <v>894</v>
      </c>
      <c r="JRR3" s="4" t="s">
        <v>894</v>
      </c>
      <c r="JRS3" s="4" t="s">
        <v>894</v>
      </c>
      <c r="JRT3" s="4" t="s">
        <v>894</v>
      </c>
      <c r="JRU3" s="4" t="s">
        <v>894</v>
      </c>
      <c r="JRV3" s="4" t="s">
        <v>894</v>
      </c>
      <c r="JRW3" s="4" t="s">
        <v>894</v>
      </c>
      <c r="JRX3" s="4" t="s">
        <v>894</v>
      </c>
      <c r="JRY3" s="4" t="s">
        <v>894</v>
      </c>
      <c r="JRZ3" s="4" t="s">
        <v>894</v>
      </c>
      <c r="JSA3" s="4" t="s">
        <v>894</v>
      </c>
      <c r="JSB3" s="4" t="s">
        <v>894</v>
      </c>
      <c r="JSC3" s="4" t="s">
        <v>894</v>
      </c>
      <c r="JSD3" s="4" t="s">
        <v>894</v>
      </c>
      <c r="JSE3" s="4" t="s">
        <v>894</v>
      </c>
      <c r="JSF3" s="4" t="s">
        <v>894</v>
      </c>
      <c r="JSG3" s="4" t="s">
        <v>894</v>
      </c>
      <c r="JSH3" s="4" t="s">
        <v>894</v>
      </c>
      <c r="JSI3" s="4" t="s">
        <v>894</v>
      </c>
      <c r="JSJ3" s="4" t="s">
        <v>894</v>
      </c>
      <c r="JSK3" s="4" t="s">
        <v>894</v>
      </c>
      <c r="JSL3" s="4" t="s">
        <v>894</v>
      </c>
      <c r="JSM3" s="4" t="s">
        <v>894</v>
      </c>
      <c r="JSN3" s="4" t="s">
        <v>894</v>
      </c>
      <c r="JSO3" s="4" t="s">
        <v>894</v>
      </c>
      <c r="JSP3" s="4" t="s">
        <v>894</v>
      </c>
      <c r="JSQ3" s="4" t="s">
        <v>894</v>
      </c>
      <c r="JSR3" s="4" t="s">
        <v>894</v>
      </c>
      <c r="JSS3" s="4" t="s">
        <v>894</v>
      </c>
      <c r="JST3" s="4" t="s">
        <v>894</v>
      </c>
      <c r="JSU3" s="4" t="s">
        <v>894</v>
      </c>
      <c r="JSV3" s="4" t="s">
        <v>894</v>
      </c>
      <c r="JSW3" s="4" t="s">
        <v>894</v>
      </c>
      <c r="JSX3" s="4" t="s">
        <v>894</v>
      </c>
      <c r="JSY3" s="4" t="s">
        <v>894</v>
      </c>
      <c r="JSZ3" s="4" t="s">
        <v>894</v>
      </c>
      <c r="JTA3" s="4" t="s">
        <v>894</v>
      </c>
      <c r="JTB3" s="4" t="s">
        <v>894</v>
      </c>
      <c r="JTC3" s="4" t="s">
        <v>894</v>
      </c>
      <c r="JTD3" s="4" t="s">
        <v>894</v>
      </c>
      <c r="JTE3" s="4" t="s">
        <v>894</v>
      </c>
      <c r="JTF3" s="4" t="s">
        <v>894</v>
      </c>
      <c r="JTG3" s="4" t="s">
        <v>894</v>
      </c>
      <c r="JTH3" s="4" t="s">
        <v>894</v>
      </c>
      <c r="JTI3" s="4" t="s">
        <v>894</v>
      </c>
      <c r="JTJ3" s="4" t="s">
        <v>894</v>
      </c>
      <c r="JTK3" s="4" t="s">
        <v>894</v>
      </c>
      <c r="JTL3" s="4" t="s">
        <v>894</v>
      </c>
      <c r="JTM3" s="4" t="s">
        <v>894</v>
      </c>
      <c r="JTN3" s="4" t="s">
        <v>894</v>
      </c>
      <c r="JTO3" s="4" t="s">
        <v>894</v>
      </c>
      <c r="JTP3" s="4" t="s">
        <v>894</v>
      </c>
      <c r="JTQ3" s="4" t="s">
        <v>894</v>
      </c>
      <c r="JTR3" s="4" t="s">
        <v>894</v>
      </c>
      <c r="JTS3" s="4" t="s">
        <v>894</v>
      </c>
      <c r="JTT3" s="4" t="s">
        <v>894</v>
      </c>
      <c r="JTU3" s="4" t="s">
        <v>894</v>
      </c>
      <c r="JTV3" s="4" t="s">
        <v>894</v>
      </c>
      <c r="JTW3" s="4" t="s">
        <v>894</v>
      </c>
      <c r="JTX3" s="4" t="s">
        <v>894</v>
      </c>
      <c r="JTY3" s="4" t="s">
        <v>894</v>
      </c>
      <c r="JTZ3" s="4" t="s">
        <v>894</v>
      </c>
      <c r="JUA3" s="4" t="s">
        <v>894</v>
      </c>
      <c r="JUB3" s="4" t="s">
        <v>894</v>
      </c>
      <c r="JUC3" s="4" t="s">
        <v>894</v>
      </c>
      <c r="JUD3" s="4" t="s">
        <v>894</v>
      </c>
      <c r="JUE3" s="4" t="s">
        <v>894</v>
      </c>
      <c r="JUF3" s="4" t="s">
        <v>894</v>
      </c>
      <c r="JUG3" s="4" t="s">
        <v>894</v>
      </c>
      <c r="JUH3" s="4" t="s">
        <v>894</v>
      </c>
      <c r="JUI3" s="4" t="s">
        <v>894</v>
      </c>
      <c r="JUJ3" s="4" t="s">
        <v>894</v>
      </c>
      <c r="JUK3" s="4" t="s">
        <v>894</v>
      </c>
      <c r="JUL3" s="4" t="s">
        <v>894</v>
      </c>
      <c r="JUM3" s="4" t="s">
        <v>894</v>
      </c>
      <c r="JUN3" s="4" t="s">
        <v>894</v>
      </c>
      <c r="JUO3" s="4" t="s">
        <v>894</v>
      </c>
      <c r="JUP3" s="4" t="s">
        <v>894</v>
      </c>
      <c r="JUQ3" s="4" t="s">
        <v>894</v>
      </c>
      <c r="JUR3" s="4" t="s">
        <v>894</v>
      </c>
      <c r="JUS3" s="4" t="s">
        <v>894</v>
      </c>
      <c r="JUT3" s="4" t="s">
        <v>894</v>
      </c>
      <c r="JUU3" s="4" t="s">
        <v>894</v>
      </c>
      <c r="JUV3" s="4" t="s">
        <v>894</v>
      </c>
      <c r="JUW3" s="4" t="s">
        <v>894</v>
      </c>
      <c r="JUX3" s="4" t="s">
        <v>894</v>
      </c>
      <c r="JUY3" s="4" t="s">
        <v>894</v>
      </c>
      <c r="JUZ3" s="4" t="s">
        <v>894</v>
      </c>
      <c r="JVA3" s="4" t="s">
        <v>894</v>
      </c>
      <c r="JVB3" s="4" t="s">
        <v>894</v>
      </c>
      <c r="JVC3" s="4" t="s">
        <v>894</v>
      </c>
      <c r="JVD3" s="4" t="s">
        <v>894</v>
      </c>
      <c r="JVE3" s="4" t="s">
        <v>894</v>
      </c>
      <c r="JVF3" s="4" t="s">
        <v>894</v>
      </c>
      <c r="JVG3" s="4" t="s">
        <v>894</v>
      </c>
      <c r="JVH3" s="4" t="s">
        <v>894</v>
      </c>
      <c r="JVI3" s="4" t="s">
        <v>894</v>
      </c>
      <c r="JVJ3" s="4" t="s">
        <v>894</v>
      </c>
      <c r="JVK3" s="4" t="s">
        <v>894</v>
      </c>
      <c r="JVL3" s="4" t="s">
        <v>894</v>
      </c>
      <c r="JVM3" s="4" t="s">
        <v>894</v>
      </c>
      <c r="JVN3" s="4" t="s">
        <v>894</v>
      </c>
      <c r="JVO3" s="4" t="s">
        <v>894</v>
      </c>
      <c r="JVP3" s="4" t="s">
        <v>894</v>
      </c>
      <c r="JVQ3" s="4" t="s">
        <v>894</v>
      </c>
      <c r="JVR3" s="4" t="s">
        <v>894</v>
      </c>
      <c r="JVS3" s="4" t="s">
        <v>894</v>
      </c>
      <c r="JVT3" s="4" t="s">
        <v>894</v>
      </c>
      <c r="JVU3" s="4" t="s">
        <v>894</v>
      </c>
      <c r="JVV3" s="4" t="s">
        <v>894</v>
      </c>
      <c r="JVW3" s="4" t="s">
        <v>894</v>
      </c>
      <c r="JVX3" s="4" t="s">
        <v>894</v>
      </c>
      <c r="JVY3" s="4" t="s">
        <v>894</v>
      </c>
      <c r="JVZ3" s="4" t="s">
        <v>894</v>
      </c>
      <c r="JWA3" s="4" t="s">
        <v>894</v>
      </c>
      <c r="JWB3" s="4" t="s">
        <v>894</v>
      </c>
      <c r="JWC3" s="4" t="s">
        <v>894</v>
      </c>
      <c r="JWD3" s="4" t="s">
        <v>894</v>
      </c>
      <c r="JWE3" s="4" t="s">
        <v>894</v>
      </c>
      <c r="JWF3" s="4" t="s">
        <v>894</v>
      </c>
      <c r="JWG3" s="4" t="s">
        <v>894</v>
      </c>
      <c r="JWH3" s="4" t="s">
        <v>894</v>
      </c>
      <c r="JWI3" s="4" t="s">
        <v>894</v>
      </c>
      <c r="JWJ3" s="4" t="s">
        <v>894</v>
      </c>
      <c r="JWK3" s="4" t="s">
        <v>894</v>
      </c>
      <c r="JWL3" s="4" t="s">
        <v>894</v>
      </c>
      <c r="JWM3" s="4" t="s">
        <v>894</v>
      </c>
      <c r="JWN3" s="4" t="s">
        <v>894</v>
      </c>
      <c r="JWO3" s="4" t="s">
        <v>894</v>
      </c>
      <c r="JWP3" s="4" t="s">
        <v>894</v>
      </c>
      <c r="JWQ3" s="4" t="s">
        <v>894</v>
      </c>
      <c r="JWR3" s="4" t="s">
        <v>894</v>
      </c>
      <c r="JWS3" s="4" t="s">
        <v>894</v>
      </c>
      <c r="JWT3" s="4" t="s">
        <v>894</v>
      </c>
      <c r="JWU3" s="4" t="s">
        <v>894</v>
      </c>
      <c r="JWV3" s="4" t="s">
        <v>894</v>
      </c>
      <c r="JWW3" s="4" t="s">
        <v>894</v>
      </c>
      <c r="JWX3" s="4" t="s">
        <v>894</v>
      </c>
      <c r="JWY3" s="4" t="s">
        <v>894</v>
      </c>
      <c r="JWZ3" s="4" t="s">
        <v>894</v>
      </c>
      <c r="JXA3" s="4" t="s">
        <v>894</v>
      </c>
      <c r="JXB3" s="4" t="s">
        <v>894</v>
      </c>
      <c r="JXC3" s="4" t="s">
        <v>894</v>
      </c>
      <c r="JXD3" s="4" t="s">
        <v>894</v>
      </c>
      <c r="JXE3" s="4" t="s">
        <v>894</v>
      </c>
      <c r="JXF3" s="4" t="s">
        <v>894</v>
      </c>
      <c r="JXG3" s="4" t="s">
        <v>894</v>
      </c>
      <c r="JXH3" s="4" t="s">
        <v>894</v>
      </c>
      <c r="JXI3" s="4" t="s">
        <v>894</v>
      </c>
      <c r="JXJ3" s="4" t="s">
        <v>894</v>
      </c>
      <c r="JXK3" s="4" t="s">
        <v>894</v>
      </c>
      <c r="JXL3" s="4" t="s">
        <v>894</v>
      </c>
      <c r="JXM3" s="4" t="s">
        <v>894</v>
      </c>
      <c r="JXN3" s="4" t="s">
        <v>894</v>
      </c>
      <c r="JXO3" s="4" t="s">
        <v>894</v>
      </c>
      <c r="JXP3" s="4" t="s">
        <v>894</v>
      </c>
      <c r="JXQ3" s="4" t="s">
        <v>894</v>
      </c>
      <c r="JXR3" s="4" t="s">
        <v>894</v>
      </c>
      <c r="JXS3" s="4" t="s">
        <v>894</v>
      </c>
      <c r="JXT3" s="4" t="s">
        <v>894</v>
      </c>
      <c r="JXU3" s="4" t="s">
        <v>894</v>
      </c>
      <c r="JXV3" s="4" t="s">
        <v>894</v>
      </c>
      <c r="JXW3" s="4" t="s">
        <v>894</v>
      </c>
      <c r="JXX3" s="4" t="s">
        <v>894</v>
      </c>
      <c r="JXY3" s="4" t="s">
        <v>894</v>
      </c>
      <c r="JXZ3" s="4" t="s">
        <v>894</v>
      </c>
      <c r="JYA3" s="4" t="s">
        <v>894</v>
      </c>
      <c r="JYB3" s="4" t="s">
        <v>894</v>
      </c>
      <c r="JYC3" s="4" t="s">
        <v>894</v>
      </c>
      <c r="JYD3" s="4" t="s">
        <v>894</v>
      </c>
      <c r="JYE3" s="4" t="s">
        <v>894</v>
      </c>
      <c r="JYF3" s="4" t="s">
        <v>894</v>
      </c>
      <c r="JYG3" s="4" t="s">
        <v>894</v>
      </c>
      <c r="JYH3" s="4" t="s">
        <v>894</v>
      </c>
      <c r="JYI3" s="4" t="s">
        <v>894</v>
      </c>
      <c r="JYJ3" s="4" t="s">
        <v>894</v>
      </c>
      <c r="JYK3" s="4" t="s">
        <v>894</v>
      </c>
      <c r="JYL3" s="4" t="s">
        <v>894</v>
      </c>
      <c r="JYM3" s="4" t="s">
        <v>894</v>
      </c>
      <c r="JYN3" s="4" t="s">
        <v>894</v>
      </c>
      <c r="JYO3" s="4" t="s">
        <v>894</v>
      </c>
      <c r="JYP3" s="4" t="s">
        <v>894</v>
      </c>
      <c r="JYQ3" s="4" t="s">
        <v>894</v>
      </c>
      <c r="JYR3" s="4" t="s">
        <v>894</v>
      </c>
      <c r="JYS3" s="4" t="s">
        <v>894</v>
      </c>
      <c r="JYT3" s="4" t="s">
        <v>894</v>
      </c>
      <c r="JYU3" s="4" t="s">
        <v>894</v>
      </c>
      <c r="JYV3" s="4" t="s">
        <v>894</v>
      </c>
      <c r="JYW3" s="4" t="s">
        <v>894</v>
      </c>
      <c r="JYX3" s="4" t="s">
        <v>894</v>
      </c>
      <c r="JYY3" s="4" t="s">
        <v>894</v>
      </c>
      <c r="JYZ3" s="4" t="s">
        <v>894</v>
      </c>
      <c r="JZA3" s="4" t="s">
        <v>894</v>
      </c>
      <c r="JZB3" s="4" t="s">
        <v>894</v>
      </c>
      <c r="JZC3" s="4" t="s">
        <v>894</v>
      </c>
      <c r="JZD3" s="4" t="s">
        <v>894</v>
      </c>
      <c r="JZE3" s="4" t="s">
        <v>894</v>
      </c>
      <c r="JZF3" s="4" t="s">
        <v>894</v>
      </c>
      <c r="JZG3" s="4" t="s">
        <v>894</v>
      </c>
      <c r="JZH3" s="4" t="s">
        <v>894</v>
      </c>
      <c r="JZI3" s="4" t="s">
        <v>894</v>
      </c>
      <c r="JZJ3" s="4" t="s">
        <v>894</v>
      </c>
      <c r="JZK3" s="4" t="s">
        <v>894</v>
      </c>
      <c r="JZL3" s="4" t="s">
        <v>894</v>
      </c>
      <c r="JZM3" s="4" t="s">
        <v>894</v>
      </c>
      <c r="JZN3" s="4" t="s">
        <v>894</v>
      </c>
      <c r="JZO3" s="4" t="s">
        <v>894</v>
      </c>
      <c r="JZP3" s="4" t="s">
        <v>894</v>
      </c>
      <c r="JZQ3" s="4" t="s">
        <v>894</v>
      </c>
      <c r="JZR3" s="4" t="s">
        <v>894</v>
      </c>
      <c r="JZS3" s="4" t="s">
        <v>894</v>
      </c>
      <c r="JZT3" s="4" t="s">
        <v>894</v>
      </c>
      <c r="JZU3" s="4" t="s">
        <v>894</v>
      </c>
      <c r="JZV3" s="4" t="s">
        <v>894</v>
      </c>
      <c r="JZW3" s="4" t="s">
        <v>894</v>
      </c>
      <c r="JZX3" s="4" t="s">
        <v>894</v>
      </c>
      <c r="JZY3" s="4" t="s">
        <v>894</v>
      </c>
      <c r="JZZ3" s="4" t="s">
        <v>894</v>
      </c>
      <c r="KAA3" s="4" t="s">
        <v>894</v>
      </c>
      <c r="KAB3" s="4" t="s">
        <v>894</v>
      </c>
      <c r="KAC3" s="4" t="s">
        <v>894</v>
      </c>
      <c r="KAD3" s="4" t="s">
        <v>894</v>
      </c>
      <c r="KAE3" s="4" t="s">
        <v>894</v>
      </c>
      <c r="KAF3" s="4" t="s">
        <v>894</v>
      </c>
      <c r="KAG3" s="4" t="s">
        <v>894</v>
      </c>
      <c r="KAH3" s="4" t="s">
        <v>894</v>
      </c>
      <c r="KAI3" s="4" t="s">
        <v>894</v>
      </c>
      <c r="KAJ3" s="4" t="s">
        <v>894</v>
      </c>
      <c r="KAK3" s="4" t="s">
        <v>894</v>
      </c>
      <c r="KAL3" s="4" t="s">
        <v>894</v>
      </c>
      <c r="KAM3" s="4" t="s">
        <v>894</v>
      </c>
      <c r="KAN3" s="4" t="s">
        <v>894</v>
      </c>
      <c r="KAO3" s="4" t="s">
        <v>894</v>
      </c>
      <c r="KAP3" s="4" t="s">
        <v>894</v>
      </c>
      <c r="KAQ3" s="4" t="s">
        <v>894</v>
      </c>
      <c r="KAR3" s="4" t="s">
        <v>894</v>
      </c>
      <c r="KAS3" s="4" t="s">
        <v>894</v>
      </c>
      <c r="KAT3" s="4" t="s">
        <v>894</v>
      </c>
      <c r="KAU3" s="4" t="s">
        <v>894</v>
      </c>
      <c r="KAV3" s="4" t="s">
        <v>894</v>
      </c>
      <c r="KAW3" s="4" t="s">
        <v>894</v>
      </c>
      <c r="KAX3" s="4" t="s">
        <v>894</v>
      </c>
      <c r="KAY3" s="4" t="s">
        <v>894</v>
      </c>
      <c r="KAZ3" s="4" t="s">
        <v>894</v>
      </c>
      <c r="KBA3" s="4" t="s">
        <v>894</v>
      </c>
      <c r="KBB3" s="4" t="s">
        <v>894</v>
      </c>
      <c r="KBC3" s="4" t="s">
        <v>894</v>
      </c>
      <c r="KBD3" s="4" t="s">
        <v>894</v>
      </c>
      <c r="KBE3" s="4" t="s">
        <v>894</v>
      </c>
      <c r="KBF3" s="4" t="s">
        <v>894</v>
      </c>
      <c r="KBG3" s="4" t="s">
        <v>894</v>
      </c>
      <c r="KBH3" s="4" t="s">
        <v>894</v>
      </c>
      <c r="KBI3" s="4" t="s">
        <v>894</v>
      </c>
      <c r="KBJ3" s="4" t="s">
        <v>894</v>
      </c>
      <c r="KBK3" s="4" t="s">
        <v>894</v>
      </c>
      <c r="KBL3" s="4" t="s">
        <v>894</v>
      </c>
      <c r="KBM3" s="4" t="s">
        <v>894</v>
      </c>
      <c r="KBN3" s="4" t="s">
        <v>894</v>
      </c>
      <c r="KBO3" s="4" t="s">
        <v>894</v>
      </c>
      <c r="KBP3" s="4" t="s">
        <v>894</v>
      </c>
      <c r="KBQ3" s="4" t="s">
        <v>894</v>
      </c>
      <c r="KBR3" s="4" t="s">
        <v>894</v>
      </c>
      <c r="KBS3" s="4" t="s">
        <v>894</v>
      </c>
      <c r="KBT3" s="4" t="s">
        <v>894</v>
      </c>
      <c r="KBU3" s="4" t="s">
        <v>894</v>
      </c>
      <c r="KBV3" s="4" t="s">
        <v>894</v>
      </c>
      <c r="KBW3" s="4" t="s">
        <v>894</v>
      </c>
      <c r="KBX3" s="4" t="s">
        <v>894</v>
      </c>
      <c r="KBY3" s="4" t="s">
        <v>894</v>
      </c>
      <c r="KBZ3" s="4" t="s">
        <v>894</v>
      </c>
      <c r="KCA3" s="4" t="s">
        <v>894</v>
      </c>
      <c r="KCB3" s="4" t="s">
        <v>894</v>
      </c>
      <c r="KCC3" s="4" t="s">
        <v>894</v>
      </c>
      <c r="KCD3" s="4" t="s">
        <v>894</v>
      </c>
      <c r="KCE3" s="4" t="s">
        <v>894</v>
      </c>
      <c r="KCF3" s="4" t="s">
        <v>894</v>
      </c>
      <c r="KCG3" s="4" t="s">
        <v>894</v>
      </c>
      <c r="KCH3" s="4" t="s">
        <v>894</v>
      </c>
      <c r="KCI3" s="4" t="s">
        <v>894</v>
      </c>
      <c r="KCJ3" s="4" t="s">
        <v>894</v>
      </c>
      <c r="KCK3" s="4" t="s">
        <v>894</v>
      </c>
      <c r="KCL3" s="4" t="s">
        <v>894</v>
      </c>
      <c r="KCM3" s="4" t="s">
        <v>894</v>
      </c>
      <c r="KCN3" s="4" t="s">
        <v>894</v>
      </c>
      <c r="KCO3" s="4" t="s">
        <v>894</v>
      </c>
      <c r="KCP3" s="4" t="s">
        <v>894</v>
      </c>
      <c r="KCQ3" s="4" t="s">
        <v>894</v>
      </c>
      <c r="KCR3" s="4" t="s">
        <v>894</v>
      </c>
      <c r="KCS3" s="4" t="s">
        <v>894</v>
      </c>
      <c r="KCT3" s="4" t="s">
        <v>894</v>
      </c>
      <c r="KCU3" s="4" t="s">
        <v>894</v>
      </c>
      <c r="KCV3" s="4" t="s">
        <v>894</v>
      </c>
      <c r="KCW3" s="4" t="s">
        <v>894</v>
      </c>
      <c r="KCX3" s="4" t="s">
        <v>894</v>
      </c>
      <c r="KCY3" s="4" t="s">
        <v>894</v>
      </c>
      <c r="KCZ3" s="4" t="s">
        <v>894</v>
      </c>
      <c r="KDA3" s="4" t="s">
        <v>894</v>
      </c>
      <c r="KDB3" s="4" t="s">
        <v>894</v>
      </c>
      <c r="KDC3" s="4" t="s">
        <v>894</v>
      </c>
      <c r="KDD3" s="4" t="s">
        <v>894</v>
      </c>
      <c r="KDE3" s="4" t="s">
        <v>894</v>
      </c>
      <c r="KDF3" s="4" t="s">
        <v>894</v>
      </c>
      <c r="KDG3" s="4" t="s">
        <v>894</v>
      </c>
      <c r="KDH3" s="4" t="s">
        <v>894</v>
      </c>
      <c r="KDI3" s="4" t="s">
        <v>894</v>
      </c>
      <c r="KDJ3" s="4" t="s">
        <v>894</v>
      </c>
      <c r="KDK3" s="4" t="s">
        <v>894</v>
      </c>
      <c r="KDL3" s="4" t="s">
        <v>894</v>
      </c>
      <c r="KDM3" s="4" t="s">
        <v>894</v>
      </c>
      <c r="KDN3" s="4" t="s">
        <v>894</v>
      </c>
      <c r="KDO3" s="4" t="s">
        <v>894</v>
      </c>
      <c r="KDP3" s="4" t="s">
        <v>894</v>
      </c>
      <c r="KDQ3" s="4" t="s">
        <v>894</v>
      </c>
      <c r="KDR3" s="4" t="s">
        <v>894</v>
      </c>
      <c r="KDS3" s="4" t="s">
        <v>894</v>
      </c>
      <c r="KDT3" s="4" t="s">
        <v>894</v>
      </c>
      <c r="KDU3" s="4" t="s">
        <v>894</v>
      </c>
      <c r="KDV3" s="4" t="s">
        <v>894</v>
      </c>
      <c r="KDW3" s="4" t="s">
        <v>894</v>
      </c>
      <c r="KDX3" s="4" t="s">
        <v>894</v>
      </c>
      <c r="KDY3" s="4" t="s">
        <v>894</v>
      </c>
      <c r="KDZ3" s="4" t="s">
        <v>894</v>
      </c>
      <c r="KEA3" s="4" t="s">
        <v>894</v>
      </c>
      <c r="KEB3" s="4" t="s">
        <v>894</v>
      </c>
      <c r="KEC3" s="4" t="s">
        <v>894</v>
      </c>
      <c r="KED3" s="4" t="s">
        <v>894</v>
      </c>
      <c r="KEE3" s="4" t="s">
        <v>894</v>
      </c>
      <c r="KEF3" s="4" t="s">
        <v>894</v>
      </c>
      <c r="KEG3" s="4" t="s">
        <v>894</v>
      </c>
      <c r="KEH3" s="4" t="s">
        <v>894</v>
      </c>
      <c r="KEI3" s="4" t="s">
        <v>894</v>
      </c>
      <c r="KEJ3" s="4" t="s">
        <v>894</v>
      </c>
      <c r="KEK3" s="4" t="s">
        <v>894</v>
      </c>
      <c r="KEL3" s="4" t="s">
        <v>894</v>
      </c>
      <c r="KEM3" s="4" t="s">
        <v>894</v>
      </c>
      <c r="KEN3" s="4" t="s">
        <v>894</v>
      </c>
      <c r="KEO3" s="4" t="s">
        <v>894</v>
      </c>
      <c r="KEP3" s="4" t="s">
        <v>894</v>
      </c>
      <c r="KEQ3" s="4" t="s">
        <v>894</v>
      </c>
      <c r="KER3" s="4" t="s">
        <v>894</v>
      </c>
      <c r="KES3" s="4" t="s">
        <v>894</v>
      </c>
      <c r="KET3" s="4" t="s">
        <v>894</v>
      </c>
      <c r="KEU3" s="4" t="s">
        <v>894</v>
      </c>
      <c r="KEV3" s="4" t="s">
        <v>894</v>
      </c>
      <c r="KEW3" s="4" t="s">
        <v>894</v>
      </c>
      <c r="KEX3" s="4" t="s">
        <v>894</v>
      </c>
      <c r="KEY3" s="4" t="s">
        <v>894</v>
      </c>
      <c r="KEZ3" s="4" t="s">
        <v>894</v>
      </c>
      <c r="KFA3" s="4" t="s">
        <v>894</v>
      </c>
      <c r="KFB3" s="4" t="s">
        <v>894</v>
      </c>
      <c r="KFC3" s="4" t="s">
        <v>894</v>
      </c>
      <c r="KFD3" s="4" t="s">
        <v>894</v>
      </c>
      <c r="KFE3" s="4" t="s">
        <v>894</v>
      </c>
      <c r="KFF3" s="4" t="s">
        <v>894</v>
      </c>
      <c r="KFG3" s="4" t="s">
        <v>894</v>
      </c>
      <c r="KFH3" s="4" t="s">
        <v>894</v>
      </c>
      <c r="KFI3" s="4" t="s">
        <v>894</v>
      </c>
      <c r="KFJ3" s="4" t="s">
        <v>894</v>
      </c>
      <c r="KFK3" s="4" t="s">
        <v>894</v>
      </c>
      <c r="KFL3" s="4" t="s">
        <v>894</v>
      </c>
      <c r="KFM3" s="4" t="s">
        <v>894</v>
      </c>
      <c r="KFN3" s="4" t="s">
        <v>894</v>
      </c>
      <c r="KFO3" s="4" t="s">
        <v>894</v>
      </c>
      <c r="KFP3" s="4" t="s">
        <v>894</v>
      </c>
      <c r="KFQ3" s="4" t="s">
        <v>894</v>
      </c>
      <c r="KFR3" s="4" t="s">
        <v>894</v>
      </c>
      <c r="KFS3" s="4" t="s">
        <v>894</v>
      </c>
      <c r="KFT3" s="4" t="s">
        <v>894</v>
      </c>
      <c r="KFU3" s="4" t="s">
        <v>894</v>
      </c>
      <c r="KFV3" s="4" t="s">
        <v>894</v>
      </c>
      <c r="KFW3" s="4" t="s">
        <v>894</v>
      </c>
      <c r="KFX3" s="4" t="s">
        <v>894</v>
      </c>
      <c r="KFY3" s="4" t="s">
        <v>894</v>
      </c>
      <c r="KFZ3" s="4" t="s">
        <v>894</v>
      </c>
      <c r="KGA3" s="4" t="s">
        <v>894</v>
      </c>
      <c r="KGB3" s="4" t="s">
        <v>894</v>
      </c>
      <c r="KGC3" s="4" t="s">
        <v>894</v>
      </c>
      <c r="KGD3" s="4" t="s">
        <v>894</v>
      </c>
      <c r="KGE3" s="4" t="s">
        <v>894</v>
      </c>
      <c r="KGF3" s="4" t="s">
        <v>894</v>
      </c>
      <c r="KGG3" s="4" t="s">
        <v>894</v>
      </c>
      <c r="KGH3" s="4" t="s">
        <v>894</v>
      </c>
      <c r="KGI3" s="4" t="s">
        <v>894</v>
      </c>
      <c r="KGJ3" s="4" t="s">
        <v>894</v>
      </c>
      <c r="KGK3" s="4" t="s">
        <v>894</v>
      </c>
      <c r="KGL3" s="4" t="s">
        <v>894</v>
      </c>
      <c r="KGM3" s="4" t="s">
        <v>894</v>
      </c>
      <c r="KGN3" s="4" t="s">
        <v>894</v>
      </c>
      <c r="KGO3" s="4" t="s">
        <v>894</v>
      </c>
      <c r="KGP3" s="4" t="s">
        <v>894</v>
      </c>
      <c r="KGQ3" s="4" t="s">
        <v>894</v>
      </c>
      <c r="KGR3" s="4" t="s">
        <v>894</v>
      </c>
      <c r="KGS3" s="4" t="s">
        <v>894</v>
      </c>
      <c r="KGT3" s="4" t="s">
        <v>894</v>
      </c>
      <c r="KGU3" s="4" t="s">
        <v>894</v>
      </c>
      <c r="KGV3" s="4" t="s">
        <v>894</v>
      </c>
      <c r="KGW3" s="4" t="s">
        <v>894</v>
      </c>
      <c r="KGX3" s="4" t="s">
        <v>894</v>
      </c>
      <c r="KGY3" s="4" t="s">
        <v>894</v>
      </c>
      <c r="KGZ3" s="4" t="s">
        <v>894</v>
      </c>
      <c r="KHA3" s="4" t="s">
        <v>894</v>
      </c>
      <c r="KHB3" s="4" t="s">
        <v>894</v>
      </c>
      <c r="KHC3" s="4" t="s">
        <v>894</v>
      </c>
      <c r="KHD3" s="4" t="s">
        <v>894</v>
      </c>
      <c r="KHE3" s="4" t="s">
        <v>894</v>
      </c>
      <c r="KHF3" s="4" t="s">
        <v>894</v>
      </c>
      <c r="KHG3" s="4" t="s">
        <v>894</v>
      </c>
      <c r="KHH3" s="4" t="s">
        <v>894</v>
      </c>
      <c r="KHI3" s="4" t="s">
        <v>894</v>
      </c>
      <c r="KHJ3" s="4" t="s">
        <v>894</v>
      </c>
      <c r="KHK3" s="4" t="s">
        <v>894</v>
      </c>
      <c r="KHL3" s="4" t="s">
        <v>894</v>
      </c>
      <c r="KHM3" s="4" t="s">
        <v>894</v>
      </c>
      <c r="KHN3" s="4" t="s">
        <v>894</v>
      </c>
      <c r="KHO3" s="4" t="s">
        <v>894</v>
      </c>
      <c r="KHP3" s="4" t="s">
        <v>894</v>
      </c>
      <c r="KHQ3" s="4" t="s">
        <v>894</v>
      </c>
      <c r="KHR3" s="4" t="s">
        <v>894</v>
      </c>
      <c r="KHS3" s="4" t="s">
        <v>894</v>
      </c>
      <c r="KHT3" s="4" t="s">
        <v>894</v>
      </c>
      <c r="KHU3" s="4" t="s">
        <v>894</v>
      </c>
      <c r="KHV3" s="4" t="s">
        <v>894</v>
      </c>
      <c r="KHW3" s="4" t="s">
        <v>894</v>
      </c>
      <c r="KHX3" s="4" t="s">
        <v>894</v>
      </c>
      <c r="KHY3" s="4" t="s">
        <v>894</v>
      </c>
      <c r="KHZ3" s="4" t="s">
        <v>894</v>
      </c>
      <c r="KIA3" s="4" t="s">
        <v>894</v>
      </c>
      <c r="KIB3" s="4" t="s">
        <v>894</v>
      </c>
      <c r="KIC3" s="4" t="s">
        <v>894</v>
      </c>
      <c r="KID3" s="4" t="s">
        <v>894</v>
      </c>
      <c r="KIE3" s="4" t="s">
        <v>894</v>
      </c>
      <c r="KIF3" s="4" t="s">
        <v>894</v>
      </c>
      <c r="KIG3" s="4" t="s">
        <v>894</v>
      </c>
      <c r="KIH3" s="4" t="s">
        <v>894</v>
      </c>
      <c r="KII3" s="4" t="s">
        <v>894</v>
      </c>
      <c r="KIJ3" s="4" t="s">
        <v>894</v>
      </c>
      <c r="KIK3" s="4" t="s">
        <v>894</v>
      </c>
      <c r="KIL3" s="4" t="s">
        <v>894</v>
      </c>
      <c r="KIM3" s="4" t="s">
        <v>894</v>
      </c>
      <c r="KIN3" s="4" t="s">
        <v>894</v>
      </c>
      <c r="KIO3" s="4" t="s">
        <v>894</v>
      </c>
      <c r="KIP3" s="4" t="s">
        <v>894</v>
      </c>
      <c r="KIQ3" s="4" t="s">
        <v>894</v>
      </c>
      <c r="KIR3" s="4" t="s">
        <v>894</v>
      </c>
      <c r="KIS3" s="4" t="s">
        <v>894</v>
      </c>
      <c r="KIT3" s="4" t="s">
        <v>894</v>
      </c>
      <c r="KIU3" s="4" t="s">
        <v>894</v>
      </c>
      <c r="KIV3" s="4" t="s">
        <v>894</v>
      </c>
      <c r="KIW3" s="4" t="s">
        <v>894</v>
      </c>
      <c r="KIX3" s="4" t="s">
        <v>894</v>
      </c>
      <c r="KIY3" s="4" t="s">
        <v>894</v>
      </c>
      <c r="KIZ3" s="4" t="s">
        <v>894</v>
      </c>
      <c r="KJA3" s="4" t="s">
        <v>894</v>
      </c>
      <c r="KJB3" s="4" t="s">
        <v>894</v>
      </c>
      <c r="KJC3" s="4" t="s">
        <v>894</v>
      </c>
      <c r="KJD3" s="4" t="s">
        <v>894</v>
      </c>
      <c r="KJE3" s="4" t="s">
        <v>894</v>
      </c>
      <c r="KJF3" s="4" t="s">
        <v>894</v>
      </c>
      <c r="KJG3" s="4" t="s">
        <v>894</v>
      </c>
      <c r="KJH3" s="4" t="s">
        <v>894</v>
      </c>
      <c r="KJI3" s="4" t="s">
        <v>894</v>
      </c>
      <c r="KJJ3" s="4" t="s">
        <v>894</v>
      </c>
      <c r="KJK3" s="4" t="s">
        <v>894</v>
      </c>
      <c r="KJL3" s="4" t="s">
        <v>894</v>
      </c>
      <c r="KJM3" s="4" t="s">
        <v>894</v>
      </c>
      <c r="KJN3" s="4" t="s">
        <v>894</v>
      </c>
      <c r="KJO3" s="4" t="s">
        <v>894</v>
      </c>
      <c r="KJP3" s="4" t="s">
        <v>894</v>
      </c>
      <c r="KJQ3" s="4" t="s">
        <v>894</v>
      </c>
      <c r="KJR3" s="4" t="s">
        <v>894</v>
      </c>
      <c r="KJS3" s="4" t="s">
        <v>894</v>
      </c>
      <c r="KJT3" s="4" t="s">
        <v>894</v>
      </c>
      <c r="KJU3" s="4" t="s">
        <v>894</v>
      </c>
      <c r="KJV3" s="4" t="s">
        <v>894</v>
      </c>
      <c r="KJW3" s="4" t="s">
        <v>894</v>
      </c>
      <c r="KJX3" s="4" t="s">
        <v>894</v>
      </c>
      <c r="KJY3" s="4" t="s">
        <v>894</v>
      </c>
      <c r="KJZ3" s="4" t="s">
        <v>894</v>
      </c>
      <c r="KKA3" s="4" t="s">
        <v>894</v>
      </c>
      <c r="KKB3" s="4" t="s">
        <v>894</v>
      </c>
      <c r="KKC3" s="4" t="s">
        <v>894</v>
      </c>
      <c r="KKD3" s="4" t="s">
        <v>894</v>
      </c>
      <c r="KKE3" s="4" t="s">
        <v>894</v>
      </c>
      <c r="KKF3" s="4" t="s">
        <v>894</v>
      </c>
      <c r="KKG3" s="4" t="s">
        <v>894</v>
      </c>
      <c r="KKH3" s="4" t="s">
        <v>894</v>
      </c>
      <c r="KKI3" s="4" t="s">
        <v>894</v>
      </c>
      <c r="KKJ3" s="4" t="s">
        <v>894</v>
      </c>
      <c r="KKK3" s="4" t="s">
        <v>894</v>
      </c>
      <c r="KKL3" s="4" t="s">
        <v>894</v>
      </c>
      <c r="KKM3" s="4" t="s">
        <v>894</v>
      </c>
      <c r="KKN3" s="4" t="s">
        <v>894</v>
      </c>
      <c r="KKO3" s="4" t="s">
        <v>894</v>
      </c>
      <c r="KKP3" s="4" t="s">
        <v>894</v>
      </c>
      <c r="KKQ3" s="4" t="s">
        <v>894</v>
      </c>
      <c r="KKR3" s="4" t="s">
        <v>894</v>
      </c>
      <c r="KKS3" s="4" t="s">
        <v>894</v>
      </c>
      <c r="KKT3" s="4" t="s">
        <v>894</v>
      </c>
      <c r="KKU3" s="4" t="s">
        <v>894</v>
      </c>
      <c r="KKV3" s="4" t="s">
        <v>894</v>
      </c>
      <c r="KKW3" s="4" t="s">
        <v>894</v>
      </c>
      <c r="KKX3" s="4" t="s">
        <v>894</v>
      </c>
      <c r="KKY3" s="4" t="s">
        <v>894</v>
      </c>
      <c r="KKZ3" s="4" t="s">
        <v>894</v>
      </c>
      <c r="KLA3" s="4" t="s">
        <v>894</v>
      </c>
      <c r="KLB3" s="4" t="s">
        <v>894</v>
      </c>
      <c r="KLC3" s="4" t="s">
        <v>894</v>
      </c>
      <c r="KLD3" s="4" t="s">
        <v>894</v>
      </c>
      <c r="KLE3" s="4" t="s">
        <v>894</v>
      </c>
      <c r="KLF3" s="4" t="s">
        <v>894</v>
      </c>
      <c r="KLG3" s="4" t="s">
        <v>894</v>
      </c>
      <c r="KLH3" s="4" t="s">
        <v>894</v>
      </c>
      <c r="KLI3" s="4" t="s">
        <v>894</v>
      </c>
      <c r="KLJ3" s="4" t="s">
        <v>894</v>
      </c>
      <c r="KLK3" s="4" t="s">
        <v>894</v>
      </c>
      <c r="KLL3" s="4" t="s">
        <v>894</v>
      </c>
      <c r="KLM3" s="4" t="s">
        <v>894</v>
      </c>
      <c r="KLN3" s="4" t="s">
        <v>894</v>
      </c>
      <c r="KLO3" s="4" t="s">
        <v>894</v>
      </c>
      <c r="KLP3" s="4" t="s">
        <v>894</v>
      </c>
      <c r="KLQ3" s="4" t="s">
        <v>894</v>
      </c>
      <c r="KLR3" s="4" t="s">
        <v>894</v>
      </c>
      <c r="KLS3" s="4" t="s">
        <v>894</v>
      </c>
      <c r="KLT3" s="4" t="s">
        <v>894</v>
      </c>
      <c r="KLU3" s="4" t="s">
        <v>894</v>
      </c>
      <c r="KLV3" s="4" t="s">
        <v>894</v>
      </c>
      <c r="KLW3" s="4" t="s">
        <v>894</v>
      </c>
      <c r="KLX3" s="4" t="s">
        <v>894</v>
      </c>
      <c r="KLY3" s="4" t="s">
        <v>894</v>
      </c>
      <c r="KLZ3" s="4" t="s">
        <v>894</v>
      </c>
      <c r="KMA3" s="4" t="s">
        <v>894</v>
      </c>
      <c r="KMB3" s="4" t="s">
        <v>894</v>
      </c>
      <c r="KMC3" s="4" t="s">
        <v>894</v>
      </c>
      <c r="KMD3" s="4" t="s">
        <v>894</v>
      </c>
      <c r="KME3" s="4" t="s">
        <v>894</v>
      </c>
      <c r="KMF3" s="4" t="s">
        <v>894</v>
      </c>
      <c r="KMG3" s="4" t="s">
        <v>894</v>
      </c>
      <c r="KMH3" s="4" t="s">
        <v>894</v>
      </c>
      <c r="KMI3" s="4" t="s">
        <v>894</v>
      </c>
      <c r="KMJ3" s="4" t="s">
        <v>894</v>
      </c>
      <c r="KMK3" s="4" t="s">
        <v>894</v>
      </c>
      <c r="KML3" s="4" t="s">
        <v>894</v>
      </c>
      <c r="KMM3" s="4" t="s">
        <v>894</v>
      </c>
      <c r="KMN3" s="4" t="s">
        <v>894</v>
      </c>
      <c r="KMO3" s="4" t="s">
        <v>894</v>
      </c>
      <c r="KMP3" s="4" t="s">
        <v>894</v>
      </c>
      <c r="KMQ3" s="4" t="s">
        <v>894</v>
      </c>
      <c r="KMR3" s="4" t="s">
        <v>894</v>
      </c>
      <c r="KMS3" s="4" t="s">
        <v>894</v>
      </c>
      <c r="KMT3" s="4" t="s">
        <v>894</v>
      </c>
      <c r="KMU3" s="4" t="s">
        <v>894</v>
      </c>
      <c r="KMV3" s="4" t="s">
        <v>894</v>
      </c>
      <c r="KMW3" s="4" t="s">
        <v>894</v>
      </c>
      <c r="KMX3" s="4" t="s">
        <v>894</v>
      </c>
      <c r="KMY3" s="4" t="s">
        <v>894</v>
      </c>
      <c r="KMZ3" s="4" t="s">
        <v>894</v>
      </c>
      <c r="KNA3" s="4" t="s">
        <v>894</v>
      </c>
      <c r="KNB3" s="4" t="s">
        <v>894</v>
      </c>
      <c r="KNC3" s="4" t="s">
        <v>894</v>
      </c>
      <c r="KND3" s="4" t="s">
        <v>894</v>
      </c>
      <c r="KNE3" s="4" t="s">
        <v>894</v>
      </c>
      <c r="KNF3" s="4" t="s">
        <v>894</v>
      </c>
      <c r="KNG3" s="4" t="s">
        <v>894</v>
      </c>
      <c r="KNH3" s="4" t="s">
        <v>894</v>
      </c>
      <c r="KNI3" s="4" t="s">
        <v>894</v>
      </c>
      <c r="KNJ3" s="4" t="s">
        <v>894</v>
      </c>
      <c r="KNK3" s="4" t="s">
        <v>894</v>
      </c>
      <c r="KNL3" s="4" t="s">
        <v>894</v>
      </c>
      <c r="KNM3" s="4" t="s">
        <v>894</v>
      </c>
      <c r="KNN3" s="4" t="s">
        <v>894</v>
      </c>
      <c r="KNO3" s="4" t="s">
        <v>894</v>
      </c>
      <c r="KNP3" s="4" t="s">
        <v>894</v>
      </c>
      <c r="KNQ3" s="4" t="s">
        <v>894</v>
      </c>
      <c r="KNR3" s="4" t="s">
        <v>894</v>
      </c>
      <c r="KNS3" s="4" t="s">
        <v>894</v>
      </c>
      <c r="KNT3" s="4" t="s">
        <v>894</v>
      </c>
      <c r="KNU3" s="4" t="s">
        <v>894</v>
      </c>
      <c r="KNV3" s="4" t="s">
        <v>894</v>
      </c>
      <c r="KNW3" s="4" t="s">
        <v>894</v>
      </c>
      <c r="KNX3" s="4" t="s">
        <v>894</v>
      </c>
      <c r="KNY3" s="4" t="s">
        <v>894</v>
      </c>
      <c r="KNZ3" s="4" t="s">
        <v>894</v>
      </c>
      <c r="KOA3" s="4" t="s">
        <v>894</v>
      </c>
      <c r="KOB3" s="4" t="s">
        <v>894</v>
      </c>
      <c r="KOC3" s="4" t="s">
        <v>894</v>
      </c>
      <c r="KOD3" s="4" t="s">
        <v>894</v>
      </c>
      <c r="KOE3" s="4" t="s">
        <v>894</v>
      </c>
      <c r="KOF3" s="4" t="s">
        <v>894</v>
      </c>
      <c r="KOG3" s="4" t="s">
        <v>894</v>
      </c>
      <c r="KOH3" s="4" t="s">
        <v>894</v>
      </c>
      <c r="KOI3" s="4" t="s">
        <v>894</v>
      </c>
      <c r="KOJ3" s="4" t="s">
        <v>894</v>
      </c>
      <c r="KOK3" s="4" t="s">
        <v>894</v>
      </c>
      <c r="KOL3" s="4" t="s">
        <v>894</v>
      </c>
      <c r="KOM3" s="4" t="s">
        <v>894</v>
      </c>
      <c r="KON3" s="4" t="s">
        <v>894</v>
      </c>
      <c r="KOO3" s="4" t="s">
        <v>894</v>
      </c>
      <c r="KOP3" s="4" t="s">
        <v>894</v>
      </c>
      <c r="KOQ3" s="4" t="s">
        <v>894</v>
      </c>
      <c r="KOR3" s="4" t="s">
        <v>894</v>
      </c>
      <c r="KOS3" s="4" t="s">
        <v>894</v>
      </c>
      <c r="KOT3" s="4" t="s">
        <v>894</v>
      </c>
      <c r="KOU3" s="4" t="s">
        <v>894</v>
      </c>
      <c r="KOV3" s="4" t="s">
        <v>894</v>
      </c>
      <c r="KOW3" s="4" t="s">
        <v>894</v>
      </c>
      <c r="KOX3" s="4" t="s">
        <v>894</v>
      </c>
      <c r="KOY3" s="4" t="s">
        <v>894</v>
      </c>
      <c r="KOZ3" s="4" t="s">
        <v>894</v>
      </c>
      <c r="KPA3" s="4" t="s">
        <v>894</v>
      </c>
      <c r="KPB3" s="4" t="s">
        <v>894</v>
      </c>
      <c r="KPC3" s="4" t="s">
        <v>894</v>
      </c>
      <c r="KPD3" s="4" t="s">
        <v>894</v>
      </c>
      <c r="KPE3" s="4" t="s">
        <v>894</v>
      </c>
      <c r="KPF3" s="4" t="s">
        <v>894</v>
      </c>
      <c r="KPG3" s="4" t="s">
        <v>894</v>
      </c>
      <c r="KPH3" s="4" t="s">
        <v>894</v>
      </c>
      <c r="KPI3" s="4" t="s">
        <v>894</v>
      </c>
      <c r="KPJ3" s="4" t="s">
        <v>894</v>
      </c>
      <c r="KPK3" s="4" t="s">
        <v>894</v>
      </c>
      <c r="KPL3" s="4" t="s">
        <v>894</v>
      </c>
      <c r="KPM3" s="4" t="s">
        <v>894</v>
      </c>
      <c r="KPN3" s="4" t="s">
        <v>894</v>
      </c>
      <c r="KPO3" s="4" t="s">
        <v>894</v>
      </c>
      <c r="KPP3" s="4" t="s">
        <v>894</v>
      </c>
      <c r="KPQ3" s="4" t="s">
        <v>894</v>
      </c>
      <c r="KPR3" s="4" t="s">
        <v>894</v>
      </c>
      <c r="KPS3" s="4" t="s">
        <v>894</v>
      </c>
      <c r="KPT3" s="4" t="s">
        <v>894</v>
      </c>
      <c r="KPU3" s="4" t="s">
        <v>894</v>
      </c>
      <c r="KPV3" s="4" t="s">
        <v>894</v>
      </c>
      <c r="KPW3" s="4" t="s">
        <v>894</v>
      </c>
      <c r="KPX3" s="4" t="s">
        <v>894</v>
      </c>
      <c r="KPY3" s="4" t="s">
        <v>894</v>
      </c>
      <c r="KPZ3" s="4" t="s">
        <v>894</v>
      </c>
      <c r="KQA3" s="4" t="s">
        <v>894</v>
      </c>
      <c r="KQB3" s="4" t="s">
        <v>894</v>
      </c>
      <c r="KQC3" s="4" t="s">
        <v>894</v>
      </c>
      <c r="KQD3" s="4" t="s">
        <v>894</v>
      </c>
      <c r="KQE3" s="4" t="s">
        <v>894</v>
      </c>
      <c r="KQF3" s="4" t="s">
        <v>894</v>
      </c>
      <c r="KQG3" s="4" t="s">
        <v>894</v>
      </c>
      <c r="KQH3" s="4" t="s">
        <v>894</v>
      </c>
      <c r="KQI3" s="4" t="s">
        <v>894</v>
      </c>
      <c r="KQJ3" s="4" t="s">
        <v>894</v>
      </c>
      <c r="KQK3" s="4" t="s">
        <v>894</v>
      </c>
      <c r="KQL3" s="4" t="s">
        <v>894</v>
      </c>
      <c r="KQM3" s="4" t="s">
        <v>894</v>
      </c>
      <c r="KQN3" s="4" t="s">
        <v>894</v>
      </c>
      <c r="KQO3" s="4" t="s">
        <v>894</v>
      </c>
      <c r="KQP3" s="4" t="s">
        <v>894</v>
      </c>
      <c r="KQQ3" s="4" t="s">
        <v>894</v>
      </c>
      <c r="KQR3" s="4" t="s">
        <v>894</v>
      </c>
      <c r="KQS3" s="4" t="s">
        <v>894</v>
      </c>
      <c r="KQT3" s="4" t="s">
        <v>894</v>
      </c>
      <c r="KQU3" s="4" t="s">
        <v>894</v>
      </c>
      <c r="KQV3" s="4" t="s">
        <v>894</v>
      </c>
      <c r="KQW3" s="4" t="s">
        <v>894</v>
      </c>
      <c r="KQX3" s="4" t="s">
        <v>894</v>
      </c>
      <c r="KQY3" s="4" t="s">
        <v>894</v>
      </c>
      <c r="KQZ3" s="4" t="s">
        <v>894</v>
      </c>
      <c r="KRA3" s="4" t="s">
        <v>894</v>
      </c>
      <c r="KRB3" s="4" t="s">
        <v>894</v>
      </c>
      <c r="KRC3" s="4" t="s">
        <v>894</v>
      </c>
      <c r="KRD3" s="4" t="s">
        <v>894</v>
      </c>
      <c r="KRE3" s="4" t="s">
        <v>894</v>
      </c>
      <c r="KRF3" s="4" t="s">
        <v>894</v>
      </c>
      <c r="KRG3" s="4" t="s">
        <v>894</v>
      </c>
      <c r="KRH3" s="4" t="s">
        <v>894</v>
      </c>
      <c r="KRI3" s="4" t="s">
        <v>894</v>
      </c>
      <c r="KRJ3" s="4" t="s">
        <v>894</v>
      </c>
      <c r="KRK3" s="4" t="s">
        <v>894</v>
      </c>
      <c r="KRL3" s="4" t="s">
        <v>894</v>
      </c>
      <c r="KRM3" s="4" t="s">
        <v>894</v>
      </c>
      <c r="KRN3" s="4" t="s">
        <v>894</v>
      </c>
      <c r="KRO3" s="4" t="s">
        <v>894</v>
      </c>
      <c r="KRP3" s="4" t="s">
        <v>894</v>
      </c>
      <c r="KRQ3" s="4" t="s">
        <v>894</v>
      </c>
      <c r="KRR3" s="4" t="s">
        <v>894</v>
      </c>
      <c r="KRS3" s="4" t="s">
        <v>894</v>
      </c>
      <c r="KRT3" s="4" t="s">
        <v>894</v>
      </c>
      <c r="KRU3" s="4" t="s">
        <v>894</v>
      </c>
      <c r="KRV3" s="4" t="s">
        <v>894</v>
      </c>
      <c r="KRW3" s="4" t="s">
        <v>894</v>
      </c>
      <c r="KRX3" s="4" t="s">
        <v>894</v>
      </c>
      <c r="KRY3" s="4" t="s">
        <v>894</v>
      </c>
      <c r="KRZ3" s="4" t="s">
        <v>894</v>
      </c>
      <c r="KSA3" s="4" t="s">
        <v>894</v>
      </c>
      <c r="KSB3" s="4" t="s">
        <v>894</v>
      </c>
      <c r="KSC3" s="4" t="s">
        <v>894</v>
      </c>
      <c r="KSD3" s="4" t="s">
        <v>894</v>
      </c>
      <c r="KSE3" s="4" t="s">
        <v>894</v>
      </c>
      <c r="KSF3" s="4" t="s">
        <v>894</v>
      </c>
      <c r="KSG3" s="4" t="s">
        <v>894</v>
      </c>
      <c r="KSH3" s="4" t="s">
        <v>894</v>
      </c>
      <c r="KSI3" s="4" t="s">
        <v>894</v>
      </c>
      <c r="KSJ3" s="4" t="s">
        <v>894</v>
      </c>
      <c r="KSK3" s="4" t="s">
        <v>894</v>
      </c>
      <c r="KSL3" s="4" t="s">
        <v>894</v>
      </c>
      <c r="KSM3" s="4" t="s">
        <v>894</v>
      </c>
      <c r="KSN3" s="4" t="s">
        <v>894</v>
      </c>
      <c r="KSO3" s="4" t="s">
        <v>894</v>
      </c>
      <c r="KSP3" s="4" t="s">
        <v>894</v>
      </c>
      <c r="KSQ3" s="4" t="s">
        <v>894</v>
      </c>
      <c r="KSR3" s="4" t="s">
        <v>894</v>
      </c>
      <c r="KSS3" s="4" t="s">
        <v>894</v>
      </c>
      <c r="KST3" s="4" t="s">
        <v>894</v>
      </c>
      <c r="KSU3" s="4" t="s">
        <v>894</v>
      </c>
      <c r="KSV3" s="4" t="s">
        <v>894</v>
      </c>
      <c r="KSW3" s="4" t="s">
        <v>894</v>
      </c>
      <c r="KSX3" s="4" t="s">
        <v>894</v>
      </c>
      <c r="KSY3" s="4" t="s">
        <v>894</v>
      </c>
      <c r="KSZ3" s="4" t="s">
        <v>894</v>
      </c>
      <c r="KTA3" s="4" t="s">
        <v>894</v>
      </c>
      <c r="KTB3" s="4" t="s">
        <v>894</v>
      </c>
      <c r="KTC3" s="4" t="s">
        <v>894</v>
      </c>
      <c r="KTD3" s="4" t="s">
        <v>894</v>
      </c>
      <c r="KTE3" s="4" t="s">
        <v>894</v>
      </c>
      <c r="KTF3" s="4" t="s">
        <v>894</v>
      </c>
      <c r="KTG3" s="4" t="s">
        <v>894</v>
      </c>
      <c r="KTH3" s="4" t="s">
        <v>894</v>
      </c>
      <c r="KTI3" s="4" t="s">
        <v>894</v>
      </c>
      <c r="KTJ3" s="4" t="s">
        <v>894</v>
      </c>
      <c r="KTK3" s="4" t="s">
        <v>894</v>
      </c>
      <c r="KTL3" s="4" t="s">
        <v>894</v>
      </c>
      <c r="KTM3" s="4" t="s">
        <v>894</v>
      </c>
      <c r="KTN3" s="4" t="s">
        <v>894</v>
      </c>
      <c r="KTO3" s="4" t="s">
        <v>894</v>
      </c>
      <c r="KTP3" s="4" t="s">
        <v>894</v>
      </c>
      <c r="KTQ3" s="4" t="s">
        <v>894</v>
      </c>
      <c r="KTR3" s="4" t="s">
        <v>894</v>
      </c>
      <c r="KTS3" s="4" t="s">
        <v>894</v>
      </c>
      <c r="KTT3" s="4" t="s">
        <v>894</v>
      </c>
      <c r="KTU3" s="4" t="s">
        <v>894</v>
      </c>
      <c r="KTV3" s="4" t="s">
        <v>894</v>
      </c>
      <c r="KTW3" s="4" t="s">
        <v>894</v>
      </c>
      <c r="KTX3" s="4" t="s">
        <v>894</v>
      </c>
      <c r="KTY3" s="4" t="s">
        <v>894</v>
      </c>
      <c r="KTZ3" s="4" t="s">
        <v>894</v>
      </c>
      <c r="KUA3" s="4" t="s">
        <v>894</v>
      </c>
      <c r="KUB3" s="4" t="s">
        <v>894</v>
      </c>
      <c r="KUC3" s="4" t="s">
        <v>894</v>
      </c>
      <c r="KUD3" s="4" t="s">
        <v>894</v>
      </c>
      <c r="KUE3" s="4" t="s">
        <v>894</v>
      </c>
      <c r="KUF3" s="4" t="s">
        <v>894</v>
      </c>
      <c r="KUG3" s="4" t="s">
        <v>894</v>
      </c>
      <c r="KUH3" s="4" t="s">
        <v>894</v>
      </c>
      <c r="KUI3" s="4" t="s">
        <v>894</v>
      </c>
      <c r="KUJ3" s="4" t="s">
        <v>894</v>
      </c>
      <c r="KUK3" s="4" t="s">
        <v>894</v>
      </c>
      <c r="KUL3" s="4" t="s">
        <v>894</v>
      </c>
      <c r="KUM3" s="4" t="s">
        <v>894</v>
      </c>
      <c r="KUN3" s="4" t="s">
        <v>894</v>
      </c>
      <c r="KUO3" s="4" t="s">
        <v>894</v>
      </c>
      <c r="KUP3" s="4" t="s">
        <v>894</v>
      </c>
      <c r="KUQ3" s="4" t="s">
        <v>894</v>
      </c>
      <c r="KUR3" s="4" t="s">
        <v>894</v>
      </c>
      <c r="KUS3" s="4" t="s">
        <v>894</v>
      </c>
      <c r="KUT3" s="4" t="s">
        <v>894</v>
      </c>
      <c r="KUU3" s="4" t="s">
        <v>894</v>
      </c>
      <c r="KUV3" s="4" t="s">
        <v>894</v>
      </c>
      <c r="KUW3" s="4" t="s">
        <v>894</v>
      </c>
      <c r="KUX3" s="4" t="s">
        <v>894</v>
      </c>
      <c r="KUY3" s="4" t="s">
        <v>894</v>
      </c>
      <c r="KUZ3" s="4" t="s">
        <v>894</v>
      </c>
      <c r="KVA3" s="4" t="s">
        <v>894</v>
      </c>
      <c r="KVB3" s="4" t="s">
        <v>894</v>
      </c>
      <c r="KVC3" s="4" t="s">
        <v>894</v>
      </c>
      <c r="KVD3" s="4" t="s">
        <v>894</v>
      </c>
      <c r="KVE3" s="4" t="s">
        <v>894</v>
      </c>
      <c r="KVF3" s="4" t="s">
        <v>894</v>
      </c>
      <c r="KVG3" s="4" t="s">
        <v>894</v>
      </c>
      <c r="KVH3" s="4" t="s">
        <v>894</v>
      </c>
      <c r="KVI3" s="4" t="s">
        <v>894</v>
      </c>
      <c r="KVJ3" s="4" t="s">
        <v>894</v>
      </c>
      <c r="KVK3" s="4" t="s">
        <v>894</v>
      </c>
      <c r="KVL3" s="4" t="s">
        <v>894</v>
      </c>
      <c r="KVM3" s="4" t="s">
        <v>894</v>
      </c>
      <c r="KVN3" s="4" t="s">
        <v>894</v>
      </c>
      <c r="KVO3" s="4" t="s">
        <v>894</v>
      </c>
      <c r="KVP3" s="4" t="s">
        <v>894</v>
      </c>
      <c r="KVQ3" s="4" t="s">
        <v>894</v>
      </c>
      <c r="KVR3" s="4" t="s">
        <v>894</v>
      </c>
      <c r="KVS3" s="4" t="s">
        <v>894</v>
      </c>
      <c r="KVT3" s="4" t="s">
        <v>894</v>
      </c>
      <c r="KVU3" s="4" t="s">
        <v>894</v>
      </c>
      <c r="KVV3" s="4" t="s">
        <v>894</v>
      </c>
      <c r="KVW3" s="4" t="s">
        <v>894</v>
      </c>
      <c r="KVX3" s="4" t="s">
        <v>894</v>
      </c>
      <c r="KVY3" s="4" t="s">
        <v>894</v>
      </c>
      <c r="KVZ3" s="4" t="s">
        <v>894</v>
      </c>
      <c r="KWA3" s="4" t="s">
        <v>894</v>
      </c>
      <c r="KWB3" s="4" t="s">
        <v>894</v>
      </c>
      <c r="KWC3" s="4" t="s">
        <v>894</v>
      </c>
      <c r="KWD3" s="4" t="s">
        <v>894</v>
      </c>
      <c r="KWE3" s="4" t="s">
        <v>894</v>
      </c>
      <c r="KWF3" s="4" t="s">
        <v>894</v>
      </c>
      <c r="KWG3" s="4" t="s">
        <v>894</v>
      </c>
      <c r="KWH3" s="4" t="s">
        <v>894</v>
      </c>
      <c r="KWI3" s="4" t="s">
        <v>894</v>
      </c>
      <c r="KWJ3" s="4" t="s">
        <v>894</v>
      </c>
      <c r="KWK3" s="4" t="s">
        <v>894</v>
      </c>
      <c r="KWL3" s="4" t="s">
        <v>894</v>
      </c>
      <c r="KWM3" s="4" t="s">
        <v>894</v>
      </c>
      <c r="KWN3" s="4" t="s">
        <v>894</v>
      </c>
      <c r="KWO3" s="4" t="s">
        <v>894</v>
      </c>
      <c r="KWP3" s="4" t="s">
        <v>894</v>
      </c>
      <c r="KWQ3" s="4" t="s">
        <v>894</v>
      </c>
      <c r="KWR3" s="4" t="s">
        <v>894</v>
      </c>
      <c r="KWS3" s="4" t="s">
        <v>894</v>
      </c>
      <c r="KWT3" s="4" t="s">
        <v>894</v>
      </c>
      <c r="KWU3" s="4" t="s">
        <v>894</v>
      </c>
      <c r="KWV3" s="4" t="s">
        <v>894</v>
      </c>
      <c r="KWW3" s="4" t="s">
        <v>894</v>
      </c>
      <c r="KWX3" s="4" t="s">
        <v>894</v>
      </c>
      <c r="KWY3" s="4" t="s">
        <v>894</v>
      </c>
      <c r="KWZ3" s="4" t="s">
        <v>894</v>
      </c>
      <c r="KXA3" s="4" t="s">
        <v>894</v>
      </c>
      <c r="KXB3" s="4" t="s">
        <v>894</v>
      </c>
      <c r="KXC3" s="4" t="s">
        <v>894</v>
      </c>
      <c r="KXD3" s="4" t="s">
        <v>894</v>
      </c>
      <c r="KXE3" s="4" t="s">
        <v>894</v>
      </c>
      <c r="KXF3" s="4" t="s">
        <v>894</v>
      </c>
      <c r="KXG3" s="4" t="s">
        <v>894</v>
      </c>
      <c r="KXH3" s="4" t="s">
        <v>894</v>
      </c>
      <c r="KXI3" s="4" t="s">
        <v>894</v>
      </c>
      <c r="KXJ3" s="4" t="s">
        <v>894</v>
      </c>
      <c r="KXK3" s="4" t="s">
        <v>894</v>
      </c>
      <c r="KXL3" s="4" t="s">
        <v>894</v>
      </c>
      <c r="KXM3" s="4" t="s">
        <v>894</v>
      </c>
      <c r="KXN3" s="4" t="s">
        <v>894</v>
      </c>
      <c r="KXO3" s="4" t="s">
        <v>894</v>
      </c>
      <c r="KXP3" s="4" t="s">
        <v>894</v>
      </c>
      <c r="KXQ3" s="4" t="s">
        <v>894</v>
      </c>
      <c r="KXR3" s="4" t="s">
        <v>894</v>
      </c>
      <c r="KXS3" s="4" t="s">
        <v>894</v>
      </c>
      <c r="KXT3" s="4" t="s">
        <v>894</v>
      </c>
      <c r="KXU3" s="4" t="s">
        <v>894</v>
      </c>
      <c r="KXV3" s="4" t="s">
        <v>894</v>
      </c>
      <c r="KXW3" s="4" t="s">
        <v>894</v>
      </c>
      <c r="KXX3" s="4" t="s">
        <v>894</v>
      </c>
      <c r="KXY3" s="4" t="s">
        <v>894</v>
      </c>
      <c r="KXZ3" s="4" t="s">
        <v>894</v>
      </c>
      <c r="KYA3" s="4" t="s">
        <v>894</v>
      </c>
      <c r="KYB3" s="4" t="s">
        <v>894</v>
      </c>
      <c r="KYC3" s="4" t="s">
        <v>894</v>
      </c>
      <c r="KYD3" s="4" t="s">
        <v>894</v>
      </c>
      <c r="KYE3" s="4" t="s">
        <v>894</v>
      </c>
      <c r="KYF3" s="4" t="s">
        <v>894</v>
      </c>
      <c r="KYG3" s="4" t="s">
        <v>894</v>
      </c>
      <c r="KYH3" s="4" t="s">
        <v>894</v>
      </c>
      <c r="KYI3" s="4" t="s">
        <v>894</v>
      </c>
      <c r="KYJ3" s="4" t="s">
        <v>894</v>
      </c>
      <c r="KYK3" s="4" t="s">
        <v>894</v>
      </c>
      <c r="KYL3" s="4" t="s">
        <v>894</v>
      </c>
      <c r="KYM3" s="4" t="s">
        <v>894</v>
      </c>
      <c r="KYN3" s="4" t="s">
        <v>894</v>
      </c>
      <c r="KYO3" s="4" t="s">
        <v>894</v>
      </c>
      <c r="KYP3" s="4" t="s">
        <v>894</v>
      </c>
      <c r="KYQ3" s="4" t="s">
        <v>894</v>
      </c>
      <c r="KYR3" s="4" t="s">
        <v>894</v>
      </c>
      <c r="KYS3" s="4" t="s">
        <v>894</v>
      </c>
      <c r="KYT3" s="4" t="s">
        <v>894</v>
      </c>
      <c r="KYU3" s="4" t="s">
        <v>894</v>
      </c>
      <c r="KYV3" s="4" t="s">
        <v>894</v>
      </c>
      <c r="KYW3" s="4" t="s">
        <v>894</v>
      </c>
      <c r="KYX3" s="4" t="s">
        <v>894</v>
      </c>
      <c r="KYY3" s="4" t="s">
        <v>894</v>
      </c>
      <c r="KYZ3" s="4" t="s">
        <v>894</v>
      </c>
      <c r="KZA3" s="4" t="s">
        <v>894</v>
      </c>
      <c r="KZB3" s="4" t="s">
        <v>894</v>
      </c>
      <c r="KZC3" s="4" t="s">
        <v>894</v>
      </c>
      <c r="KZD3" s="4" t="s">
        <v>894</v>
      </c>
      <c r="KZE3" s="4" t="s">
        <v>894</v>
      </c>
      <c r="KZF3" s="4" t="s">
        <v>894</v>
      </c>
      <c r="KZG3" s="4" t="s">
        <v>894</v>
      </c>
      <c r="KZH3" s="4" t="s">
        <v>894</v>
      </c>
      <c r="KZI3" s="4" t="s">
        <v>894</v>
      </c>
      <c r="KZJ3" s="4" t="s">
        <v>894</v>
      </c>
      <c r="KZK3" s="4" t="s">
        <v>894</v>
      </c>
      <c r="KZL3" s="4" t="s">
        <v>894</v>
      </c>
      <c r="KZM3" s="4" t="s">
        <v>894</v>
      </c>
      <c r="KZN3" s="4" t="s">
        <v>894</v>
      </c>
      <c r="KZO3" s="4" t="s">
        <v>894</v>
      </c>
      <c r="KZP3" s="4" t="s">
        <v>894</v>
      </c>
      <c r="KZQ3" s="4" t="s">
        <v>894</v>
      </c>
      <c r="KZR3" s="4" t="s">
        <v>894</v>
      </c>
      <c r="KZS3" s="4" t="s">
        <v>894</v>
      </c>
      <c r="KZT3" s="4" t="s">
        <v>894</v>
      </c>
      <c r="KZU3" s="4" t="s">
        <v>894</v>
      </c>
      <c r="KZV3" s="4" t="s">
        <v>894</v>
      </c>
      <c r="KZW3" s="4" t="s">
        <v>894</v>
      </c>
      <c r="KZX3" s="4" t="s">
        <v>894</v>
      </c>
      <c r="KZY3" s="4" t="s">
        <v>894</v>
      </c>
      <c r="KZZ3" s="4" t="s">
        <v>894</v>
      </c>
      <c r="LAA3" s="4" t="s">
        <v>894</v>
      </c>
      <c r="LAB3" s="4" t="s">
        <v>894</v>
      </c>
      <c r="LAC3" s="4" t="s">
        <v>894</v>
      </c>
      <c r="LAD3" s="4" t="s">
        <v>894</v>
      </c>
      <c r="LAE3" s="4" t="s">
        <v>894</v>
      </c>
      <c r="LAF3" s="4" t="s">
        <v>894</v>
      </c>
      <c r="LAG3" s="4" t="s">
        <v>894</v>
      </c>
      <c r="LAH3" s="4" t="s">
        <v>894</v>
      </c>
      <c r="LAI3" s="4" t="s">
        <v>894</v>
      </c>
      <c r="LAJ3" s="4" t="s">
        <v>894</v>
      </c>
      <c r="LAK3" s="4" t="s">
        <v>894</v>
      </c>
      <c r="LAL3" s="4" t="s">
        <v>894</v>
      </c>
      <c r="LAM3" s="4" t="s">
        <v>894</v>
      </c>
      <c r="LAN3" s="4" t="s">
        <v>894</v>
      </c>
      <c r="LAO3" s="4" t="s">
        <v>894</v>
      </c>
      <c r="LAP3" s="4" t="s">
        <v>894</v>
      </c>
      <c r="LAQ3" s="4" t="s">
        <v>894</v>
      </c>
      <c r="LAR3" s="4" t="s">
        <v>894</v>
      </c>
      <c r="LAS3" s="4" t="s">
        <v>894</v>
      </c>
      <c r="LAT3" s="4" t="s">
        <v>894</v>
      </c>
      <c r="LAU3" s="4" t="s">
        <v>894</v>
      </c>
      <c r="LAV3" s="4" t="s">
        <v>894</v>
      </c>
      <c r="LAW3" s="4" t="s">
        <v>894</v>
      </c>
      <c r="LAX3" s="4" t="s">
        <v>894</v>
      </c>
      <c r="LAY3" s="4" t="s">
        <v>894</v>
      </c>
      <c r="LAZ3" s="4" t="s">
        <v>894</v>
      </c>
      <c r="LBA3" s="4" t="s">
        <v>894</v>
      </c>
      <c r="LBB3" s="4" t="s">
        <v>894</v>
      </c>
      <c r="LBC3" s="4" t="s">
        <v>894</v>
      </c>
      <c r="LBD3" s="4" t="s">
        <v>894</v>
      </c>
      <c r="LBE3" s="4" t="s">
        <v>894</v>
      </c>
      <c r="LBF3" s="4" t="s">
        <v>894</v>
      </c>
      <c r="LBG3" s="4" t="s">
        <v>894</v>
      </c>
      <c r="LBH3" s="4" t="s">
        <v>894</v>
      </c>
      <c r="LBI3" s="4" t="s">
        <v>894</v>
      </c>
      <c r="LBJ3" s="4" t="s">
        <v>894</v>
      </c>
      <c r="LBK3" s="4" t="s">
        <v>894</v>
      </c>
      <c r="LBL3" s="4" t="s">
        <v>894</v>
      </c>
      <c r="LBM3" s="4" t="s">
        <v>894</v>
      </c>
      <c r="LBN3" s="4" t="s">
        <v>894</v>
      </c>
      <c r="LBO3" s="4" t="s">
        <v>894</v>
      </c>
      <c r="LBP3" s="4" t="s">
        <v>894</v>
      </c>
      <c r="LBQ3" s="4" t="s">
        <v>894</v>
      </c>
      <c r="LBR3" s="4" t="s">
        <v>894</v>
      </c>
      <c r="LBS3" s="4" t="s">
        <v>894</v>
      </c>
      <c r="LBT3" s="4" t="s">
        <v>894</v>
      </c>
      <c r="LBU3" s="4" t="s">
        <v>894</v>
      </c>
      <c r="LBV3" s="4" t="s">
        <v>894</v>
      </c>
      <c r="LBW3" s="4" t="s">
        <v>894</v>
      </c>
      <c r="LBX3" s="4" t="s">
        <v>894</v>
      </c>
      <c r="LBY3" s="4" t="s">
        <v>894</v>
      </c>
      <c r="LBZ3" s="4" t="s">
        <v>894</v>
      </c>
      <c r="LCA3" s="4" t="s">
        <v>894</v>
      </c>
      <c r="LCB3" s="4" t="s">
        <v>894</v>
      </c>
      <c r="LCC3" s="4" t="s">
        <v>894</v>
      </c>
      <c r="LCD3" s="4" t="s">
        <v>894</v>
      </c>
      <c r="LCE3" s="4" t="s">
        <v>894</v>
      </c>
      <c r="LCF3" s="4" t="s">
        <v>894</v>
      </c>
      <c r="LCG3" s="4" t="s">
        <v>894</v>
      </c>
      <c r="LCH3" s="4" t="s">
        <v>894</v>
      </c>
      <c r="LCI3" s="4" t="s">
        <v>894</v>
      </c>
      <c r="LCJ3" s="4" t="s">
        <v>894</v>
      </c>
      <c r="LCK3" s="4" t="s">
        <v>894</v>
      </c>
      <c r="LCL3" s="4" t="s">
        <v>894</v>
      </c>
      <c r="LCM3" s="4" t="s">
        <v>894</v>
      </c>
      <c r="LCN3" s="4" t="s">
        <v>894</v>
      </c>
      <c r="LCO3" s="4" t="s">
        <v>894</v>
      </c>
      <c r="LCP3" s="4" t="s">
        <v>894</v>
      </c>
      <c r="LCQ3" s="4" t="s">
        <v>894</v>
      </c>
      <c r="LCR3" s="4" t="s">
        <v>894</v>
      </c>
      <c r="LCS3" s="4" t="s">
        <v>894</v>
      </c>
      <c r="LCT3" s="4" t="s">
        <v>894</v>
      </c>
      <c r="LCU3" s="4" t="s">
        <v>894</v>
      </c>
      <c r="LCV3" s="4" t="s">
        <v>894</v>
      </c>
      <c r="LCW3" s="4" t="s">
        <v>894</v>
      </c>
      <c r="LCX3" s="4" t="s">
        <v>894</v>
      </c>
      <c r="LCY3" s="4" t="s">
        <v>894</v>
      </c>
      <c r="LCZ3" s="4" t="s">
        <v>894</v>
      </c>
      <c r="LDA3" s="4" t="s">
        <v>894</v>
      </c>
      <c r="LDB3" s="4" t="s">
        <v>894</v>
      </c>
      <c r="LDC3" s="4" t="s">
        <v>894</v>
      </c>
      <c r="LDD3" s="4" t="s">
        <v>894</v>
      </c>
      <c r="LDE3" s="4" t="s">
        <v>894</v>
      </c>
      <c r="LDF3" s="4" t="s">
        <v>894</v>
      </c>
      <c r="LDG3" s="4" t="s">
        <v>894</v>
      </c>
      <c r="LDH3" s="4" t="s">
        <v>894</v>
      </c>
      <c r="LDI3" s="4" t="s">
        <v>894</v>
      </c>
      <c r="LDJ3" s="4" t="s">
        <v>894</v>
      </c>
      <c r="LDK3" s="4" t="s">
        <v>894</v>
      </c>
      <c r="LDL3" s="4" t="s">
        <v>894</v>
      </c>
      <c r="LDM3" s="4" t="s">
        <v>894</v>
      </c>
      <c r="LDN3" s="4" t="s">
        <v>894</v>
      </c>
      <c r="LDO3" s="4" t="s">
        <v>894</v>
      </c>
      <c r="LDP3" s="4" t="s">
        <v>894</v>
      </c>
      <c r="LDQ3" s="4" t="s">
        <v>894</v>
      </c>
      <c r="LDR3" s="4" t="s">
        <v>894</v>
      </c>
      <c r="LDS3" s="4" t="s">
        <v>894</v>
      </c>
      <c r="LDT3" s="4" t="s">
        <v>894</v>
      </c>
      <c r="LDU3" s="4" t="s">
        <v>894</v>
      </c>
      <c r="LDV3" s="4" t="s">
        <v>894</v>
      </c>
      <c r="LDW3" s="4" t="s">
        <v>894</v>
      </c>
      <c r="LDX3" s="4" t="s">
        <v>894</v>
      </c>
      <c r="LDY3" s="4" t="s">
        <v>894</v>
      </c>
      <c r="LDZ3" s="4" t="s">
        <v>894</v>
      </c>
      <c r="LEA3" s="4" t="s">
        <v>894</v>
      </c>
      <c r="LEB3" s="4" t="s">
        <v>894</v>
      </c>
      <c r="LEC3" s="4" t="s">
        <v>894</v>
      </c>
      <c r="LED3" s="4" t="s">
        <v>894</v>
      </c>
      <c r="LEE3" s="4" t="s">
        <v>894</v>
      </c>
      <c r="LEF3" s="4" t="s">
        <v>894</v>
      </c>
      <c r="LEG3" s="4" t="s">
        <v>894</v>
      </c>
      <c r="LEH3" s="4" t="s">
        <v>894</v>
      </c>
      <c r="LEI3" s="4" t="s">
        <v>894</v>
      </c>
      <c r="LEJ3" s="4" t="s">
        <v>894</v>
      </c>
      <c r="LEK3" s="4" t="s">
        <v>894</v>
      </c>
      <c r="LEL3" s="4" t="s">
        <v>894</v>
      </c>
      <c r="LEM3" s="4" t="s">
        <v>894</v>
      </c>
      <c r="LEN3" s="4" t="s">
        <v>894</v>
      </c>
      <c r="LEO3" s="4" t="s">
        <v>894</v>
      </c>
      <c r="LEP3" s="4" t="s">
        <v>894</v>
      </c>
      <c r="LEQ3" s="4" t="s">
        <v>894</v>
      </c>
      <c r="LER3" s="4" t="s">
        <v>894</v>
      </c>
      <c r="LES3" s="4" t="s">
        <v>894</v>
      </c>
      <c r="LET3" s="4" t="s">
        <v>894</v>
      </c>
      <c r="LEU3" s="4" t="s">
        <v>894</v>
      </c>
      <c r="LEV3" s="4" t="s">
        <v>894</v>
      </c>
      <c r="LEW3" s="4" t="s">
        <v>894</v>
      </c>
      <c r="LEX3" s="4" t="s">
        <v>894</v>
      </c>
      <c r="LEY3" s="4" t="s">
        <v>894</v>
      </c>
      <c r="LEZ3" s="4" t="s">
        <v>894</v>
      </c>
      <c r="LFA3" s="4" t="s">
        <v>894</v>
      </c>
      <c r="LFB3" s="4" t="s">
        <v>894</v>
      </c>
      <c r="LFC3" s="4" t="s">
        <v>894</v>
      </c>
      <c r="LFD3" s="4" t="s">
        <v>894</v>
      </c>
      <c r="LFE3" s="4" t="s">
        <v>894</v>
      </c>
      <c r="LFF3" s="4" t="s">
        <v>894</v>
      </c>
      <c r="LFG3" s="4" t="s">
        <v>894</v>
      </c>
      <c r="LFH3" s="4" t="s">
        <v>894</v>
      </c>
      <c r="LFI3" s="4" t="s">
        <v>894</v>
      </c>
      <c r="LFJ3" s="4" t="s">
        <v>894</v>
      </c>
      <c r="LFK3" s="4" t="s">
        <v>894</v>
      </c>
      <c r="LFL3" s="4" t="s">
        <v>894</v>
      </c>
      <c r="LFM3" s="4" t="s">
        <v>894</v>
      </c>
      <c r="LFN3" s="4" t="s">
        <v>894</v>
      </c>
      <c r="LFO3" s="4" t="s">
        <v>894</v>
      </c>
      <c r="LFP3" s="4" t="s">
        <v>894</v>
      </c>
      <c r="LFQ3" s="4" t="s">
        <v>894</v>
      </c>
      <c r="LFR3" s="4" t="s">
        <v>894</v>
      </c>
      <c r="LFS3" s="4" t="s">
        <v>894</v>
      </c>
      <c r="LFT3" s="4" t="s">
        <v>894</v>
      </c>
      <c r="LFU3" s="4" t="s">
        <v>894</v>
      </c>
      <c r="LFV3" s="4" t="s">
        <v>894</v>
      </c>
      <c r="LFW3" s="4" t="s">
        <v>894</v>
      </c>
      <c r="LFX3" s="4" t="s">
        <v>894</v>
      </c>
      <c r="LFY3" s="4" t="s">
        <v>894</v>
      </c>
      <c r="LFZ3" s="4" t="s">
        <v>894</v>
      </c>
      <c r="LGA3" s="4" t="s">
        <v>894</v>
      </c>
      <c r="LGB3" s="4" t="s">
        <v>894</v>
      </c>
      <c r="LGC3" s="4" t="s">
        <v>894</v>
      </c>
      <c r="LGD3" s="4" t="s">
        <v>894</v>
      </c>
      <c r="LGE3" s="4" t="s">
        <v>894</v>
      </c>
      <c r="LGF3" s="4" t="s">
        <v>894</v>
      </c>
      <c r="LGG3" s="4" t="s">
        <v>894</v>
      </c>
      <c r="LGH3" s="4" t="s">
        <v>894</v>
      </c>
      <c r="LGI3" s="4" t="s">
        <v>894</v>
      </c>
      <c r="LGJ3" s="4" t="s">
        <v>894</v>
      </c>
      <c r="LGK3" s="4" t="s">
        <v>894</v>
      </c>
      <c r="LGL3" s="4" t="s">
        <v>894</v>
      </c>
      <c r="LGM3" s="4" t="s">
        <v>894</v>
      </c>
      <c r="LGN3" s="4" t="s">
        <v>894</v>
      </c>
      <c r="LGO3" s="4" t="s">
        <v>894</v>
      </c>
      <c r="LGP3" s="4" t="s">
        <v>894</v>
      </c>
      <c r="LGQ3" s="4" t="s">
        <v>894</v>
      </c>
      <c r="LGR3" s="4" t="s">
        <v>894</v>
      </c>
      <c r="LGS3" s="4" t="s">
        <v>894</v>
      </c>
      <c r="LGT3" s="4" t="s">
        <v>894</v>
      </c>
      <c r="LGU3" s="4" t="s">
        <v>894</v>
      </c>
      <c r="LGV3" s="4" t="s">
        <v>894</v>
      </c>
      <c r="LGW3" s="4" t="s">
        <v>894</v>
      </c>
      <c r="LGX3" s="4" t="s">
        <v>894</v>
      </c>
      <c r="LGY3" s="4" t="s">
        <v>894</v>
      </c>
      <c r="LGZ3" s="4" t="s">
        <v>894</v>
      </c>
      <c r="LHA3" s="4" t="s">
        <v>894</v>
      </c>
      <c r="LHB3" s="4" t="s">
        <v>894</v>
      </c>
      <c r="LHC3" s="4" t="s">
        <v>894</v>
      </c>
      <c r="LHD3" s="4" t="s">
        <v>894</v>
      </c>
      <c r="LHE3" s="4" t="s">
        <v>894</v>
      </c>
      <c r="LHF3" s="4" t="s">
        <v>894</v>
      </c>
      <c r="LHG3" s="4" t="s">
        <v>894</v>
      </c>
      <c r="LHH3" s="4" t="s">
        <v>894</v>
      </c>
      <c r="LHI3" s="4" t="s">
        <v>894</v>
      </c>
      <c r="LHJ3" s="4" t="s">
        <v>894</v>
      </c>
      <c r="LHK3" s="4" t="s">
        <v>894</v>
      </c>
      <c r="LHL3" s="4" t="s">
        <v>894</v>
      </c>
      <c r="LHM3" s="4" t="s">
        <v>894</v>
      </c>
      <c r="LHN3" s="4" t="s">
        <v>894</v>
      </c>
      <c r="LHO3" s="4" t="s">
        <v>894</v>
      </c>
      <c r="LHP3" s="4" t="s">
        <v>894</v>
      </c>
      <c r="LHQ3" s="4" t="s">
        <v>894</v>
      </c>
      <c r="LHR3" s="4" t="s">
        <v>894</v>
      </c>
      <c r="LHS3" s="4" t="s">
        <v>894</v>
      </c>
      <c r="LHT3" s="4" t="s">
        <v>894</v>
      </c>
      <c r="LHU3" s="4" t="s">
        <v>894</v>
      </c>
      <c r="LHV3" s="4" t="s">
        <v>894</v>
      </c>
      <c r="LHW3" s="4" t="s">
        <v>894</v>
      </c>
      <c r="LHX3" s="4" t="s">
        <v>894</v>
      </c>
      <c r="LHY3" s="4" t="s">
        <v>894</v>
      </c>
      <c r="LHZ3" s="4" t="s">
        <v>894</v>
      </c>
      <c r="LIA3" s="4" t="s">
        <v>894</v>
      </c>
      <c r="LIB3" s="4" t="s">
        <v>894</v>
      </c>
      <c r="LIC3" s="4" t="s">
        <v>894</v>
      </c>
      <c r="LID3" s="4" t="s">
        <v>894</v>
      </c>
      <c r="LIE3" s="4" t="s">
        <v>894</v>
      </c>
      <c r="LIF3" s="4" t="s">
        <v>894</v>
      </c>
      <c r="LIG3" s="4" t="s">
        <v>894</v>
      </c>
      <c r="LIH3" s="4" t="s">
        <v>894</v>
      </c>
      <c r="LII3" s="4" t="s">
        <v>894</v>
      </c>
      <c r="LIJ3" s="4" t="s">
        <v>894</v>
      </c>
      <c r="LIK3" s="4" t="s">
        <v>894</v>
      </c>
      <c r="LIL3" s="4" t="s">
        <v>894</v>
      </c>
      <c r="LIM3" s="4" t="s">
        <v>894</v>
      </c>
      <c r="LIN3" s="4" t="s">
        <v>894</v>
      </c>
      <c r="LIO3" s="4" t="s">
        <v>894</v>
      </c>
      <c r="LIP3" s="4" t="s">
        <v>894</v>
      </c>
      <c r="LIQ3" s="4" t="s">
        <v>894</v>
      </c>
      <c r="LIR3" s="4" t="s">
        <v>894</v>
      </c>
      <c r="LIS3" s="4" t="s">
        <v>894</v>
      </c>
      <c r="LIT3" s="4" t="s">
        <v>894</v>
      </c>
      <c r="LIU3" s="4" t="s">
        <v>894</v>
      </c>
      <c r="LIV3" s="4" t="s">
        <v>894</v>
      </c>
      <c r="LIW3" s="4" t="s">
        <v>894</v>
      </c>
      <c r="LIX3" s="4" t="s">
        <v>894</v>
      </c>
      <c r="LIY3" s="4" t="s">
        <v>894</v>
      </c>
      <c r="LIZ3" s="4" t="s">
        <v>894</v>
      </c>
      <c r="LJA3" s="4" t="s">
        <v>894</v>
      </c>
      <c r="LJB3" s="4" t="s">
        <v>894</v>
      </c>
      <c r="LJC3" s="4" t="s">
        <v>894</v>
      </c>
      <c r="LJD3" s="4" t="s">
        <v>894</v>
      </c>
      <c r="LJE3" s="4" t="s">
        <v>894</v>
      </c>
      <c r="LJF3" s="4" t="s">
        <v>894</v>
      </c>
      <c r="LJG3" s="4" t="s">
        <v>894</v>
      </c>
      <c r="LJH3" s="4" t="s">
        <v>894</v>
      </c>
      <c r="LJI3" s="4" t="s">
        <v>894</v>
      </c>
      <c r="LJJ3" s="4" t="s">
        <v>894</v>
      </c>
      <c r="LJK3" s="4" t="s">
        <v>894</v>
      </c>
      <c r="LJL3" s="4" t="s">
        <v>894</v>
      </c>
      <c r="LJM3" s="4" t="s">
        <v>894</v>
      </c>
      <c r="LJN3" s="4" t="s">
        <v>894</v>
      </c>
      <c r="LJO3" s="4" t="s">
        <v>894</v>
      </c>
      <c r="LJP3" s="4" t="s">
        <v>894</v>
      </c>
      <c r="LJQ3" s="4" t="s">
        <v>894</v>
      </c>
      <c r="LJR3" s="4" t="s">
        <v>894</v>
      </c>
      <c r="LJS3" s="4" t="s">
        <v>894</v>
      </c>
      <c r="LJT3" s="4" t="s">
        <v>894</v>
      </c>
      <c r="LJU3" s="4" t="s">
        <v>894</v>
      </c>
      <c r="LJV3" s="4" t="s">
        <v>894</v>
      </c>
      <c r="LJW3" s="4" t="s">
        <v>894</v>
      </c>
      <c r="LJX3" s="4" t="s">
        <v>894</v>
      </c>
      <c r="LJY3" s="4" t="s">
        <v>894</v>
      </c>
      <c r="LJZ3" s="4" t="s">
        <v>894</v>
      </c>
      <c r="LKA3" s="4" t="s">
        <v>894</v>
      </c>
      <c r="LKB3" s="4" t="s">
        <v>894</v>
      </c>
      <c r="LKC3" s="4" t="s">
        <v>894</v>
      </c>
      <c r="LKD3" s="4" t="s">
        <v>894</v>
      </c>
      <c r="LKE3" s="4" t="s">
        <v>894</v>
      </c>
      <c r="LKF3" s="4" t="s">
        <v>894</v>
      </c>
      <c r="LKG3" s="4" t="s">
        <v>894</v>
      </c>
      <c r="LKH3" s="4" t="s">
        <v>894</v>
      </c>
      <c r="LKI3" s="4" t="s">
        <v>894</v>
      </c>
      <c r="LKJ3" s="4" t="s">
        <v>894</v>
      </c>
      <c r="LKK3" s="4" t="s">
        <v>894</v>
      </c>
      <c r="LKL3" s="4" t="s">
        <v>894</v>
      </c>
      <c r="LKM3" s="4" t="s">
        <v>894</v>
      </c>
      <c r="LKN3" s="4" t="s">
        <v>894</v>
      </c>
      <c r="LKO3" s="4" t="s">
        <v>894</v>
      </c>
      <c r="LKP3" s="4" t="s">
        <v>894</v>
      </c>
      <c r="LKQ3" s="4" t="s">
        <v>894</v>
      </c>
      <c r="LKR3" s="4" t="s">
        <v>894</v>
      </c>
      <c r="LKS3" s="4" t="s">
        <v>894</v>
      </c>
      <c r="LKT3" s="4" t="s">
        <v>894</v>
      </c>
      <c r="LKU3" s="4" t="s">
        <v>894</v>
      </c>
      <c r="LKV3" s="4" t="s">
        <v>894</v>
      </c>
      <c r="LKW3" s="4" t="s">
        <v>894</v>
      </c>
      <c r="LKX3" s="4" t="s">
        <v>894</v>
      </c>
      <c r="LKY3" s="4" t="s">
        <v>894</v>
      </c>
      <c r="LKZ3" s="4" t="s">
        <v>894</v>
      </c>
      <c r="LLA3" s="4" t="s">
        <v>894</v>
      </c>
      <c r="LLB3" s="4" t="s">
        <v>894</v>
      </c>
      <c r="LLC3" s="4" t="s">
        <v>894</v>
      </c>
      <c r="LLD3" s="4" t="s">
        <v>894</v>
      </c>
      <c r="LLE3" s="4" t="s">
        <v>894</v>
      </c>
      <c r="LLF3" s="4" t="s">
        <v>894</v>
      </c>
      <c r="LLG3" s="4" t="s">
        <v>894</v>
      </c>
      <c r="LLH3" s="4" t="s">
        <v>894</v>
      </c>
      <c r="LLI3" s="4" t="s">
        <v>894</v>
      </c>
      <c r="LLJ3" s="4" t="s">
        <v>894</v>
      </c>
      <c r="LLK3" s="4" t="s">
        <v>894</v>
      </c>
      <c r="LLL3" s="4" t="s">
        <v>894</v>
      </c>
      <c r="LLM3" s="4" t="s">
        <v>894</v>
      </c>
      <c r="LLN3" s="4" t="s">
        <v>894</v>
      </c>
      <c r="LLO3" s="4" t="s">
        <v>894</v>
      </c>
      <c r="LLP3" s="4" t="s">
        <v>894</v>
      </c>
      <c r="LLQ3" s="4" t="s">
        <v>894</v>
      </c>
      <c r="LLR3" s="4" t="s">
        <v>894</v>
      </c>
      <c r="LLS3" s="4" t="s">
        <v>894</v>
      </c>
      <c r="LLT3" s="4" t="s">
        <v>894</v>
      </c>
      <c r="LLU3" s="4" t="s">
        <v>894</v>
      </c>
      <c r="LLV3" s="4" t="s">
        <v>894</v>
      </c>
      <c r="LLW3" s="4" t="s">
        <v>894</v>
      </c>
      <c r="LLX3" s="4" t="s">
        <v>894</v>
      </c>
      <c r="LLY3" s="4" t="s">
        <v>894</v>
      </c>
      <c r="LLZ3" s="4" t="s">
        <v>894</v>
      </c>
      <c r="LMA3" s="4" t="s">
        <v>894</v>
      </c>
      <c r="LMB3" s="4" t="s">
        <v>894</v>
      </c>
      <c r="LMC3" s="4" t="s">
        <v>894</v>
      </c>
      <c r="LMD3" s="4" t="s">
        <v>894</v>
      </c>
      <c r="LME3" s="4" t="s">
        <v>894</v>
      </c>
      <c r="LMF3" s="4" t="s">
        <v>894</v>
      </c>
      <c r="LMG3" s="4" t="s">
        <v>894</v>
      </c>
      <c r="LMH3" s="4" t="s">
        <v>894</v>
      </c>
      <c r="LMI3" s="4" t="s">
        <v>894</v>
      </c>
      <c r="LMJ3" s="4" t="s">
        <v>894</v>
      </c>
      <c r="LMK3" s="4" t="s">
        <v>894</v>
      </c>
      <c r="LML3" s="4" t="s">
        <v>894</v>
      </c>
      <c r="LMM3" s="4" t="s">
        <v>894</v>
      </c>
      <c r="LMN3" s="4" t="s">
        <v>894</v>
      </c>
      <c r="LMO3" s="4" t="s">
        <v>894</v>
      </c>
      <c r="LMP3" s="4" t="s">
        <v>894</v>
      </c>
      <c r="LMQ3" s="4" t="s">
        <v>894</v>
      </c>
      <c r="LMR3" s="4" t="s">
        <v>894</v>
      </c>
      <c r="LMS3" s="4" t="s">
        <v>894</v>
      </c>
      <c r="LMT3" s="4" t="s">
        <v>894</v>
      </c>
      <c r="LMU3" s="4" t="s">
        <v>894</v>
      </c>
      <c r="LMV3" s="4" t="s">
        <v>894</v>
      </c>
      <c r="LMW3" s="4" t="s">
        <v>894</v>
      </c>
      <c r="LMX3" s="4" t="s">
        <v>894</v>
      </c>
      <c r="LMY3" s="4" t="s">
        <v>894</v>
      </c>
      <c r="LMZ3" s="4" t="s">
        <v>894</v>
      </c>
      <c r="LNA3" s="4" t="s">
        <v>894</v>
      </c>
      <c r="LNB3" s="4" t="s">
        <v>894</v>
      </c>
      <c r="LNC3" s="4" t="s">
        <v>894</v>
      </c>
      <c r="LND3" s="4" t="s">
        <v>894</v>
      </c>
      <c r="LNE3" s="4" t="s">
        <v>894</v>
      </c>
      <c r="LNF3" s="4" t="s">
        <v>894</v>
      </c>
      <c r="LNG3" s="4" t="s">
        <v>894</v>
      </c>
      <c r="LNH3" s="4" t="s">
        <v>894</v>
      </c>
      <c r="LNI3" s="4" t="s">
        <v>894</v>
      </c>
      <c r="LNJ3" s="4" t="s">
        <v>894</v>
      </c>
      <c r="LNK3" s="4" t="s">
        <v>894</v>
      </c>
      <c r="LNL3" s="4" t="s">
        <v>894</v>
      </c>
      <c r="LNM3" s="4" t="s">
        <v>894</v>
      </c>
      <c r="LNN3" s="4" t="s">
        <v>894</v>
      </c>
      <c r="LNO3" s="4" t="s">
        <v>894</v>
      </c>
      <c r="LNP3" s="4" t="s">
        <v>894</v>
      </c>
      <c r="LNQ3" s="4" t="s">
        <v>894</v>
      </c>
      <c r="LNR3" s="4" t="s">
        <v>894</v>
      </c>
      <c r="LNS3" s="4" t="s">
        <v>894</v>
      </c>
      <c r="LNT3" s="4" t="s">
        <v>894</v>
      </c>
      <c r="LNU3" s="4" t="s">
        <v>894</v>
      </c>
      <c r="LNV3" s="4" t="s">
        <v>894</v>
      </c>
      <c r="LNW3" s="4" t="s">
        <v>894</v>
      </c>
      <c r="LNX3" s="4" t="s">
        <v>894</v>
      </c>
      <c r="LNY3" s="4" t="s">
        <v>894</v>
      </c>
      <c r="LNZ3" s="4" t="s">
        <v>894</v>
      </c>
      <c r="LOA3" s="4" t="s">
        <v>894</v>
      </c>
      <c r="LOB3" s="4" t="s">
        <v>894</v>
      </c>
      <c r="LOC3" s="4" t="s">
        <v>894</v>
      </c>
      <c r="LOD3" s="4" t="s">
        <v>894</v>
      </c>
      <c r="LOE3" s="4" t="s">
        <v>894</v>
      </c>
      <c r="LOF3" s="4" t="s">
        <v>894</v>
      </c>
      <c r="LOG3" s="4" t="s">
        <v>894</v>
      </c>
      <c r="LOH3" s="4" t="s">
        <v>894</v>
      </c>
      <c r="LOI3" s="4" t="s">
        <v>894</v>
      </c>
      <c r="LOJ3" s="4" t="s">
        <v>894</v>
      </c>
      <c r="LOK3" s="4" t="s">
        <v>894</v>
      </c>
      <c r="LOL3" s="4" t="s">
        <v>894</v>
      </c>
      <c r="LOM3" s="4" t="s">
        <v>894</v>
      </c>
      <c r="LON3" s="4" t="s">
        <v>894</v>
      </c>
      <c r="LOO3" s="4" t="s">
        <v>894</v>
      </c>
      <c r="LOP3" s="4" t="s">
        <v>894</v>
      </c>
      <c r="LOQ3" s="4" t="s">
        <v>894</v>
      </c>
      <c r="LOR3" s="4" t="s">
        <v>894</v>
      </c>
      <c r="LOS3" s="4" t="s">
        <v>894</v>
      </c>
      <c r="LOT3" s="4" t="s">
        <v>894</v>
      </c>
      <c r="LOU3" s="4" t="s">
        <v>894</v>
      </c>
      <c r="LOV3" s="4" t="s">
        <v>894</v>
      </c>
      <c r="LOW3" s="4" t="s">
        <v>894</v>
      </c>
      <c r="LOX3" s="4" t="s">
        <v>894</v>
      </c>
      <c r="LOY3" s="4" t="s">
        <v>894</v>
      </c>
      <c r="LOZ3" s="4" t="s">
        <v>894</v>
      </c>
      <c r="LPA3" s="4" t="s">
        <v>894</v>
      </c>
      <c r="LPB3" s="4" t="s">
        <v>894</v>
      </c>
      <c r="LPC3" s="4" t="s">
        <v>894</v>
      </c>
      <c r="LPD3" s="4" t="s">
        <v>894</v>
      </c>
      <c r="LPE3" s="4" t="s">
        <v>894</v>
      </c>
      <c r="LPF3" s="4" t="s">
        <v>894</v>
      </c>
      <c r="LPG3" s="4" t="s">
        <v>894</v>
      </c>
      <c r="LPH3" s="4" t="s">
        <v>894</v>
      </c>
      <c r="LPI3" s="4" t="s">
        <v>894</v>
      </c>
      <c r="LPJ3" s="4" t="s">
        <v>894</v>
      </c>
      <c r="LPK3" s="4" t="s">
        <v>894</v>
      </c>
      <c r="LPL3" s="4" t="s">
        <v>894</v>
      </c>
      <c r="LPM3" s="4" t="s">
        <v>894</v>
      </c>
      <c r="LPN3" s="4" t="s">
        <v>894</v>
      </c>
      <c r="LPO3" s="4" t="s">
        <v>894</v>
      </c>
      <c r="LPP3" s="4" t="s">
        <v>894</v>
      </c>
      <c r="LPQ3" s="4" t="s">
        <v>894</v>
      </c>
      <c r="LPR3" s="4" t="s">
        <v>894</v>
      </c>
      <c r="LPS3" s="4" t="s">
        <v>894</v>
      </c>
      <c r="LPT3" s="4" t="s">
        <v>894</v>
      </c>
      <c r="LPU3" s="4" t="s">
        <v>894</v>
      </c>
      <c r="LPV3" s="4" t="s">
        <v>894</v>
      </c>
      <c r="LPW3" s="4" t="s">
        <v>894</v>
      </c>
      <c r="LPX3" s="4" t="s">
        <v>894</v>
      </c>
      <c r="LPY3" s="4" t="s">
        <v>894</v>
      </c>
      <c r="LPZ3" s="4" t="s">
        <v>894</v>
      </c>
      <c r="LQA3" s="4" t="s">
        <v>894</v>
      </c>
      <c r="LQB3" s="4" t="s">
        <v>894</v>
      </c>
      <c r="LQC3" s="4" t="s">
        <v>894</v>
      </c>
      <c r="LQD3" s="4" t="s">
        <v>894</v>
      </c>
      <c r="LQE3" s="4" t="s">
        <v>894</v>
      </c>
      <c r="LQF3" s="4" t="s">
        <v>894</v>
      </c>
      <c r="LQG3" s="4" t="s">
        <v>894</v>
      </c>
      <c r="LQH3" s="4" t="s">
        <v>894</v>
      </c>
      <c r="LQI3" s="4" t="s">
        <v>894</v>
      </c>
      <c r="LQJ3" s="4" t="s">
        <v>894</v>
      </c>
      <c r="LQK3" s="4" t="s">
        <v>894</v>
      </c>
      <c r="LQL3" s="4" t="s">
        <v>894</v>
      </c>
      <c r="LQM3" s="4" t="s">
        <v>894</v>
      </c>
      <c r="LQN3" s="4" t="s">
        <v>894</v>
      </c>
      <c r="LQO3" s="4" t="s">
        <v>894</v>
      </c>
      <c r="LQP3" s="4" t="s">
        <v>894</v>
      </c>
      <c r="LQQ3" s="4" t="s">
        <v>894</v>
      </c>
      <c r="LQR3" s="4" t="s">
        <v>894</v>
      </c>
      <c r="LQS3" s="4" t="s">
        <v>894</v>
      </c>
      <c r="LQT3" s="4" t="s">
        <v>894</v>
      </c>
      <c r="LQU3" s="4" t="s">
        <v>894</v>
      </c>
      <c r="LQV3" s="4" t="s">
        <v>894</v>
      </c>
      <c r="LQW3" s="4" t="s">
        <v>894</v>
      </c>
      <c r="LQX3" s="4" t="s">
        <v>894</v>
      </c>
      <c r="LQY3" s="4" t="s">
        <v>894</v>
      </c>
      <c r="LQZ3" s="4" t="s">
        <v>894</v>
      </c>
      <c r="LRA3" s="4" t="s">
        <v>894</v>
      </c>
      <c r="LRB3" s="4" t="s">
        <v>894</v>
      </c>
      <c r="LRC3" s="4" t="s">
        <v>894</v>
      </c>
      <c r="LRD3" s="4" t="s">
        <v>894</v>
      </c>
      <c r="LRE3" s="4" t="s">
        <v>894</v>
      </c>
      <c r="LRF3" s="4" t="s">
        <v>894</v>
      </c>
      <c r="LRG3" s="4" t="s">
        <v>894</v>
      </c>
      <c r="LRH3" s="4" t="s">
        <v>894</v>
      </c>
      <c r="LRI3" s="4" t="s">
        <v>894</v>
      </c>
      <c r="LRJ3" s="4" t="s">
        <v>894</v>
      </c>
      <c r="LRK3" s="4" t="s">
        <v>894</v>
      </c>
      <c r="LRL3" s="4" t="s">
        <v>894</v>
      </c>
      <c r="LRM3" s="4" t="s">
        <v>894</v>
      </c>
      <c r="LRN3" s="4" t="s">
        <v>894</v>
      </c>
      <c r="LRO3" s="4" t="s">
        <v>894</v>
      </c>
      <c r="LRP3" s="4" t="s">
        <v>894</v>
      </c>
      <c r="LRQ3" s="4" t="s">
        <v>894</v>
      </c>
      <c r="LRR3" s="4" t="s">
        <v>894</v>
      </c>
      <c r="LRS3" s="4" t="s">
        <v>894</v>
      </c>
      <c r="LRT3" s="4" t="s">
        <v>894</v>
      </c>
      <c r="LRU3" s="4" t="s">
        <v>894</v>
      </c>
      <c r="LRV3" s="4" t="s">
        <v>894</v>
      </c>
      <c r="LRW3" s="4" t="s">
        <v>894</v>
      </c>
      <c r="LRX3" s="4" t="s">
        <v>894</v>
      </c>
      <c r="LRY3" s="4" t="s">
        <v>894</v>
      </c>
      <c r="LRZ3" s="4" t="s">
        <v>894</v>
      </c>
      <c r="LSA3" s="4" t="s">
        <v>894</v>
      </c>
      <c r="LSB3" s="4" t="s">
        <v>894</v>
      </c>
      <c r="LSC3" s="4" t="s">
        <v>894</v>
      </c>
      <c r="LSD3" s="4" t="s">
        <v>894</v>
      </c>
      <c r="LSE3" s="4" t="s">
        <v>894</v>
      </c>
      <c r="LSF3" s="4" t="s">
        <v>894</v>
      </c>
      <c r="LSG3" s="4" t="s">
        <v>894</v>
      </c>
      <c r="LSH3" s="4" t="s">
        <v>894</v>
      </c>
      <c r="LSI3" s="4" t="s">
        <v>894</v>
      </c>
      <c r="LSJ3" s="4" t="s">
        <v>894</v>
      </c>
      <c r="LSK3" s="4" t="s">
        <v>894</v>
      </c>
      <c r="LSL3" s="4" t="s">
        <v>894</v>
      </c>
      <c r="LSM3" s="4" t="s">
        <v>894</v>
      </c>
      <c r="LSN3" s="4" t="s">
        <v>894</v>
      </c>
      <c r="LSO3" s="4" t="s">
        <v>894</v>
      </c>
      <c r="LSP3" s="4" t="s">
        <v>894</v>
      </c>
      <c r="LSQ3" s="4" t="s">
        <v>894</v>
      </c>
      <c r="LSR3" s="4" t="s">
        <v>894</v>
      </c>
      <c r="LSS3" s="4" t="s">
        <v>894</v>
      </c>
      <c r="LST3" s="4" t="s">
        <v>894</v>
      </c>
      <c r="LSU3" s="4" t="s">
        <v>894</v>
      </c>
      <c r="LSV3" s="4" t="s">
        <v>894</v>
      </c>
      <c r="LSW3" s="4" t="s">
        <v>894</v>
      </c>
      <c r="LSX3" s="4" t="s">
        <v>894</v>
      </c>
      <c r="LSY3" s="4" t="s">
        <v>894</v>
      </c>
      <c r="LSZ3" s="4" t="s">
        <v>894</v>
      </c>
      <c r="LTA3" s="4" t="s">
        <v>894</v>
      </c>
      <c r="LTB3" s="4" t="s">
        <v>894</v>
      </c>
      <c r="LTC3" s="4" t="s">
        <v>894</v>
      </c>
      <c r="LTD3" s="4" t="s">
        <v>894</v>
      </c>
      <c r="LTE3" s="4" t="s">
        <v>894</v>
      </c>
      <c r="LTF3" s="4" t="s">
        <v>894</v>
      </c>
      <c r="LTG3" s="4" t="s">
        <v>894</v>
      </c>
      <c r="LTH3" s="4" t="s">
        <v>894</v>
      </c>
      <c r="LTI3" s="4" t="s">
        <v>894</v>
      </c>
      <c r="LTJ3" s="4" t="s">
        <v>894</v>
      </c>
      <c r="LTK3" s="4" t="s">
        <v>894</v>
      </c>
      <c r="LTL3" s="4" t="s">
        <v>894</v>
      </c>
      <c r="LTM3" s="4" t="s">
        <v>894</v>
      </c>
      <c r="LTN3" s="4" t="s">
        <v>894</v>
      </c>
      <c r="LTO3" s="4" t="s">
        <v>894</v>
      </c>
      <c r="LTP3" s="4" t="s">
        <v>894</v>
      </c>
      <c r="LTQ3" s="4" t="s">
        <v>894</v>
      </c>
      <c r="LTR3" s="4" t="s">
        <v>894</v>
      </c>
      <c r="LTS3" s="4" t="s">
        <v>894</v>
      </c>
      <c r="LTT3" s="4" t="s">
        <v>894</v>
      </c>
      <c r="LTU3" s="4" t="s">
        <v>894</v>
      </c>
      <c r="LTV3" s="4" t="s">
        <v>894</v>
      </c>
      <c r="LTW3" s="4" t="s">
        <v>894</v>
      </c>
      <c r="LTX3" s="4" t="s">
        <v>894</v>
      </c>
      <c r="LTY3" s="4" t="s">
        <v>894</v>
      </c>
      <c r="LTZ3" s="4" t="s">
        <v>894</v>
      </c>
      <c r="LUA3" s="4" t="s">
        <v>894</v>
      </c>
      <c r="LUB3" s="4" t="s">
        <v>894</v>
      </c>
      <c r="LUC3" s="4" t="s">
        <v>894</v>
      </c>
      <c r="LUD3" s="4" t="s">
        <v>894</v>
      </c>
      <c r="LUE3" s="4" t="s">
        <v>894</v>
      </c>
      <c r="LUF3" s="4" t="s">
        <v>894</v>
      </c>
      <c r="LUG3" s="4" t="s">
        <v>894</v>
      </c>
      <c r="LUH3" s="4" t="s">
        <v>894</v>
      </c>
      <c r="LUI3" s="4" t="s">
        <v>894</v>
      </c>
      <c r="LUJ3" s="4" t="s">
        <v>894</v>
      </c>
      <c r="LUK3" s="4" t="s">
        <v>894</v>
      </c>
      <c r="LUL3" s="4" t="s">
        <v>894</v>
      </c>
      <c r="LUM3" s="4" t="s">
        <v>894</v>
      </c>
      <c r="LUN3" s="4" t="s">
        <v>894</v>
      </c>
      <c r="LUO3" s="4" t="s">
        <v>894</v>
      </c>
      <c r="LUP3" s="4" t="s">
        <v>894</v>
      </c>
      <c r="LUQ3" s="4" t="s">
        <v>894</v>
      </c>
      <c r="LUR3" s="4" t="s">
        <v>894</v>
      </c>
      <c r="LUS3" s="4" t="s">
        <v>894</v>
      </c>
      <c r="LUT3" s="4" t="s">
        <v>894</v>
      </c>
      <c r="LUU3" s="4" t="s">
        <v>894</v>
      </c>
      <c r="LUV3" s="4" t="s">
        <v>894</v>
      </c>
      <c r="LUW3" s="4" t="s">
        <v>894</v>
      </c>
      <c r="LUX3" s="4" t="s">
        <v>894</v>
      </c>
      <c r="LUY3" s="4" t="s">
        <v>894</v>
      </c>
      <c r="LUZ3" s="4" t="s">
        <v>894</v>
      </c>
      <c r="LVA3" s="4" t="s">
        <v>894</v>
      </c>
      <c r="LVB3" s="4" t="s">
        <v>894</v>
      </c>
      <c r="LVC3" s="4" t="s">
        <v>894</v>
      </c>
      <c r="LVD3" s="4" t="s">
        <v>894</v>
      </c>
      <c r="LVE3" s="4" t="s">
        <v>894</v>
      </c>
      <c r="LVF3" s="4" t="s">
        <v>894</v>
      </c>
      <c r="LVG3" s="4" t="s">
        <v>894</v>
      </c>
      <c r="LVH3" s="4" t="s">
        <v>894</v>
      </c>
      <c r="LVI3" s="4" t="s">
        <v>894</v>
      </c>
      <c r="LVJ3" s="4" t="s">
        <v>894</v>
      </c>
      <c r="LVK3" s="4" t="s">
        <v>894</v>
      </c>
      <c r="LVL3" s="4" t="s">
        <v>894</v>
      </c>
      <c r="LVM3" s="4" t="s">
        <v>894</v>
      </c>
      <c r="LVN3" s="4" t="s">
        <v>894</v>
      </c>
      <c r="LVO3" s="4" t="s">
        <v>894</v>
      </c>
      <c r="LVP3" s="4" t="s">
        <v>894</v>
      </c>
      <c r="LVQ3" s="4" t="s">
        <v>894</v>
      </c>
      <c r="LVR3" s="4" t="s">
        <v>894</v>
      </c>
      <c r="LVS3" s="4" t="s">
        <v>894</v>
      </c>
      <c r="LVT3" s="4" t="s">
        <v>894</v>
      </c>
      <c r="LVU3" s="4" t="s">
        <v>894</v>
      </c>
      <c r="LVV3" s="4" t="s">
        <v>894</v>
      </c>
      <c r="LVW3" s="4" t="s">
        <v>894</v>
      </c>
      <c r="LVX3" s="4" t="s">
        <v>894</v>
      </c>
      <c r="LVY3" s="4" t="s">
        <v>894</v>
      </c>
      <c r="LVZ3" s="4" t="s">
        <v>894</v>
      </c>
      <c r="LWA3" s="4" t="s">
        <v>894</v>
      </c>
      <c r="LWB3" s="4" t="s">
        <v>894</v>
      </c>
      <c r="LWC3" s="4" t="s">
        <v>894</v>
      </c>
      <c r="LWD3" s="4" t="s">
        <v>894</v>
      </c>
      <c r="LWE3" s="4" t="s">
        <v>894</v>
      </c>
      <c r="LWF3" s="4" t="s">
        <v>894</v>
      </c>
      <c r="LWG3" s="4" t="s">
        <v>894</v>
      </c>
      <c r="LWH3" s="4" t="s">
        <v>894</v>
      </c>
      <c r="LWI3" s="4" t="s">
        <v>894</v>
      </c>
      <c r="LWJ3" s="4" t="s">
        <v>894</v>
      </c>
      <c r="LWK3" s="4" t="s">
        <v>894</v>
      </c>
      <c r="LWL3" s="4" t="s">
        <v>894</v>
      </c>
      <c r="LWM3" s="4" t="s">
        <v>894</v>
      </c>
      <c r="LWN3" s="4" t="s">
        <v>894</v>
      </c>
      <c r="LWO3" s="4" t="s">
        <v>894</v>
      </c>
      <c r="LWP3" s="4" t="s">
        <v>894</v>
      </c>
      <c r="LWQ3" s="4" t="s">
        <v>894</v>
      </c>
      <c r="LWR3" s="4" t="s">
        <v>894</v>
      </c>
      <c r="LWS3" s="4" t="s">
        <v>894</v>
      </c>
      <c r="LWT3" s="4" t="s">
        <v>894</v>
      </c>
      <c r="LWU3" s="4" t="s">
        <v>894</v>
      </c>
      <c r="LWV3" s="4" t="s">
        <v>894</v>
      </c>
      <c r="LWW3" s="4" t="s">
        <v>894</v>
      </c>
      <c r="LWX3" s="4" t="s">
        <v>894</v>
      </c>
      <c r="LWY3" s="4" t="s">
        <v>894</v>
      </c>
      <c r="LWZ3" s="4" t="s">
        <v>894</v>
      </c>
      <c r="LXA3" s="4" t="s">
        <v>894</v>
      </c>
      <c r="LXB3" s="4" t="s">
        <v>894</v>
      </c>
      <c r="LXC3" s="4" t="s">
        <v>894</v>
      </c>
      <c r="LXD3" s="4" t="s">
        <v>894</v>
      </c>
      <c r="LXE3" s="4" t="s">
        <v>894</v>
      </c>
      <c r="LXF3" s="4" t="s">
        <v>894</v>
      </c>
      <c r="LXG3" s="4" t="s">
        <v>894</v>
      </c>
      <c r="LXH3" s="4" t="s">
        <v>894</v>
      </c>
      <c r="LXI3" s="4" t="s">
        <v>894</v>
      </c>
      <c r="LXJ3" s="4" t="s">
        <v>894</v>
      </c>
      <c r="LXK3" s="4" t="s">
        <v>894</v>
      </c>
      <c r="LXL3" s="4" t="s">
        <v>894</v>
      </c>
      <c r="LXM3" s="4" t="s">
        <v>894</v>
      </c>
      <c r="LXN3" s="4" t="s">
        <v>894</v>
      </c>
      <c r="LXO3" s="4" t="s">
        <v>894</v>
      </c>
      <c r="LXP3" s="4" t="s">
        <v>894</v>
      </c>
      <c r="LXQ3" s="4" t="s">
        <v>894</v>
      </c>
      <c r="LXR3" s="4" t="s">
        <v>894</v>
      </c>
      <c r="LXS3" s="4" t="s">
        <v>894</v>
      </c>
      <c r="LXT3" s="4" t="s">
        <v>894</v>
      </c>
      <c r="LXU3" s="4" t="s">
        <v>894</v>
      </c>
      <c r="LXV3" s="4" t="s">
        <v>894</v>
      </c>
      <c r="LXW3" s="4" t="s">
        <v>894</v>
      </c>
      <c r="LXX3" s="4" t="s">
        <v>894</v>
      </c>
      <c r="LXY3" s="4" t="s">
        <v>894</v>
      </c>
      <c r="LXZ3" s="4" t="s">
        <v>894</v>
      </c>
      <c r="LYA3" s="4" t="s">
        <v>894</v>
      </c>
      <c r="LYB3" s="4" t="s">
        <v>894</v>
      </c>
      <c r="LYC3" s="4" t="s">
        <v>894</v>
      </c>
      <c r="LYD3" s="4" t="s">
        <v>894</v>
      </c>
      <c r="LYE3" s="4" t="s">
        <v>894</v>
      </c>
      <c r="LYF3" s="4" t="s">
        <v>894</v>
      </c>
      <c r="LYG3" s="4" t="s">
        <v>894</v>
      </c>
      <c r="LYH3" s="4" t="s">
        <v>894</v>
      </c>
      <c r="LYI3" s="4" t="s">
        <v>894</v>
      </c>
      <c r="LYJ3" s="4" t="s">
        <v>894</v>
      </c>
      <c r="LYK3" s="4" t="s">
        <v>894</v>
      </c>
      <c r="LYL3" s="4" t="s">
        <v>894</v>
      </c>
      <c r="LYM3" s="4" t="s">
        <v>894</v>
      </c>
      <c r="LYN3" s="4" t="s">
        <v>894</v>
      </c>
      <c r="LYO3" s="4" t="s">
        <v>894</v>
      </c>
      <c r="LYP3" s="4" t="s">
        <v>894</v>
      </c>
      <c r="LYQ3" s="4" t="s">
        <v>894</v>
      </c>
      <c r="LYR3" s="4" t="s">
        <v>894</v>
      </c>
      <c r="LYS3" s="4" t="s">
        <v>894</v>
      </c>
      <c r="LYT3" s="4" t="s">
        <v>894</v>
      </c>
      <c r="LYU3" s="4" t="s">
        <v>894</v>
      </c>
      <c r="LYV3" s="4" t="s">
        <v>894</v>
      </c>
      <c r="LYW3" s="4" t="s">
        <v>894</v>
      </c>
      <c r="LYX3" s="4" t="s">
        <v>894</v>
      </c>
      <c r="LYY3" s="4" t="s">
        <v>894</v>
      </c>
      <c r="LYZ3" s="4" t="s">
        <v>894</v>
      </c>
      <c r="LZA3" s="4" t="s">
        <v>894</v>
      </c>
      <c r="LZB3" s="4" t="s">
        <v>894</v>
      </c>
      <c r="LZC3" s="4" t="s">
        <v>894</v>
      </c>
      <c r="LZD3" s="4" t="s">
        <v>894</v>
      </c>
      <c r="LZE3" s="4" t="s">
        <v>894</v>
      </c>
      <c r="LZF3" s="4" t="s">
        <v>894</v>
      </c>
      <c r="LZG3" s="4" t="s">
        <v>894</v>
      </c>
      <c r="LZH3" s="4" t="s">
        <v>894</v>
      </c>
      <c r="LZI3" s="4" t="s">
        <v>894</v>
      </c>
      <c r="LZJ3" s="4" t="s">
        <v>894</v>
      </c>
      <c r="LZK3" s="4" t="s">
        <v>894</v>
      </c>
      <c r="LZL3" s="4" t="s">
        <v>894</v>
      </c>
      <c r="LZM3" s="4" t="s">
        <v>894</v>
      </c>
      <c r="LZN3" s="4" t="s">
        <v>894</v>
      </c>
      <c r="LZO3" s="4" t="s">
        <v>894</v>
      </c>
      <c r="LZP3" s="4" t="s">
        <v>894</v>
      </c>
      <c r="LZQ3" s="4" t="s">
        <v>894</v>
      </c>
      <c r="LZR3" s="4" t="s">
        <v>894</v>
      </c>
      <c r="LZS3" s="4" t="s">
        <v>894</v>
      </c>
      <c r="LZT3" s="4" t="s">
        <v>894</v>
      </c>
      <c r="LZU3" s="4" t="s">
        <v>894</v>
      </c>
      <c r="LZV3" s="4" t="s">
        <v>894</v>
      </c>
      <c r="LZW3" s="4" t="s">
        <v>894</v>
      </c>
      <c r="LZX3" s="4" t="s">
        <v>894</v>
      </c>
      <c r="LZY3" s="4" t="s">
        <v>894</v>
      </c>
      <c r="LZZ3" s="4" t="s">
        <v>894</v>
      </c>
      <c r="MAA3" s="4" t="s">
        <v>894</v>
      </c>
      <c r="MAB3" s="4" t="s">
        <v>894</v>
      </c>
      <c r="MAC3" s="4" t="s">
        <v>894</v>
      </c>
      <c r="MAD3" s="4" t="s">
        <v>894</v>
      </c>
      <c r="MAE3" s="4" t="s">
        <v>894</v>
      </c>
      <c r="MAF3" s="4" t="s">
        <v>894</v>
      </c>
      <c r="MAG3" s="4" t="s">
        <v>894</v>
      </c>
      <c r="MAH3" s="4" t="s">
        <v>894</v>
      </c>
      <c r="MAI3" s="4" t="s">
        <v>894</v>
      </c>
      <c r="MAJ3" s="4" t="s">
        <v>894</v>
      </c>
      <c r="MAK3" s="4" t="s">
        <v>894</v>
      </c>
      <c r="MAL3" s="4" t="s">
        <v>894</v>
      </c>
      <c r="MAM3" s="4" t="s">
        <v>894</v>
      </c>
      <c r="MAN3" s="4" t="s">
        <v>894</v>
      </c>
      <c r="MAO3" s="4" t="s">
        <v>894</v>
      </c>
      <c r="MAP3" s="4" t="s">
        <v>894</v>
      </c>
      <c r="MAQ3" s="4" t="s">
        <v>894</v>
      </c>
      <c r="MAR3" s="4" t="s">
        <v>894</v>
      </c>
      <c r="MAS3" s="4" t="s">
        <v>894</v>
      </c>
      <c r="MAT3" s="4" t="s">
        <v>894</v>
      </c>
      <c r="MAU3" s="4" t="s">
        <v>894</v>
      </c>
      <c r="MAV3" s="4" t="s">
        <v>894</v>
      </c>
      <c r="MAW3" s="4" t="s">
        <v>894</v>
      </c>
      <c r="MAX3" s="4" t="s">
        <v>894</v>
      </c>
      <c r="MAY3" s="4" t="s">
        <v>894</v>
      </c>
      <c r="MAZ3" s="4" t="s">
        <v>894</v>
      </c>
      <c r="MBA3" s="4" t="s">
        <v>894</v>
      </c>
      <c r="MBB3" s="4" t="s">
        <v>894</v>
      </c>
      <c r="MBC3" s="4" t="s">
        <v>894</v>
      </c>
      <c r="MBD3" s="4" t="s">
        <v>894</v>
      </c>
      <c r="MBE3" s="4" t="s">
        <v>894</v>
      </c>
      <c r="MBF3" s="4" t="s">
        <v>894</v>
      </c>
      <c r="MBG3" s="4" t="s">
        <v>894</v>
      </c>
      <c r="MBH3" s="4" t="s">
        <v>894</v>
      </c>
      <c r="MBI3" s="4" t="s">
        <v>894</v>
      </c>
      <c r="MBJ3" s="4" t="s">
        <v>894</v>
      </c>
      <c r="MBK3" s="4" t="s">
        <v>894</v>
      </c>
      <c r="MBL3" s="4" t="s">
        <v>894</v>
      </c>
      <c r="MBM3" s="4" t="s">
        <v>894</v>
      </c>
      <c r="MBN3" s="4" t="s">
        <v>894</v>
      </c>
      <c r="MBO3" s="4" t="s">
        <v>894</v>
      </c>
      <c r="MBP3" s="4" t="s">
        <v>894</v>
      </c>
      <c r="MBQ3" s="4" t="s">
        <v>894</v>
      </c>
      <c r="MBR3" s="4" t="s">
        <v>894</v>
      </c>
      <c r="MBS3" s="4" t="s">
        <v>894</v>
      </c>
      <c r="MBT3" s="4" t="s">
        <v>894</v>
      </c>
      <c r="MBU3" s="4" t="s">
        <v>894</v>
      </c>
      <c r="MBV3" s="4" t="s">
        <v>894</v>
      </c>
      <c r="MBW3" s="4" t="s">
        <v>894</v>
      </c>
      <c r="MBX3" s="4" t="s">
        <v>894</v>
      </c>
      <c r="MBY3" s="4" t="s">
        <v>894</v>
      </c>
      <c r="MBZ3" s="4" t="s">
        <v>894</v>
      </c>
      <c r="MCA3" s="4" t="s">
        <v>894</v>
      </c>
      <c r="MCB3" s="4" t="s">
        <v>894</v>
      </c>
      <c r="MCC3" s="4" t="s">
        <v>894</v>
      </c>
      <c r="MCD3" s="4" t="s">
        <v>894</v>
      </c>
      <c r="MCE3" s="4" t="s">
        <v>894</v>
      </c>
      <c r="MCF3" s="4" t="s">
        <v>894</v>
      </c>
      <c r="MCG3" s="4" t="s">
        <v>894</v>
      </c>
      <c r="MCH3" s="4" t="s">
        <v>894</v>
      </c>
      <c r="MCI3" s="4" t="s">
        <v>894</v>
      </c>
      <c r="MCJ3" s="4" t="s">
        <v>894</v>
      </c>
      <c r="MCK3" s="4" t="s">
        <v>894</v>
      </c>
      <c r="MCL3" s="4" t="s">
        <v>894</v>
      </c>
      <c r="MCM3" s="4" t="s">
        <v>894</v>
      </c>
      <c r="MCN3" s="4" t="s">
        <v>894</v>
      </c>
      <c r="MCO3" s="4" t="s">
        <v>894</v>
      </c>
      <c r="MCP3" s="4" t="s">
        <v>894</v>
      </c>
      <c r="MCQ3" s="4" t="s">
        <v>894</v>
      </c>
      <c r="MCR3" s="4" t="s">
        <v>894</v>
      </c>
      <c r="MCS3" s="4" t="s">
        <v>894</v>
      </c>
      <c r="MCT3" s="4" t="s">
        <v>894</v>
      </c>
      <c r="MCU3" s="4" t="s">
        <v>894</v>
      </c>
      <c r="MCV3" s="4" t="s">
        <v>894</v>
      </c>
      <c r="MCW3" s="4" t="s">
        <v>894</v>
      </c>
      <c r="MCX3" s="4" t="s">
        <v>894</v>
      </c>
      <c r="MCY3" s="4" t="s">
        <v>894</v>
      </c>
      <c r="MCZ3" s="4" t="s">
        <v>894</v>
      </c>
      <c r="MDA3" s="4" t="s">
        <v>894</v>
      </c>
      <c r="MDB3" s="4" t="s">
        <v>894</v>
      </c>
      <c r="MDC3" s="4" t="s">
        <v>894</v>
      </c>
      <c r="MDD3" s="4" t="s">
        <v>894</v>
      </c>
      <c r="MDE3" s="4" t="s">
        <v>894</v>
      </c>
      <c r="MDF3" s="4" t="s">
        <v>894</v>
      </c>
      <c r="MDG3" s="4" t="s">
        <v>894</v>
      </c>
      <c r="MDH3" s="4" t="s">
        <v>894</v>
      </c>
      <c r="MDI3" s="4" t="s">
        <v>894</v>
      </c>
      <c r="MDJ3" s="4" t="s">
        <v>894</v>
      </c>
      <c r="MDK3" s="4" t="s">
        <v>894</v>
      </c>
      <c r="MDL3" s="4" t="s">
        <v>894</v>
      </c>
      <c r="MDM3" s="4" t="s">
        <v>894</v>
      </c>
      <c r="MDN3" s="4" t="s">
        <v>894</v>
      </c>
      <c r="MDO3" s="4" t="s">
        <v>894</v>
      </c>
      <c r="MDP3" s="4" t="s">
        <v>894</v>
      </c>
      <c r="MDQ3" s="4" t="s">
        <v>894</v>
      </c>
      <c r="MDR3" s="4" t="s">
        <v>894</v>
      </c>
      <c r="MDS3" s="4" t="s">
        <v>894</v>
      </c>
      <c r="MDT3" s="4" t="s">
        <v>894</v>
      </c>
      <c r="MDU3" s="4" t="s">
        <v>894</v>
      </c>
      <c r="MDV3" s="4" t="s">
        <v>894</v>
      </c>
      <c r="MDW3" s="4" t="s">
        <v>894</v>
      </c>
      <c r="MDX3" s="4" t="s">
        <v>894</v>
      </c>
      <c r="MDY3" s="4" t="s">
        <v>894</v>
      </c>
      <c r="MDZ3" s="4" t="s">
        <v>894</v>
      </c>
      <c r="MEA3" s="4" t="s">
        <v>894</v>
      </c>
      <c r="MEB3" s="4" t="s">
        <v>894</v>
      </c>
      <c r="MEC3" s="4" t="s">
        <v>894</v>
      </c>
      <c r="MED3" s="4" t="s">
        <v>894</v>
      </c>
      <c r="MEE3" s="4" t="s">
        <v>894</v>
      </c>
      <c r="MEF3" s="4" t="s">
        <v>894</v>
      </c>
      <c r="MEG3" s="4" t="s">
        <v>894</v>
      </c>
      <c r="MEH3" s="4" t="s">
        <v>894</v>
      </c>
      <c r="MEI3" s="4" t="s">
        <v>894</v>
      </c>
      <c r="MEJ3" s="4" t="s">
        <v>894</v>
      </c>
      <c r="MEK3" s="4" t="s">
        <v>894</v>
      </c>
      <c r="MEL3" s="4" t="s">
        <v>894</v>
      </c>
      <c r="MEM3" s="4" t="s">
        <v>894</v>
      </c>
      <c r="MEN3" s="4" t="s">
        <v>894</v>
      </c>
      <c r="MEO3" s="4" t="s">
        <v>894</v>
      </c>
      <c r="MEP3" s="4" t="s">
        <v>894</v>
      </c>
      <c r="MEQ3" s="4" t="s">
        <v>894</v>
      </c>
      <c r="MER3" s="4" t="s">
        <v>894</v>
      </c>
      <c r="MES3" s="4" t="s">
        <v>894</v>
      </c>
      <c r="MET3" s="4" t="s">
        <v>894</v>
      </c>
      <c r="MEU3" s="4" t="s">
        <v>894</v>
      </c>
      <c r="MEV3" s="4" t="s">
        <v>894</v>
      </c>
      <c r="MEW3" s="4" t="s">
        <v>894</v>
      </c>
      <c r="MEX3" s="4" t="s">
        <v>894</v>
      </c>
      <c r="MEY3" s="4" t="s">
        <v>894</v>
      </c>
      <c r="MEZ3" s="4" t="s">
        <v>894</v>
      </c>
      <c r="MFA3" s="4" t="s">
        <v>894</v>
      </c>
      <c r="MFB3" s="4" t="s">
        <v>894</v>
      </c>
      <c r="MFC3" s="4" t="s">
        <v>894</v>
      </c>
      <c r="MFD3" s="4" t="s">
        <v>894</v>
      </c>
      <c r="MFE3" s="4" t="s">
        <v>894</v>
      </c>
      <c r="MFF3" s="4" t="s">
        <v>894</v>
      </c>
      <c r="MFG3" s="4" t="s">
        <v>894</v>
      </c>
      <c r="MFH3" s="4" t="s">
        <v>894</v>
      </c>
      <c r="MFI3" s="4" t="s">
        <v>894</v>
      </c>
      <c r="MFJ3" s="4" t="s">
        <v>894</v>
      </c>
      <c r="MFK3" s="4" t="s">
        <v>894</v>
      </c>
      <c r="MFL3" s="4" t="s">
        <v>894</v>
      </c>
      <c r="MFM3" s="4" t="s">
        <v>894</v>
      </c>
      <c r="MFN3" s="4" t="s">
        <v>894</v>
      </c>
      <c r="MFO3" s="4" t="s">
        <v>894</v>
      </c>
      <c r="MFP3" s="4" t="s">
        <v>894</v>
      </c>
      <c r="MFQ3" s="4" t="s">
        <v>894</v>
      </c>
      <c r="MFR3" s="4" t="s">
        <v>894</v>
      </c>
      <c r="MFS3" s="4" t="s">
        <v>894</v>
      </c>
      <c r="MFT3" s="4" t="s">
        <v>894</v>
      </c>
      <c r="MFU3" s="4" t="s">
        <v>894</v>
      </c>
      <c r="MFV3" s="4" t="s">
        <v>894</v>
      </c>
      <c r="MFW3" s="4" t="s">
        <v>894</v>
      </c>
      <c r="MFX3" s="4" t="s">
        <v>894</v>
      </c>
      <c r="MFY3" s="4" t="s">
        <v>894</v>
      </c>
      <c r="MFZ3" s="4" t="s">
        <v>894</v>
      </c>
      <c r="MGA3" s="4" t="s">
        <v>894</v>
      </c>
      <c r="MGB3" s="4" t="s">
        <v>894</v>
      </c>
      <c r="MGC3" s="4" t="s">
        <v>894</v>
      </c>
      <c r="MGD3" s="4" t="s">
        <v>894</v>
      </c>
      <c r="MGE3" s="4" t="s">
        <v>894</v>
      </c>
      <c r="MGF3" s="4" t="s">
        <v>894</v>
      </c>
      <c r="MGG3" s="4" t="s">
        <v>894</v>
      </c>
      <c r="MGH3" s="4" t="s">
        <v>894</v>
      </c>
      <c r="MGI3" s="4" t="s">
        <v>894</v>
      </c>
      <c r="MGJ3" s="4" t="s">
        <v>894</v>
      </c>
      <c r="MGK3" s="4" t="s">
        <v>894</v>
      </c>
      <c r="MGL3" s="4" t="s">
        <v>894</v>
      </c>
      <c r="MGM3" s="4" t="s">
        <v>894</v>
      </c>
      <c r="MGN3" s="4" t="s">
        <v>894</v>
      </c>
      <c r="MGO3" s="4" t="s">
        <v>894</v>
      </c>
      <c r="MGP3" s="4" t="s">
        <v>894</v>
      </c>
      <c r="MGQ3" s="4" t="s">
        <v>894</v>
      </c>
      <c r="MGR3" s="4" t="s">
        <v>894</v>
      </c>
      <c r="MGS3" s="4" t="s">
        <v>894</v>
      </c>
      <c r="MGT3" s="4" t="s">
        <v>894</v>
      </c>
      <c r="MGU3" s="4" t="s">
        <v>894</v>
      </c>
      <c r="MGV3" s="4" t="s">
        <v>894</v>
      </c>
      <c r="MGW3" s="4" t="s">
        <v>894</v>
      </c>
      <c r="MGX3" s="4" t="s">
        <v>894</v>
      </c>
      <c r="MGY3" s="4" t="s">
        <v>894</v>
      </c>
      <c r="MGZ3" s="4" t="s">
        <v>894</v>
      </c>
      <c r="MHA3" s="4" t="s">
        <v>894</v>
      </c>
      <c r="MHB3" s="4" t="s">
        <v>894</v>
      </c>
      <c r="MHC3" s="4" t="s">
        <v>894</v>
      </c>
      <c r="MHD3" s="4" t="s">
        <v>894</v>
      </c>
      <c r="MHE3" s="4" t="s">
        <v>894</v>
      </c>
      <c r="MHF3" s="4" t="s">
        <v>894</v>
      </c>
      <c r="MHG3" s="4" t="s">
        <v>894</v>
      </c>
      <c r="MHH3" s="4" t="s">
        <v>894</v>
      </c>
      <c r="MHI3" s="4" t="s">
        <v>894</v>
      </c>
      <c r="MHJ3" s="4" t="s">
        <v>894</v>
      </c>
      <c r="MHK3" s="4" t="s">
        <v>894</v>
      </c>
      <c r="MHL3" s="4" t="s">
        <v>894</v>
      </c>
      <c r="MHM3" s="4" t="s">
        <v>894</v>
      </c>
      <c r="MHN3" s="4" t="s">
        <v>894</v>
      </c>
      <c r="MHO3" s="4" t="s">
        <v>894</v>
      </c>
      <c r="MHP3" s="4" t="s">
        <v>894</v>
      </c>
      <c r="MHQ3" s="4" t="s">
        <v>894</v>
      </c>
      <c r="MHR3" s="4" t="s">
        <v>894</v>
      </c>
      <c r="MHS3" s="4" t="s">
        <v>894</v>
      </c>
      <c r="MHT3" s="4" t="s">
        <v>894</v>
      </c>
      <c r="MHU3" s="4" t="s">
        <v>894</v>
      </c>
      <c r="MHV3" s="4" t="s">
        <v>894</v>
      </c>
      <c r="MHW3" s="4" t="s">
        <v>894</v>
      </c>
      <c r="MHX3" s="4" t="s">
        <v>894</v>
      </c>
      <c r="MHY3" s="4" t="s">
        <v>894</v>
      </c>
      <c r="MHZ3" s="4" t="s">
        <v>894</v>
      </c>
      <c r="MIA3" s="4" t="s">
        <v>894</v>
      </c>
      <c r="MIB3" s="4" t="s">
        <v>894</v>
      </c>
      <c r="MIC3" s="4" t="s">
        <v>894</v>
      </c>
      <c r="MID3" s="4" t="s">
        <v>894</v>
      </c>
      <c r="MIE3" s="4" t="s">
        <v>894</v>
      </c>
      <c r="MIF3" s="4" t="s">
        <v>894</v>
      </c>
      <c r="MIG3" s="4" t="s">
        <v>894</v>
      </c>
      <c r="MIH3" s="4" t="s">
        <v>894</v>
      </c>
      <c r="MII3" s="4" t="s">
        <v>894</v>
      </c>
      <c r="MIJ3" s="4" t="s">
        <v>894</v>
      </c>
      <c r="MIK3" s="4" t="s">
        <v>894</v>
      </c>
      <c r="MIL3" s="4" t="s">
        <v>894</v>
      </c>
      <c r="MIM3" s="4" t="s">
        <v>894</v>
      </c>
      <c r="MIN3" s="4" t="s">
        <v>894</v>
      </c>
      <c r="MIO3" s="4" t="s">
        <v>894</v>
      </c>
      <c r="MIP3" s="4" t="s">
        <v>894</v>
      </c>
      <c r="MIQ3" s="4" t="s">
        <v>894</v>
      </c>
      <c r="MIR3" s="4" t="s">
        <v>894</v>
      </c>
      <c r="MIS3" s="4" t="s">
        <v>894</v>
      </c>
      <c r="MIT3" s="4" t="s">
        <v>894</v>
      </c>
      <c r="MIU3" s="4" t="s">
        <v>894</v>
      </c>
      <c r="MIV3" s="4" t="s">
        <v>894</v>
      </c>
      <c r="MIW3" s="4" t="s">
        <v>894</v>
      </c>
      <c r="MIX3" s="4" t="s">
        <v>894</v>
      </c>
      <c r="MIY3" s="4" t="s">
        <v>894</v>
      </c>
      <c r="MIZ3" s="4" t="s">
        <v>894</v>
      </c>
      <c r="MJA3" s="4" t="s">
        <v>894</v>
      </c>
      <c r="MJB3" s="4" t="s">
        <v>894</v>
      </c>
      <c r="MJC3" s="4" t="s">
        <v>894</v>
      </c>
      <c r="MJD3" s="4" t="s">
        <v>894</v>
      </c>
      <c r="MJE3" s="4" t="s">
        <v>894</v>
      </c>
      <c r="MJF3" s="4" t="s">
        <v>894</v>
      </c>
      <c r="MJG3" s="4" t="s">
        <v>894</v>
      </c>
      <c r="MJH3" s="4" t="s">
        <v>894</v>
      </c>
      <c r="MJI3" s="4" t="s">
        <v>894</v>
      </c>
      <c r="MJJ3" s="4" t="s">
        <v>894</v>
      </c>
      <c r="MJK3" s="4" t="s">
        <v>894</v>
      </c>
      <c r="MJL3" s="4" t="s">
        <v>894</v>
      </c>
      <c r="MJM3" s="4" t="s">
        <v>894</v>
      </c>
      <c r="MJN3" s="4" t="s">
        <v>894</v>
      </c>
      <c r="MJO3" s="4" t="s">
        <v>894</v>
      </c>
      <c r="MJP3" s="4" t="s">
        <v>894</v>
      </c>
      <c r="MJQ3" s="4" t="s">
        <v>894</v>
      </c>
      <c r="MJR3" s="4" t="s">
        <v>894</v>
      </c>
      <c r="MJS3" s="4" t="s">
        <v>894</v>
      </c>
      <c r="MJT3" s="4" t="s">
        <v>894</v>
      </c>
      <c r="MJU3" s="4" t="s">
        <v>894</v>
      </c>
      <c r="MJV3" s="4" t="s">
        <v>894</v>
      </c>
      <c r="MJW3" s="4" t="s">
        <v>894</v>
      </c>
      <c r="MJX3" s="4" t="s">
        <v>894</v>
      </c>
      <c r="MJY3" s="4" t="s">
        <v>894</v>
      </c>
      <c r="MJZ3" s="4" t="s">
        <v>894</v>
      </c>
      <c r="MKA3" s="4" t="s">
        <v>894</v>
      </c>
      <c r="MKB3" s="4" t="s">
        <v>894</v>
      </c>
      <c r="MKC3" s="4" t="s">
        <v>894</v>
      </c>
      <c r="MKD3" s="4" t="s">
        <v>894</v>
      </c>
      <c r="MKE3" s="4" t="s">
        <v>894</v>
      </c>
      <c r="MKF3" s="4" t="s">
        <v>894</v>
      </c>
      <c r="MKG3" s="4" t="s">
        <v>894</v>
      </c>
      <c r="MKH3" s="4" t="s">
        <v>894</v>
      </c>
      <c r="MKI3" s="4" t="s">
        <v>894</v>
      </c>
      <c r="MKJ3" s="4" t="s">
        <v>894</v>
      </c>
      <c r="MKK3" s="4" t="s">
        <v>894</v>
      </c>
      <c r="MKL3" s="4" t="s">
        <v>894</v>
      </c>
      <c r="MKM3" s="4" t="s">
        <v>894</v>
      </c>
      <c r="MKN3" s="4" t="s">
        <v>894</v>
      </c>
      <c r="MKO3" s="4" t="s">
        <v>894</v>
      </c>
      <c r="MKP3" s="4" t="s">
        <v>894</v>
      </c>
      <c r="MKQ3" s="4" t="s">
        <v>894</v>
      </c>
      <c r="MKR3" s="4" t="s">
        <v>894</v>
      </c>
      <c r="MKS3" s="4" t="s">
        <v>894</v>
      </c>
      <c r="MKT3" s="4" t="s">
        <v>894</v>
      </c>
      <c r="MKU3" s="4" t="s">
        <v>894</v>
      </c>
      <c r="MKV3" s="4" t="s">
        <v>894</v>
      </c>
      <c r="MKW3" s="4" t="s">
        <v>894</v>
      </c>
      <c r="MKX3" s="4" t="s">
        <v>894</v>
      </c>
      <c r="MKY3" s="4" t="s">
        <v>894</v>
      </c>
      <c r="MKZ3" s="4" t="s">
        <v>894</v>
      </c>
      <c r="MLA3" s="4" t="s">
        <v>894</v>
      </c>
      <c r="MLB3" s="4" t="s">
        <v>894</v>
      </c>
      <c r="MLC3" s="4" t="s">
        <v>894</v>
      </c>
      <c r="MLD3" s="4" t="s">
        <v>894</v>
      </c>
      <c r="MLE3" s="4" t="s">
        <v>894</v>
      </c>
      <c r="MLF3" s="4" t="s">
        <v>894</v>
      </c>
      <c r="MLG3" s="4" t="s">
        <v>894</v>
      </c>
      <c r="MLH3" s="4" t="s">
        <v>894</v>
      </c>
      <c r="MLI3" s="4" t="s">
        <v>894</v>
      </c>
      <c r="MLJ3" s="4" t="s">
        <v>894</v>
      </c>
      <c r="MLK3" s="4" t="s">
        <v>894</v>
      </c>
      <c r="MLL3" s="4" t="s">
        <v>894</v>
      </c>
      <c r="MLM3" s="4" t="s">
        <v>894</v>
      </c>
      <c r="MLN3" s="4" t="s">
        <v>894</v>
      </c>
      <c r="MLO3" s="4" t="s">
        <v>894</v>
      </c>
      <c r="MLP3" s="4" t="s">
        <v>894</v>
      </c>
      <c r="MLQ3" s="4" t="s">
        <v>894</v>
      </c>
      <c r="MLR3" s="4" t="s">
        <v>894</v>
      </c>
      <c r="MLS3" s="4" t="s">
        <v>894</v>
      </c>
      <c r="MLT3" s="4" t="s">
        <v>894</v>
      </c>
      <c r="MLU3" s="4" t="s">
        <v>894</v>
      </c>
      <c r="MLV3" s="4" t="s">
        <v>894</v>
      </c>
      <c r="MLW3" s="4" t="s">
        <v>894</v>
      </c>
      <c r="MLX3" s="4" t="s">
        <v>894</v>
      </c>
      <c r="MLY3" s="4" t="s">
        <v>894</v>
      </c>
      <c r="MLZ3" s="4" t="s">
        <v>894</v>
      </c>
      <c r="MMA3" s="4" t="s">
        <v>894</v>
      </c>
      <c r="MMB3" s="4" t="s">
        <v>894</v>
      </c>
      <c r="MMC3" s="4" t="s">
        <v>894</v>
      </c>
      <c r="MMD3" s="4" t="s">
        <v>894</v>
      </c>
      <c r="MME3" s="4" t="s">
        <v>894</v>
      </c>
      <c r="MMF3" s="4" t="s">
        <v>894</v>
      </c>
      <c r="MMG3" s="4" t="s">
        <v>894</v>
      </c>
      <c r="MMH3" s="4" t="s">
        <v>894</v>
      </c>
      <c r="MMI3" s="4" t="s">
        <v>894</v>
      </c>
      <c r="MMJ3" s="4" t="s">
        <v>894</v>
      </c>
      <c r="MMK3" s="4" t="s">
        <v>894</v>
      </c>
      <c r="MML3" s="4" t="s">
        <v>894</v>
      </c>
      <c r="MMM3" s="4" t="s">
        <v>894</v>
      </c>
      <c r="MMN3" s="4" t="s">
        <v>894</v>
      </c>
      <c r="MMO3" s="4" t="s">
        <v>894</v>
      </c>
      <c r="MMP3" s="4" t="s">
        <v>894</v>
      </c>
      <c r="MMQ3" s="4" t="s">
        <v>894</v>
      </c>
      <c r="MMR3" s="4" t="s">
        <v>894</v>
      </c>
      <c r="MMS3" s="4" t="s">
        <v>894</v>
      </c>
      <c r="MMT3" s="4" t="s">
        <v>894</v>
      </c>
      <c r="MMU3" s="4" t="s">
        <v>894</v>
      </c>
      <c r="MMV3" s="4" t="s">
        <v>894</v>
      </c>
      <c r="MMW3" s="4" t="s">
        <v>894</v>
      </c>
      <c r="MMX3" s="4" t="s">
        <v>894</v>
      </c>
      <c r="MMY3" s="4" t="s">
        <v>894</v>
      </c>
      <c r="MMZ3" s="4" t="s">
        <v>894</v>
      </c>
      <c r="MNA3" s="4" t="s">
        <v>894</v>
      </c>
      <c r="MNB3" s="4" t="s">
        <v>894</v>
      </c>
      <c r="MNC3" s="4" t="s">
        <v>894</v>
      </c>
      <c r="MND3" s="4" t="s">
        <v>894</v>
      </c>
      <c r="MNE3" s="4" t="s">
        <v>894</v>
      </c>
      <c r="MNF3" s="4" t="s">
        <v>894</v>
      </c>
      <c r="MNG3" s="4" t="s">
        <v>894</v>
      </c>
      <c r="MNH3" s="4" t="s">
        <v>894</v>
      </c>
      <c r="MNI3" s="4" t="s">
        <v>894</v>
      </c>
      <c r="MNJ3" s="4" t="s">
        <v>894</v>
      </c>
      <c r="MNK3" s="4" t="s">
        <v>894</v>
      </c>
      <c r="MNL3" s="4" t="s">
        <v>894</v>
      </c>
      <c r="MNM3" s="4" t="s">
        <v>894</v>
      </c>
      <c r="MNN3" s="4" t="s">
        <v>894</v>
      </c>
      <c r="MNO3" s="4" t="s">
        <v>894</v>
      </c>
      <c r="MNP3" s="4" t="s">
        <v>894</v>
      </c>
      <c r="MNQ3" s="4" t="s">
        <v>894</v>
      </c>
      <c r="MNR3" s="4" t="s">
        <v>894</v>
      </c>
      <c r="MNS3" s="4" t="s">
        <v>894</v>
      </c>
      <c r="MNT3" s="4" t="s">
        <v>894</v>
      </c>
      <c r="MNU3" s="4" t="s">
        <v>894</v>
      </c>
      <c r="MNV3" s="4" t="s">
        <v>894</v>
      </c>
      <c r="MNW3" s="4" t="s">
        <v>894</v>
      </c>
      <c r="MNX3" s="4" t="s">
        <v>894</v>
      </c>
      <c r="MNY3" s="4" t="s">
        <v>894</v>
      </c>
      <c r="MNZ3" s="4" t="s">
        <v>894</v>
      </c>
      <c r="MOA3" s="4" t="s">
        <v>894</v>
      </c>
      <c r="MOB3" s="4" t="s">
        <v>894</v>
      </c>
      <c r="MOC3" s="4" t="s">
        <v>894</v>
      </c>
      <c r="MOD3" s="4" t="s">
        <v>894</v>
      </c>
      <c r="MOE3" s="4" t="s">
        <v>894</v>
      </c>
      <c r="MOF3" s="4" t="s">
        <v>894</v>
      </c>
      <c r="MOG3" s="4" t="s">
        <v>894</v>
      </c>
      <c r="MOH3" s="4" t="s">
        <v>894</v>
      </c>
      <c r="MOI3" s="4" t="s">
        <v>894</v>
      </c>
      <c r="MOJ3" s="4" t="s">
        <v>894</v>
      </c>
      <c r="MOK3" s="4" t="s">
        <v>894</v>
      </c>
      <c r="MOL3" s="4" t="s">
        <v>894</v>
      </c>
      <c r="MOM3" s="4" t="s">
        <v>894</v>
      </c>
      <c r="MON3" s="4" t="s">
        <v>894</v>
      </c>
      <c r="MOO3" s="4" t="s">
        <v>894</v>
      </c>
      <c r="MOP3" s="4" t="s">
        <v>894</v>
      </c>
      <c r="MOQ3" s="4" t="s">
        <v>894</v>
      </c>
      <c r="MOR3" s="4" t="s">
        <v>894</v>
      </c>
      <c r="MOS3" s="4" t="s">
        <v>894</v>
      </c>
      <c r="MOT3" s="4" t="s">
        <v>894</v>
      </c>
      <c r="MOU3" s="4" t="s">
        <v>894</v>
      </c>
      <c r="MOV3" s="4" t="s">
        <v>894</v>
      </c>
      <c r="MOW3" s="4" t="s">
        <v>894</v>
      </c>
      <c r="MOX3" s="4" t="s">
        <v>894</v>
      </c>
      <c r="MOY3" s="4" t="s">
        <v>894</v>
      </c>
      <c r="MOZ3" s="4" t="s">
        <v>894</v>
      </c>
      <c r="MPA3" s="4" t="s">
        <v>894</v>
      </c>
      <c r="MPB3" s="4" t="s">
        <v>894</v>
      </c>
      <c r="MPC3" s="4" t="s">
        <v>894</v>
      </c>
      <c r="MPD3" s="4" t="s">
        <v>894</v>
      </c>
      <c r="MPE3" s="4" t="s">
        <v>894</v>
      </c>
      <c r="MPF3" s="4" t="s">
        <v>894</v>
      </c>
      <c r="MPG3" s="4" t="s">
        <v>894</v>
      </c>
      <c r="MPH3" s="4" t="s">
        <v>894</v>
      </c>
      <c r="MPI3" s="4" t="s">
        <v>894</v>
      </c>
      <c r="MPJ3" s="4" t="s">
        <v>894</v>
      </c>
      <c r="MPK3" s="4" t="s">
        <v>894</v>
      </c>
      <c r="MPL3" s="4" t="s">
        <v>894</v>
      </c>
      <c r="MPM3" s="4" t="s">
        <v>894</v>
      </c>
      <c r="MPN3" s="4" t="s">
        <v>894</v>
      </c>
      <c r="MPO3" s="4" t="s">
        <v>894</v>
      </c>
      <c r="MPP3" s="4" t="s">
        <v>894</v>
      </c>
      <c r="MPQ3" s="4" t="s">
        <v>894</v>
      </c>
      <c r="MPR3" s="4" t="s">
        <v>894</v>
      </c>
      <c r="MPS3" s="4" t="s">
        <v>894</v>
      </c>
      <c r="MPT3" s="4" t="s">
        <v>894</v>
      </c>
      <c r="MPU3" s="4" t="s">
        <v>894</v>
      </c>
      <c r="MPV3" s="4" t="s">
        <v>894</v>
      </c>
      <c r="MPW3" s="4" t="s">
        <v>894</v>
      </c>
      <c r="MPX3" s="4" t="s">
        <v>894</v>
      </c>
      <c r="MPY3" s="4" t="s">
        <v>894</v>
      </c>
      <c r="MPZ3" s="4" t="s">
        <v>894</v>
      </c>
      <c r="MQA3" s="4" t="s">
        <v>894</v>
      </c>
      <c r="MQB3" s="4" t="s">
        <v>894</v>
      </c>
      <c r="MQC3" s="4" t="s">
        <v>894</v>
      </c>
      <c r="MQD3" s="4" t="s">
        <v>894</v>
      </c>
      <c r="MQE3" s="4" t="s">
        <v>894</v>
      </c>
      <c r="MQF3" s="4" t="s">
        <v>894</v>
      </c>
      <c r="MQG3" s="4" t="s">
        <v>894</v>
      </c>
      <c r="MQH3" s="4" t="s">
        <v>894</v>
      </c>
      <c r="MQI3" s="4" t="s">
        <v>894</v>
      </c>
      <c r="MQJ3" s="4" t="s">
        <v>894</v>
      </c>
      <c r="MQK3" s="4" t="s">
        <v>894</v>
      </c>
      <c r="MQL3" s="4" t="s">
        <v>894</v>
      </c>
      <c r="MQM3" s="4" t="s">
        <v>894</v>
      </c>
      <c r="MQN3" s="4" t="s">
        <v>894</v>
      </c>
      <c r="MQO3" s="4" t="s">
        <v>894</v>
      </c>
      <c r="MQP3" s="4" t="s">
        <v>894</v>
      </c>
      <c r="MQQ3" s="4" t="s">
        <v>894</v>
      </c>
      <c r="MQR3" s="4" t="s">
        <v>894</v>
      </c>
      <c r="MQS3" s="4" t="s">
        <v>894</v>
      </c>
      <c r="MQT3" s="4" t="s">
        <v>894</v>
      </c>
      <c r="MQU3" s="4" t="s">
        <v>894</v>
      </c>
      <c r="MQV3" s="4" t="s">
        <v>894</v>
      </c>
      <c r="MQW3" s="4" t="s">
        <v>894</v>
      </c>
      <c r="MQX3" s="4" t="s">
        <v>894</v>
      </c>
      <c r="MQY3" s="4" t="s">
        <v>894</v>
      </c>
      <c r="MQZ3" s="4" t="s">
        <v>894</v>
      </c>
      <c r="MRA3" s="4" t="s">
        <v>894</v>
      </c>
      <c r="MRB3" s="4" t="s">
        <v>894</v>
      </c>
      <c r="MRC3" s="4" t="s">
        <v>894</v>
      </c>
      <c r="MRD3" s="4" t="s">
        <v>894</v>
      </c>
      <c r="MRE3" s="4" t="s">
        <v>894</v>
      </c>
      <c r="MRF3" s="4" t="s">
        <v>894</v>
      </c>
      <c r="MRG3" s="4" t="s">
        <v>894</v>
      </c>
      <c r="MRH3" s="4" t="s">
        <v>894</v>
      </c>
      <c r="MRI3" s="4" t="s">
        <v>894</v>
      </c>
      <c r="MRJ3" s="4" t="s">
        <v>894</v>
      </c>
      <c r="MRK3" s="4" t="s">
        <v>894</v>
      </c>
      <c r="MRL3" s="4" t="s">
        <v>894</v>
      </c>
      <c r="MRM3" s="4" t="s">
        <v>894</v>
      </c>
      <c r="MRN3" s="4" t="s">
        <v>894</v>
      </c>
      <c r="MRO3" s="4" t="s">
        <v>894</v>
      </c>
      <c r="MRP3" s="4" t="s">
        <v>894</v>
      </c>
      <c r="MRQ3" s="4" t="s">
        <v>894</v>
      </c>
      <c r="MRR3" s="4" t="s">
        <v>894</v>
      </c>
      <c r="MRS3" s="4" t="s">
        <v>894</v>
      </c>
      <c r="MRT3" s="4" t="s">
        <v>894</v>
      </c>
      <c r="MRU3" s="4" t="s">
        <v>894</v>
      </c>
      <c r="MRV3" s="4" t="s">
        <v>894</v>
      </c>
      <c r="MRW3" s="4" t="s">
        <v>894</v>
      </c>
      <c r="MRX3" s="4" t="s">
        <v>894</v>
      </c>
      <c r="MRY3" s="4" t="s">
        <v>894</v>
      </c>
      <c r="MRZ3" s="4" t="s">
        <v>894</v>
      </c>
      <c r="MSA3" s="4" t="s">
        <v>894</v>
      </c>
      <c r="MSB3" s="4" t="s">
        <v>894</v>
      </c>
      <c r="MSC3" s="4" t="s">
        <v>894</v>
      </c>
      <c r="MSD3" s="4" t="s">
        <v>894</v>
      </c>
      <c r="MSE3" s="4" t="s">
        <v>894</v>
      </c>
      <c r="MSF3" s="4" t="s">
        <v>894</v>
      </c>
      <c r="MSG3" s="4" t="s">
        <v>894</v>
      </c>
      <c r="MSH3" s="4" t="s">
        <v>894</v>
      </c>
      <c r="MSI3" s="4" t="s">
        <v>894</v>
      </c>
      <c r="MSJ3" s="4" t="s">
        <v>894</v>
      </c>
      <c r="MSK3" s="4" t="s">
        <v>894</v>
      </c>
      <c r="MSL3" s="4" t="s">
        <v>894</v>
      </c>
      <c r="MSM3" s="4" t="s">
        <v>894</v>
      </c>
      <c r="MSN3" s="4" t="s">
        <v>894</v>
      </c>
      <c r="MSO3" s="4" t="s">
        <v>894</v>
      </c>
      <c r="MSP3" s="4" t="s">
        <v>894</v>
      </c>
      <c r="MSQ3" s="4" t="s">
        <v>894</v>
      </c>
      <c r="MSR3" s="4" t="s">
        <v>894</v>
      </c>
      <c r="MSS3" s="4" t="s">
        <v>894</v>
      </c>
      <c r="MST3" s="4" t="s">
        <v>894</v>
      </c>
      <c r="MSU3" s="4" t="s">
        <v>894</v>
      </c>
      <c r="MSV3" s="4" t="s">
        <v>894</v>
      </c>
      <c r="MSW3" s="4" t="s">
        <v>894</v>
      </c>
      <c r="MSX3" s="4" t="s">
        <v>894</v>
      </c>
      <c r="MSY3" s="4" t="s">
        <v>894</v>
      </c>
      <c r="MSZ3" s="4" t="s">
        <v>894</v>
      </c>
      <c r="MTA3" s="4" t="s">
        <v>894</v>
      </c>
      <c r="MTB3" s="4" t="s">
        <v>894</v>
      </c>
      <c r="MTC3" s="4" t="s">
        <v>894</v>
      </c>
      <c r="MTD3" s="4" t="s">
        <v>894</v>
      </c>
      <c r="MTE3" s="4" t="s">
        <v>894</v>
      </c>
      <c r="MTF3" s="4" t="s">
        <v>894</v>
      </c>
      <c r="MTG3" s="4" t="s">
        <v>894</v>
      </c>
      <c r="MTH3" s="4" t="s">
        <v>894</v>
      </c>
      <c r="MTI3" s="4" t="s">
        <v>894</v>
      </c>
      <c r="MTJ3" s="4" t="s">
        <v>894</v>
      </c>
      <c r="MTK3" s="4" t="s">
        <v>894</v>
      </c>
      <c r="MTL3" s="4" t="s">
        <v>894</v>
      </c>
      <c r="MTM3" s="4" t="s">
        <v>894</v>
      </c>
      <c r="MTN3" s="4" t="s">
        <v>894</v>
      </c>
      <c r="MTO3" s="4" t="s">
        <v>894</v>
      </c>
      <c r="MTP3" s="4" t="s">
        <v>894</v>
      </c>
      <c r="MTQ3" s="4" t="s">
        <v>894</v>
      </c>
      <c r="MTR3" s="4" t="s">
        <v>894</v>
      </c>
      <c r="MTS3" s="4" t="s">
        <v>894</v>
      </c>
      <c r="MTT3" s="4" t="s">
        <v>894</v>
      </c>
      <c r="MTU3" s="4" t="s">
        <v>894</v>
      </c>
      <c r="MTV3" s="4" t="s">
        <v>894</v>
      </c>
      <c r="MTW3" s="4" t="s">
        <v>894</v>
      </c>
      <c r="MTX3" s="4" t="s">
        <v>894</v>
      </c>
      <c r="MTY3" s="4" t="s">
        <v>894</v>
      </c>
      <c r="MTZ3" s="4" t="s">
        <v>894</v>
      </c>
      <c r="MUA3" s="4" t="s">
        <v>894</v>
      </c>
      <c r="MUB3" s="4" t="s">
        <v>894</v>
      </c>
      <c r="MUC3" s="4" t="s">
        <v>894</v>
      </c>
      <c r="MUD3" s="4" t="s">
        <v>894</v>
      </c>
      <c r="MUE3" s="4" t="s">
        <v>894</v>
      </c>
      <c r="MUF3" s="4" t="s">
        <v>894</v>
      </c>
      <c r="MUG3" s="4" t="s">
        <v>894</v>
      </c>
      <c r="MUH3" s="4" t="s">
        <v>894</v>
      </c>
      <c r="MUI3" s="4" t="s">
        <v>894</v>
      </c>
      <c r="MUJ3" s="4" t="s">
        <v>894</v>
      </c>
      <c r="MUK3" s="4" t="s">
        <v>894</v>
      </c>
      <c r="MUL3" s="4" t="s">
        <v>894</v>
      </c>
      <c r="MUM3" s="4" t="s">
        <v>894</v>
      </c>
      <c r="MUN3" s="4" t="s">
        <v>894</v>
      </c>
      <c r="MUO3" s="4" t="s">
        <v>894</v>
      </c>
      <c r="MUP3" s="4" t="s">
        <v>894</v>
      </c>
      <c r="MUQ3" s="4" t="s">
        <v>894</v>
      </c>
      <c r="MUR3" s="4" t="s">
        <v>894</v>
      </c>
      <c r="MUS3" s="4" t="s">
        <v>894</v>
      </c>
      <c r="MUT3" s="4" t="s">
        <v>894</v>
      </c>
      <c r="MUU3" s="4" t="s">
        <v>894</v>
      </c>
      <c r="MUV3" s="4" t="s">
        <v>894</v>
      </c>
      <c r="MUW3" s="4" t="s">
        <v>894</v>
      </c>
      <c r="MUX3" s="4" t="s">
        <v>894</v>
      </c>
      <c r="MUY3" s="4" t="s">
        <v>894</v>
      </c>
      <c r="MUZ3" s="4" t="s">
        <v>894</v>
      </c>
      <c r="MVA3" s="4" t="s">
        <v>894</v>
      </c>
      <c r="MVB3" s="4" t="s">
        <v>894</v>
      </c>
      <c r="MVC3" s="4" t="s">
        <v>894</v>
      </c>
      <c r="MVD3" s="4" t="s">
        <v>894</v>
      </c>
      <c r="MVE3" s="4" t="s">
        <v>894</v>
      </c>
      <c r="MVF3" s="4" t="s">
        <v>894</v>
      </c>
      <c r="MVG3" s="4" t="s">
        <v>894</v>
      </c>
      <c r="MVH3" s="4" t="s">
        <v>894</v>
      </c>
      <c r="MVI3" s="4" t="s">
        <v>894</v>
      </c>
      <c r="MVJ3" s="4" t="s">
        <v>894</v>
      </c>
      <c r="MVK3" s="4" t="s">
        <v>894</v>
      </c>
      <c r="MVL3" s="4" t="s">
        <v>894</v>
      </c>
      <c r="MVM3" s="4" t="s">
        <v>894</v>
      </c>
      <c r="MVN3" s="4" t="s">
        <v>894</v>
      </c>
      <c r="MVO3" s="4" t="s">
        <v>894</v>
      </c>
      <c r="MVP3" s="4" t="s">
        <v>894</v>
      </c>
      <c r="MVQ3" s="4" t="s">
        <v>894</v>
      </c>
      <c r="MVR3" s="4" t="s">
        <v>894</v>
      </c>
      <c r="MVS3" s="4" t="s">
        <v>894</v>
      </c>
      <c r="MVT3" s="4" t="s">
        <v>894</v>
      </c>
      <c r="MVU3" s="4" t="s">
        <v>894</v>
      </c>
      <c r="MVV3" s="4" t="s">
        <v>894</v>
      </c>
      <c r="MVW3" s="4" t="s">
        <v>894</v>
      </c>
      <c r="MVX3" s="4" t="s">
        <v>894</v>
      </c>
      <c r="MVY3" s="4" t="s">
        <v>894</v>
      </c>
      <c r="MVZ3" s="4" t="s">
        <v>894</v>
      </c>
      <c r="MWA3" s="4" t="s">
        <v>894</v>
      </c>
      <c r="MWB3" s="4" t="s">
        <v>894</v>
      </c>
      <c r="MWC3" s="4" t="s">
        <v>894</v>
      </c>
      <c r="MWD3" s="4" t="s">
        <v>894</v>
      </c>
      <c r="MWE3" s="4" t="s">
        <v>894</v>
      </c>
      <c r="MWF3" s="4" t="s">
        <v>894</v>
      </c>
      <c r="MWG3" s="4" t="s">
        <v>894</v>
      </c>
      <c r="MWH3" s="4" t="s">
        <v>894</v>
      </c>
      <c r="MWI3" s="4" t="s">
        <v>894</v>
      </c>
      <c r="MWJ3" s="4" t="s">
        <v>894</v>
      </c>
      <c r="MWK3" s="4" t="s">
        <v>894</v>
      </c>
      <c r="MWL3" s="4" t="s">
        <v>894</v>
      </c>
      <c r="MWM3" s="4" t="s">
        <v>894</v>
      </c>
      <c r="MWN3" s="4" t="s">
        <v>894</v>
      </c>
      <c r="MWO3" s="4" t="s">
        <v>894</v>
      </c>
      <c r="MWP3" s="4" t="s">
        <v>894</v>
      </c>
      <c r="MWQ3" s="4" t="s">
        <v>894</v>
      </c>
      <c r="MWR3" s="4" t="s">
        <v>894</v>
      </c>
      <c r="MWS3" s="4" t="s">
        <v>894</v>
      </c>
      <c r="MWT3" s="4" t="s">
        <v>894</v>
      </c>
      <c r="MWU3" s="4" t="s">
        <v>894</v>
      </c>
      <c r="MWV3" s="4" t="s">
        <v>894</v>
      </c>
      <c r="MWW3" s="4" t="s">
        <v>894</v>
      </c>
      <c r="MWX3" s="4" t="s">
        <v>894</v>
      </c>
      <c r="MWY3" s="4" t="s">
        <v>894</v>
      </c>
      <c r="MWZ3" s="4" t="s">
        <v>894</v>
      </c>
      <c r="MXA3" s="4" t="s">
        <v>894</v>
      </c>
      <c r="MXB3" s="4" t="s">
        <v>894</v>
      </c>
      <c r="MXC3" s="4" t="s">
        <v>894</v>
      </c>
      <c r="MXD3" s="4" t="s">
        <v>894</v>
      </c>
      <c r="MXE3" s="4" t="s">
        <v>894</v>
      </c>
      <c r="MXF3" s="4" t="s">
        <v>894</v>
      </c>
      <c r="MXG3" s="4" t="s">
        <v>894</v>
      </c>
      <c r="MXH3" s="4" t="s">
        <v>894</v>
      </c>
      <c r="MXI3" s="4" t="s">
        <v>894</v>
      </c>
      <c r="MXJ3" s="4" t="s">
        <v>894</v>
      </c>
      <c r="MXK3" s="4" t="s">
        <v>894</v>
      </c>
      <c r="MXL3" s="4" t="s">
        <v>894</v>
      </c>
      <c r="MXM3" s="4" t="s">
        <v>894</v>
      </c>
      <c r="MXN3" s="4" t="s">
        <v>894</v>
      </c>
      <c r="MXO3" s="4" t="s">
        <v>894</v>
      </c>
      <c r="MXP3" s="4" t="s">
        <v>894</v>
      </c>
      <c r="MXQ3" s="4" t="s">
        <v>894</v>
      </c>
      <c r="MXR3" s="4" t="s">
        <v>894</v>
      </c>
      <c r="MXS3" s="4" t="s">
        <v>894</v>
      </c>
      <c r="MXT3" s="4" t="s">
        <v>894</v>
      </c>
      <c r="MXU3" s="4" t="s">
        <v>894</v>
      </c>
      <c r="MXV3" s="4" t="s">
        <v>894</v>
      </c>
      <c r="MXW3" s="4" t="s">
        <v>894</v>
      </c>
      <c r="MXX3" s="4" t="s">
        <v>894</v>
      </c>
      <c r="MXY3" s="4" t="s">
        <v>894</v>
      </c>
      <c r="MXZ3" s="4" t="s">
        <v>894</v>
      </c>
      <c r="MYA3" s="4" t="s">
        <v>894</v>
      </c>
      <c r="MYB3" s="4" t="s">
        <v>894</v>
      </c>
      <c r="MYC3" s="4" t="s">
        <v>894</v>
      </c>
      <c r="MYD3" s="4" t="s">
        <v>894</v>
      </c>
      <c r="MYE3" s="4" t="s">
        <v>894</v>
      </c>
      <c r="MYF3" s="4" t="s">
        <v>894</v>
      </c>
      <c r="MYG3" s="4" t="s">
        <v>894</v>
      </c>
      <c r="MYH3" s="4" t="s">
        <v>894</v>
      </c>
      <c r="MYI3" s="4" t="s">
        <v>894</v>
      </c>
      <c r="MYJ3" s="4" t="s">
        <v>894</v>
      </c>
      <c r="MYK3" s="4" t="s">
        <v>894</v>
      </c>
      <c r="MYL3" s="4" t="s">
        <v>894</v>
      </c>
      <c r="MYM3" s="4" t="s">
        <v>894</v>
      </c>
      <c r="MYN3" s="4" t="s">
        <v>894</v>
      </c>
      <c r="MYO3" s="4" t="s">
        <v>894</v>
      </c>
      <c r="MYP3" s="4" t="s">
        <v>894</v>
      </c>
      <c r="MYQ3" s="4" t="s">
        <v>894</v>
      </c>
      <c r="MYR3" s="4" t="s">
        <v>894</v>
      </c>
      <c r="MYS3" s="4" t="s">
        <v>894</v>
      </c>
      <c r="MYT3" s="4" t="s">
        <v>894</v>
      </c>
      <c r="MYU3" s="4" t="s">
        <v>894</v>
      </c>
      <c r="MYV3" s="4" t="s">
        <v>894</v>
      </c>
      <c r="MYW3" s="4" t="s">
        <v>894</v>
      </c>
      <c r="MYX3" s="4" t="s">
        <v>894</v>
      </c>
      <c r="MYY3" s="4" t="s">
        <v>894</v>
      </c>
      <c r="MYZ3" s="4" t="s">
        <v>894</v>
      </c>
      <c r="MZA3" s="4" t="s">
        <v>894</v>
      </c>
      <c r="MZB3" s="4" t="s">
        <v>894</v>
      </c>
      <c r="MZC3" s="4" t="s">
        <v>894</v>
      </c>
      <c r="MZD3" s="4" t="s">
        <v>894</v>
      </c>
      <c r="MZE3" s="4" t="s">
        <v>894</v>
      </c>
      <c r="MZF3" s="4" t="s">
        <v>894</v>
      </c>
      <c r="MZG3" s="4" t="s">
        <v>894</v>
      </c>
      <c r="MZH3" s="4" t="s">
        <v>894</v>
      </c>
      <c r="MZI3" s="4" t="s">
        <v>894</v>
      </c>
      <c r="MZJ3" s="4" t="s">
        <v>894</v>
      </c>
      <c r="MZK3" s="4" t="s">
        <v>894</v>
      </c>
      <c r="MZL3" s="4" t="s">
        <v>894</v>
      </c>
      <c r="MZM3" s="4" t="s">
        <v>894</v>
      </c>
      <c r="MZN3" s="4" t="s">
        <v>894</v>
      </c>
      <c r="MZO3" s="4" t="s">
        <v>894</v>
      </c>
      <c r="MZP3" s="4" t="s">
        <v>894</v>
      </c>
      <c r="MZQ3" s="4" t="s">
        <v>894</v>
      </c>
      <c r="MZR3" s="4" t="s">
        <v>894</v>
      </c>
      <c r="MZS3" s="4" t="s">
        <v>894</v>
      </c>
      <c r="MZT3" s="4" t="s">
        <v>894</v>
      </c>
      <c r="MZU3" s="4" t="s">
        <v>894</v>
      </c>
      <c r="MZV3" s="4" t="s">
        <v>894</v>
      </c>
      <c r="MZW3" s="4" t="s">
        <v>894</v>
      </c>
      <c r="MZX3" s="4" t="s">
        <v>894</v>
      </c>
      <c r="MZY3" s="4" t="s">
        <v>894</v>
      </c>
      <c r="MZZ3" s="4" t="s">
        <v>894</v>
      </c>
      <c r="NAA3" s="4" t="s">
        <v>894</v>
      </c>
      <c r="NAB3" s="4" t="s">
        <v>894</v>
      </c>
      <c r="NAC3" s="4" t="s">
        <v>894</v>
      </c>
      <c r="NAD3" s="4" t="s">
        <v>894</v>
      </c>
      <c r="NAE3" s="4" t="s">
        <v>894</v>
      </c>
      <c r="NAF3" s="4" t="s">
        <v>894</v>
      </c>
      <c r="NAG3" s="4" t="s">
        <v>894</v>
      </c>
      <c r="NAH3" s="4" t="s">
        <v>894</v>
      </c>
      <c r="NAI3" s="4" t="s">
        <v>894</v>
      </c>
      <c r="NAJ3" s="4" t="s">
        <v>894</v>
      </c>
      <c r="NAK3" s="4" t="s">
        <v>894</v>
      </c>
      <c r="NAL3" s="4" t="s">
        <v>894</v>
      </c>
      <c r="NAM3" s="4" t="s">
        <v>894</v>
      </c>
      <c r="NAN3" s="4" t="s">
        <v>894</v>
      </c>
      <c r="NAO3" s="4" t="s">
        <v>894</v>
      </c>
      <c r="NAP3" s="4" t="s">
        <v>894</v>
      </c>
      <c r="NAQ3" s="4" t="s">
        <v>894</v>
      </c>
      <c r="NAR3" s="4" t="s">
        <v>894</v>
      </c>
      <c r="NAS3" s="4" t="s">
        <v>894</v>
      </c>
      <c r="NAT3" s="4" t="s">
        <v>894</v>
      </c>
      <c r="NAU3" s="4" t="s">
        <v>894</v>
      </c>
      <c r="NAV3" s="4" t="s">
        <v>894</v>
      </c>
      <c r="NAW3" s="4" t="s">
        <v>894</v>
      </c>
      <c r="NAX3" s="4" t="s">
        <v>894</v>
      </c>
      <c r="NAY3" s="4" t="s">
        <v>894</v>
      </c>
      <c r="NAZ3" s="4" t="s">
        <v>894</v>
      </c>
      <c r="NBA3" s="4" t="s">
        <v>894</v>
      </c>
      <c r="NBB3" s="4" t="s">
        <v>894</v>
      </c>
      <c r="NBC3" s="4" t="s">
        <v>894</v>
      </c>
      <c r="NBD3" s="4" t="s">
        <v>894</v>
      </c>
      <c r="NBE3" s="4" t="s">
        <v>894</v>
      </c>
      <c r="NBF3" s="4" t="s">
        <v>894</v>
      </c>
      <c r="NBG3" s="4" t="s">
        <v>894</v>
      </c>
      <c r="NBH3" s="4" t="s">
        <v>894</v>
      </c>
      <c r="NBI3" s="4" t="s">
        <v>894</v>
      </c>
      <c r="NBJ3" s="4" t="s">
        <v>894</v>
      </c>
      <c r="NBK3" s="4" t="s">
        <v>894</v>
      </c>
      <c r="NBL3" s="4" t="s">
        <v>894</v>
      </c>
      <c r="NBM3" s="4" t="s">
        <v>894</v>
      </c>
      <c r="NBN3" s="4" t="s">
        <v>894</v>
      </c>
      <c r="NBO3" s="4" t="s">
        <v>894</v>
      </c>
      <c r="NBP3" s="4" t="s">
        <v>894</v>
      </c>
      <c r="NBQ3" s="4" t="s">
        <v>894</v>
      </c>
      <c r="NBR3" s="4" t="s">
        <v>894</v>
      </c>
      <c r="NBS3" s="4" t="s">
        <v>894</v>
      </c>
      <c r="NBT3" s="4" t="s">
        <v>894</v>
      </c>
      <c r="NBU3" s="4" t="s">
        <v>894</v>
      </c>
      <c r="NBV3" s="4" t="s">
        <v>894</v>
      </c>
      <c r="NBW3" s="4" t="s">
        <v>894</v>
      </c>
      <c r="NBX3" s="4" t="s">
        <v>894</v>
      </c>
      <c r="NBY3" s="4" t="s">
        <v>894</v>
      </c>
      <c r="NBZ3" s="4" t="s">
        <v>894</v>
      </c>
      <c r="NCA3" s="4" t="s">
        <v>894</v>
      </c>
      <c r="NCB3" s="4" t="s">
        <v>894</v>
      </c>
      <c r="NCC3" s="4" t="s">
        <v>894</v>
      </c>
      <c r="NCD3" s="4" t="s">
        <v>894</v>
      </c>
      <c r="NCE3" s="4" t="s">
        <v>894</v>
      </c>
      <c r="NCF3" s="4" t="s">
        <v>894</v>
      </c>
      <c r="NCG3" s="4" t="s">
        <v>894</v>
      </c>
      <c r="NCH3" s="4" t="s">
        <v>894</v>
      </c>
      <c r="NCI3" s="4" t="s">
        <v>894</v>
      </c>
      <c r="NCJ3" s="4" t="s">
        <v>894</v>
      </c>
      <c r="NCK3" s="4" t="s">
        <v>894</v>
      </c>
      <c r="NCL3" s="4" t="s">
        <v>894</v>
      </c>
      <c r="NCM3" s="4" t="s">
        <v>894</v>
      </c>
      <c r="NCN3" s="4" t="s">
        <v>894</v>
      </c>
      <c r="NCO3" s="4" t="s">
        <v>894</v>
      </c>
      <c r="NCP3" s="4" t="s">
        <v>894</v>
      </c>
      <c r="NCQ3" s="4" t="s">
        <v>894</v>
      </c>
      <c r="NCR3" s="4" t="s">
        <v>894</v>
      </c>
      <c r="NCS3" s="4" t="s">
        <v>894</v>
      </c>
      <c r="NCT3" s="4" t="s">
        <v>894</v>
      </c>
      <c r="NCU3" s="4" t="s">
        <v>894</v>
      </c>
      <c r="NCV3" s="4" t="s">
        <v>894</v>
      </c>
      <c r="NCW3" s="4" t="s">
        <v>894</v>
      </c>
      <c r="NCX3" s="4" t="s">
        <v>894</v>
      </c>
      <c r="NCY3" s="4" t="s">
        <v>894</v>
      </c>
      <c r="NCZ3" s="4" t="s">
        <v>894</v>
      </c>
      <c r="NDA3" s="4" t="s">
        <v>894</v>
      </c>
      <c r="NDB3" s="4" t="s">
        <v>894</v>
      </c>
      <c r="NDC3" s="4" t="s">
        <v>894</v>
      </c>
      <c r="NDD3" s="4" t="s">
        <v>894</v>
      </c>
      <c r="NDE3" s="4" t="s">
        <v>894</v>
      </c>
      <c r="NDF3" s="4" t="s">
        <v>894</v>
      </c>
      <c r="NDG3" s="4" t="s">
        <v>894</v>
      </c>
      <c r="NDH3" s="4" t="s">
        <v>894</v>
      </c>
      <c r="NDI3" s="4" t="s">
        <v>894</v>
      </c>
      <c r="NDJ3" s="4" t="s">
        <v>894</v>
      </c>
      <c r="NDK3" s="4" t="s">
        <v>894</v>
      </c>
      <c r="NDL3" s="4" t="s">
        <v>894</v>
      </c>
      <c r="NDM3" s="4" t="s">
        <v>894</v>
      </c>
      <c r="NDN3" s="4" t="s">
        <v>894</v>
      </c>
      <c r="NDO3" s="4" t="s">
        <v>894</v>
      </c>
      <c r="NDP3" s="4" t="s">
        <v>894</v>
      </c>
      <c r="NDQ3" s="4" t="s">
        <v>894</v>
      </c>
      <c r="NDR3" s="4" t="s">
        <v>894</v>
      </c>
      <c r="NDS3" s="4" t="s">
        <v>894</v>
      </c>
      <c r="NDT3" s="4" t="s">
        <v>894</v>
      </c>
      <c r="NDU3" s="4" t="s">
        <v>894</v>
      </c>
      <c r="NDV3" s="4" t="s">
        <v>894</v>
      </c>
      <c r="NDW3" s="4" t="s">
        <v>894</v>
      </c>
      <c r="NDX3" s="4" t="s">
        <v>894</v>
      </c>
      <c r="NDY3" s="4" t="s">
        <v>894</v>
      </c>
      <c r="NDZ3" s="4" t="s">
        <v>894</v>
      </c>
      <c r="NEA3" s="4" t="s">
        <v>894</v>
      </c>
      <c r="NEB3" s="4" t="s">
        <v>894</v>
      </c>
      <c r="NEC3" s="4" t="s">
        <v>894</v>
      </c>
      <c r="NED3" s="4" t="s">
        <v>894</v>
      </c>
      <c r="NEE3" s="4" t="s">
        <v>894</v>
      </c>
      <c r="NEF3" s="4" t="s">
        <v>894</v>
      </c>
      <c r="NEG3" s="4" t="s">
        <v>894</v>
      </c>
      <c r="NEH3" s="4" t="s">
        <v>894</v>
      </c>
      <c r="NEI3" s="4" t="s">
        <v>894</v>
      </c>
      <c r="NEJ3" s="4" t="s">
        <v>894</v>
      </c>
      <c r="NEK3" s="4" t="s">
        <v>894</v>
      </c>
      <c r="NEL3" s="4" t="s">
        <v>894</v>
      </c>
      <c r="NEM3" s="4" t="s">
        <v>894</v>
      </c>
      <c r="NEN3" s="4" t="s">
        <v>894</v>
      </c>
      <c r="NEO3" s="4" t="s">
        <v>894</v>
      </c>
      <c r="NEP3" s="4" t="s">
        <v>894</v>
      </c>
      <c r="NEQ3" s="4" t="s">
        <v>894</v>
      </c>
      <c r="NER3" s="4" t="s">
        <v>894</v>
      </c>
      <c r="NES3" s="4" t="s">
        <v>894</v>
      </c>
      <c r="NET3" s="4" t="s">
        <v>894</v>
      </c>
      <c r="NEU3" s="4" t="s">
        <v>894</v>
      </c>
      <c r="NEV3" s="4" t="s">
        <v>894</v>
      </c>
      <c r="NEW3" s="4" t="s">
        <v>894</v>
      </c>
      <c r="NEX3" s="4" t="s">
        <v>894</v>
      </c>
      <c r="NEY3" s="4" t="s">
        <v>894</v>
      </c>
      <c r="NEZ3" s="4" t="s">
        <v>894</v>
      </c>
      <c r="NFA3" s="4" t="s">
        <v>894</v>
      </c>
      <c r="NFB3" s="4" t="s">
        <v>894</v>
      </c>
      <c r="NFC3" s="4" t="s">
        <v>894</v>
      </c>
      <c r="NFD3" s="4" t="s">
        <v>894</v>
      </c>
      <c r="NFE3" s="4" t="s">
        <v>894</v>
      </c>
      <c r="NFF3" s="4" t="s">
        <v>894</v>
      </c>
      <c r="NFG3" s="4" t="s">
        <v>894</v>
      </c>
      <c r="NFH3" s="4" t="s">
        <v>894</v>
      </c>
      <c r="NFI3" s="4" t="s">
        <v>894</v>
      </c>
      <c r="NFJ3" s="4" t="s">
        <v>894</v>
      </c>
      <c r="NFK3" s="4" t="s">
        <v>894</v>
      </c>
      <c r="NFL3" s="4" t="s">
        <v>894</v>
      </c>
      <c r="NFM3" s="4" t="s">
        <v>894</v>
      </c>
      <c r="NFN3" s="4" t="s">
        <v>894</v>
      </c>
      <c r="NFO3" s="4" t="s">
        <v>894</v>
      </c>
      <c r="NFP3" s="4" t="s">
        <v>894</v>
      </c>
      <c r="NFQ3" s="4" t="s">
        <v>894</v>
      </c>
      <c r="NFR3" s="4" t="s">
        <v>894</v>
      </c>
      <c r="NFS3" s="4" t="s">
        <v>894</v>
      </c>
      <c r="NFT3" s="4" t="s">
        <v>894</v>
      </c>
      <c r="NFU3" s="4" t="s">
        <v>894</v>
      </c>
      <c r="NFV3" s="4" t="s">
        <v>894</v>
      </c>
      <c r="NFW3" s="4" t="s">
        <v>894</v>
      </c>
      <c r="NFX3" s="4" t="s">
        <v>894</v>
      </c>
      <c r="NFY3" s="4" t="s">
        <v>894</v>
      </c>
      <c r="NFZ3" s="4" t="s">
        <v>894</v>
      </c>
      <c r="NGA3" s="4" t="s">
        <v>894</v>
      </c>
      <c r="NGB3" s="4" t="s">
        <v>894</v>
      </c>
      <c r="NGC3" s="4" t="s">
        <v>894</v>
      </c>
      <c r="NGD3" s="4" t="s">
        <v>894</v>
      </c>
      <c r="NGE3" s="4" t="s">
        <v>894</v>
      </c>
      <c r="NGF3" s="4" t="s">
        <v>894</v>
      </c>
      <c r="NGG3" s="4" t="s">
        <v>894</v>
      </c>
      <c r="NGH3" s="4" t="s">
        <v>894</v>
      </c>
      <c r="NGI3" s="4" t="s">
        <v>894</v>
      </c>
      <c r="NGJ3" s="4" t="s">
        <v>894</v>
      </c>
      <c r="NGK3" s="4" t="s">
        <v>894</v>
      </c>
      <c r="NGL3" s="4" t="s">
        <v>894</v>
      </c>
      <c r="NGM3" s="4" t="s">
        <v>894</v>
      </c>
      <c r="NGN3" s="4" t="s">
        <v>894</v>
      </c>
      <c r="NGO3" s="4" t="s">
        <v>894</v>
      </c>
      <c r="NGP3" s="4" t="s">
        <v>894</v>
      </c>
      <c r="NGQ3" s="4" t="s">
        <v>894</v>
      </c>
      <c r="NGR3" s="4" t="s">
        <v>894</v>
      </c>
      <c r="NGS3" s="4" t="s">
        <v>894</v>
      </c>
      <c r="NGT3" s="4" t="s">
        <v>894</v>
      </c>
      <c r="NGU3" s="4" t="s">
        <v>894</v>
      </c>
      <c r="NGV3" s="4" t="s">
        <v>894</v>
      </c>
      <c r="NGW3" s="4" t="s">
        <v>894</v>
      </c>
      <c r="NGX3" s="4" t="s">
        <v>894</v>
      </c>
      <c r="NGY3" s="4" t="s">
        <v>894</v>
      </c>
      <c r="NGZ3" s="4" t="s">
        <v>894</v>
      </c>
      <c r="NHA3" s="4" t="s">
        <v>894</v>
      </c>
      <c r="NHB3" s="4" t="s">
        <v>894</v>
      </c>
      <c r="NHC3" s="4" t="s">
        <v>894</v>
      </c>
      <c r="NHD3" s="4" t="s">
        <v>894</v>
      </c>
      <c r="NHE3" s="4" t="s">
        <v>894</v>
      </c>
      <c r="NHF3" s="4" t="s">
        <v>894</v>
      </c>
      <c r="NHG3" s="4" t="s">
        <v>894</v>
      </c>
      <c r="NHH3" s="4" t="s">
        <v>894</v>
      </c>
      <c r="NHI3" s="4" t="s">
        <v>894</v>
      </c>
      <c r="NHJ3" s="4" t="s">
        <v>894</v>
      </c>
      <c r="NHK3" s="4" t="s">
        <v>894</v>
      </c>
      <c r="NHL3" s="4" t="s">
        <v>894</v>
      </c>
      <c r="NHM3" s="4" t="s">
        <v>894</v>
      </c>
      <c r="NHN3" s="4" t="s">
        <v>894</v>
      </c>
      <c r="NHO3" s="4" t="s">
        <v>894</v>
      </c>
      <c r="NHP3" s="4" t="s">
        <v>894</v>
      </c>
      <c r="NHQ3" s="4" t="s">
        <v>894</v>
      </c>
      <c r="NHR3" s="4" t="s">
        <v>894</v>
      </c>
      <c r="NHS3" s="4" t="s">
        <v>894</v>
      </c>
      <c r="NHT3" s="4" t="s">
        <v>894</v>
      </c>
      <c r="NHU3" s="4" t="s">
        <v>894</v>
      </c>
      <c r="NHV3" s="4" t="s">
        <v>894</v>
      </c>
      <c r="NHW3" s="4" t="s">
        <v>894</v>
      </c>
      <c r="NHX3" s="4" t="s">
        <v>894</v>
      </c>
      <c r="NHY3" s="4" t="s">
        <v>894</v>
      </c>
      <c r="NHZ3" s="4" t="s">
        <v>894</v>
      </c>
      <c r="NIA3" s="4" t="s">
        <v>894</v>
      </c>
      <c r="NIB3" s="4" t="s">
        <v>894</v>
      </c>
      <c r="NIC3" s="4" t="s">
        <v>894</v>
      </c>
      <c r="NID3" s="4" t="s">
        <v>894</v>
      </c>
      <c r="NIE3" s="4" t="s">
        <v>894</v>
      </c>
      <c r="NIF3" s="4" t="s">
        <v>894</v>
      </c>
      <c r="NIG3" s="4" t="s">
        <v>894</v>
      </c>
      <c r="NIH3" s="4" t="s">
        <v>894</v>
      </c>
      <c r="NII3" s="4" t="s">
        <v>894</v>
      </c>
      <c r="NIJ3" s="4" t="s">
        <v>894</v>
      </c>
      <c r="NIK3" s="4" t="s">
        <v>894</v>
      </c>
      <c r="NIL3" s="4" t="s">
        <v>894</v>
      </c>
      <c r="NIM3" s="4" t="s">
        <v>894</v>
      </c>
      <c r="NIN3" s="4" t="s">
        <v>894</v>
      </c>
      <c r="NIO3" s="4" t="s">
        <v>894</v>
      </c>
      <c r="NIP3" s="4" t="s">
        <v>894</v>
      </c>
      <c r="NIQ3" s="4" t="s">
        <v>894</v>
      </c>
      <c r="NIR3" s="4" t="s">
        <v>894</v>
      </c>
      <c r="NIS3" s="4" t="s">
        <v>894</v>
      </c>
      <c r="NIT3" s="4" t="s">
        <v>894</v>
      </c>
      <c r="NIU3" s="4" t="s">
        <v>894</v>
      </c>
      <c r="NIV3" s="4" t="s">
        <v>894</v>
      </c>
      <c r="NIW3" s="4" t="s">
        <v>894</v>
      </c>
      <c r="NIX3" s="4" t="s">
        <v>894</v>
      </c>
      <c r="NIY3" s="4" t="s">
        <v>894</v>
      </c>
      <c r="NIZ3" s="4" t="s">
        <v>894</v>
      </c>
      <c r="NJA3" s="4" t="s">
        <v>894</v>
      </c>
      <c r="NJB3" s="4" t="s">
        <v>894</v>
      </c>
      <c r="NJC3" s="4" t="s">
        <v>894</v>
      </c>
      <c r="NJD3" s="4" t="s">
        <v>894</v>
      </c>
      <c r="NJE3" s="4" t="s">
        <v>894</v>
      </c>
      <c r="NJF3" s="4" t="s">
        <v>894</v>
      </c>
      <c r="NJG3" s="4" t="s">
        <v>894</v>
      </c>
      <c r="NJH3" s="4" t="s">
        <v>894</v>
      </c>
      <c r="NJI3" s="4" t="s">
        <v>894</v>
      </c>
      <c r="NJJ3" s="4" t="s">
        <v>894</v>
      </c>
      <c r="NJK3" s="4" t="s">
        <v>894</v>
      </c>
      <c r="NJL3" s="4" t="s">
        <v>894</v>
      </c>
      <c r="NJM3" s="4" t="s">
        <v>894</v>
      </c>
      <c r="NJN3" s="4" t="s">
        <v>894</v>
      </c>
      <c r="NJO3" s="4" t="s">
        <v>894</v>
      </c>
      <c r="NJP3" s="4" t="s">
        <v>894</v>
      </c>
      <c r="NJQ3" s="4" t="s">
        <v>894</v>
      </c>
      <c r="NJR3" s="4" t="s">
        <v>894</v>
      </c>
      <c r="NJS3" s="4" t="s">
        <v>894</v>
      </c>
      <c r="NJT3" s="4" t="s">
        <v>894</v>
      </c>
      <c r="NJU3" s="4" t="s">
        <v>894</v>
      </c>
      <c r="NJV3" s="4" t="s">
        <v>894</v>
      </c>
      <c r="NJW3" s="4" t="s">
        <v>894</v>
      </c>
      <c r="NJX3" s="4" t="s">
        <v>894</v>
      </c>
      <c r="NJY3" s="4" t="s">
        <v>894</v>
      </c>
      <c r="NJZ3" s="4" t="s">
        <v>894</v>
      </c>
      <c r="NKA3" s="4" t="s">
        <v>894</v>
      </c>
      <c r="NKB3" s="4" t="s">
        <v>894</v>
      </c>
      <c r="NKC3" s="4" t="s">
        <v>894</v>
      </c>
      <c r="NKD3" s="4" t="s">
        <v>894</v>
      </c>
      <c r="NKE3" s="4" t="s">
        <v>894</v>
      </c>
      <c r="NKF3" s="4" t="s">
        <v>894</v>
      </c>
      <c r="NKG3" s="4" t="s">
        <v>894</v>
      </c>
      <c r="NKH3" s="4" t="s">
        <v>894</v>
      </c>
      <c r="NKI3" s="4" t="s">
        <v>894</v>
      </c>
      <c r="NKJ3" s="4" t="s">
        <v>894</v>
      </c>
      <c r="NKK3" s="4" t="s">
        <v>894</v>
      </c>
      <c r="NKL3" s="4" t="s">
        <v>894</v>
      </c>
      <c r="NKM3" s="4" t="s">
        <v>894</v>
      </c>
      <c r="NKN3" s="4" t="s">
        <v>894</v>
      </c>
      <c r="NKO3" s="4" t="s">
        <v>894</v>
      </c>
      <c r="NKP3" s="4" t="s">
        <v>894</v>
      </c>
      <c r="NKQ3" s="4" t="s">
        <v>894</v>
      </c>
      <c r="NKR3" s="4" t="s">
        <v>894</v>
      </c>
      <c r="NKS3" s="4" t="s">
        <v>894</v>
      </c>
      <c r="NKT3" s="4" t="s">
        <v>894</v>
      </c>
      <c r="NKU3" s="4" t="s">
        <v>894</v>
      </c>
      <c r="NKV3" s="4" t="s">
        <v>894</v>
      </c>
      <c r="NKW3" s="4" t="s">
        <v>894</v>
      </c>
      <c r="NKX3" s="4" t="s">
        <v>894</v>
      </c>
      <c r="NKY3" s="4" t="s">
        <v>894</v>
      </c>
      <c r="NKZ3" s="4" t="s">
        <v>894</v>
      </c>
      <c r="NLA3" s="4" t="s">
        <v>894</v>
      </c>
      <c r="NLB3" s="4" t="s">
        <v>894</v>
      </c>
      <c r="NLC3" s="4" t="s">
        <v>894</v>
      </c>
      <c r="NLD3" s="4" t="s">
        <v>894</v>
      </c>
      <c r="NLE3" s="4" t="s">
        <v>894</v>
      </c>
      <c r="NLF3" s="4" t="s">
        <v>894</v>
      </c>
      <c r="NLG3" s="4" t="s">
        <v>894</v>
      </c>
      <c r="NLH3" s="4" t="s">
        <v>894</v>
      </c>
      <c r="NLI3" s="4" t="s">
        <v>894</v>
      </c>
      <c r="NLJ3" s="4" t="s">
        <v>894</v>
      </c>
      <c r="NLK3" s="4" t="s">
        <v>894</v>
      </c>
      <c r="NLL3" s="4" t="s">
        <v>894</v>
      </c>
      <c r="NLM3" s="4" t="s">
        <v>894</v>
      </c>
      <c r="NLN3" s="4" t="s">
        <v>894</v>
      </c>
      <c r="NLO3" s="4" t="s">
        <v>894</v>
      </c>
      <c r="NLP3" s="4" t="s">
        <v>894</v>
      </c>
      <c r="NLQ3" s="4" t="s">
        <v>894</v>
      </c>
      <c r="NLR3" s="4" t="s">
        <v>894</v>
      </c>
      <c r="NLS3" s="4" t="s">
        <v>894</v>
      </c>
      <c r="NLT3" s="4" t="s">
        <v>894</v>
      </c>
      <c r="NLU3" s="4" t="s">
        <v>894</v>
      </c>
      <c r="NLV3" s="4" t="s">
        <v>894</v>
      </c>
      <c r="NLW3" s="4" t="s">
        <v>894</v>
      </c>
      <c r="NLX3" s="4" t="s">
        <v>894</v>
      </c>
      <c r="NLY3" s="4" t="s">
        <v>894</v>
      </c>
      <c r="NLZ3" s="4" t="s">
        <v>894</v>
      </c>
      <c r="NMA3" s="4" t="s">
        <v>894</v>
      </c>
      <c r="NMB3" s="4" t="s">
        <v>894</v>
      </c>
      <c r="NMC3" s="4" t="s">
        <v>894</v>
      </c>
      <c r="NMD3" s="4" t="s">
        <v>894</v>
      </c>
      <c r="NME3" s="4" t="s">
        <v>894</v>
      </c>
      <c r="NMF3" s="4" t="s">
        <v>894</v>
      </c>
      <c r="NMG3" s="4" t="s">
        <v>894</v>
      </c>
      <c r="NMH3" s="4" t="s">
        <v>894</v>
      </c>
      <c r="NMI3" s="4" t="s">
        <v>894</v>
      </c>
      <c r="NMJ3" s="4" t="s">
        <v>894</v>
      </c>
      <c r="NMK3" s="4" t="s">
        <v>894</v>
      </c>
      <c r="NML3" s="4" t="s">
        <v>894</v>
      </c>
      <c r="NMM3" s="4" t="s">
        <v>894</v>
      </c>
      <c r="NMN3" s="4" t="s">
        <v>894</v>
      </c>
      <c r="NMO3" s="4" t="s">
        <v>894</v>
      </c>
      <c r="NMP3" s="4" t="s">
        <v>894</v>
      </c>
      <c r="NMQ3" s="4" t="s">
        <v>894</v>
      </c>
      <c r="NMR3" s="4" t="s">
        <v>894</v>
      </c>
      <c r="NMS3" s="4" t="s">
        <v>894</v>
      </c>
      <c r="NMT3" s="4" t="s">
        <v>894</v>
      </c>
      <c r="NMU3" s="4" t="s">
        <v>894</v>
      </c>
      <c r="NMV3" s="4" t="s">
        <v>894</v>
      </c>
      <c r="NMW3" s="4" t="s">
        <v>894</v>
      </c>
      <c r="NMX3" s="4" t="s">
        <v>894</v>
      </c>
      <c r="NMY3" s="4" t="s">
        <v>894</v>
      </c>
      <c r="NMZ3" s="4" t="s">
        <v>894</v>
      </c>
      <c r="NNA3" s="4" t="s">
        <v>894</v>
      </c>
      <c r="NNB3" s="4" t="s">
        <v>894</v>
      </c>
      <c r="NNC3" s="4" t="s">
        <v>894</v>
      </c>
      <c r="NND3" s="4" t="s">
        <v>894</v>
      </c>
      <c r="NNE3" s="4" t="s">
        <v>894</v>
      </c>
      <c r="NNF3" s="4" t="s">
        <v>894</v>
      </c>
      <c r="NNG3" s="4" t="s">
        <v>894</v>
      </c>
      <c r="NNH3" s="4" t="s">
        <v>894</v>
      </c>
      <c r="NNI3" s="4" t="s">
        <v>894</v>
      </c>
      <c r="NNJ3" s="4" t="s">
        <v>894</v>
      </c>
      <c r="NNK3" s="4" t="s">
        <v>894</v>
      </c>
      <c r="NNL3" s="4" t="s">
        <v>894</v>
      </c>
      <c r="NNM3" s="4" t="s">
        <v>894</v>
      </c>
      <c r="NNN3" s="4" t="s">
        <v>894</v>
      </c>
      <c r="NNO3" s="4" t="s">
        <v>894</v>
      </c>
      <c r="NNP3" s="4" t="s">
        <v>894</v>
      </c>
      <c r="NNQ3" s="4" t="s">
        <v>894</v>
      </c>
      <c r="NNR3" s="4" t="s">
        <v>894</v>
      </c>
      <c r="NNS3" s="4" t="s">
        <v>894</v>
      </c>
      <c r="NNT3" s="4" t="s">
        <v>894</v>
      </c>
      <c r="NNU3" s="4" t="s">
        <v>894</v>
      </c>
      <c r="NNV3" s="4" t="s">
        <v>894</v>
      </c>
      <c r="NNW3" s="4" t="s">
        <v>894</v>
      </c>
      <c r="NNX3" s="4" t="s">
        <v>894</v>
      </c>
      <c r="NNY3" s="4" t="s">
        <v>894</v>
      </c>
      <c r="NNZ3" s="4" t="s">
        <v>894</v>
      </c>
      <c r="NOA3" s="4" t="s">
        <v>894</v>
      </c>
      <c r="NOB3" s="4" t="s">
        <v>894</v>
      </c>
      <c r="NOC3" s="4" t="s">
        <v>894</v>
      </c>
      <c r="NOD3" s="4" t="s">
        <v>894</v>
      </c>
      <c r="NOE3" s="4" t="s">
        <v>894</v>
      </c>
      <c r="NOF3" s="4" t="s">
        <v>894</v>
      </c>
      <c r="NOG3" s="4" t="s">
        <v>894</v>
      </c>
      <c r="NOH3" s="4" t="s">
        <v>894</v>
      </c>
      <c r="NOI3" s="4" t="s">
        <v>894</v>
      </c>
      <c r="NOJ3" s="4" t="s">
        <v>894</v>
      </c>
      <c r="NOK3" s="4" t="s">
        <v>894</v>
      </c>
      <c r="NOL3" s="4" t="s">
        <v>894</v>
      </c>
      <c r="NOM3" s="4" t="s">
        <v>894</v>
      </c>
      <c r="NON3" s="4" t="s">
        <v>894</v>
      </c>
      <c r="NOO3" s="4" t="s">
        <v>894</v>
      </c>
      <c r="NOP3" s="4" t="s">
        <v>894</v>
      </c>
      <c r="NOQ3" s="4" t="s">
        <v>894</v>
      </c>
      <c r="NOR3" s="4" t="s">
        <v>894</v>
      </c>
      <c r="NOS3" s="4" t="s">
        <v>894</v>
      </c>
      <c r="NOT3" s="4" t="s">
        <v>894</v>
      </c>
      <c r="NOU3" s="4" t="s">
        <v>894</v>
      </c>
      <c r="NOV3" s="4" t="s">
        <v>894</v>
      </c>
      <c r="NOW3" s="4" t="s">
        <v>894</v>
      </c>
      <c r="NOX3" s="4" t="s">
        <v>894</v>
      </c>
      <c r="NOY3" s="4" t="s">
        <v>894</v>
      </c>
      <c r="NOZ3" s="4" t="s">
        <v>894</v>
      </c>
      <c r="NPA3" s="4" t="s">
        <v>894</v>
      </c>
      <c r="NPB3" s="4" t="s">
        <v>894</v>
      </c>
      <c r="NPC3" s="4" t="s">
        <v>894</v>
      </c>
      <c r="NPD3" s="4" t="s">
        <v>894</v>
      </c>
      <c r="NPE3" s="4" t="s">
        <v>894</v>
      </c>
      <c r="NPF3" s="4" t="s">
        <v>894</v>
      </c>
      <c r="NPG3" s="4" t="s">
        <v>894</v>
      </c>
      <c r="NPH3" s="4" t="s">
        <v>894</v>
      </c>
      <c r="NPI3" s="4" t="s">
        <v>894</v>
      </c>
      <c r="NPJ3" s="4" t="s">
        <v>894</v>
      </c>
      <c r="NPK3" s="4" t="s">
        <v>894</v>
      </c>
      <c r="NPL3" s="4" t="s">
        <v>894</v>
      </c>
      <c r="NPM3" s="4" t="s">
        <v>894</v>
      </c>
      <c r="NPN3" s="4" t="s">
        <v>894</v>
      </c>
      <c r="NPO3" s="4" t="s">
        <v>894</v>
      </c>
      <c r="NPP3" s="4" t="s">
        <v>894</v>
      </c>
      <c r="NPQ3" s="4" t="s">
        <v>894</v>
      </c>
      <c r="NPR3" s="4" t="s">
        <v>894</v>
      </c>
      <c r="NPS3" s="4" t="s">
        <v>894</v>
      </c>
      <c r="NPT3" s="4" t="s">
        <v>894</v>
      </c>
      <c r="NPU3" s="4" t="s">
        <v>894</v>
      </c>
      <c r="NPV3" s="4" t="s">
        <v>894</v>
      </c>
      <c r="NPW3" s="4" t="s">
        <v>894</v>
      </c>
      <c r="NPX3" s="4" t="s">
        <v>894</v>
      </c>
      <c r="NPY3" s="4" t="s">
        <v>894</v>
      </c>
      <c r="NPZ3" s="4" t="s">
        <v>894</v>
      </c>
      <c r="NQA3" s="4" t="s">
        <v>894</v>
      </c>
      <c r="NQB3" s="4" t="s">
        <v>894</v>
      </c>
      <c r="NQC3" s="4" t="s">
        <v>894</v>
      </c>
      <c r="NQD3" s="4" t="s">
        <v>894</v>
      </c>
      <c r="NQE3" s="4" t="s">
        <v>894</v>
      </c>
      <c r="NQF3" s="4" t="s">
        <v>894</v>
      </c>
      <c r="NQG3" s="4" t="s">
        <v>894</v>
      </c>
      <c r="NQH3" s="4" t="s">
        <v>894</v>
      </c>
      <c r="NQI3" s="4" t="s">
        <v>894</v>
      </c>
      <c r="NQJ3" s="4" t="s">
        <v>894</v>
      </c>
      <c r="NQK3" s="4" t="s">
        <v>894</v>
      </c>
      <c r="NQL3" s="4" t="s">
        <v>894</v>
      </c>
      <c r="NQM3" s="4" t="s">
        <v>894</v>
      </c>
      <c r="NQN3" s="4" t="s">
        <v>894</v>
      </c>
      <c r="NQO3" s="4" t="s">
        <v>894</v>
      </c>
      <c r="NQP3" s="4" t="s">
        <v>894</v>
      </c>
      <c r="NQQ3" s="4" t="s">
        <v>894</v>
      </c>
      <c r="NQR3" s="4" t="s">
        <v>894</v>
      </c>
      <c r="NQS3" s="4" t="s">
        <v>894</v>
      </c>
      <c r="NQT3" s="4" t="s">
        <v>894</v>
      </c>
      <c r="NQU3" s="4" t="s">
        <v>894</v>
      </c>
      <c r="NQV3" s="4" t="s">
        <v>894</v>
      </c>
      <c r="NQW3" s="4" t="s">
        <v>894</v>
      </c>
      <c r="NQX3" s="4" t="s">
        <v>894</v>
      </c>
      <c r="NQY3" s="4" t="s">
        <v>894</v>
      </c>
      <c r="NQZ3" s="4" t="s">
        <v>894</v>
      </c>
      <c r="NRA3" s="4" t="s">
        <v>894</v>
      </c>
      <c r="NRB3" s="4" t="s">
        <v>894</v>
      </c>
      <c r="NRC3" s="4" t="s">
        <v>894</v>
      </c>
      <c r="NRD3" s="4" t="s">
        <v>894</v>
      </c>
      <c r="NRE3" s="4" t="s">
        <v>894</v>
      </c>
      <c r="NRF3" s="4" t="s">
        <v>894</v>
      </c>
      <c r="NRG3" s="4" t="s">
        <v>894</v>
      </c>
      <c r="NRH3" s="4" t="s">
        <v>894</v>
      </c>
      <c r="NRI3" s="4" t="s">
        <v>894</v>
      </c>
      <c r="NRJ3" s="4" t="s">
        <v>894</v>
      </c>
      <c r="NRK3" s="4" t="s">
        <v>894</v>
      </c>
      <c r="NRL3" s="4" t="s">
        <v>894</v>
      </c>
      <c r="NRM3" s="4" t="s">
        <v>894</v>
      </c>
      <c r="NRN3" s="4" t="s">
        <v>894</v>
      </c>
      <c r="NRO3" s="4" t="s">
        <v>894</v>
      </c>
      <c r="NRP3" s="4" t="s">
        <v>894</v>
      </c>
      <c r="NRQ3" s="4" t="s">
        <v>894</v>
      </c>
      <c r="NRR3" s="4" t="s">
        <v>894</v>
      </c>
      <c r="NRS3" s="4" t="s">
        <v>894</v>
      </c>
      <c r="NRT3" s="4" t="s">
        <v>894</v>
      </c>
      <c r="NRU3" s="4" t="s">
        <v>894</v>
      </c>
      <c r="NRV3" s="4" t="s">
        <v>894</v>
      </c>
      <c r="NRW3" s="4" t="s">
        <v>894</v>
      </c>
      <c r="NRX3" s="4" t="s">
        <v>894</v>
      </c>
      <c r="NRY3" s="4" t="s">
        <v>894</v>
      </c>
      <c r="NRZ3" s="4" t="s">
        <v>894</v>
      </c>
      <c r="NSA3" s="4" t="s">
        <v>894</v>
      </c>
      <c r="NSB3" s="4" t="s">
        <v>894</v>
      </c>
      <c r="NSC3" s="4" t="s">
        <v>894</v>
      </c>
      <c r="NSD3" s="4" t="s">
        <v>894</v>
      </c>
      <c r="NSE3" s="4" t="s">
        <v>894</v>
      </c>
      <c r="NSF3" s="4" t="s">
        <v>894</v>
      </c>
      <c r="NSG3" s="4" t="s">
        <v>894</v>
      </c>
      <c r="NSH3" s="4" t="s">
        <v>894</v>
      </c>
      <c r="NSI3" s="4" t="s">
        <v>894</v>
      </c>
      <c r="NSJ3" s="4" t="s">
        <v>894</v>
      </c>
      <c r="NSK3" s="4" t="s">
        <v>894</v>
      </c>
      <c r="NSL3" s="4" t="s">
        <v>894</v>
      </c>
      <c r="NSM3" s="4" t="s">
        <v>894</v>
      </c>
      <c r="NSN3" s="4" t="s">
        <v>894</v>
      </c>
      <c r="NSO3" s="4" t="s">
        <v>894</v>
      </c>
      <c r="NSP3" s="4" t="s">
        <v>894</v>
      </c>
      <c r="NSQ3" s="4" t="s">
        <v>894</v>
      </c>
      <c r="NSR3" s="4" t="s">
        <v>894</v>
      </c>
      <c r="NSS3" s="4" t="s">
        <v>894</v>
      </c>
      <c r="NST3" s="4" t="s">
        <v>894</v>
      </c>
      <c r="NSU3" s="4" t="s">
        <v>894</v>
      </c>
      <c r="NSV3" s="4" t="s">
        <v>894</v>
      </c>
      <c r="NSW3" s="4" t="s">
        <v>894</v>
      </c>
      <c r="NSX3" s="4" t="s">
        <v>894</v>
      </c>
      <c r="NSY3" s="4" t="s">
        <v>894</v>
      </c>
      <c r="NSZ3" s="4" t="s">
        <v>894</v>
      </c>
      <c r="NTA3" s="4" t="s">
        <v>894</v>
      </c>
      <c r="NTB3" s="4" t="s">
        <v>894</v>
      </c>
      <c r="NTC3" s="4" t="s">
        <v>894</v>
      </c>
      <c r="NTD3" s="4" t="s">
        <v>894</v>
      </c>
      <c r="NTE3" s="4" t="s">
        <v>894</v>
      </c>
      <c r="NTF3" s="4" t="s">
        <v>894</v>
      </c>
      <c r="NTG3" s="4" t="s">
        <v>894</v>
      </c>
      <c r="NTH3" s="4" t="s">
        <v>894</v>
      </c>
      <c r="NTI3" s="4" t="s">
        <v>894</v>
      </c>
      <c r="NTJ3" s="4" t="s">
        <v>894</v>
      </c>
      <c r="NTK3" s="4" t="s">
        <v>894</v>
      </c>
      <c r="NTL3" s="4" t="s">
        <v>894</v>
      </c>
      <c r="NTM3" s="4" t="s">
        <v>894</v>
      </c>
      <c r="NTN3" s="4" t="s">
        <v>894</v>
      </c>
      <c r="NTO3" s="4" t="s">
        <v>894</v>
      </c>
      <c r="NTP3" s="4" t="s">
        <v>894</v>
      </c>
      <c r="NTQ3" s="4" t="s">
        <v>894</v>
      </c>
      <c r="NTR3" s="4" t="s">
        <v>894</v>
      </c>
      <c r="NTS3" s="4" t="s">
        <v>894</v>
      </c>
      <c r="NTT3" s="4" t="s">
        <v>894</v>
      </c>
      <c r="NTU3" s="4" t="s">
        <v>894</v>
      </c>
      <c r="NTV3" s="4" t="s">
        <v>894</v>
      </c>
      <c r="NTW3" s="4" t="s">
        <v>894</v>
      </c>
      <c r="NTX3" s="4" t="s">
        <v>894</v>
      </c>
      <c r="NTY3" s="4" t="s">
        <v>894</v>
      </c>
      <c r="NTZ3" s="4" t="s">
        <v>894</v>
      </c>
      <c r="NUA3" s="4" t="s">
        <v>894</v>
      </c>
      <c r="NUB3" s="4" t="s">
        <v>894</v>
      </c>
      <c r="NUC3" s="4" t="s">
        <v>894</v>
      </c>
      <c r="NUD3" s="4" t="s">
        <v>894</v>
      </c>
      <c r="NUE3" s="4" t="s">
        <v>894</v>
      </c>
      <c r="NUF3" s="4" t="s">
        <v>894</v>
      </c>
      <c r="NUG3" s="4" t="s">
        <v>894</v>
      </c>
      <c r="NUH3" s="4" t="s">
        <v>894</v>
      </c>
      <c r="NUI3" s="4" t="s">
        <v>894</v>
      </c>
      <c r="NUJ3" s="4" t="s">
        <v>894</v>
      </c>
      <c r="NUK3" s="4" t="s">
        <v>894</v>
      </c>
      <c r="NUL3" s="4" t="s">
        <v>894</v>
      </c>
      <c r="NUM3" s="4" t="s">
        <v>894</v>
      </c>
      <c r="NUN3" s="4" t="s">
        <v>894</v>
      </c>
      <c r="NUO3" s="4" t="s">
        <v>894</v>
      </c>
      <c r="NUP3" s="4" t="s">
        <v>894</v>
      </c>
      <c r="NUQ3" s="4" t="s">
        <v>894</v>
      </c>
      <c r="NUR3" s="4" t="s">
        <v>894</v>
      </c>
      <c r="NUS3" s="4" t="s">
        <v>894</v>
      </c>
      <c r="NUT3" s="4" t="s">
        <v>894</v>
      </c>
      <c r="NUU3" s="4" t="s">
        <v>894</v>
      </c>
      <c r="NUV3" s="4" t="s">
        <v>894</v>
      </c>
      <c r="NUW3" s="4" t="s">
        <v>894</v>
      </c>
      <c r="NUX3" s="4" t="s">
        <v>894</v>
      </c>
      <c r="NUY3" s="4" t="s">
        <v>894</v>
      </c>
      <c r="NUZ3" s="4" t="s">
        <v>894</v>
      </c>
      <c r="NVA3" s="4" t="s">
        <v>894</v>
      </c>
      <c r="NVB3" s="4" t="s">
        <v>894</v>
      </c>
      <c r="NVC3" s="4" t="s">
        <v>894</v>
      </c>
      <c r="NVD3" s="4" t="s">
        <v>894</v>
      </c>
      <c r="NVE3" s="4" t="s">
        <v>894</v>
      </c>
      <c r="NVF3" s="4" t="s">
        <v>894</v>
      </c>
      <c r="NVG3" s="4" t="s">
        <v>894</v>
      </c>
      <c r="NVH3" s="4" t="s">
        <v>894</v>
      </c>
      <c r="NVI3" s="4" t="s">
        <v>894</v>
      </c>
      <c r="NVJ3" s="4" t="s">
        <v>894</v>
      </c>
      <c r="NVK3" s="4" t="s">
        <v>894</v>
      </c>
      <c r="NVL3" s="4" t="s">
        <v>894</v>
      </c>
      <c r="NVM3" s="4" t="s">
        <v>894</v>
      </c>
      <c r="NVN3" s="4" t="s">
        <v>894</v>
      </c>
      <c r="NVO3" s="4" t="s">
        <v>894</v>
      </c>
      <c r="NVP3" s="4" t="s">
        <v>894</v>
      </c>
      <c r="NVQ3" s="4" t="s">
        <v>894</v>
      </c>
      <c r="NVR3" s="4" t="s">
        <v>894</v>
      </c>
      <c r="NVS3" s="4" t="s">
        <v>894</v>
      </c>
      <c r="NVT3" s="4" t="s">
        <v>894</v>
      </c>
      <c r="NVU3" s="4" t="s">
        <v>894</v>
      </c>
      <c r="NVV3" s="4" t="s">
        <v>894</v>
      </c>
      <c r="NVW3" s="4" t="s">
        <v>894</v>
      </c>
      <c r="NVX3" s="4" t="s">
        <v>894</v>
      </c>
      <c r="NVY3" s="4" t="s">
        <v>894</v>
      </c>
      <c r="NVZ3" s="4" t="s">
        <v>894</v>
      </c>
      <c r="NWA3" s="4" t="s">
        <v>894</v>
      </c>
      <c r="NWB3" s="4" t="s">
        <v>894</v>
      </c>
      <c r="NWC3" s="4" t="s">
        <v>894</v>
      </c>
      <c r="NWD3" s="4" t="s">
        <v>894</v>
      </c>
      <c r="NWE3" s="4" t="s">
        <v>894</v>
      </c>
      <c r="NWF3" s="4" t="s">
        <v>894</v>
      </c>
      <c r="NWG3" s="4" t="s">
        <v>894</v>
      </c>
      <c r="NWH3" s="4" t="s">
        <v>894</v>
      </c>
      <c r="NWI3" s="4" t="s">
        <v>894</v>
      </c>
      <c r="NWJ3" s="4" t="s">
        <v>894</v>
      </c>
      <c r="NWK3" s="4" t="s">
        <v>894</v>
      </c>
      <c r="NWL3" s="4" t="s">
        <v>894</v>
      </c>
      <c r="NWM3" s="4" t="s">
        <v>894</v>
      </c>
      <c r="NWN3" s="4" t="s">
        <v>894</v>
      </c>
      <c r="NWO3" s="4" t="s">
        <v>894</v>
      </c>
      <c r="NWP3" s="4" t="s">
        <v>894</v>
      </c>
      <c r="NWQ3" s="4" t="s">
        <v>894</v>
      </c>
      <c r="NWR3" s="4" t="s">
        <v>894</v>
      </c>
      <c r="NWS3" s="4" t="s">
        <v>894</v>
      </c>
      <c r="NWT3" s="4" t="s">
        <v>894</v>
      </c>
      <c r="NWU3" s="4" t="s">
        <v>894</v>
      </c>
      <c r="NWV3" s="4" t="s">
        <v>894</v>
      </c>
      <c r="NWW3" s="4" t="s">
        <v>894</v>
      </c>
      <c r="NWX3" s="4" t="s">
        <v>894</v>
      </c>
      <c r="NWY3" s="4" t="s">
        <v>894</v>
      </c>
      <c r="NWZ3" s="4" t="s">
        <v>894</v>
      </c>
      <c r="NXA3" s="4" t="s">
        <v>894</v>
      </c>
      <c r="NXB3" s="4" t="s">
        <v>894</v>
      </c>
      <c r="NXC3" s="4" t="s">
        <v>894</v>
      </c>
      <c r="NXD3" s="4" t="s">
        <v>894</v>
      </c>
      <c r="NXE3" s="4" t="s">
        <v>894</v>
      </c>
      <c r="NXF3" s="4" t="s">
        <v>894</v>
      </c>
      <c r="NXG3" s="4" t="s">
        <v>894</v>
      </c>
      <c r="NXH3" s="4" t="s">
        <v>894</v>
      </c>
      <c r="NXI3" s="4" t="s">
        <v>894</v>
      </c>
      <c r="NXJ3" s="4" t="s">
        <v>894</v>
      </c>
      <c r="NXK3" s="4" t="s">
        <v>894</v>
      </c>
      <c r="NXL3" s="4" t="s">
        <v>894</v>
      </c>
      <c r="NXM3" s="4" t="s">
        <v>894</v>
      </c>
      <c r="NXN3" s="4" t="s">
        <v>894</v>
      </c>
      <c r="NXO3" s="4" t="s">
        <v>894</v>
      </c>
      <c r="NXP3" s="4" t="s">
        <v>894</v>
      </c>
      <c r="NXQ3" s="4" t="s">
        <v>894</v>
      </c>
      <c r="NXR3" s="4" t="s">
        <v>894</v>
      </c>
      <c r="NXS3" s="4" t="s">
        <v>894</v>
      </c>
      <c r="NXT3" s="4" t="s">
        <v>894</v>
      </c>
      <c r="NXU3" s="4" t="s">
        <v>894</v>
      </c>
      <c r="NXV3" s="4" t="s">
        <v>894</v>
      </c>
      <c r="NXW3" s="4" t="s">
        <v>894</v>
      </c>
      <c r="NXX3" s="4" t="s">
        <v>894</v>
      </c>
      <c r="NXY3" s="4" t="s">
        <v>894</v>
      </c>
      <c r="NXZ3" s="4" t="s">
        <v>894</v>
      </c>
      <c r="NYA3" s="4" t="s">
        <v>894</v>
      </c>
      <c r="NYB3" s="4" t="s">
        <v>894</v>
      </c>
      <c r="NYC3" s="4" t="s">
        <v>894</v>
      </c>
      <c r="NYD3" s="4" t="s">
        <v>894</v>
      </c>
      <c r="NYE3" s="4" t="s">
        <v>894</v>
      </c>
      <c r="NYF3" s="4" t="s">
        <v>894</v>
      </c>
      <c r="NYG3" s="4" t="s">
        <v>894</v>
      </c>
      <c r="NYH3" s="4" t="s">
        <v>894</v>
      </c>
      <c r="NYI3" s="4" t="s">
        <v>894</v>
      </c>
      <c r="NYJ3" s="4" t="s">
        <v>894</v>
      </c>
      <c r="NYK3" s="4" t="s">
        <v>894</v>
      </c>
      <c r="NYL3" s="4" t="s">
        <v>894</v>
      </c>
      <c r="NYM3" s="4" t="s">
        <v>894</v>
      </c>
      <c r="NYN3" s="4" t="s">
        <v>894</v>
      </c>
      <c r="NYO3" s="4" t="s">
        <v>894</v>
      </c>
      <c r="NYP3" s="4" t="s">
        <v>894</v>
      </c>
      <c r="NYQ3" s="4" t="s">
        <v>894</v>
      </c>
      <c r="NYR3" s="4" t="s">
        <v>894</v>
      </c>
      <c r="NYS3" s="4" t="s">
        <v>894</v>
      </c>
      <c r="NYT3" s="4" t="s">
        <v>894</v>
      </c>
      <c r="NYU3" s="4" t="s">
        <v>894</v>
      </c>
      <c r="NYV3" s="4" t="s">
        <v>894</v>
      </c>
      <c r="NYW3" s="4" t="s">
        <v>894</v>
      </c>
      <c r="NYX3" s="4" t="s">
        <v>894</v>
      </c>
      <c r="NYY3" s="4" t="s">
        <v>894</v>
      </c>
      <c r="NYZ3" s="4" t="s">
        <v>894</v>
      </c>
      <c r="NZA3" s="4" t="s">
        <v>894</v>
      </c>
      <c r="NZB3" s="4" t="s">
        <v>894</v>
      </c>
      <c r="NZC3" s="4" t="s">
        <v>894</v>
      </c>
      <c r="NZD3" s="4" t="s">
        <v>894</v>
      </c>
      <c r="NZE3" s="4" t="s">
        <v>894</v>
      </c>
      <c r="NZF3" s="4" t="s">
        <v>894</v>
      </c>
      <c r="NZG3" s="4" t="s">
        <v>894</v>
      </c>
      <c r="NZH3" s="4" t="s">
        <v>894</v>
      </c>
      <c r="NZI3" s="4" t="s">
        <v>894</v>
      </c>
      <c r="NZJ3" s="4" t="s">
        <v>894</v>
      </c>
      <c r="NZK3" s="4" t="s">
        <v>894</v>
      </c>
      <c r="NZL3" s="4" t="s">
        <v>894</v>
      </c>
      <c r="NZM3" s="4" t="s">
        <v>894</v>
      </c>
      <c r="NZN3" s="4" t="s">
        <v>894</v>
      </c>
      <c r="NZO3" s="4" t="s">
        <v>894</v>
      </c>
      <c r="NZP3" s="4" t="s">
        <v>894</v>
      </c>
      <c r="NZQ3" s="4" t="s">
        <v>894</v>
      </c>
      <c r="NZR3" s="4" t="s">
        <v>894</v>
      </c>
      <c r="NZS3" s="4" t="s">
        <v>894</v>
      </c>
      <c r="NZT3" s="4" t="s">
        <v>894</v>
      </c>
      <c r="NZU3" s="4" t="s">
        <v>894</v>
      </c>
      <c r="NZV3" s="4" t="s">
        <v>894</v>
      </c>
      <c r="NZW3" s="4" t="s">
        <v>894</v>
      </c>
      <c r="NZX3" s="4" t="s">
        <v>894</v>
      </c>
      <c r="NZY3" s="4" t="s">
        <v>894</v>
      </c>
      <c r="NZZ3" s="4" t="s">
        <v>894</v>
      </c>
      <c r="OAA3" s="4" t="s">
        <v>894</v>
      </c>
      <c r="OAB3" s="4" t="s">
        <v>894</v>
      </c>
      <c r="OAC3" s="4" t="s">
        <v>894</v>
      </c>
      <c r="OAD3" s="4" t="s">
        <v>894</v>
      </c>
      <c r="OAE3" s="4" t="s">
        <v>894</v>
      </c>
      <c r="OAF3" s="4" t="s">
        <v>894</v>
      </c>
      <c r="OAG3" s="4" t="s">
        <v>894</v>
      </c>
      <c r="OAH3" s="4" t="s">
        <v>894</v>
      </c>
      <c r="OAI3" s="4" t="s">
        <v>894</v>
      </c>
      <c r="OAJ3" s="4" t="s">
        <v>894</v>
      </c>
      <c r="OAK3" s="4" t="s">
        <v>894</v>
      </c>
      <c r="OAL3" s="4" t="s">
        <v>894</v>
      </c>
      <c r="OAM3" s="4" t="s">
        <v>894</v>
      </c>
      <c r="OAN3" s="4" t="s">
        <v>894</v>
      </c>
      <c r="OAO3" s="4" t="s">
        <v>894</v>
      </c>
      <c r="OAP3" s="4" t="s">
        <v>894</v>
      </c>
      <c r="OAQ3" s="4" t="s">
        <v>894</v>
      </c>
      <c r="OAR3" s="4" t="s">
        <v>894</v>
      </c>
      <c r="OAS3" s="4" t="s">
        <v>894</v>
      </c>
      <c r="OAT3" s="4" t="s">
        <v>894</v>
      </c>
      <c r="OAU3" s="4" t="s">
        <v>894</v>
      </c>
      <c r="OAV3" s="4" t="s">
        <v>894</v>
      </c>
      <c r="OAW3" s="4" t="s">
        <v>894</v>
      </c>
      <c r="OAX3" s="4" t="s">
        <v>894</v>
      </c>
      <c r="OAY3" s="4" t="s">
        <v>894</v>
      </c>
      <c r="OAZ3" s="4" t="s">
        <v>894</v>
      </c>
      <c r="OBA3" s="4" t="s">
        <v>894</v>
      </c>
      <c r="OBB3" s="4" t="s">
        <v>894</v>
      </c>
      <c r="OBC3" s="4" t="s">
        <v>894</v>
      </c>
      <c r="OBD3" s="4" t="s">
        <v>894</v>
      </c>
      <c r="OBE3" s="4" t="s">
        <v>894</v>
      </c>
      <c r="OBF3" s="4" t="s">
        <v>894</v>
      </c>
      <c r="OBG3" s="4" t="s">
        <v>894</v>
      </c>
      <c r="OBH3" s="4" t="s">
        <v>894</v>
      </c>
      <c r="OBI3" s="4" t="s">
        <v>894</v>
      </c>
      <c r="OBJ3" s="4" t="s">
        <v>894</v>
      </c>
      <c r="OBK3" s="4" t="s">
        <v>894</v>
      </c>
      <c r="OBL3" s="4" t="s">
        <v>894</v>
      </c>
      <c r="OBM3" s="4" t="s">
        <v>894</v>
      </c>
      <c r="OBN3" s="4" t="s">
        <v>894</v>
      </c>
      <c r="OBO3" s="4" t="s">
        <v>894</v>
      </c>
      <c r="OBP3" s="4" t="s">
        <v>894</v>
      </c>
      <c r="OBQ3" s="4" t="s">
        <v>894</v>
      </c>
      <c r="OBR3" s="4" t="s">
        <v>894</v>
      </c>
      <c r="OBS3" s="4" t="s">
        <v>894</v>
      </c>
      <c r="OBT3" s="4" t="s">
        <v>894</v>
      </c>
      <c r="OBU3" s="4" t="s">
        <v>894</v>
      </c>
      <c r="OBV3" s="4" t="s">
        <v>894</v>
      </c>
      <c r="OBW3" s="4" t="s">
        <v>894</v>
      </c>
      <c r="OBX3" s="4" t="s">
        <v>894</v>
      </c>
      <c r="OBY3" s="4" t="s">
        <v>894</v>
      </c>
      <c r="OBZ3" s="4" t="s">
        <v>894</v>
      </c>
      <c r="OCA3" s="4" t="s">
        <v>894</v>
      </c>
      <c r="OCB3" s="4" t="s">
        <v>894</v>
      </c>
      <c r="OCC3" s="4" t="s">
        <v>894</v>
      </c>
      <c r="OCD3" s="4" t="s">
        <v>894</v>
      </c>
      <c r="OCE3" s="4" t="s">
        <v>894</v>
      </c>
      <c r="OCF3" s="4" t="s">
        <v>894</v>
      </c>
      <c r="OCG3" s="4" t="s">
        <v>894</v>
      </c>
      <c r="OCH3" s="4" t="s">
        <v>894</v>
      </c>
      <c r="OCI3" s="4" t="s">
        <v>894</v>
      </c>
      <c r="OCJ3" s="4" t="s">
        <v>894</v>
      </c>
      <c r="OCK3" s="4" t="s">
        <v>894</v>
      </c>
      <c r="OCL3" s="4" t="s">
        <v>894</v>
      </c>
      <c r="OCM3" s="4" t="s">
        <v>894</v>
      </c>
      <c r="OCN3" s="4" t="s">
        <v>894</v>
      </c>
      <c r="OCO3" s="4" t="s">
        <v>894</v>
      </c>
      <c r="OCP3" s="4" t="s">
        <v>894</v>
      </c>
      <c r="OCQ3" s="4" t="s">
        <v>894</v>
      </c>
      <c r="OCR3" s="4" t="s">
        <v>894</v>
      </c>
      <c r="OCS3" s="4" t="s">
        <v>894</v>
      </c>
      <c r="OCT3" s="4" t="s">
        <v>894</v>
      </c>
      <c r="OCU3" s="4" t="s">
        <v>894</v>
      </c>
      <c r="OCV3" s="4" t="s">
        <v>894</v>
      </c>
      <c r="OCW3" s="4" t="s">
        <v>894</v>
      </c>
      <c r="OCX3" s="4" t="s">
        <v>894</v>
      </c>
      <c r="OCY3" s="4" t="s">
        <v>894</v>
      </c>
      <c r="OCZ3" s="4" t="s">
        <v>894</v>
      </c>
      <c r="ODA3" s="4" t="s">
        <v>894</v>
      </c>
      <c r="ODB3" s="4" t="s">
        <v>894</v>
      </c>
      <c r="ODC3" s="4" t="s">
        <v>894</v>
      </c>
      <c r="ODD3" s="4" t="s">
        <v>894</v>
      </c>
      <c r="ODE3" s="4" t="s">
        <v>894</v>
      </c>
      <c r="ODF3" s="4" t="s">
        <v>894</v>
      </c>
      <c r="ODG3" s="4" t="s">
        <v>894</v>
      </c>
      <c r="ODH3" s="4" t="s">
        <v>894</v>
      </c>
      <c r="ODI3" s="4" t="s">
        <v>894</v>
      </c>
      <c r="ODJ3" s="4" t="s">
        <v>894</v>
      </c>
      <c r="ODK3" s="4" t="s">
        <v>894</v>
      </c>
      <c r="ODL3" s="4" t="s">
        <v>894</v>
      </c>
      <c r="ODM3" s="4" t="s">
        <v>894</v>
      </c>
      <c r="ODN3" s="4" t="s">
        <v>894</v>
      </c>
      <c r="ODO3" s="4" t="s">
        <v>894</v>
      </c>
      <c r="ODP3" s="4" t="s">
        <v>894</v>
      </c>
      <c r="ODQ3" s="4" t="s">
        <v>894</v>
      </c>
      <c r="ODR3" s="4" t="s">
        <v>894</v>
      </c>
      <c r="ODS3" s="4" t="s">
        <v>894</v>
      </c>
      <c r="ODT3" s="4" t="s">
        <v>894</v>
      </c>
      <c r="ODU3" s="4" t="s">
        <v>894</v>
      </c>
      <c r="ODV3" s="4" t="s">
        <v>894</v>
      </c>
      <c r="ODW3" s="4" t="s">
        <v>894</v>
      </c>
      <c r="ODX3" s="4" t="s">
        <v>894</v>
      </c>
      <c r="ODY3" s="4" t="s">
        <v>894</v>
      </c>
      <c r="ODZ3" s="4" t="s">
        <v>894</v>
      </c>
      <c r="OEA3" s="4" t="s">
        <v>894</v>
      </c>
      <c r="OEB3" s="4" t="s">
        <v>894</v>
      </c>
      <c r="OEC3" s="4" t="s">
        <v>894</v>
      </c>
      <c r="OED3" s="4" t="s">
        <v>894</v>
      </c>
      <c r="OEE3" s="4" t="s">
        <v>894</v>
      </c>
      <c r="OEF3" s="4" t="s">
        <v>894</v>
      </c>
      <c r="OEG3" s="4" t="s">
        <v>894</v>
      </c>
      <c r="OEH3" s="4" t="s">
        <v>894</v>
      </c>
      <c r="OEI3" s="4" t="s">
        <v>894</v>
      </c>
      <c r="OEJ3" s="4" t="s">
        <v>894</v>
      </c>
      <c r="OEK3" s="4" t="s">
        <v>894</v>
      </c>
      <c r="OEL3" s="4" t="s">
        <v>894</v>
      </c>
      <c r="OEM3" s="4" t="s">
        <v>894</v>
      </c>
      <c r="OEN3" s="4" t="s">
        <v>894</v>
      </c>
      <c r="OEO3" s="4" t="s">
        <v>894</v>
      </c>
      <c r="OEP3" s="4" t="s">
        <v>894</v>
      </c>
      <c r="OEQ3" s="4" t="s">
        <v>894</v>
      </c>
      <c r="OER3" s="4" t="s">
        <v>894</v>
      </c>
      <c r="OES3" s="4" t="s">
        <v>894</v>
      </c>
      <c r="OET3" s="4" t="s">
        <v>894</v>
      </c>
      <c r="OEU3" s="4" t="s">
        <v>894</v>
      </c>
      <c r="OEV3" s="4" t="s">
        <v>894</v>
      </c>
      <c r="OEW3" s="4" t="s">
        <v>894</v>
      </c>
      <c r="OEX3" s="4" t="s">
        <v>894</v>
      </c>
      <c r="OEY3" s="4" t="s">
        <v>894</v>
      </c>
      <c r="OEZ3" s="4" t="s">
        <v>894</v>
      </c>
      <c r="OFA3" s="4" t="s">
        <v>894</v>
      </c>
      <c r="OFB3" s="4" t="s">
        <v>894</v>
      </c>
      <c r="OFC3" s="4" t="s">
        <v>894</v>
      </c>
      <c r="OFD3" s="4" t="s">
        <v>894</v>
      </c>
      <c r="OFE3" s="4" t="s">
        <v>894</v>
      </c>
      <c r="OFF3" s="4" t="s">
        <v>894</v>
      </c>
      <c r="OFG3" s="4" t="s">
        <v>894</v>
      </c>
      <c r="OFH3" s="4" t="s">
        <v>894</v>
      </c>
      <c r="OFI3" s="4" t="s">
        <v>894</v>
      </c>
      <c r="OFJ3" s="4" t="s">
        <v>894</v>
      </c>
      <c r="OFK3" s="4" t="s">
        <v>894</v>
      </c>
      <c r="OFL3" s="4" t="s">
        <v>894</v>
      </c>
      <c r="OFM3" s="4" t="s">
        <v>894</v>
      </c>
      <c r="OFN3" s="4" t="s">
        <v>894</v>
      </c>
      <c r="OFO3" s="4" t="s">
        <v>894</v>
      </c>
      <c r="OFP3" s="4" t="s">
        <v>894</v>
      </c>
      <c r="OFQ3" s="4" t="s">
        <v>894</v>
      </c>
      <c r="OFR3" s="4" t="s">
        <v>894</v>
      </c>
      <c r="OFS3" s="4" t="s">
        <v>894</v>
      </c>
      <c r="OFT3" s="4" t="s">
        <v>894</v>
      </c>
      <c r="OFU3" s="4" t="s">
        <v>894</v>
      </c>
      <c r="OFV3" s="4" t="s">
        <v>894</v>
      </c>
      <c r="OFW3" s="4" t="s">
        <v>894</v>
      </c>
      <c r="OFX3" s="4" t="s">
        <v>894</v>
      </c>
      <c r="OFY3" s="4" t="s">
        <v>894</v>
      </c>
      <c r="OFZ3" s="4" t="s">
        <v>894</v>
      </c>
      <c r="OGA3" s="4" t="s">
        <v>894</v>
      </c>
      <c r="OGB3" s="4" t="s">
        <v>894</v>
      </c>
      <c r="OGC3" s="4" t="s">
        <v>894</v>
      </c>
      <c r="OGD3" s="4" t="s">
        <v>894</v>
      </c>
      <c r="OGE3" s="4" t="s">
        <v>894</v>
      </c>
      <c r="OGF3" s="4" t="s">
        <v>894</v>
      </c>
      <c r="OGG3" s="4" t="s">
        <v>894</v>
      </c>
      <c r="OGH3" s="4" t="s">
        <v>894</v>
      </c>
      <c r="OGI3" s="4" t="s">
        <v>894</v>
      </c>
      <c r="OGJ3" s="4" t="s">
        <v>894</v>
      </c>
      <c r="OGK3" s="4" t="s">
        <v>894</v>
      </c>
      <c r="OGL3" s="4" t="s">
        <v>894</v>
      </c>
      <c r="OGM3" s="4" t="s">
        <v>894</v>
      </c>
      <c r="OGN3" s="4" t="s">
        <v>894</v>
      </c>
      <c r="OGO3" s="4" t="s">
        <v>894</v>
      </c>
      <c r="OGP3" s="4" t="s">
        <v>894</v>
      </c>
      <c r="OGQ3" s="4" t="s">
        <v>894</v>
      </c>
      <c r="OGR3" s="4" t="s">
        <v>894</v>
      </c>
      <c r="OGS3" s="4" t="s">
        <v>894</v>
      </c>
      <c r="OGT3" s="4" t="s">
        <v>894</v>
      </c>
      <c r="OGU3" s="4" t="s">
        <v>894</v>
      </c>
      <c r="OGV3" s="4" t="s">
        <v>894</v>
      </c>
      <c r="OGW3" s="4" t="s">
        <v>894</v>
      </c>
      <c r="OGX3" s="4" t="s">
        <v>894</v>
      </c>
      <c r="OGY3" s="4" t="s">
        <v>894</v>
      </c>
      <c r="OGZ3" s="4" t="s">
        <v>894</v>
      </c>
      <c r="OHA3" s="4" t="s">
        <v>894</v>
      </c>
      <c r="OHB3" s="4" t="s">
        <v>894</v>
      </c>
      <c r="OHC3" s="4" t="s">
        <v>894</v>
      </c>
      <c r="OHD3" s="4" t="s">
        <v>894</v>
      </c>
      <c r="OHE3" s="4" t="s">
        <v>894</v>
      </c>
      <c r="OHF3" s="4" t="s">
        <v>894</v>
      </c>
      <c r="OHG3" s="4" t="s">
        <v>894</v>
      </c>
      <c r="OHH3" s="4" t="s">
        <v>894</v>
      </c>
      <c r="OHI3" s="4" t="s">
        <v>894</v>
      </c>
      <c r="OHJ3" s="4" t="s">
        <v>894</v>
      </c>
      <c r="OHK3" s="4" t="s">
        <v>894</v>
      </c>
      <c r="OHL3" s="4" t="s">
        <v>894</v>
      </c>
      <c r="OHM3" s="4" t="s">
        <v>894</v>
      </c>
      <c r="OHN3" s="4" t="s">
        <v>894</v>
      </c>
      <c r="OHO3" s="4" t="s">
        <v>894</v>
      </c>
      <c r="OHP3" s="4" t="s">
        <v>894</v>
      </c>
      <c r="OHQ3" s="4" t="s">
        <v>894</v>
      </c>
      <c r="OHR3" s="4" t="s">
        <v>894</v>
      </c>
      <c r="OHS3" s="4" t="s">
        <v>894</v>
      </c>
      <c r="OHT3" s="4" t="s">
        <v>894</v>
      </c>
      <c r="OHU3" s="4" t="s">
        <v>894</v>
      </c>
      <c r="OHV3" s="4" t="s">
        <v>894</v>
      </c>
      <c r="OHW3" s="4" t="s">
        <v>894</v>
      </c>
      <c r="OHX3" s="4" t="s">
        <v>894</v>
      </c>
      <c r="OHY3" s="4" t="s">
        <v>894</v>
      </c>
      <c r="OHZ3" s="4" t="s">
        <v>894</v>
      </c>
      <c r="OIA3" s="4" t="s">
        <v>894</v>
      </c>
      <c r="OIB3" s="4" t="s">
        <v>894</v>
      </c>
      <c r="OIC3" s="4" t="s">
        <v>894</v>
      </c>
      <c r="OID3" s="4" t="s">
        <v>894</v>
      </c>
      <c r="OIE3" s="4" t="s">
        <v>894</v>
      </c>
      <c r="OIF3" s="4" t="s">
        <v>894</v>
      </c>
      <c r="OIG3" s="4" t="s">
        <v>894</v>
      </c>
      <c r="OIH3" s="4" t="s">
        <v>894</v>
      </c>
      <c r="OII3" s="4" t="s">
        <v>894</v>
      </c>
      <c r="OIJ3" s="4" t="s">
        <v>894</v>
      </c>
      <c r="OIK3" s="4" t="s">
        <v>894</v>
      </c>
      <c r="OIL3" s="4" t="s">
        <v>894</v>
      </c>
      <c r="OIM3" s="4" t="s">
        <v>894</v>
      </c>
      <c r="OIN3" s="4" t="s">
        <v>894</v>
      </c>
      <c r="OIO3" s="4" t="s">
        <v>894</v>
      </c>
      <c r="OIP3" s="4" t="s">
        <v>894</v>
      </c>
      <c r="OIQ3" s="4" t="s">
        <v>894</v>
      </c>
      <c r="OIR3" s="4" t="s">
        <v>894</v>
      </c>
      <c r="OIS3" s="4" t="s">
        <v>894</v>
      </c>
      <c r="OIT3" s="4" t="s">
        <v>894</v>
      </c>
      <c r="OIU3" s="4" t="s">
        <v>894</v>
      </c>
      <c r="OIV3" s="4" t="s">
        <v>894</v>
      </c>
      <c r="OIW3" s="4" t="s">
        <v>894</v>
      </c>
      <c r="OIX3" s="4" t="s">
        <v>894</v>
      </c>
      <c r="OIY3" s="4" t="s">
        <v>894</v>
      </c>
      <c r="OIZ3" s="4" t="s">
        <v>894</v>
      </c>
      <c r="OJA3" s="4" t="s">
        <v>894</v>
      </c>
      <c r="OJB3" s="4" t="s">
        <v>894</v>
      </c>
      <c r="OJC3" s="4" t="s">
        <v>894</v>
      </c>
      <c r="OJD3" s="4" t="s">
        <v>894</v>
      </c>
      <c r="OJE3" s="4" t="s">
        <v>894</v>
      </c>
      <c r="OJF3" s="4" t="s">
        <v>894</v>
      </c>
      <c r="OJG3" s="4" t="s">
        <v>894</v>
      </c>
      <c r="OJH3" s="4" t="s">
        <v>894</v>
      </c>
      <c r="OJI3" s="4" t="s">
        <v>894</v>
      </c>
      <c r="OJJ3" s="4" t="s">
        <v>894</v>
      </c>
      <c r="OJK3" s="4" t="s">
        <v>894</v>
      </c>
      <c r="OJL3" s="4" t="s">
        <v>894</v>
      </c>
      <c r="OJM3" s="4" t="s">
        <v>894</v>
      </c>
      <c r="OJN3" s="4" t="s">
        <v>894</v>
      </c>
      <c r="OJO3" s="4" t="s">
        <v>894</v>
      </c>
      <c r="OJP3" s="4" t="s">
        <v>894</v>
      </c>
      <c r="OJQ3" s="4" t="s">
        <v>894</v>
      </c>
      <c r="OJR3" s="4" t="s">
        <v>894</v>
      </c>
      <c r="OJS3" s="4" t="s">
        <v>894</v>
      </c>
      <c r="OJT3" s="4" t="s">
        <v>894</v>
      </c>
      <c r="OJU3" s="4" t="s">
        <v>894</v>
      </c>
      <c r="OJV3" s="4" t="s">
        <v>894</v>
      </c>
      <c r="OJW3" s="4" t="s">
        <v>894</v>
      </c>
      <c r="OJX3" s="4" t="s">
        <v>894</v>
      </c>
      <c r="OJY3" s="4" t="s">
        <v>894</v>
      </c>
      <c r="OJZ3" s="4" t="s">
        <v>894</v>
      </c>
      <c r="OKA3" s="4" t="s">
        <v>894</v>
      </c>
      <c r="OKB3" s="4" t="s">
        <v>894</v>
      </c>
      <c r="OKC3" s="4" t="s">
        <v>894</v>
      </c>
      <c r="OKD3" s="4" t="s">
        <v>894</v>
      </c>
      <c r="OKE3" s="4" t="s">
        <v>894</v>
      </c>
      <c r="OKF3" s="4" t="s">
        <v>894</v>
      </c>
      <c r="OKG3" s="4" t="s">
        <v>894</v>
      </c>
      <c r="OKH3" s="4" t="s">
        <v>894</v>
      </c>
      <c r="OKI3" s="4" t="s">
        <v>894</v>
      </c>
      <c r="OKJ3" s="4" t="s">
        <v>894</v>
      </c>
      <c r="OKK3" s="4" t="s">
        <v>894</v>
      </c>
      <c r="OKL3" s="4" t="s">
        <v>894</v>
      </c>
      <c r="OKM3" s="4" t="s">
        <v>894</v>
      </c>
      <c r="OKN3" s="4" t="s">
        <v>894</v>
      </c>
      <c r="OKO3" s="4" t="s">
        <v>894</v>
      </c>
      <c r="OKP3" s="4" t="s">
        <v>894</v>
      </c>
      <c r="OKQ3" s="4" t="s">
        <v>894</v>
      </c>
      <c r="OKR3" s="4" t="s">
        <v>894</v>
      </c>
      <c r="OKS3" s="4" t="s">
        <v>894</v>
      </c>
      <c r="OKT3" s="4" t="s">
        <v>894</v>
      </c>
      <c r="OKU3" s="4" t="s">
        <v>894</v>
      </c>
      <c r="OKV3" s="4" t="s">
        <v>894</v>
      </c>
      <c r="OKW3" s="4" t="s">
        <v>894</v>
      </c>
      <c r="OKX3" s="4" t="s">
        <v>894</v>
      </c>
      <c r="OKY3" s="4" t="s">
        <v>894</v>
      </c>
      <c r="OKZ3" s="4" t="s">
        <v>894</v>
      </c>
      <c r="OLA3" s="4" t="s">
        <v>894</v>
      </c>
      <c r="OLB3" s="4" t="s">
        <v>894</v>
      </c>
      <c r="OLC3" s="4" t="s">
        <v>894</v>
      </c>
      <c r="OLD3" s="4" t="s">
        <v>894</v>
      </c>
      <c r="OLE3" s="4" t="s">
        <v>894</v>
      </c>
      <c r="OLF3" s="4" t="s">
        <v>894</v>
      </c>
      <c r="OLG3" s="4" t="s">
        <v>894</v>
      </c>
      <c r="OLH3" s="4" t="s">
        <v>894</v>
      </c>
      <c r="OLI3" s="4" t="s">
        <v>894</v>
      </c>
      <c r="OLJ3" s="4" t="s">
        <v>894</v>
      </c>
      <c r="OLK3" s="4" t="s">
        <v>894</v>
      </c>
      <c r="OLL3" s="4" t="s">
        <v>894</v>
      </c>
      <c r="OLM3" s="4" t="s">
        <v>894</v>
      </c>
      <c r="OLN3" s="4" t="s">
        <v>894</v>
      </c>
      <c r="OLO3" s="4" t="s">
        <v>894</v>
      </c>
      <c r="OLP3" s="4" t="s">
        <v>894</v>
      </c>
      <c r="OLQ3" s="4" t="s">
        <v>894</v>
      </c>
      <c r="OLR3" s="4" t="s">
        <v>894</v>
      </c>
      <c r="OLS3" s="4" t="s">
        <v>894</v>
      </c>
      <c r="OLT3" s="4" t="s">
        <v>894</v>
      </c>
      <c r="OLU3" s="4" t="s">
        <v>894</v>
      </c>
      <c r="OLV3" s="4" t="s">
        <v>894</v>
      </c>
      <c r="OLW3" s="4" t="s">
        <v>894</v>
      </c>
      <c r="OLX3" s="4" t="s">
        <v>894</v>
      </c>
      <c r="OLY3" s="4" t="s">
        <v>894</v>
      </c>
      <c r="OLZ3" s="4" t="s">
        <v>894</v>
      </c>
      <c r="OMA3" s="4" t="s">
        <v>894</v>
      </c>
      <c r="OMB3" s="4" t="s">
        <v>894</v>
      </c>
      <c r="OMC3" s="4" t="s">
        <v>894</v>
      </c>
      <c r="OMD3" s="4" t="s">
        <v>894</v>
      </c>
      <c r="OME3" s="4" t="s">
        <v>894</v>
      </c>
      <c r="OMF3" s="4" t="s">
        <v>894</v>
      </c>
      <c r="OMG3" s="4" t="s">
        <v>894</v>
      </c>
      <c r="OMH3" s="4" t="s">
        <v>894</v>
      </c>
      <c r="OMI3" s="4" t="s">
        <v>894</v>
      </c>
      <c r="OMJ3" s="4" t="s">
        <v>894</v>
      </c>
      <c r="OMK3" s="4" t="s">
        <v>894</v>
      </c>
      <c r="OML3" s="4" t="s">
        <v>894</v>
      </c>
      <c r="OMM3" s="4" t="s">
        <v>894</v>
      </c>
      <c r="OMN3" s="4" t="s">
        <v>894</v>
      </c>
      <c r="OMO3" s="4" t="s">
        <v>894</v>
      </c>
      <c r="OMP3" s="4" t="s">
        <v>894</v>
      </c>
      <c r="OMQ3" s="4" t="s">
        <v>894</v>
      </c>
      <c r="OMR3" s="4" t="s">
        <v>894</v>
      </c>
      <c r="OMS3" s="4" t="s">
        <v>894</v>
      </c>
      <c r="OMT3" s="4" t="s">
        <v>894</v>
      </c>
      <c r="OMU3" s="4" t="s">
        <v>894</v>
      </c>
      <c r="OMV3" s="4" t="s">
        <v>894</v>
      </c>
      <c r="OMW3" s="4" t="s">
        <v>894</v>
      </c>
      <c r="OMX3" s="4" t="s">
        <v>894</v>
      </c>
      <c r="OMY3" s="4" t="s">
        <v>894</v>
      </c>
      <c r="OMZ3" s="4" t="s">
        <v>894</v>
      </c>
      <c r="ONA3" s="4" t="s">
        <v>894</v>
      </c>
      <c r="ONB3" s="4" t="s">
        <v>894</v>
      </c>
      <c r="ONC3" s="4" t="s">
        <v>894</v>
      </c>
      <c r="OND3" s="4" t="s">
        <v>894</v>
      </c>
      <c r="ONE3" s="4" t="s">
        <v>894</v>
      </c>
      <c r="ONF3" s="4" t="s">
        <v>894</v>
      </c>
      <c r="ONG3" s="4" t="s">
        <v>894</v>
      </c>
      <c r="ONH3" s="4" t="s">
        <v>894</v>
      </c>
      <c r="ONI3" s="4" t="s">
        <v>894</v>
      </c>
      <c r="ONJ3" s="4" t="s">
        <v>894</v>
      </c>
      <c r="ONK3" s="4" t="s">
        <v>894</v>
      </c>
      <c r="ONL3" s="4" t="s">
        <v>894</v>
      </c>
      <c r="ONM3" s="4" t="s">
        <v>894</v>
      </c>
      <c r="ONN3" s="4" t="s">
        <v>894</v>
      </c>
      <c r="ONO3" s="4" t="s">
        <v>894</v>
      </c>
      <c r="ONP3" s="4" t="s">
        <v>894</v>
      </c>
      <c r="ONQ3" s="4" t="s">
        <v>894</v>
      </c>
      <c r="ONR3" s="4" t="s">
        <v>894</v>
      </c>
      <c r="ONS3" s="4" t="s">
        <v>894</v>
      </c>
      <c r="ONT3" s="4" t="s">
        <v>894</v>
      </c>
      <c r="ONU3" s="4" t="s">
        <v>894</v>
      </c>
      <c r="ONV3" s="4" t="s">
        <v>894</v>
      </c>
      <c r="ONW3" s="4" t="s">
        <v>894</v>
      </c>
      <c r="ONX3" s="4" t="s">
        <v>894</v>
      </c>
      <c r="ONY3" s="4" t="s">
        <v>894</v>
      </c>
      <c r="ONZ3" s="4" t="s">
        <v>894</v>
      </c>
      <c r="OOA3" s="4" t="s">
        <v>894</v>
      </c>
      <c r="OOB3" s="4" t="s">
        <v>894</v>
      </c>
      <c r="OOC3" s="4" t="s">
        <v>894</v>
      </c>
      <c r="OOD3" s="4" t="s">
        <v>894</v>
      </c>
      <c r="OOE3" s="4" t="s">
        <v>894</v>
      </c>
      <c r="OOF3" s="4" t="s">
        <v>894</v>
      </c>
      <c r="OOG3" s="4" t="s">
        <v>894</v>
      </c>
      <c r="OOH3" s="4" t="s">
        <v>894</v>
      </c>
      <c r="OOI3" s="4" t="s">
        <v>894</v>
      </c>
      <c r="OOJ3" s="4" t="s">
        <v>894</v>
      </c>
      <c r="OOK3" s="4" t="s">
        <v>894</v>
      </c>
      <c r="OOL3" s="4" t="s">
        <v>894</v>
      </c>
      <c r="OOM3" s="4" t="s">
        <v>894</v>
      </c>
      <c r="OON3" s="4" t="s">
        <v>894</v>
      </c>
      <c r="OOO3" s="4" t="s">
        <v>894</v>
      </c>
      <c r="OOP3" s="4" t="s">
        <v>894</v>
      </c>
      <c r="OOQ3" s="4" t="s">
        <v>894</v>
      </c>
      <c r="OOR3" s="4" t="s">
        <v>894</v>
      </c>
      <c r="OOS3" s="4" t="s">
        <v>894</v>
      </c>
      <c r="OOT3" s="4" t="s">
        <v>894</v>
      </c>
      <c r="OOU3" s="4" t="s">
        <v>894</v>
      </c>
      <c r="OOV3" s="4" t="s">
        <v>894</v>
      </c>
      <c r="OOW3" s="4" t="s">
        <v>894</v>
      </c>
      <c r="OOX3" s="4" t="s">
        <v>894</v>
      </c>
      <c r="OOY3" s="4" t="s">
        <v>894</v>
      </c>
      <c r="OOZ3" s="4" t="s">
        <v>894</v>
      </c>
      <c r="OPA3" s="4" t="s">
        <v>894</v>
      </c>
      <c r="OPB3" s="4" t="s">
        <v>894</v>
      </c>
      <c r="OPC3" s="4" t="s">
        <v>894</v>
      </c>
      <c r="OPD3" s="4" t="s">
        <v>894</v>
      </c>
      <c r="OPE3" s="4" t="s">
        <v>894</v>
      </c>
      <c r="OPF3" s="4" t="s">
        <v>894</v>
      </c>
      <c r="OPG3" s="4" t="s">
        <v>894</v>
      </c>
      <c r="OPH3" s="4" t="s">
        <v>894</v>
      </c>
      <c r="OPI3" s="4" t="s">
        <v>894</v>
      </c>
      <c r="OPJ3" s="4" t="s">
        <v>894</v>
      </c>
      <c r="OPK3" s="4" t="s">
        <v>894</v>
      </c>
      <c r="OPL3" s="4" t="s">
        <v>894</v>
      </c>
      <c r="OPM3" s="4" t="s">
        <v>894</v>
      </c>
      <c r="OPN3" s="4" t="s">
        <v>894</v>
      </c>
      <c r="OPO3" s="4" t="s">
        <v>894</v>
      </c>
      <c r="OPP3" s="4" t="s">
        <v>894</v>
      </c>
      <c r="OPQ3" s="4" t="s">
        <v>894</v>
      </c>
      <c r="OPR3" s="4" t="s">
        <v>894</v>
      </c>
      <c r="OPS3" s="4" t="s">
        <v>894</v>
      </c>
      <c r="OPT3" s="4" t="s">
        <v>894</v>
      </c>
      <c r="OPU3" s="4" t="s">
        <v>894</v>
      </c>
      <c r="OPV3" s="4" t="s">
        <v>894</v>
      </c>
      <c r="OPW3" s="4" t="s">
        <v>894</v>
      </c>
      <c r="OPX3" s="4" t="s">
        <v>894</v>
      </c>
      <c r="OPY3" s="4" t="s">
        <v>894</v>
      </c>
      <c r="OPZ3" s="4" t="s">
        <v>894</v>
      </c>
      <c r="OQA3" s="4" t="s">
        <v>894</v>
      </c>
      <c r="OQB3" s="4" t="s">
        <v>894</v>
      </c>
      <c r="OQC3" s="4" t="s">
        <v>894</v>
      </c>
      <c r="OQD3" s="4" t="s">
        <v>894</v>
      </c>
      <c r="OQE3" s="4" t="s">
        <v>894</v>
      </c>
      <c r="OQF3" s="4" t="s">
        <v>894</v>
      </c>
      <c r="OQG3" s="4" t="s">
        <v>894</v>
      </c>
      <c r="OQH3" s="4" t="s">
        <v>894</v>
      </c>
      <c r="OQI3" s="4" t="s">
        <v>894</v>
      </c>
      <c r="OQJ3" s="4" t="s">
        <v>894</v>
      </c>
      <c r="OQK3" s="4" t="s">
        <v>894</v>
      </c>
      <c r="OQL3" s="4" t="s">
        <v>894</v>
      </c>
      <c r="OQM3" s="4" t="s">
        <v>894</v>
      </c>
      <c r="OQN3" s="4" t="s">
        <v>894</v>
      </c>
      <c r="OQO3" s="4" t="s">
        <v>894</v>
      </c>
      <c r="OQP3" s="4" t="s">
        <v>894</v>
      </c>
      <c r="OQQ3" s="4" t="s">
        <v>894</v>
      </c>
      <c r="OQR3" s="4" t="s">
        <v>894</v>
      </c>
      <c r="OQS3" s="4" t="s">
        <v>894</v>
      </c>
      <c r="OQT3" s="4" t="s">
        <v>894</v>
      </c>
      <c r="OQU3" s="4" t="s">
        <v>894</v>
      </c>
      <c r="OQV3" s="4" t="s">
        <v>894</v>
      </c>
      <c r="OQW3" s="4" t="s">
        <v>894</v>
      </c>
      <c r="OQX3" s="4" t="s">
        <v>894</v>
      </c>
      <c r="OQY3" s="4" t="s">
        <v>894</v>
      </c>
      <c r="OQZ3" s="4" t="s">
        <v>894</v>
      </c>
      <c r="ORA3" s="4" t="s">
        <v>894</v>
      </c>
      <c r="ORB3" s="4" t="s">
        <v>894</v>
      </c>
      <c r="ORC3" s="4" t="s">
        <v>894</v>
      </c>
      <c r="ORD3" s="4" t="s">
        <v>894</v>
      </c>
      <c r="ORE3" s="4" t="s">
        <v>894</v>
      </c>
      <c r="ORF3" s="4" t="s">
        <v>894</v>
      </c>
      <c r="ORG3" s="4" t="s">
        <v>894</v>
      </c>
      <c r="ORH3" s="4" t="s">
        <v>894</v>
      </c>
      <c r="ORI3" s="4" t="s">
        <v>894</v>
      </c>
      <c r="ORJ3" s="4" t="s">
        <v>894</v>
      </c>
      <c r="ORK3" s="4" t="s">
        <v>894</v>
      </c>
      <c r="ORL3" s="4" t="s">
        <v>894</v>
      </c>
      <c r="ORM3" s="4" t="s">
        <v>894</v>
      </c>
      <c r="ORN3" s="4" t="s">
        <v>894</v>
      </c>
      <c r="ORO3" s="4" t="s">
        <v>894</v>
      </c>
      <c r="ORP3" s="4" t="s">
        <v>894</v>
      </c>
      <c r="ORQ3" s="4" t="s">
        <v>894</v>
      </c>
      <c r="ORR3" s="4" t="s">
        <v>894</v>
      </c>
      <c r="ORS3" s="4" t="s">
        <v>894</v>
      </c>
      <c r="ORT3" s="4" t="s">
        <v>894</v>
      </c>
      <c r="ORU3" s="4" t="s">
        <v>894</v>
      </c>
      <c r="ORV3" s="4" t="s">
        <v>894</v>
      </c>
      <c r="ORW3" s="4" t="s">
        <v>894</v>
      </c>
      <c r="ORX3" s="4" t="s">
        <v>894</v>
      </c>
      <c r="ORY3" s="4" t="s">
        <v>894</v>
      </c>
      <c r="ORZ3" s="4" t="s">
        <v>894</v>
      </c>
      <c r="OSA3" s="4" t="s">
        <v>894</v>
      </c>
      <c r="OSB3" s="4" t="s">
        <v>894</v>
      </c>
      <c r="OSC3" s="4" t="s">
        <v>894</v>
      </c>
      <c r="OSD3" s="4" t="s">
        <v>894</v>
      </c>
      <c r="OSE3" s="4" t="s">
        <v>894</v>
      </c>
      <c r="OSF3" s="4" t="s">
        <v>894</v>
      </c>
      <c r="OSG3" s="4" t="s">
        <v>894</v>
      </c>
      <c r="OSH3" s="4" t="s">
        <v>894</v>
      </c>
      <c r="OSI3" s="4" t="s">
        <v>894</v>
      </c>
      <c r="OSJ3" s="4" t="s">
        <v>894</v>
      </c>
      <c r="OSK3" s="4" t="s">
        <v>894</v>
      </c>
      <c r="OSL3" s="4" t="s">
        <v>894</v>
      </c>
      <c r="OSM3" s="4" t="s">
        <v>894</v>
      </c>
      <c r="OSN3" s="4" t="s">
        <v>894</v>
      </c>
      <c r="OSO3" s="4" t="s">
        <v>894</v>
      </c>
      <c r="OSP3" s="4" t="s">
        <v>894</v>
      </c>
      <c r="OSQ3" s="4" t="s">
        <v>894</v>
      </c>
      <c r="OSR3" s="4" t="s">
        <v>894</v>
      </c>
      <c r="OSS3" s="4" t="s">
        <v>894</v>
      </c>
      <c r="OST3" s="4" t="s">
        <v>894</v>
      </c>
      <c r="OSU3" s="4" t="s">
        <v>894</v>
      </c>
      <c r="OSV3" s="4" t="s">
        <v>894</v>
      </c>
      <c r="OSW3" s="4" t="s">
        <v>894</v>
      </c>
      <c r="OSX3" s="4" t="s">
        <v>894</v>
      </c>
      <c r="OSY3" s="4" t="s">
        <v>894</v>
      </c>
      <c r="OSZ3" s="4" t="s">
        <v>894</v>
      </c>
      <c r="OTA3" s="4" t="s">
        <v>894</v>
      </c>
      <c r="OTB3" s="4" t="s">
        <v>894</v>
      </c>
      <c r="OTC3" s="4" t="s">
        <v>894</v>
      </c>
      <c r="OTD3" s="4" t="s">
        <v>894</v>
      </c>
      <c r="OTE3" s="4" t="s">
        <v>894</v>
      </c>
      <c r="OTF3" s="4" t="s">
        <v>894</v>
      </c>
      <c r="OTG3" s="4" t="s">
        <v>894</v>
      </c>
      <c r="OTH3" s="4" t="s">
        <v>894</v>
      </c>
      <c r="OTI3" s="4" t="s">
        <v>894</v>
      </c>
      <c r="OTJ3" s="4" t="s">
        <v>894</v>
      </c>
      <c r="OTK3" s="4" t="s">
        <v>894</v>
      </c>
      <c r="OTL3" s="4" t="s">
        <v>894</v>
      </c>
      <c r="OTM3" s="4" t="s">
        <v>894</v>
      </c>
      <c r="OTN3" s="4" t="s">
        <v>894</v>
      </c>
      <c r="OTO3" s="4" t="s">
        <v>894</v>
      </c>
      <c r="OTP3" s="4" t="s">
        <v>894</v>
      </c>
      <c r="OTQ3" s="4" t="s">
        <v>894</v>
      </c>
      <c r="OTR3" s="4" t="s">
        <v>894</v>
      </c>
      <c r="OTS3" s="4" t="s">
        <v>894</v>
      </c>
      <c r="OTT3" s="4" t="s">
        <v>894</v>
      </c>
      <c r="OTU3" s="4" t="s">
        <v>894</v>
      </c>
      <c r="OTV3" s="4" t="s">
        <v>894</v>
      </c>
      <c r="OTW3" s="4" t="s">
        <v>894</v>
      </c>
      <c r="OTX3" s="4" t="s">
        <v>894</v>
      </c>
      <c r="OTY3" s="4" t="s">
        <v>894</v>
      </c>
      <c r="OTZ3" s="4" t="s">
        <v>894</v>
      </c>
      <c r="OUA3" s="4" t="s">
        <v>894</v>
      </c>
      <c r="OUB3" s="4" t="s">
        <v>894</v>
      </c>
      <c r="OUC3" s="4" t="s">
        <v>894</v>
      </c>
      <c r="OUD3" s="4" t="s">
        <v>894</v>
      </c>
      <c r="OUE3" s="4" t="s">
        <v>894</v>
      </c>
      <c r="OUF3" s="4" t="s">
        <v>894</v>
      </c>
      <c r="OUG3" s="4" t="s">
        <v>894</v>
      </c>
      <c r="OUH3" s="4" t="s">
        <v>894</v>
      </c>
      <c r="OUI3" s="4" t="s">
        <v>894</v>
      </c>
      <c r="OUJ3" s="4" t="s">
        <v>894</v>
      </c>
      <c r="OUK3" s="4" t="s">
        <v>894</v>
      </c>
      <c r="OUL3" s="4" t="s">
        <v>894</v>
      </c>
      <c r="OUM3" s="4" t="s">
        <v>894</v>
      </c>
      <c r="OUN3" s="4" t="s">
        <v>894</v>
      </c>
      <c r="OUO3" s="4" t="s">
        <v>894</v>
      </c>
      <c r="OUP3" s="4" t="s">
        <v>894</v>
      </c>
      <c r="OUQ3" s="4" t="s">
        <v>894</v>
      </c>
      <c r="OUR3" s="4" t="s">
        <v>894</v>
      </c>
      <c r="OUS3" s="4" t="s">
        <v>894</v>
      </c>
      <c r="OUT3" s="4" t="s">
        <v>894</v>
      </c>
      <c r="OUU3" s="4" t="s">
        <v>894</v>
      </c>
      <c r="OUV3" s="4" t="s">
        <v>894</v>
      </c>
      <c r="OUW3" s="4" t="s">
        <v>894</v>
      </c>
      <c r="OUX3" s="4" t="s">
        <v>894</v>
      </c>
      <c r="OUY3" s="4" t="s">
        <v>894</v>
      </c>
      <c r="OUZ3" s="4" t="s">
        <v>894</v>
      </c>
      <c r="OVA3" s="4" t="s">
        <v>894</v>
      </c>
      <c r="OVB3" s="4" t="s">
        <v>894</v>
      </c>
      <c r="OVC3" s="4" t="s">
        <v>894</v>
      </c>
      <c r="OVD3" s="4" t="s">
        <v>894</v>
      </c>
      <c r="OVE3" s="4" t="s">
        <v>894</v>
      </c>
      <c r="OVF3" s="4" t="s">
        <v>894</v>
      </c>
      <c r="OVG3" s="4" t="s">
        <v>894</v>
      </c>
      <c r="OVH3" s="4" t="s">
        <v>894</v>
      </c>
      <c r="OVI3" s="4" t="s">
        <v>894</v>
      </c>
      <c r="OVJ3" s="4" t="s">
        <v>894</v>
      </c>
      <c r="OVK3" s="4" t="s">
        <v>894</v>
      </c>
      <c r="OVL3" s="4" t="s">
        <v>894</v>
      </c>
      <c r="OVM3" s="4" t="s">
        <v>894</v>
      </c>
      <c r="OVN3" s="4" t="s">
        <v>894</v>
      </c>
      <c r="OVO3" s="4" t="s">
        <v>894</v>
      </c>
      <c r="OVP3" s="4" t="s">
        <v>894</v>
      </c>
      <c r="OVQ3" s="4" t="s">
        <v>894</v>
      </c>
      <c r="OVR3" s="4" t="s">
        <v>894</v>
      </c>
      <c r="OVS3" s="4" t="s">
        <v>894</v>
      </c>
      <c r="OVT3" s="4" t="s">
        <v>894</v>
      </c>
      <c r="OVU3" s="4" t="s">
        <v>894</v>
      </c>
      <c r="OVV3" s="4" t="s">
        <v>894</v>
      </c>
      <c r="OVW3" s="4" t="s">
        <v>894</v>
      </c>
      <c r="OVX3" s="4" t="s">
        <v>894</v>
      </c>
      <c r="OVY3" s="4" t="s">
        <v>894</v>
      </c>
      <c r="OVZ3" s="4" t="s">
        <v>894</v>
      </c>
      <c r="OWA3" s="4" t="s">
        <v>894</v>
      </c>
      <c r="OWB3" s="4" t="s">
        <v>894</v>
      </c>
      <c r="OWC3" s="4" t="s">
        <v>894</v>
      </c>
      <c r="OWD3" s="4" t="s">
        <v>894</v>
      </c>
      <c r="OWE3" s="4" t="s">
        <v>894</v>
      </c>
      <c r="OWF3" s="4" t="s">
        <v>894</v>
      </c>
      <c r="OWG3" s="4" t="s">
        <v>894</v>
      </c>
      <c r="OWH3" s="4" t="s">
        <v>894</v>
      </c>
      <c r="OWI3" s="4" t="s">
        <v>894</v>
      </c>
      <c r="OWJ3" s="4" t="s">
        <v>894</v>
      </c>
      <c r="OWK3" s="4" t="s">
        <v>894</v>
      </c>
      <c r="OWL3" s="4" t="s">
        <v>894</v>
      </c>
      <c r="OWM3" s="4" t="s">
        <v>894</v>
      </c>
      <c r="OWN3" s="4" t="s">
        <v>894</v>
      </c>
      <c r="OWO3" s="4" t="s">
        <v>894</v>
      </c>
      <c r="OWP3" s="4" t="s">
        <v>894</v>
      </c>
      <c r="OWQ3" s="4" t="s">
        <v>894</v>
      </c>
      <c r="OWR3" s="4" t="s">
        <v>894</v>
      </c>
      <c r="OWS3" s="4" t="s">
        <v>894</v>
      </c>
      <c r="OWT3" s="4" t="s">
        <v>894</v>
      </c>
      <c r="OWU3" s="4" t="s">
        <v>894</v>
      </c>
      <c r="OWV3" s="4" t="s">
        <v>894</v>
      </c>
      <c r="OWW3" s="4" t="s">
        <v>894</v>
      </c>
      <c r="OWX3" s="4" t="s">
        <v>894</v>
      </c>
      <c r="OWY3" s="4" t="s">
        <v>894</v>
      </c>
      <c r="OWZ3" s="4" t="s">
        <v>894</v>
      </c>
      <c r="OXA3" s="4" t="s">
        <v>894</v>
      </c>
      <c r="OXB3" s="4" t="s">
        <v>894</v>
      </c>
      <c r="OXC3" s="4" t="s">
        <v>894</v>
      </c>
      <c r="OXD3" s="4" t="s">
        <v>894</v>
      </c>
      <c r="OXE3" s="4" t="s">
        <v>894</v>
      </c>
      <c r="OXF3" s="4" t="s">
        <v>894</v>
      </c>
      <c r="OXG3" s="4" t="s">
        <v>894</v>
      </c>
      <c r="OXH3" s="4" t="s">
        <v>894</v>
      </c>
      <c r="OXI3" s="4" t="s">
        <v>894</v>
      </c>
      <c r="OXJ3" s="4" t="s">
        <v>894</v>
      </c>
      <c r="OXK3" s="4" t="s">
        <v>894</v>
      </c>
      <c r="OXL3" s="4" t="s">
        <v>894</v>
      </c>
      <c r="OXM3" s="4" t="s">
        <v>894</v>
      </c>
      <c r="OXN3" s="4" t="s">
        <v>894</v>
      </c>
      <c r="OXO3" s="4" t="s">
        <v>894</v>
      </c>
      <c r="OXP3" s="4" t="s">
        <v>894</v>
      </c>
      <c r="OXQ3" s="4" t="s">
        <v>894</v>
      </c>
      <c r="OXR3" s="4" t="s">
        <v>894</v>
      </c>
      <c r="OXS3" s="4" t="s">
        <v>894</v>
      </c>
      <c r="OXT3" s="4" t="s">
        <v>894</v>
      </c>
      <c r="OXU3" s="4" t="s">
        <v>894</v>
      </c>
      <c r="OXV3" s="4" t="s">
        <v>894</v>
      </c>
      <c r="OXW3" s="4" t="s">
        <v>894</v>
      </c>
      <c r="OXX3" s="4" t="s">
        <v>894</v>
      </c>
      <c r="OXY3" s="4" t="s">
        <v>894</v>
      </c>
      <c r="OXZ3" s="4" t="s">
        <v>894</v>
      </c>
      <c r="OYA3" s="4" t="s">
        <v>894</v>
      </c>
      <c r="OYB3" s="4" t="s">
        <v>894</v>
      </c>
      <c r="OYC3" s="4" t="s">
        <v>894</v>
      </c>
      <c r="OYD3" s="4" t="s">
        <v>894</v>
      </c>
      <c r="OYE3" s="4" t="s">
        <v>894</v>
      </c>
      <c r="OYF3" s="4" t="s">
        <v>894</v>
      </c>
      <c r="OYG3" s="4" t="s">
        <v>894</v>
      </c>
      <c r="OYH3" s="4" t="s">
        <v>894</v>
      </c>
      <c r="OYI3" s="4" t="s">
        <v>894</v>
      </c>
      <c r="OYJ3" s="4" t="s">
        <v>894</v>
      </c>
      <c r="OYK3" s="4" t="s">
        <v>894</v>
      </c>
      <c r="OYL3" s="4" t="s">
        <v>894</v>
      </c>
      <c r="OYM3" s="4" t="s">
        <v>894</v>
      </c>
      <c r="OYN3" s="4" t="s">
        <v>894</v>
      </c>
      <c r="OYO3" s="4" t="s">
        <v>894</v>
      </c>
      <c r="OYP3" s="4" t="s">
        <v>894</v>
      </c>
      <c r="OYQ3" s="4" t="s">
        <v>894</v>
      </c>
      <c r="OYR3" s="4" t="s">
        <v>894</v>
      </c>
      <c r="OYS3" s="4" t="s">
        <v>894</v>
      </c>
      <c r="OYT3" s="4" t="s">
        <v>894</v>
      </c>
      <c r="OYU3" s="4" t="s">
        <v>894</v>
      </c>
      <c r="OYV3" s="4" t="s">
        <v>894</v>
      </c>
      <c r="OYW3" s="4" t="s">
        <v>894</v>
      </c>
      <c r="OYX3" s="4" t="s">
        <v>894</v>
      </c>
      <c r="OYY3" s="4" t="s">
        <v>894</v>
      </c>
      <c r="OYZ3" s="4" t="s">
        <v>894</v>
      </c>
      <c r="OZA3" s="4" t="s">
        <v>894</v>
      </c>
      <c r="OZB3" s="4" t="s">
        <v>894</v>
      </c>
      <c r="OZC3" s="4" t="s">
        <v>894</v>
      </c>
      <c r="OZD3" s="4" t="s">
        <v>894</v>
      </c>
      <c r="OZE3" s="4" t="s">
        <v>894</v>
      </c>
      <c r="OZF3" s="4" t="s">
        <v>894</v>
      </c>
      <c r="OZG3" s="4" t="s">
        <v>894</v>
      </c>
      <c r="OZH3" s="4" t="s">
        <v>894</v>
      </c>
      <c r="OZI3" s="4" t="s">
        <v>894</v>
      </c>
      <c r="OZJ3" s="4" t="s">
        <v>894</v>
      </c>
      <c r="OZK3" s="4" t="s">
        <v>894</v>
      </c>
      <c r="OZL3" s="4" t="s">
        <v>894</v>
      </c>
      <c r="OZM3" s="4" t="s">
        <v>894</v>
      </c>
      <c r="OZN3" s="4" t="s">
        <v>894</v>
      </c>
      <c r="OZO3" s="4" t="s">
        <v>894</v>
      </c>
      <c r="OZP3" s="4" t="s">
        <v>894</v>
      </c>
      <c r="OZQ3" s="4" t="s">
        <v>894</v>
      </c>
      <c r="OZR3" s="4" t="s">
        <v>894</v>
      </c>
      <c r="OZS3" s="4" t="s">
        <v>894</v>
      </c>
      <c r="OZT3" s="4" t="s">
        <v>894</v>
      </c>
      <c r="OZU3" s="4" t="s">
        <v>894</v>
      </c>
      <c r="OZV3" s="4" t="s">
        <v>894</v>
      </c>
      <c r="OZW3" s="4" t="s">
        <v>894</v>
      </c>
      <c r="OZX3" s="4" t="s">
        <v>894</v>
      </c>
      <c r="OZY3" s="4" t="s">
        <v>894</v>
      </c>
      <c r="OZZ3" s="4" t="s">
        <v>894</v>
      </c>
      <c r="PAA3" s="4" t="s">
        <v>894</v>
      </c>
      <c r="PAB3" s="4" t="s">
        <v>894</v>
      </c>
      <c r="PAC3" s="4" t="s">
        <v>894</v>
      </c>
      <c r="PAD3" s="4" t="s">
        <v>894</v>
      </c>
      <c r="PAE3" s="4" t="s">
        <v>894</v>
      </c>
      <c r="PAF3" s="4" t="s">
        <v>894</v>
      </c>
      <c r="PAG3" s="4" t="s">
        <v>894</v>
      </c>
      <c r="PAH3" s="4" t="s">
        <v>894</v>
      </c>
      <c r="PAI3" s="4" t="s">
        <v>894</v>
      </c>
      <c r="PAJ3" s="4" t="s">
        <v>894</v>
      </c>
      <c r="PAK3" s="4" t="s">
        <v>894</v>
      </c>
      <c r="PAL3" s="4" t="s">
        <v>894</v>
      </c>
      <c r="PAM3" s="4" t="s">
        <v>894</v>
      </c>
      <c r="PAN3" s="4" t="s">
        <v>894</v>
      </c>
      <c r="PAO3" s="4" t="s">
        <v>894</v>
      </c>
      <c r="PAP3" s="4" t="s">
        <v>894</v>
      </c>
      <c r="PAQ3" s="4" t="s">
        <v>894</v>
      </c>
      <c r="PAR3" s="4" t="s">
        <v>894</v>
      </c>
      <c r="PAS3" s="4" t="s">
        <v>894</v>
      </c>
      <c r="PAT3" s="4" t="s">
        <v>894</v>
      </c>
      <c r="PAU3" s="4" t="s">
        <v>894</v>
      </c>
      <c r="PAV3" s="4" t="s">
        <v>894</v>
      </c>
      <c r="PAW3" s="4" t="s">
        <v>894</v>
      </c>
      <c r="PAX3" s="4" t="s">
        <v>894</v>
      </c>
      <c r="PAY3" s="4" t="s">
        <v>894</v>
      </c>
      <c r="PAZ3" s="4" t="s">
        <v>894</v>
      </c>
      <c r="PBA3" s="4" t="s">
        <v>894</v>
      </c>
      <c r="PBB3" s="4" t="s">
        <v>894</v>
      </c>
      <c r="PBC3" s="4" t="s">
        <v>894</v>
      </c>
      <c r="PBD3" s="4" t="s">
        <v>894</v>
      </c>
      <c r="PBE3" s="4" t="s">
        <v>894</v>
      </c>
      <c r="PBF3" s="4" t="s">
        <v>894</v>
      </c>
      <c r="PBG3" s="4" t="s">
        <v>894</v>
      </c>
      <c r="PBH3" s="4" t="s">
        <v>894</v>
      </c>
      <c r="PBI3" s="4" t="s">
        <v>894</v>
      </c>
      <c r="PBJ3" s="4" t="s">
        <v>894</v>
      </c>
      <c r="PBK3" s="4" t="s">
        <v>894</v>
      </c>
      <c r="PBL3" s="4" t="s">
        <v>894</v>
      </c>
      <c r="PBM3" s="4" t="s">
        <v>894</v>
      </c>
      <c r="PBN3" s="4" t="s">
        <v>894</v>
      </c>
      <c r="PBO3" s="4" t="s">
        <v>894</v>
      </c>
      <c r="PBP3" s="4" t="s">
        <v>894</v>
      </c>
      <c r="PBQ3" s="4" t="s">
        <v>894</v>
      </c>
      <c r="PBR3" s="4" t="s">
        <v>894</v>
      </c>
      <c r="PBS3" s="4" t="s">
        <v>894</v>
      </c>
      <c r="PBT3" s="4" t="s">
        <v>894</v>
      </c>
      <c r="PBU3" s="4" t="s">
        <v>894</v>
      </c>
      <c r="PBV3" s="4" t="s">
        <v>894</v>
      </c>
      <c r="PBW3" s="4" t="s">
        <v>894</v>
      </c>
      <c r="PBX3" s="4" t="s">
        <v>894</v>
      </c>
      <c r="PBY3" s="4" t="s">
        <v>894</v>
      </c>
      <c r="PBZ3" s="4" t="s">
        <v>894</v>
      </c>
      <c r="PCA3" s="4" t="s">
        <v>894</v>
      </c>
      <c r="PCB3" s="4" t="s">
        <v>894</v>
      </c>
      <c r="PCC3" s="4" t="s">
        <v>894</v>
      </c>
      <c r="PCD3" s="4" t="s">
        <v>894</v>
      </c>
      <c r="PCE3" s="4" t="s">
        <v>894</v>
      </c>
      <c r="PCF3" s="4" t="s">
        <v>894</v>
      </c>
      <c r="PCG3" s="4" t="s">
        <v>894</v>
      </c>
      <c r="PCH3" s="4" t="s">
        <v>894</v>
      </c>
      <c r="PCI3" s="4" t="s">
        <v>894</v>
      </c>
      <c r="PCJ3" s="4" t="s">
        <v>894</v>
      </c>
      <c r="PCK3" s="4" t="s">
        <v>894</v>
      </c>
      <c r="PCL3" s="4" t="s">
        <v>894</v>
      </c>
      <c r="PCM3" s="4" t="s">
        <v>894</v>
      </c>
      <c r="PCN3" s="4" t="s">
        <v>894</v>
      </c>
      <c r="PCO3" s="4" t="s">
        <v>894</v>
      </c>
      <c r="PCP3" s="4" t="s">
        <v>894</v>
      </c>
      <c r="PCQ3" s="4" t="s">
        <v>894</v>
      </c>
      <c r="PCR3" s="4" t="s">
        <v>894</v>
      </c>
      <c r="PCS3" s="4" t="s">
        <v>894</v>
      </c>
      <c r="PCT3" s="4" t="s">
        <v>894</v>
      </c>
      <c r="PCU3" s="4" t="s">
        <v>894</v>
      </c>
      <c r="PCV3" s="4" t="s">
        <v>894</v>
      </c>
      <c r="PCW3" s="4" t="s">
        <v>894</v>
      </c>
      <c r="PCX3" s="4" t="s">
        <v>894</v>
      </c>
      <c r="PCY3" s="4" t="s">
        <v>894</v>
      </c>
      <c r="PCZ3" s="4" t="s">
        <v>894</v>
      </c>
      <c r="PDA3" s="4" t="s">
        <v>894</v>
      </c>
      <c r="PDB3" s="4" t="s">
        <v>894</v>
      </c>
      <c r="PDC3" s="4" t="s">
        <v>894</v>
      </c>
      <c r="PDD3" s="4" t="s">
        <v>894</v>
      </c>
      <c r="PDE3" s="4" t="s">
        <v>894</v>
      </c>
      <c r="PDF3" s="4" t="s">
        <v>894</v>
      </c>
      <c r="PDG3" s="4" t="s">
        <v>894</v>
      </c>
      <c r="PDH3" s="4" t="s">
        <v>894</v>
      </c>
      <c r="PDI3" s="4" t="s">
        <v>894</v>
      </c>
      <c r="PDJ3" s="4" t="s">
        <v>894</v>
      </c>
      <c r="PDK3" s="4" t="s">
        <v>894</v>
      </c>
      <c r="PDL3" s="4" t="s">
        <v>894</v>
      </c>
      <c r="PDM3" s="4" t="s">
        <v>894</v>
      </c>
      <c r="PDN3" s="4" t="s">
        <v>894</v>
      </c>
      <c r="PDO3" s="4" t="s">
        <v>894</v>
      </c>
      <c r="PDP3" s="4" t="s">
        <v>894</v>
      </c>
      <c r="PDQ3" s="4" t="s">
        <v>894</v>
      </c>
      <c r="PDR3" s="4" t="s">
        <v>894</v>
      </c>
      <c r="PDS3" s="4" t="s">
        <v>894</v>
      </c>
      <c r="PDT3" s="4" t="s">
        <v>894</v>
      </c>
      <c r="PDU3" s="4" t="s">
        <v>894</v>
      </c>
      <c r="PDV3" s="4" t="s">
        <v>894</v>
      </c>
      <c r="PDW3" s="4" t="s">
        <v>894</v>
      </c>
      <c r="PDX3" s="4" t="s">
        <v>894</v>
      </c>
      <c r="PDY3" s="4" t="s">
        <v>894</v>
      </c>
      <c r="PDZ3" s="4" t="s">
        <v>894</v>
      </c>
      <c r="PEA3" s="4" t="s">
        <v>894</v>
      </c>
      <c r="PEB3" s="4" t="s">
        <v>894</v>
      </c>
      <c r="PEC3" s="4" t="s">
        <v>894</v>
      </c>
      <c r="PED3" s="4" t="s">
        <v>894</v>
      </c>
      <c r="PEE3" s="4" t="s">
        <v>894</v>
      </c>
      <c r="PEF3" s="4" t="s">
        <v>894</v>
      </c>
      <c r="PEG3" s="4" t="s">
        <v>894</v>
      </c>
      <c r="PEH3" s="4" t="s">
        <v>894</v>
      </c>
      <c r="PEI3" s="4" t="s">
        <v>894</v>
      </c>
      <c r="PEJ3" s="4" t="s">
        <v>894</v>
      </c>
      <c r="PEK3" s="4" t="s">
        <v>894</v>
      </c>
      <c r="PEL3" s="4" t="s">
        <v>894</v>
      </c>
      <c r="PEM3" s="4" t="s">
        <v>894</v>
      </c>
      <c r="PEN3" s="4" t="s">
        <v>894</v>
      </c>
      <c r="PEO3" s="4" t="s">
        <v>894</v>
      </c>
      <c r="PEP3" s="4" t="s">
        <v>894</v>
      </c>
      <c r="PEQ3" s="4" t="s">
        <v>894</v>
      </c>
      <c r="PER3" s="4" t="s">
        <v>894</v>
      </c>
      <c r="PES3" s="4" t="s">
        <v>894</v>
      </c>
      <c r="PET3" s="4" t="s">
        <v>894</v>
      </c>
      <c r="PEU3" s="4" t="s">
        <v>894</v>
      </c>
      <c r="PEV3" s="4" t="s">
        <v>894</v>
      </c>
      <c r="PEW3" s="4" t="s">
        <v>894</v>
      </c>
      <c r="PEX3" s="4" t="s">
        <v>894</v>
      </c>
      <c r="PEY3" s="4" t="s">
        <v>894</v>
      </c>
      <c r="PEZ3" s="4" t="s">
        <v>894</v>
      </c>
      <c r="PFA3" s="4" t="s">
        <v>894</v>
      </c>
      <c r="PFB3" s="4" t="s">
        <v>894</v>
      </c>
      <c r="PFC3" s="4" t="s">
        <v>894</v>
      </c>
      <c r="PFD3" s="4" t="s">
        <v>894</v>
      </c>
      <c r="PFE3" s="4" t="s">
        <v>894</v>
      </c>
      <c r="PFF3" s="4" t="s">
        <v>894</v>
      </c>
      <c r="PFG3" s="4" t="s">
        <v>894</v>
      </c>
      <c r="PFH3" s="4" t="s">
        <v>894</v>
      </c>
      <c r="PFI3" s="4" t="s">
        <v>894</v>
      </c>
      <c r="PFJ3" s="4" t="s">
        <v>894</v>
      </c>
      <c r="PFK3" s="4" t="s">
        <v>894</v>
      </c>
      <c r="PFL3" s="4" t="s">
        <v>894</v>
      </c>
      <c r="PFM3" s="4" t="s">
        <v>894</v>
      </c>
      <c r="PFN3" s="4" t="s">
        <v>894</v>
      </c>
      <c r="PFO3" s="4" t="s">
        <v>894</v>
      </c>
      <c r="PFP3" s="4" t="s">
        <v>894</v>
      </c>
      <c r="PFQ3" s="4" t="s">
        <v>894</v>
      </c>
      <c r="PFR3" s="4" t="s">
        <v>894</v>
      </c>
      <c r="PFS3" s="4" t="s">
        <v>894</v>
      </c>
      <c r="PFT3" s="4" t="s">
        <v>894</v>
      </c>
      <c r="PFU3" s="4" t="s">
        <v>894</v>
      </c>
      <c r="PFV3" s="4" t="s">
        <v>894</v>
      </c>
      <c r="PFW3" s="4" t="s">
        <v>894</v>
      </c>
      <c r="PFX3" s="4" t="s">
        <v>894</v>
      </c>
      <c r="PFY3" s="4" t="s">
        <v>894</v>
      </c>
      <c r="PFZ3" s="4" t="s">
        <v>894</v>
      </c>
      <c r="PGA3" s="4" t="s">
        <v>894</v>
      </c>
      <c r="PGB3" s="4" t="s">
        <v>894</v>
      </c>
      <c r="PGC3" s="4" t="s">
        <v>894</v>
      </c>
      <c r="PGD3" s="4" t="s">
        <v>894</v>
      </c>
      <c r="PGE3" s="4" t="s">
        <v>894</v>
      </c>
      <c r="PGF3" s="4" t="s">
        <v>894</v>
      </c>
      <c r="PGG3" s="4" t="s">
        <v>894</v>
      </c>
      <c r="PGH3" s="4" t="s">
        <v>894</v>
      </c>
      <c r="PGI3" s="4" t="s">
        <v>894</v>
      </c>
      <c r="PGJ3" s="4" t="s">
        <v>894</v>
      </c>
      <c r="PGK3" s="4" t="s">
        <v>894</v>
      </c>
      <c r="PGL3" s="4" t="s">
        <v>894</v>
      </c>
      <c r="PGM3" s="4" t="s">
        <v>894</v>
      </c>
      <c r="PGN3" s="4" t="s">
        <v>894</v>
      </c>
      <c r="PGO3" s="4" t="s">
        <v>894</v>
      </c>
      <c r="PGP3" s="4" t="s">
        <v>894</v>
      </c>
      <c r="PGQ3" s="4" t="s">
        <v>894</v>
      </c>
      <c r="PGR3" s="4" t="s">
        <v>894</v>
      </c>
      <c r="PGS3" s="4" t="s">
        <v>894</v>
      </c>
      <c r="PGT3" s="4" t="s">
        <v>894</v>
      </c>
      <c r="PGU3" s="4" t="s">
        <v>894</v>
      </c>
      <c r="PGV3" s="4" t="s">
        <v>894</v>
      </c>
      <c r="PGW3" s="4" t="s">
        <v>894</v>
      </c>
      <c r="PGX3" s="4" t="s">
        <v>894</v>
      </c>
      <c r="PGY3" s="4" t="s">
        <v>894</v>
      </c>
      <c r="PGZ3" s="4" t="s">
        <v>894</v>
      </c>
      <c r="PHA3" s="4" t="s">
        <v>894</v>
      </c>
      <c r="PHB3" s="4" t="s">
        <v>894</v>
      </c>
      <c r="PHC3" s="4" t="s">
        <v>894</v>
      </c>
      <c r="PHD3" s="4" t="s">
        <v>894</v>
      </c>
      <c r="PHE3" s="4" t="s">
        <v>894</v>
      </c>
      <c r="PHF3" s="4" t="s">
        <v>894</v>
      </c>
      <c r="PHG3" s="4" t="s">
        <v>894</v>
      </c>
      <c r="PHH3" s="4" t="s">
        <v>894</v>
      </c>
      <c r="PHI3" s="4" t="s">
        <v>894</v>
      </c>
      <c r="PHJ3" s="4" t="s">
        <v>894</v>
      </c>
      <c r="PHK3" s="4" t="s">
        <v>894</v>
      </c>
      <c r="PHL3" s="4" t="s">
        <v>894</v>
      </c>
      <c r="PHM3" s="4" t="s">
        <v>894</v>
      </c>
      <c r="PHN3" s="4" t="s">
        <v>894</v>
      </c>
      <c r="PHO3" s="4" t="s">
        <v>894</v>
      </c>
      <c r="PHP3" s="4" t="s">
        <v>894</v>
      </c>
      <c r="PHQ3" s="4" t="s">
        <v>894</v>
      </c>
      <c r="PHR3" s="4" t="s">
        <v>894</v>
      </c>
      <c r="PHS3" s="4" t="s">
        <v>894</v>
      </c>
      <c r="PHT3" s="4" t="s">
        <v>894</v>
      </c>
      <c r="PHU3" s="4" t="s">
        <v>894</v>
      </c>
      <c r="PHV3" s="4" t="s">
        <v>894</v>
      </c>
      <c r="PHW3" s="4" t="s">
        <v>894</v>
      </c>
      <c r="PHX3" s="4" t="s">
        <v>894</v>
      </c>
      <c r="PHY3" s="4" t="s">
        <v>894</v>
      </c>
      <c r="PHZ3" s="4" t="s">
        <v>894</v>
      </c>
      <c r="PIA3" s="4" t="s">
        <v>894</v>
      </c>
      <c r="PIB3" s="4" t="s">
        <v>894</v>
      </c>
      <c r="PIC3" s="4" t="s">
        <v>894</v>
      </c>
      <c r="PID3" s="4" t="s">
        <v>894</v>
      </c>
      <c r="PIE3" s="4" t="s">
        <v>894</v>
      </c>
      <c r="PIF3" s="4" t="s">
        <v>894</v>
      </c>
      <c r="PIG3" s="4" t="s">
        <v>894</v>
      </c>
      <c r="PIH3" s="4" t="s">
        <v>894</v>
      </c>
      <c r="PII3" s="4" t="s">
        <v>894</v>
      </c>
      <c r="PIJ3" s="4" t="s">
        <v>894</v>
      </c>
      <c r="PIK3" s="4" t="s">
        <v>894</v>
      </c>
      <c r="PIL3" s="4" t="s">
        <v>894</v>
      </c>
      <c r="PIM3" s="4" t="s">
        <v>894</v>
      </c>
      <c r="PIN3" s="4" t="s">
        <v>894</v>
      </c>
      <c r="PIO3" s="4" t="s">
        <v>894</v>
      </c>
      <c r="PIP3" s="4" t="s">
        <v>894</v>
      </c>
      <c r="PIQ3" s="4" t="s">
        <v>894</v>
      </c>
      <c r="PIR3" s="4" t="s">
        <v>894</v>
      </c>
      <c r="PIS3" s="4" t="s">
        <v>894</v>
      </c>
      <c r="PIT3" s="4" t="s">
        <v>894</v>
      </c>
      <c r="PIU3" s="4" t="s">
        <v>894</v>
      </c>
      <c r="PIV3" s="4" t="s">
        <v>894</v>
      </c>
      <c r="PIW3" s="4" t="s">
        <v>894</v>
      </c>
      <c r="PIX3" s="4" t="s">
        <v>894</v>
      </c>
      <c r="PIY3" s="4" t="s">
        <v>894</v>
      </c>
      <c r="PIZ3" s="4" t="s">
        <v>894</v>
      </c>
      <c r="PJA3" s="4" t="s">
        <v>894</v>
      </c>
      <c r="PJB3" s="4" t="s">
        <v>894</v>
      </c>
      <c r="PJC3" s="4" t="s">
        <v>894</v>
      </c>
      <c r="PJD3" s="4" t="s">
        <v>894</v>
      </c>
      <c r="PJE3" s="4" t="s">
        <v>894</v>
      </c>
      <c r="PJF3" s="4" t="s">
        <v>894</v>
      </c>
      <c r="PJG3" s="4" t="s">
        <v>894</v>
      </c>
      <c r="PJH3" s="4" t="s">
        <v>894</v>
      </c>
      <c r="PJI3" s="4" t="s">
        <v>894</v>
      </c>
      <c r="PJJ3" s="4" t="s">
        <v>894</v>
      </c>
      <c r="PJK3" s="4" t="s">
        <v>894</v>
      </c>
      <c r="PJL3" s="4" t="s">
        <v>894</v>
      </c>
      <c r="PJM3" s="4" t="s">
        <v>894</v>
      </c>
      <c r="PJN3" s="4" t="s">
        <v>894</v>
      </c>
      <c r="PJO3" s="4" t="s">
        <v>894</v>
      </c>
      <c r="PJP3" s="4" t="s">
        <v>894</v>
      </c>
      <c r="PJQ3" s="4" t="s">
        <v>894</v>
      </c>
      <c r="PJR3" s="4" t="s">
        <v>894</v>
      </c>
      <c r="PJS3" s="4" t="s">
        <v>894</v>
      </c>
      <c r="PJT3" s="4" t="s">
        <v>894</v>
      </c>
      <c r="PJU3" s="4" t="s">
        <v>894</v>
      </c>
      <c r="PJV3" s="4" t="s">
        <v>894</v>
      </c>
      <c r="PJW3" s="4" t="s">
        <v>894</v>
      </c>
      <c r="PJX3" s="4" t="s">
        <v>894</v>
      </c>
      <c r="PJY3" s="4" t="s">
        <v>894</v>
      </c>
      <c r="PJZ3" s="4" t="s">
        <v>894</v>
      </c>
      <c r="PKA3" s="4" t="s">
        <v>894</v>
      </c>
      <c r="PKB3" s="4" t="s">
        <v>894</v>
      </c>
      <c r="PKC3" s="4" t="s">
        <v>894</v>
      </c>
      <c r="PKD3" s="4" t="s">
        <v>894</v>
      </c>
      <c r="PKE3" s="4" t="s">
        <v>894</v>
      </c>
      <c r="PKF3" s="4" t="s">
        <v>894</v>
      </c>
      <c r="PKG3" s="4" t="s">
        <v>894</v>
      </c>
      <c r="PKH3" s="4" t="s">
        <v>894</v>
      </c>
      <c r="PKI3" s="4" t="s">
        <v>894</v>
      </c>
      <c r="PKJ3" s="4" t="s">
        <v>894</v>
      </c>
      <c r="PKK3" s="4" t="s">
        <v>894</v>
      </c>
      <c r="PKL3" s="4" t="s">
        <v>894</v>
      </c>
      <c r="PKM3" s="4" t="s">
        <v>894</v>
      </c>
      <c r="PKN3" s="4" t="s">
        <v>894</v>
      </c>
      <c r="PKO3" s="4" t="s">
        <v>894</v>
      </c>
      <c r="PKP3" s="4" t="s">
        <v>894</v>
      </c>
      <c r="PKQ3" s="4" t="s">
        <v>894</v>
      </c>
      <c r="PKR3" s="4" t="s">
        <v>894</v>
      </c>
      <c r="PKS3" s="4" t="s">
        <v>894</v>
      </c>
      <c r="PKT3" s="4" t="s">
        <v>894</v>
      </c>
      <c r="PKU3" s="4" t="s">
        <v>894</v>
      </c>
      <c r="PKV3" s="4" t="s">
        <v>894</v>
      </c>
      <c r="PKW3" s="4" t="s">
        <v>894</v>
      </c>
      <c r="PKX3" s="4" t="s">
        <v>894</v>
      </c>
      <c r="PKY3" s="4" t="s">
        <v>894</v>
      </c>
      <c r="PKZ3" s="4" t="s">
        <v>894</v>
      </c>
      <c r="PLA3" s="4" t="s">
        <v>894</v>
      </c>
      <c r="PLB3" s="4" t="s">
        <v>894</v>
      </c>
      <c r="PLC3" s="4" t="s">
        <v>894</v>
      </c>
      <c r="PLD3" s="4" t="s">
        <v>894</v>
      </c>
      <c r="PLE3" s="4" t="s">
        <v>894</v>
      </c>
      <c r="PLF3" s="4" t="s">
        <v>894</v>
      </c>
      <c r="PLG3" s="4" t="s">
        <v>894</v>
      </c>
      <c r="PLH3" s="4" t="s">
        <v>894</v>
      </c>
      <c r="PLI3" s="4" t="s">
        <v>894</v>
      </c>
      <c r="PLJ3" s="4" t="s">
        <v>894</v>
      </c>
      <c r="PLK3" s="4" t="s">
        <v>894</v>
      </c>
      <c r="PLL3" s="4" t="s">
        <v>894</v>
      </c>
      <c r="PLM3" s="4" t="s">
        <v>894</v>
      </c>
      <c r="PLN3" s="4" t="s">
        <v>894</v>
      </c>
      <c r="PLO3" s="4" t="s">
        <v>894</v>
      </c>
      <c r="PLP3" s="4" t="s">
        <v>894</v>
      </c>
      <c r="PLQ3" s="4" t="s">
        <v>894</v>
      </c>
      <c r="PLR3" s="4" t="s">
        <v>894</v>
      </c>
      <c r="PLS3" s="4" t="s">
        <v>894</v>
      </c>
      <c r="PLT3" s="4" t="s">
        <v>894</v>
      </c>
      <c r="PLU3" s="4" t="s">
        <v>894</v>
      </c>
      <c r="PLV3" s="4" t="s">
        <v>894</v>
      </c>
      <c r="PLW3" s="4" t="s">
        <v>894</v>
      </c>
      <c r="PLX3" s="4" t="s">
        <v>894</v>
      </c>
      <c r="PLY3" s="4" t="s">
        <v>894</v>
      </c>
      <c r="PLZ3" s="4" t="s">
        <v>894</v>
      </c>
      <c r="PMA3" s="4" t="s">
        <v>894</v>
      </c>
      <c r="PMB3" s="4" t="s">
        <v>894</v>
      </c>
      <c r="PMC3" s="4" t="s">
        <v>894</v>
      </c>
      <c r="PMD3" s="4" t="s">
        <v>894</v>
      </c>
      <c r="PME3" s="4" t="s">
        <v>894</v>
      </c>
      <c r="PMF3" s="4" t="s">
        <v>894</v>
      </c>
      <c r="PMG3" s="4" t="s">
        <v>894</v>
      </c>
      <c r="PMH3" s="4" t="s">
        <v>894</v>
      </c>
      <c r="PMI3" s="4" t="s">
        <v>894</v>
      </c>
      <c r="PMJ3" s="4" t="s">
        <v>894</v>
      </c>
      <c r="PMK3" s="4" t="s">
        <v>894</v>
      </c>
      <c r="PML3" s="4" t="s">
        <v>894</v>
      </c>
      <c r="PMM3" s="4" t="s">
        <v>894</v>
      </c>
      <c r="PMN3" s="4" t="s">
        <v>894</v>
      </c>
      <c r="PMO3" s="4" t="s">
        <v>894</v>
      </c>
      <c r="PMP3" s="4" t="s">
        <v>894</v>
      </c>
      <c r="PMQ3" s="4" t="s">
        <v>894</v>
      </c>
      <c r="PMR3" s="4" t="s">
        <v>894</v>
      </c>
      <c r="PMS3" s="4" t="s">
        <v>894</v>
      </c>
      <c r="PMT3" s="4" t="s">
        <v>894</v>
      </c>
      <c r="PMU3" s="4" t="s">
        <v>894</v>
      </c>
      <c r="PMV3" s="4" t="s">
        <v>894</v>
      </c>
      <c r="PMW3" s="4" t="s">
        <v>894</v>
      </c>
      <c r="PMX3" s="4" t="s">
        <v>894</v>
      </c>
      <c r="PMY3" s="4" t="s">
        <v>894</v>
      </c>
      <c r="PMZ3" s="4" t="s">
        <v>894</v>
      </c>
      <c r="PNA3" s="4" t="s">
        <v>894</v>
      </c>
      <c r="PNB3" s="4" t="s">
        <v>894</v>
      </c>
      <c r="PNC3" s="4" t="s">
        <v>894</v>
      </c>
      <c r="PND3" s="4" t="s">
        <v>894</v>
      </c>
      <c r="PNE3" s="4" t="s">
        <v>894</v>
      </c>
      <c r="PNF3" s="4" t="s">
        <v>894</v>
      </c>
      <c r="PNG3" s="4" t="s">
        <v>894</v>
      </c>
      <c r="PNH3" s="4" t="s">
        <v>894</v>
      </c>
      <c r="PNI3" s="4" t="s">
        <v>894</v>
      </c>
      <c r="PNJ3" s="4" t="s">
        <v>894</v>
      </c>
      <c r="PNK3" s="4" t="s">
        <v>894</v>
      </c>
      <c r="PNL3" s="4" t="s">
        <v>894</v>
      </c>
      <c r="PNM3" s="4" t="s">
        <v>894</v>
      </c>
      <c r="PNN3" s="4" t="s">
        <v>894</v>
      </c>
      <c r="PNO3" s="4" t="s">
        <v>894</v>
      </c>
      <c r="PNP3" s="4" t="s">
        <v>894</v>
      </c>
      <c r="PNQ3" s="4" t="s">
        <v>894</v>
      </c>
      <c r="PNR3" s="4" t="s">
        <v>894</v>
      </c>
      <c r="PNS3" s="4" t="s">
        <v>894</v>
      </c>
      <c r="PNT3" s="4" t="s">
        <v>894</v>
      </c>
      <c r="PNU3" s="4" t="s">
        <v>894</v>
      </c>
      <c r="PNV3" s="4" t="s">
        <v>894</v>
      </c>
      <c r="PNW3" s="4" t="s">
        <v>894</v>
      </c>
      <c r="PNX3" s="4" t="s">
        <v>894</v>
      </c>
      <c r="PNY3" s="4" t="s">
        <v>894</v>
      </c>
      <c r="PNZ3" s="4" t="s">
        <v>894</v>
      </c>
      <c r="POA3" s="4" t="s">
        <v>894</v>
      </c>
      <c r="POB3" s="4" t="s">
        <v>894</v>
      </c>
      <c r="POC3" s="4" t="s">
        <v>894</v>
      </c>
      <c r="POD3" s="4" t="s">
        <v>894</v>
      </c>
      <c r="POE3" s="4" t="s">
        <v>894</v>
      </c>
      <c r="POF3" s="4" t="s">
        <v>894</v>
      </c>
      <c r="POG3" s="4" t="s">
        <v>894</v>
      </c>
      <c r="POH3" s="4" t="s">
        <v>894</v>
      </c>
      <c r="POI3" s="4" t="s">
        <v>894</v>
      </c>
      <c r="POJ3" s="4" t="s">
        <v>894</v>
      </c>
      <c r="POK3" s="4" t="s">
        <v>894</v>
      </c>
      <c r="POL3" s="4" t="s">
        <v>894</v>
      </c>
      <c r="POM3" s="4" t="s">
        <v>894</v>
      </c>
      <c r="PON3" s="4" t="s">
        <v>894</v>
      </c>
      <c r="POO3" s="4" t="s">
        <v>894</v>
      </c>
      <c r="POP3" s="4" t="s">
        <v>894</v>
      </c>
      <c r="POQ3" s="4" t="s">
        <v>894</v>
      </c>
      <c r="POR3" s="4" t="s">
        <v>894</v>
      </c>
      <c r="POS3" s="4" t="s">
        <v>894</v>
      </c>
      <c r="POT3" s="4" t="s">
        <v>894</v>
      </c>
      <c r="POU3" s="4" t="s">
        <v>894</v>
      </c>
      <c r="POV3" s="4" t="s">
        <v>894</v>
      </c>
      <c r="POW3" s="4" t="s">
        <v>894</v>
      </c>
      <c r="POX3" s="4" t="s">
        <v>894</v>
      </c>
      <c r="POY3" s="4" t="s">
        <v>894</v>
      </c>
      <c r="POZ3" s="4" t="s">
        <v>894</v>
      </c>
      <c r="PPA3" s="4" t="s">
        <v>894</v>
      </c>
      <c r="PPB3" s="4" t="s">
        <v>894</v>
      </c>
      <c r="PPC3" s="4" t="s">
        <v>894</v>
      </c>
      <c r="PPD3" s="4" t="s">
        <v>894</v>
      </c>
      <c r="PPE3" s="4" t="s">
        <v>894</v>
      </c>
      <c r="PPF3" s="4" t="s">
        <v>894</v>
      </c>
      <c r="PPG3" s="4" t="s">
        <v>894</v>
      </c>
      <c r="PPH3" s="4" t="s">
        <v>894</v>
      </c>
      <c r="PPI3" s="4" t="s">
        <v>894</v>
      </c>
      <c r="PPJ3" s="4" t="s">
        <v>894</v>
      </c>
      <c r="PPK3" s="4" t="s">
        <v>894</v>
      </c>
      <c r="PPL3" s="4" t="s">
        <v>894</v>
      </c>
      <c r="PPM3" s="4" t="s">
        <v>894</v>
      </c>
      <c r="PPN3" s="4" t="s">
        <v>894</v>
      </c>
      <c r="PPO3" s="4" t="s">
        <v>894</v>
      </c>
      <c r="PPP3" s="4" t="s">
        <v>894</v>
      </c>
      <c r="PPQ3" s="4" t="s">
        <v>894</v>
      </c>
      <c r="PPR3" s="4" t="s">
        <v>894</v>
      </c>
      <c r="PPS3" s="4" t="s">
        <v>894</v>
      </c>
      <c r="PPT3" s="4" t="s">
        <v>894</v>
      </c>
      <c r="PPU3" s="4" t="s">
        <v>894</v>
      </c>
      <c r="PPV3" s="4" t="s">
        <v>894</v>
      </c>
      <c r="PPW3" s="4" t="s">
        <v>894</v>
      </c>
      <c r="PPX3" s="4" t="s">
        <v>894</v>
      </c>
      <c r="PPY3" s="4" t="s">
        <v>894</v>
      </c>
      <c r="PPZ3" s="4" t="s">
        <v>894</v>
      </c>
      <c r="PQA3" s="4" t="s">
        <v>894</v>
      </c>
      <c r="PQB3" s="4" t="s">
        <v>894</v>
      </c>
      <c r="PQC3" s="4" t="s">
        <v>894</v>
      </c>
      <c r="PQD3" s="4" t="s">
        <v>894</v>
      </c>
      <c r="PQE3" s="4" t="s">
        <v>894</v>
      </c>
      <c r="PQF3" s="4" t="s">
        <v>894</v>
      </c>
      <c r="PQG3" s="4" t="s">
        <v>894</v>
      </c>
      <c r="PQH3" s="4" t="s">
        <v>894</v>
      </c>
      <c r="PQI3" s="4" t="s">
        <v>894</v>
      </c>
      <c r="PQJ3" s="4" t="s">
        <v>894</v>
      </c>
      <c r="PQK3" s="4" t="s">
        <v>894</v>
      </c>
      <c r="PQL3" s="4" t="s">
        <v>894</v>
      </c>
      <c r="PQM3" s="4" t="s">
        <v>894</v>
      </c>
      <c r="PQN3" s="4" t="s">
        <v>894</v>
      </c>
      <c r="PQO3" s="4" t="s">
        <v>894</v>
      </c>
      <c r="PQP3" s="4" t="s">
        <v>894</v>
      </c>
      <c r="PQQ3" s="4" t="s">
        <v>894</v>
      </c>
      <c r="PQR3" s="4" t="s">
        <v>894</v>
      </c>
      <c r="PQS3" s="4" t="s">
        <v>894</v>
      </c>
      <c r="PQT3" s="4" t="s">
        <v>894</v>
      </c>
      <c r="PQU3" s="4" t="s">
        <v>894</v>
      </c>
      <c r="PQV3" s="4" t="s">
        <v>894</v>
      </c>
      <c r="PQW3" s="4" t="s">
        <v>894</v>
      </c>
      <c r="PQX3" s="4" t="s">
        <v>894</v>
      </c>
      <c r="PQY3" s="4" t="s">
        <v>894</v>
      </c>
      <c r="PQZ3" s="4" t="s">
        <v>894</v>
      </c>
      <c r="PRA3" s="4" t="s">
        <v>894</v>
      </c>
      <c r="PRB3" s="4" t="s">
        <v>894</v>
      </c>
      <c r="PRC3" s="4" t="s">
        <v>894</v>
      </c>
      <c r="PRD3" s="4" t="s">
        <v>894</v>
      </c>
      <c r="PRE3" s="4" t="s">
        <v>894</v>
      </c>
      <c r="PRF3" s="4" t="s">
        <v>894</v>
      </c>
      <c r="PRG3" s="4" t="s">
        <v>894</v>
      </c>
      <c r="PRH3" s="4" t="s">
        <v>894</v>
      </c>
      <c r="PRI3" s="4" t="s">
        <v>894</v>
      </c>
      <c r="PRJ3" s="4" t="s">
        <v>894</v>
      </c>
      <c r="PRK3" s="4" t="s">
        <v>894</v>
      </c>
      <c r="PRL3" s="4" t="s">
        <v>894</v>
      </c>
      <c r="PRM3" s="4" t="s">
        <v>894</v>
      </c>
      <c r="PRN3" s="4" t="s">
        <v>894</v>
      </c>
      <c r="PRO3" s="4" t="s">
        <v>894</v>
      </c>
      <c r="PRP3" s="4" t="s">
        <v>894</v>
      </c>
      <c r="PRQ3" s="4" t="s">
        <v>894</v>
      </c>
      <c r="PRR3" s="4" t="s">
        <v>894</v>
      </c>
      <c r="PRS3" s="4" t="s">
        <v>894</v>
      </c>
      <c r="PRT3" s="4" t="s">
        <v>894</v>
      </c>
      <c r="PRU3" s="4" t="s">
        <v>894</v>
      </c>
      <c r="PRV3" s="4" t="s">
        <v>894</v>
      </c>
      <c r="PRW3" s="4" t="s">
        <v>894</v>
      </c>
      <c r="PRX3" s="4" t="s">
        <v>894</v>
      </c>
      <c r="PRY3" s="4" t="s">
        <v>894</v>
      </c>
      <c r="PRZ3" s="4" t="s">
        <v>894</v>
      </c>
      <c r="PSA3" s="4" t="s">
        <v>894</v>
      </c>
      <c r="PSB3" s="4" t="s">
        <v>894</v>
      </c>
      <c r="PSC3" s="4" t="s">
        <v>894</v>
      </c>
      <c r="PSD3" s="4" t="s">
        <v>894</v>
      </c>
      <c r="PSE3" s="4" t="s">
        <v>894</v>
      </c>
      <c r="PSF3" s="4" t="s">
        <v>894</v>
      </c>
      <c r="PSG3" s="4" t="s">
        <v>894</v>
      </c>
      <c r="PSH3" s="4" t="s">
        <v>894</v>
      </c>
      <c r="PSI3" s="4" t="s">
        <v>894</v>
      </c>
      <c r="PSJ3" s="4" t="s">
        <v>894</v>
      </c>
      <c r="PSK3" s="4" t="s">
        <v>894</v>
      </c>
      <c r="PSL3" s="4" t="s">
        <v>894</v>
      </c>
      <c r="PSM3" s="4" t="s">
        <v>894</v>
      </c>
      <c r="PSN3" s="4" t="s">
        <v>894</v>
      </c>
      <c r="PSO3" s="4" t="s">
        <v>894</v>
      </c>
      <c r="PSP3" s="4" t="s">
        <v>894</v>
      </c>
      <c r="PSQ3" s="4" t="s">
        <v>894</v>
      </c>
      <c r="PSR3" s="4" t="s">
        <v>894</v>
      </c>
      <c r="PSS3" s="4" t="s">
        <v>894</v>
      </c>
      <c r="PST3" s="4" t="s">
        <v>894</v>
      </c>
      <c r="PSU3" s="4" t="s">
        <v>894</v>
      </c>
      <c r="PSV3" s="4" t="s">
        <v>894</v>
      </c>
      <c r="PSW3" s="4" t="s">
        <v>894</v>
      </c>
      <c r="PSX3" s="4" t="s">
        <v>894</v>
      </c>
      <c r="PSY3" s="4" t="s">
        <v>894</v>
      </c>
      <c r="PSZ3" s="4" t="s">
        <v>894</v>
      </c>
      <c r="PTA3" s="4" t="s">
        <v>894</v>
      </c>
      <c r="PTB3" s="4" t="s">
        <v>894</v>
      </c>
      <c r="PTC3" s="4" t="s">
        <v>894</v>
      </c>
      <c r="PTD3" s="4" t="s">
        <v>894</v>
      </c>
      <c r="PTE3" s="4" t="s">
        <v>894</v>
      </c>
      <c r="PTF3" s="4" t="s">
        <v>894</v>
      </c>
      <c r="PTG3" s="4" t="s">
        <v>894</v>
      </c>
      <c r="PTH3" s="4" t="s">
        <v>894</v>
      </c>
      <c r="PTI3" s="4" t="s">
        <v>894</v>
      </c>
      <c r="PTJ3" s="4" t="s">
        <v>894</v>
      </c>
      <c r="PTK3" s="4" t="s">
        <v>894</v>
      </c>
      <c r="PTL3" s="4" t="s">
        <v>894</v>
      </c>
      <c r="PTM3" s="4" t="s">
        <v>894</v>
      </c>
      <c r="PTN3" s="4" t="s">
        <v>894</v>
      </c>
      <c r="PTO3" s="4" t="s">
        <v>894</v>
      </c>
      <c r="PTP3" s="4" t="s">
        <v>894</v>
      </c>
      <c r="PTQ3" s="4" t="s">
        <v>894</v>
      </c>
      <c r="PTR3" s="4" t="s">
        <v>894</v>
      </c>
      <c r="PTS3" s="4" t="s">
        <v>894</v>
      </c>
      <c r="PTT3" s="4" t="s">
        <v>894</v>
      </c>
      <c r="PTU3" s="4" t="s">
        <v>894</v>
      </c>
      <c r="PTV3" s="4" t="s">
        <v>894</v>
      </c>
      <c r="PTW3" s="4" t="s">
        <v>894</v>
      </c>
      <c r="PTX3" s="4" t="s">
        <v>894</v>
      </c>
      <c r="PTY3" s="4" t="s">
        <v>894</v>
      </c>
      <c r="PTZ3" s="4" t="s">
        <v>894</v>
      </c>
      <c r="PUA3" s="4" t="s">
        <v>894</v>
      </c>
      <c r="PUB3" s="4" t="s">
        <v>894</v>
      </c>
      <c r="PUC3" s="4" t="s">
        <v>894</v>
      </c>
      <c r="PUD3" s="4" t="s">
        <v>894</v>
      </c>
      <c r="PUE3" s="4" t="s">
        <v>894</v>
      </c>
      <c r="PUF3" s="4" t="s">
        <v>894</v>
      </c>
      <c r="PUG3" s="4" t="s">
        <v>894</v>
      </c>
      <c r="PUH3" s="4" t="s">
        <v>894</v>
      </c>
      <c r="PUI3" s="4" t="s">
        <v>894</v>
      </c>
      <c r="PUJ3" s="4" t="s">
        <v>894</v>
      </c>
      <c r="PUK3" s="4" t="s">
        <v>894</v>
      </c>
      <c r="PUL3" s="4" t="s">
        <v>894</v>
      </c>
      <c r="PUM3" s="4" t="s">
        <v>894</v>
      </c>
      <c r="PUN3" s="4" t="s">
        <v>894</v>
      </c>
      <c r="PUO3" s="4" t="s">
        <v>894</v>
      </c>
      <c r="PUP3" s="4" t="s">
        <v>894</v>
      </c>
      <c r="PUQ3" s="4" t="s">
        <v>894</v>
      </c>
      <c r="PUR3" s="4" t="s">
        <v>894</v>
      </c>
      <c r="PUS3" s="4" t="s">
        <v>894</v>
      </c>
      <c r="PUT3" s="4" t="s">
        <v>894</v>
      </c>
      <c r="PUU3" s="4" t="s">
        <v>894</v>
      </c>
      <c r="PUV3" s="4" t="s">
        <v>894</v>
      </c>
      <c r="PUW3" s="4" t="s">
        <v>894</v>
      </c>
      <c r="PUX3" s="4" t="s">
        <v>894</v>
      </c>
      <c r="PUY3" s="4" t="s">
        <v>894</v>
      </c>
      <c r="PUZ3" s="4" t="s">
        <v>894</v>
      </c>
      <c r="PVA3" s="4" t="s">
        <v>894</v>
      </c>
      <c r="PVB3" s="4" t="s">
        <v>894</v>
      </c>
      <c r="PVC3" s="4" t="s">
        <v>894</v>
      </c>
      <c r="PVD3" s="4" t="s">
        <v>894</v>
      </c>
      <c r="PVE3" s="4" t="s">
        <v>894</v>
      </c>
      <c r="PVF3" s="4" t="s">
        <v>894</v>
      </c>
      <c r="PVG3" s="4" t="s">
        <v>894</v>
      </c>
      <c r="PVH3" s="4" t="s">
        <v>894</v>
      </c>
      <c r="PVI3" s="4" t="s">
        <v>894</v>
      </c>
      <c r="PVJ3" s="4" t="s">
        <v>894</v>
      </c>
      <c r="PVK3" s="4" t="s">
        <v>894</v>
      </c>
      <c r="PVL3" s="4" t="s">
        <v>894</v>
      </c>
      <c r="PVM3" s="4" t="s">
        <v>894</v>
      </c>
      <c r="PVN3" s="4" t="s">
        <v>894</v>
      </c>
      <c r="PVO3" s="4" t="s">
        <v>894</v>
      </c>
      <c r="PVP3" s="4" t="s">
        <v>894</v>
      </c>
      <c r="PVQ3" s="4" t="s">
        <v>894</v>
      </c>
      <c r="PVR3" s="4" t="s">
        <v>894</v>
      </c>
      <c r="PVS3" s="4" t="s">
        <v>894</v>
      </c>
      <c r="PVT3" s="4" t="s">
        <v>894</v>
      </c>
      <c r="PVU3" s="4" t="s">
        <v>894</v>
      </c>
      <c r="PVV3" s="4" t="s">
        <v>894</v>
      </c>
      <c r="PVW3" s="4" t="s">
        <v>894</v>
      </c>
      <c r="PVX3" s="4" t="s">
        <v>894</v>
      </c>
      <c r="PVY3" s="4" t="s">
        <v>894</v>
      </c>
      <c r="PVZ3" s="4" t="s">
        <v>894</v>
      </c>
      <c r="PWA3" s="4" t="s">
        <v>894</v>
      </c>
      <c r="PWB3" s="4" t="s">
        <v>894</v>
      </c>
      <c r="PWC3" s="4" t="s">
        <v>894</v>
      </c>
      <c r="PWD3" s="4" t="s">
        <v>894</v>
      </c>
      <c r="PWE3" s="4" t="s">
        <v>894</v>
      </c>
      <c r="PWF3" s="4" t="s">
        <v>894</v>
      </c>
      <c r="PWG3" s="4" t="s">
        <v>894</v>
      </c>
      <c r="PWH3" s="4" t="s">
        <v>894</v>
      </c>
      <c r="PWI3" s="4" t="s">
        <v>894</v>
      </c>
      <c r="PWJ3" s="4" t="s">
        <v>894</v>
      </c>
      <c r="PWK3" s="4" t="s">
        <v>894</v>
      </c>
      <c r="PWL3" s="4" t="s">
        <v>894</v>
      </c>
      <c r="PWM3" s="4" t="s">
        <v>894</v>
      </c>
      <c r="PWN3" s="4" t="s">
        <v>894</v>
      </c>
      <c r="PWO3" s="4" t="s">
        <v>894</v>
      </c>
      <c r="PWP3" s="4" t="s">
        <v>894</v>
      </c>
      <c r="PWQ3" s="4" t="s">
        <v>894</v>
      </c>
      <c r="PWR3" s="4" t="s">
        <v>894</v>
      </c>
      <c r="PWS3" s="4" t="s">
        <v>894</v>
      </c>
      <c r="PWT3" s="4" t="s">
        <v>894</v>
      </c>
      <c r="PWU3" s="4" t="s">
        <v>894</v>
      </c>
      <c r="PWV3" s="4" t="s">
        <v>894</v>
      </c>
      <c r="PWW3" s="4" t="s">
        <v>894</v>
      </c>
      <c r="PWX3" s="4" t="s">
        <v>894</v>
      </c>
      <c r="PWY3" s="4" t="s">
        <v>894</v>
      </c>
      <c r="PWZ3" s="4" t="s">
        <v>894</v>
      </c>
      <c r="PXA3" s="4" t="s">
        <v>894</v>
      </c>
      <c r="PXB3" s="4" t="s">
        <v>894</v>
      </c>
      <c r="PXC3" s="4" t="s">
        <v>894</v>
      </c>
      <c r="PXD3" s="4" t="s">
        <v>894</v>
      </c>
      <c r="PXE3" s="4" t="s">
        <v>894</v>
      </c>
      <c r="PXF3" s="4" t="s">
        <v>894</v>
      </c>
      <c r="PXG3" s="4" t="s">
        <v>894</v>
      </c>
      <c r="PXH3" s="4" t="s">
        <v>894</v>
      </c>
      <c r="PXI3" s="4" t="s">
        <v>894</v>
      </c>
      <c r="PXJ3" s="4" t="s">
        <v>894</v>
      </c>
      <c r="PXK3" s="4" t="s">
        <v>894</v>
      </c>
      <c r="PXL3" s="4" t="s">
        <v>894</v>
      </c>
      <c r="PXM3" s="4" t="s">
        <v>894</v>
      </c>
      <c r="PXN3" s="4" t="s">
        <v>894</v>
      </c>
      <c r="PXO3" s="4" t="s">
        <v>894</v>
      </c>
      <c r="PXP3" s="4" t="s">
        <v>894</v>
      </c>
      <c r="PXQ3" s="4" t="s">
        <v>894</v>
      </c>
      <c r="PXR3" s="4" t="s">
        <v>894</v>
      </c>
      <c r="PXS3" s="4" t="s">
        <v>894</v>
      </c>
      <c r="PXT3" s="4" t="s">
        <v>894</v>
      </c>
      <c r="PXU3" s="4" t="s">
        <v>894</v>
      </c>
      <c r="PXV3" s="4" t="s">
        <v>894</v>
      </c>
      <c r="PXW3" s="4" t="s">
        <v>894</v>
      </c>
      <c r="PXX3" s="4" t="s">
        <v>894</v>
      </c>
      <c r="PXY3" s="4" t="s">
        <v>894</v>
      </c>
      <c r="PXZ3" s="4" t="s">
        <v>894</v>
      </c>
      <c r="PYA3" s="4" t="s">
        <v>894</v>
      </c>
      <c r="PYB3" s="4" t="s">
        <v>894</v>
      </c>
      <c r="PYC3" s="4" t="s">
        <v>894</v>
      </c>
      <c r="PYD3" s="4" t="s">
        <v>894</v>
      </c>
      <c r="PYE3" s="4" t="s">
        <v>894</v>
      </c>
      <c r="PYF3" s="4" t="s">
        <v>894</v>
      </c>
      <c r="PYG3" s="4" t="s">
        <v>894</v>
      </c>
      <c r="PYH3" s="4" t="s">
        <v>894</v>
      </c>
      <c r="PYI3" s="4" t="s">
        <v>894</v>
      </c>
      <c r="PYJ3" s="4" t="s">
        <v>894</v>
      </c>
      <c r="PYK3" s="4" t="s">
        <v>894</v>
      </c>
      <c r="PYL3" s="4" t="s">
        <v>894</v>
      </c>
      <c r="PYM3" s="4" t="s">
        <v>894</v>
      </c>
      <c r="PYN3" s="4" t="s">
        <v>894</v>
      </c>
      <c r="PYO3" s="4" t="s">
        <v>894</v>
      </c>
      <c r="PYP3" s="4" t="s">
        <v>894</v>
      </c>
      <c r="PYQ3" s="4" t="s">
        <v>894</v>
      </c>
      <c r="PYR3" s="4" t="s">
        <v>894</v>
      </c>
      <c r="PYS3" s="4" t="s">
        <v>894</v>
      </c>
      <c r="PYT3" s="4" t="s">
        <v>894</v>
      </c>
      <c r="PYU3" s="4" t="s">
        <v>894</v>
      </c>
      <c r="PYV3" s="4" t="s">
        <v>894</v>
      </c>
      <c r="PYW3" s="4" t="s">
        <v>894</v>
      </c>
      <c r="PYX3" s="4" t="s">
        <v>894</v>
      </c>
      <c r="PYY3" s="4" t="s">
        <v>894</v>
      </c>
      <c r="PYZ3" s="4" t="s">
        <v>894</v>
      </c>
      <c r="PZA3" s="4" t="s">
        <v>894</v>
      </c>
      <c r="PZB3" s="4" t="s">
        <v>894</v>
      </c>
      <c r="PZC3" s="4" t="s">
        <v>894</v>
      </c>
      <c r="PZD3" s="4" t="s">
        <v>894</v>
      </c>
      <c r="PZE3" s="4" t="s">
        <v>894</v>
      </c>
      <c r="PZF3" s="4" t="s">
        <v>894</v>
      </c>
      <c r="PZG3" s="4" t="s">
        <v>894</v>
      </c>
      <c r="PZH3" s="4" t="s">
        <v>894</v>
      </c>
      <c r="PZI3" s="4" t="s">
        <v>894</v>
      </c>
      <c r="PZJ3" s="4" t="s">
        <v>894</v>
      </c>
      <c r="PZK3" s="4" t="s">
        <v>894</v>
      </c>
      <c r="PZL3" s="4" t="s">
        <v>894</v>
      </c>
      <c r="PZM3" s="4" t="s">
        <v>894</v>
      </c>
      <c r="PZN3" s="4" t="s">
        <v>894</v>
      </c>
      <c r="PZO3" s="4" t="s">
        <v>894</v>
      </c>
      <c r="PZP3" s="4" t="s">
        <v>894</v>
      </c>
      <c r="PZQ3" s="4" t="s">
        <v>894</v>
      </c>
      <c r="PZR3" s="4" t="s">
        <v>894</v>
      </c>
      <c r="PZS3" s="4" t="s">
        <v>894</v>
      </c>
      <c r="PZT3" s="4" t="s">
        <v>894</v>
      </c>
      <c r="PZU3" s="4" t="s">
        <v>894</v>
      </c>
      <c r="PZV3" s="4" t="s">
        <v>894</v>
      </c>
      <c r="PZW3" s="4" t="s">
        <v>894</v>
      </c>
      <c r="PZX3" s="4" t="s">
        <v>894</v>
      </c>
      <c r="PZY3" s="4" t="s">
        <v>894</v>
      </c>
      <c r="PZZ3" s="4" t="s">
        <v>894</v>
      </c>
      <c r="QAA3" s="4" t="s">
        <v>894</v>
      </c>
      <c r="QAB3" s="4" t="s">
        <v>894</v>
      </c>
      <c r="QAC3" s="4" t="s">
        <v>894</v>
      </c>
      <c r="QAD3" s="4" t="s">
        <v>894</v>
      </c>
      <c r="QAE3" s="4" t="s">
        <v>894</v>
      </c>
      <c r="QAF3" s="4" t="s">
        <v>894</v>
      </c>
      <c r="QAG3" s="4" t="s">
        <v>894</v>
      </c>
      <c r="QAH3" s="4" t="s">
        <v>894</v>
      </c>
      <c r="QAI3" s="4" t="s">
        <v>894</v>
      </c>
      <c r="QAJ3" s="4" t="s">
        <v>894</v>
      </c>
      <c r="QAK3" s="4" t="s">
        <v>894</v>
      </c>
      <c r="QAL3" s="4" t="s">
        <v>894</v>
      </c>
      <c r="QAM3" s="4" t="s">
        <v>894</v>
      </c>
      <c r="QAN3" s="4" t="s">
        <v>894</v>
      </c>
      <c r="QAO3" s="4" t="s">
        <v>894</v>
      </c>
      <c r="QAP3" s="4" t="s">
        <v>894</v>
      </c>
      <c r="QAQ3" s="4" t="s">
        <v>894</v>
      </c>
      <c r="QAR3" s="4" t="s">
        <v>894</v>
      </c>
      <c r="QAS3" s="4" t="s">
        <v>894</v>
      </c>
      <c r="QAT3" s="4" t="s">
        <v>894</v>
      </c>
      <c r="QAU3" s="4" t="s">
        <v>894</v>
      </c>
      <c r="QAV3" s="4" t="s">
        <v>894</v>
      </c>
      <c r="QAW3" s="4" t="s">
        <v>894</v>
      </c>
      <c r="QAX3" s="4" t="s">
        <v>894</v>
      </c>
      <c r="QAY3" s="4" t="s">
        <v>894</v>
      </c>
      <c r="QAZ3" s="4" t="s">
        <v>894</v>
      </c>
      <c r="QBA3" s="4" t="s">
        <v>894</v>
      </c>
      <c r="QBB3" s="4" t="s">
        <v>894</v>
      </c>
      <c r="QBC3" s="4" t="s">
        <v>894</v>
      </c>
      <c r="QBD3" s="4" t="s">
        <v>894</v>
      </c>
      <c r="QBE3" s="4" t="s">
        <v>894</v>
      </c>
      <c r="QBF3" s="4" t="s">
        <v>894</v>
      </c>
      <c r="QBG3" s="4" t="s">
        <v>894</v>
      </c>
      <c r="QBH3" s="4" t="s">
        <v>894</v>
      </c>
      <c r="QBI3" s="4" t="s">
        <v>894</v>
      </c>
      <c r="QBJ3" s="4" t="s">
        <v>894</v>
      </c>
      <c r="QBK3" s="4" t="s">
        <v>894</v>
      </c>
      <c r="QBL3" s="4" t="s">
        <v>894</v>
      </c>
      <c r="QBM3" s="4" t="s">
        <v>894</v>
      </c>
      <c r="QBN3" s="4" t="s">
        <v>894</v>
      </c>
      <c r="QBO3" s="4" t="s">
        <v>894</v>
      </c>
      <c r="QBP3" s="4" t="s">
        <v>894</v>
      </c>
      <c r="QBQ3" s="4" t="s">
        <v>894</v>
      </c>
      <c r="QBR3" s="4" t="s">
        <v>894</v>
      </c>
      <c r="QBS3" s="4" t="s">
        <v>894</v>
      </c>
      <c r="QBT3" s="4" t="s">
        <v>894</v>
      </c>
      <c r="QBU3" s="4" t="s">
        <v>894</v>
      </c>
      <c r="QBV3" s="4" t="s">
        <v>894</v>
      </c>
      <c r="QBW3" s="4" t="s">
        <v>894</v>
      </c>
      <c r="QBX3" s="4" t="s">
        <v>894</v>
      </c>
      <c r="QBY3" s="4" t="s">
        <v>894</v>
      </c>
      <c r="QBZ3" s="4" t="s">
        <v>894</v>
      </c>
      <c r="QCA3" s="4" t="s">
        <v>894</v>
      </c>
      <c r="QCB3" s="4" t="s">
        <v>894</v>
      </c>
      <c r="QCC3" s="4" t="s">
        <v>894</v>
      </c>
      <c r="QCD3" s="4" t="s">
        <v>894</v>
      </c>
      <c r="QCE3" s="4" t="s">
        <v>894</v>
      </c>
      <c r="QCF3" s="4" t="s">
        <v>894</v>
      </c>
      <c r="QCG3" s="4" t="s">
        <v>894</v>
      </c>
      <c r="QCH3" s="4" t="s">
        <v>894</v>
      </c>
      <c r="QCI3" s="4" t="s">
        <v>894</v>
      </c>
      <c r="QCJ3" s="4" t="s">
        <v>894</v>
      </c>
      <c r="QCK3" s="4" t="s">
        <v>894</v>
      </c>
      <c r="QCL3" s="4" t="s">
        <v>894</v>
      </c>
      <c r="QCM3" s="4" t="s">
        <v>894</v>
      </c>
      <c r="QCN3" s="4" t="s">
        <v>894</v>
      </c>
      <c r="QCO3" s="4" t="s">
        <v>894</v>
      </c>
      <c r="QCP3" s="4" t="s">
        <v>894</v>
      </c>
      <c r="QCQ3" s="4" t="s">
        <v>894</v>
      </c>
      <c r="QCR3" s="4" t="s">
        <v>894</v>
      </c>
      <c r="QCS3" s="4" t="s">
        <v>894</v>
      </c>
      <c r="QCT3" s="4" t="s">
        <v>894</v>
      </c>
      <c r="QCU3" s="4" t="s">
        <v>894</v>
      </c>
      <c r="QCV3" s="4" t="s">
        <v>894</v>
      </c>
      <c r="QCW3" s="4" t="s">
        <v>894</v>
      </c>
      <c r="QCX3" s="4" t="s">
        <v>894</v>
      </c>
      <c r="QCY3" s="4" t="s">
        <v>894</v>
      </c>
      <c r="QCZ3" s="4" t="s">
        <v>894</v>
      </c>
      <c r="QDA3" s="4" t="s">
        <v>894</v>
      </c>
      <c r="QDB3" s="4" t="s">
        <v>894</v>
      </c>
      <c r="QDC3" s="4" t="s">
        <v>894</v>
      </c>
      <c r="QDD3" s="4" t="s">
        <v>894</v>
      </c>
      <c r="QDE3" s="4" t="s">
        <v>894</v>
      </c>
      <c r="QDF3" s="4" t="s">
        <v>894</v>
      </c>
      <c r="QDG3" s="4" t="s">
        <v>894</v>
      </c>
      <c r="QDH3" s="4" t="s">
        <v>894</v>
      </c>
      <c r="QDI3" s="4" t="s">
        <v>894</v>
      </c>
      <c r="QDJ3" s="4" t="s">
        <v>894</v>
      </c>
      <c r="QDK3" s="4" t="s">
        <v>894</v>
      </c>
      <c r="QDL3" s="4" t="s">
        <v>894</v>
      </c>
      <c r="QDM3" s="4" t="s">
        <v>894</v>
      </c>
      <c r="QDN3" s="4" t="s">
        <v>894</v>
      </c>
      <c r="QDO3" s="4" t="s">
        <v>894</v>
      </c>
      <c r="QDP3" s="4" t="s">
        <v>894</v>
      </c>
      <c r="QDQ3" s="4" t="s">
        <v>894</v>
      </c>
      <c r="QDR3" s="4" t="s">
        <v>894</v>
      </c>
      <c r="QDS3" s="4" t="s">
        <v>894</v>
      </c>
      <c r="QDT3" s="4" t="s">
        <v>894</v>
      </c>
      <c r="QDU3" s="4" t="s">
        <v>894</v>
      </c>
      <c r="QDV3" s="4" t="s">
        <v>894</v>
      </c>
      <c r="QDW3" s="4" t="s">
        <v>894</v>
      </c>
      <c r="QDX3" s="4" t="s">
        <v>894</v>
      </c>
      <c r="QDY3" s="4" t="s">
        <v>894</v>
      </c>
      <c r="QDZ3" s="4" t="s">
        <v>894</v>
      </c>
      <c r="QEA3" s="4" t="s">
        <v>894</v>
      </c>
      <c r="QEB3" s="4" t="s">
        <v>894</v>
      </c>
      <c r="QEC3" s="4" t="s">
        <v>894</v>
      </c>
      <c r="QED3" s="4" t="s">
        <v>894</v>
      </c>
      <c r="QEE3" s="4" t="s">
        <v>894</v>
      </c>
      <c r="QEF3" s="4" t="s">
        <v>894</v>
      </c>
      <c r="QEG3" s="4" t="s">
        <v>894</v>
      </c>
      <c r="QEH3" s="4" t="s">
        <v>894</v>
      </c>
      <c r="QEI3" s="4" t="s">
        <v>894</v>
      </c>
      <c r="QEJ3" s="4" t="s">
        <v>894</v>
      </c>
      <c r="QEK3" s="4" t="s">
        <v>894</v>
      </c>
      <c r="QEL3" s="4" t="s">
        <v>894</v>
      </c>
      <c r="QEM3" s="4" t="s">
        <v>894</v>
      </c>
      <c r="QEN3" s="4" t="s">
        <v>894</v>
      </c>
      <c r="QEO3" s="4" t="s">
        <v>894</v>
      </c>
      <c r="QEP3" s="4" t="s">
        <v>894</v>
      </c>
      <c r="QEQ3" s="4" t="s">
        <v>894</v>
      </c>
      <c r="QER3" s="4" t="s">
        <v>894</v>
      </c>
      <c r="QES3" s="4" t="s">
        <v>894</v>
      </c>
      <c r="QET3" s="4" t="s">
        <v>894</v>
      </c>
      <c r="QEU3" s="4" t="s">
        <v>894</v>
      </c>
      <c r="QEV3" s="4" t="s">
        <v>894</v>
      </c>
      <c r="QEW3" s="4" t="s">
        <v>894</v>
      </c>
      <c r="QEX3" s="4" t="s">
        <v>894</v>
      </c>
      <c r="QEY3" s="4" t="s">
        <v>894</v>
      </c>
      <c r="QEZ3" s="4" t="s">
        <v>894</v>
      </c>
      <c r="QFA3" s="4" t="s">
        <v>894</v>
      </c>
      <c r="QFB3" s="4" t="s">
        <v>894</v>
      </c>
      <c r="QFC3" s="4" t="s">
        <v>894</v>
      </c>
      <c r="QFD3" s="4" t="s">
        <v>894</v>
      </c>
      <c r="QFE3" s="4" t="s">
        <v>894</v>
      </c>
      <c r="QFF3" s="4" t="s">
        <v>894</v>
      </c>
      <c r="QFG3" s="4" t="s">
        <v>894</v>
      </c>
      <c r="QFH3" s="4" t="s">
        <v>894</v>
      </c>
      <c r="QFI3" s="4" t="s">
        <v>894</v>
      </c>
      <c r="QFJ3" s="4" t="s">
        <v>894</v>
      </c>
      <c r="QFK3" s="4" t="s">
        <v>894</v>
      </c>
      <c r="QFL3" s="4" t="s">
        <v>894</v>
      </c>
      <c r="QFM3" s="4" t="s">
        <v>894</v>
      </c>
      <c r="QFN3" s="4" t="s">
        <v>894</v>
      </c>
      <c r="QFO3" s="4" t="s">
        <v>894</v>
      </c>
      <c r="QFP3" s="4" t="s">
        <v>894</v>
      </c>
      <c r="QFQ3" s="4" t="s">
        <v>894</v>
      </c>
      <c r="QFR3" s="4" t="s">
        <v>894</v>
      </c>
      <c r="QFS3" s="4" t="s">
        <v>894</v>
      </c>
      <c r="QFT3" s="4" t="s">
        <v>894</v>
      </c>
      <c r="QFU3" s="4" t="s">
        <v>894</v>
      </c>
      <c r="QFV3" s="4" t="s">
        <v>894</v>
      </c>
      <c r="QFW3" s="4" t="s">
        <v>894</v>
      </c>
      <c r="QFX3" s="4" t="s">
        <v>894</v>
      </c>
      <c r="QFY3" s="4" t="s">
        <v>894</v>
      </c>
      <c r="QFZ3" s="4" t="s">
        <v>894</v>
      </c>
      <c r="QGA3" s="4" t="s">
        <v>894</v>
      </c>
      <c r="QGB3" s="4" t="s">
        <v>894</v>
      </c>
      <c r="QGC3" s="4" t="s">
        <v>894</v>
      </c>
      <c r="QGD3" s="4" t="s">
        <v>894</v>
      </c>
      <c r="QGE3" s="4" t="s">
        <v>894</v>
      </c>
      <c r="QGF3" s="4" t="s">
        <v>894</v>
      </c>
      <c r="QGG3" s="4" t="s">
        <v>894</v>
      </c>
      <c r="QGH3" s="4" t="s">
        <v>894</v>
      </c>
      <c r="QGI3" s="4" t="s">
        <v>894</v>
      </c>
      <c r="QGJ3" s="4" t="s">
        <v>894</v>
      </c>
      <c r="QGK3" s="4" t="s">
        <v>894</v>
      </c>
      <c r="QGL3" s="4" t="s">
        <v>894</v>
      </c>
      <c r="QGM3" s="4" t="s">
        <v>894</v>
      </c>
      <c r="QGN3" s="4" t="s">
        <v>894</v>
      </c>
      <c r="QGO3" s="4" t="s">
        <v>894</v>
      </c>
      <c r="QGP3" s="4" t="s">
        <v>894</v>
      </c>
      <c r="QGQ3" s="4" t="s">
        <v>894</v>
      </c>
      <c r="QGR3" s="4" t="s">
        <v>894</v>
      </c>
      <c r="QGS3" s="4" t="s">
        <v>894</v>
      </c>
      <c r="QGT3" s="4" t="s">
        <v>894</v>
      </c>
      <c r="QGU3" s="4" t="s">
        <v>894</v>
      </c>
      <c r="QGV3" s="4" t="s">
        <v>894</v>
      </c>
      <c r="QGW3" s="4" t="s">
        <v>894</v>
      </c>
      <c r="QGX3" s="4" t="s">
        <v>894</v>
      </c>
      <c r="QGY3" s="4" t="s">
        <v>894</v>
      </c>
      <c r="QGZ3" s="4" t="s">
        <v>894</v>
      </c>
      <c r="QHA3" s="4" t="s">
        <v>894</v>
      </c>
      <c r="QHB3" s="4" t="s">
        <v>894</v>
      </c>
      <c r="QHC3" s="4" t="s">
        <v>894</v>
      </c>
      <c r="QHD3" s="4" t="s">
        <v>894</v>
      </c>
      <c r="QHE3" s="4" t="s">
        <v>894</v>
      </c>
      <c r="QHF3" s="4" t="s">
        <v>894</v>
      </c>
      <c r="QHG3" s="4" t="s">
        <v>894</v>
      </c>
      <c r="QHH3" s="4" t="s">
        <v>894</v>
      </c>
      <c r="QHI3" s="4" t="s">
        <v>894</v>
      </c>
      <c r="QHJ3" s="4" t="s">
        <v>894</v>
      </c>
      <c r="QHK3" s="4" t="s">
        <v>894</v>
      </c>
      <c r="QHL3" s="4" t="s">
        <v>894</v>
      </c>
      <c r="QHM3" s="4" t="s">
        <v>894</v>
      </c>
      <c r="QHN3" s="4" t="s">
        <v>894</v>
      </c>
      <c r="QHO3" s="4" t="s">
        <v>894</v>
      </c>
      <c r="QHP3" s="4" t="s">
        <v>894</v>
      </c>
      <c r="QHQ3" s="4" t="s">
        <v>894</v>
      </c>
      <c r="QHR3" s="4" t="s">
        <v>894</v>
      </c>
      <c r="QHS3" s="4" t="s">
        <v>894</v>
      </c>
      <c r="QHT3" s="4" t="s">
        <v>894</v>
      </c>
      <c r="QHU3" s="4" t="s">
        <v>894</v>
      </c>
      <c r="QHV3" s="4" t="s">
        <v>894</v>
      </c>
      <c r="QHW3" s="4" t="s">
        <v>894</v>
      </c>
      <c r="QHX3" s="4" t="s">
        <v>894</v>
      </c>
      <c r="QHY3" s="4" t="s">
        <v>894</v>
      </c>
      <c r="QHZ3" s="4" t="s">
        <v>894</v>
      </c>
      <c r="QIA3" s="4" t="s">
        <v>894</v>
      </c>
      <c r="QIB3" s="4" t="s">
        <v>894</v>
      </c>
      <c r="QIC3" s="4" t="s">
        <v>894</v>
      </c>
      <c r="QID3" s="4" t="s">
        <v>894</v>
      </c>
      <c r="QIE3" s="4" t="s">
        <v>894</v>
      </c>
      <c r="QIF3" s="4" t="s">
        <v>894</v>
      </c>
      <c r="QIG3" s="4" t="s">
        <v>894</v>
      </c>
      <c r="QIH3" s="4" t="s">
        <v>894</v>
      </c>
      <c r="QII3" s="4" t="s">
        <v>894</v>
      </c>
      <c r="QIJ3" s="4" t="s">
        <v>894</v>
      </c>
      <c r="QIK3" s="4" t="s">
        <v>894</v>
      </c>
      <c r="QIL3" s="4" t="s">
        <v>894</v>
      </c>
      <c r="QIM3" s="4" t="s">
        <v>894</v>
      </c>
      <c r="QIN3" s="4" t="s">
        <v>894</v>
      </c>
      <c r="QIO3" s="4" t="s">
        <v>894</v>
      </c>
      <c r="QIP3" s="4" t="s">
        <v>894</v>
      </c>
      <c r="QIQ3" s="4" t="s">
        <v>894</v>
      </c>
      <c r="QIR3" s="4" t="s">
        <v>894</v>
      </c>
      <c r="QIS3" s="4" t="s">
        <v>894</v>
      </c>
      <c r="QIT3" s="4" t="s">
        <v>894</v>
      </c>
      <c r="QIU3" s="4" t="s">
        <v>894</v>
      </c>
      <c r="QIV3" s="4" t="s">
        <v>894</v>
      </c>
      <c r="QIW3" s="4" t="s">
        <v>894</v>
      </c>
      <c r="QIX3" s="4" t="s">
        <v>894</v>
      </c>
      <c r="QIY3" s="4" t="s">
        <v>894</v>
      </c>
      <c r="QIZ3" s="4" t="s">
        <v>894</v>
      </c>
      <c r="QJA3" s="4" t="s">
        <v>894</v>
      </c>
      <c r="QJB3" s="4" t="s">
        <v>894</v>
      </c>
      <c r="QJC3" s="4" t="s">
        <v>894</v>
      </c>
      <c r="QJD3" s="4" t="s">
        <v>894</v>
      </c>
      <c r="QJE3" s="4" t="s">
        <v>894</v>
      </c>
      <c r="QJF3" s="4" t="s">
        <v>894</v>
      </c>
      <c r="QJG3" s="4" t="s">
        <v>894</v>
      </c>
      <c r="QJH3" s="4" t="s">
        <v>894</v>
      </c>
      <c r="QJI3" s="4" t="s">
        <v>894</v>
      </c>
      <c r="QJJ3" s="4" t="s">
        <v>894</v>
      </c>
      <c r="QJK3" s="4" t="s">
        <v>894</v>
      </c>
      <c r="QJL3" s="4" t="s">
        <v>894</v>
      </c>
      <c r="QJM3" s="4" t="s">
        <v>894</v>
      </c>
      <c r="QJN3" s="4" t="s">
        <v>894</v>
      </c>
      <c r="QJO3" s="4" t="s">
        <v>894</v>
      </c>
      <c r="QJP3" s="4" t="s">
        <v>894</v>
      </c>
      <c r="QJQ3" s="4" t="s">
        <v>894</v>
      </c>
      <c r="QJR3" s="4" t="s">
        <v>894</v>
      </c>
      <c r="QJS3" s="4" t="s">
        <v>894</v>
      </c>
      <c r="QJT3" s="4" t="s">
        <v>894</v>
      </c>
      <c r="QJU3" s="4" t="s">
        <v>894</v>
      </c>
      <c r="QJV3" s="4" t="s">
        <v>894</v>
      </c>
      <c r="QJW3" s="4" t="s">
        <v>894</v>
      </c>
      <c r="QJX3" s="4" t="s">
        <v>894</v>
      </c>
      <c r="QJY3" s="4" t="s">
        <v>894</v>
      </c>
      <c r="QJZ3" s="4" t="s">
        <v>894</v>
      </c>
      <c r="QKA3" s="4" t="s">
        <v>894</v>
      </c>
      <c r="QKB3" s="4" t="s">
        <v>894</v>
      </c>
      <c r="QKC3" s="4" t="s">
        <v>894</v>
      </c>
      <c r="QKD3" s="4" t="s">
        <v>894</v>
      </c>
      <c r="QKE3" s="4" t="s">
        <v>894</v>
      </c>
      <c r="QKF3" s="4" t="s">
        <v>894</v>
      </c>
      <c r="QKG3" s="4" t="s">
        <v>894</v>
      </c>
      <c r="QKH3" s="4" t="s">
        <v>894</v>
      </c>
      <c r="QKI3" s="4" t="s">
        <v>894</v>
      </c>
      <c r="QKJ3" s="4" t="s">
        <v>894</v>
      </c>
      <c r="QKK3" s="4" t="s">
        <v>894</v>
      </c>
      <c r="QKL3" s="4" t="s">
        <v>894</v>
      </c>
      <c r="QKM3" s="4" t="s">
        <v>894</v>
      </c>
      <c r="QKN3" s="4" t="s">
        <v>894</v>
      </c>
      <c r="QKO3" s="4" t="s">
        <v>894</v>
      </c>
      <c r="QKP3" s="4" t="s">
        <v>894</v>
      </c>
      <c r="QKQ3" s="4" t="s">
        <v>894</v>
      </c>
      <c r="QKR3" s="4" t="s">
        <v>894</v>
      </c>
      <c r="QKS3" s="4" t="s">
        <v>894</v>
      </c>
      <c r="QKT3" s="4" t="s">
        <v>894</v>
      </c>
      <c r="QKU3" s="4" t="s">
        <v>894</v>
      </c>
      <c r="QKV3" s="4" t="s">
        <v>894</v>
      </c>
      <c r="QKW3" s="4" t="s">
        <v>894</v>
      </c>
      <c r="QKX3" s="4" t="s">
        <v>894</v>
      </c>
      <c r="QKY3" s="4" t="s">
        <v>894</v>
      </c>
      <c r="QKZ3" s="4" t="s">
        <v>894</v>
      </c>
      <c r="QLA3" s="4" t="s">
        <v>894</v>
      </c>
      <c r="QLB3" s="4" t="s">
        <v>894</v>
      </c>
      <c r="QLC3" s="4" t="s">
        <v>894</v>
      </c>
      <c r="QLD3" s="4" t="s">
        <v>894</v>
      </c>
      <c r="QLE3" s="4" t="s">
        <v>894</v>
      </c>
      <c r="QLF3" s="4" t="s">
        <v>894</v>
      </c>
      <c r="QLG3" s="4" t="s">
        <v>894</v>
      </c>
      <c r="QLH3" s="4" t="s">
        <v>894</v>
      </c>
      <c r="QLI3" s="4" t="s">
        <v>894</v>
      </c>
      <c r="QLJ3" s="4" t="s">
        <v>894</v>
      </c>
      <c r="QLK3" s="4" t="s">
        <v>894</v>
      </c>
      <c r="QLL3" s="4" t="s">
        <v>894</v>
      </c>
      <c r="QLM3" s="4" t="s">
        <v>894</v>
      </c>
      <c r="QLN3" s="4" t="s">
        <v>894</v>
      </c>
      <c r="QLO3" s="4" t="s">
        <v>894</v>
      </c>
      <c r="QLP3" s="4" t="s">
        <v>894</v>
      </c>
      <c r="QLQ3" s="4" t="s">
        <v>894</v>
      </c>
      <c r="QLR3" s="4" t="s">
        <v>894</v>
      </c>
      <c r="QLS3" s="4" t="s">
        <v>894</v>
      </c>
      <c r="QLT3" s="4" t="s">
        <v>894</v>
      </c>
      <c r="QLU3" s="4" t="s">
        <v>894</v>
      </c>
      <c r="QLV3" s="4" t="s">
        <v>894</v>
      </c>
      <c r="QLW3" s="4" t="s">
        <v>894</v>
      </c>
      <c r="QLX3" s="4" t="s">
        <v>894</v>
      </c>
      <c r="QLY3" s="4" t="s">
        <v>894</v>
      </c>
      <c r="QLZ3" s="4" t="s">
        <v>894</v>
      </c>
      <c r="QMA3" s="4" t="s">
        <v>894</v>
      </c>
      <c r="QMB3" s="4" t="s">
        <v>894</v>
      </c>
      <c r="QMC3" s="4" t="s">
        <v>894</v>
      </c>
      <c r="QMD3" s="4" t="s">
        <v>894</v>
      </c>
      <c r="QME3" s="4" t="s">
        <v>894</v>
      </c>
      <c r="QMF3" s="4" t="s">
        <v>894</v>
      </c>
      <c r="QMG3" s="4" t="s">
        <v>894</v>
      </c>
      <c r="QMH3" s="4" t="s">
        <v>894</v>
      </c>
      <c r="QMI3" s="4" t="s">
        <v>894</v>
      </c>
      <c r="QMJ3" s="4" t="s">
        <v>894</v>
      </c>
      <c r="QMK3" s="4" t="s">
        <v>894</v>
      </c>
      <c r="QML3" s="4" t="s">
        <v>894</v>
      </c>
      <c r="QMM3" s="4" t="s">
        <v>894</v>
      </c>
      <c r="QMN3" s="4" t="s">
        <v>894</v>
      </c>
      <c r="QMO3" s="4" t="s">
        <v>894</v>
      </c>
      <c r="QMP3" s="4" t="s">
        <v>894</v>
      </c>
      <c r="QMQ3" s="4" t="s">
        <v>894</v>
      </c>
      <c r="QMR3" s="4" t="s">
        <v>894</v>
      </c>
      <c r="QMS3" s="4" t="s">
        <v>894</v>
      </c>
      <c r="QMT3" s="4" t="s">
        <v>894</v>
      </c>
      <c r="QMU3" s="4" t="s">
        <v>894</v>
      </c>
      <c r="QMV3" s="4" t="s">
        <v>894</v>
      </c>
      <c r="QMW3" s="4" t="s">
        <v>894</v>
      </c>
      <c r="QMX3" s="4" t="s">
        <v>894</v>
      </c>
      <c r="QMY3" s="4" t="s">
        <v>894</v>
      </c>
      <c r="QMZ3" s="4" t="s">
        <v>894</v>
      </c>
      <c r="QNA3" s="4" t="s">
        <v>894</v>
      </c>
      <c r="QNB3" s="4" t="s">
        <v>894</v>
      </c>
      <c r="QNC3" s="4" t="s">
        <v>894</v>
      </c>
      <c r="QND3" s="4" t="s">
        <v>894</v>
      </c>
      <c r="QNE3" s="4" t="s">
        <v>894</v>
      </c>
      <c r="QNF3" s="4" t="s">
        <v>894</v>
      </c>
      <c r="QNG3" s="4" t="s">
        <v>894</v>
      </c>
      <c r="QNH3" s="4" t="s">
        <v>894</v>
      </c>
      <c r="QNI3" s="4" t="s">
        <v>894</v>
      </c>
      <c r="QNJ3" s="4" t="s">
        <v>894</v>
      </c>
      <c r="QNK3" s="4" t="s">
        <v>894</v>
      </c>
      <c r="QNL3" s="4" t="s">
        <v>894</v>
      </c>
      <c r="QNM3" s="4" t="s">
        <v>894</v>
      </c>
      <c r="QNN3" s="4" t="s">
        <v>894</v>
      </c>
      <c r="QNO3" s="4" t="s">
        <v>894</v>
      </c>
      <c r="QNP3" s="4" t="s">
        <v>894</v>
      </c>
      <c r="QNQ3" s="4" t="s">
        <v>894</v>
      </c>
      <c r="QNR3" s="4" t="s">
        <v>894</v>
      </c>
      <c r="QNS3" s="4" t="s">
        <v>894</v>
      </c>
      <c r="QNT3" s="4" t="s">
        <v>894</v>
      </c>
      <c r="QNU3" s="4" t="s">
        <v>894</v>
      </c>
      <c r="QNV3" s="4" t="s">
        <v>894</v>
      </c>
      <c r="QNW3" s="4" t="s">
        <v>894</v>
      </c>
      <c r="QNX3" s="4" t="s">
        <v>894</v>
      </c>
      <c r="QNY3" s="4" t="s">
        <v>894</v>
      </c>
      <c r="QNZ3" s="4" t="s">
        <v>894</v>
      </c>
      <c r="QOA3" s="4" t="s">
        <v>894</v>
      </c>
      <c r="QOB3" s="4" t="s">
        <v>894</v>
      </c>
      <c r="QOC3" s="4" t="s">
        <v>894</v>
      </c>
      <c r="QOD3" s="4" t="s">
        <v>894</v>
      </c>
      <c r="QOE3" s="4" t="s">
        <v>894</v>
      </c>
      <c r="QOF3" s="4" t="s">
        <v>894</v>
      </c>
      <c r="QOG3" s="4" t="s">
        <v>894</v>
      </c>
      <c r="QOH3" s="4" t="s">
        <v>894</v>
      </c>
      <c r="QOI3" s="4" t="s">
        <v>894</v>
      </c>
      <c r="QOJ3" s="4" t="s">
        <v>894</v>
      </c>
      <c r="QOK3" s="4" t="s">
        <v>894</v>
      </c>
      <c r="QOL3" s="4" t="s">
        <v>894</v>
      </c>
      <c r="QOM3" s="4" t="s">
        <v>894</v>
      </c>
      <c r="QON3" s="4" t="s">
        <v>894</v>
      </c>
      <c r="QOO3" s="4" t="s">
        <v>894</v>
      </c>
      <c r="QOP3" s="4" t="s">
        <v>894</v>
      </c>
      <c r="QOQ3" s="4" t="s">
        <v>894</v>
      </c>
      <c r="QOR3" s="4" t="s">
        <v>894</v>
      </c>
      <c r="QOS3" s="4" t="s">
        <v>894</v>
      </c>
      <c r="QOT3" s="4" t="s">
        <v>894</v>
      </c>
      <c r="QOU3" s="4" t="s">
        <v>894</v>
      </c>
      <c r="QOV3" s="4" t="s">
        <v>894</v>
      </c>
      <c r="QOW3" s="4" t="s">
        <v>894</v>
      </c>
      <c r="QOX3" s="4" t="s">
        <v>894</v>
      </c>
      <c r="QOY3" s="4" t="s">
        <v>894</v>
      </c>
      <c r="QOZ3" s="4" t="s">
        <v>894</v>
      </c>
      <c r="QPA3" s="4" t="s">
        <v>894</v>
      </c>
      <c r="QPB3" s="4" t="s">
        <v>894</v>
      </c>
      <c r="QPC3" s="4" t="s">
        <v>894</v>
      </c>
      <c r="QPD3" s="4" t="s">
        <v>894</v>
      </c>
      <c r="QPE3" s="4" t="s">
        <v>894</v>
      </c>
      <c r="QPF3" s="4" t="s">
        <v>894</v>
      </c>
      <c r="QPG3" s="4" t="s">
        <v>894</v>
      </c>
      <c r="QPH3" s="4" t="s">
        <v>894</v>
      </c>
      <c r="QPI3" s="4" t="s">
        <v>894</v>
      </c>
      <c r="QPJ3" s="4" t="s">
        <v>894</v>
      </c>
      <c r="QPK3" s="4" t="s">
        <v>894</v>
      </c>
      <c r="QPL3" s="4" t="s">
        <v>894</v>
      </c>
      <c r="QPM3" s="4" t="s">
        <v>894</v>
      </c>
      <c r="QPN3" s="4" t="s">
        <v>894</v>
      </c>
      <c r="QPO3" s="4" t="s">
        <v>894</v>
      </c>
      <c r="QPP3" s="4" t="s">
        <v>894</v>
      </c>
      <c r="QPQ3" s="4" t="s">
        <v>894</v>
      </c>
      <c r="QPR3" s="4" t="s">
        <v>894</v>
      </c>
      <c r="QPS3" s="4" t="s">
        <v>894</v>
      </c>
      <c r="QPT3" s="4" t="s">
        <v>894</v>
      </c>
      <c r="QPU3" s="4" t="s">
        <v>894</v>
      </c>
      <c r="QPV3" s="4" t="s">
        <v>894</v>
      </c>
      <c r="QPW3" s="4" t="s">
        <v>894</v>
      </c>
      <c r="QPX3" s="4" t="s">
        <v>894</v>
      </c>
      <c r="QPY3" s="4" t="s">
        <v>894</v>
      </c>
      <c r="QPZ3" s="4" t="s">
        <v>894</v>
      </c>
      <c r="QQA3" s="4" t="s">
        <v>894</v>
      </c>
      <c r="QQB3" s="4" t="s">
        <v>894</v>
      </c>
      <c r="QQC3" s="4" t="s">
        <v>894</v>
      </c>
      <c r="QQD3" s="4" t="s">
        <v>894</v>
      </c>
      <c r="QQE3" s="4" t="s">
        <v>894</v>
      </c>
      <c r="QQF3" s="4" t="s">
        <v>894</v>
      </c>
      <c r="QQG3" s="4" t="s">
        <v>894</v>
      </c>
      <c r="QQH3" s="4" t="s">
        <v>894</v>
      </c>
      <c r="QQI3" s="4" t="s">
        <v>894</v>
      </c>
      <c r="QQJ3" s="4" t="s">
        <v>894</v>
      </c>
      <c r="QQK3" s="4" t="s">
        <v>894</v>
      </c>
      <c r="QQL3" s="4" t="s">
        <v>894</v>
      </c>
      <c r="QQM3" s="4" t="s">
        <v>894</v>
      </c>
      <c r="QQN3" s="4" t="s">
        <v>894</v>
      </c>
      <c r="QQO3" s="4" t="s">
        <v>894</v>
      </c>
      <c r="QQP3" s="4" t="s">
        <v>894</v>
      </c>
      <c r="QQQ3" s="4" t="s">
        <v>894</v>
      </c>
      <c r="QQR3" s="4" t="s">
        <v>894</v>
      </c>
      <c r="QQS3" s="4" t="s">
        <v>894</v>
      </c>
      <c r="QQT3" s="4" t="s">
        <v>894</v>
      </c>
      <c r="QQU3" s="4" t="s">
        <v>894</v>
      </c>
      <c r="QQV3" s="4" t="s">
        <v>894</v>
      </c>
      <c r="QQW3" s="4" t="s">
        <v>894</v>
      </c>
      <c r="QQX3" s="4" t="s">
        <v>894</v>
      </c>
      <c r="QQY3" s="4" t="s">
        <v>894</v>
      </c>
      <c r="QQZ3" s="4" t="s">
        <v>894</v>
      </c>
      <c r="QRA3" s="4" t="s">
        <v>894</v>
      </c>
      <c r="QRB3" s="4" t="s">
        <v>894</v>
      </c>
      <c r="QRC3" s="4" t="s">
        <v>894</v>
      </c>
      <c r="QRD3" s="4" t="s">
        <v>894</v>
      </c>
      <c r="QRE3" s="4" t="s">
        <v>894</v>
      </c>
      <c r="QRF3" s="4" t="s">
        <v>894</v>
      </c>
      <c r="QRG3" s="4" t="s">
        <v>894</v>
      </c>
      <c r="QRH3" s="4" t="s">
        <v>894</v>
      </c>
      <c r="QRI3" s="4" t="s">
        <v>894</v>
      </c>
      <c r="QRJ3" s="4" t="s">
        <v>894</v>
      </c>
      <c r="QRK3" s="4" t="s">
        <v>894</v>
      </c>
      <c r="QRL3" s="4" t="s">
        <v>894</v>
      </c>
      <c r="QRM3" s="4" t="s">
        <v>894</v>
      </c>
      <c r="QRN3" s="4" t="s">
        <v>894</v>
      </c>
      <c r="QRO3" s="4" t="s">
        <v>894</v>
      </c>
      <c r="QRP3" s="4" t="s">
        <v>894</v>
      </c>
      <c r="QRQ3" s="4" t="s">
        <v>894</v>
      </c>
      <c r="QRR3" s="4" t="s">
        <v>894</v>
      </c>
      <c r="QRS3" s="4" t="s">
        <v>894</v>
      </c>
      <c r="QRT3" s="4" t="s">
        <v>894</v>
      </c>
      <c r="QRU3" s="4" t="s">
        <v>894</v>
      </c>
      <c r="QRV3" s="4" t="s">
        <v>894</v>
      </c>
      <c r="QRW3" s="4" t="s">
        <v>894</v>
      </c>
      <c r="QRX3" s="4" t="s">
        <v>894</v>
      </c>
      <c r="QRY3" s="4" t="s">
        <v>894</v>
      </c>
      <c r="QRZ3" s="4" t="s">
        <v>894</v>
      </c>
      <c r="QSA3" s="4" t="s">
        <v>894</v>
      </c>
      <c r="QSB3" s="4" t="s">
        <v>894</v>
      </c>
      <c r="QSC3" s="4" t="s">
        <v>894</v>
      </c>
      <c r="QSD3" s="4" t="s">
        <v>894</v>
      </c>
      <c r="QSE3" s="4" t="s">
        <v>894</v>
      </c>
      <c r="QSF3" s="4" t="s">
        <v>894</v>
      </c>
      <c r="QSG3" s="4" t="s">
        <v>894</v>
      </c>
      <c r="QSH3" s="4" t="s">
        <v>894</v>
      </c>
      <c r="QSI3" s="4" t="s">
        <v>894</v>
      </c>
      <c r="QSJ3" s="4" t="s">
        <v>894</v>
      </c>
      <c r="QSK3" s="4" t="s">
        <v>894</v>
      </c>
      <c r="QSL3" s="4" t="s">
        <v>894</v>
      </c>
      <c r="QSM3" s="4" t="s">
        <v>894</v>
      </c>
      <c r="QSN3" s="4" t="s">
        <v>894</v>
      </c>
      <c r="QSO3" s="4" t="s">
        <v>894</v>
      </c>
      <c r="QSP3" s="4" t="s">
        <v>894</v>
      </c>
      <c r="QSQ3" s="4" t="s">
        <v>894</v>
      </c>
      <c r="QSR3" s="4" t="s">
        <v>894</v>
      </c>
      <c r="QSS3" s="4" t="s">
        <v>894</v>
      </c>
      <c r="QST3" s="4" t="s">
        <v>894</v>
      </c>
      <c r="QSU3" s="4" t="s">
        <v>894</v>
      </c>
      <c r="QSV3" s="4" t="s">
        <v>894</v>
      </c>
      <c r="QSW3" s="4" t="s">
        <v>894</v>
      </c>
      <c r="QSX3" s="4" t="s">
        <v>894</v>
      </c>
      <c r="QSY3" s="4" t="s">
        <v>894</v>
      </c>
      <c r="QSZ3" s="4" t="s">
        <v>894</v>
      </c>
      <c r="QTA3" s="4" t="s">
        <v>894</v>
      </c>
      <c r="QTB3" s="4" t="s">
        <v>894</v>
      </c>
      <c r="QTC3" s="4" t="s">
        <v>894</v>
      </c>
      <c r="QTD3" s="4" t="s">
        <v>894</v>
      </c>
      <c r="QTE3" s="4" t="s">
        <v>894</v>
      </c>
      <c r="QTF3" s="4" t="s">
        <v>894</v>
      </c>
      <c r="QTG3" s="4" t="s">
        <v>894</v>
      </c>
      <c r="QTH3" s="4" t="s">
        <v>894</v>
      </c>
      <c r="QTI3" s="4" t="s">
        <v>894</v>
      </c>
      <c r="QTJ3" s="4" t="s">
        <v>894</v>
      </c>
      <c r="QTK3" s="4" t="s">
        <v>894</v>
      </c>
      <c r="QTL3" s="4" t="s">
        <v>894</v>
      </c>
      <c r="QTM3" s="4" t="s">
        <v>894</v>
      </c>
      <c r="QTN3" s="4" t="s">
        <v>894</v>
      </c>
      <c r="QTO3" s="4" t="s">
        <v>894</v>
      </c>
      <c r="QTP3" s="4" t="s">
        <v>894</v>
      </c>
      <c r="QTQ3" s="4" t="s">
        <v>894</v>
      </c>
      <c r="QTR3" s="4" t="s">
        <v>894</v>
      </c>
      <c r="QTS3" s="4" t="s">
        <v>894</v>
      </c>
      <c r="QTT3" s="4" t="s">
        <v>894</v>
      </c>
      <c r="QTU3" s="4" t="s">
        <v>894</v>
      </c>
      <c r="QTV3" s="4" t="s">
        <v>894</v>
      </c>
      <c r="QTW3" s="4" t="s">
        <v>894</v>
      </c>
      <c r="QTX3" s="4" t="s">
        <v>894</v>
      </c>
      <c r="QTY3" s="4" t="s">
        <v>894</v>
      </c>
      <c r="QTZ3" s="4" t="s">
        <v>894</v>
      </c>
      <c r="QUA3" s="4" t="s">
        <v>894</v>
      </c>
      <c r="QUB3" s="4" t="s">
        <v>894</v>
      </c>
      <c r="QUC3" s="4" t="s">
        <v>894</v>
      </c>
      <c r="QUD3" s="4" t="s">
        <v>894</v>
      </c>
      <c r="QUE3" s="4" t="s">
        <v>894</v>
      </c>
      <c r="QUF3" s="4" t="s">
        <v>894</v>
      </c>
      <c r="QUG3" s="4" t="s">
        <v>894</v>
      </c>
      <c r="QUH3" s="4" t="s">
        <v>894</v>
      </c>
      <c r="QUI3" s="4" t="s">
        <v>894</v>
      </c>
      <c r="QUJ3" s="4" t="s">
        <v>894</v>
      </c>
      <c r="QUK3" s="4" t="s">
        <v>894</v>
      </c>
      <c r="QUL3" s="4" t="s">
        <v>894</v>
      </c>
      <c r="QUM3" s="4" t="s">
        <v>894</v>
      </c>
      <c r="QUN3" s="4" t="s">
        <v>894</v>
      </c>
      <c r="QUO3" s="4" t="s">
        <v>894</v>
      </c>
      <c r="QUP3" s="4" t="s">
        <v>894</v>
      </c>
      <c r="QUQ3" s="4" t="s">
        <v>894</v>
      </c>
      <c r="QUR3" s="4" t="s">
        <v>894</v>
      </c>
      <c r="QUS3" s="4" t="s">
        <v>894</v>
      </c>
      <c r="QUT3" s="4" t="s">
        <v>894</v>
      </c>
      <c r="QUU3" s="4" t="s">
        <v>894</v>
      </c>
      <c r="QUV3" s="4" t="s">
        <v>894</v>
      </c>
      <c r="QUW3" s="4" t="s">
        <v>894</v>
      </c>
      <c r="QUX3" s="4" t="s">
        <v>894</v>
      </c>
      <c r="QUY3" s="4" t="s">
        <v>894</v>
      </c>
      <c r="QUZ3" s="4" t="s">
        <v>894</v>
      </c>
      <c r="QVA3" s="4" t="s">
        <v>894</v>
      </c>
      <c r="QVB3" s="4" t="s">
        <v>894</v>
      </c>
      <c r="QVC3" s="4" t="s">
        <v>894</v>
      </c>
      <c r="QVD3" s="4" t="s">
        <v>894</v>
      </c>
      <c r="QVE3" s="4" t="s">
        <v>894</v>
      </c>
      <c r="QVF3" s="4" t="s">
        <v>894</v>
      </c>
      <c r="QVG3" s="4" t="s">
        <v>894</v>
      </c>
      <c r="QVH3" s="4" t="s">
        <v>894</v>
      </c>
      <c r="QVI3" s="4" t="s">
        <v>894</v>
      </c>
      <c r="QVJ3" s="4" t="s">
        <v>894</v>
      </c>
      <c r="QVK3" s="4" t="s">
        <v>894</v>
      </c>
      <c r="QVL3" s="4" t="s">
        <v>894</v>
      </c>
      <c r="QVM3" s="4" t="s">
        <v>894</v>
      </c>
      <c r="QVN3" s="4" t="s">
        <v>894</v>
      </c>
      <c r="QVO3" s="4" t="s">
        <v>894</v>
      </c>
      <c r="QVP3" s="4" t="s">
        <v>894</v>
      </c>
      <c r="QVQ3" s="4" t="s">
        <v>894</v>
      </c>
      <c r="QVR3" s="4" t="s">
        <v>894</v>
      </c>
      <c r="QVS3" s="4" t="s">
        <v>894</v>
      </c>
      <c r="QVT3" s="4" t="s">
        <v>894</v>
      </c>
      <c r="QVU3" s="4" t="s">
        <v>894</v>
      </c>
      <c r="QVV3" s="4" t="s">
        <v>894</v>
      </c>
      <c r="QVW3" s="4" t="s">
        <v>894</v>
      </c>
      <c r="QVX3" s="4" t="s">
        <v>894</v>
      </c>
      <c r="QVY3" s="4" t="s">
        <v>894</v>
      </c>
      <c r="QVZ3" s="4" t="s">
        <v>894</v>
      </c>
      <c r="QWA3" s="4" t="s">
        <v>894</v>
      </c>
      <c r="QWB3" s="4" t="s">
        <v>894</v>
      </c>
      <c r="QWC3" s="4" t="s">
        <v>894</v>
      </c>
      <c r="QWD3" s="4" t="s">
        <v>894</v>
      </c>
      <c r="QWE3" s="4" t="s">
        <v>894</v>
      </c>
      <c r="QWF3" s="4" t="s">
        <v>894</v>
      </c>
      <c r="QWG3" s="4" t="s">
        <v>894</v>
      </c>
      <c r="QWH3" s="4" t="s">
        <v>894</v>
      </c>
      <c r="QWI3" s="4" t="s">
        <v>894</v>
      </c>
      <c r="QWJ3" s="4" t="s">
        <v>894</v>
      </c>
      <c r="QWK3" s="4" t="s">
        <v>894</v>
      </c>
      <c r="QWL3" s="4" t="s">
        <v>894</v>
      </c>
      <c r="QWM3" s="4" t="s">
        <v>894</v>
      </c>
      <c r="QWN3" s="4" t="s">
        <v>894</v>
      </c>
      <c r="QWO3" s="4" t="s">
        <v>894</v>
      </c>
      <c r="QWP3" s="4" t="s">
        <v>894</v>
      </c>
      <c r="QWQ3" s="4" t="s">
        <v>894</v>
      </c>
      <c r="QWR3" s="4" t="s">
        <v>894</v>
      </c>
      <c r="QWS3" s="4" t="s">
        <v>894</v>
      </c>
      <c r="QWT3" s="4" t="s">
        <v>894</v>
      </c>
      <c r="QWU3" s="4" t="s">
        <v>894</v>
      </c>
      <c r="QWV3" s="4" t="s">
        <v>894</v>
      </c>
      <c r="QWW3" s="4" t="s">
        <v>894</v>
      </c>
      <c r="QWX3" s="4" t="s">
        <v>894</v>
      </c>
      <c r="QWY3" s="4" t="s">
        <v>894</v>
      </c>
      <c r="QWZ3" s="4" t="s">
        <v>894</v>
      </c>
      <c r="QXA3" s="4" t="s">
        <v>894</v>
      </c>
      <c r="QXB3" s="4" t="s">
        <v>894</v>
      </c>
      <c r="QXC3" s="4" t="s">
        <v>894</v>
      </c>
      <c r="QXD3" s="4" t="s">
        <v>894</v>
      </c>
      <c r="QXE3" s="4" t="s">
        <v>894</v>
      </c>
      <c r="QXF3" s="4" t="s">
        <v>894</v>
      </c>
      <c r="QXG3" s="4" t="s">
        <v>894</v>
      </c>
      <c r="QXH3" s="4" t="s">
        <v>894</v>
      </c>
      <c r="QXI3" s="4" t="s">
        <v>894</v>
      </c>
      <c r="QXJ3" s="4" t="s">
        <v>894</v>
      </c>
      <c r="QXK3" s="4" t="s">
        <v>894</v>
      </c>
      <c r="QXL3" s="4" t="s">
        <v>894</v>
      </c>
      <c r="QXM3" s="4" t="s">
        <v>894</v>
      </c>
      <c r="QXN3" s="4" t="s">
        <v>894</v>
      </c>
      <c r="QXO3" s="4" t="s">
        <v>894</v>
      </c>
      <c r="QXP3" s="4" t="s">
        <v>894</v>
      </c>
      <c r="QXQ3" s="4" t="s">
        <v>894</v>
      </c>
      <c r="QXR3" s="4" t="s">
        <v>894</v>
      </c>
      <c r="QXS3" s="4" t="s">
        <v>894</v>
      </c>
      <c r="QXT3" s="4" t="s">
        <v>894</v>
      </c>
      <c r="QXU3" s="4" t="s">
        <v>894</v>
      </c>
      <c r="QXV3" s="4" t="s">
        <v>894</v>
      </c>
      <c r="QXW3" s="4" t="s">
        <v>894</v>
      </c>
      <c r="QXX3" s="4" t="s">
        <v>894</v>
      </c>
      <c r="QXY3" s="4" t="s">
        <v>894</v>
      </c>
      <c r="QXZ3" s="4" t="s">
        <v>894</v>
      </c>
      <c r="QYA3" s="4" t="s">
        <v>894</v>
      </c>
      <c r="QYB3" s="4" t="s">
        <v>894</v>
      </c>
      <c r="QYC3" s="4" t="s">
        <v>894</v>
      </c>
      <c r="QYD3" s="4" t="s">
        <v>894</v>
      </c>
      <c r="QYE3" s="4" t="s">
        <v>894</v>
      </c>
      <c r="QYF3" s="4" t="s">
        <v>894</v>
      </c>
      <c r="QYG3" s="4" t="s">
        <v>894</v>
      </c>
      <c r="QYH3" s="4" t="s">
        <v>894</v>
      </c>
      <c r="QYI3" s="4" t="s">
        <v>894</v>
      </c>
      <c r="QYJ3" s="4" t="s">
        <v>894</v>
      </c>
      <c r="QYK3" s="4" t="s">
        <v>894</v>
      </c>
      <c r="QYL3" s="4" t="s">
        <v>894</v>
      </c>
      <c r="QYM3" s="4" t="s">
        <v>894</v>
      </c>
      <c r="QYN3" s="4" t="s">
        <v>894</v>
      </c>
      <c r="QYO3" s="4" t="s">
        <v>894</v>
      </c>
      <c r="QYP3" s="4" t="s">
        <v>894</v>
      </c>
      <c r="QYQ3" s="4" t="s">
        <v>894</v>
      </c>
      <c r="QYR3" s="4" t="s">
        <v>894</v>
      </c>
      <c r="QYS3" s="4" t="s">
        <v>894</v>
      </c>
      <c r="QYT3" s="4" t="s">
        <v>894</v>
      </c>
      <c r="QYU3" s="4" t="s">
        <v>894</v>
      </c>
      <c r="QYV3" s="4" t="s">
        <v>894</v>
      </c>
      <c r="QYW3" s="4" t="s">
        <v>894</v>
      </c>
      <c r="QYX3" s="4" t="s">
        <v>894</v>
      </c>
      <c r="QYY3" s="4" t="s">
        <v>894</v>
      </c>
      <c r="QYZ3" s="4" t="s">
        <v>894</v>
      </c>
      <c r="QZA3" s="4" t="s">
        <v>894</v>
      </c>
      <c r="QZB3" s="4" t="s">
        <v>894</v>
      </c>
      <c r="QZC3" s="4" t="s">
        <v>894</v>
      </c>
      <c r="QZD3" s="4" t="s">
        <v>894</v>
      </c>
      <c r="QZE3" s="4" t="s">
        <v>894</v>
      </c>
      <c r="QZF3" s="4" t="s">
        <v>894</v>
      </c>
      <c r="QZG3" s="4" t="s">
        <v>894</v>
      </c>
      <c r="QZH3" s="4" t="s">
        <v>894</v>
      </c>
      <c r="QZI3" s="4" t="s">
        <v>894</v>
      </c>
      <c r="QZJ3" s="4" t="s">
        <v>894</v>
      </c>
      <c r="QZK3" s="4" t="s">
        <v>894</v>
      </c>
      <c r="QZL3" s="4" t="s">
        <v>894</v>
      </c>
      <c r="QZM3" s="4" t="s">
        <v>894</v>
      </c>
      <c r="QZN3" s="4" t="s">
        <v>894</v>
      </c>
      <c r="QZO3" s="4" t="s">
        <v>894</v>
      </c>
      <c r="QZP3" s="4" t="s">
        <v>894</v>
      </c>
      <c r="QZQ3" s="4" t="s">
        <v>894</v>
      </c>
      <c r="QZR3" s="4" t="s">
        <v>894</v>
      </c>
      <c r="QZS3" s="4" t="s">
        <v>894</v>
      </c>
      <c r="QZT3" s="4" t="s">
        <v>894</v>
      </c>
      <c r="QZU3" s="4" t="s">
        <v>894</v>
      </c>
      <c r="QZV3" s="4" t="s">
        <v>894</v>
      </c>
      <c r="QZW3" s="4" t="s">
        <v>894</v>
      </c>
      <c r="QZX3" s="4" t="s">
        <v>894</v>
      </c>
      <c r="QZY3" s="4" t="s">
        <v>894</v>
      </c>
      <c r="QZZ3" s="4" t="s">
        <v>894</v>
      </c>
      <c r="RAA3" s="4" t="s">
        <v>894</v>
      </c>
      <c r="RAB3" s="4" t="s">
        <v>894</v>
      </c>
      <c r="RAC3" s="4" t="s">
        <v>894</v>
      </c>
      <c r="RAD3" s="4" t="s">
        <v>894</v>
      </c>
      <c r="RAE3" s="4" t="s">
        <v>894</v>
      </c>
      <c r="RAF3" s="4" t="s">
        <v>894</v>
      </c>
      <c r="RAG3" s="4" t="s">
        <v>894</v>
      </c>
      <c r="RAH3" s="4" t="s">
        <v>894</v>
      </c>
      <c r="RAI3" s="4" t="s">
        <v>894</v>
      </c>
      <c r="RAJ3" s="4" t="s">
        <v>894</v>
      </c>
      <c r="RAK3" s="4" t="s">
        <v>894</v>
      </c>
      <c r="RAL3" s="4" t="s">
        <v>894</v>
      </c>
      <c r="RAM3" s="4" t="s">
        <v>894</v>
      </c>
      <c r="RAN3" s="4" t="s">
        <v>894</v>
      </c>
      <c r="RAO3" s="4" t="s">
        <v>894</v>
      </c>
      <c r="RAP3" s="4" t="s">
        <v>894</v>
      </c>
      <c r="RAQ3" s="4" t="s">
        <v>894</v>
      </c>
      <c r="RAR3" s="4" t="s">
        <v>894</v>
      </c>
      <c r="RAS3" s="4" t="s">
        <v>894</v>
      </c>
      <c r="RAT3" s="4" t="s">
        <v>894</v>
      </c>
      <c r="RAU3" s="4" t="s">
        <v>894</v>
      </c>
      <c r="RAV3" s="4" t="s">
        <v>894</v>
      </c>
      <c r="RAW3" s="4" t="s">
        <v>894</v>
      </c>
      <c r="RAX3" s="4" t="s">
        <v>894</v>
      </c>
      <c r="RAY3" s="4" t="s">
        <v>894</v>
      </c>
      <c r="RAZ3" s="4" t="s">
        <v>894</v>
      </c>
      <c r="RBA3" s="4" t="s">
        <v>894</v>
      </c>
      <c r="RBB3" s="4" t="s">
        <v>894</v>
      </c>
      <c r="RBC3" s="4" t="s">
        <v>894</v>
      </c>
      <c r="RBD3" s="4" t="s">
        <v>894</v>
      </c>
      <c r="RBE3" s="4" t="s">
        <v>894</v>
      </c>
      <c r="RBF3" s="4" t="s">
        <v>894</v>
      </c>
      <c r="RBG3" s="4" t="s">
        <v>894</v>
      </c>
      <c r="RBH3" s="4" t="s">
        <v>894</v>
      </c>
      <c r="RBI3" s="4" t="s">
        <v>894</v>
      </c>
      <c r="RBJ3" s="4" t="s">
        <v>894</v>
      </c>
      <c r="RBK3" s="4" t="s">
        <v>894</v>
      </c>
      <c r="RBL3" s="4" t="s">
        <v>894</v>
      </c>
      <c r="RBM3" s="4" t="s">
        <v>894</v>
      </c>
      <c r="RBN3" s="4" t="s">
        <v>894</v>
      </c>
      <c r="RBO3" s="4" t="s">
        <v>894</v>
      </c>
      <c r="RBP3" s="4" t="s">
        <v>894</v>
      </c>
      <c r="RBQ3" s="4" t="s">
        <v>894</v>
      </c>
      <c r="RBR3" s="4" t="s">
        <v>894</v>
      </c>
      <c r="RBS3" s="4" t="s">
        <v>894</v>
      </c>
      <c r="RBT3" s="4" t="s">
        <v>894</v>
      </c>
      <c r="RBU3" s="4" t="s">
        <v>894</v>
      </c>
      <c r="RBV3" s="4" t="s">
        <v>894</v>
      </c>
      <c r="RBW3" s="4" t="s">
        <v>894</v>
      </c>
      <c r="RBX3" s="4" t="s">
        <v>894</v>
      </c>
      <c r="RBY3" s="4" t="s">
        <v>894</v>
      </c>
      <c r="RBZ3" s="4" t="s">
        <v>894</v>
      </c>
      <c r="RCA3" s="4" t="s">
        <v>894</v>
      </c>
      <c r="RCB3" s="4" t="s">
        <v>894</v>
      </c>
      <c r="RCC3" s="4" t="s">
        <v>894</v>
      </c>
      <c r="RCD3" s="4" t="s">
        <v>894</v>
      </c>
      <c r="RCE3" s="4" t="s">
        <v>894</v>
      </c>
      <c r="RCF3" s="4" t="s">
        <v>894</v>
      </c>
      <c r="RCG3" s="4" t="s">
        <v>894</v>
      </c>
      <c r="RCH3" s="4" t="s">
        <v>894</v>
      </c>
      <c r="RCI3" s="4" t="s">
        <v>894</v>
      </c>
      <c r="RCJ3" s="4" t="s">
        <v>894</v>
      </c>
      <c r="RCK3" s="4" t="s">
        <v>894</v>
      </c>
      <c r="RCL3" s="4" t="s">
        <v>894</v>
      </c>
      <c r="RCM3" s="4" t="s">
        <v>894</v>
      </c>
      <c r="RCN3" s="4" t="s">
        <v>894</v>
      </c>
      <c r="RCO3" s="4" t="s">
        <v>894</v>
      </c>
      <c r="RCP3" s="4" t="s">
        <v>894</v>
      </c>
      <c r="RCQ3" s="4" t="s">
        <v>894</v>
      </c>
      <c r="RCR3" s="4" t="s">
        <v>894</v>
      </c>
      <c r="RCS3" s="4" t="s">
        <v>894</v>
      </c>
      <c r="RCT3" s="4" t="s">
        <v>894</v>
      </c>
      <c r="RCU3" s="4" t="s">
        <v>894</v>
      </c>
      <c r="RCV3" s="4" t="s">
        <v>894</v>
      </c>
      <c r="RCW3" s="4" t="s">
        <v>894</v>
      </c>
      <c r="RCX3" s="4" t="s">
        <v>894</v>
      </c>
      <c r="RCY3" s="4" t="s">
        <v>894</v>
      </c>
      <c r="RCZ3" s="4" t="s">
        <v>894</v>
      </c>
      <c r="RDA3" s="4" t="s">
        <v>894</v>
      </c>
      <c r="RDB3" s="4" t="s">
        <v>894</v>
      </c>
      <c r="RDC3" s="4" t="s">
        <v>894</v>
      </c>
      <c r="RDD3" s="4" t="s">
        <v>894</v>
      </c>
      <c r="RDE3" s="4" t="s">
        <v>894</v>
      </c>
      <c r="RDF3" s="4" t="s">
        <v>894</v>
      </c>
      <c r="RDG3" s="4" t="s">
        <v>894</v>
      </c>
      <c r="RDH3" s="4" t="s">
        <v>894</v>
      </c>
      <c r="RDI3" s="4" t="s">
        <v>894</v>
      </c>
      <c r="RDJ3" s="4" t="s">
        <v>894</v>
      </c>
      <c r="RDK3" s="4" t="s">
        <v>894</v>
      </c>
      <c r="RDL3" s="4" t="s">
        <v>894</v>
      </c>
      <c r="RDM3" s="4" t="s">
        <v>894</v>
      </c>
      <c r="RDN3" s="4" t="s">
        <v>894</v>
      </c>
      <c r="RDO3" s="4" t="s">
        <v>894</v>
      </c>
      <c r="RDP3" s="4" t="s">
        <v>894</v>
      </c>
      <c r="RDQ3" s="4" t="s">
        <v>894</v>
      </c>
      <c r="RDR3" s="4" t="s">
        <v>894</v>
      </c>
      <c r="RDS3" s="4" t="s">
        <v>894</v>
      </c>
      <c r="RDT3" s="4" t="s">
        <v>894</v>
      </c>
      <c r="RDU3" s="4" t="s">
        <v>894</v>
      </c>
      <c r="RDV3" s="4" t="s">
        <v>894</v>
      </c>
      <c r="RDW3" s="4" t="s">
        <v>894</v>
      </c>
      <c r="RDX3" s="4" t="s">
        <v>894</v>
      </c>
      <c r="RDY3" s="4" t="s">
        <v>894</v>
      </c>
      <c r="RDZ3" s="4" t="s">
        <v>894</v>
      </c>
      <c r="REA3" s="4" t="s">
        <v>894</v>
      </c>
      <c r="REB3" s="4" t="s">
        <v>894</v>
      </c>
      <c r="REC3" s="4" t="s">
        <v>894</v>
      </c>
      <c r="RED3" s="4" t="s">
        <v>894</v>
      </c>
      <c r="REE3" s="4" t="s">
        <v>894</v>
      </c>
      <c r="REF3" s="4" t="s">
        <v>894</v>
      </c>
      <c r="REG3" s="4" t="s">
        <v>894</v>
      </c>
      <c r="REH3" s="4" t="s">
        <v>894</v>
      </c>
      <c r="REI3" s="4" t="s">
        <v>894</v>
      </c>
      <c r="REJ3" s="4" t="s">
        <v>894</v>
      </c>
      <c r="REK3" s="4" t="s">
        <v>894</v>
      </c>
      <c r="REL3" s="4" t="s">
        <v>894</v>
      </c>
      <c r="REM3" s="4" t="s">
        <v>894</v>
      </c>
      <c r="REN3" s="4" t="s">
        <v>894</v>
      </c>
      <c r="REO3" s="4" t="s">
        <v>894</v>
      </c>
      <c r="REP3" s="4" t="s">
        <v>894</v>
      </c>
      <c r="REQ3" s="4" t="s">
        <v>894</v>
      </c>
      <c r="RER3" s="4" t="s">
        <v>894</v>
      </c>
      <c r="RES3" s="4" t="s">
        <v>894</v>
      </c>
      <c r="RET3" s="4" t="s">
        <v>894</v>
      </c>
      <c r="REU3" s="4" t="s">
        <v>894</v>
      </c>
      <c r="REV3" s="4" t="s">
        <v>894</v>
      </c>
      <c r="REW3" s="4" t="s">
        <v>894</v>
      </c>
      <c r="REX3" s="4" t="s">
        <v>894</v>
      </c>
      <c r="REY3" s="4" t="s">
        <v>894</v>
      </c>
      <c r="REZ3" s="4" t="s">
        <v>894</v>
      </c>
      <c r="RFA3" s="4" t="s">
        <v>894</v>
      </c>
      <c r="RFB3" s="4" t="s">
        <v>894</v>
      </c>
      <c r="RFC3" s="4" t="s">
        <v>894</v>
      </c>
      <c r="RFD3" s="4" t="s">
        <v>894</v>
      </c>
      <c r="RFE3" s="4" t="s">
        <v>894</v>
      </c>
      <c r="RFF3" s="4" t="s">
        <v>894</v>
      </c>
      <c r="RFG3" s="4" t="s">
        <v>894</v>
      </c>
      <c r="RFH3" s="4" t="s">
        <v>894</v>
      </c>
      <c r="RFI3" s="4" t="s">
        <v>894</v>
      </c>
      <c r="RFJ3" s="4" t="s">
        <v>894</v>
      </c>
      <c r="RFK3" s="4" t="s">
        <v>894</v>
      </c>
      <c r="RFL3" s="4" t="s">
        <v>894</v>
      </c>
      <c r="RFM3" s="4" t="s">
        <v>894</v>
      </c>
      <c r="RFN3" s="4" t="s">
        <v>894</v>
      </c>
      <c r="RFO3" s="4" t="s">
        <v>894</v>
      </c>
      <c r="RFP3" s="4" t="s">
        <v>894</v>
      </c>
      <c r="RFQ3" s="4" t="s">
        <v>894</v>
      </c>
      <c r="RFR3" s="4" t="s">
        <v>894</v>
      </c>
      <c r="RFS3" s="4" t="s">
        <v>894</v>
      </c>
      <c r="RFT3" s="4" t="s">
        <v>894</v>
      </c>
      <c r="RFU3" s="4" t="s">
        <v>894</v>
      </c>
      <c r="RFV3" s="4" t="s">
        <v>894</v>
      </c>
      <c r="RFW3" s="4" t="s">
        <v>894</v>
      </c>
      <c r="RFX3" s="4" t="s">
        <v>894</v>
      </c>
      <c r="RFY3" s="4" t="s">
        <v>894</v>
      </c>
      <c r="RFZ3" s="4" t="s">
        <v>894</v>
      </c>
      <c r="RGA3" s="4" t="s">
        <v>894</v>
      </c>
      <c r="RGB3" s="4" t="s">
        <v>894</v>
      </c>
      <c r="RGC3" s="4" t="s">
        <v>894</v>
      </c>
      <c r="RGD3" s="4" t="s">
        <v>894</v>
      </c>
      <c r="RGE3" s="4" t="s">
        <v>894</v>
      </c>
      <c r="RGF3" s="4" t="s">
        <v>894</v>
      </c>
      <c r="RGG3" s="4" t="s">
        <v>894</v>
      </c>
      <c r="RGH3" s="4" t="s">
        <v>894</v>
      </c>
      <c r="RGI3" s="4" t="s">
        <v>894</v>
      </c>
      <c r="RGJ3" s="4" t="s">
        <v>894</v>
      </c>
      <c r="RGK3" s="4" t="s">
        <v>894</v>
      </c>
      <c r="RGL3" s="4" t="s">
        <v>894</v>
      </c>
      <c r="RGM3" s="4" t="s">
        <v>894</v>
      </c>
      <c r="RGN3" s="4" t="s">
        <v>894</v>
      </c>
      <c r="RGO3" s="4" t="s">
        <v>894</v>
      </c>
      <c r="RGP3" s="4" t="s">
        <v>894</v>
      </c>
      <c r="RGQ3" s="4" t="s">
        <v>894</v>
      </c>
      <c r="RGR3" s="4" t="s">
        <v>894</v>
      </c>
      <c r="RGS3" s="4" t="s">
        <v>894</v>
      </c>
      <c r="RGT3" s="4" t="s">
        <v>894</v>
      </c>
      <c r="RGU3" s="4" t="s">
        <v>894</v>
      </c>
      <c r="RGV3" s="4" t="s">
        <v>894</v>
      </c>
      <c r="RGW3" s="4" t="s">
        <v>894</v>
      </c>
      <c r="RGX3" s="4" t="s">
        <v>894</v>
      </c>
      <c r="RGY3" s="4" t="s">
        <v>894</v>
      </c>
      <c r="RGZ3" s="4" t="s">
        <v>894</v>
      </c>
      <c r="RHA3" s="4" t="s">
        <v>894</v>
      </c>
      <c r="RHB3" s="4" t="s">
        <v>894</v>
      </c>
      <c r="RHC3" s="4" t="s">
        <v>894</v>
      </c>
      <c r="RHD3" s="4" t="s">
        <v>894</v>
      </c>
      <c r="RHE3" s="4" t="s">
        <v>894</v>
      </c>
      <c r="RHF3" s="4" t="s">
        <v>894</v>
      </c>
      <c r="RHG3" s="4" t="s">
        <v>894</v>
      </c>
      <c r="RHH3" s="4" t="s">
        <v>894</v>
      </c>
      <c r="RHI3" s="4" t="s">
        <v>894</v>
      </c>
      <c r="RHJ3" s="4" t="s">
        <v>894</v>
      </c>
      <c r="RHK3" s="4" t="s">
        <v>894</v>
      </c>
      <c r="RHL3" s="4" t="s">
        <v>894</v>
      </c>
      <c r="RHM3" s="4" t="s">
        <v>894</v>
      </c>
      <c r="RHN3" s="4" t="s">
        <v>894</v>
      </c>
      <c r="RHO3" s="4" t="s">
        <v>894</v>
      </c>
      <c r="RHP3" s="4" t="s">
        <v>894</v>
      </c>
      <c r="RHQ3" s="4" t="s">
        <v>894</v>
      </c>
      <c r="RHR3" s="4" t="s">
        <v>894</v>
      </c>
      <c r="RHS3" s="4" t="s">
        <v>894</v>
      </c>
      <c r="RHT3" s="4" t="s">
        <v>894</v>
      </c>
      <c r="RHU3" s="4" t="s">
        <v>894</v>
      </c>
      <c r="RHV3" s="4" t="s">
        <v>894</v>
      </c>
      <c r="RHW3" s="4" t="s">
        <v>894</v>
      </c>
      <c r="RHX3" s="4" t="s">
        <v>894</v>
      </c>
      <c r="RHY3" s="4" t="s">
        <v>894</v>
      </c>
      <c r="RHZ3" s="4" t="s">
        <v>894</v>
      </c>
      <c r="RIA3" s="4" t="s">
        <v>894</v>
      </c>
      <c r="RIB3" s="4" t="s">
        <v>894</v>
      </c>
      <c r="RIC3" s="4" t="s">
        <v>894</v>
      </c>
      <c r="RID3" s="4" t="s">
        <v>894</v>
      </c>
      <c r="RIE3" s="4" t="s">
        <v>894</v>
      </c>
      <c r="RIF3" s="4" t="s">
        <v>894</v>
      </c>
      <c r="RIG3" s="4" t="s">
        <v>894</v>
      </c>
      <c r="RIH3" s="4" t="s">
        <v>894</v>
      </c>
      <c r="RII3" s="4" t="s">
        <v>894</v>
      </c>
      <c r="RIJ3" s="4" t="s">
        <v>894</v>
      </c>
      <c r="RIK3" s="4" t="s">
        <v>894</v>
      </c>
      <c r="RIL3" s="4" t="s">
        <v>894</v>
      </c>
      <c r="RIM3" s="4" t="s">
        <v>894</v>
      </c>
      <c r="RIN3" s="4" t="s">
        <v>894</v>
      </c>
      <c r="RIO3" s="4" t="s">
        <v>894</v>
      </c>
      <c r="RIP3" s="4" t="s">
        <v>894</v>
      </c>
      <c r="RIQ3" s="4" t="s">
        <v>894</v>
      </c>
      <c r="RIR3" s="4" t="s">
        <v>894</v>
      </c>
      <c r="RIS3" s="4" t="s">
        <v>894</v>
      </c>
      <c r="RIT3" s="4" t="s">
        <v>894</v>
      </c>
      <c r="RIU3" s="4" t="s">
        <v>894</v>
      </c>
      <c r="RIV3" s="4" t="s">
        <v>894</v>
      </c>
      <c r="RIW3" s="4" t="s">
        <v>894</v>
      </c>
      <c r="RIX3" s="4" t="s">
        <v>894</v>
      </c>
      <c r="RIY3" s="4" t="s">
        <v>894</v>
      </c>
      <c r="RIZ3" s="4" t="s">
        <v>894</v>
      </c>
      <c r="RJA3" s="4" t="s">
        <v>894</v>
      </c>
      <c r="RJB3" s="4" t="s">
        <v>894</v>
      </c>
      <c r="RJC3" s="4" t="s">
        <v>894</v>
      </c>
      <c r="RJD3" s="4" t="s">
        <v>894</v>
      </c>
      <c r="RJE3" s="4" t="s">
        <v>894</v>
      </c>
      <c r="RJF3" s="4" t="s">
        <v>894</v>
      </c>
      <c r="RJG3" s="4" t="s">
        <v>894</v>
      </c>
      <c r="RJH3" s="4" t="s">
        <v>894</v>
      </c>
      <c r="RJI3" s="4" t="s">
        <v>894</v>
      </c>
      <c r="RJJ3" s="4" t="s">
        <v>894</v>
      </c>
      <c r="RJK3" s="4" t="s">
        <v>894</v>
      </c>
      <c r="RJL3" s="4" t="s">
        <v>894</v>
      </c>
      <c r="RJM3" s="4" t="s">
        <v>894</v>
      </c>
      <c r="RJN3" s="4" t="s">
        <v>894</v>
      </c>
      <c r="RJO3" s="4" t="s">
        <v>894</v>
      </c>
      <c r="RJP3" s="4" t="s">
        <v>894</v>
      </c>
      <c r="RJQ3" s="4" t="s">
        <v>894</v>
      </c>
      <c r="RJR3" s="4" t="s">
        <v>894</v>
      </c>
      <c r="RJS3" s="4" t="s">
        <v>894</v>
      </c>
      <c r="RJT3" s="4" t="s">
        <v>894</v>
      </c>
      <c r="RJU3" s="4" t="s">
        <v>894</v>
      </c>
      <c r="RJV3" s="4" t="s">
        <v>894</v>
      </c>
      <c r="RJW3" s="4" t="s">
        <v>894</v>
      </c>
      <c r="RJX3" s="4" t="s">
        <v>894</v>
      </c>
      <c r="RJY3" s="4" t="s">
        <v>894</v>
      </c>
      <c r="RJZ3" s="4" t="s">
        <v>894</v>
      </c>
      <c r="RKA3" s="4" t="s">
        <v>894</v>
      </c>
      <c r="RKB3" s="4" t="s">
        <v>894</v>
      </c>
      <c r="RKC3" s="4" t="s">
        <v>894</v>
      </c>
      <c r="RKD3" s="4" t="s">
        <v>894</v>
      </c>
      <c r="RKE3" s="4" t="s">
        <v>894</v>
      </c>
      <c r="RKF3" s="4" t="s">
        <v>894</v>
      </c>
      <c r="RKG3" s="4" t="s">
        <v>894</v>
      </c>
      <c r="RKH3" s="4" t="s">
        <v>894</v>
      </c>
      <c r="RKI3" s="4" t="s">
        <v>894</v>
      </c>
      <c r="RKJ3" s="4" t="s">
        <v>894</v>
      </c>
      <c r="RKK3" s="4" t="s">
        <v>894</v>
      </c>
      <c r="RKL3" s="4" t="s">
        <v>894</v>
      </c>
      <c r="RKM3" s="4" t="s">
        <v>894</v>
      </c>
      <c r="RKN3" s="4" t="s">
        <v>894</v>
      </c>
      <c r="RKO3" s="4" t="s">
        <v>894</v>
      </c>
      <c r="RKP3" s="4" t="s">
        <v>894</v>
      </c>
      <c r="RKQ3" s="4" t="s">
        <v>894</v>
      </c>
      <c r="RKR3" s="4" t="s">
        <v>894</v>
      </c>
      <c r="RKS3" s="4" t="s">
        <v>894</v>
      </c>
      <c r="RKT3" s="4" t="s">
        <v>894</v>
      </c>
      <c r="RKU3" s="4" t="s">
        <v>894</v>
      </c>
      <c r="RKV3" s="4" t="s">
        <v>894</v>
      </c>
      <c r="RKW3" s="4" t="s">
        <v>894</v>
      </c>
      <c r="RKX3" s="4" t="s">
        <v>894</v>
      </c>
      <c r="RKY3" s="4" t="s">
        <v>894</v>
      </c>
      <c r="RKZ3" s="4" t="s">
        <v>894</v>
      </c>
      <c r="RLA3" s="4" t="s">
        <v>894</v>
      </c>
      <c r="RLB3" s="4" t="s">
        <v>894</v>
      </c>
      <c r="RLC3" s="4" t="s">
        <v>894</v>
      </c>
      <c r="RLD3" s="4" t="s">
        <v>894</v>
      </c>
      <c r="RLE3" s="4" t="s">
        <v>894</v>
      </c>
      <c r="RLF3" s="4" t="s">
        <v>894</v>
      </c>
      <c r="RLG3" s="4" t="s">
        <v>894</v>
      </c>
      <c r="RLH3" s="4" t="s">
        <v>894</v>
      </c>
      <c r="RLI3" s="4" t="s">
        <v>894</v>
      </c>
      <c r="RLJ3" s="4" t="s">
        <v>894</v>
      </c>
      <c r="RLK3" s="4" t="s">
        <v>894</v>
      </c>
      <c r="RLL3" s="4" t="s">
        <v>894</v>
      </c>
      <c r="RLM3" s="4" t="s">
        <v>894</v>
      </c>
      <c r="RLN3" s="4" t="s">
        <v>894</v>
      </c>
      <c r="RLO3" s="4" t="s">
        <v>894</v>
      </c>
      <c r="RLP3" s="4" t="s">
        <v>894</v>
      </c>
      <c r="RLQ3" s="4" t="s">
        <v>894</v>
      </c>
      <c r="RLR3" s="4" t="s">
        <v>894</v>
      </c>
      <c r="RLS3" s="4" t="s">
        <v>894</v>
      </c>
      <c r="RLT3" s="4" t="s">
        <v>894</v>
      </c>
      <c r="RLU3" s="4" t="s">
        <v>894</v>
      </c>
      <c r="RLV3" s="4" t="s">
        <v>894</v>
      </c>
      <c r="RLW3" s="4" t="s">
        <v>894</v>
      </c>
      <c r="RLX3" s="4" t="s">
        <v>894</v>
      </c>
      <c r="RLY3" s="4" t="s">
        <v>894</v>
      </c>
      <c r="RLZ3" s="4" t="s">
        <v>894</v>
      </c>
      <c r="RMA3" s="4" t="s">
        <v>894</v>
      </c>
      <c r="RMB3" s="4" t="s">
        <v>894</v>
      </c>
      <c r="RMC3" s="4" t="s">
        <v>894</v>
      </c>
      <c r="RMD3" s="4" t="s">
        <v>894</v>
      </c>
      <c r="RME3" s="4" t="s">
        <v>894</v>
      </c>
      <c r="RMF3" s="4" t="s">
        <v>894</v>
      </c>
      <c r="RMG3" s="4" t="s">
        <v>894</v>
      </c>
      <c r="RMH3" s="4" t="s">
        <v>894</v>
      </c>
      <c r="RMI3" s="4" t="s">
        <v>894</v>
      </c>
      <c r="RMJ3" s="4" t="s">
        <v>894</v>
      </c>
      <c r="RMK3" s="4" t="s">
        <v>894</v>
      </c>
      <c r="RML3" s="4" t="s">
        <v>894</v>
      </c>
      <c r="RMM3" s="4" t="s">
        <v>894</v>
      </c>
      <c r="RMN3" s="4" t="s">
        <v>894</v>
      </c>
      <c r="RMO3" s="4" t="s">
        <v>894</v>
      </c>
      <c r="RMP3" s="4" t="s">
        <v>894</v>
      </c>
      <c r="RMQ3" s="4" t="s">
        <v>894</v>
      </c>
      <c r="RMR3" s="4" t="s">
        <v>894</v>
      </c>
      <c r="RMS3" s="4" t="s">
        <v>894</v>
      </c>
      <c r="RMT3" s="4" t="s">
        <v>894</v>
      </c>
      <c r="RMU3" s="4" t="s">
        <v>894</v>
      </c>
      <c r="RMV3" s="4" t="s">
        <v>894</v>
      </c>
      <c r="RMW3" s="4" t="s">
        <v>894</v>
      </c>
      <c r="RMX3" s="4" t="s">
        <v>894</v>
      </c>
      <c r="RMY3" s="4" t="s">
        <v>894</v>
      </c>
      <c r="RMZ3" s="4" t="s">
        <v>894</v>
      </c>
      <c r="RNA3" s="4" t="s">
        <v>894</v>
      </c>
      <c r="RNB3" s="4" t="s">
        <v>894</v>
      </c>
      <c r="RNC3" s="4" t="s">
        <v>894</v>
      </c>
      <c r="RND3" s="4" t="s">
        <v>894</v>
      </c>
      <c r="RNE3" s="4" t="s">
        <v>894</v>
      </c>
      <c r="RNF3" s="4" t="s">
        <v>894</v>
      </c>
      <c r="RNG3" s="4" t="s">
        <v>894</v>
      </c>
      <c r="RNH3" s="4" t="s">
        <v>894</v>
      </c>
      <c r="RNI3" s="4" t="s">
        <v>894</v>
      </c>
      <c r="RNJ3" s="4" t="s">
        <v>894</v>
      </c>
      <c r="RNK3" s="4" t="s">
        <v>894</v>
      </c>
      <c r="RNL3" s="4" t="s">
        <v>894</v>
      </c>
      <c r="RNM3" s="4" t="s">
        <v>894</v>
      </c>
      <c r="RNN3" s="4" t="s">
        <v>894</v>
      </c>
      <c r="RNO3" s="4" t="s">
        <v>894</v>
      </c>
      <c r="RNP3" s="4" t="s">
        <v>894</v>
      </c>
      <c r="RNQ3" s="4" t="s">
        <v>894</v>
      </c>
      <c r="RNR3" s="4" t="s">
        <v>894</v>
      </c>
      <c r="RNS3" s="4" t="s">
        <v>894</v>
      </c>
      <c r="RNT3" s="4" t="s">
        <v>894</v>
      </c>
      <c r="RNU3" s="4" t="s">
        <v>894</v>
      </c>
      <c r="RNV3" s="4" t="s">
        <v>894</v>
      </c>
      <c r="RNW3" s="4" t="s">
        <v>894</v>
      </c>
      <c r="RNX3" s="4" t="s">
        <v>894</v>
      </c>
      <c r="RNY3" s="4" t="s">
        <v>894</v>
      </c>
      <c r="RNZ3" s="4" t="s">
        <v>894</v>
      </c>
      <c r="ROA3" s="4" t="s">
        <v>894</v>
      </c>
      <c r="ROB3" s="4" t="s">
        <v>894</v>
      </c>
      <c r="ROC3" s="4" t="s">
        <v>894</v>
      </c>
      <c r="ROD3" s="4" t="s">
        <v>894</v>
      </c>
      <c r="ROE3" s="4" t="s">
        <v>894</v>
      </c>
      <c r="ROF3" s="4" t="s">
        <v>894</v>
      </c>
      <c r="ROG3" s="4" t="s">
        <v>894</v>
      </c>
      <c r="ROH3" s="4" t="s">
        <v>894</v>
      </c>
      <c r="ROI3" s="4" t="s">
        <v>894</v>
      </c>
      <c r="ROJ3" s="4" t="s">
        <v>894</v>
      </c>
      <c r="ROK3" s="4" t="s">
        <v>894</v>
      </c>
      <c r="ROL3" s="4" t="s">
        <v>894</v>
      </c>
      <c r="ROM3" s="4" t="s">
        <v>894</v>
      </c>
      <c r="RON3" s="4" t="s">
        <v>894</v>
      </c>
      <c r="ROO3" s="4" t="s">
        <v>894</v>
      </c>
      <c r="ROP3" s="4" t="s">
        <v>894</v>
      </c>
      <c r="ROQ3" s="4" t="s">
        <v>894</v>
      </c>
      <c r="ROR3" s="4" t="s">
        <v>894</v>
      </c>
      <c r="ROS3" s="4" t="s">
        <v>894</v>
      </c>
      <c r="ROT3" s="4" t="s">
        <v>894</v>
      </c>
      <c r="ROU3" s="4" t="s">
        <v>894</v>
      </c>
      <c r="ROV3" s="4" t="s">
        <v>894</v>
      </c>
      <c r="ROW3" s="4" t="s">
        <v>894</v>
      </c>
      <c r="ROX3" s="4" t="s">
        <v>894</v>
      </c>
      <c r="ROY3" s="4" t="s">
        <v>894</v>
      </c>
      <c r="ROZ3" s="4" t="s">
        <v>894</v>
      </c>
      <c r="RPA3" s="4" t="s">
        <v>894</v>
      </c>
      <c r="RPB3" s="4" t="s">
        <v>894</v>
      </c>
      <c r="RPC3" s="4" t="s">
        <v>894</v>
      </c>
      <c r="RPD3" s="4" t="s">
        <v>894</v>
      </c>
      <c r="RPE3" s="4" t="s">
        <v>894</v>
      </c>
      <c r="RPF3" s="4" t="s">
        <v>894</v>
      </c>
      <c r="RPG3" s="4" t="s">
        <v>894</v>
      </c>
      <c r="RPH3" s="4" t="s">
        <v>894</v>
      </c>
      <c r="RPI3" s="4" t="s">
        <v>894</v>
      </c>
      <c r="RPJ3" s="4" t="s">
        <v>894</v>
      </c>
      <c r="RPK3" s="4" t="s">
        <v>894</v>
      </c>
      <c r="RPL3" s="4" t="s">
        <v>894</v>
      </c>
      <c r="RPM3" s="4" t="s">
        <v>894</v>
      </c>
      <c r="RPN3" s="4" t="s">
        <v>894</v>
      </c>
      <c r="RPO3" s="4" t="s">
        <v>894</v>
      </c>
      <c r="RPP3" s="4" t="s">
        <v>894</v>
      </c>
      <c r="RPQ3" s="4" t="s">
        <v>894</v>
      </c>
      <c r="RPR3" s="4" t="s">
        <v>894</v>
      </c>
      <c r="RPS3" s="4" t="s">
        <v>894</v>
      </c>
      <c r="RPT3" s="4" t="s">
        <v>894</v>
      </c>
      <c r="RPU3" s="4" t="s">
        <v>894</v>
      </c>
      <c r="RPV3" s="4" t="s">
        <v>894</v>
      </c>
      <c r="RPW3" s="4" t="s">
        <v>894</v>
      </c>
      <c r="RPX3" s="4" t="s">
        <v>894</v>
      </c>
      <c r="RPY3" s="4" t="s">
        <v>894</v>
      </c>
      <c r="RPZ3" s="4" t="s">
        <v>894</v>
      </c>
      <c r="RQA3" s="4" t="s">
        <v>894</v>
      </c>
      <c r="RQB3" s="4" t="s">
        <v>894</v>
      </c>
      <c r="RQC3" s="4" t="s">
        <v>894</v>
      </c>
      <c r="RQD3" s="4" t="s">
        <v>894</v>
      </c>
      <c r="RQE3" s="4" t="s">
        <v>894</v>
      </c>
      <c r="RQF3" s="4" t="s">
        <v>894</v>
      </c>
      <c r="RQG3" s="4" t="s">
        <v>894</v>
      </c>
      <c r="RQH3" s="4" t="s">
        <v>894</v>
      </c>
      <c r="RQI3" s="4" t="s">
        <v>894</v>
      </c>
      <c r="RQJ3" s="4" t="s">
        <v>894</v>
      </c>
      <c r="RQK3" s="4" t="s">
        <v>894</v>
      </c>
      <c r="RQL3" s="4" t="s">
        <v>894</v>
      </c>
      <c r="RQM3" s="4" t="s">
        <v>894</v>
      </c>
      <c r="RQN3" s="4" t="s">
        <v>894</v>
      </c>
      <c r="RQO3" s="4" t="s">
        <v>894</v>
      </c>
      <c r="RQP3" s="4" t="s">
        <v>894</v>
      </c>
      <c r="RQQ3" s="4" t="s">
        <v>894</v>
      </c>
      <c r="RQR3" s="4" t="s">
        <v>894</v>
      </c>
      <c r="RQS3" s="4" t="s">
        <v>894</v>
      </c>
      <c r="RQT3" s="4" t="s">
        <v>894</v>
      </c>
      <c r="RQU3" s="4" t="s">
        <v>894</v>
      </c>
      <c r="RQV3" s="4" t="s">
        <v>894</v>
      </c>
      <c r="RQW3" s="4" t="s">
        <v>894</v>
      </c>
      <c r="RQX3" s="4" t="s">
        <v>894</v>
      </c>
      <c r="RQY3" s="4" t="s">
        <v>894</v>
      </c>
      <c r="RQZ3" s="4" t="s">
        <v>894</v>
      </c>
      <c r="RRA3" s="4" t="s">
        <v>894</v>
      </c>
      <c r="RRB3" s="4" t="s">
        <v>894</v>
      </c>
      <c r="RRC3" s="4" t="s">
        <v>894</v>
      </c>
      <c r="RRD3" s="4" t="s">
        <v>894</v>
      </c>
      <c r="RRE3" s="4" t="s">
        <v>894</v>
      </c>
      <c r="RRF3" s="4" t="s">
        <v>894</v>
      </c>
      <c r="RRG3" s="4" t="s">
        <v>894</v>
      </c>
      <c r="RRH3" s="4" t="s">
        <v>894</v>
      </c>
      <c r="RRI3" s="4" t="s">
        <v>894</v>
      </c>
      <c r="RRJ3" s="4" t="s">
        <v>894</v>
      </c>
      <c r="RRK3" s="4" t="s">
        <v>894</v>
      </c>
      <c r="RRL3" s="4" t="s">
        <v>894</v>
      </c>
      <c r="RRM3" s="4" t="s">
        <v>894</v>
      </c>
      <c r="RRN3" s="4" t="s">
        <v>894</v>
      </c>
      <c r="RRO3" s="4" t="s">
        <v>894</v>
      </c>
      <c r="RRP3" s="4" t="s">
        <v>894</v>
      </c>
      <c r="RRQ3" s="4" t="s">
        <v>894</v>
      </c>
      <c r="RRR3" s="4" t="s">
        <v>894</v>
      </c>
      <c r="RRS3" s="4" t="s">
        <v>894</v>
      </c>
      <c r="RRT3" s="4" t="s">
        <v>894</v>
      </c>
      <c r="RRU3" s="4" t="s">
        <v>894</v>
      </c>
      <c r="RRV3" s="4" t="s">
        <v>894</v>
      </c>
      <c r="RRW3" s="4" t="s">
        <v>894</v>
      </c>
      <c r="RRX3" s="4" t="s">
        <v>894</v>
      </c>
      <c r="RRY3" s="4" t="s">
        <v>894</v>
      </c>
      <c r="RRZ3" s="4" t="s">
        <v>894</v>
      </c>
      <c r="RSA3" s="4" t="s">
        <v>894</v>
      </c>
      <c r="RSB3" s="4" t="s">
        <v>894</v>
      </c>
      <c r="RSC3" s="4" t="s">
        <v>894</v>
      </c>
      <c r="RSD3" s="4" t="s">
        <v>894</v>
      </c>
      <c r="RSE3" s="4" t="s">
        <v>894</v>
      </c>
      <c r="RSF3" s="4" t="s">
        <v>894</v>
      </c>
      <c r="RSG3" s="4" t="s">
        <v>894</v>
      </c>
      <c r="RSH3" s="4" t="s">
        <v>894</v>
      </c>
      <c r="RSI3" s="4" t="s">
        <v>894</v>
      </c>
      <c r="RSJ3" s="4" t="s">
        <v>894</v>
      </c>
      <c r="RSK3" s="4" t="s">
        <v>894</v>
      </c>
      <c r="RSL3" s="4" t="s">
        <v>894</v>
      </c>
      <c r="RSM3" s="4" t="s">
        <v>894</v>
      </c>
      <c r="RSN3" s="4" t="s">
        <v>894</v>
      </c>
      <c r="RSO3" s="4" t="s">
        <v>894</v>
      </c>
      <c r="RSP3" s="4" t="s">
        <v>894</v>
      </c>
      <c r="RSQ3" s="4" t="s">
        <v>894</v>
      </c>
      <c r="RSR3" s="4" t="s">
        <v>894</v>
      </c>
      <c r="RSS3" s="4" t="s">
        <v>894</v>
      </c>
      <c r="RST3" s="4" t="s">
        <v>894</v>
      </c>
      <c r="RSU3" s="4" t="s">
        <v>894</v>
      </c>
      <c r="RSV3" s="4" t="s">
        <v>894</v>
      </c>
      <c r="RSW3" s="4" t="s">
        <v>894</v>
      </c>
      <c r="RSX3" s="4" t="s">
        <v>894</v>
      </c>
      <c r="RSY3" s="4" t="s">
        <v>894</v>
      </c>
      <c r="RSZ3" s="4" t="s">
        <v>894</v>
      </c>
      <c r="RTA3" s="4" t="s">
        <v>894</v>
      </c>
      <c r="RTB3" s="4" t="s">
        <v>894</v>
      </c>
      <c r="RTC3" s="4" t="s">
        <v>894</v>
      </c>
      <c r="RTD3" s="4" t="s">
        <v>894</v>
      </c>
      <c r="RTE3" s="4" t="s">
        <v>894</v>
      </c>
      <c r="RTF3" s="4" t="s">
        <v>894</v>
      </c>
      <c r="RTG3" s="4" t="s">
        <v>894</v>
      </c>
      <c r="RTH3" s="4" t="s">
        <v>894</v>
      </c>
      <c r="RTI3" s="4" t="s">
        <v>894</v>
      </c>
      <c r="RTJ3" s="4" t="s">
        <v>894</v>
      </c>
      <c r="RTK3" s="4" t="s">
        <v>894</v>
      </c>
      <c r="RTL3" s="4" t="s">
        <v>894</v>
      </c>
      <c r="RTM3" s="4" t="s">
        <v>894</v>
      </c>
      <c r="RTN3" s="4" t="s">
        <v>894</v>
      </c>
      <c r="RTO3" s="4" t="s">
        <v>894</v>
      </c>
      <c r="RTP3" s="4" t="s">
        <v>894</v>
      </c>
      <c r="RTQ3" s="4" t="s">
        <v>894</v>
      </c>
      <c r="RTR3" s="4" t="s">
        <v>894</v>
      </c>
      <c r="RTS3" s="4" t="s">
        <v>894</v>
      </c>
      <c r="RTT3" s="4" t="s">
        <v>894</v>
      </c>
      <c r="RTU3" s="4" t="s">
        <v>894</v>
      </c>
      <c r="RTV3" s="4" t="s">
        <v>894</v>
      </c>
      <c r="RTW3" s="4" t="s">
        <v>894</v>
      </c>
      <c r="RTX3" s="4" t="s">
        <v>894</v>
      </c>
      <c r="RTY3" s="4" t="s">
        <v>894</v>
      </c>
      <c r="RTZ3" s="4" t="s">
        <v>894</v>
      </c>
      <c r="RUA3" s="4" t="s">
        <v>894</v>
      </c>
      <c r="RUB3" s="4" t="s">
        <v>894</v>
      </c>
      <c r="RUC3" s="4" t="s">
        <v>894</v>
      </c>
      <c r="RUD3" s="4" t="s">
        <v>894</v>
      </c>
      <c r="RUE3" s="4" t="s">
        <v>894</v>
      </c>
      <c r="RUF3" s="4" t="s">
        <v>894</v>
      </c>
      <c r="RUG3" s="4" t="s">
        <v>894</v>
      </c>
      <c r="RUH3" s="4" t="s">
        <v>894</v>
      </c>
      <c r="RUI3" s="4" t="s">
        <v>894</v>
      </c>
      <c r="RUJ3" s="4" t="s">
        <v>894</v>
      </c>
      <c r="RUK3" s="4" t="s">
        <v>894</v>
      </c>
      <c r="RUL3" s="4" t="s">
        <v>894</v>
      </c>
      <c r="RUM3" s="4" t="s">
        <v>894</v>
      </c>
      <c r="RUN3" s="4" t="s">
        <v>894</v>
      </c>
      <c r="RUO3" s="4" t="s">
        <v>894</v>
      </c>
      <c r="RUP3" s="4" t="s">
        <v>894</v>
      </c>
      <c r="RUQ3" s="4" t="s">
        <v>894</v>
      </c>
      <c r="RUR3" s="4" t="s">
        <v>894</v>
      </c>
      <c r="RUS3" s="4" t="s">
        <v>894</v>
      </c>
      <c r="RUT3" s="4" t="s">
        <v>894</v>
      </c>
      <c r="RUU3" s="4" t="s">
        <v>894</v>
      </c>
      <c r="RUV3" s="4" t="s">
        <v>894</v>
      </c>
      <c r="RUW3" s="4" t="s">
        <v>894</v>
      </c>
      <c r="RUX3" s="4" t="s">
        <v>894</v>
      </c>
      <c r="RUY3" s="4" t="s">
        <v>894</v>
      </c>
      <c r="RUZ3" s="4" t="s">
        <v>894</v>
      </c>
      <c r="RVA3" s="4" t="s">
        <v>894</v>
      </c>
      <c r="RVB3" s="4" t="s">
        <v>894</v>
      </c>
      <c r="RVC3" s="4" t="s">
        <v>894</v>
      </c>
      <c r="RVD3" s="4" t="s">
        <v>894</v>
      </c>
      <c r="RVE3" s="4" t="s">
        <v>894</v>
      </c>
      <c r="RVF3" s="4" t="s">
        <v>894</v>
      </c>
      <c r="RVG3" s="4" t="s">
        <v>894</v>
      </c>
      <c r="RVH3" s="4" t="s">
        <v>894</v>
      </c>
      <c r="RVI3" s="4" t="s">
        <v>894</v>
      </c>
      <c r="RVJ3" s="4" t="s">
        <v>894</v>
      </c>
      <c r="RVK3" s="4" t="s">
        <v>894</v>
      </c>
      <c r="RVL3" s="4" t="s">
        <v>894</v>
      </c>
      <c r="RVM3" s="4" t="s">
        <v>894</v>
      </c>
      <c r="RVN3" s="4" t="s">
        <v>894</v>
      </c>
      <c r="RVO3" s="4" t="s">
        <v>894</v>
      </c>
      <c r="RVP3" s="4" t="s">
        <v>894</v>
      </c>
      <c r="RVQ3" s="4" t="s">
        <v>894</v>
      </c>
      <c r="RVR3" s="4" t="s">
        <v>894</v>
      </c>
      <c r="RVS3" s="4" t="s">
        <v>894</v>
      </c>
      <c r="RVT3" s="4" t="s">
        <v>894</v>
      </c>
      <c r="RVU3" s="4" t="s">
        <v>894</v>
      </c>
      <c r="RVV3" s="4" t="s">
        <v>894</v>
      </c>
      <c r="RVW3" s="4" t="s">
        <v>894</v>
      </c>
      <c r="RVX3" s="4" t="s">
        <v>894</v>
      </c>
      <c r="RVY3" s="4" t="s">
        <v>894</v>
      </c>
      <c r="RVZ3" s="4" t="s">
        <v>894</v>
      </c>
      <c r="RWA3" s="4" t="s">
        <v>894</v>
      </c>
      <c r="RWB3" s="4" t="s">
        <v>894</v>
      </c>
      <c r="RWC3" s="4" t="s">
        <v>894</v>
      </c>
      <c r="RWD3" s="4" t="s">
        <v>894</v>
      </c>
      <c r="RWE3" s="4" t="s">
        <v>894</v>
      </c>
      <c r="RWF3" s="4" t="s">
        <v>894</v>
      </c>
      <c r="RWG3" s="4" t="s">
        <v>894</v>
      </c>
      <c r="RWH3" s="4" t="s">
        <v>894</v>
      </c>
      <c r="RWI3" s="4" t="s">
        <v>894</v>
      </c>
      <c r="RWJ3" s="4" t="s">
        <v>894</v>
      </c>
      <c r="RWK3" s="4" t="s">
        <v>894</v>
      </c>
      <c r="RWL3" s="4" t="s">
        <v>894</v>
      </c>
      <c r="RWM3" s="4" t="s">
        <v>894</v>
      </c>
      <c r="RWN3" s="4" t="s">
        <v>894</v>
      </c>
      <c r="RWO3" s="4" t="s">
        <v>894</v>
      </c>
      <c r="RWP3" s="4" t="s">
        <v>894</v>
      </c>
      <c r="RWQ3" s="4" t="s">
        <v>894</v>
      </c>
      <c r="RWR3" s="4" t="s">
        <v>894</v>
      </c>
      <c r="RWS3" s="4" t="s">
        <v>894</v>
      </c>
      <c r="RWT3" s="4" t="s">
        <v>894</v>
      </c>
      <c r="RWU3" s="4" t="s">
        <v>894</v>
      </c>
      <c r="RWV3" s="4" t="s">
        <v>894</v>
      </c>
      <c r="RWW3" s="4" t="s">
        <v>894</v>
      </c>
      <c r="RWX3" s="4" t="s">
        <v>894</v>
      </c>
      <c r="RWY3" s="4" t="s">
        <v>894</v>
      </c>
      <c r="RWZ3" s="4" t="s">
        <v>894</v>
      </c>
      <c r="RXA3" s="4" t="s">
        <v>894</v>
      </c>
      <c r="RXB3" s="4" t="s">
        <v>894</v>
      </c>
      <c r="RXC3" s="4" t="s">
        <v>894</v>
      </c>
      <c r="RXD3" s="4" t="s">
        <v>894</v>
      </c>
      <c r="RXE3" s="4" t="s">
        <v>894</v>
      </c>
      <c r="RXF3" s="4" t="s">
        <v>894</v>
      </c>
      <c r="RXG3" s="4" t="s">
        <v>894</v>
      </c>
      <c r="RXH3" s="4" t="s">
        <v>894</v>
      </c>
      <c r="RXI3" s="4" t="s">
        <v>894</v>
      </c>
      <c r="RXJ3" s="4" t="s">
        <v>894</v>
      </c>
      <c r="RXK3" s="4" t="s">
        <v>894</v>
      </c>
      <c r="RXL3" s="4" t="s">
        <v>894</v>
      </c>
      <c r="RXM3" s="4" t="s">
        <v>894</v>
      </c>
      <c r="RXN3" s="4" t="s">
        <v>894</v>
      </c>
      <c r="RXO3" s="4" t="s">
        <v>894</v>
      </c>
      <c r="RXP3" s="4" t="s">
        <v>894</v>
      </c>
      <c r="RXQ3" s="4" t="s">
        <v>894</v>
      </c>
      <c r="RXR3" s="4" t="s">
        <v>894</v>
      </c>
      <c r="RXS3" s="4" t="s">
        <v>894</v>
      </c>
      <c r="RXT3" s="4" t="s">
        <v>894</v>
      </c>
      <c r="RXU3" s="4" t="s">
        <v>894</v>
      </c>
      <c r="RXV3" s="4" t="s">
        <v>894</v>
      </c>
      <c r="RXW3" s="4" t="s">
        <v>894</v>
      </c>
      <c r="RXX3" s="4" t="s">
        <v>894</v>
      </c>
      <c r="RXY3" s="4" t="s">
        <v>894</v>
      </c>
      <c r="RXZ3" s="4" t="s">
        <v>894</v>
      </c>
      <c r="RYA3" s="4" t="s">
        <v>894</v>
      </c>
      <c r="RYB3" s="4" t="s">
        <v>894</v>
      </c>
      <c r="RYC3" s="4" t="s">
        <v>894</v>
      </c>
      <c r="RYD3" s="4" t="s">
        <v>894</v>
      </c>
      <c r="RYE3" s="4" t="s">
        <v>894</v>
      </c>
      <c r="RYF3" s="4" t="s">
        <v>894</v>
      </c>
      <c r="RYG3" s="4" t="s">
        <v>894</v>
      </c>
      <c r="RYH3" s="4" t="s">
        <v>894</v>
      </c>
      <c r="RYI3" s="4" t="s">
        <v>894</v>
      </c>
      <c r="RYJ3" s="4" t="s">
        <v>894</v>
      </c>
      <c r="RYK3" s="4" t="s">
        <v>894</v>
      </c>
      <c r="RYL3" s="4" t="s">
        <v>894</v>
      </c>
      <c r="RYM3" s="4" t="s">
        <v>894</v>
      </c>
      <c r="RYN3" s="4" t="s">
        <v>894</v>
      </c>
      <c r="RYO3" s="4" t="s">
        <v>894</v>
      </c>
      <c r="RYP3" s="4" t="s">
        <v>894</v>
      </c>
      <c r="RYQ3" s="4" t="s">
        <v>894</v>
      </c>
      <c r="RYR3" s="4" t="s">
        <v>894</v>
      </c>
      <c r="RYS3" s="4" t="s">
        <v>894</v>
      </c>
      <c r="RYT3" s="4" t="s">
        <v>894</v>
      </c>
      <c r="RYU3" s="4" t="s">
        <v>894</v>
      </c>
      <c r="RYV3" s="4" t="s">
        <v>894</v>
      </c>
      <c r="RYW3" s="4" t="s">
        <v>894</v>
      </c>
      <c r="RYX3" s="4" t="s">
        <v>894</v>
      </c>
      <c r="RYY3" s="4" t="s">
        <v>894</v>
      </c>
      <c r="RYZ3" s="4" t="s">
        <v>894</v>
      </c>
      <c r="RZA3" s="4" t="s">
        <v>894</v>
      </c>
      <c r="RZB3" s="4" t="s">
        <v>894</v>
      </c>
      <c r="RZC3" s="4" t="s">
        <v>894</v>
      </c>
      <c r="RZD3" s="4" t="s">
        <v>894</v>
      </c>
      <c r="RZE3" s="4" t="s">
        <v>894</v>
      </c>
      <c r="RZF3" s="4" t="s">
        <v>894</v>
      </c>
      <c r="RZG3" s="4" t="s">
        <v>894</v>
      </c>
      <c r="RZH3" s="4" t="s">
        <v>894</v>
      </c>
      <c r="RZI3" s="4" t="s">
        <v>894</v>
      </c>
      <c r="RZJ3" s="4" t="s">
        <v>894</v>
      </c>
      <c r="RZK3" s="4" t="s">
        <v>894</v>
      </c>
      <c r="RZL3" s="4" t="s">
        <v>894</v>
      </c>
      <c r="RZM3" s="4" t="s">
        <v>894</v>
      </c>
      <c r="RZN3" s="4" t="s">
        <v>894</v>
      </c>
      <c r="RZO3" s="4" t="s">
        <v>894</v>
      </c>
      <c r="RZP3" s="4" t="s">
        <v>894</v>
      </c>
      <c r="RZQ3" s="4" t="s">
        <v>894</v>
      </c>
      <c r="RZR3" s="4" t="s">
        <v>894</v>
      </c>
      <c r="RZS3" s="4" t="s">
        <v>894</v>
      </c>
      <c r="RZT3" s="4" t="s">
        <v>894</v>
      </c>
      <c r="RZU3" s="4" t="s">
        <v>894</v>
      </c>
      <c r="RZV3" s="4" t="s">
        <v>894</v>
      </c>
      <c r="RZW3" s="4" t="s">
        <v>894</v>
      </c>
      <c r="RZX3" s="4" t="s">
        <v>894</v>
      </c>
      <c r="RZY3" s="4" t="s">
        <v>894</v>
      </c>
      <c r="RZZ3" s="4" t="s">
        <v>894</v>
      </c>
      <c r="SAA3" s="4" t="s">
        <v>894</v>
      </c>
      <c r="SAB3" s="4" t="s">
        <v>894</v>
      </c>
      <c r="SAC3" s="4" t="s">
        <v>894</v>
      </c>
      <c r="SAD3" s="4" t="s">
        <v>894</v>
      </c>
      <c r="SAE3" s="4" t="s">
        <v>894</v>
      </c>
      <c r="SAF3" s="4" t="s">
        <v>894</v>
      </c>
      <c r="SAG3" s="4" t="s">
        <v>894</v>
      </c>
      <c r="SAH3" s="4" t="s">
        <v>894</v>
      </c>
      <c r="SAI3" s="4" t="s">
        <v>894</v>
      </c>
      <c r="SAJ3" s="4" t="s">
        <v>894</v>
      </c>
      <c r="SAK3" s="4" t="s">
        <v>894</v>
      </c>
      <c r="SAL3" s="4" t="s">
        <v>894</v>
      </c>
      <c r="SAM3" s="4" t="s">
        <v>894</v>
      </c>
      <c r="SAN3" s="4" t="s">
        <v>894</v>
      </c>
      <c r="SAO3" s="4" t="s">
        <v>894</v>
      </c>
      <c r="SAP3" s="4" t="s">
        <v>894</v>
      </c>
      <c r="SAQ3" s="4" t="s">
        <v>894</v>
      </c>
      <c r="SAR3" s="4" t="s">
        <v>894</v>
      </c>
      <c r="SAS3" s="4" t="s">
        <v>894</v>
      </c>
      <c r="SAT3" s="4" t="s">
        <v>894</v>
      </c>
      <c r="SAU3" s="4" t="s">
        <v>894</v>
      </c>
      <c r="SAV3" s="4" t="s">
        <v>894</v>
      </c>
      <c r="SAW3" s="4" t="s">
        <v>894</v>
      </c>
      <c r="SAX3" s="4" t="s">
        <v>894</v>
      </c>
      <c r="SAY3" s="4" t="s">
        <v>894</v>
      </c>
      <c r="SAZ3" s="4" t="s">
        <v>894</v>
      </c>
      <c r="SBA3" s="4" t="s">
        <v>894</v>
      </c>
      <c r="SBB3" s="4" t="s">
        <v>894</v>
      </c>
      <c r="SBC3" s="4" t="s">
        <v>894</v>
      </c>
      <c r="SBD3" s="4" t="s">
        <v>894</v>
      </c>
      <c r="SBE3" s="4" t="s">
        <v>894</v>
      </c>
      <c r="SBF3" s="4" t="s">
        <v>894</v>
      </c>
      <c r="SBG3" s="4" t="s">
        <v>894</v>
      </c>
      <c r="SBH3" s="4" t="s">
        <v>894</v>
      </c>
      <c r="SBI3" s="4" t="s">
        <v>894</v>
      </c>
      <c r="SBJ3" s="4" t="s">
        <v>894</v>
      </c>
      <c r="SBK3" s="4" t="s">
        <v>894</v>
      </c>
      <c r="SBL3" s="4" t="s">
        <v>894</v>
      </c>
      <c r="SBM3" s="4" t="s">
        <v>894</v>
      </c>
      <c r="SBN3" s="4" t="s">
        <v>894</v>
      </c>
      <c r="SBO3" s="4" t="s">
        <v>894</v>
      </c>
      <c r="SBP3" s="4" t="s">
        <v>894</v>
      </c>
      <c r="SBQ3" s="4" t="s">
        <v>894</v>
      </c>
      <c r="SBR3" s="4" t="s">
        <v>894</v>
      </c>
      <c r="SBS3" s="4" t="s">
        <v>894</v>
      </c>
      <c r="SBT3" s="4" t="s">
        <v>894</v>
      </c>
      <c r="SBU3" s="4" t="s">
        <v>894</v>
      </c>
      <c r="SBV3" s="4" t="s">
        <v>894</v>
      </c>
      <c r="SBW3" s="4" t="s">
        <v>894</v>
      </c>
      <c r="SBX3" s="4" t="s">
        <v>894</v>
      </c>
      <c r="SBY3" s="4" t="s">
        <v>894</v>
      </c>
      <c r="SBZ3" s="4" t="s">
        <v>894</v>
      </c>
      <c r="SCA3" s="4" t="s">
        <v>894</v>
      </c>
      <c r="SCB3" s="4" t="s">
        <v>894</v>
      </c>
      <c r="SCC3" s="4" t="s">
        <v>894</v>
      </c>
      <c r="SCD3" s="4" t="s">
        <v>894</v>
      </c>
      <c r="SCE3" s="4" t="s">
        <v>894</v>
      </c>
      <c r="SCF3" s="4" t="s">
        <v>894</v>
      </c>
      <c r="SCG3" s="4" t="s">
        <v>894</v>
      </c>
      <c r="SCH3" s="4" t="s">
        <v>894</v>
      </c>
      <c r="SCI3" s="4" t="s">
        <v>894</v>
      </c>
      <c r="SCJ3" s="4" t="s">
        <v>894</v>
      </c>
      <c r="SCK3" s="4" t="s">
        <v>894</v>
      </c>
      <c r="SCL3" s="4" t="s">
        <v>894</v>
      </c>
      <c r="SCM3" s="4" t="s">
        <v>894</v>
      </c>
      <c r="SCN3" s="4" t="s">
        <v>894</v>
      </c>
      <c r="SCO3" s="4" t="s">
        <v>894</v>
      </c>
      <c r="SCP3" s="4" t="s">
        <v>894</v>
      </c>
      <c r="SCQ3" s="4" t="s">
        <v>894</v>
      </c>
      <c r="SCR3" s="4" t="s">
        <v>894</v>
      </c>
      <c r="SCS3" s="4" t="s">
        <v>894</v>
      </c>
      <c r="SCT3" s="4" t="s">
        <v>894</v>
      </c>
      <c r="SCU3" s="4" t="s">
        <v>894</v>
      </c>
      <c r="SCV3" s="4" t="s">
        <v>894</v>
      </c>
      <c r="SCW3" s="4" t="s">
        <v>894</v>
      </c>
      <c r="SCX3" s="4" t="s">
        <v>894</v>
      </c>
      <c r="SCY3" s="4" t="s">
        <v>894</v>
      </c>
      <c r="SCZ3" s="4" t="s">
        <v>894</v>
      </c>
      <c r="SDA3" s="4" t="s">
        <v>894</v>
      </c>
      <c r="SDB3" s="4" t="s">
        <v>894</v>
      </c>
      <c r="SDC3" s="4" t="s">
        <v>894</v>
      </c>
      <c r="SDD3" s="4" t="s">
        <v>894</v>
      </c>
      <c r="SDE3" s="4" t="s">
        <v>894</v>
      </c>
      <c r="SDF3" s="4" t="s">
        <v>894</v>
      </c>
      <c r="SDG3" s="4" t="s">
        <v>894</v>
      </c>
      <c r="SDH3" s="4" t="s">
        <v>894</v>
      </c>
      <c r="SDI3" s="4" t="s">
        <v>894</v>
      </c>
      <c r="SDJ3" s="4" t="s">
        <v>894</v>
      </c>
      <c r="SDK3" s="4" t="s">
        <v>894</v>
      </c>
      <c r="SDL3" s="4" t="s">
        <v>894</v>
      </c>
      <c r="SDM3" s="4" t="s">
        <v>894</v>
      </c>
      <c r="SDN3" s="4" t="s">
        <v>894</v>
      </c>
      <c r="SDO3" s="4" t="s">
        <v>894</v>
      </c>
      <c r="SDP3" s="4" t="s">
        <v>894</v>
      </c>
      <c r="SDQ3" s="4" t="s">
        <v>894</v>
      </c>
      <c r="SDR3" s="4" t="s">
        <v>894</v>
      </c>
      <c r="SDS3" s="4" t="s">
        <v>894</v>
      </c>
      <c r="SDT3" s="4" t="s">
        <v>894</v>
      </c>
      <c r="SDU3" s="4" t="s">
        <v>894</v>
      </c>
      <c r="SDV3" s="4" t="s">
        <v>894</v>
      </c>
      <c r="SDW3" s="4" t="s">
        <v>894</v>
      </c>
      <c r="SDX3" s="4" t="s">
        <v>894</v>
      </c>
      <c r="SDY3" s="4" t="s">
        <v>894</v>
      </c>
      <c r="SDZ3" s="4" t="s">
        <v>894</v>
      </c>
      <c r="SEA3" s="4" t="s">
        <v>894</v>
      </c>
      <c r="SEB3" s="4" t="s">
        <v>894</v>
      </c>
      <c r="SEC3" s="4" t="s">
        <v>894</v>
      </c>
      <c r="SED3" s="4" t="s">
        <v>894</v>
      </c>
      <c r="SEE3" s="4" t="s">
        <v>894</v>
      </c>
      <c r="SEF3" s="4" t="s">
        <v>894</v>
      </c>
      <c r="SEG3" s="4" t="s">
        <v>894</v>
      </c>
      <c r="SEH3" s="4" t="s">
        <v>894</v>
      </c>
      <c r="SEI3" s="4" t="s">
        <v>894</v>
      </c>
      <c r="SEJ3" s="4" t="s">
        <v>894</v>
      </c>
      <c r="SEK3" s="4" t="s">
        <v>894</v>
      </c>
      <c r="SEL3" s="4" t="s">
        <v>894</v>
      </c>
      <c r="SEM3" s="4" t="s">
        <v>894</v>
      </c>
      <c r="SEN3" s="4" t="s">
        <v>894</v>
      </c>
      <c r="SEO3" s="4" t="s">
        <v>894</v>
      </c>
      <c r="SEP3" s="4" t="s">
        <v>894</v>
      </c>
      <c r="SEQ3" s="4" t="s">
        <v>894</v>
      </c>
      <c r="SER3" s="4" t="s">
        <v>894</v>
      </c>
      <c r="SES3" s="4" t="s">
        <v>894</v>
      </c>
      <c r="SET3" s="4" t="s">
        <v>894</v>
      </c>
      <c r="SEU3" s="4" t="s">
        <v>894</v>
      </c>
      <c r="SEV3" s="4" t="s">
        <v>894</v>
      </c>
      <c r="SEW3" s="4" t="s">
        <v>894</v>
      </c>
      <c r="SEX3" s="4" t="s">
        <v>894</v>
      </c>
      <c r="SEY3" s="4" t="s">
        <v>894</v>
      </c>
      <c r="SEZ3" s="4" t="s">
        <v>894</v>
      </c>
      <c r="SFA3" s="4" t="s">
        <v>894</v>
      </c>
      <c r="SFB3" s="4" t="s">
        <v>894</v>
      </c>
      <c r="SFC3" s="4" t="s">
        <v>894</v>
      </c>
      <c r="SFD3" s="4" t="s">
        <v>894</v>
      </c>
      <c r="SFE3" s="4" t="s">
        <v>894</v>
      </c>
      <c r="SFF3" s="4" t="s">
        <v>894</v>
      </c>
      <c r="SFG3" s="4" t="s">
        <v>894</v>
      </c>
      <c r="SFH3" s="4" t="s">
        <v>894</v>
      </c>
      <c r="SFI3" s="4" t="s">
        <v>894</v>
      </c>
      <c r="SFJ3" s="4" t="s">
        <v>894</v>
      </c>
      <c r="SFK3" s="4" t="s">
        <v>894</v>
      </c>
      <c r="SFL3" s="4" t="s">
        <v>894</v>
      </c>
      <c r="SFM3" s="4" t="s">
        <v>894</v>
      </c>
      <c r="SFN3" s="4" t="s">
        <v>894</v>
      </c>
      <c r="SFO3" s="4" t="s">
        <v>894</v>
      </c>
      <c r="SFP3" s="4" t="s">
        <v>894</v>
      </c>
      <c r="SFQ3" s="4" t="s">
        <v>894</v>
      </c>
      <c r="SFR3" s="4" t="s">
        <v>894</v>
      </c>
      <c r="SFS3" s="4" t="s">
        <v>894</v>
      </c>
      <c r="SFT3" s="4" t="s">
        <v>894</v>
      </c>
      <c r="SFU3" s="4" t="s">
        <v>894</v>
      </c>
      <c r="SFV3" s="4" t="s">
        <v>894</v>
      </c>
      <c r="SFW3" s="4" t="s">
        <v>894</v>
      </c>
      <c r="SFX3" s="4" t="s">
        <v>894</v>
      </c>
      <c r="SFY3" s="4" t="s">
        <v>894</v>
      </c>
      <c r="SFZ3" s="4" t="s">
        <v>894</v>
      </c>
      <c r="SGA3" s="4" t="s">
        <v>894</v>
      </c>
      <c r="SGB3" s="4" t="s">
        <v>894</v>
      </c>
      <c r="SGC3" s="4" t="s">
        <v>894</v>
      </c>
      <c r="SGD3" s="4" t="s">
        <v>894</v>
      </c>
      <c r="SGE3" s="4" t="s">
        <v>894</v>
      </c>
      <c r="SGF3" s="4" t="s">
        <v>894</v>
      </c>
      <c r="SGG3" s="4" t="s">
        <v>894</v>
      </c>
      <c r="SGH3" s="4" t="s">
        <v>894</v>
      </c>
      <c r="SGI3" s="4" t="s">
        <v>894</v>
      </c>
      <c r="SGJ3" s="4" t="s">
        <v>894</v>
      </c>
      <c r="SGK3" s="4" t="s">
        <v>894</v>
      </c>
      <c r="SGL3" s="4" t="s">
        <v>894</v>
      </c>
      <c r="SGM3" s="4" t="s">
        <v>894</v>
      </c>
      <c r="SGN3" s="4" t="s">
        <v>894</v>
      </c>
      <c r="SGO3" s="4" t="s">
        <v>894</v>
      </c>
      <c r="SGP3" s="4" t="s">
        <v>894</v>
      </c>
      <c r="SGQ3" s="4" t="s">
        <v>894</v>
      </c>
      <c r="SGR3" s="4" t="s">
        <v>894</v>
      </c>
      <c r="SGS3" s="4" t="s">
        <v>894</v>
      </c>
      <c r="SGT3" s="4" t="s">
        <v>894</v>
      </c>
      <c r="SGU3" s="4" t="s">
        <v>894</v>
      </c>
      <c r="SGV3" s="4" t="s">
        <v>894</v>
      </c>
      <c r="SGW3" s="4" t="s">
        <v>894</v>
      </c>
      <c r="SGX3" s="4" t="s">
        <v>894</v>
      </c>
      <c r="SGY3" s="4" t="s">
        <v>894</v>
      </c>
      <c r="SGZ3" s="4" t="s">
        <v>894</v>
      </c>
      <c r="SHA3" s="4" t="s">
        <v>894</v>
      </c>
      <c r="SHB3" s="4" t="s">
        <v>894</v>
      </c>
      <c r="SHC3" s="4" t="s">
        <v>894</v>
      </c>
      <c r="SHD3" s="4" t="s">
        <v>894</v>
      </c>
      <c r="SHE3" s="4" t="s">
        <v>894</v>
      </c>
      <c r="SHF3" s="4" t="s">
        <v>894</v>
      </c>
      <c r="SHG3" s="4" t="s">
        <v>894</v>
      </c>
      <c r="SHH3" s="4" t="s">
        <v>894</v>
      </c>
      <c r="SHI3" s="4" t="s">
        <v>894</v>
      </c>
      <c r="SHJ3" s="4" t="s">
        <v>894</v>
      </c>
      <c r="SHK3" s="4" t="s">
        <v>894</v>
      </c>
      <c r="SHL3" s="4" t="s">
        <v>894</v>
      </c>
      <c r="SHM3" s="4" t="s">
        <v>894</v>
      </c>
      <c r="SHN3" s="4" t="s">
        <v>894</v>
      </c>
      <c r="SHO3" s="4" t="s">
        <v>894</v>
      </c>
      <c r="SHP3" s="4" t="s">
        <v>894</v>
      </c>
      <c r="SHQ3" s="4" t="s">
        <v>894</v>
      </c>
      <c r="SHR3" s="4" t="s">
        <v>894</v>
      </c>
      <c r="SHS3" s="4" t="s">
        <v>894</v>
      </c>
      <c r="SHT3" s="4" t="s">
        <v>894</v>
      </c>
      <c r="SHU3" s="4" t="s">
        <v>894</v>
      </c>
      <c r="SHV3" s="4" t="s">
        <v>894</v>
      </c>
      <c r="SHW3" s="4" t="s">
        <v>894</v>
      </c>
      <c r="SHX3" s="4" t="s">
        <v>894</v>
      </c>
      <c r="SHY3" s="4" t="s">
        <v>894</v>
      </c>
      <c r="SHZ3" s="4" t="s">
        <v>894</v>
      </c>
      <c r="SIA3" s="4" t="s">
        <v>894</v>
      </c>
      <c r="SIB3" s="4" t="s">
        <v>894</v>
      </c>
      <c r="SIC3" s="4" t="s">
        <v>894</v>
      </c>
      <c r="SID3" s="4" t="s">
        <v>894</v>
      </c>
      <c r="SIE3" s="4" t="s">
        <v>894</v>
      </c>
      <c r="SIF3" s="4" t="s">
        <v>894</v>
      </c>
      <c r="SIG3" s="4" t="s">
        <v>894</v>
      </c>
      <c r="SIH3" s="4" t="s">
        <v>894</v>
      </c>
      <c r="SII3" s="4" t="s">
        <v>894</v>
      </c>
      <c r="SIJ3" s="4" t="s">
        <v>894</v>
      </c>
      <c r="SIK3" s="4" t="s">
        <v>894</v>
      </c>
      <c r="SIL3" s="4" t="s">
        <v>894</v>
      </c>
      <c r="SIM3" s="4" t="s">
        <v>894</v>
      </c>
      <c r="SIN3" s="4" t="s">
        <v>894</v>
      </c>
      <c r="SIO3" s="4" t="s">
        <v>894</v>
      </c>
      <c r="SIP3" s="4" t="s">
        <v>894</v>
      </c>
      <c r="SIQ3" s="4" t="s">
        <v>894</v>
      </c>
      <c r="SIR3" s="4" t="s">
        <v>894</v>
      </c>
      <c r="SIS3" s="4" t="s">
        <v>894</v>
      </c>
      <c r="SIT3" s="4" t="s">
        <v>894</v>
      </c>
      <c r="SIU3" s="4" t="s">
        <v>894</v>
      </c>
      <c r="SIV3" s="4" t="s">
        <v>894</v>
      </c>
      <c r="SIW3" s="4" t="s">
        <v>894</v>
      </c>
      <c r="SIX3" s="4" t="s">
        <v>894</v>
      </c>
      <c r="SIY3" s="4" t="s">
        <v>894</v>
      </c>
      <c r="SIZ3" s="4" t="s">
        <v>894</v>
      </c>
      <c r="SJA3" s="4" t="s">
        <v>894</v>
      </c>
      <c r="SJB3" s="4" t="s">
        <v>894</v>
      </c>
      <c r="SJC3" s="4" t="s">
        <v>894</v>
      </c>
      <c r="SJD3" s="4" t="s">
        <v>894</v>
      </c>
      <c r="SJE3" s="4" t="s">
        <v>894</v>
      </c>
      <c r="SJF3" s="4" t="s">
        <v>894</v>
      </c>
      <c r="SJG3" s="4" t="s">
        <v>894</v>
      </c>
      <c r="SJH3" s="4" t="s">
        <v>894</v>
      </c>
      <c r="SJI3" s="4" t="s">
        <v>894</v>
      </c>
      <c r="SJJ3" s="4" t="s">
        <v>894</v>
      </c>
      <c r="SJK3" s="4" t="s">
        <v>894</v>
      </c>
      <c r="SJL3" s="4" t="s">
        <v>894</v>
      </c>
      <c r="SJM3" s="4" t="s">
        <v>894</v>
      </c>
      <c r="SJN3" s="4" t="s">
        <v>894</v>
      </c>
      <c r="SJO3" s="4" t="s">
        <v>894</v>
      </c>
      <c r="SJP3" s="4" t="s">
        <v>894</v>
      </c>
      <c r="SJQ3" s="4" t="s">
        <v>894</v>
      </c>
      <c r="SJR3" s="4" t="s">
        <v>894</v>
      </c>
      <c r="SJS3" s="4" t="s">
        <v>894</v>
      </c>
      <c r="SJT3" s="4" t="s">
        <v>894</v>
      </c>
      <c r="SJU3" s="4" t="s">
        <v>894</v>
      </c>
      <c r="SJV3" s="4" t="s">
        <v>894</v>
      </c>
      <c r="SJW3" s="4" t="s">
        <v>894</v>
      </c>
      <c r="SJX3" s="4" t="s">
        <v>894</v>
      </c>
      <c r="SJY3" s="4" t="s">
        <v>894</v>
      </c>
      <c r="SJZ3" s="4" t="s">
        <v>894</v>
      </c>
      <c r="SKA3" s="4" t="s">
        <v>894</v>
      </c>
      <c r="SKB3" s="4" t="s">
        <v>894</v>
      </c>
      <c r="SKC3" s="4" t="s">
        <v>894</v>
      </c>
      <c r="SKD3" s="4" t="s">
        <v>894</v>
      </c>
      <c r="SKE3" s="4" t="s">
        <v>894</v>
      </c>
      <c r="SKF3" s="4" t="s">
        <v>894</v>
      </c>
      <c r="SKG3" s="4" t="s">
        <v>894</v>
      </c>
      <c r="SKH3" s="4" t="s">
        <v>894</v>
      </c>
      <c r="SKI3" s="4" t="s">
        <v>894</v>
      </c>
      <c r="SKJ3" s="4" t="s">
        <v>894</v>
      </c>
      <c r="SKK3" s="4" t="s">
        <v>894</v>
      </c>
      <c r="SKL3" s="4" t="s">
        <v>894</v>
      </c>
      <c r="SKM3" s="4" t="s">
        <v>894</v>
      </c>
      <c r="SKN3" s="4" t="s">
        <v>894</v>
      </c>
      <c r="SKO3" s="4" t="s">
        <v>894</v>
      </c>
      <c r="SKP3" s="4" t="s">
        <v>894</v>
      </c>
      <c r="SKQ3" s="4" t="s">
        <v>894</v>
      </c>
      <c r="SKR3" s="4" t="s">
        <v>894</v>
      </c>
      <c r="SKS3" s="4" t="s">
        <v>894</v>
      </c>
      <c r="SKT3" s="4" t="s">
        <v>894</v>
      </c>
      <c r="SKU3" s="4" t="s">
        <v>894</v>
      </c>
      <c r="SKV3" s="4" t="s">
        <v>894</v>
      </c>
      <c r="SKW3" s="4" t="s">
        <v>894</v>
      </c>
      <c r="SKX3" s="4" t="s">
        <v>894</v>
      </c>
      <c r="SKY3" s="4" t="s">
        <v>894</v>
      </c>
      <c r="SKZ3" s="4" t="s">
        <v>894</v>
      </c>
      <c r="SLA3" s="4" t="s">
        <v>894</v>
      </c>
      <c r="SLB3" s="4" t="s">
        <v>894</v>
      </c>
      <c r="SLC3" s="4" t="s">
        <v>894</v>
      </c>
      <c r="SLD3" s="4" t="s">
        <v>894</v>
      </c>
      <c r="SLE3" s="4" t="s">
        <v>894</v>
      </c>
      <c r="SLF3" s="4" t="s">
        <v>894</v>
      </c>
      <c r="SLG3" s="4" t="s">
        <v>894</v>
      </c>
      <c r="SLH3" s="4" t="s">
        <v>894</v>
      </c>
      <c r="SLI3" s="4" t="s">
        <v>894</v>
      </c>
      <c r="SLJ3" s="4" t="s">
        <v>894</v>
      </c>
      <c r="SLK3" s="4" t="s">
        <v>894</v>
      </c>
      <c r="SLL3" s="4" t="s">
        <v>894</v>
      </c>
      <c r="SLM3" s="4" t="s">
        <v>894</v>
      </c>
      <c r="SLN3" s="4" t="s">
        <v>894</v>
      </c>
      <c r="SLO3" s="4" t="s">
        <v>894</v>
      </c>
      <c r="SLP3" s="4" t="s">
        <v>894</v>
      </c>
      <c r="SLQ3" s="4" t="s">
        <v>894</v>
      </c>
      <c r="SLR3" s="4" t="s">
        <v>894</v>
      </c>
      <c r="SLS3" s="4" t="s">
        <v>894</v>
      </c>
      <c r="SLT3" s="4" t="s">
        <v>894</v>
      </c>
      <c r="SLU3" s="4" t="s">
        <v>894</v>
      </c>
      <c r="SLV3" s="4" t="s">
        <v>894</v>
      </c>
      <c r="SLW3" s="4" t="s">
        <v>894</v>
      </c>
      <c r="SLX3" s="4" t="s">
        <v>894</v>
      </c>
      <c r="SLY3" s="4" t="s">
        <v>894</v>
      </c>
      <c r="SLZ3" s="4" t="s">
        <v>894</v>
      </c>
      <c r="SMA3" s="4" t="s">
        <v>894</v>
      </c>
      <c r="SMB3" s="4" t="s">
        <v>894</v>
      </c>
      <c r="SMC3" s="4" t="s">
        <v>894</v>
      </c>
      <c r="SMD3" s="4" t="s">
        <v>894</v>
      </c>
      <c r="SME3" s="4" t="s">
        <v>894</v>
      </c>
      <c r="SMF3" s="4" t="s">
        <v>894</v>
      </c>
      <c r="SMG3" s="4" t="s">
        <v>894</v>
      </c>
      <c r="SMH3" s="4" t="s">
        <v>894</v>
      </c>
      <c r="SMI3" s="4" t="s">
        <v>894</v>
      </c>
      <c r="SMJ3" s="4" t="s">
        <v>894</v>
      </c>
      <c r="SMK3" s="4" t="s">
        <v>894</v>
      </c>
      <c r="SML3" s="4" t="s">
        <v>894</v>
      </c>
      <c r="SMM3" s="4" t="s">
        <v>894</v>
      </c>
      <c r="SMN3" s="4" t="s">
        <v>894</v>
      </c>
      <c r="SMO3" s="4" t="s">
        <v>894</v>
      </c>
      <c r="SMP3" s="4" t="s">
        <v>894</v>
      </c>
      <c r="SMQ3" s="4" t="s">
        <v>894</v>
      </c>
      <c r="SMR3" s="4" t="s">
        <v>894</v>
      </c>
      <c r="SMS3" s="4" t="s">
        <v>894</v>
      </c>
      <c r="SMT3" s="4" t="s">
        <v>894</v>
      </c>
      <c r="SMU3" s="4" t="s">
        <v>894</v>
      </c>
      <c r="SMV3" s="4" t="s">
        <v>894</v>
      </c>
      <c r="SMW3" s="4" t="s">
        <v>894</v>
      </c>
      <c r="SMX3" s="4" t="s">
        <v>894</v>
      </c>
      <c r="SMY3" s="4" t="s">
        <v>894</v>
      </c>
      <c r="SMZ3" s="4" t="s">
        <v>894</v>
      </c>
      <c r="SNA3" s="4" t="s">
        <v>894</v>
      </c>
      <c r="SNB3" s="4" t="s">
        <v>894</v>
      </c>
      <c r="SNC3" s="4" t="s">
        <v>894</v>
      </c>
      <c r="SND3" s="4" t="s">
        <v>894</v>
      </c>
      <c r="SNE3" s="4" t="s">
        <v>894</v>
      </c>
      <c r="SNF3" s="4" t="s">
        <v>894</v>
      </c>
      <c r="SNG3" s="4" t="s">
        <v>894</v>
      </c>
      <c r="SNH3" s="4" t="s">
        <v>894</v>
      </c>
      <c r="SNI3" s="4" t="s">
        <v>894</v>
      </c>
      <c r="SNJ3" s="4" t="s">
        <v>894</v>
      </c>
      <c r="SNK3" s="4" t="s">
        <v>894</v>
      </c>
      <c r="SNL3" s="4" t="s">
        <v>894</v>
      </c>
      <c r="SNM3" s="4" t="s">
        <v>894</v>
      </c>
      <c r="SNN3" s="4" t="s">
        <v>894</v>
      </c>
      <c r="SNO3" s="4" t="s">
        <v>894</v>
      </c>
      <c r="SNP3" s="4" t="s">
        <v>894</v>
      </c>
      <c r="SNQ3" s="4" t="s">
        <v>894</v>
      </c>
      <c r="SNR3" s="4" t="s">
        <v>894</v>
      </c>
      <c r="SNS3" s="4" t="s">
        <v>894</v>
      </c>
      <c r="SNT3" s="4" t="s">
        <v>894</v>
      </c>
      <c r="SNU3" s="4" t="s">
        <v>894</v>
      </c>
      <c r="SNV3" s="4" t="s">
        <v>894</v>
      </c>
      <c r="SNW3" s="4" t="s">
        <v>894</v>
      </c>
      <c r="SNX3" s="4" t="s">
        <v>894</v>
      </c>
      <c r="SNY3" s="4" t="s">
        <v>894</v>
      </c>
      <c r="SNZ3" s="4" t="s">
        <v>894</v>
      </c>
      <c r="SOA3" s="4" t="s">
        <v>894</v>
      </c>
      <c r="SOB3" s="4" t="s">
        <v>894</v>
      </c>
      <c r="SOC3" s="4" t="s">
        <v>894</v>
      </c>
      <c r="SOD3" s="4" t="s">
        <v>894</v>
      </c>
      <c r="SOE3" s="4" t="s">
        <v>894</v>
      </c>
      <c r="SOF3" s="4" t="s">
        <v>894</v>
      </c>
      <c r="SOG3" s="4" t="s">
        <v>894</v>
      </c>
      <c r="SOH3" s="4" t="s">
        <v>894</v>
      </c>
      <c r="SOI3" s="4" t="s">
        <v>894</v>
      </c>
      <c r="SOJ3" s="4" t="s">
        <v>894</v>
      </c>
      <c r="SOK3" s="4" t="s">
        <v>894</v>
      </c>
      <c r="SOL3" s="4" t="s">
        <v>894</v>
      </c>
      <c r="SOM3" s="4" t="s">
        <v>894</v>
      </c>
      <c r="SON3" s="4" t="s">
        <v>894</v>
      </c>
      <c r="SOO3" s="4" t="s">
        <v>894</v>
      </c>
      <c r="SOP3" s="4" t="s">
        <v>894</v>
      </c>
      <c r="SOQ3" s="4" t="s">
        <v>894</v>
      </c>
      <c r="SOR3" s="4" t="s">
        <v>894</v>
      </c>
      <c r="SOS3" s="4" t="s">
        <v>894</v>
      </c>
      <c r="SOT3" s="4" t="s">
        <v>894</v>
      </c>
      <c r="SOU3" s="4" t="s">
        <v>894</v>
      </c>
      <c r="SOV3" s="4" t="s">
        <v>894</v>
      </c>
      <c r="SOW3" s="4" t="s">
        <v>894</v>
      </c>
      <c r="SOX3" s="4" t="s">
        <v>894</v>
      </c>
      <c r="SOY3" s="4" t="s">
        <v>894</v>
      </c>
      <c r="SOZ3" s="4" t="s">
        <v>894</v>
      </c>
      <c r="SPA3" s="4" t="s">
        <v>894</v>
      </c>
      <c r="SPB3" s="4" t="s">
        <v>894</v>
      </c>
      <c r="SPC3" s="4" t="s">
        <v>894</v>
      </c>
      <c r="SPD3" s="4" t="s">
        <v>894</v>
      </c>
      <c r="SPE3" s="4" t="s">
        <v>894</v>
      </c>
      <c r="SPF3" s="4" t="s">
        <v>894</v>
      </c>
      <c r="SPG3" s="4" t="s">
        <v>894</v>
      </c>
      <c r="SPH3" s="4" t="s">
        <v>894</v>
      </c>
      <c r="SPI3" s="4" t="s">
        <v>894</v>
      </c>
      <c r="SPJ3" s="4" t="s">
        <v>894</v>
      </c>
      <c r="SPK3" s="4" t="s">
        <v>894</v>
      </c>
      <c r="SPL3" s="4" t="s">
        <v>894</v>
      </c>
      <c r="SPM3" s="4" t="s">
        <v>894</v>
      </c>
      <c r="SPN3" s="4" t="s">
        <v>894</v>
      </c>
      <c r="SPO3" s="4" t="s">
        <v>894</v>
      </c>
      <c r="SPP3" s="4" t="s">
        <v>894</v>
      </c>
      <c r="SPQ3" s="4" t="s">
        <v>894</v>
      </c>
      <c r="SPR3" s="4" t="s">
        <v>894</v>
      </c>
      <c r="SPS3" s="4" t="s">
        <v>894</v>
      </c>
      <c r="SPT3" s="4" t="s">
        <v>894</v>
      </c>
      <c r="SPU3" s="4" t="s">
        <v>894</v>
      </c>
      <c r="SPV3" s="4" t="s">
        <v>894</v>
      </c>
      <c r="SPW3" s="4" t="s">
        <v>894</v>
      </c>
      <c r="SPX3" s="4" t="s">
        <v>894</v>
      </c>
      <c r="SPY3" s="4" t="s">
        <v>894</v>
      </c>
      <c r="SPZ3" s="4" t="s">
        <v>894</v>
      </c>
      <c r="SQA3" s="4" t="s">
        <v>894</v>
      </c>
      <c r="SQB3" s="4" t="s">
        <v>894</v>
      </c>
      <c r="SQC3" s="4" t="s">
        <v>894</v>
      </c>
      <c r="SQD3" s="4" t="s">
        <v>894</v>
      </c>
      <c r="SQE3" s="4" t="s">
        <v>894</v>
      </c>
      <c r="SQF3" s="4" t="s">
        <v>894</v>
      </c>
      <c r="SQG3" s="4" t="s">
        <v>894</v>
      </c>
      <c r="SQH3" s="4" t="s">
        <v>894</v>
      </c>
      <c r="SQI3" s="4" t="s">
        <v>894</v>
      </c>
      <c r="SQJ3" s="4" t="s">
        <v>894</v>
      </c>
      <c r="SQK3" s="4" t="s">
        <v>894</v>
      </c>
      <c r="SQL3" s="4" t="s">
        <v>894</v>
      </c>
      <c r="SQM3" s="4" t="s">
        <v>894</v>
      </c>
      <c r="SQN3" s="4" t="s">
        <v>894</v>
      </c>
      <c r="SQO3" s="4" t="s">
        <v>894</v>
      </c>
      <c r="SQP3" s="4" t="s">
        <v>894</v>
      </c>
      <c r="SQQ3" s="4" t="s">
        <v>894</v>
      </c>
      <c r="SQR3" s="4" t="s">
        <v>894</v>
      </c>
      <c r="SQS3" s="4" t="s">
        <v>894</v>
      </c>
      <c r="SQT3" s="4" t="s">
        <v>894</v>
      </c>
      <c r="SQU3" s="4" t="s">
        <v>894</v>
      </c>
      <c r="SQV3" s="4" t="s">
        <v>894</v>
      </c>
      <c r="SQW3" s="4" t="s">
        <v>894</v>
      </c>
      <c r="SQX3" s="4" t="s">
        <v>894</v>
      </c>
      <c r="SQY3" s="4" t="s">
        <v>894</v>
      </c>
      <c r="SQZ3" s="4" t="s">
        <v>894</v>
      </c>
      <c r="SRA3" s="4" t="s">
        <v>894</v>
      </c>
      <c r="SRB3" s="4" t="s">
        <v>894</v>
      </c>
      <c r="SRC3" s="4" t="s">
        <v>894</v>
      </c>
      <c r="SRD3" s="4" t="s">
        <v>894</v>
      </c>
      <c r="SRE3" s="4" t="s">
        <v>894</v>
      </c>
      <c r="SRF3" s="4" t="s">
        <v>894</v>
      </c>
      <c r="SRG3" s="4" t="s">
        <v>894</v>
      </c>
      <c r="SRH3" s="4" t="s">
        <v>894</v>
      </c>
      <c r="SRI3" s="4" t="s">
        <v>894</v>
      </c>
      <c r="SRJ3" s="4" t="s">
        <v>894</v>
      </c>
      <c r="SRK3" s="4" t="s">
        <v>894</v>
      </c>
      <c r="SRL3" s="4" t="s">
        <v>894</v>
      </c>
      <c r="SRM3" s="4" t="s">
        <v>894</v>
      </c>
      <c r="SRN3" s="4" t="s">
        <v>894</v>
      </c>
      <c r="SRO3" s="4" t="s">
        <v>894</v>
      </c>
      <c r="SRP3" s="4" t="s">
        <v>894</v>
      </c>
      <c r="SRQ3" s="4" t="s">
        <v>894</v>
      </c>
      <c r="SRR3" s="4" t="s">
        <v>894</v>
      </c>
      <c r="SRS3" s="4" t="s">
        <v>894</v>
      </c>
      <c r="SRT3" s="4" t="s">
        <v>894</v>
      </c>
      <c r="SRU3" s="4" t="s">
        <v>894</v>
      </c>
      <c r="SRV3" s="4" t="s">
        <v>894</v>
      </c>
      <c r="SRW3" s="4" t="s">
        <v>894</v>
      </c>
      <c r="SRX3" s="4" t="s">
        <v>894</v>
      </c>
      <c r="SRY3" s="4" t="s">
        <v>894</v>
      </c>
      <c r="SRZ3" s="4" t="s">
        <v>894</v>
      </c>
      <c r="SSA3" s="4" t="s">
        <v>894</v>
      </c>
      <c r="SSB3" s="4" t="s">
        <v>894</v>
      </c>
      <c r="SSC3" s="4" t="s">
        <v>894</v>
      </c>
      <c r="SSD3" s="4" t="s">
        <v>894</v>
      </c>
      <c r="SSE3" s="4" t="s">
        <v>894</v>
      </c>
      <c r="SSF3" s="4" t="s">
        <v>894</v>
      </c>
      <c r="SSG3" s="4" t="s">
        <v>894</v>
      </c>
      <c r="SSH3" s="4" t="s">
        <v>894</v>
      </c>
      <c r="SSI3" s="4" t="s">
        <v>894</v>
      </c>
      <c r="SSJ3" s="4" t="s">
        <v>894</v>
      </c>
      <c r="SSK3" s="4" t="s">
        <v>894</v>
      </c>
      <c r="SSL3" s="4" t="s">
        <v>894</v>
      </c>
      <c r="SSM3" s="4" t="s">
        <v>894</v>
      </c>
      <c r="SSN3" s="4" t="s">
        <v>894</v>
      </c>
      <c r="SSO3" s="4" t="s">
        <v>894</v>
      </c>
      <c r="SSP3" s="4" t="s">
        <v>894</v>
      </c>
      <c r="SSQ3" s="4" t="s">
        <v>894</v>
      </c>
      <c r="SSR3" s="4" t="s">
        <v>894</v>
      </c>
      <c r="SSS3" s="4" t="s">
        <v>894</v>
      </c>
      <c r="SST3" s="4" t="s">
        <v>894</v>
      </c>
      <c r="SSU3" s="4" t="s">
        <v>894</v>
      </c>
      <c r="SSV3" s="4" t="s">
        <v>894</v>
      </c>
      <c r="SSW3" s="4" t="s">
        <v>894</v>
      </c>
      <c r="SSX3" s="4" t="s">
        <v>894</v>
      </c>
      <c r="SSY3" s="4" t="s">
        <v>894</v>
      </c>
      <c r="SSZ3" s="4" t="s">
        <v>894</v>
      </c>
      <c r="STA3" s="4" t="s">
        <v>894</v>
      </c>
      <c r="STB3" s="4" t="s">
        <v>894</v>
      </c>
      <c r="STC3" s="4" t="s">
        <v>894</v>
      </c>
      <c r="STD3" s="4" t="s">
        <v>894</v>
      </c>
      <c r="STE3" s="4" t="s">
        <v>894</v>
      </c>
      <c r="STF3" s="4" t="s">
        <v>894</v>
      </c>
      <c r="STG3" s="4" t="s">
        <v>894</v>
      </c>
      <c r="STH3" s="4" t="s">
        <v>894</v>
      </c>
      <c r="STI3" s="4" t="s">
        <v>894</v>
      </c>
      <c r="STJ3" s="4" t="s">
        <v>894</v>
      </c>
      <c r="STK3" s="4" t="s">
        <v>894</v>
      </c>
      <c r="STL3" s="4" t="s">
        <v>894</v>
      </c>
      <c r="STM3" s="4" t="s">
        <v>894</v>
      </c>
      <c r="STN3" s="4" t="s">
        <v>894</v>
      </c>
      <c r="STO3" s="4" t="s">
        <v>894</v>
      </c>
      <c r="STP3" s="4" t="s">
        <v>894</v>
      </c>
      <c r="STQ3" s="4" t="s">
        <v>894</v>
      </c>
      <c r="STR3" s="4" t="s">
        <v>894</v>
      </c>
      <c r="STS3" s="4" t="s">
        <v>894</v>
      </c>
      <c r="STT3" s="4" t="s">
        <v>894</v>
      </c>
      <c r="STU3" s="4" t="s">
        <v>894</v>
      </c>
      <c r="STV3" s="4" t="s">
        <v>894</v>
      </c>
      <c r="STW3" s="4" t="s">
        <v>894</v>
      </c>
      <c r="STX3" s="4" t="s">
        <v>894</v>
      </c>
      <c r="STY3" s="4" t="s">
        <v>894</v>
      </c>
      <c r="STZ3" s="4" t="s">
        <v>894</v>
      </c>
      <c r="SUA3" s="4" t="s">
        <v>894</v>
      </c>
      <c r="SUB3" s="4" t="s">
        <v>894</v>
      </c>
      <c r="SUC3" s="4" t="s">
        <v>894</v>
      </c>
      <c r="SUD3" s="4" t="s">
        <v>894</v>
      </c>
      <c r="SUE3" s="4" t="s">
        <v>894</v>
      </c>
      <c r="SUF3" s="4" t="s">
        <v>894</v>
      </c>
      <c r="SUG3" s="4" t="s">
        <v>894</v>
      </c>
      <c r="SUH3" s="4" t="s">
        <v>894</v>
      </c>
      <c r="SUI3" s="4" t="s">
        <v>894</v>
      </c>
      <c r="SUJ3" s="4" t="s">
        <v>894</v>
      </c>
      <c r="SUK3" s="4" t="s">
        <v>894</v>
      </c>
      <c r="SUL3" s="4" t="s">
        <v>894</v>
      </c>
      <c r="SUM3" s="4" t="s">
        <v>894</v>
      </c>
      <c r="SUN3" s="4" t="s">
        <v>894</v>
      </c>
      <c r="SUO3" s="4" t="s">
        <v>894</v>
      </c>
      <c r="SUP3" s="4" t="s">
        <v>894</v>
      </c>
      <c r="SUQ3" s="4" t="s">
        <v>894</v>
      </c>
      <c r="SUR3" s="4" t="s">
        <v>894</v>
      </c>
      <c r="SUS3" s="4" t="s">
        <v>894</v>
      </c>
      <c r="SUT3" s="4" t="s">
        <v>894</v>
      </c>
      <c r="SUU3" s="4" t="s">
        <v>894</v>
      </c>
      <c r="SUV3" s="4" t="s">
        <v>894</v>
      </c>
      <c r="SUW3" s="4" t="s">
        <v>894</v>
      </c>
      <c r="SUX3" s="4" t="s">
        <v>894</v>
      </c>
      <c r="SUY3" s="4" t="s">
        <v>894</v>
      </c>
      <c r="SUZ3" s="4" t="s">
        <v>894</v>
      </c>
      <c r="SVA3" s="4" t="s">
        <v>894</v>
      </c>
      <c r="SVB3" s="4" t="s">
        <v>894</v>
      </c>
      <c r="SVC3" s="4" t="s">
        <v>894</v>
      </c>
      <c r="SVD3" s="4" t="s">
        <v>894</v>
      </c>
      <c r="SVE3" s="4" t="s">
        <v>894</v>
      </c>
      <c r="SVF3" s="4" t="s">
        <v>894</v>
      </c>
      <c r="SVG3" s="4" t="s">
        <v>894</v>
      </c>
      <c r="SVH3" s="4" t="s">
        <v>894</v>
      </c>
      <c r="SVI3" s="4" t="s">
        <v>894</v>
      </c>
      <c r="SVJ3" s="4" t="s">
        <v>894</v>
      </c>
      <c r="SVK3" s="4" t="s">
        <v>894</v>
      </c>
      <c r="SVL3" s="4" t="s">
        <v>894</v>
      </c>
      <c r="SVM3" s="4" t="s">
        <v>894</v>
      </c>
      <c r="SVN3" s="4" t="s">
        <v>894</v>
      </c>
      <c r="SVO3" s="4" t="s">
        <v>894</v>
      </c>
      <c r="SVP3" s="4" t="s">
        <v>894</v>
      </c>
      <c r="SVQ3" s="4" t="s">
        <v>894</v>
      </c>
      <c r="SVR3" s="4" t="s">
        <v>894</v>
      </c>
      <c r="SVS3" s="4" t="s">
        <v>894</v>
      </c>
      <c r="SVT3" s="4" t="s">
        <v>894</v>
      </c>
      <c r="SVU3" s="4" t="s">
        <v>894</v>
      </c>
      <c r="SVV3" s="4" t="s">
        <v>894</v>
      </c>
      <c r="SVW3" s="4" t="s">
        <v>894</v>
      </c>
      <c r="SVX3" s="4" t="s">
        <v>894</v>
      </c>
      <c r="SVY3" s="4" t="s">
        <v>894</v>
      </c>
      <c r="SVZ3" s="4" t="s">
        <v>894</v>
      </c>
      <c r="SWA3" s="4" t="s">
        <v>894</v>
      </c>
      <c r="SWB3" s="4" t="s">
        <v>894</v>
      </c>
      <c r="SWC3" s="4" t="s">
        <v>894</v>
      </c>
      <c r="SWD3" s="4" t="s">
        <v>894</v>
      </c>
      <c r="SWE3" s="4" t="s">
        <v>894</v>
      </c>
      <c r="SWF3" s="4" t="s">
        <v>894</v>
      </c>
      <c r="SWG3" s="4" t="s">
        <v>894</v>
      </c>
      <c r="SWH3" s="4" t="s">
        <v>894</v>
      </c>
      <c r="SWI3" s="4" t="s">
        <v>894</v>
      </c>
      <c r="SWJ3" s="4" t="s">
        <v>894</v>
      </c>
      <c r="SWK3" s="4" t="s">
        <v>894</v>
      </c>
      <c r="SWL3" s="4" t="s">
        <v>894</v>
      </c>
      <c r="SWM3" s="4" t="s">
        <v>894</v>
      </c>
      <c r="SWN3" s="4" t="s">
        <v>894</v>
      </c>
      <c r="SWO3" s="4" t="s">
        <v>894</v>
      </c>
      <c r="SWP3" s="4" t="s">
        <v>894</v>
      </c>
      <c r="SWQ3" s="4" t="s">
        <v>894</v>
      </c>
      <c r="SWR3" s="4" t="s">
        <v>894</v>
      </c>
      <c r="SWS3" s="4" t="s">
        <v>894</v>
      </c>
      <c r="SWT3" s="4" t="s">
        <v>894</v>
      </c>
      <c r="SWU3" s="4" t="s">
        <v>894</v>
      </c>
      <c r="SWV3" s="4" t="s">
        <v>894</v>
      </c>
      <c r="SWW3" s="4" t="s">
        <v>894</v>
      </c>
      <c r="SWX3" s="4" t="s">
        <v>894</v>
      </c>
      <c r="SWY3" s="4" t="s">
        <v>894</v>
      </c>
      <c r="SWZ3" s="4" t="s">
        <v>894</v>
      </c>
      <c r="SXA3" s="4" t="s">
        <v>894</v>
      </c>
      <c r="SXB3" s="4" t="s">
        <v>894</v>
      </c>
      <c r="SXC3" s="4" t="s">
        <v>894</v>
      </c>
      <c r="SXD3" s="4" t="s">
        <v>894</v>
      </c>
      <c r="SXE3" s="4" t="s">
        <v>894</v>
      </c>
      <c r="SXF3" s="4" t="s">
        <v>894</v>
      </c>
      <c r="SXG3" s="4" t="s">
        <v>894</v>
      </c>
      <c r="SXH3" s="4" t="s">
        <v>894</v>
      </c>
      <c r="SXI3" s="4" t="s">
        <v>894</v>
      </c>
      <c r="SXJ3" s="4" t="s">
        <v>894</v>
      </c>
      <c r="SXK3" s="4" t="s">
        <v>894</v>
      </c>
      <c r="SXL3" s="4" t="s">
        <v>894</v>
      </c>
      <c r="SXM3" s="4" t="s">
        <v>894</v>
      </c>
      <c r="SXN3" s="4" t="s">
        <v>894</v>
      </c>
      <c r="SXO3" s="4" t="s">
        <v>894</v>
      </c>
      <c r="SXP3" s="4" t="s">
        <v>894</v>
      </c>
      <c r="SXQ3" s="4" t="s">
        <v>894</v>
      </c>
      <c r="SXR3" s="4" t="s">
        <v>894</v>
      </c>
      <c r="SXS3" s="4" t="s">
        <v>894</v>
      </c>
      <c r="SXT3" s="4" t="s">
        <v>894</v>
      </c>
      <c r="SXU3" s="4" t="s">
        <v>894</v>
      </c>
      <c r="SXV3" s="4" t="s">
        <v>894</v>
      </c>
      <c r="SXW3" s="4" t="s">
        <v>894</v>
      </c>
      <c r="SXX3" s="4" t="s">
        <v>894</v>
      </c>
      <c r="SXY3" s="4" t="s">
        <v>894</v>
      </c>
      <c r="SXZ3" s="4" t="s">
        <v>894</v>
      </c>
      <c r="SYA3" s="4" t="s">
        <v>894</v>
      </c>
      <c r="SYB3" s="4" t="s">
        <v>894</v>
      </c>
      <c r="SYC3" s="4" t="s">
        <v>894</v>
      </c>
      <c r="SYD3" s="4" t="s">
        <v>894</v>
      </c>
      <c r="SYE3" s="4" t="s">
        <v>894</v>
      </c>
      <c r="SYF3" s="4" t="s">
        <v>894</v>
      </c>
      <c r="SYG3" s="4" t="s">
        <v>894</v>
      </c>
      <c r="SYH3" s="4" t="s">
        <v>894</v>
      </c>
      <c r="SYI3" s="4" t="s">
        <v>894</v>
      </c>
      <c r="SYJ3" s="4" t="s">
        <v>894</v>
      </c>
      <c r="SYK3" s="4" t="s">
        <v>894</v>
      </c>
      <c r="SYL3" s="4" t="s">
        <v>894</v>
      </c>
      <c r="SYM3" s="4" t="s">
        <v>894</v>
      </c>
      <c r="SYN3" s="4" t="s">
        <v>894</v>
      </c>
      <c r="SYO3" s="4" t="s">
        <v>894</v>
      </c>
      <c r="SYP3" s="4" t="s">
        <v>894</v>
      </c>
      <c r="SYQ3" s="4" t="s">
        <v>894</v>
      </c>
      <c r="SYR3" s="4" t="s">
        <v>894</v>
      </c>
      <c r="SYS3" s="4" t="s">
        <v>894</v>
      </c>
      <c r="SYT3" s="4" t="s">
        <v>894</v>
      </c>
      <c r="SYU3" s="4" t="s">
        <v>894</v>
      </c>
      <c r="SYV3" s="4" t="s">
        <v>894</v>
      </c>
      <c r="SYW3" s="4" t="s">
        <v>894</v>
      </c>
      <c r="SYX3" s="4" t="s">
        <v>894</v>
      </c>
      <c r="SYY3" s="4" t="s">
        <v>894</v>
      </c>
      <c r="SYZ3" s="4" t="s">
        <v>894</v>
      </c>
      <c r="SZA3" s="4" t="s">
        <v>894</v>
      </c>
      <c r="SZB3" s="4" t="s">
        <v>894</v>
      </c>
      <c r="SZC3" s="4" t="s">
        <v>894</v>
      </c>
      <c r="SZD3" s="4" t="s">
        <v>894</v>
      </c>
      <c r="SZE3" s="4" t="s">
        <v>894</v>
      </c>
      <c r="SZF3" s="4" t="s">
        <v>894</v>
      </c>
      <c r="SZG3" s="4" t="s">
        <v>894</v>
      </c>
      <c r="SZH3" s="4" t="s">
        <v>894</v>
      </c>
      <c r="SZI3" s="4" t="s">
        <v>894</v>
      </c>
      <c r="SZJ3" s="4" t="s">
        <v>894</v>
      </c>
      <c r="SZK3" s="4" t="s">
        <v>894</v>
      </c>
      <c r="SZL3" s="4" t="s">
        <v>894</v>
      </c>
      <c r="SZM3" s="4" t="s">
        <v>894</v>
      </c>
      <c r="SZN3" s="4" t="s">
        <v>894</v>
      </c>
      <c r="SZO3" s="4" t="s">
        <v>894</v>
      </c>
      <c r="SZP3" s="4" t="s">
        <v>894</v>
      </c>
      <c r="SZQ3" s="4" t="s">
        <v>894</v>
      </c>
      <c r="SZR3" s="4" t="s">
        <v>894</v>
      </c>
      <c r="SZS3" s="4" t="s">
        <v>894</v>
      </c>
      <c r="SZT3" s="4" t="s">
        <v>894</v>
      </c>
      <c r="SZU3" s="4" t="s">
        <v>894</v>
      </c>
      <c r="SZV3" s="4" t="s">
        <v>894</v>
      </c>
      <c r="SZW3" s="4" t="s">
        <v>894</v>
      </c>
      <c r="SZX3" s="4" t="s">
        <v>894</v>
      </c>
      <c r="SZY3" s="4" t="s">
        <v>894</v>
      </c>
      <c r="SZZ3" s="4" t="s">
        <v>894</v>
      </c>
      <c r="TAA3" s="4" t="s">
        <v>894</v>
      </c>
      <c r="TAB3" s="4" t="s">
        <v>894</v>
      </c>
      <c r="TAC3" s="4" t="s">
        <v>894</v>
      </c>
      <c r="TAD3" s="4" t="s">
        <v>894</v>
      </c>
      <c r="TAE3" s="4" t="s">
        <v>894</v>
      </c>
      <c r="TAF3" s="4" t="s">
        <v>894</v>
      </c>
      <c r="TAG3" s="4" t="s">
        <v>894</v>
      </c>
      <c r="TAH3" s="4" t="s">
        <v>894</v>
      </c>
      <c r="TAI3" s="4" t="s">
        <v>894</v>
      </c>
      <c r="TAJ3" s="4" t="s">
        <v>894</v>
      </c>
      <c r="TAK3" s="4" t="s">
        <v>894</v>
      </c>
      <c r="TAL3" s="4" t="s">
        <v>894</v>
      </c>
      <c r="TAM3" s="4" t="s">
        <v>894</v>
      </c>
      <c r="TAN3" s="4" t="s">
        <v>894</v>
      </c>
      <c r="TAO3" s="4" t="s">
        <v>894</v>
      </c>
      <c r="TAP3" s="4" t="s">
        <v>894</v>
      </c>
      <c r="TAQ3" s="4" t="s">
        <v>894</v>
      </c>
      <c r="TAR3" s="4" t="s">
        <v>894</v>
      </c>
      <c r="TAS3" s="4" t="s">
        <v>894</v>
      </c>
      <c r="TAT3" s="4" t="s">
        <v>894</v>
      </c>
      <c r="TAU3" s="4" t="s">
        <v>894</v>
      </c>
      <c r="TAV3" s="4" t="s">
        <v>894</v>
      </c>
      <c r="TAW3" s="4" t="s">
        <v>894</v>
      </c>
      <c r="TAX3" s="4" t="s">
        <v>894</v>
      </c>
      <c r="TAY3" s="4" t="s">
        <v>894</v>
      </c>
      <c r="TAZ3" s="4" t="s">
        <v>894</v>
      </c>
      <c r="TBA3" s="4" t="s">
        <v>894</v>
      </c>
      <c r="TBB3" s="4" t="s">
        <v>894</v>
      </c>
      <c r="TBC3" s="4" t="s">
        <v>894</v>
      </c>
      <c r="TBD3" s="4" t="s">
        <v>894</v>
      </c>
      <c r="TBE3" s="4" t="s">
        <v>894</v>
      </c>
      <c r="TBF3" s="4" t="s">
        <v>894</v>
      </c>
      <c r="TBG3" s="4" t="s">
        <v>894</v>
      </c>
      <c r="TBH3" s="4" t="s">
        <v>894</v>
      </c>
      <c r="TBI3" s="4" t="s">
        <v>894</v>
      </c>
      <c r="TBJ3" s="4" t="s">
        <v>894</v>
      </c>
      <c r="TBK3" s="4" t="s">
        <v>894</v>
      </c>
      <c r="TBL3" s="4" t="s">
        <v>894</v>
      </c>
      <c r="TBM3" s="4" t="s">
        <v>894</v>
      </c>
      <c r="TBN3" s="4" t="s">
        <v>894</v>
      </c>
      <c r="TBO3" s="4" t="s">
        <v>894</v>
      </c>
      <c r="TBP3" s="4" t="s">
        <v>894</v>
      </c>
      <c r="TBQ3" s="4" t="s">
        <v>894</v>
      </c>
      <c r="TBR3" s="4" t="s">
        <v>894</v>
      </c>
      <c r="TBS3" s="4" t="s">
        <v>894</v>
      </c>
      <c r="TBT3" s="4" t="s">
        <v>894</v>
      </c>
      <c r="TBU3" s="4" t="s">
        <v>894</v>
      </c>
      <c r="TBV3" s="4" t="s">
        <v>894</v>
      </c>
      <c r="TBW3" s="4" t="s">
        <v>894</v>
      </c>
      <c r="TBX3" s="4" t="s">
        <v>894</v>
      </c>
      <c r="TBY3" s="4" t="s">
        <v>894</v>
      </c>
      <c r="TBZ3" s="4" t="s">
        <v>894</v>
      </c>
      <c r="TCA3" s="4" t="s">
        <v>894</v>
      </c>
      <c r="TCB3" s="4" t="s">
        <v>894</v>
      </c>
      <c r="TCC3" s="4" t="s">
        <v>894</v>
      </c>
      <c r="TCD3" s="4" t="s">
        <v>894</v>
      </c>
      <c r="TCE3" s="4" t="s">
        <v>894</v>
      </c>
      <c r="TCF3" s="4" t="s">
        <v>894</v>
      </c>
      <c r="TCG3" s="4" t="s">
        <v>894</v>
      </c>
      <c r="TCH3" s="4" t="s">
        <v>894</v>
      </c>
      <c r="TCI3" s="4" t="s">
        <v>894</v>
      </c>
      <c r="TCJ3" s="4" t="s">
        <v>894</v>
      </c>
      <c r="TCK3" s="4" t="s">
        <v>894</v>
      </c>
      <c r="TCL3" s="4" t="s">
        <v>894</v>
      </c>
      <c r="TCM3" s="4" t="s">
        <v>894</v>
      </c>
      <c r="TCN3" s="4" t="s">
        <v>894</v>
      </c>
      <c r="TCO3" s="4" t="s">
        <v>894</v>
      </c>
      <c r="TCP3" s="4" t="s">
        <v>894</v>
      </c>
      <c r="TCQ3" s="4" t="s">
        <v>894</v>
      </c>
      <c r="TCR3" s="4" t="s">
        <v>894</v>
      </c>
      <c r="TCS3" s="4" t="s">
        <v>894</v>
      </c>
      <c r="TCT3" s="4" t="s">
        <v>894</v>
      </c>
      <c r="TCU3" s="4" t="s">
        <v>894</v>
      </c>
      <c r="TCV3" s="4" t="s">
        <v>894</v>
      </c>
      <c r="TCW3" s="4" t="s">
        <v>894</v>
      </c>
      <c r="TCX3" s="4" t="s">
        <v>894</v>
      </c>
      <c r="TCY3" s="4" t="s">
        <v>894</v>
      </c>
      <c r="TCZ3" s="4" t="s">
        <v>894</v>
      </c>
      <c r="TDA3" s="4" t="s">
        <v>894</v>
      </c>
      <c r="TDB3" s="4" t="s">
        <v>894</v>
      </c>
      <c r="TDC3" s="4" t="s">
        <v>894</v>
      </c>
      <c r="TDD3" s="4" t="s">
        <v>894</v>
      </c>
      <c r="TDE3" s="4" t="s">
        <v>894</v>
      </c>
      <c r="TDF3" s="4" t="s">
        <v>894</v>
      </c>
      <c r="TDG3" s="4" t="s">
        <v>894</v>
      </c>
      <c r="TDH3" s="4" t="s">
        <v>894</v>
      </c>
      <c r="TDI3" s="4" t="s">
        <v>894</v>
      </c>
      <c r="TDJ3" s="4" t="s">
        <v>894</v>
      </c>
      <c r="TDK3" s="4" t="s">
        <v>894</v>
      </c>
      <c r="TDL3" s="4" t="s">
        <v>894</v>
      </c>
      <c r="TDM3" s="4" t="s">
        <v>894</v>
      </c>
      <c r="TDN3" s="4" t="s">
        <v>894</v>
      </c>
      <c r="TDO3" s="4" t="s">
        <v>894</v>
      </c>
      <c r="TDP3" s="4" t="s">
        <v>894</v>
      </c>
      <c r="TDQ3" s="4" t="s">
        <v>894</v>
      </c>
      <c r="TDR3" s="4" t="s">
        <v>894</v>
      </c>
      <c r="TDS3" s="4" t="s">
        <v>894</v>
      </c>
      <c r="TDT3" s="4" t="s">
        <v>894</v>
      </c>
      <c r="TDU3" s="4" t="s">
        <v>894</v>
      </c>
      <c r="TDV3" s="4" t="s">
        <v>894</v>
      </c>
      <c r="TDW3" s="4" t="s">
        <v>894</v>
      </c>
      <c r="TDX3" s="4" t="s">
        <v>894</v>
      </c>
      <c r="TDY3" s="4" t="s">
        <v>894</v>
      </c>
      <c r="TDZ3" s="4" t="s">
        <v>894</v>
      </c>
      <c r="TEA3" s="4" t="s">
        <v>894</v>
      </c>
      <c r="TEB3" s="4" t="s">
        <v>894</v>
      </c>
      <c r="TEC3" s="4" t="s">
        <v>894</v>
      </c>
      <c r="TED3" s="4" t="s">
        <v>894</v>
      </c>
      <c r="TEE3" s="4" t="s">
        <v>894</v>
      </c>
      <c r="TEF3" s="4" t="s">
        <v>894</v>
      </c>
      <c r="TEG3" s="4" t="s">
        <v>894</v>
      </c>
      <c r="TEH3" s="4" t="s">
        <v>894</v>
      </c>
      <c r="TEI3" s="4" t="s">
        <v>894</v>
      </c>
      <c r="TEJ3" s="4" t="s">
        <v>894</v>
      </c>
      <c r="TEK3" s="4" t="s">
        <v>894</v>
      </c>
      <c r="TEL3" s="4" t="s">
        <v>894</v>
      </c>
      <c r="TEM3" s="4" t="s">
        <v>894</v>
      </c>
      <c r="TEN3" s="4" t="s">
        <v>894</v>
      </c>
      <c r="TEO3" s="4" t="s">
        <v>894</v>
      </c>
      <c r="TEP3" s="4" t="s">
        <v>894</v>
      </c>
      <c r="TEQ3" s="4" t="s">
        <v>894</v>
      </c>
      <c r="TER3" s="4" t="s">
        <v>894</v>
      </c>
      <c r="TES3" s="4" t="s">
        <v>894</v>
      </c>
      <c r="TET3" s="4" t="s">
        <v>894</v>
      </c>
      <c r="TEU3" s="4" t="s">
        <v>894</v>
      </c>
      <c r="TEV3" s="4" t="s">
        <v>894</v>
      </c>
      <c r="TEW3" s="4" t="s">
        <v>894</v>
      </c>
      <c r="TEX3" s="4" t="s">
        <v>894</v>
      </c>
      <c r="TEY3" s="4" t="s">
        <v>894</v>
      </c>
      <c r="TEZ3" s="4" t="s">
        <v>894</v>
      </c>
      <c r="TFA3" s="4" t="s">
        <v>894</v>
      </c>
      <c r="TFB3" s="4" t="s">
        <v>894</v>
      </c>
      <c r="TFC3" s="4" t="s">
        <v>894</v>
      </c>
      <c r="TFD3" s="4" t="s">
        <v>894</v>
      </c>
      <c r="TFE3" s="4" t="s">
        <v>894</v>
      </c>
      <c r="TFF3" s="4" t="s">
        <v>894</v>
      </c>
      <c r="TFG3" s="4" t="s">
        <v>894</v>
      </c>
      <c r="TFH3" s="4" t="s">
        <v>894</v>
      </c>
      <c r="TFI3" s="4" t="s">
        <v>894</v>
      </c>
      <c r="TFJ3" s="4" t="s">
        <v>894</v>
      </c>
      <c r="TFK3" s="4" t="s">
        <v>894</v>
      </c>
      <c r="TFL3" s="4" t="s">
        <v>894</v>
      </c>
      <c r="TFM3" s="4" t="s">
        <v>894</v>
      </c>
      <c r="TFN3" s="4" t="s">
        <v>894</v>
      </c>
      <c r="TFO3" s="4" t="s">
        <v>894</v>
      </c>
      <c r="TFP3" s="4" t="s">
        <v>894</v>
      </c>
      <c r="TFQ3" s="4" t="s">
        <v>894</v>
      </c>
      <c r="TFR3" s="4" t="s">
        <v>894</v>
      </c>
      <c r="TFS3" s="4" t="s">
        <v>894</v>
      </c>
      <c r="TFT3" s="4" t="s">
        <v>894</v>
      </c>
      <c r="TFU3" s="4" t="s">
        <v>894</v>
      </c>
      <c r="TFV3" s="4" t="s">
        <v>894</v>
      </c>
      <c r="TFW3" s="4" t="s">
        <v>894</v>
      </c>
      <c r="TFX3" s="4" t="s">
        <v>894</v>
      </c>
      <c r="TFY3" s="4" t="s">
        <v>894</v>
      </c>
      <c r="TFZ3" s="4" t="s">
        <v>894</v>
      </c>
      <c r="TGA3" s="4" t="s">
        <v>894</v>
      </c>
      <c r="TGB3" s="4" t="s">
        <v>894</v>
      </c>
      <c r="TGC3" s="4" t="s">
        <v>894</v>
      </c>
      <c r="TGD3" s="4" t="s">
        <v>894</v>
      </c>
      <c r="TGE3" s="4" t="s">
        <v>894</v>
      </c>
      <c r="TGF3" s="4" t="s">
        <v>894</v>
      </c>
      <c r="TGG3" s="4" t="s">
        <v>894</v>
      </c>
      <c r="TGH3" s="4" t="s">
        <v>894</v>
      </c>
      <c r="TGI3" s="4" t="s">
        <v>894</v>
      </c>
      <c r="TGJ3" s="4" t="s">
        <v>894</v>
      </c>
      <c r="TGK3" s="4" t="s">
        <v>894</v>
      </c>
      <c r="TGL3" s="4" t="s">
        <v>894</v>
      </c>
      <c r="TGM3" s="4" t="s">
        <v>894</v>
      </c>
      <c r="TGN3" s="4" t="s">
        <v>894</v>
      </c>
      <c r="TGO3" s="4" t="s">
        <v>894</v>
      </c>
      <c r="TGP3" s="4" t="s">
        <v>894</v>
      </c>
      <c r="TGQ3" s="4" t="s">
        <v>894</v>
      </c>
      <c r="TGR3" s="4" t="s">
        <v>894</v>
      </c>
      <c r="TGS3" s="4" t="s">
        <v>894</v>
      </c>
      <c r="TGT3" s="4" t="s">
        <v>894</v>
      </c>
      <c r="TGU3" s="4" t="s">
        <v>894</v>
      </c>
      <c r="TGV3" s="4" t="s">
        <v>894</v>
      </c>
      <c r="TGW3" s="4" t="s">
        <v>894</v>
      </c>
      <c r="TGX3" s="4" t="s">
        <v>894</v>
      </c>
      <c r="TGY3" s="4" t="s">
        <v>894</v>
      </c>
      <c r="TGZ3" s="4" t="s">
        <v>894</v>
      </c>
      <c r="THA3" s="4" t="s">
        <v>894</v>
      </c>
      <c r="THB3" s="4" t="s">
        <v>894</v>
      </c>
      <c r="THC3" s="4" t="s">
        <v>894</v>
      </c>
      <c r="THD3" s="4" t="s">
        <v>894</v>
      </c>
      <c r="THE3" s="4" t="s">
        <v>894</v>
      </c>
      <c r="THF3" s="4" t="s">
        <v>894</v>
      </c>
      <c r="THG3" s="4" t="s">
        <v>894</v>
      </c>
      <c r="THH3" s="4" t="s">
        <v>894</v>
      </c>
      <c r="THI3" s="4" t="s">
        <v>894</v>
      </c>
      <c r="THJ3" s="4" t="s">
        <v>894</v>
      </c>
      <c r="THK3" s="4" t="s">
        <v>894</v>
      </c>
      <c r="THL3" s="4" t="s">
        <v>894</v>
      </c>
      <c r="THM3" s="4" t="s">
        <v>894</v>
      </c>
      <c r="THN3" s="4" t="s">
        <v>894</v>
      </c>
      <c r="THO3" s="4" t="s">
        <v>894</v>
      </c>
      <c r="THP3" s="4" t="s">
        <v>894</v>
      </c>
      <c r="THQ3" s="4" t="s">
        <v>894</v>
      </c>
      <c r="THR3" s="4" t="s">
        <v>894</v>
      </c>
      <c r="THS3" s="4" t="s">
        <v>894</v>
      </c>
      <c r="THT3" s="4" t="s">
        <v>894</v>
      </c>
      <c r="THU3" s="4" t="s">
        <v>894</v>
      </c>
      <c r="THV3" s="4" t="s">
        <v>894</v>
      </c>
      <c r="THW3" s="4" t="s">
        <v>894</v>
      </c>
      <c r="THX3" s="4" t="s">
        <v>894</v>
      </c>
      <c r="THY3" s="4" t="s">
        <v>894</v>
      </c>
      <c r="THZ3" s="4" t="s">
        <v>894</v>
      </c>
      <c r="TIA3" s="4" t="s">
        <v>894</v>
      </c>
      <c r="TIB3" s="4" t="s">
        <v>894</v>
      </c>
      <c r="TIC3" s="4" t="s">
        <v>894</v>
      </c>
      <c r="TID3" s="4" t="s">
        <v>894</v>
      </c>
      <c r="TIE3" s="4" t="s">
        <v>894</v>
      </c>
      <c r="TIF3" s="4" t="s">
        <v>894</v>
      </c>
      <c r="TIG3" s="4" t="s">
        <v>894</v>
      </c>
      <c r="TIH3" s="4" t="s">
        <v>894</v>
      </c>
      <c r="TII3" s="4" t="s">
        <v>894</v>
      </c>
      <c r="TIJ3" s="4" t="s">
        <v>894</v>
      </c>
      <c r="TIK3" s="4" t="s">
        <v>894</v>
      </c>
      <c r="TIL3" s="4" t="s">
        <v>894</v>
      </c>
      <c r="TIM3" s="4" t="s">
        <v>894</v>
      </c>
      <c r="TIN3" s="4" t="s">
        <v>894</v>
      </c>
      <c r="TIO3" s="4" t="s">
        <v>894</v>
      </c>
      <c r="TIP3" s="4" t="s">
        <v>894</v>
      </c>
      <c r="TIQ3" s="4" t="s">
        <v>894</v>
      </c>
      <c r="TIR3" s="4" t="s">
        <v>894</v>
      </c>
      <c r="TIS3" s="4" t="s">
        <v>894</v>
      </c>
      <c r="TIT3" s="4" t="s">
        <v>894</v>
      </c>
      <c r="TIU3" s="4" t="s">
        <v>894</v>
      </c>
      <c r="TIV3" s="4" t="s">
        <v>894</v>
      </c>
      <c r="TIW3" s="4" t="s">
        <v>894</v>
      </c>
      <c r="TIX3" s="4" t="s">
        <v>894</v>
      </c>
      <c r="TIY3" s="4" t="s">
        <v>894</v>
      </c>
      <c r="TIZ3" s="4" t="s">
        <v>894</v>
      </c>
      <c r="TJA3" s="4" t="s">
        <v>894</v>
      </c>
      <c r="TJB3" s="4" t="s">
        <v>894</v>
      </c>
      <c r="TJC3" s="4" t="s">
        <v>894</v>
      </c>
      <c r="TJD3" s="4" t="s">
        <v>894</v>
      </c>
      <c r="TJE3" s="4" t="s">
        <v>894</v>
      </c>
      <c r="TJF3" s="4" t="s">
        <v>894</v>
      </c>
      <c r="TJG3" s="4" t="s">
        <v>894</v>
      </c>
      <c r="TJH3" s="4" t="s">
        <v>894</v>
      </c>
      <c r="TJI3" s="4" t="s">
        <v>894</v>
      </c>
      <c r="TJJ3" s="4" t="s">
        <v>894</v>
      </c>
      <c r="TJK3" s="4" t="s">
        <v>894</v>
      </c>
      <c r="TJL3" s="4" t="s">
        <v>894</v>
      </c>
      <c r="TJM3" s="4" t="s">
        <v>894</v>
      </c>
      <c r="TJN3" s="4" t="s">
        <v>894</v>
      </c>
      <c r="TJO3" s="4" t="s">
        <v>894</v>
      </c>
      <c r="TJP3" s="4" t="s">
        <v>894</v>
      </c>
      <c r="TJQ3" s="4" t="s">
        <v>894</v>
      </c>
      <c r="TJR3" s="4" t="s">
        <v>894</v>
      </c>
      <c r="TJS3" s="4" t="s">
        <v>894</v>
      </c>
      <c r="TJT3" s="4" t="s">
        <v>894</v>
      </c>
      <c r="TJU3" s="4" t="s">
        <v>894</v>
      </c>
      <c r="TJV3" s="4" t="s">
        <v>894</v>
      </c>
      <c r="TJW3" s="4" t="s">
        <v>894</v>
      </c>
      <c r="TJX3" s="4" t="s">
        <v>894</v>
      </c>
      <c r="TJY3" s="4" t="s">
        <v>894</v>
      </c>
      <c r="TJZ3" s="4" t="s">
        <v>894</v>
      </c>
      <c r="TKA3" s="4" t="s">
        <v>894</v>
      </c>
      <c r="TKB3" s="4" t="s">
        <v>894</v>
      </c>
      <c r="TKC3" s="4" t="s">
        <v>894</v>
      </c>
      <c r="TKD3" s="4" t="s">
        <v>894</v>
      </c>
      <c r="TKE3" s="4" t="s">
        <v>894</v>
      </c>
      <c r="TKF3" s="4" t="s">
        <v>894</v>
      </c>
      <c r="TKG3" s="4" t="s">
        <v>894</v>
      </c>
      <c r="TKH3" s="4" t="s">
        <v>894</v>
      </c>
      <c r="TKI3" s="4" t="s">
        <v>894</v>
      </c>
      <c r="TKJ3" s="4" t="s">
        <v>894</v>
      </c>
      <c r="TKK3" s="4" t="s">
        <v>894</v>
      </c>
      <c r="TKL3" s="4" t="s">
        <v>894</v>
      </c>
      <c r="TKM3" s="4" t="s">
        <v>894</v>
      </c>
      <c r="TKN3" s="4" t="s">
        <v>894</v>
      </c>
      <c r="TKO3" s="4" t="s">
        <v>894</v>
      </c>
      <c r="TKP3" s="4" t="s">
        <v>894</v>
      </c>
      <c r="TKQ3" s="4" t="s">
        <v>894</v>
      </c>
      <c r="TKR3" s="4" t="s">
        <v>894</v>
      </c>
      <c r="TKS3" s="4" t="s">
        <v>894</v>
      </c>
      <c r="TKT3" s="4" t="s">
        <v>894</v>
      </c>
      <c r="TKU3" s="4" t="s">
        <v>894</v>
      </c>
      <c r="TKV3" s="4" t="s">
        <v>894</v>
      </c>
      <c r="TKW3" s="4" t="s">
        <v>894</v>
      </c>
      <c r="TKX3" s="4" t="s">
        <v>894</v>
      </c>
      <c r="TKY3" s="4" t="s">
        <v>894</v>
      </c>
      <c r="TKZ3" s="4" t="s">
        <v>894</v>
      </c>
      <c r="TLA3" s="4" t="s">
        <v>894</v>
      </c>
      <c r="TLB3" s="4" t="s">
        <v>894</v>
      </c>
      <c r="TLC3" s="4" t="s">
        <v>894</v>
      </c>
      <c r="TLD3" s="4" t="s">
        <v>894</v>
      </c>
      <c r="TLE3" s="4" t="s">
        <v>894</v>
      </c>
      <c r="TLF3" s="4" t="s">
        <v>894</v>
      </c>
      <c r="TLG3" s="4" t="s">
        <v>894</v>
      </c>
      <c r="TLH3" s="4" t="s">
        <v>894</v>
      </c>
      <c r="TLI3" s="4" t="s">
        <v>894</v>
      </c>
      <c r="TLJ3" s="4" t="s">
        <v>894</v>
      </c>
      <c r="TLK3" s="4" t="s">
        <v>894</v>
      </c>
      <c r="TLL3" s="4" t="s">
        <v>894</v>
      </c>
      <c r="TLM3" s="4" t="s">
        <v>894</v>
      </c>
      <c r="TLN3" s="4" t="s">
        <v>894</v>
      </c>
      <c r="TLO3" s="4" t="s">
        <v>894</v>
      </c>
      <c r="TLP3" s="4" t="s">
        <v>894</v>
      </c>
      <c r="TLQ3" s="4" t="s">
        <v>894</v>
      </c>
      <c r="TLR3" s="4" t="s">
        <v>894</v>
      </c>
      <c r="TLS3" s="4" t="s">
        <v>894</v>
      </c>
      <c r="TLT3" s="4" t="s">
        <v>894</v>
      </c>
      <c r="TLU3" s="4" t="s">
        <v>894</v>
      </c>
      <c r="TLV3" s="4" t="s">
        <v>894</v>
      </c>
      <c r="TLW3" s="4" t="s">
        <v>894</v>
      </c>
      <c r="TLX3" s="4" t="s">
        <v>894</v>
      </c>
      <c r="TLY3" s="4" t="s">
        <v>894</v>
      </c>
      <c r="TLZ3" s="4" t="s">
        <v>894</v>
      </c>
      <c r="TMA3" s="4" t="s">
        <v>894</v>
      </c>
      <c r="TMB3" s="4" t="s">
        <v>894</v>
      </c>
      <c r="TMC3" s="4" t="s">
        <v>894</v>
      </c>
      <c r="TMD3" s="4" t="s">
        <v>894</v>
      </c>
      <c r="TME3" s="4" t="s">
        <v>894</v>
      </c>
      <c r="TMF3" s="4" t="s">
        <v>894</v>
      </c>
      <c r="TMG3" s="4" t="s">
        <v>894</v>
      </c>
      <c r="TMH3" s="4" t="s">
        <v>894</v>
      </c>
      <c r="TMI3" s="4" t="s">
        <v>894</v>
      </c>
      <c r="TMJ3" s="4" t="s">
        <v>894</v>
      </c>
      <c r="TMK3" s="4" t="s">
        <v>894</v>
      </c>
      <c r="TML3" s="4" t="s">
        <v>894</v>
      </c>
      <c r="TMM3" s="4" t="s">
        <v>894</v>
      </c>
      <c r="TMN3" s="4" t="s">
        <v>894</v>
      </c>
      <c r="TMO3" s="4" t="s">
        <v>894</v>
      </c>
      <c r="TMP3" s="4" t="s">
        <v>894</v>
      </c>
      <c r="TMQ3" s="4" t="s">
        <v>894</v>
      </c>
      <c r="TMR3" s="4" t="s">
        <v>894</v>
      </c>
      <c r="TMS3" s="4" t="s">
        <v>894</v>
      </c>
      <c r="TMT3" s="4" t="s">
        <v>894</v>
      </c>
      <c r="TMU3" s="4" t="s">
        <v>894</v>
      </c>
      <c r="TMV3" s="4" t="s">
        <v>894</v>
      </c>
      <c r="TMW3" s="4" t="s">
        <v>894</v>
      </c>
      <c r="TMX3" s="4" t="s">
        <v>894</v>
      </c>
      <c r="TMY3" s="4" t="s">
        <v>894</v>
      </c>
      <c r="TMZ3" s="4" t="s">
        <v>894</v>
      </c>
      <c r="TNA3" s="4" t="s">
        <v>894</v>
      </c>
      <c r="TNB3" s="4" t="s">
        <v>894</v>
      </c>
      <c r="TNC3" s="4" t="s">
        <v>894</v>
      </c>
      <c r="TND3" s="4" t="s">
        <v>894</v>
      </c>
      <c r="TNE3" s="4" t="s">
        <v>894</v>
      </c>
      <c r="TNF3" s="4" t="s">
        <v>894</v>
      </c>
      <c r="TNG3" s="4" t="s">
        <v>894</v>
      </c>
      <c r="TNH3" s="4" t="s">
        <v>894</v>
      </c>
      <c r="TNI3" s="4" t="s">
        <v>894</v>
      </c>
      <c r="TNJ3" s="4" t="s">
        <v>894</v>
      </c>
      <c r="TNK3" s="4" t="s">
        <v>894</v>
      </c>
      <c r="TNL3" s="4" t="s">
        <v>894</v>
      </c>
      <c r="TNM3" s="4" t="s">
        <v>894</v>
      </c>
      <c r="TNN3" s="4" t="s">
        <v>894</v>
      </c>
      <c r="TNO3" s="4" t="s">
        <v>894</v>
      </c>
      <c r="TNP3" s="4" t="s">
        <v>894</v>
      </c>
      <c r="TNQ3" s="4" t="s">
        <v>894</v>
      </c>
      <c r="TNR3" s="4" t="s">
        <v>894</v>
      </c>
      <c r="TNS3" s="4" t="s">
        <v>894</v>
      </c>
      <c r="TNT3" s="4" t="s">
        <v>894</v>
      </c>
      <c r="TNU3" s="4" t="s">
        <v>894</v>
      </c>
      <c r="TNV3" s="4" t="s">
        <v>894</v>
      </c>
      <c r="TNW3" s="4" t="s">
        <v>894</v>
      </c>
      <c r="TNX3" s="4" t="s">
        <v>894</v>
      </c>
      <c r="TNY3" s="4" t="s">
        <v>894</v>
      </c>
      <c r="TNZ3" s="4" t="s">
        <v>894</v>
      </c>
      <c r="TOA3" s="4" t="s">
        <v>894</v>
      </c>
      <c r="TOB3" s="4" t="s">
        <v>894</v>
      </c>
      <c r="TOC3" s="4" t="s">
        <v>894</v>
      </c>
      <c r="TOD3" s="4" t="s">
        <v>894</v>
      </c>
      <c r="TOE3" s="4" t="s">
        <v>894</v>
      </c>
      <c r="TOF3" s="4" t="s">
        <v>894</v>
      </c>
      <c r="TOG3" s="4" t="s">
        <v>894</v>
      </c>
      <c r="TOH3" s="4" t="s">
        <v>894</v>
      </c>
      <c r="TOI3" s="4" t="s">
        <v>894</v>
      </c>
      <c r="TOJ3" s="4" t="s">
        <v>894</v>
      </c>
      <c r="TOK3" s="4" t="s">
        <v>894</v>
      </c>
      <c r="TOL3" s="4" t="s">
        <v>894</v>
      </c>
      <c r="TOM3" s="4" t="s">
        <v>894</v>
      </c>
      <c r="TON3" s="4" t="s">
        <v>894</v>
      </c>
      <c r="TOO3" s="4" t="s">
        <v>894</v>
      </c>
      <c r="TOP3" s="4" t="s">
        <v>894</v>
      </c>
      <c r="TOQ3" s="4" t="s">
        <v>894</v>
      </c>
      <c r="TOR3" s="4" t="s">
        <v>894</v>
      </c>
      <c r="TOS3" s="4" t="s">
        <v>894</v>
      </c>
      <c r="TOT3" s="4" t="s">
        <v>894</v>
      </c>
      <c r="TOU3" s="4" t="s">
        <v>894</v>
      </c>
      <c r="TOV3" s="4" t="s">
        <v>894</v>
      </c>
      <c r="TOW3" s="4" t="s">
        <v>894</v>
      </c>
      <c r="TOX3" s="4" t="s">
        <v>894</v>
      </c>
      <c r="TOY3" s="4" t="s">
        <v>894</v>
      </c>
      <c r="TOZ3" s="4" t="s">
        <v>894</v>
      </c>
      <c r="TPA3" s="4" t="s">
        <v>894</v>
      </c>
      <c r="TPB3" s="4" t="s">
        <v>894</v>
      </c>
      <c r="TPC3" s="4" t="s">
        <v>894</v>
      </c>
      <c r="TPD3" s="4" t="s">
        <v>894</v>
      </c>
      <c r="TPE3" s="4" t="s">
        <v>894</v>
      </c>
      <c r="TPF3" s="4" t="s">
        <v>894</v>
      </c>
      <c r="TPG3" s="4" t="s">
        <v>894</v>
      </c>
      <c r="TPH3" s="4" t="s">
        <v>894</v>
      </c>
      <c r="TPI3" s="4" t="s">
        <v>894</v>
      </c>
      <c r="TPJ3" s="4" t="s">
        <v>894</v>
      </c>
      <c r="TPK3" s="4" t="s">
        <v>894</v>
      </c>
      <c r="TPL3" s="4" t="s">
        <v>894</v>
      </c>
      <c r="TPM3" s="4" t="s">
        <v>894</v>
      </c>
      <c r="TPN3" s="4" t="s">
        <v>894</v>
      </c>
      <c r="TPO3" s="4" t="s">
        <v>894</v>
      </c>
      <c r="TPP3" s="4" t="s">
        <v>894</v>
      </c>
      <c r="TPQ3" s="4" t="s">
        <v>894</v>
      </c>
      <c r="TPR3" s="4" t="s">
        <v>894</v>
      </c>
      <c r="TPS3" s="4" t="s">
        <v>894</v>
      </c>
      <c r="TPT3" s="4" t="s">
        <v>894</v>
      </c>
      <c r="TPU3" s="4" t="s">
        <v>894</v>
      </c>
      <c r="TPV3" s="4" t="s">
        <v>894</v>
      </c>
      <c r="TPW3" s="4" t="s">
        <v>894</v>
      </c>
      <c r="TPX3" s="4" t="s">
        <v>894</v>
      </c>
      <c r="TPY3" s="4" t="s">
        <v>894</v>
      </c>
      <c r="TPZ3" s="4" t="s">
        <v>894</v>
      </c>
      <c r="TQA3" s="4" t="s">
        <v>894</v>
      </c>
      <c r="TQB3" s="4" t="s">
        <v>894</v>
      </c>
      <c r="TQC3" s="4" t="s">
        <v>894</v>
      </c>
      <c r="TQD3" s="4" t="s">
        <v>894</v>
      </c>
      <c r="TQE3" s="4" t="s">
        <v>894</v>
      </c>
      <c r="TQF3" s="4" t="s">
        <v>894</v>
      </c>
      <c r="TQG3" s="4" t="s">
        <v>894</v>
      </c>
      <c r="TQH3" s="4" t="s">
        <v>894</v>
      </c>
      <c r="TQI3" s="4" t="s">
        <v>894</v>
      </c>
      <c r="TQJ3" s="4" t="s">
        <v>894</v>
      </c>
      <c r="TQK3" s="4" t="s">
        <v>894</v>
      </c>
      <c r="TQL3" s="4" t="s">
        <v>894</v>
      </c>
      <c r="TQM3" s="4" t="s">
        <v>894</v>
      </c>
      <c r="TQN3" s="4" t="s">
        <v>894</v>
      </c>
      <c r="TQO3" s="4" t="s">
        <v>894</v>
      </c>
      <c r="TQP3" s="4" t="s">
        <v>894</v>
      </c>
      <c r="TQQ3" s="4" t="s">
        <v>894</v>
      </c>
      <c r="TQR3" s="4" t="s">
        <v>894</v>
      </c>
      <c r="TQS3" s="4" t="s">
        <v>894</v>
      </c>
      <c r="TQT3" s="4" t="s">
        <v>894</v>
      </c>
      <c r="TQU3" s="4" t="s">
        <v>894</v>
      </c>
      <c r="TQV3" s="4" t="s">
        <v>894</v>
      </c>
      <c r="TQW3" s="4" t="s">
        <v>894</v>
      </c>
      <c r="TQX3" s="4" t="s">
        <v>894</v>
      </c>
      <c r="TQY3" s="4" t="s">
        <v>894</v>
      </c>
      <c r="TQZ3" s="4" t="s">
        <v>894</v>
      </c>
      <c r="TRA3" s="4" t="s">
        <v>894</v>
      </c>
      <c r="TRB3" s="4" t="s">
        <v>894</v>
      </c>
      <c r="TRC3" s="4" t="s">
        <v>894</v>
      </c>
      <c r="TRD3" s="4" t="s">
        <v>894</v>
      </c>
      <c r="TRE3" s="4" t="s">
        <v>894</v>
      </c>
      <c r="TRF3" s="4" t="s">
        <v>894</v>
      </c>
      <c r="TRG3" s="4" t="s">
        <v>894</v>
      </c>
      <c r="TRH3" s="4" t="s">
        <v>894</v>
      </c>
      <c r="TRI3" s="4" t="s">
        <v>894</v>
      </c>
      <c r="TRJ3" s="4" t="s">
        <v>894</v>
      </c>
      <c r="TRK3" s="4" t="s">
        <v>894</v>
      </c>
      <c r="TRL3" s="4" t="s">
        <v>894</v>
      </c>
      <c r="TRM3" s="4" t="s">
        <v>894</v>
      </c>
      <c r="TRN3" s="4" t="s">
        <v>894</v>
      </c>
      <c r="TRO3" s="4" t="s">
        <v>894</v>
      </c>
      <c r="TRP3" s="4" t="s">
        <v>894</v>
      </c>
      <c r="TRQ3" s="4" t="s">
        <v>894</v>
      </c>
      <c r="TRR3" s="4" t="s">
        <v>894</v>
      </c>
      <c r="TRS3" s="4" t="s">
        <v>894</v>
      </c>
      <c r="TRT3" s="4" t="s">
        <v>894</v>
      </c>
      <c r="TRU3" s="4" t="s">
        <v>894</v>
      </c>
      <c r="TRV3" s="4" t="s">
        <v>894</v>
      </c>
      <c r="TRW3" s="4" t="s">
        <v>894</v>
      </c>
      <c r="TRX3" s="4" t="s">
        <v>894</v>
      </c>
      <c r="TRY3" s="4" t="s">
        <v>894</v>
      </c>
      <c r="TRZ3" s="4" t="s">
        <v>894</v>
      </c>
      <c r="TSA3" s="4" t="s">
        <v>894</v>
      </c>
      <c r="TSB3" s="4" t="s">
        <v>894</v>
      </c>
      <c r="TSC3" s="4" t="s">
        <v>894</v>
      </c>
      <c r="TSD3" s="4" t="s">
        <v>894</v>
      </c>
      <c r="TSE3" s="4" t="s">
        <v>894</v>
      </c>
      <c r="TSF3" s="4" t="s">
        <v>894</v>
      </c>
      <c r="TSG3" s="4" t="s">
        <v>894</v>
      </c>
      <c r="TSH3" s="4" t="s">
        <v>894</v>
      </c>
      <c r="TSI3" s="4" t="s">
        <v>894</v>
      </c>
      <c r="TSJ3" s="4" t="s">
        <v>894</v>
      </c>
      <c r="TSK3" s="4" t="s">
        <v>894</v>
      </c>
      <c r="TSL3" s="4" t="s">
        <v>894</v>
      </c>
      <c r="TSM3" s="4" t="s">
        <v>894</v>
      </c>
      <c r="TSN3" s="4" t="s">
        <v>894</v>
      </c>
      <c r="TSO3" s="4" t="s">
        <v>894</v>
      </c>
      <c r="TSP3" s="4" t="s">
        <v>894</v>
      </c>
      <c r="TSQ3" s="4" t="s">
        <v>894</v>
      </c>
      <c r="TSR3" s="4" t="s">
        <v>894</v>
      </c>
      <c r="TSS3" s="4" t="s">
        <v>894</v>
      </c>
      <c r="TST3" s="4" t="s">
        <v>894</v>
      </c>
      <c r="TSU3" s="4" t="s">
        <v>894</v>
      </c>
      <c r="TSV3" s="4" t="s">
        <v>894</v>
      </c>
      <c r="TSW3" s="4" t="s">
        <v>894</v>
      </c>
      <c r="TSX3" s="4" t="s">
        <v>894</v>
      </c>
      <c r="TSY3" s="4" t="s">
        <v>894</v>
      </c>
      <c r="TSZ3" s="4" t="s">
        <v>894</v>
      </c>
      <c r="TTA3" s="4" t="s">
        <v>894</v>
      </c>
      <c r="TTB3" s="4" t="s">
        <v>894</v>
      </c>
      <c r="TTC3" s="4" t="s">
        <v>894</v>
      </c>
      <c r="TTD3" s="4" t="s">
        <v>894</v>
      </c>
      <c r="TTE3" s="4" t="s">
        <v>894</v>
      </c>
      <c r="TTF3" s="4" t="s">
        <v>894</v>
      </c>
      <c r="TTG3" s="4" t="s">
        <v>894</v>
      </c>
      <c r="TTH3" s="4" t="s">
        <v>894</v>
      </c>
      <c r="TTI3" s="4" t="s">
        <v>894</v>
      </c>
      <c r="TTJ3" s="4" t="s">
        <v>894</v>
      </c>
      <c r="TTK3" s="4" t="s">
        <v>894</v>
      </c>
      <c r="TTL3" s="4" t="s">
        <v>894</v>
      </c>
      <c r="TTM3" s="4" t="s">
        <v>894</v>
      </c>
      <c r="TTN3" s="4" t="s">
        <v>894</v>
      </c>
      <c r="TTO3" s="4" t="s">
        <v>894</v>
      </c>
      <c r="TTP3" s="4" t="s">
        <v>894</v>
      </c>
      <c r="TTQ3" s="4" t="s">
        <v>894</v>
      </c>
      <c r="TTR3" s="4" t="s">
        <v>894</v>
      </c>
      <c r="TTS3" s="4" t="s">
        <v>894</v>
      </c>
      <c r="TTT3" s="4" t="s">
        <v>894</v>
      </c>
      <c r="TTU3" s="4" t="s">
        <v>894</v>
      </c>
      <c r="TTV3" s="4" t="s">
        <v>894</v>
      </c>
      <c r="TTW3" s="4" t="s">
        <v>894</v>
      </c>
      <c r="TTX3" s="4" t="s">
        <v>894</v>
      </c>
      <c r="TTY3" s="4" t="s">
        <v>894</v>
      </c>
      <c r="TTZ3" s="4" t="s">
        <v>894</v>
      </c>
      <c r="TUA3" s="4" t="s">
        <v>894</v>
      </c>
      <c r="TUB3" s="4" t="s">
        <v>894</v>
      </c>
      <c r="TUC3" s="4" t="s">
        <v>894</v>
      </c>
      <c r="TUD3" s="4" t="s">
        <v>894</v>
      </c>
      <c r="TUE3" s="4" t="s">
        <v>894</v>
      </c>
      <c r="TUF3" s="4" t="s">
        <v>894</v>
      </c>
      <c r="TUG3" s="4" t="s">
        <v>894</v>
      </c>
      <c r="TUH3" s="4" t="s">
        <v>894</v>
      </c>
      <c r="TUI3" s="4" t="s">
        <v>894</v>
      </c>
      <c r="TUJ3" s="4" t="s">
        <v>894</v>
      </c>
      <c r="TUK3" s="4" t="s">
        <v>894</v>
      </c>
      <c r="TUL3" s="4" t="s">
        <v>894</v>
      </c>
      <c r="TUM3" s="4" t="s">
        <v>894</v>
      </c>
      <c r="TUN3" s="4" t="s">
        <v>894</v>
      </c>
      <c r="TUO3" s="4" t="s">
        <v>894</v>
      </c>
      <c r="TUP3" s="4" t="s">
        <v>894</v>
      </c>
      <c r="TUQ3" s="4" t="s">
        <v>894</v>
      </c>
      <c r="TUR3" s="4" t="s">
        <v>894</v>
      </c>
      <c r="TUS3" s="4" t="s">
        <v>894</v>
      </c>
      <c r="TUT3" s="4" t="s">
        <v>894</v>
      </c>
      <c r="TUU3" s="4" t="s">
        <v>894</v>
      </c>
      <c r="TUV3" s="4" t="s">
        <v>894</v>
      </c>
      <c r="TUW3" s="4" t="s">
        <v>894</v>
      </c>
      <c r="TUX3" s="4" t="s">
        <v>894</v>
      </c>
      <c r="TUY3" s="4" t="s">
        <v>894</v>
      </c>
      <c r="TUZ3" s="4" t="s">
        <v>894</v>
      </c>
      <c r="TVA3" s="4" t="s">
        <v>894</v>
      </c>
      <c r="TVB3" s="4" t="s">
        <v>894</v>
      </c>
      <c r="TVC3" s="4" t="s">
        <v>894</v>
      </c>
      <c r="TVD3" s="4" t="s">
        <v>894</v>
      </c>
      <c r="TVE3" s="4" t="s">
        <v>894</v>
      </c>
      <c r="TVF3" s="4" t="s">
        <v>894</v>
      </c>
      <c r="TVG3" s="4" t="s">
        <v>894</v>
      </c>
      <c r="TVH3" s="4" t="s">
        <v>894</v>
      </c>
      <c r="TVI3" s="4" t="s">
        <v>894</v>
      </c>
      <c r="TVJ3" s="4" t="s">
        <v>894</v>
      </c>
      <c r="TVK3" s="4" t="s">
        <v>894</v>
      </c>
      <c r="TVL3" s="4" t="s">
        <v>894</v>
      </c>
      <c r="TVM3" s="4" t="s">
        <v>894</v>
      </c>
      <c r="TVN3" s="4" t="s">
        <v>894</v>
      </c>
      <c r="TVO3" s="4" t="s">
        <v>894</v>
      </c>
      <c r="TVP3" s="4" t="s">
        <v>894</v>
      </c>
      <c r="TVQ3" s="4" t="s">
        <v>894</v>
      </c>
      <c r="TVR3" s="4" t="s">
        <v>894</v>
      </c>
      <c r="TVS3" s="4" t="s">
        <v>894</v>
      </c>
      <c r="TVT3" s="4" t="s">
        <v>894</v>
      </c>
      <c r="TVU3" s="4" t="s">
        <v>894</v>
      </c>
      <c r="TVV3" s="4" t="s">
        <v>894</v>
      </c>
      <c r="TVW3" s="4" t="s">
        <v>894</v>
      </c>
      <c r="TVX3" s="4" t="s">
        <v>894</v>
      </c>
      <c r="TVY3" s="4" t="s">
        <v>894</v>
      </c>
      <c r="TVZ3" s="4" t="s">
        <v>894</v>
      </c>
      <c r="TWA3" s="4" t="s">
        <v>894</v>
      </c>
      <c r="TWB3" s="4" t="s">
        <v>894</v>
      </c>
      <c r="TWC3" s="4" t="s">
        <v>894</v>
      </c>
      <c r="TWD3" s="4" t="s">
        <v>894</v>
      </c>
      <c r="TWE3" s="4" t="s">
        <v>894</v>
      </c>
      <c r="TWF3" s="4" t="s">
        <v>894</v>
      </c>
      <c r="TWG3" s="4" t="s">
        <v>894</v>
      </c>
      <c r="TWH3" s="4" t="s">
        <v>894</v>
      </c>
      <c r="TWI3" s="4" t="s">
        <v>894</v>
      </c>
      <c r="TWJ3" s="4" t="s">
        <v>894</v>
      </c>
      <c r="TWK3" s="4" t="s">
        <v>894</v>
      </c>
      <c r="TWL3" s="4" t="s">
        <v>894</v>
      </c>
      <c r="TWM3" s="4" t="s">
        <v>894</v>
      </c>
      <c r="TWN3" s="4" t="s">
        <v>894</v>
      </c>
      <c r="TWO3" s="4" t="s">
        <v>894</v>
      </c>
      <c r="TWP3" s="4" t="s">
        <v>894</v>
      </c>
      <c r="TWQ3" s="4" t="s">
        <v>894</v>
      </c>
      <c r="TWR3" s="4" t="s">
        <v>894</v>
      </c>
      <c r="TWS3" s="4" t="s">
        <v>894</v>
      </c>
      <c r="TWT3" s="4" t="s">
        <v>894</v>
      </c>
      <c r="TWU3" s="4" t="s">
        <v>894</v>
      </c>
      <c r="TWV3" s="4" t="s">
        <v>894</v>
      </c>
      <c r="TWW3" s="4" t="s">
        <v>894</v>
      </c>
      <c r="TWX3" s="4" t="s">
        <v>894</v>
      </c>
      <c r="TWY3" s="4" t="s">
        <v>894</v>
      </c>
      <c r="TWZ3" s="4" t="s">
        <v>894</v>
      </c>
      <c r="TXA3" s="4" t="s">
        <v>894</v>
      </c>
      <c r="TXB3" s="4" t="s">
        <v>894</v>
      </c>
      <c r="TXC3" s="4" t="s">
        <v>894</v>
      </c>
      <c r="TXD3" s="4" t="s">
        <v>894</v>
      </c>
      <c r="TXE3" s="4" t="s">
        <v>894</v>
      </c>
      <c r="TXF3" s="4" t="s">
        <v>894</v>
      </c>
      <c r="TXG3" s="4" t="s">
        <v>894</v>
      </c>
      <c r="TXH3" s="4" t="s">
        <v>894</v>
      </c>
      <c r="TXI3" s="4" t="s">
        <v>894</v>
      </c>
      <c r="TXJ3" s="4" t="s">
        <v>894</v>
      </c>
      <c r="TXK3" s="4" t="s">
        <v>894</v>
      </c>
      <c r="TXL3" s="4" t="s">
        <v>894</v>
      </c>
      <c r="TXM3" s="4" t="s">
        <v>894</v>
      </c>
      <c r="TXN3" s="4" t="s">
        <v>894</v>
      </c>
      <c r="TXO3" s="4" t="s">
        <v>894</v>
      </c>
      <c r="TXP3" s="4" t="s">
        <v>894</v>
      </c>
      <c r="TXQ3" s="4" t="s">
        <v>894</v>
      </c>
      <c r="TXR3" s="4" t="s">
        <v>894</v>
      </c>
      <c r="TXS3" s="4" t="s">
        <v>894</v>
      </c>
      <c r="TXT3" s="4" t="s">
        <v>894</v>
      </c>
      <c r="TXU3" s="4" t="s">
        <v>894</v>
      </c>
      <c r="TXV3" s="4" t="s">
        <v>894</v>
      </c>
      <c r="TXW3" s="4" t="s">
        <v>894</v>
      </c>
      <c r="TXX3" s="4" t="s">
        <v>894</v>
      </c>
      <c r="TXY3" s="4" t="s">
        <v>894</v>
      </c>
      <c r="TXZ3" s="4" t="s">
        <v>894</v>
      </c>
      <c r="TYA3" s="4" t="s">
        <v>894</v>
      </c>
      <c r="TYB3" s="4" t="s">
        <v>894</v>
      </c>
      <c r="TYC3" s="4" t="s">
        <v>894</v>
      </c>
      <c r="TYD3" s="4" t="s">
        <v>894</v>
      </c>
      <c r="TYE3" s="4" t="s">
        <v>894</v>
      </c>
      <c r="TYF3" s="4" t="s">
        <v>894</v>
      </c>
      <c r="TYG3" s="4" t="s">
        <v>894</v>
      </c>
      <c r="TYH3" s="4" t="s">
        <v>894</v>
      </c>
      <c r="TYI3" s="4" t="s">
        <v>894</v>
      </c>
      <c r="TYJ3" s="4" t="s">
        <v>894</v>
      </c>
      <c r="TYK3" s="4" t="s">
        <v>894</v>
      </c>
      <c r="TYL3" s="4" t="s">
        <v>894</v>
      </c>
      <c r="TYM3" s="4" t="s">
        <v>894</v>
      </c>
      <c r="TYN3" s="4" t="s">
        <v>894</v>
      </c>
      <c r="TYO3" s="4" t="s">
        <v>894</v>
      </c>
      <c r="TYP3" s="4" t="s">
        <v>894</v>
      </c>
      <c r="TYQ3" s="4" t="s">
        <v>894</v>
      </c>
      <c r="TYR3" s="4" t="s">
        <v>894</v>
      </c>
      <c r="TYS3" s="4" t="s">
        <v>894</v>
      </c>
      <c r="TYT3" s="4" t="s">
        <v>894</v>
      </c>
      <c r="TYU3" s="4" t="s">
        <v>894</v>
      </c>
      <c r="TYV3" s="4" t="s">
        <v>894</v>
      </c>
      <c r="TYW3" s="4" t="s">
        <v>894</v>
      </c>
      <c r="TYX3" s="4" t="s">
        <v>894</v>
      </c>
      <c r="TYY3" s="4" t="s">
        <v>894</v>
      </c>
      <c r="TYZ3" s="4" t="s">
        <v>894</v>
      </c>
      <c r="TZA3" s="4" t="s">
        <v>894</v>
      </c>
      <c r="TZB3" s="4" t="s">
        <v>894</v>
      </c>
      <c r="TZC3" s="4" t="s">
        <v>894</v>
      </c>
      <c r="TZD3" s="4" t="s">
        <v>894</v>
      </c>
      <c r="TZE3" s="4" t="s">
        <v>894</v>
      </c>
      <c r="TZF3" s="4" t="s">
        <v>894</v>
      </c>
      <c r="TZG3" s="4" t="s">
        <v>894</v>
      </c>
      <c r="TZH3" s="4" t="s">
        <v>894</v>
      </c>
      <c r="TZI3" s="4" t="s">
        <v>894</v>
      </c>
      <c r="TZJ3" s="4" t="s">
        <v>894</v>
      </c>
      <c r="TZK3" s="4" t="s">
        <v>894</v>
      </c>
      <c r="TZL3" s="4" t="s">
        <v>894</v>
      </c>
      <c r="TZM3" s="4" t="s">
        <v>894</v>
      </c>
      <c r="TZN3" s="4" t="s">
        <v>894</v>
      </c>
      <c r="TZO3" s="4" t="s">
        <v>894</v>
      </c>
      <c r="TZP3" s="4" t="s">
        <v>894</v>
      </c>
      <c r="TZQ3" s="4" t="s">
        <v>894</v>
      </c>
      <c r="TZR3" s="4" t="s">
        <v>894</v>
      </c>
      <c r="TZS3" s="4" t="s">
        <v>894</v>
      </c>
      <c r="TZT3" s="4" t="s">
        <v>894</v>
      </c>
      <c r="TZU3" s="4" t="s">
        <v>894</v>
      </c>
      <c r="TZV3" s="4" t="s">
        <v>894</v>
      </c>
      <c r="TZW3" s="4" t="s">
        <v>894</v>
      </c>
      <c r="TZX3" s="4" t="s">
        <v>894</v>
      </c>
      <c r="TZY3" s="4" t="s">
        <v>894</v>
      </c>
      <c r="TZZ3" s="4" t="s">
        <v>894</v>
      </c>
      <c r="UAA3" s="4" t="s">
        <v>894</v>
      </c>
      <c r="UAB3" s="4" t="s">
        <v>894</v>
      </c>
      <c r="UAC3" s="4" t="s">
        <v>894</v>
      </c>
      <c r="UAD3" s="4" t="s">
        <v>894</v>
      </c>
      <c r="UAE3" s="4" t="s">
        <v>894</v>
      </c>
      <c r="UAF3" s="4" t="s">
        <v>894</v>
      </c>
      <c r="UAG3" s="4" t="s">
        <v>894</v>
      </c>
      <c r="UAH3" s="4" t="s">
        <v>894</v>
      </c>
      <c r="UAI3" s="4" t="s">
        <v>894</v>
      </c>
      <c r="UAJ3" s="4" t="s">
        <v>894</v>
      </c>
      <c r="UAK3" s="4" t="s">
        <v>894</v>
      </c>
      <c r="UAL3" s="4" t="s">
        <v>894</v>
      </c>
      <c r="UAM3" s="4" t="s">
        <v>894</v>
      </c>
      <c r="UAN3" s="4" t="s">
        <v>894</v>
      </c>
      <c r="UAO3" s="4" t="s">
        <v>894</v>
      </c>
      <c r="UAP3" s="4" t="s">
        <v>894</v>
      </c>
      <c r="UAQ3" s="4" t="s">
        <v>894</v>
      </c>
      <c r="UAR3" s="4" t="s">
        <v>894</v>
      </c>
      <c r="UAS3" s="4" t="s">
        <v>894</v>
      </c>
      <c r="UAT3" s="4" t="s">
        <v>894</v>
      </c>
      <c r="UAU3" s="4" t="s">
        <v>894</v>
      </c>
      <c r="UAV3" s="4" t="s">
        <v>894</v>
      </c>
      <c r="UAW3" s="4" t="s">
        <v>894</v>
      </c>
      <c r="UAX3" s="4" t="s">
        <v>894</v>
      </c>
      <c r="UAY3" s="4" t="s">
        <v>894</v>
      </c>
      <c r="UAZ3" s="4" t="s">
        <v>894</v>
      </c>
      <c r="UBA3" s="4" t="s">
        <v>894</v>
      </c>
      <c r="UBB3" s="4" t="s">
        <v>894</v>
      </c>
      <c r="UBC3" s="4" t="s">
        <v>894</v>
      </c>
      <c r="UBD3" s="4" t="s">
        <v>894</v>
      </c>
      <c r="UBE3" s="4" t="s">
        <v>894</v>
      </c>
      <c r="UBF3" s="4" t="s">
        <v>894</v>
      </c>
      <c r="UBG3" s="4" t="s">
        <v>894</v>
      </c>
      <c r="UBH3" s="4" t="s">
        <v>894</v>
      </c>
      <c r="UBI3" s="4" t="s">
        <v>894</v>
      </c>
      <c r="UBJ3" s="4" t="s">
        <v>894</v>
      </c>
      <c r="UBK3" s="4" t="s">
        <v>894</v>
      </c>
      <c r="UBL3" s="4" t="s">
        <v>894</v>
      </c>
      <c r="UBM3" s="4" t="s">
        <v>894</v>
      </c>
      <c r="UBN3" s="4" t="s">
        <v>894</v>
      </c>
      <c r="UBO3" s="4" t="s">
        <v>894</v>
      </c>
      <c r="UBP3" s="4" t="s">
        <v>894</v>
      </c>
      <c r="UBQ3" s="4" t="s">
        <v>894</v>
      </c>
      <c r="UBR3" s="4" t="s">
        <v>894</v>
      </c>
      <c r="UBS3" s="4" t="s">
        <v>894</v>
      </c>
      <c r="UBT3" s="4" t="s">
        <v>894</v>
      </c>
      <c r="UBU3" s="4" t="s">
        <v>894</v>
      </c>
      <c r="UBV3" s="4" t="s">
        <v>894</v>
      </c>
      <c r="UBW3" s="4" t="s">
        <v>894</v>
      </c>
      <c r="UBX3" s="4" t="s">
        <v>894</v>
      </c>
      <c r="UBY3" s="4" t="s">
        <v>894</v>
      </c>
      <c r="UBZ3" s="4" t="s">
        <v>894</v>
      </c>
      <c r="UCA3" s="4" t="s">
        <v>894</v>
      </c>
      <c r="UCB3" s="4" t="s">
        <v>894</v>
      </c>
      <c r="UCC3" s="4" t="s">
        <v>894</v>
      </c>
      <c r="UCD3" s="4" t="s">
        <v>894</v>
      </c>
      <c r="UCE3" s="4" t="s">
        <v>894</v>
      </c>
      <c r="UCF3" s="4" t="s">
        <v>894</v>
      </c>
      <c r="UCG3" s="4" t="s">
        <v>894</v>
      </c>
      <c r="UCH3" s="4" t="s">
        <v>894</v>
      </c>
      <c r="UCI3" s="4" t="s">
        <v>894</v>
      </c>
      <c r="UCJ3" s="4" t="s">
        <v>894</v>
      </c>
      <c r="UCK3" s="4" t="s">
        <v>894</v>
      </c>
      <c r="UCL3" s="4" t="s">
        <v>894</v>
      </c>
      <c r="UCM3" s="4" t="s">
        <v>894</v>
      </c>
      <c r="UCN3" s="4" t="s">
        <v>894</v>
      </c>
      <c r="UCO3" s="4" t="s">
        <v>894</v>
      </c>
      <c r="UCP3" s="4" t="s">
        <v>894</v>
      </c>
      <c r="UCQ3" s="4" t="s">
        <v>894</v>
      </c>
      <c r="UCR3" s="4" t="s">
        <v>894</v>
      </c>
      <c r="UCS3" s="4" t="s">
        <v>894</v>
      </c>
      <c r="UCT3" s="4" t="s">
        <v>894</v>
      </c>
      <c r="UCU3" s="4" t="s">
        <v>894</v>
      </c>
      <c r="UCV3" s="4" t="s">
        <v>894</v>
      </c>
      <c r="UCW3" s="4" t="s">
        <v>894</v>
      </c>
      <c r="UCX3" s="4" t="s">
        <v>894</v>
      </c>
      <c r="UCY3" s="4" t="s">
        <v>894</v>
      </c>
      <c r="UCZ3" s="4" t="s">
        <v>894</v>
      </c>
      <c r="UDA3" s="4" t="s">
        <v>894</v>
      </c>
      <c r="UDB3" s="4" t="s">
        <v>894</v>
      </c>
      <c r="UDC3" s="4" t="s">
        <v>894</v>
      </c>
      <c r="UDD3" s="4" t="s">
        <v>894</v>
      </c>
      <c r="UDE3" s="4" t="s">
        <v>894</v>
      </c>
      <c r="UDF3" s="4" t="s">
        <v>894</v>
      </c>
      <c r="UDG3" s="4" t="s">
        <v>894</v>
      </c>
      <c r="UDH3" s="4" t="s">
        <v>894</v>
      </c>
      <c r="UDI3" s="4" t="s">
        <v>894</v>
      </c>
      <c r="UDJ3" s="4" t="s">
        <v>894</v>
      </c>
      <c r="UDK3" s="4" t="s">
        <v>894</v>
      </c>
      <c r="UDL3" s="4" t="s">
        <v>894</v>
      </c>
      <c r="UDM3" s="4" t="s">
        <v>894</v>
      </c>
      <c r="UDN3" s="4" t="s">
        <v>894</v>
      </c>
      <c r="UDO3" s="4" t="s">
        <v>894</v>
      </c>
      <c r="UDP3" s="4" t="s">
        <v>894</v>
      </c>
      <c r="UDQ3" s="4" t="s">
        <v>894</v>
      </c>
      <c r="UDR3" s="4" t="s">
        <v>894</v>
      </c>
      <c r="UDS3" s="4" t="s">
        <v>894</v>
      </c>
      <c r="UDT3" s="4" t="s">
        <v>894</v>
      </c>
      <c r="UDU3" s="4" t="s">
        <v>894</v>
      </c>
      <c r="UDV3" s="4" t="s">
        <v>894</v>
      </c>
      <c r="UDW3" s="4" t="s">
        <v>894</v>
      </c>
      <c r="UDX3" s="4" t="s">
        <v>894</v>
      </c>
      <c r="UDY3" s="4" t="s">
        <v>894</v>
      </c>
      <c r="UDZ3" s="4" t="s">
        <v>894</v>
      </c>
      <c r="UEA3" s="4" t="s">
        <v>894</v>
      </c>
      <c r="UEB3" s="4" t="s">
        <v>894</v>
      </c>
      <c r="UEC3" s="4" t="s">
        <v>894</v>
      </c>
      <c r="UED3" s="4" t="s">
        <v>894</v>
      </c>
      <c r="UEE3" s="4" t="s">
        <v>894</v>
      </c>
      <c r="UEF3" s="4" t="s">
        <v>894</v>
      </c>
      <c r="UEG3" s="4" t="s">
        <v>894</v>
      </c>
      <c r="UEH3" s="4" t="s">
        <v>894</v>
      </c>
      <c r="UEI3" s="4" t="s">
        <v>894</v>
      </c>
      <c r="UEJ3" s="4" t="s">
        <v>894</v>
      </c>
      <c r="UEK3" s="4" t="s">
        <v>894</v>
      </c>
      <c r="UEL3" s="4" t="s">
        <v>894</v>
      </c>
      <c r="UEM3" s="4" t="s">
        <v>894</v>
      </c>
      <c r="UEN3" s="4" t="s">
        <v>894</v>
      </c>
      <c r="UEO3" s="4" t="s">
        <v>894</v>
      </c>
      <c r="UEP3" s="4" t="s">
        <v>894</v>
      </c>
      <c r="UEQ3" s="4" t="s">
        <v>894</v>
      </c>
      <c r="UER3" s="4" t="s">
        <v>894</v>
      </c>
      <c r="UES3" s="4" t="s">
        <v>894</v>
      </c>
      <c r="UET3" s="4" t="s">
        <v>894</v>
      </c>
      <c r="UEU3" s="4" t="s">
        <v>894</v>
      </c>
      <c r="UEV3" s="4" t="s">
        <v>894</v>
      </c>
      <c r="UEW3" s="4" t="s">
        <v>894</v>
      </c>
      <c r="UEX3" s="4" t="s">
        <v>894</v>
      </c>
      <c r="UEY3" s="4" t="s">
        <v>894</v>
      </c>
      <c r="UEZ3" s="4" t="s">
        <v>894</v>
      </c>
      <c r="UFA3" s="4" t="s">
        <v>894</v>
      </c>
      <c r="UFB3" s="4" t="s">
        <v>894</v>
      </c>
      <c r="UFC3" s="4" t="s">
        <v>894</v>
      </c>
      <c r="UFD3" s="4" t="s">
        <v>894</v>
      </c>
      <c r="UFE3" s="4" t="s">
        <v>894</v>
      </c>
      <c r="UFF3" s="4" t="s">
        <v>894</v>
      </c>
      <c r="UFG3" s="4" t="s">
        <v>894</v>
      </c>
      <c r="UFH3" s="4" t="s">
        <v>894</v>
      </c>
      <c r="UFI3" s="4" t="s">
        <v>894</v>
      </c>
      <c r="UFJ3" s="4" t="s">
        <v>894</v>
      </c>
      <c r="UFK3" s="4" t="s">
        <v>894</v>
      </c>
      <c r="UFL3" s="4" t="s">
        <v>894</v>
      </c>
      <c r="UFM3" s="4" t="s">
        <v>894</v>
      </c>
      <c r="UFN3" s="4" t="s">
        <v>894</v>
      </c>
      <c r="UFO3" s="4" t="s">
        <v>894</v>
      </c>
      <c r="UFP3" s="4" t="s">
        <v>894</v>
      </c>
      <c r="UFQ3" s="4" t="s">
        <v>894</v>
      </c>
      <c r="UFR3" s="4" t="s">
        <v>894</v>
      </c>
      <c r="UFS3" s="4" t="s">
        <v>894</v>
      </c>
      <c r="UFT3" s="4" t="s">
        <v>894</v>
      </c>
      <c r="UFU3" s="4" t="s">
        <v>894</v>
      </c>
      <c r="UFV3" s="4" t="s">
        <v>894</v>
      </c>
      <c r="UFW3" s="4" t="s">
        <v>894</v>
      </c>
      <c r="UFX3" s="4" t="s">
        <v>894</v>
      </c>
      <c r="UFY3" s="4" t="s">
        <v>894</v>
      </c>
      <c r="UFZ3" s="4" t="s">
        <v>894</v>
      </c>
      <c r="UGA3" s="4" t="s">
        <v>894</v>
      </c>
      <c r="UGB3" s="4" t="s">
        <v>894</v>
      </c>
      <c r="UGC3" s="4" t="s">
        <v>894</v>
      </c>
      <c r="UGD3" s="4" t="s">
        <v>894</v>
      </c>
      <c r="UGE3" s="4" t="s">
        <v>894</v>
      </c>
      <c r="UGF3" s="4" t="s">
        <v>894</v>
      </c>
      <c r="UGG3" s="4" t="s">
        <v>894</v>
      </c>
      <c r="UGH3" s="4" t="s">
        <v>894</v>
      </c>
      <c r="UGI3" s="4" t="s">
        <v>894</v>
      </c>
      <c r="UGJ3" s="4" t="s">
        <v>894</v>
      </c>
      <c r="UGK3" s="4" t="s">
        <v>894</v>
      </c>
      <c r="UGL3" s="4" t="s">
        <v>894</v>
      </c>
      <c r="UGM3" s="4" t="s">
        <v>894</v>
      </c>
      <c r="UGN3" s="4" t="s">
        <v>894</v>
      </c>
      <c r="UGO3" s="4" t="s">
        <v>894</v>
      </c>
      <c r="UGP3" s="4" t="s">
        <v>894</v>
      </c>
      <c r="UGQ3" s="4" t="s">
        <v>894</v>
      </c>
      <c r="UGR3" s="4" t="s">
        <v>894</v>
      </c>
      <c r="UGS3" s="4" t="s">
        <v>894</v>
      </c>
      <c r="UGT3" s="4" t="s">
        <v>894</v>
      </c>
      <c r="UGU3" s="4" t="s">
        <v>894</v>
      </c>
      <c r="UGV3" s="4" t="s">
        <v>894</v>
      </c>
      <c r="UGW3" s="4" t="s">
        <v>894</v>
      </c>
      <c r="UGX3" s="4" t="s">
        <v>894</v>
      </c>
      <c r="UGY3" s="4" t="s">
        <v>894</v>
      </c>
      <c r="UGZ3" s="4" t="s">
        <v>894</v>
      </c>
      <c r="UHA3" s="4" t="s">
        <v>894</v>
      </c>
      <c r="UHB3" s="4" t="s">
        <v>894</v>
      </c>
      <c r="UHC3" s="4" t="s">
        <v>894</v>
      </c>
      <c r="UHD3" s="4" t="s">
        <v>894</v>
      </c>
      <c r="UHE3" s="4" t="s">
        <v>894</v>
      </c>
      <c r="UHF3" s="4" t="s">
        <v>894</v>
      </c>
      <c r="UHG3" s="4" t="s">
        <v>894</v>
      </c>
      <c r="UHH3" s="4" t="s">
        <v>894</v>
      </c>
      <c r="UHI3" s="4" t="s">
        <v>894</v>
      </c>
      <c r="UHJ3" s="4" t="s">
        <v>894</v>
      </c>
      <c r="UHK3" s="4" t="s">
        <v>894</v>
      </c>
      <c r="UHL3" s="4" t="s">
        <v>894</v>
      </c>
      <c r="UHM3" s="4" t="s">
        <v>894</v>
      </c>
      <c r="UHN3" s="4" t="s">
        <v>894</v>
      </c>
      <c r="UHO3" s="4" t="s">
        <v>894</v>
      </c>
      <c r="UHP3" s="4" t="s">
        <v>894</v>
      </c>
      <c r="UHQ3" s="4" t="s">
        <v>894</v>
      </c>
      <c r="UHR3" s="4" t="s">
        <v>894</v>
      </c>
      <c r="UHS3" s="4" t="s">
        <v>894</v>
      </c>
      <c r="UHT3" s="4" t="s">
        <v>894</v>
      </c>
      <c r="UHU3" s="4" t="s">
        <v>894</v>
      </c>
      <c r="UHV3" s="4" t="s">
        <v>894</v>
      </c>
      <c r="UHW3" s="4" t="s">
        <v>894</v>
      </c>
      <c r="UHX3" s="4" t="s">
        <v>894</v>
      </c>
      <c r="UHY3" s="4" t="s">
        <v>894</v>
      </c>
      <c r="UHZ3" s="4" t="s">
        <v>894</v>
      </c>
      <c r="UIA3" s="4" t="s">
        <v>894</v>
      </c>
      <c r="UIB3" s="4" t="s">
        <v>894</v>
      </c>
      <c r="UIC3" s="4" t="s">
        <v>894</v>
      </c>
      <c r="UID3" s="4" t="s">
        <v>894</v>
      </c>
      <c r="UIE3" s="4" t="s">
        <v>894</v>
      </c>
      <c r="UIF3" s="4" t="s">
        <v>894</v>
      </c>
      <c r="UIG3" s="4" t="s">
        <v>894</v>
      </c>
      <c r="UIH3" s="4" t="s">
        <v>894</v>
      </c>
      <c r="UII3" s="4" t="s">
        <v>894</v>
      </c>
      <c r="UIJ3" s="4" t="s">
        <v>894</v>
      </c>
      <c r="UIK3" s="4" t="s">
        <v>894</v>
      </c>
      <c r="UIL3" s="4" t="s">
        <v>894</v>
      </c>
      <c r="UIM3" s="4" t="s">
        <v>894</v>
      </c>
      <c r="UIN3" s="4" t="s">
        <v>894</v>
      </c>
      <c r="UIO3" s="4" t="s">
        <v>894</v>
      </c>
      <c r="UIP3" s="4" t="s">
        <v>894</v>
      </c>
      <c r="UIQ3" s="4" t="s">
        <v>894</v>
      </c>
      <c r="UIR3" s="4" t="s">
        <v>894</v>
      </c>
      <c r="UIS3" s="4" t="s">
        <v>894</v>
      </c>
      <c r="UIT3" s="4" t="s">
        <v>894</v>
      </c>
      <c r="UIU3" s="4" t="s">
        <v>894</v>
      </c>
      <c r="UIV3" s="4" t="s">
        <v>894</v>
      </c>
      <c r="UIW3" s="4" t="s">
        <v>894</v>
      </c>
      <c r="UIX3" s="4" t="s">
        <v>894</v>
      </c>
      <c r="UIY3" s="4" t="s">
        <v>894</v>
      </c>
      <c r="UIZ3" s="4" t="s">
        <v>894</v>
      </c>
      <c r="UJA3" s="4" t="s">
        <v>894</v>
      </c>
      <c r="UJB3" s="4" t="s">
        <v>894</v>
      </c>
      <c r="UJC3" s="4" t="s">
        <v>894</v>
      </c>
      <c r="UJD3" s="4" t="s">
        <v>894</v>
      </c>
      <c r="UJE3" s="4" t="s">
        <v>894</v>
      </c>
      <c r="UJF3" s="4" t="s">
        <v>894</v>
      </c>
      <c r="UJG3" s="4" t="s">
        <v>894</v>
      </c>
      <c r="UJH3" s="4" t="s">
        <v>894</v>
      </c>
      <c r="UJI3" s="4" t="s">
        <v>894</v>
      </c>
      <c r="UJJ3" s="4" t="s">
        <v>894</v>
      </c>
      <c r="UJK3" s="4" t="s">
        <v>894</v>
      </c>
      <c r="UJL3" s="4" t="s">
        <v>894</v>
      </c>
      <c r="UJM3" s="4" t="s">
        <v>894</v>
      </c>
      <c r="UJN3" s="4" t="s">
        <v>894</v>
      </c>
      <c r="UJO3" s="4" t="s">
        <v>894</v>
      </c>
      <c r="UJP3" s="4" t="s">
        <v>894</v>
      </c>
      <c r="UJQ3" s="4" t="s">
        <v>894</v>
      </c>
      <c r="UJR3" s="4" t="s">
        <v>894</v>
      </c>
      <c r="UJS3" s="4" t="s">
        <v>894</v>
      </c>
      <c r="UJT3" s="4" t="s">
        <v>894</v>
      </c>
      <c r="UJU3" s="4" t="s">
        <v>894</v>
      </c>
      <c r="UJV3" s="4" t="s">
        <v>894</v>
      </c>
      <c r="UJW3" s="4" t="s">
        <v>894</v>
      </c>
      <c r="UJX3" s="4" t="s">
        <v>894</v>
      </c>
      <c r="UJY3" s="4" t="s">
        <v>894</v>
      </c>
      <c r="UJZ3" s="4" t="s">
        <v>894</v>
      </c>
      <c r="UKA3" s="4" t="s">
        <v>894</v>
      </c>
      <c r="UKB3" s="4" t="s">
        <v>894</v>
      </c>
      <c r="UKC3" s="4" t="s">
        <v>894</v>
      </c>
      <c r="UKD3" s="4" t="s">
        <v>894</v>
      </c>
      <c r="UKE3" s="4" t="s">
        <v>894</v>
      </c>
      <c r="UKF3" s="4" t="s">
        <v>894</v>
      </c>
      <c r="UKG3" s="4" t="s">
        <v>894</v>
      </c>
      <c r="UKH3" s="4" t="s">
        <v>894</v>
      </c>
      <c r="UKI3" s="4" t="s">
        <v>894</v>
      </c>
      <c r="UKJ3" s="4" t="s">
        <v>894</v>
      </c>
      <c r="UKK3" s="4" t="s">
        <v>894</v>
      </c>
      <c r="UKL3" s="4" t="s">
        <v>894</v>
      </c>
      <c r="UKM3" s="4" t="s">
        <v>894</v>
      </c>
      <c r="UKN3" s="4" t="s">
        <v>894</v>
      </c>
      <c r="UKO3" s="4" t="s">
        <v>894</v>
      </c>
      <c r="UKP3" s="4" t="s">
        <v>894</v>
      </c>
      <c r="UKQ3" s="4" t="s">
        <v>894</v>
      </c>
      <c r="UKR3" s="4" t="s">
        <v>894</v>
      </c>
      <c r="UKS3" s="4" t="s">
        <v>894</v>
      </c>
      <c r="UKT3" s="4" t="s">
        <v>894</v>
      </c>
      <c r="UKU3" s="4" t="s">
        <v>894</v>
      </c>
      <c r="UKV3" s="4" t="s">
        <v>894</v>
      </c>
      <c r="UKW3" s="4" t="s">
        <v>894</v>
      </c>
      <c r="UKX3" s="4" t="s">
        <v>894</v>
      </c>
      <c r="UKY3" s="4" t="s">
        <v>894</v>
      </c>
      <c r="UKZ3" s="4" t="s">
        <v>894</v>
      </c>
      <c r="ULA3" s="4" t="s">
        <v>894</v>
      </c>
      <c r="ULB3" s="4" t="s">
        <v>894</v>
      </c>
      <c r="ULC3" s="4" t="s">
        <v>894</v>
      </c>
      <c r="ULD3" s="4" t="s">
        <v>894</v>
      </c>
      <c r="ULE3" s="4" t="s">
        <v>894</v>
      </c>
      <c r="ULF3" s="4" t="s">
        <v>894</v>
      </c>
      <c r="ULG3" s="4" t="s">
        <v>894</v>
      </c>
      <c r="ULH3" s="4" t="s">
        <v>894</v>
      </c>
      <c r="ULI3" s="4" t="s">
        <v>894</v>
      </c>
      <c r="ULJ3" s="4" t="s">
        <v>894</v>
      </c>
      <c r="ULK3" s="4" t="s">
        <v>894</v>
      </c>
      <c r="ULL3" s="4" t="s">
        <v>894</v>
      </c>
      <c r="ULM3" s="4" t="s">
        <v>894</v>
      </c>
      <c r="ULN3" s="4" t="s">
        <v>894</v>
      </c>
      <c r="ULO3" s="4" t="s">
        <v>894</v>
      </c>
      <c r="ULP3" s="4" t="s">
        <v>894</v>
      </c>
      <c r="ULQ3" s="4" t="s">
        <v>894</v>
      </c>
      <c r="ULR3" s="4" t="s">
        <v>894</v>
      </c>
      <c r="ULS3" s="4" t="s">
        <v>894</v>
      </c>
      <c r="ULT3" s="4" t="s">
        <v>894</v>
      </c>
      <c r="ULU3" s="4" t="s">
        <v>894</v>
      </c>
      <c r="ULV3" s="4" t="s">
        <v>894</v>
      </c>
      <c r="ULW3" s="4" t="s">
        <v>894</v>
      </c>
      <c r="ULX3" s="4" t="s">
        <v>894</v>
      </c>
      <c r="ULY3" s="4" t="s">
        <v>894</v>
      </c>
      <c r="ULZ3" s="4" t="s">
        <v>894</v>
      </c>
      <c r="UMA3" s="4" t="s">
        <v>894</v>
      </c>
      <c r="UMB3" s="4" t="s">
        <v>894</v>
      </c>
      <c r="UMC3" s="4" t="s">
        <v>894</v>
      </c>
      <c r="UMD3" s="4" t="s">
        <v>894</v>
      </c>
      <c r="UME3" s="4" t="s">
        <v>894</v>
      </c>
      <c r="UMF3" s="4" t="s">
        <v>894</v>
      </c>
      <c r="UMG3" s="4" t="s">
        <v>894</v>
      </c>
      <c r="UMH3" s="4" t="s">
        <v>894</v>
      </c>
      <c r="UMI3" s="4" t="s">
        <v>894</v>
      </c>
      <c r="UMJ3" s="4" t="s">
        <v>894</v>
      </c>
      <c r="UMK3" s="4" t="s">
        <v>894</v>
      </c>
      <c r="UML3" s="4" t="s">
        <v>894</v>
      </c>
      <c r="UMM3" s="4" t="s">
        <v>894</v>
      </c>
      <c r="UMN3" s="4" t="s">
        <v>894</v>
      </c>
      <c r="UMO3" s="4" t="s">
        <v>894</v>
      </c>
      <c r="UMP3" s="4" t="s">
        <v>894</v>
      </c>
      <c r="UMQ3" s="4" t="s">
        <v>894</v>
      </c>
      <c r="UMR3" s="4" t="s">
        <v>894</v>
      </c>
      <c r="UMS3" s="4" t="s">
        <v>894</v>
      </c>
      <c r="UMT3" s="4" t="s">
        <v>894</v>
      </c>
      <c r="UMU3" s="4" t="s">
        <v>894</v>
      </c>
      <c r="UMV3" s="4" t="s">
        <v>894</v>
      </c>
      <c r="UMW3" s="4" t="s">
        <v>894</v>
      </c>
      <c r="UMX3" s="4" t="s">
        <v>894</v>
      </c>
      <c r="UMY3" s="4" t="s">
        <v>894</v>
      </c>
      <c r="UMZ3" s="4" t="s">
        <v>894</v>
      </c>
      <c r="UNA3" s="4" t="s">
        <v>894</v>
      </c>
      <c r="UNB3" s="4" t="s">
        <v>894</v>
      </c>
      <c r="UNC3" s="4" t="s">
        <v>894</v>
      </c>
      <c r="UND3" s="4" t="s">
        <v>894</v>
      </c>
      <c r="UNE3" s="4" t="s">
        <v>894</v>
      </c>
      <c r="UNF3" s="4" t="s">
        <v>894</v>
      </c>
      <c r="UNG3" s="4" t="s">
        <v>894</v>
      </c>
      <c r="UNH3" s="4" t="s">
        <v>894</v>
      </c>
      <c r="UNI3" s="4" t="s">
        <v>894</v>
      </c>
      <c r="UNJ3" s="4" t="s">
        <v>894</v>
      </c>
      <c r="UNK3" s="4" t="s">
        <v>894</v>
      </c>
      <c r="UNL3" s="4" t="s">
        <v>894</v>
      </c>
      <c r="UNM3" s="4" t="s">
        <v>894</v>
      </c>
      <c r="UNN3" s="4" t="s">
        <v>894</v>
      </c>
      <c r="UNO3" s="4" t="s">
        <v>894</v>
      </c>
      <c r="UNP3" s="4" t="s">
        <v>894</v>
      </c>
      <c r="UNQ3" s="4" t="s">
        <v>894</v>
      </c>
      <c r="UNR3" s="4" t="s">
        <v>894</v>
      </c>
      <c r="UNS3" s="4" t="s">
        <v>894</v>
      </c>
      <c r="UNT3" s="4" t="s">
        <v>894</v>
      </c>
      <c r="UNU3" s="4" t="s">
        <v>894</v>
      </c>
      <c r="UNV3" s="4" t="s">
        <v>894</v>
      </c>
      <c r="UNW3" s="4" t="s">
        <v>894</v>
      </c>
      <c r="UNX3" s="4" t="s">
        <v>894</v>
      </c>
      <c r="UNY3" s="4" t="s">
        <v>894</v>
      </c>
      <c r="UNZ3" s="4" t="s">
        <v>894</v>
      </c>
      <c r="UOA3" s="4" t="s">
        <v>894</v>
      </c>
      <c r="UOB3" s="4" t="s">
        <v>894</v>
      </c>
      <c r="UOC3" s="4" t="s">
        <v>894</v>
      </c>
      <c r="UOD3" s="4" t="s">
        <v>894</v>
      </c>
      <c r="UOE3" s="4" t="s">
        <v>894</v>
      </c>
      <c r="UOF3" s="4" t="s">
        <v>894</v>
      </c>
      <c r="UOG3" s="4" t="s">
        <v>894</v>
      </c>
      <c r="UOH3" s="4" t="s">
        <v>894</v>
      </c>
      <c r="UOI3" s="4" t="s">
        <v>894</v>
      </c>
      <c r="UOJ3" s="4" t="s">
        <v>894</v>
      </c>
      <c r="UOK3" s="4" t="s">
        <v>894</v>
      </c>
      <c r="UOL3" s="4" t="s">
        <v>894</v>
      </c>
      <c r="UOM3" s="4" t="s">
        <v>894</v>
      </c>
      <c r="UON3" s="4" t="s">
        <v>894</v>
      </c>
      <c r="UOO3" s="4" t="s">
        <v>894</v>
      </c>
      <c r="UOP3" s="4" t="s">
        <v>894</v>
      </c>
      <c r="UOQ3" s="4" t="s">
        <v>894</v>
      </c>
      <c r="UOR3" s="4" t="s">
        <v>894</v>
      </c>
      <c r="UOS3" s="4" t="s">
        <v>894</v>
      </c>
      <c r="UOT3" s="4" t="s">
        <v>894</v>
      </c>
      <c r="UOU3" s="4" t="s">
        <v>894</v>
      </c>
      <c r="UOV3" s="4" t="s">
        <v>894</v>
      </c>
      <c r="UOW3" s="4" t="s">
        <v>894</v>
      </c>
      <c r="UOX3" s="4" t="s">
        <v>894</v>
      </c>
      <c r="UOY3" s="4" t="s">
        <v>894</v>
      </c>
      <c r="UOZ3" s="4" t="s">
        <v>894</v>
      </c>
      <c r="UPA3" s="4" t="s">
        <v>894</v>
      </c>
      <c r="UPB3" s="4" t="s">
        <v>894</v>
      </c>
      <c r="UPC3" s="4" t="s">
        <v>894</v>
      </c>
      <c r="UPD3" s="4" t="s">
        <v>894</v>
      </c>
      <c r="UPE3" s="4" t="s">
        <v>894</v>
      </c>
      <c r="UPF3" s="4" t="s">
        <v>894</v>
      </c>
      <c r="UPG3" s="4" t="s">
        <v>894</v>
      </c>
      <c r="UPH3" s="4" t="s">
        <v>894</v>
      </c>
      <c r="UPI3" s="4" t="s">
        <v>894</v>
      </c>
      <c r="UPJ3" s="4" t="s">
        <v>894</v>
      </c>
      <c r="UPK3" s="4" t="s">
        <v>894</v>
      </c>
      <c r="UPL3" s="4" t="s">
        <v>894</v>
      </c>
      <c r="UPM3" s="4" t="s">
        <v>894</v>
      </c>
      <c r="UPN3" s="4" t="s">
        <v>894</v>
      </c>
      <c r="UPO3" s="4" t="s">
        <v>894</v>
      </c>
      <c r="UPP3" s="4" t="s">
        <v>894</v>
      </c>
      <c r="UPQ3" s="4" t="s">
        <v>894</v>
      </c>
      <c r="UPR3" s="4" t="s">
        <v>894</v>
      </c>
      <c r="UPS3" s="4" t="s">
        <v>894</v>
      </c>
      <c r="UPT3" s="4" t="s">
        <v>894</v>
      </c>
      <c r="UPU3" s="4" t="s">
        <v>894</v>
      </c>
      <c r="UPV3" s="4" t="s">
        <v>894</v>
      </c>
      <c r="UPW3" s="4" t="s">
        <v>894</v>
      </c>
      <c r="UPX3" s="4" t="s">
        <v>894</v>
      </c>
      <c r="UPY3" s="4" t="s">
        <v>894</v>
      </c>
      <c r="UPZ3" s="4" t="s">
        <v>894</v>
      </c>
      <c r="UQA3" s="4" t="s">
        <v>894</v>
      </c>
      <c r="UQB3" s="4" t="s">
        <v>894</v>
      </c>
      <c r="UQC3" s="4" t="s">
        <v>894</v>
      </c>
      <c r="UQD3" s="4" t="s">
        <v>894</v>
      </c>
      <c r="UQE3" s="4" t="s">
        <v>894</v>
      </c>
      <c r="UQF3" s="4" t="s">
        <v>894</v>
      </c>
      <c r="UQG3" s="4" t="s">
        <v>894</v>
      </c>
      <c r="UQH3" s="4" t="s">
        <v>894</v>
      </c>
      <c r="UQI3" s="4" t="s">
        <v>894</v>
      </c>
      <c r="UQJ3" s="4" t="s">
        <v>894</v>
      </c>
      <c r="UQK3" s="4" t="s">
        <v>894</v>
      </c>
      <c r="UQL3" s="4" t="s">
        <v>894</v>
      </c>
      <c r="UQM3" s="4" t="s">
        <v>894</v>
      </c>
      <c r="UQN3" s="4" t="s">
        <v>894</v>
      </c>
      <c r="UQO3" s="4" t="s">
        <v>894</v>
      </c>
      <c r="UQP3" s="4" t="s">
        <v>894</v>
      </c>
      <c r="UQQ3" s="4" t="s">
        <v>894</v>
      </c>
      <c r="UQR3" s="4" t="s">
        <v>894</v>
      </c>
      <c r="UQS3" s="4" t="s">
        <v>894</v>
      </c>
      <c r="UQT3" s="4" t="s">
        <v>894</v>
      </c>
      <c r="UQU3" s="4" t="s">
        <v>894</v>
      </c>
      <c r="UQV3" s="4" t="s">
        <v>894</v>
      </c>
      <c r="UQW3" s="4" t="s">
        <v>894</v>
      </c>
      <c r="UQX3" s="4" t="s">
        <v>894</v>
      </c>
      <c r="UQY3" s="4" t="s">
        <v>894</v>
      </c>
      <c r="UQZ3" s="4" t="s">
        <v>894</v>
      </c>
      <c r="URA3" s="4" t="s">
        <v>894</v>
      </c>
      <c r="URB3" s="4" t="s">
        <v>894</v>
      </c>
      <c r="URC3" s="4" t="s">
        <v>894</v>
      </c>
      <c r="URD3" s="4" t="s">
        <v>894</v>
      </c>
      <c r="URE3" s="4" t="s">
        <v>894</v>
      </c>
      <c r="URF3" s="4" t="s">
        <v>894</v>
      </c>
      <c r="URG3" s="4" t="s">
        <v>894</v>
      </c>
      <c r="URH3" s="4" t="s">
        <v>894</v>
      </c>
      <c r="URI3" s="4" t="s">
        <v>894</v>
      </c>
      <c r="URJ3" s="4" t="s">
        <v>894</v>
      </c>
      <c r="URK3" s="4" t="s">
        <v>894</v>
      </c>
      <c r="URL3" s="4" t="s">
        <v>894</v>
      </c>
      <c r="URM3" s="4" t="s">
        <v>894</v>
      </c>
      <c r="URN3" s="4" t="s">
        <v>894</v>
      </c>
      <c r="URO3" s="4" t="s">
        <v>894</v>
      </c>
      <c r="URP3" s="4" t="s">
        <v>894</v>
      </c>
      <c r="URQ3" s="4" t="s">
        <v>894</v>
      </c>
      <c r="URR3" s="4" t="s">
        <v>894</v>
      </c>
      <c r="URS3" s="4" t="s">
        <v>894</v>
      </c>
      <c r="URT3" s="4" t="s">
        <v>894</v>
      </c>
      <c r="URU3" s="4" t="s">
        <v>894</v>
      </c>
      <c r="URV3" s="4" t="s">
        <v>894</v>
      </c>
      <c r="URW3" s="4" t="s">
        <v>894</v>
      </c>
      <c r="URX3" s="4" t="s">
        <v>894</v>
      </c>
      <c r="URY3" s="4" t="s">
        <v>894</v>
      </c>
      <c r="URZ3" s="4" t="s">
        <v>894</v>
      </c>
      <c r="USA3" s="4" t="s">
        <v>894</v>
      </c>
      <c r="USB3" s="4" t="s">
        <v>894</v>
      </c>
      <c r="USC3" s="4" t="s">
        <v>894</v>
      </c>
      <c r="USD3" s="4" t="s">
        <v>894</v>
      </c>
      <c r="USE3" s="4" t="s">
        <v>894</v>
      </c>
      <c r="USF3" s="4" t="s">
        <v>894</v>
      </c>
      <c r="USG3" s="4" t="s">
        <v>894</v>
      </c>
      <c r="USH3" s="4" t="s">
        <v>894</v>
      </c>
      <c r="USI3" s="4" t="s">
        <v>894</v>
      </c>
      <c r="USJ3" s="4" t="s">
        <v>894</v>
      </c>
      <c r="USK3" s="4" t="s">
        <v>894</v>
      </c>
      <c r="USL3" s="4" t="s">
        <v>894</v>
      </c>
      <c r="USM3" s="4" t="s">
        <v>894</v>
      </c>
      <c r="USN3" s="4" t="s">
        <v>894</v>
      </c>
      <c r="USO3" s="4" t="s">
        <v>894</v>
      </c>
      <c r="USP3" s="4" t="s">
        <v>894</v>
      </c>
      <c r="USQ3" s="4" t="s">
        <v>894</v>
      </c>
      <c r="USR3" s="4" t="s">
        <v>894</v>
      </c>
      <c r="USS3" s="4" t="s">
        <v>894</v>
      </c>
      <c r="UST3" s="4" t="s">
        <v>894</v>
      </c>
      <c r="USU3" s="4" t="s">
        <v>894</v>
      </c>
      <c r="USV3" s="4" t="s">
        <v>894</v>
      </c>
      <c r="USW3" s="4" t="s">
        <v>894</v>
      </c>
      <c r="USX3" s="4" t="s">
        <v>894</v>
      </c>
      <c r="USY3" s="4" t="s">
        <v>894</v>
      </c>
      <c r="USZ3" s="4" t="s">
        <v>894</v>
      </c>
      <c r="UTA3" s="4" t="s">
        <v>894</v>
      </c>
      <c r="UTB3" s="4" t="s">
        <v>894</v>
      </c>
      <c r="UTC3" s="4" t="s">
        <v>894</v>
      </c>
      <c r="UTD3" s="4" t="s">
        <v>894</v>
      </c>
      <c r="UTE3" s="4" t="s">
        <v>894</v>
      </c>
      <c r="UTF3" s="4" t="s">
        <v>894</v>
      </c>
      <c r="UTG3" s="4" t="s">
        <v>894</v>
      </c>
      <c r="UTH3" s="4" t="s">
        <v>894</v>
      </c>
      <c r="UTI3" s="4" t="s">
        <v>894</v>
      </c>
      <c r="UTJ3" s="4" t="s">
        <v>894</v>
      </c>
      <c r="UTK3" s="4" t="s">
        <v>894</v>
      </c>
      <c r="UTL3" s="4" t="s">
        <v>894</v>
      </c>
      <c r="UTM3" s="4" t="s">
        <v>894</v>
      </c>
      <c r="UTN3" s="4" t="s">
        <v>894</v>
      </c>
      <c r="UTO3" s="4" t="s">
        <v>894</v>
      </c>
      <c r="UTP3" s="4" t="s">
        <v>894</v>
      </c>
      <c r="UTQ3" s="4" t="s">
        <v>894</v>
      </c>
      <c r="UTR3" s="4" t="s">
        <v>894</v>
      </c>
      <c r="UTS3" s="4" t="s">
        <v>894</v>
      </c>
      <c r="UTT3" s="4" t="s">
        <v>894</v>
      </c>
      <c r="UTU3" s="4" t="s">
        <v>894</v>
      </c>
      <c r="UTV3" s="4" t="s">
        <v>894</v>
      </c>
      <c r="UTW3" s="4" t="s">
        <v>894</v>
      </c>
      <c r="UTX3" s="4" t="s">
        <v>894</v>
      </c>
      <c r="UTY3" s="4" t="s">
        <v>894</v>
      </c>
      <c r="UTZ3" s="4" t="s">
        <v>894</v>
      </c>
      <c r="UUA3" s="4" t="s">
        <v>894</v>
      </c>
      <c r="UUB3" s="4" t="s">
        <v>894</v>
      </c>
      <c r="UUC3" s="4" t="s">
        <v>894</v>
      </c>
      <c r="UUD3" s="4" t="s">
        <v>894</v>
      </c>
      <c r="UUE3" s="4" t="s">
        <v>894</v>
      </c>
      <c r="UUF3" s="4" t="s">
        <v>894</v>
      </c>
      <c r="UUG3" s="4" t="s">
        <v>894</v>
      </c>
      <c r="UUH3" s="4" t="s">
        <v>894</v>
      </c>
      <c r="UUI3" s="4" t="s">
        <v>894</v>
      </c>
      <c r="UUJ3" s="4" t="s">
        <v>894</v>
      </c>
      <c r="UUK3" s="4" t="s">
        <v>894</v>
      </c>
      <c r="UUL3" s="4" t="s">
        <v>894</v>
      </c>
      <c r="UUM3" s="4" t="s">
        <v>894</v>
      </c>
      <c r="UUN3" s="4" t="s">
        <v>894</v>
      </c>
      <c r="UUO3" s="4" t="s">
        <v>894</v>
      </c>
      <c r="UUP3" s="4" t="s">
        <v>894</v>
      </c>
      <c r="UUQ3" s="4" t="s">
        <v>894</v>
      </c>
      <c r="UUR3" s="4" t="s">
        <v>894</v>
      </c>
      <c r="UUS3" s="4" t="s">
        <v>894</v>
      </c>
      <c r="UUT3" s="4" t="s">
        <v>894</v>
      </c>
      <c r="UUU3" s="4" t="s">
        <v>894</v>
      </c>
      <c r="UUV3" s="4" t="s">
        <v>894</v>
      </c>
      <c r="UUW3" s="4" t="s">
        <v>894</v>
      </c>
      <c r="UUX3" s="4" t="s">
        <v>894</v>
      </c>
      <c r="UUY3" s="4" t="s">
        <v>894</v>
      </c>
      <c r="UUZ3" s="4" t="s">
        <v>894</v>
      </c>
      <c r="UVA3" s="4" t="s">
        <v>894</v>
      </c>
      <c r="UVB3" s="4" t="s">
        <v>894</v>
      </c>
      <c r="UVC3" s="4" t="s">
        <v>894</v>
      </c>
      <c r="UVD3" s="4" t="s">
        <v>894</v>
      </c>
      <c r="UVE3" s="4" t="s">
        <v>894</v>
      </c>
      <c r="UVF3" s="4" t="s">
        <v>894</v>
      </c>
      <c r="UVG3" s="4" t="s">
        <v>894</v>
      </c>
      <c r="UVH3" s="4" t="s">
        <v>894</v>
      </c>
      <c r="UVI3" s="4" t="s">
        <v>894</v>
      </c>
      <c r="UVJ3" s="4" t="s">
        <v>894</v>
      </c>
      <c r="UVK3" s="4" t="s">
        <v>894</v>
      </c>
      <c r="UVL3" s="4" t="s">
        <v>894</v>
      </c>
      <c r="UVM3" s="4" t="s">
        <v>894</v>
      </c>
      <c r="UVN3" s="4" t="s">
        <v>894</v>
      </c>
      <c r="UVO3" s="4" t="s">
        <v>894</v>
      </c>
      <c r="UVP3" s="4" t="s">
        <v>894</v>
      </c>
      <c r="UVQ3" s="4" t="s">
        <v>894</v>
      </c>
      <c r="UVR3" s="4" t="s">
        <v>894</v>
      </c>
      <c r="UVS3" s="4" t="s">
        <v>894</v>
      </c>
      <c r="UVT3" s="4" t="s">
        <v>894</v>
      </c>
      <c r="UVU3" s="4" t="s">
        <v>894</v>
      </c>
      <c r="UVV3" s="4" t="s">
        <v>894</v>
      </c>
      <c r="UVW3" s="4" t="s">
        <v>894</v>
      </c>
      <c r="UVX3" s="4" t="s">
        <v>894</v>
      </c>
      <c r="UVY3" s="4" t="s">
        <v>894</v>
      </c>
      <c r="UVZ3" s="4" t="s">
        <v>894</v>
      </c>
      <c r="UWA3" s="4" t="s">
        <v>894</v>
      </c>
      <c r="UWB3" s="4" t="s">
        <v>894</v>
      </c>
      <c r="UWC3" s="4" t="s">
        <v>894</v>
      </c>
      <c r="UWD3" s="4" t="s">
        <v>894</v>
      </c>
      <c r="UWE3" s="4" t="s">
        <v>894</v>
      </c>
      <c r="UWF3" s="4" t="s">
        <v>894</v>
      </c>
      <c r="UWG3" s="4" t="s">
        <v>894</v>
      </c>
      <c r="UWH3" s="4" t="s">
        <v>894</v>
      </c>
      <c r="UWI3" s="4" t="s">
        <v>894</v>
      </c>
      <c r="UWJ3" s="4" t="s">
        <v>894</v>
      </c>
      <c r="UWK3" s="4" t="s">
        <v>894</v>
      </c>
      <c r="UWL3" s="4" t="s">
        <v>894</v>
      </c>
      <c r="UWM3" s="4" t="s">
        <v>894</v>
      </c>
      <c r="UWN3" s="4" t="s">
        <v>894</v>
      </c>
      <c r="UWO3" s="4" t="s">
        <v>894</v>
      </c>
      <c r="UWP3" s="4" t="s">
        <v>894</v>
      </c>
      <c r="UWQ3" s="4" t="s">
        <v>894</v>
      </c>
      <c r="UWR3" s="4" t="s">
        <v>894</v>
      </c>
      <c r="UWS3" s="4" t="s">
        <v>894</v>
      </c>
      <c r="UWT3" s="4" t="s">
        <v>894</v>
      </c>
      <c r="UWU3" s="4" t="s">
        <v>894</v>
      </c>
      <c r="UWV3" s="4" t="s">
        <v>894</v>
      </c>
      <c r="UWW3" s="4" t="s">
        <v>894</v>
      </c>
      <c r="UWX3" s="4" t="s">
        <v>894</v>
      </c>
      <c r="UWY3" s="4" t="s">
        <v>894</v>
      </c>
      <c r="UWZ3" s="4" t="s">
        <v>894</v>
      </c>
      <c r="UXA3" s="4" t="s">
        <v>894</v>
      </c>
      <c r="UXB3" s="4" t="s">
        <v>894</v>
      </c>
      <c r="UXC3" s="4" t="s">
        <v>894</v>
      </c>
      <c r="UXD3" s="4" t="s">
        <v>894</v>
      </c>
      <c r="UXE3" s="4" t="s">
        <v>894</v>
      </c>
      <c r="UXF3" s="4" t="s">
        <v>894</v>
      </c>
      <c r="UXG3" s="4" t="s">
        <v>894</v>
      </c>
      <c r="UXH3" s="4" t="s">
        <v>894</v>
      </c>
      <c r="UXI3" s="4" t="s">
        <v>894</v>
      </c>
      <c r="UXJ3" s="4" t="s">
        <v>894</v>
      </c>
      <c r="UXK3" s="4" t="s">
        <v>894</v>
      </c>
      <c r="UXL3" s="4" t="s">
        <v>894</v>
      </c>
      <c r="UXM3" s="4" t="s">
        <v>894</v>
      </c>
      <c r="UXN3" s="4" t="s">
        <v>894</v>
      </c>
      <c r="UXO3" s="4" t="s">
        <v>894</v>
      </c>
      <c r="UXP3" s="4" t="s">
        <v>894</v>
      </c>
      <c r="UXQ3" s="4" t="s">
        <v>894</v>
      </c>
      <c r="UXR3" s="4" t="s">
        <v>894</v>
      </c>
      <c r="UXS3" s="4" t="s">
        <v>894</v>
      </c>
      <c r="UXT3" s="4" t="s">
        <v>894</v>
      </c>
      <c r="UXU3" s="4" t="s">
        <v>894</v>
      </c>
      <c r="UXV3" s="4" t="s">
        <v>894</v>
      </c>
      <c r="UXW3" s="4" t="s">
        <v>894</v>
      </c>
      <c r="UXX3" s="4" t="s">
        <v>894</v>
      </c>
      <c r="UXY3" s="4" t="s">
        <v>894</v>
      </c>
      <c r="UXZ3" s="4" t="s">
        <v>894</v>
      </c>
      <c r="UYA3" s="4" t="s">
        <v>894</v>
      </c>
      <c r="UYB3" s="4" t="s">
        <v>894</v>
      </c>
      <c r="UYC3" s="4" t="s">
        <v>894</v>
      </c>
      <c r="UYD3" s="4" t="s">
        <v>894</v>
      </c>
      <c r="UYE3" s="4" t="s">
        <v>894</v>
      </c>
      <c r="UYF3" s="4" t="s">
        <v>894</v>
      </c>
      <c r="UYG3" s="4" t="s">
        <v>894</v>
      </c>
      <c r="UYH3" s="4" t="s">
        <v>894</v>
      </c>
      <c r="UYI3" s="4" t="s">
        <v>894</v>
      </c>
      <c r="UYJ3" s="4" t="s">
        <v>894</v>
      </c>
      <c r="UYK3" s="4" t="s">
        <v>894</v>
      </c>
      <c r="UYL3" s="4" t="s">
        <v>894</v>
      </c>
      <c r="UYM3" s="4" t="s">
        <v>894</v>
      </c>
      <c r="UYN3" s="4" t="s">
        <v>894</v>
      </c>
      <c r="UYO3" s="4" t="s">
        <v>894</v>
      </c>
      <c r="UYP3" s="4" t="s">
        <v>894</v>
      </c>
      <c r="UYQ3" s="4" t="s">
        <v>894</v>
      </c>
      <c r="UYR3" s="4" t="s">
        <v>894</v>
      </c>
      <c r="UYS3" s="4" t="s">
        <v>894</v>
      </c>
      <c r="UYT3" s="4" t="s">
        <v>894</v>
      </c>
      <c r="UYU3" s="4" t="s">
        <v>894</v>
      </c>
      <c r="UYV3" s="4" t="s">
        <v>894</v>
      </c>
      <c r="UYW3" s="4" t="s">
        <v>894</v>
      </c>
      <c r="UYX3" s="4" t="s">
        <v>894</v>
      </c>
      <c r="UYY3" s="4" t="s">
        <v>894</v>
      </c>
      <c r="UYZ3" s="4" t="s">
        <v>894</v>
      </c>
      <c r="UZA3" s="4" t="s">
        <v>894</v>
      </c>
      <c r="UZB3" s="4" t="s">
        <v>894</v>
      </c>
      <c r="UZC3" s="4" t="s">
        <v>894</v>
      </c>
      <c r="UZD3" s="4" t="s">
        <v>894</v>
      </c>
      <c r="UZE3" s="4" t="s">
        <v>894</v>
      </c>
      <c r="UZF3" s="4" t="s">
        <v>894</v>
      </c>
      <c r="UZG3" s="4" t="s">
        <v>894</v>
      </c>
      <c r="UZH3" s="4" t="s">
        <v>894</v>
      </c>
      <c r="UZI3" s="4" t="s">
        <v>894</v>
      </c>
      <c r="UZJ3" s="4" t="s">
        <v>894</v>
      </c>
      <c r="UZK3" s="4" t="s">
        <v>894</v>
      </c>
      <c r="UZL3" s="4" t="s">
        <v>894</v>
      </c>
      <c r="UZM3" s="4" t="s">
        <v>894</v>
      </c>
      <c r="UZN3" s="4" t="s">
        <v>894</v>
      </c>
      <c r="UZO3" s="4" t="s">
        <v>894</v>
      </c>
      <c r="UZP3" s="4" t="s">
        <v>894</v>
      </c>
      <c r="UZQ3" s="4" t="s">
        <v>894</v>
      </c>
      <c r="UZR3" s="4" t="s">
        <v>894</v>
      </c>
      <c r="UZS3" s="4" t="s">
        <v>894</v>
      </c>
      <c r="UZT3" s="4" t="s">
        <v>894</v>
      </c>
      <c r="UZU3" s="4" t="s">
        <v>894</v>
      </c>
      <c r="UZV3" s="4" t="s">
        <v>894</v>
      </c>
      <c r="UZW3" s="4" t="s">
        <v>894</v>
      </c>
      <c r="UZX3" s="4" t="s">
        <v>894</v>
      </c>
      <c r="UZY3" s="4" t="s">
        <v>894</v>
      </c>
      <c r="UZZ3" s="4" t="s">
        <v>894</v>
      </c>
      <c r="VAA3" s="4" t="s">
        <v>894</v>
      </c>
      <c r="VAB3" s="4" t="s">
        <v>894</v>
      </c>
      <c r="VAC3" s="4" t="s">
        <v>894</v>
      </c>
      <c r="VAD3" s="4" t="s">
        <v>894</v>
      </c>
      <c r="VAE3" s="4" t="s">
        <v>894</v>
      </c>
      <c r="VAF3" s="4" t="s">
        <v>894</v>
      </c>
      <c r="VAG3" s="4" t="s">
        <v>894</v>
      </c>
      <c r="VAH3" s="4" t="s">
        <v>894</v>
      </c>
      <c r="VAI3" s="4" t="s">
        <v>894</v>
      </c>
      <c r="VAJ3" s="4" t="s">
        <v>894</v>
      </c>
      <c r="VAK3" s="4" t="s">
        <v>894</v>
      </c>
      <c r="VAL3" s="4" t="s">
        <v>894</v>
      </c>
      <c r="VAM3" s="4" t="s">
        <v>894</v>
      </c>
      <c r="VAN3" s="4" t="s">
        <v>894</v>
      </c>
      <c r="VAO3" s="4" t="s">
        <v>894</v>
      </c>
      <c r="VAP3" s="4" t="s">
        <v>894</v>
      </c>
      <c r="VAQ3" s="4" t="s">
        <v>894</v>
      </c>
      <c r="VAR3" s="4" t="s">
        <v>894</v>
      </c>
      <c r="VAS3" s="4" t="s">
        <v>894</v>
      </c>
      <c r="VAT3" s="4" t="s">
        <v>894</v>
      </c>
      <c r="VAU3" s="4" t="s">
        <v>894</v>
      </c>
      <c r="VAV3" s="4" t="s">
        <v>894</v>
      </c>
      <c r="VAW3" s="4" t="s">
        <v>894</v>
      </c>
      <c r="VAX3" s="4" t="s">
        <v>894</v>
      </c>
      <c r="VAY3" s="4" t="s">
        <v>894</v>
      </c>
      <c r="VAZ3" s="4" t="s">
        <v>894</v>
      </c>
      <c r="VBA3" s="4" t="s">
        <v>894</v>
      </c>
      <c r="VBB3" s="4" t="s">
        <v>894</v>
      </c>
      <c r="VBC3" s="4" t="s">
        <v>894</v>
      </c>
      <c r="VBD3" s="4" t="s">
        <v>894</v>
      </c>
      <c r="VBE3" s="4" t="s">
        <v>894</v>
      </c>
      <c r="VBF3" s="4" t="s">
        <v>894</v>
      </c>
      <c r="VBG3" s="4" t="s">
        <v>894</v>
      </c>
      <c r="VBH3" s="4" t="s">
        <v>894</v>
      </c>
      <c r="VBI3" s="4" t="s">
        <v>894</v>
      </c>
      <c r="VBJ3" s="4" t="s">
        <v>894</v>
      </c>
      <c r="VBK3" s="4" t="s">
        <v>894</v>
      </c>
      <c r="VBL3" s="4" t="s">
        <v>894</v>
      </c>
      <c r="VBM3" s="4" t="s">
        <v>894</v>
      </c>
      <c r="VBN3" s="4" t="s">
        <v>894</v>
      </c>
      <c r="VBO3" s="4" t="s">
        <v>894</v>
      </c>
      <c r="VBP3" s="4" t="s">
        <v>894</v>
      </c>
      <c r="VBQ3" s="4" t="s">
        <v>894</v>
      </c>
      <c r="VBR3" s="4" t="s">
        <v>894</v>
      </c>
      <c r="VBS3" s="4" t="s">
        <v>894</v>
      </c>
      <c r="VBT3" s="4" t="s">
        <v>894</v>
      </c>
      <c r="VBU3" s="4" t="s">
        <v>894</v>
      </c>
      <c r="VBV3" s="4" t="s">
        <v>894</v>
      </c>
      <c r="VBW3" s="4" t="s">
        <v>894</v>
      </c>
      <c r="VBX3" s="4" t="s">
        <v>894</v>
      </c>
      <c r="VBY3" s="4" t="s">
        <v>894</v>
      </c>
      <c r="VBZ3" s="4" t="s">
        <v>894</v>
      </c>
      <c r="VCA3" s="4" t="s">
        <v>894</v>
      </c>
      <c r="VCB3" s="4" t="s">
        <v>894</v>
      </c>
      <c r="VCC3" s="4" t="s">
        <v>894</v>
      </c>
      <c r="VCD3" s="4" t="s">
        <v>894</v>
      </c>
      <c r="VCE3" s="4" t="s">
        <v>894</v>
      </c>
      <c r="VCF3" s="4" t="s">
        <v>894</v>
      </c>
      <c r="VCG3" s="4" t="s">
        <v>894</v>
      </c>
      <c r="VCH3" s="4" t="s">
        <v>894</v>
      </c>
      <c r="VCI3" s="4" t="s">
        <v>894</v>
      </c>
      <c r="VCJ3" s="4" t="s">
        <v>894</v>
      </c>
      <c r="VCK3" s="4" t="s">
        <v>894</v>
      </c>
      <c r="VCL3" s="4" t="s">
        <v>894</v>
      </c>
      <c r="VCM3" s="4" t="s">
        <v>894</v>
      </c>
      <c r="VCN3" s="4" t="s">
        <v>894</v>
      </c>
      <c r="VCO3" s="4" t="s">
        <v>894</v>
      </c>
      <c r="VCP3" s="4" t="s">
        <v>894</v>
      </c>
      <c r="VCQ3" s="4" t="s">
        <v>894</v>
      </c>
      <c r="VCR3" s="4" t="s">
        <v>894</v>
      </c>
      <c r="VCS3" s="4" t="s">
        <v>894</v>
      </c>
      <c r="VCT3" s="4" t="s">
        <v>894</v>
      </c>
      <c r="VCU3" s="4" t="s">
        <v>894</v>
      </c>
      <c r="VCV3" s="4" t="s">
        <v>894</v>
      </c>
      <c r="VCW3" s="4" t="s">
        <v>894</v>
      </c>
      <c r="VCX3" s="4" t="s">
        <v>894</v>
      </c>
      <c r="VCY3" s="4" t="s">
        <v>894</v>
      </c>
      <c r="VCZ3" s="4" t="s">
        <v>894</v>
      </c>
      <c r="VDA3" s="4" t="s">
        <v>894</v>
      </c>
      <c r="VDB3" s="4" t="s">
        <v>894</v>
      </c>
      <c r="VDC3" s="4" t="s">
        <v>894</v>
      </c>
      <c r="VDD3" s="4" t="s">
        <v>894</v>
      </c>
      <c r="VDE3" s="4" t="s">
        <v>894</v>
      </c>
      <c r="VDF3" s="4" t="s">
        <v>894</v>
      </c>
      <c r="VDG3" s="4" t="s">
        <v>894</v>
      </c>
      <c r="VDH3" s="4" t="s">
        <v>894</v>
      </c>
      <c r="VDI3" s="4" t="s">
        <v>894</v>
      </c>
      <c r="VDJ3" s="4" t="s">
        <v>894</v>
      </c>
      <c r="VDK3" s="4" t="s">
        <v>894</v>
      </c>
      <c r="VDL3" s="4" t="s">
        <v>894</v>
      </c>
      <c r="VDM3" s="4" t="s">
        <v>894</v>
      </c>
      <c r="VDN3" s="4" t="s">
        <v>894</v>
      </c>
      <c r="VDO3" s="4" t="s">
        <v>894</v>
      </c>
      <c r="VDP3" s="4" t="s">
        <v>894</v>
      </c>
      <c r="VDQ3" s="4" t="s">
        <v>894</v>
      </c>
      <c r="VDR3" s="4" t="s">
        <v>894</v>
      </c>
      <c r="VDS3" s="4" t="s">
        <v>894</v>
      </c>
      <c r="VDT3" s="4" t="s">
        <v>894</v>
      </c>
      <c r="VDU3" s="4" t="s">
        <v>894</v>
      </c>
      <c r="VDV3" s="4" t="s">
        <v>894</v>
      </c>
      <c r="VDW3" s="4" t="s">
        <v>894</v>
      </c>
      <c r="VDX3" s="4" t="s">
        <v>894</v>
      </c>
      <c r="VDY3" s="4" t="s">
        <v>894</v>
      </c>
      <c r="VDZ3" s="4" t="s">
        <v>894</v>
      </c>
      <c r="VEA3" s="4" t="s">
        <v>894</v>
      </c>
      <c r="VEB3" s="4" t="s">
        <v>894</v>
      </c>
      <c r="VEC3" s="4" t="s">
        <v>894</v>
      </c>
      <c r="VED3" s="4" t="s">
        <v>894</v>
      </c>
      <c r="VEE3" s="4" t="s">
        <v>894</v>
      </c>
      <c r="VEF3" s="4" t="s">
        <v>894</v>
      </c>
      <c r="VEG3" s="4" t="s">
        <v>894</v>
      </c>
      <c r="VEH3" s="4" t="s">
        <v>894</v>
      </c>
      <c r="VEI3" s="4" t="s">
        <v>894</v>
      </c>
      <c r="VEJ3" s="4" t="s">
        <v>894</v>
      </c>
      <c r="VEK3" s="4" t="s">
        <v>894</v>
      </c>
      <c r="VEL3" s="4" t="s">
        <v>894</v>
      </c>
      <c r="VEM3" s="4" t="s">
        <v>894</v>
      </c>
      <c r="VEN3" s="4" t="s">
        <v>894</v>
      </c>
      <c r="VEO3" s="4" t="s">
        <v>894</v>
      </c>
      <c r="VEP3" s="4" t="s">
        <v>894</v>
      </c>
      <c r="VEQ3" s="4" t="s">
        <v>894</v>
      </c>
      <c r="VER3" s="4" t="s">
        <v>894</v>
      </c>
      <c r="VES3" s="4" t="s">
        <v>894</v>
      </c>
      <c r="VET3" s="4" t="s">
        <v>894</v>
      </c>
      <c r="VEU3" s="4" t="s">
        <v>894</v>
      </c>
      <c r="VEV3" s="4" t="s">
        <v>894</v>
      </c>
      <c r="VEW3" s="4" t="s">
        <v>894</v>
      </c>
      <c r="VEX3" s="4" t="s">
        <v>894</v>
      </c>
      <c r="VEY3" s="4" t="s">
        <v>894</v>
      </c>
      <c r="VEZ3" s="4" t="s">
        <v>894</v>
      </c>
      <c r="VFA3" s="4" t="s">
        <v>894</v>
      </c>
      <c r="VFB3" s="4" t="s">
        <v>894</v>
      </c>
      <c r="VFC3" s="4" t="s">
        <v>894</v>
      </c>
      <c r="VFD3" s="4" t="s">
        <v>894</v>
      </c>
      <c r="VFE3" s="4" t="s">
        <v>894</v>
      </c>
      <c r="VFF3" s="4" t="s">
        <v>894</v>
      </c>
      <c r="VFG3" s="4" t="s">
        <v>894</v>
      </c>
      <c r="VFH3" s="4" t="s">
        <v>894</v>
      </c>
      <c r="VFI3" s="4" t="s">
        <v>894</v>
      </c>
      <c r="VFJ3" s="4" t="s">
        <v>894</v>
      </c>
      <c r="VFK3" s="4" t="s">
        <v>894</v>
      </c>
      <c r="VFL3" s="4" t="s">
        <v>894</v>
      </c>
      <c r="VFM3" s="4" t="s">
        <v>894</v>
      </c>
      <c r="VFN3" s="4" t="s">
        <v>894</v>
      </c>
      <c r="VFO3" s="4" t="s">
        <v>894</v>
      </c>
      <c r="VFP3" s="4" t="s">
        <v>894</v>
      </c>
      <c r="VFQ3" s="4" t="s">
        <v>894</v>
      </c>
      <c r="VFR3" s="4" t="s">
        <v>894</v>
      </c>
      <c r="VFS3" s="4" t="s">
        <v>894</v>
      </c>
      <c r="VFT3" s="4" t="s">
        <v>894</v>
      </c>
      <c r="VFU3" s="4" t="s">
        <v>894</v>
      </c>
      <c r="VFV3" s="4" t="s">
        <v>894</v>
      </c>
      <c r="VFW3" s="4" t="s">
        <v>894</v>
      </c>
      <c r="VFX3" s="4" t="s">
        <v>894</v>
      </c>
      <c r="VFY3" s="4" t="s">
        <v>894</v>
      </c>
      <c r="VFZ3" s="4" t="s">
        <v>894</v>
      </c>
      <c r="VGA3" s="4" t="s">
        <v>894</v>
      </c>
      <c r="VGB3" s="4" t="s">
        <v>894</v>
      </c>
      <c r="VGC3" s="4" t="s">
        <v>894</v>
      </c>
      <c r="VGD3" s="4" t="s">
        <v>894</v>
      </c>
      <c r="VGE3" s="4" t="s">
        <v>894</v>
      </c>
      <c r="VGF3" s="4" t="s">
        <v>894</v>
      </c>
      <c r="VGG3" s="4" t="s">
        <v>894</v>
      </c>
      <c r="VGH3" s="4" t="s">
        <v>894</v>
      </c>
      <c r="VGI3" s="4" t="s">
        <v>894</v>
      </c>
      <c r="VGJ3" s="4" t="s">
        <v>894</v>
      </c>
      <c r="VGK3" s="4" t="s">
        <v>894</v>
      </c>
      <c r="VGL3" s="4" t="s">
        <v>894</v>
      </c>
      <c r="VGM3" s="4" t="s">
        <v>894</v>
      </c>
      <c r="VGN3" s="4" t="s">
        <v>894</v>
      </c>
      <c r="VGO3" s="4" t="s">
        <v>894</v>
      </c>
      <c r="VGP3" s="4" t="s">
        <v>894</v>
      </c>
      <c r="VGQ3" s="4" t="s">
        <v>894</v>
      </c>
      <c r="VGR3" s="4" t="s">
        <v>894</v>
      </c>
      <c r="VGS3" s="4" t="s">
        <v>894</v>
      </c>
      <c r="VGT3" s="4" t="s">
        <v>894</v>
      </c>
      <c r="VGU3" s="4" t="s">
        <v>894</v>
      </c>
      <c r="VGV3" s="4" t="s">
        <v>894</v>
      </c>
      <c r="VGW3" s="4" t="s">
        <v>894</v>
      </c>
      <c r="VGX3" s="4" t="s">
        <v>894</v>
      </c>
      <c r="VGY3" s="4" t="s">
        <v>894</v>
      </c>
      <c r="VGZ3" s="4" t="s">
        <v>894</v>
      </c>
      <c r="VHA3" s="4" t="s">
        <v>894</v>
      </c>
      <c r="VHB3" s="4" t="s">
        <v>894</v>
      </c>
      <c r="VHC3" s="4" t="s">
        <v>894</v>
      </c>
      <c r="VHD3" s="4" t="s">
        <v>894</v>
      </c>
      <c r="VHE3" s="4" t="s">
        <v>894</v>
      </c>
      <c r="VHF3" s="4" t="s">
        <v>894</v>
      </c>
      <c r="VHG3" s="4" t="s">
        <v>894</v>
      </c>
      <c r="VHH3" s="4" t="s">
        <v>894</v>
      </c>
      <c r="VHI3" s="4" t="s">
        <v>894</v>
      </c>
      <c r="VHJ3" s="4" t="s">
        <v>894</v>
      </c>
      <c r="VHK3" s="4" t="s">
        <v>894</v>
      </c>
      <c r="VHL3" s="4" t="s">
        <v>894</v>
      </c>
      <c r="VHM3" s="4" t="s">
        <v>894</v>
      </c>
      <c r="VHN3" s="4" t="s">
        <v>894</v>
      </c>
      <c r="VHO3" s="4" t="s">
        <v>894</v>
      </c>
      <c r="VHP3" s="4" t="s">
        <v>894</v>
      </c>
      <c r="VHQ3" s="4" t="s">
        <v>894</v>
      </c>
      <c r="VHR3" s="4" t="s">
        <v>894</v>
      </c>
      <c r="VHS3" s="4" t="s">
        <v>894</v>
      </c>
      <c r="VHT3" s="4" t="s">
        <v>894</v>
      </c>
      <c r="VHU3" s="4" t="s">
        <v>894</v>
      </c>
      <c r="VHV3" s="4" t="s">
        <v>894</v>
      </c>
      <c r="VHW3" s="4" t="s">
        <v>894</v>
      </c>
      <c r="VHX3" s="4" t="s">
        <v>894</v>
      </c>
      <c r="VHY3" s="4" t="s">
        <v>894</v>
      </c>
      <c r="VHZ3" s="4" t="s">
        <v>894</v>
      </c>
      <c r="VIA3" s="4" t="s">
        <v>894</v>
      </c>
      <c r="VIB3" s="4" t="s">
        <v>894</v>
      </c>
      <c r="VIC3" s="4" t="s">
        <v>894</v>
      </c>
      <c r="VID3" s="4" t="s">
        <v>894</v>
      </c>
      <c r="VIE3" s="4" t="s">
        <v>894</v>
      </c>
      <c r="VIF3" s="4" t="s">
        <v>894</v>
      </c>
      <c r="VIG3" s="4" t="s">
        <v>894</v>
      </c>
      <c r="VIH3" s="4" t="s">
        <v>894</v>
      </c>
      <c r="VII3" s="4" t="s">
        <v>894</v>
      </c>
      <c r="VIJ3" s="4" t="s">
        <v>894</v>
      </c>
      <c r="VIK3" s="4" t="s">
        <v>894</v>
      </c>
      <c r="VIL3" s="4" t="s">
        <v>894</v>
      </c>
      <c r="VIM3" s="4" t="s">
        <v>894</v>
      </c>
      <c r="VIN3" s="4" t="s">
        <v>894</v>
      </c>
      <c r="VIO3" s="4" t="s">
        <v>894</v>
      </c>
      <c r="VIP3" s="4" t="s">
        <v>894</v>
      </c>
      <c r="VIQ3" s="4" t="s">
        <v>894</v>
      </c>
      <c r="VIR3" s="4" t="s">
        <v>894</v>
      </c>
      <c r="VIS3" s="4" t="s">
        <v>894</v>
      </c>
      <c r="VIT3" s="4" t="s">
        <v>894</v>
      </c>
      <c r="VIU3" s="4" t="s">
        <v>894</v>
      </c>
      <c r="VIV3" s="4" t="s">
        <v>894</v>
      </c>
      <c r="VIW3" s="4" t="s">
        <v>894</v>
      </c>
      <c r="VIX3" s="4" t="s">
        <v>894</v>
      </c>
      <c r="VIY3" s="4" t="s">
        <v>894</v>
      </c>
      <c r="VIZ3" s="4" t="s">
        <v>894</v>
      </c>
      <c r="VJA3" s="4" t="s">
        <v>894</v>
      </c>
      <c r="VJB3" s="4" t="s">
        <v>894</v>
      </c>
      <c r="VJC3" s="4" t="s">
        <v>894</v>
      </c>
      <c r="VJD3" s="4" t="s">
        <v>894</v>
      </c>
      <c r="VJE3" s="4" t="s">
        <v>894</v>
      </c>
      <c r="VJF3" s="4" t="s">
        <v>894</v>
      </c>
      <c r="VJG3" s="4" t="s">
        <v>894</v>
      </c>
      <c r="VJH3" s="4" t="s">
        <v>894</v>
      </c>
      <c r="VJI3" s="4" t="s">
        <v>894</v>
      </c>
      <c r="VJJ3" s="4" t="s">
        <v>894</v>
      </c>
      <c r="VJK3" s="4" t="s">
        <v>894</v>
      </c>
      <c r="VJL3" s="4" t="s">
        <v>894</v>
      </c>
      <c r="VJM3" s="4" t="s">
        <v>894</v>
      </c>
      <c r="VJN3" s="4" t="s">
        <v>894</v>
      </c>
      <c r="VJO3" s="4" t="s">
        <v>894</v>
      </c>
      <c r="VJP3" s="4" t="s">
        <v>894</v>
      </c>
      <c r="VJQ3" s="4" t="s">
        <v>894</v>
      </c>
      <c r="VJR3" s="4" t="s">
        <v>894</v>
      </c>
      <c r="VJS3" s="4" t="s">
        <v>894</v>
      </c>
      <c r="VJT3" s="4" t="s">
        <v>894</v>
      </c>
      <c r="VJU3" s="4" t="s">
        <v>894</v>
      </c>
      <c r="VJV3" s="4" t="s">
        <v>894</v>
      </c>
      <c r="VJW3" s="4" t="s">
        <v>894</v>
      </c>
      <c r="VJX3" s="4" t="s">
        <v>894</v>
      </c>
      <c r="VJY3" s="4" t="s">
        <v>894</v>
      </c>
      <c r="VJZ3" s="4" t="s">
        <v>894</v>
      </c>
      <c r="VKA3" s="4" t="s">
        <v>894</v>
      </c>
      <c r="VKB3" s="4" t="s">
        <v>894</v>
      </c>
      <c r="VKC3" s="4" t="s">
        <v>894</v>
      </c>
      <c r="VKD3" s="4" t="s">
        <v>894</v>
      </c>
      <c r="VKE3" s="4" t="s">
        <v>894</v>
      </c>
      <c r="VKF3" s="4" t="s">
        <v>894</v>
      </c>
      <c r="VKG3" s="4" t="s">
        <v>894</v>
      </c>
      <c r="VKH3" s="4" t="s">
        <v>894</v>
      </c>
      <c r="VKI3" s="4" t="s">
        <v>894</v>
      </c>
      <c r="VKJ3" s="4" t="s">
        <v>894</v>
      </c>
      <c r="VKK3" s="4" t="s">
        <v>894</v>
      </c>
      <c r="VKL3" s="4" t="s">
        <v>894</v>
      </c>
      <c r="VKM3" s="4" t="s">
        <v>894</v>
      </c>
      <c r="VKN3" s="4" t="s">
        <v>894</v>
      </c>
      <c r="VKO3" s="4" t="s">
        <v>894</v>
      </c>
      <c r="VKP3" s="4" t="s">
        <v>894</v>
      </c>
      <c r="VKQ3" s="4" t="s">
        <v>894</v>
      </c>
      <c r="VKR3" s="4" t="s">
        <v>894</v>
      </c>
      <c r="VKS3" s="4" t="s">
        <v>894</v>
      </c>
      <c r="VKT3" s="4" t="s">
        <v>894</v>
      </c>
      <c r="VKU3" s="4" t="s">
        <v>894</v>
      </c>
      <c r="VKV3" s="4" t="s">
        <v>894</v>
      </c>
      <c r="VKW3" s="4" t="s">
        <v>894</v>
      </c>
      <c r="VKX3" s="4" t="s">
        <v>894</v>
      </c>
      <c r="VKY3" s="4" t="s">
        <v>894</v>
      </c>
      <c r="VKZ3" s="4" t="s">
        <v>894</v>
      </c>
      <c r="VLA3" s="4" t="s">
        <v>894</v>
      </c>
      <c r="VLB3" s="4" t="s">
        <v>894</v>
      </c>
      <c r="VLC3" s="4" t="s">
        <v>894</v>
      </c>
      <c r="VLD3" s="4" t="s">
        <v>894</v>
      </c>
      <c r="VLE3" s="4" t="s">
        <v>894</v>
      </c>
      <c r="VLF3" s="4" t="s">
        <v>894</v>
      </c>
      <c r="VLG3" s="4" t="s">
        <v>894</v>
      </c>
      <c r="VLH3" s="4" t="s">
        <v>894</v>
      </c>
      <c r="VLI3" s="4" t="s">
        <v>894</v>
      </c>
      <c r="VLJ3" s="4" t="s">
        <v>894</v>
      </c>
      <c r="VLK3" s="4" t="s">
        <v>894</v>
      </c>
      <c r="VLL3" s="4" t="s">
        <v>894</v>
      </c>
      <c r="VLM3" s="4" t="s">
        <v>894</v>
      </c>
      <c r="VLN3" s="4" t="s">
        <v>894</v>
      </c>
      <c r="VLO3" s="4" t="s">
        <v>894</v>
      </c>
      <c r="VLP3" s="4" t="s">
        <v>894</v>
      </c>
      <c r="VLQ3" s="4" t="s">
        <v>894</v>
      </c>
      <c r="VLR3" s="4" t="s">
        <v>894</v>
      </c>
      <c r="VLS3" s="4" t="s">
        <v>894</v>
      </c>
      <c r="VLT3" s="4" t="s">
        <v>894</v>
      </c>
      <c r="VLU3" s="4" t="s">
        <v>894</v>
      </c>
      <c r="VLV3" s="4" t="s">
        <v>894</v>
      </c>
      <c r="VLW3" s="4" t="s">
        <v>894</v>
      </c>
      <c r="VLX3" s="4" t="s">
        <v>894</v>
      </c>
      <c r="VLY3" s="4" t="s">
        <v>894</v>
      </c>
      <c r="VLZ3" s="4" t="s">
        <v>894</v>
      </c>
      <c r="VMA3" s="4" t="s">
        <v>894</v>
      </c>
      <c r="VMB3" s="4" t="s">
        <v>894</v>
      </c>
      <c r="VMC3" s="4" t="s">
        <v>894</v>
      </c>
      <c r="VMD3" s="4" t="s">
        <v>894</v>
      </c>
      <c r="VME3" s="4" t="s">
        <v>894</v>
      </c>
      <c r="VMF3" s="4" t="s">
        <v>894</v>
      </c>
      <c r="VMG3" s="4" t="s">
        <v>894</v>
      </c>
      <c r="VMH3" s="4" t="s">
        <v>894</v>
      </c>
      <c r="VMI3" s="4" t="s">
        <v>894</v>
      </c>
      <c r="VMJ3" s="4" t="s">
        <v>894</v>
      </c>
      <c r="VMK3" s="4" t="s">
        <v>894</v>
      </c>
      <c r="VML3" s="4" t="s">
        <v>894</v>
      </c>
      <c r="VMM3" s="4" t="s">
        <v>894</v>
      </c>
      <c r="VMN3" s="4" t="s">
        <v>894</v>
      </c>
      <c r="VMO3" s="4" t="s">
        <v>894</v>
      </c>
      <c r="VMP3" s="4" t="s">
        <v>894</v>
      </c>
      <c r="VMQ3" s="4" t="s">
        <v>894</v>
      </c>
      <c r="VMR3" s="4" t="s">
        <v>894</v>
      </c>
      <c r="VMS3" s="4" t="s">
        <v>894</v>
      </c>
      <c r="VMT3" s="4" t="s">
        <v>894</v>
      </c>
      <c r="VMU3" s="4" t="s">
        <v>894</v>
      </c>
      <c r="VMV3" s="4" t="s">
        <v>894</v>
      </c>
      <c r="VMW3" s="4" t="s">
        <v>894</v>
      </c>
      <c r="VMX3" s="4" t="s">
        <v>894</v>
      </c>
      <c r="VMY3" s="4" t="s">
        <v>894</v>
      </c>
      <c r="VMZ3" s="4" t="s">
        <v>894</v>
      </c>
      <c r="VNA3" s="4" t="s">
        <v>894</v>
      </c>
      <c r="VNB3" s="4" t="s">
        <v>894</v>
      </c>
      <c r="VNC3" s="4" t="s">
        <v>894</v>
      </c>
      <c r="VND3" s="4" t="s">
        <v>894</v>
      </c>
      <c r="VNE3" s="4" t="s">
        <v>894</v>
      </c>
      <c r="VNF3" s="4" t="s">
        <v>894</v>
      </c>
      <c r="VNG3" s="4" t="s">
        <v>894</v>
      </c>
      <c r="VNH3" s="4" t="s">
        <v>894</v>
      </c>
      <c r="VNI3" s="4" t="s">
        <v>894</v>
      </c>
      <c r="VNJ3" s="4" t="s">
        <v>894</v>
      </c>
      <c r="VNK3" s="4" t="s">
        <v>894</v>
      </c>
      <c r="VNL3" s="4" t="s">
        <v>894</v>
      </c>
      <c r="VNM3" s="4" t="s">
        <v>894</v>
      </c>
      <c r="VNN3" s="4" t="s">
        <v>894</v>
      </c>
      <c r="VNO3" s="4" t="s">
        <v>894</v>
      </c>
      <c r="VNP3" s="4" t="s">
        <v>894</v>
      </c>
      <c r="VNQ3" s="4" t="s">
        <v>894</v>
      </c>
      <c r="VNR3" s="4" t="s">
        <v>894</v>
      </c>
      <c r="VNS3" s="4" t="s">
        <v>894</v>
      </c>
      <c r="VNT3" s="4" t="s">
        <v>894</v>
      </c>
      <c r="VNU3" s="4" t="s">
        <v>894</v>
      </c>
      <c r="VNV3" s="4" t="s">
        <v>894</v>
      </c>
      <c r="VNW3" s="4" t="s">
        <v>894</v>
      </c>
      <c r="VNX3" s="4" t="s">
        <v>894</v>
      </c>
      <c r="VNY3" s="4" t="s">
        <v>894</v>
      </c>
      <c r="VNZ3" s="4" t="s">
        <v>894</v>
      </c>
      <c r="VOA3" s="4" t="s">
        <v>894</v>
      </c>
      <c r="VOB3" s="4" t="s">
        <v>894</v>
      </c>
      <c r="VOC3" s="4" t="s">
        <v>894</v>
      </c>
      <c r="VOD3" s="4" t="s">
        <v>894</v>
      </c>
      <c r="VOE3" s="4" t="s">
        <v>894</v>
      </c>
      <c r="VOF3" s="4" t="s">
        <v>894</v>
      </c>
      <c r="VOG3" s="4" t="s">
        <v>894</v>
      </c>
      <c r="VOH3" s="4" t="s">
        <v>894</v>
      </c>
      <c r="VOI3" s="4" t="s">
        <v>894</v>
      </c>
      <c r="VOJ3" s="4" t="s">
        <v>894</v>
      </c>
      <c r="VOK3" s="4" t="s">
        <v>894</v>
      </c>
      <c r="VOL3" s="4" t="s">
        <v>894</v>
      </c>
      <c r="VOM3" s="4" t="s">
        <v>894</v>
      </c>
      <c r="VON3" s="4" t="s">
        <v>894</v>
      </c>
      <c r="VOO3" s="4" t="s">
        <v>894</v>
      </c>
      <c r="VOP3" s="4" t="s">
        <v>894</v>
      </c>
      <c r="VOQ3" s="4" t="s">
        <v>894</v>
      </c>
      <c r="VOR3" s="4" t="s">
        <v>894</v>
      </c>
      <c r="VOS3" s="4" t="s">
        <v>894</v>
      </c>
      <c r="VOT3" s="4" t="s">
        <v>894</v>
      </c>
      <c r="VOU3" s="4" t="s">
        <v>894</v>
      </c>
      <c r="VOV3" s="4" t="s">
        <v>894</v>
      </c>
      <c r="VOW3" s="4" t="s">
        <v>894</v>
      </c>
      <c r="VOX3" s="4" t="s">
        <v>894</v>
      </c>
      <c r="VOY3" s="4" t="s">
        <v>894</v>
      </c>
      <c r="VOZ3" s="4" t="s">
        <v>894</v>
      </c>
      <c r="VPA3" s="4" t="s">
        <v>894</v>
      </c>
      <c r="VPB3" s="4" t="s">
        <v>894</v>
      </c>
      <c r="VPC3" s="4" t="s">
        <v>894</v>
      </c>
      <c r="VPD3" s="4" t="s">
        <v>894</v>
      </c>
      <c r="VPE3" s="4" t="s">
        <v>894</v>
      </c>
      <c r="VPF3" s="4" t="s">
        <v>894</v>
      </c>
      <c r="VPG3" s="4" t="s">
        <v>894</v>
      </c>
      <c r="VPH3" s="4" t="s">
        <v>894</v>
      </c>
      <c r="VPI3" s="4" t="s">
        <v>894</v>
      </c>
      <c r="VPJ3" s="4" t="s">
        <v>894</v>
      </c>
      <c r="VPK3" s="4" t="s">
        <v>894</v>
      </c>
      <c r="VPL3" s="4" t="s">
        <v>894</v>
      </c>
      <c r="VPM3" s="4" t="s">
        <v>894</v>
      </c>
      <c r="VPN3" s="4" t="s">
        <v>894</v>
      </c>
      <c r="VPO3" s="4" t="s">
        <v>894</v>
      </c>
      <c r="VPP3" s="4" t="s">
        <v>894</v>
      </c>
      <c r="VPQ3" s="4" t="s">
        <v>894</v>
      </c>
      <c r="VPR3" s="4" t="s">
        <v>894</v>
      </c>
      <c r="VPS3" s="4" t="s">
        <v>894</v>
      </c>
      <c r="VPT3" s="4" t="s">
        <v>894</v>
      </c>
      <c r="VPU3" s="4" t="s">
        <v>894</v>
      </c>
      <c r="VPV3" s="4" t="s">
        <v>894</v>
      </c>
      <c r="VPW3" s="4" t="s">
        <v>894</v>
      </c>
      <c r="VPX3" s="4" t="s">
        <v>894</v>
      </c>
      <c r="VPY3" s="4" t="s">
        <v>894</v>
      </c>
      <c r="VPZ3" s="4" t="s">
        <v>894</v>
      </c>
      <c r="VQA3" s="4" t="s">
        <v>894</v>
      </c>
      <c r="VQB3" s="4" t="s">
        <v>894</v>
      </c>
      <c r="VQC3" s="4" t="s">
        <v>894</v>
      </c>
      <c r="VQD3" s="4" t="s">
        <v>894</v>
      </c>
      <c r="VQE3" s="4" t="s">
        <v>894</v>
      </c>
      <c r="VQF3" s="4" t="s">
        <v>894</v>
      </c>
      <c r="VQG3" s="4" t="s">
        <v>894</v>
      </c>
      <c r="VQH3" s="4" t="s">
        <v>894</v>
      </c>
      <c r="VQI3" s="4" t="s">
        <v>894</v>
      </c>
      <c r="VQJ3" s="4" t="s">
        <v>894</v>
      </c>
      <c r="VQK3" s="4" t="s">
        <v>894</v>
      </c>
      <c r="VQL3" s="4" t="s">
        <v>894</v>
      </c>
      <c r="VQM3" s="4" t="s">
        <v>894</v>
      </c>
      <c r="VQN3" s="4" t="s">
        <v>894</v>
      </c>
      <c r="VQO3" s="4" t="s">
        <v>894</v>
      </c>
      <c r="VQP3" s="4" t="s">
        <v>894</v>
      </c>
      <c r="VQQ3" s="4" t="s">
        <v>894</v>
      </c>
      <c r="VQR3" s="4" t="s">
        <v>894</v>
      </c>
      <c r="VQS3" s="4" t="s">
        <v>894</v>
      </c>
      <c r="VQT3" s="4" t="s">
        <v>894</v>
      </c>
      <c r="VQU3" s="4" t="s">
        <v>894</v>
      </c>
      <c r="VQV3" s="4" t="s">
        <v>894</v>
      </c>
      <c r="VQW3" s="4" t="s">
        <v>894</v>
      </c>
      <c r="VQX3" s="4" t="s">
        <v>894</v>
      </c>
      <c r="VQY3" s="4" t="s">
        <v>894</v>
      </c>
      <c r="VQZ3" s="4" t="s">
        <v>894</v>
      </c>
      <c r="VRA3" s="4" t="s">
        <v>894</v>
      </c>
      <c r="VRB3" s="4" t="s">
        <v>894</v>
      </c>
      <c r="VRC3" s="4" t="s">
        <v>894</v>
      </c>
      <c r="VRD3" s="4" t="s">
        <v>894</v>
      </c>
      <c r="VRE3" s="4" t="s">
        <v>894</v>
      </c>
      <c r="VRF3" s="4" t="s">
        <v>894</v>
      </c>
      <c r="VRG3" s="4" t="s">
        <v>894</v>
      </c>
      <c r="VRH3" s="4" t="s">
        <v>894</v>
      </c>
      <c r="VRI3" s="4" t="s">
        <v>894</v>
      </c>
      <c r="VRJ3" s="4" t="s">
        <v>894</v>
      </c>
      <c r="VRK3" s="4" t="s">
        <v>894</v>
      </c>
      <c r="VRL3" s="4" t="s">
        <v>894</v>
      </c>
      <c r="VRM3" s="4" t="s">
        <v>894</v>
      </c>
      <c r="VRN3" s="4" t="s">
        <v>894</v>
      </c>
      <c r="VRO3" s="4" t="s">
        <v>894</v>
      </c>
      <c r="VRP3" s="4" t="s">
        <v>894</v>
      </c>
      <c r="VRQ3" s="4" t="s">
        <v>894</v>
      </c>
      <c r="VRR3" s="4" t="s">
        <v>894</v>
      </c>
      <c r="VRS3" s="4" t="s">
        <v>894</v>
      </c>
      <c r="VRT3" s="4" t="s">
        <v>894</v>
      </c>
      <c r="VRU3" s="4" t="s">
        <v>894</v>
      </c>
      <c r="VRV3" s="4" t="s">
        <v>894</v>
      </c>
      <c r="VRW3" s="4" t="s">
        <v>894</v>
      </c>
      <c r="VRX3" s="4" t="s">
        <v>894</v>
      </c>
      <c r="VRY3" s="4" t="s">
        <v>894</v>
      </c>
      <c r="VRZ3" s="4" t="s">
        <v>894</v>
      </c>
      <c r="VSA3" s="4" t="s">
        <v>894</v>
      </c>
      <c r="VSB3" s="4" t="s">
        <v>894</v>
      </c>
      <c r="VSC3" s="4" t="s">
        <v>894</v>
      </c>
      <c r="VSD3" s="4" t="s">
        <v>894</v>
      </c>
      <c r="VSE3" s="4" t="s">
        <v>894</v>
      </c>
      <c r="VSF3" s="4" t="s">
        <v>894</v>
      </c>
      <c r="VSG3" s="4" t="s">
        <v>894</v>
      </c>
      <c r="VSH3" s="4" t="s">
        <v>894</v>
      </c>
      <c r="VSI3" s="4" t="s">
        <v>894</v>
      </c>
      <c r="VSJ3" s="4" t="s">
        <v>894</v>
      </c>
      <c r="VSK3" s="4" t="s">
        <v>894</v>
      </c>
      <c r="VSL3" s="4" t="s">
        <v>894</v>
      </c>
      <c r="VSM3" s="4" t="s">
        <v>894</v>
      </c>
      <c r="VSN3" s="4" t="s">
        <v>894</v>
      </c>
      <c r="VSO3" s="4" t="s">
        <v>894</v>
      </c>
      <c r="VSP3" s="4" t="s">
        <v>894</v>
      </c>
      <c r="VSQ3" s="4" t="s">
        <v>894</v>
      </c>
      <c r="VSR3" s="4" t="s">
        <v>894</v>
      </c>
      <c r="VSS3" s="4" t="s">
        <v>894</v>
      </c>
      <c r="VST3" s="4" t="s">
        <v>894</v>
      </c>
      <c r="VSU3" s="4" t="s">
        <v>894</v>
      </c>
      <c r="VSV3" s="4" t="s">
        <v>894</v>
      </c>
      <c r="VSW3" s="4" t="s">
        <v>894</v>
      </c>
      <c r="VSX3" s="4" t="s">
        <v>894</v>
      </c>
      <c r="VSY3" s="4" t="s">
        <v>894</v>
      </c>
      <c r="VSZ3" s="4" t="s">
        <v>894</v>
      </c>
      <c r="VTA3" s="4" t="s">
        <v>894</v>
      </c>
      <c r="VTB3" s="4" t="s">
        <v>894</v>
      </c>
      <c r="VTC3" s="4" t="s">
        <v>894</v>
      </c>
      <c r="VTD3" s="4" t="s">
        <v>894</v>
      </c>
      <c r="VTE3" s="4" t="s">
        <v>894</v>
      </c>
      <c r="VTF3" s="4" t="s">
        <v>894</v>
      </c>
      <c r="VTG3" s="4" t="s">
        <v>894</v>
      </c>
      <c r="VTH3" s="4" t="s">
        <v>894</v>
      </c>
      <c r="VTI3" s="4" t="s">
        <v>894</v>
      </c>
      <c r="VTJ3" s="4" t="s">
        <v>894</v>
      </c>
      <c r="VTK3" s="4" t="s">
        <v>894</v>
      </c>
      <c r="VTL3" s="4" t="s">
        <v>894</v>
      </c>
      <c r="VTM3" s="4" t="s">
        <v>894</v>
      </c>
      <c r="VTN3" s="4" t="s">
        <v>894</v>
      </c>
      <c r="VTO3" s="4" t="s">
        <v>894</v>
      </c>
      <c r="VTP3" s="4" t="s">
        <v>894</v>
      </c>
      <c r="VTQ3" s="4" t="s">
        <v>894</v>
      </c>
      <c r="VTR3" s="4" t="s">
        <v>894</v>
      </c>
      <c r="VTS3" s="4" t="s">
        <v>894</v>
      </c>
      <c r="VTT3" s="4" t="s">
        <v>894</v>
      </c>
      <c r="VTU3" s="4" t="s">
        <v>894</v>
      </c>
      <c r="VTV3" s="4" t="s">
        <v>894</v>
      </c>
      <c r="VTW3" s="4" t="s">
        <v>894</v>
      </c>
      <c r="VTX3" s="4" t="s">
        <v>894</v>
      </c>
      <c r="VTY3" s="4" t="s">
        <v>894</v>
      </c>
      <c r="VTZ3" s="4" t="s">
        <v>894</v>
      </c>
      <c r="VUA3" s="4" t="s">
        <v>894</v>
      </c>
      <c r="VUB3" s="4" t="s">
        <v>894</v>
      </c>
      <c r="VUC3" s="4" t="s">
        <v>894</v>
      </c>
      <c r="VUD3" s="4" t="s">
        <v>894</v>
      </c>
      <c r="VUE3" s="4" t="s">
        <v>894</v>
      </c>
      <c r="VUF3" s="4" t="s">
        <v>894</v>
      </c>
      <c r="VUG3" s="4" t="s">
        <v>894</v>
      </c>
      <c r="VUH3" s="4" t="s">
        <v>894</v>
      </c>
      <c r="VUI3" s="4" t="s">
        <v>894</v>
      </c>
      <c r="VUJ3" s="4" t="s">
        <v>894</v>
      </c>
      <c r="VUK3" s="4" t="s">
        <v>894</v>
      </c>
      <c r="VUL3" s="4" t="s">
        <v>894</v>
      </c>
      <c r="VUM3" s="4" t="s">
        <v>894</v>
      </c>
      <c r="VUN3" s="4" t="s">
        <v>894</v>
      </c>
      <c r="VUO3" s="4" t="s">
        <v>894</v>
      </c>
      <c r="VUP3" s="4" t="s">
        <v>894</v>
      </c>
      <c r="VUQ3" s="4" t="s">
        <v>894</v>
      </c>
      <c r="VUR3" s="4" t="s">
        <v>894</v>
      </c>
      <c r="VUS3" s="4" t="s">
        <v>894</v>
      </c>
      <c r="VUT3" s="4" t="s">
        <v>894</v>
      </c>
      <c r="VUU3" s="4" t="s">
        <v>894</v>
      </c>
      <c r="VUV3" s="4" t="s">
        <v>894</v>
      </c>
      <c r="VUW3" s="4" t="s">
        <v>894</v>
      </c>
      <c r="VUX3" s="4" t="s">
        <v>894</v>
      </c>
      <c r="VUY3" s="4" t="s">
        <v>894</v>
      </c>
      <c r="VUZ3" s="4" t="s">
        <v>894</v>
      </c>
      <c r="VVA3" s="4" t="s">
        <v>894</v>
      </c>
      <c r="VVB3" s="4" t="s">
        <v>894</v>
      </c>
      <c r="VVC3" s="4" t="s">
        <v>894</v>
      </c>
      <c r="VVD3" s="4" t="s">
        <v>894</v>
      </c>
      <c r="VVE3" s="4" t="s">
        <v>894</v>
      </c>
      <c r="VVF3" s="4" t="s">
        <v>894</v>
      </c>
      <c r="VVG3" s="4" t="s">
        <v>894</v>
      </c>
      <c r="VVH3" s="4" t="s">
        <v>894</v>
      </c>
      <c r="VVI3" s="4" t="s">
        <v>894</v>
      </c>
      <c r="VVJ3" s="4" t="s">
        <v>894</v>
      </c>
      <c r="VVK3" s="4" t="s">
        <v>894</v>
      </c>
      <c r="VVL3" s="4" t="s">
        <v>894</v>
      </c>
      <c r="VVM3" s="4" t="s">
        <v>894</v>
      </c>
      <c r="VVN3" s="4" t="s">
        <v>894</v>
      </c>
      <c r="VVO3" s="4" t="s">
        <v>894</v>
      </c>
      <c r="VVP3" s="4" t="s">
        <v>894</v>
      </c>
      <c r="VVQ3" s="4" t="s">
        <v>894</v>
      </c>
      <c r="VVR3" s="4" t="s">
        <v>894</v>
      </c>
      <c r="VVS3" s="4" t="s">
        <v>894</v>
      </c>
      <c r="VVT3" s="4" t="s">
        <v>894</v>
      </c>
      <c r="VVU3" s="4" t="s">
        <v>894</v>
      </c>
      <c r="VVV3" s="4" t="s">
        <v>894</v>
      </c>
      <c r="VVW3" s="4" t="s">
        <v>894</v>
      </c>
      <c r="VVX3" s="4" t="s">
        <v>894</v>
      </c>
      <c r="VVY3" s="4" t="s">
        <v>894</v>
      </c>
      <c r="VVZ3" s="4" t="s">
        <v>894</v>
      </c>
      <c r="VWA3" s="4" t="s">
        <v>894</v>
      </c>
      <c r="VWB3" s="4" t="s">
        <v>894</v>
      </c>
      <c r="VWC3" s="4" t="s">
        <v>894</v>
      </c>
      <c r="VWD3" s="4" t="s">
        <v>894</v>
      </c>
      <c r="VWE3" s="4" t="s">
        <v>894</v>
      </c>
      <c r="VWF3" s="4" t="s">
        <v>894</v>
      </c>
      <c r="VWG3" s="4" t="s">
        <v>894</v>
      </c>
      <c r="VWH3" s="4" t="s">
        <v>894</v>
      </c>
      <c r="VWI3" s="4" t="s">
        <v>894</v>
      </c>
      <c r="VWJ3" s="4" t="s">
        <v>894</v>
      </c>
      <c r="VWK3" s="4" t="s">
        <v>894</v>
      </c>
      <c r="VWL3" s="4" t="s">
        <v>894</v>
      </c>
      <c r="VWM3" s="4" t="s">
        <v>894</v>
      </c>
      <c r="VWN3" s="4" t="s">
        <v>894</v>
      </c>
      <c r="VWO3" s="4" t="s">
        <v>894</v>
      </c>
      <c r="VWP3" s="4" t="s">
        <v>894</v>
      </c>
      <c r="VWQ3" s="4" t="s">
        <v>894</v>
      </c>
      <c r="VWR3" s="4" t="s">
        <v>894</v>
      </c>
      <c r="VWS3" s="4" t="s">
        <v>894</v>
      </c>
      <c r="VWT3" s="4" t="s">
        <v>894</v>
      </c>
      <c r="VWU3" s="4" t="s">
        <v>894</v>
      </c>
      <c r="VWV3" s="4" t="s">
        <v>894</v>
      </c>
      <c r="VWW3" s="4" t="s">
        <v>894</v>
      </c>
      <c r="VWX3" s="4" t="s">
        <v>894</v>
      </c>
      <c r="VWY3" s="4" t="s">
        <v>894</v>
      </c>
      <c r="VWZ3" s="4" t="s">
        <v>894</v>
      </c>
      <c r="VXA3" s="4" t="s">
        <v>894</v>
      </c>
      <c r="VXB3" s="4" t="s">
        <v>894</v>
      </c>
      <c r="VXC3" s="4" t="s">
        <v>894</v>
      </c>
      <c r="VXD3" s="4" t="s">
        <v>894</v>
      </c>
      <c r="VXE3" s="4" t="s">
        <v>894</v>
      </c>
      <c r="VXF3" s="4" t="s">
        <v>894</v>
      </c>
      <c r="VXG3" s="4" t="s">
        <v>894</v>
      </c>
      <c r="VXH3" s="4" t="s">
        <v>894</v>
      </c>
      <c r="VXI3" s="4" t="s">
        <v>894</v>
      </c>
      <c r="VXJ3" s="4" t="s">
        <v>894</v>
      </c>
      <c r="VXK3" s="4" t="s">
        <v>894</v>
      </c>
      <c r="VXL3" s="4" t="s">
        <v>894</v>
      </c>
      <c r="VXM3" s="4" t="s">
        <v>894</v>
      </c>
      <c r="VXN3" s="4" t="s">
        <v>894</v>
      </c>
      <c r="VXO3" s="4" t="s">
        <v>894</v>
      </c>
      <c r="VXP3" s="4" t="s">
        <v>894</v>
      </c>
      <c r="VXQ3" s="4" t="s">
        <v>894</v>
      </c>
      <c r="VXR3" s="4" t="s">
        <v>894</v>
      </c>
      <c r="VXS3" s="4" t="s">
        <v>894</v>
      </c>
      <c r="VXT3" s="4" t="s">
        <v>894</v>
      </c>
      <c r="VXU3" s="4" t="s">
        <v>894</v>
      </c>
      <c r="VXV3" s="4" t="s">
        <v>894</v>
      </c>
      <c r="VXW3" s="4" t="s">
        <v>894</v>
      </c>
      <c r="VXX3" s="4" t="s">
        <v>894</v>
      </c>
      <c r="VXY3" s="4" t="s">
        <v>894</v>
      </c>
      <c r="VXZ3" s="4" t="s">
        <v>894</v>
      </c>
      <c r="VYA3" s="4" t="s">
        <v>894</v>
      </c>
      <c r="VYB3" s="4" t="s">
        <v>894</v>
      </c>
      <c r="VYC3" s="4" t="s">
        <v>894</v>
      </c>
      <c r="VYD3" s="4" t="s">
        <v>894</v>
      </c>
      <c r="VYE3" s="4" t="s">
        <v>894</v>
      </c>
      <c r="VYF3" s="4" t="s">
        <v>894</v>
      </c>
      <c r="VYG3" s="4" t="s">
        <v>894</v>
      </c>
      <c r="VYH3" s="4" t="s">
        <v>894</v>
      </c>
      <c r="VYI3" s="4" t="s">
        <v>894</v>
      </c>
      <c r="VYJ3" s="4" t="s">
        <v>894</v>
      </c>
      <c r="VYK3" s="4" t="s">
        <v>894</v>
      </c>
      <c r="VYL3" s="4" t="s">
        <v>894</v>
      </c>
      <c r="VYM3" s="4" t="s">
        <v>894</v>
      </c>
      <c r="VYN3" s="4" t="s">
        <v>894</v>
      </c>
      <c r="VYO3" s="4" t="s">
        <v>894</v>
      </c>
      <c r="VYP3" s="4" t="s">
        <v>894</v>
      </c>
      <c r="VYQ3" s="4" t="s">
        <v>894</v>
      </c>
      <c r="VYR3" s="4" t="s">
        <v>894</v>
      </c>
      <c r="VYS3" s="4" t="s">
        <v>894</v>
      </c>
      <c r="VYT3" s="4" t="s">
        <v>894</v>
      </c>
      <c r="VYU3" s="4" t="s">
        <v>894</v>
      </c>
      <c r="VYV3" s="4" t="s">
        <v>894</v>
      </c>
      <c r="VYW3" s="4" t="s">
        <v>894</v>
      </c>
      <c r="VYX3" s="4" t="s">
        <v>894</v>
      </c>
      <c r="VYY3" s="4" t="s">
        <v>894</v>
      </c>
      <c r="VYZ3" s="4" t="s">
        <v>894</v>
      </c>
      <c r="VZA3" s="4" t="s">
        <v>894</v>
      </c>
      <c r="VZB3" s="4" t="s">
        <v>894</v>
      </c>
      <c r="VZC3" s="4" t="s">
        <v>894</v>
      </c>
      <c r="VZD3" s="4" t="s">
        <v>894</v>
      </c>
      <c r="VZE3" s="4" t="s">
        <v>894</v>
      </c>
      <c r="VZF3" s="4" t="s">
        <v>894</v>
      </c>
      <c r="VZG3" s="4" t="s">
        <v>894</v>
      </c>
      <c r="VZH3" s="4" t="s">
        <v>894</v>
      </c>
      <c r="VZI3" s="4" t="s">
        <v>894</v>
      </c>
      <c r="VZJ3" s="4" t="s">
        <v>894</v>
      </c>
      <c r="VZK3" s="4" t="s">
        <v>894</v>
      </c>
      <c r="VZL3" s="4" t="s">
        <v>894</v>
      </c>
      <c r="VZM3" s="4" t="s">
        <v>894</v>
      </c>
      <c r="VZN3" s="4" t="s">
        <v>894</v>
      </c>
      <c r="VZO3" s="4" t="s">
        <v>894</v>
      </c>
      <c r="VZP3" s="4" t="s">
        <v>894</v>
      </c>
      <c r="VZQ3" s="4" t="s">
        <v>894</v>
      </c>
      <c r="VZR3" s="4" t="s">
        <v>894</v>
      </c>
      <c r="VZS3" s="4" t="s">
        <v>894</v>
      </c>
      <c r="VZT3" s="4" t="s">
        <v>894</v>
      </c>
      <c r="VZU3" s="4" t="s">
        <v>894</v>
      </c>
      <c r="VZV3" s="4" t="s">
        <v>894</v>
      </c>
      <c r="VZW3" s="4" t="s">
        <v>894</v>
      </c>
      <c r="VZX3" s="4" t="s">
        <v>894</v>
      </c>
      <c r="VZY3" s="4" t="s">
        <v>894</v>
      </c>
      <c r="VZZ3" s="4" t="s">
        <v>894</v>
      </c>
      <c r="WAA3" s="4" t="s">
        <v>894</v>
      </c>
      <c r="WAB3" s="4" t="s">
        <v>894</v>
      </c>
      <c r="WAC3" s="4" t="s">
        <v>894</v>
      </c>
      <c r="WAD3" s="4" t="s">
        <v>894</v>
      </c>
      <c r="WAE3" s="4" t="s">
        <v>894</v>
      </c>
      <c r="WAF3" s="4" t="s">
        <v>894</v>
      </c>
      <c r="WAG3" s="4" t="s">
        <v>894</v>
      </c>
      <c r="WAH3" s="4" t="s">
        <v>894</v>
      </c>
      <c r="WAI3" s="4" t="s">
        <v>894</v>
      </c>
      <c r="WAJ3" s="4" t="s">
        <v>894</v>
      </c>
      <c r="WAK3" s="4" t="s">
        <v>894</v>
      </c>
      <c r="WAL3" s="4" t="s">
        <v>894</v>
      </c>
      <c r="WAM3" s="4" t="s">
        <v>894</v>
      </c>
      <c r="WAN3" s="4" t="s">
        <v>894</v>
      </c>
      <c r="WAO3" s="4" t="s">
        <v>894</v>
      </c>
      <c r="WAP3" s="4" t="s">
        <v>894</v>
      </c>
      <c r="WAQ3" s="4" t="s">
        <v>894</v>
      </c>
      <c r="WAR3" s="4" t="s">
        <v>894</v>
      </c>
      <c r="WAS3" s="4" t="s">
        <v>894</v>
      </c>
      <c r="WAT3" s="4" t="s">
        <v>894</v>
      </c>
      <c r="WAU3" s="4" t="s">
        <v>894</v>
      </c>
      <c r="WAV3" s="4" t="s">
        <v>894</v>
      </c>
      <c r="WAW3" s="4" t="s">
        <v>894</v>
      </c>
      <c r="WAX3" s="4" t="s">
        <v>894</v>
      </c>
      <c r="WAY3" s="4" t="s">
        <v>894</v>
      </c>
      <c r="WAZ3" s="4" t="s">
        <v>894</v>
      </c>
      <c r="WBA3" s="4" t="s">
        <v>894</v>
      </c>
      <c r="WBB3" s="4" t="s">
        <v>894</v>
      </c>
      <c r="WBC3" s="4" t="s">
        <v>894</v>
      </c>
      <c r="WBD3" s="4" t="s">
        <v>894</v>
      </c>
      <c r="WBE3" s="4" t="s">
        <v>894</v>
      </c>
      <c r="WBF3" s="4" t="s">
        <v>894</v>
      </c>
      <c r="WBG3" s="4" t="s">
        <v>894</v>
      </c>
      <c r="WBH3" s="4" t="s">
        <v>894</v>
      </c>
      <c r="WBI3" s="4" t="s">
        <v>894</v>
      </c>
      <c r="WBJ3" s="4" t="s">
        <v>894</v>
      </c>
      <c r="WBK3" s="4" t="s">
        <v>894</v>
      </c>
      <c r="WBL3" s="4" t="s">
        <v>894</v>
      </c>
      <c r="WBM3" s="4" t="s">
        <v>894</v>
      </c>
      <c r="WBN3" s="4" t="s">
        <v>894</v>
      </c>
      <c r="WBO3" s="4" t="s">
        <v>894</v>
      </c>
      <c r="WBP3" s="4" t="s">
        <v>894</v>
      </c>
      <c r="WBQ3" s="4" t="s">
        <v>894</v>
      </c>
      <c r="WBR3" s="4" t="s">
        <v>894</v>
      </c>
      <c r="WBS3" s="4" t="s">
        <v>894</v>
      </c>
      <c r="WBT3" s="4" t="s">
        <v>894</v>
      </c>
      <c r="WBU3" s="4" t="s">
        <v>894</v>
      </c>
      <c r="WBV3" s="4" t="s">
        <v>894</v>
      </c>
      <c r="WBW3" s="4" t="s">
        <v>894</v>
      </c>
      <c r="WBX3" s="4" t="s">
        <v>894</v>
      </c>
      <c r="WBY3" s="4" t="s">
        <v>894</v>
      </c>
      <c r="WBZ3" s="4" t="s">
        <v>894</v>
      </c>
      <c r="WCA3" s="4" t="s">
        <v>894</v>
      </c>
      <c r="WCB3" s="4" t="s">
        <v>894</v>
      </c>
      <c r="WCC3" s="4" t="s">
        <v>894</v>
      </c>
      <c r="WCD3" s="4" t="s">
        <v>894</v>
      </c>
      <c r="WCE3" s="4" t="s">
        <v>894</v>
      </c>
      <c r="WCF3" s="4" t="s">
        <v>894</v>
      </c>
      <c r="WCG3" s="4" t="s">
        <v>894</v>
      </c>
      <c r="WCH3" s="4" t="s">
        <v>894</v>
      </c>
      <c r="WCI3" s="4" t="s">
        <v>894</v>
      </c>
      <c r="WCJ3" s="4" t="s">
        <v>894</v>
      </c>
      <c r="WCK3" s="4" t="s">
        <v>894</v>
      </c>
      <c r="WCL3" s="4" t="s">
        <v>894</v>
      </c>
      <c r="WCM3" s="4" t="s">
        <v>894</v>
      </c>
      <c r="WCN3" s="4" t="s">
        <v>894</v>
      </c>
      <c r="WCO3" s="4" t="s">
        <v>894</v>
      </c>
      <c r="WCP3" s="4" t="s">
        <v>894</v>
      </c>
      <c r="WCQ3" s="4" t="s">
        <v>894</v>
      </c>
      <c r="WCR3" s="4" t="s">
        <v>894</v>
      </c>
      <c r="WCS3" s="4" t="s">
        <v>894</v>
      </c>
      <c r="WCT3" s="4" t="s">
        <v>894</v>
      </c>
      <c r="WCU3" s="4" t="s">
        <v>894</v>
      </c>
      <c r="WCV3" s="4" t="s">
        <v>894</v>
      </c>
      <c r="WCW3" s="4" t="s">
        <v>894</v>
      </c>
      <c r="WCX3" s="4" t="s">
        <v>894</v>
      </c>
      <c r="WCY3" s="4" t="s">
        <v>894</v>
      </c>
      <c r="WCZ3" s="4" t="s">
        <v>894</v>
      </c>
      <c r="WDA3" s="4" t="s">
        <v>894</v>
      </c>
      <c r="WDB3" s="4" t="s">
        <v>894</v>
      </c>
      <c r="WDC3" s="4" t="s">
        <v>894</v>
      </c>
      <c r="WDD3" s="4" t="s">
        <v>894</v>
      </c>
      <c r="WDE3" s="4" t="s">
        <v>894</v>
      </c>
      <c r="WDF3" s="4" t="s">
        <v>894</v>
      </c>
      <c r="WDG3" s="4" t="s">
        <v>894</v>
      </c>
      <c r="WDH3" s="4" t="s">
        <v>894</v>
      </c>
      <c r="WDI3" s="4" t="s">
        <v>894</v>
      </c>
      <c r="WDJ3" s="4" t="s">
        <v>894</v>
      </c>
      <c r="WDK3" s="4" t="s">
        <v>894</v>
      </c>
      <c r="WDL3" s="4" t="s">
        <v>894</v>
      </c>
      <c r="WDM3" s="4" t="s">
        <v>894</v>
      </c>
      <c r="WDN3" s="4" t="s">
        <v>894</v>
      </c>
      <c r="WDO3" s="4" t="s">
        <v>894</v>
      </c>
      <c r="WDP3" s="4" t="s">
        <v>894</v>
      </c>
      <c r="WDQ3" s="4" t="s">
        <v>894</v>
      </c>
      <c r="WDR3" s="4" t="s">
        <v>894</v>
      </c>
      <c r="WDS3" s="4" t="s">
        <v>894</v>
      </c>
      <c r="WDT3" s="4" t="s">
        <v>894</v>
      </c>
      <c r="WDU3" s="4" t="s">
        <v>894</v>
      </c>
      <c r="WDV3" s="4" t="s">
        <v>894</v>
      </c>
      <c r="WDW3" s="4" t="s">
        <v>894</v>
      </c>
      <c r="WDX3" s="4" t="s">
        <v>894</v>
      </c>
      <c r="WDY3" s="4" t="s">
        <v>894</v>
      </c>
      <c r="WDZ3" s="4" t="s">
        <v>894</v>
      </c>
      <c r="WEA3" s="4" t="s">
        <v>894</v>
      </c>
      <c r="WEB3" s="4" t="s">
        <v>894</v>
      </c>
      <c r="WEC3" s="4" t="s">
        <v>894</v>
      </c>
      <c r="WED3" s="4" t="s">
        <v>894</v>
      </c>
      <c r="WEE3" s="4" t="s">
        <v>894</v>
      </c>
      <c r="WEF3" s="4" t="s">
        <v>894</v>
      </c>
      <c r="WEG3" s="4" t="s">
        <v>894</v>
      </c>
      <c r="WEH3" s="4" t="s">
        <v>894</v>
      </c>
      <c r="WEI3" s="4" t="s">
        <v>894</v>
      </c>
      <c r="WEJ3" s="4" t="s">
        <v>894</v>
      </c>
      <c r="WEK3" s="4" t="s">
        <v>894</v>
      </c>
      <c r="WEL3" s="4" t="s">
        <v>894</v>
      </c>
      <c r="WEM3" s="4" t="s">
        <v>894</v>
      </c>
      <c r="WEN3" s="4" t="s">
        <v>894</v>
      </c>
      <c r="WEO3" s="4" t="s">
        <v>894</v>
      </c>
      <c r="WEP3" s="4" t="s">
        <v>894</v>
      </c>
      <c r="WEQ3" s="4" t="s">
        <v>894</v>
      </c>
      <c r="WER3" s="4" t="s">
        <v>894</v>
      </c>
      <c r="WES3" s="4" t="s">
        <v>894</v>
      </c>
      <c r="WET3" s="4" t="s">
        <v>894</v>
      </c>
      <c r="WEU3" s="4" t="s">
        <v>894</v>
      </c>
      <c r="WEV3" s="4" t="s">
        <v>894</v>
      </c>
      <c r="WEW3" s="4" t="s">
        <v>894</v>
      </c>
      <c r="WEX3" s="4" t="s">
        <v>894</v>
      </c>
      <c r="WEY3" s="4" t="s">
        <v>894</v>
      </c>
      <c r="WEZ3" s="4" t="s">
        <v>894</v>
      </c>
      <c r="WFA3" s="4" t="s">
        <v>894</v>
      </c>
      <c r="WFB3" s="4" t="s">
        <v>894</v>
      </c>
      <c r="WFC3" s="4" t="s">
        <v>894</v>
      </c>
      <c r="WFD3" s="4" t="s">
        <v>894</v>
      </c>
      <c r="WFE3" s="4" t="s">
        <v>894</v>
      </c>
      <c r="WFF3" s="4" t="s">
        <v>894</v>
      </c>
      <c r="WFG3" s="4" t="s">
        <v>894</v>
      </c>
      <c r="WFH3" s="4" t="s">
        <v>894</v>
      </c>
      <c r="WFI3" s="4" t="s">
        <v>894</v>
      </c>
      <c r="WFJ3" s="4" t="s">
        <v>894</v>
      </c>
      <c r="WFK3" s="4" t="s">
        <v>894</v>
      </c>
      <c r="WFL3" s="4" t="s">
        <v>894</v>
      </c>
      <c r="WFM3" s="4" t="s">
        <v>894</v>
      </c>
      <c r="WFN3" s="4" t="s">
        <v>894</v>
      </c>
      <c r="WFO3" s="4" t="s">
        <v>894</v>
      </c>
      <c r="WFP3" s="4" t="s">
        <v>894</v>
      </c>
      <c r="WFQ3" s="4" t="s">
        <v>894</v>
      </c>
      <c r="WFR3" s="4" t="s">
        <v>894</v>
      </c>
      <c r="WFS3" s="4" t="s">
        <v>894</v>
      </c>
      <c r="WFT3" s="4" t="s">
        <v>894</v>
      </c>
      <c r="WFU3" s="4" t="s">
        <v>894</v>
      </c>
      <c r="WFV3" s="4" t="s">
        <v>894</v>
      </c>
      <c r="WFW3" s="4" t="s">
        <v>894</v>
      </c>
      <c r="WFX3" s="4" t="s">
        <v>894</v>
      </c>
      <c r="WFY3" s="4" t="s">
        <v>894</v>
      </c>
      <c r="WFZ3" s="4" t="s">
        <v>894</v>
      </c>
      <c r="WGA3" s="4" t="s">
        <v>894</v>
      </c>
      <c r="WGB3" s="4" t="s">
        <v>894</v>
      </c>
      <c r="WGC3" s="4" t="s">
        <v>894</v>
      </c>
      <c r="WGD3" s="4" t="s">
        <v>894</v>
      </c>
      <c r="WGE3" s="4" t="s">
        <v>894</v>
      </c>
      <c r="WGF3" s="4" t="s">
        <v>894</v>
      </c>
      <c r="WGG3" s="4" t="s">
        <v>894</v>
      </c>
      <c r="WGH3" s="4" t="s">
        <v>894</v>
      </c>
      <c r="WGI3" s="4" t="s">
        <v>894</v>
      </c>
      <c r="WGJ3" s="4" t="s">
        <v>894</v>
      </c>
      <c r="WGK3" s="4" t="s">
        <v>894</v>
      </c>
      <c r="WGL3" s="4" t="s">
        <v>894</v>
      </c>
      <c r="WGM3" s="4" t="s">
        <v>894</v>
      </c>
      <c r="WGN3" s="4" t="s">
        <v>894</v>
      </c>
      <c r="WGO3" s="4" t="s">
        <v>894</v>
      </c>
      <c r="WGP3" s="4" t="s">
        <v>894</v>
      </c>
      <c r="WGQ3" s="4" t="s">
        <v>894</v>
      </c>
      <c r="WGR3" s="4" t="s">
        <v>894</v>
      </c>
      <c r="WGS3" s="4" t="s">
        <v>894</v>
      </c>
      <c r="WGT3" s="4" t="s">
        <v>894</v>
      </c>
      <c r="WGU3" s="4" t="s">
        <v>894</v>
      </c>
      <c r="WGV3" s="4" t="s">
        <v>894</v>
      </c>
      <c r="WGW3" s="4" t="s">
        <v>894</v>
      </c>
      <c r="WGX3" s="4" t="s">
        <v>894</v>
      </c>
      <c r="WGY3" s="4" t="s">
        <v>894</v>
      </c>
      <c r="WGZ3" s="4" t="s">
        <v>894</v>
      </c>
      <c r="WHA3" s="4" t="s">
        <v>894</v>
      </c>
      <c r="WHB3" s="4" t="s">
        <v>894</v>
      </c>
      <c r="WHC3" s="4" t="s">
        <v>894</v>
      </c>
      <c r="WHD3" s="4" t="s">
        <v>894</v>
      </c>
      <c r="WHE3" s="4" t="s">
        <v>894</v>
      </c>
      <c r="WHF3" s="4" t="s">
        <v>894</v>
      </c>
      <c r="WHG3" s="4" t="s">
        <v>894</v>
      </c>
      <c r="WHH3" s="4" t="s">
        <v>894</v>
      </c>
      <c r="WHI3" s="4" t="s">
        <v>894</v>
      </c>
      <c r="WHJ3" s="4" t="s">
        <v>894</v>
      </c>
      <c r="WHK3" s="4" t="s">
        <v>894</v>
      </c>
      <c r="WHL3" s="4" t="s">
        <v>894</v>
      </c>
      <c r="WHM3" s="4" t="s">
        <v>894</v>
      </c>
      <c r="WHN3" s="4" t="s">
        <v>894</v>
      </c>
      <c r="WHO3" s="4" t="s">
        <v>894</v>
      </c>
      <c r="WHP3" s="4" t="s">
        <v>894</v>
      </c>
      <c r="WHQ3" s="4" t="s">
        <v>894</v>
      </c>
      <c r="WHR3" s="4" t="s">
        <v>894</v>
      </c>
      <c r="WHS3" s="4" t="s">
        <v>894</v>
      </c>
      <c r="WHT3" s="4" t="s">
        <v>894</v>
      </c>
      <c r="WHU3" s="4" t="s">
        <v>894</v>
      </c>
      <c r="WHV3" s="4" t="s">
        <v>894</v>
      </c>
      <c r="WHW3" s="4" t="s">
        <v>894</v>
      </c>
      <c r="WHX3" s="4" t="s">
        <v>894</v>
      </c>
      <c r="WHY3" s="4" t="s">
        <v>894</v>
      </c>
      <c r="WHZ3" s="4" t="s">
        <v>894</v>
      </c>
      <c r="WIA3" s="4" t="s">
        <v>894</v>
      </c>
      <c r="WIB3" s="4" t="s">
        <v>894</v>
      </c>
      <c r="WIC3" s="4" t="s">
        <v>894</v>
      </c>
      <c r="WID3" s="4" t="s">
        <v>894</v>
      </c>
      <c r="WIE3" s="4" t="s">
        <v>894</v>
      </c>
      <c r="WIF3" s="4" t="s">
        <v>894</v>
      </c>
      <c r="WIG3" s="4" t="s">
        <v>894</v>
      </c>
      <c r="WIH3" s="4" t="s">
        <v>894</v>
      </c>
      <c r="WII3" s="4" t="s">
        <v>894</v>
      </c>
      <c r="WIJ3" s="4" t="s">
        <v>894</v>
      </c>
      <c r="WIK3" s="4" t="s">
        <v>894</v>
      </c>
      <c r="WIL3" s="4" t="s">
        <v>894</v>
      </c>
      <c r="WIM3" s="4" t="s">
        <v>894</v>
      </c>
      <c r="WIN3" s="4" t="s">
        <v>894</v>
      </c>
      <c r="WIO3" s="4" t="s">
        <v>894</v>
      </c>
      <c r="WIP3" s="4" t="s">
        <v>894</v>
      </c>
      <c r="WIQ3" s="4" t="s">
        <v>894</v>
      </c>
      <c r="WIR3" s="4" t="s">
        <v>894</v>
      </c>
      <c r="WIS3" s="4" t="s">
        <v>894</v>
      </c>
      <c r="WIT3" s="4" t="s">
        <v>894</v>
      </c>
      <c r="WIU3" s="4" t="s">
        <v>894</v>
      </c>
      <c r="WIV3" s="4" t="s">
        <v>894</v>
      </c>
      <c r="WIW3" s="4" t="s">
        <v>894</v>
      </c>
      <c r="WIX3" s="4" t="s">
        <v>894</v>
      </c>
      <c r="WIY3" s="4" t="s">
        <v>894</v>
      </c>
      <c r="WIZ3" s="4" t="s">
        <v>894</v>
      </c>
      <c r="WJA3" s="4" t="s">
        <v>894</v>
      </c>
      <c r="WJB3" s="4" t="s">
        <v>894</v>
      </c>
      <c r="WJC3" s="4" t="s">
        <v>894</v>
      </c>
      <c r="WJD3" s="4" t="s">
        <v>894</v>
      </c>
      <c r="WJE3" s="4" t="s">
        <v>894</v>
      </c>
      <c r="WJF3" s="4" t="s">
        <v>894</v>
      </c>
      <c r="WJG3" s="4" t="s">
        <v>894</v>
      </c>
      <c r="WJH3" s="4" t="s">
        <v>894</v>
      </c>
      <c r="WJI3" s="4" t="s">
        <v>894</v>
      </c>
      <c r="WJJ3" s="4" t="s">
        <v>894</v>
      </c>
      <c r="WJK3" s="4" t="s">
        <v>894</v>
      </c>
      <c r="WJL3" s="4" t="s">
        <v>894</v>
      </c>
      <c r="WJM3" s="4" t="s">
        <v>894</v>
      </c>
      <c r="WJN3" s="4" t="s">
        <v>894</v>
      </c>
      <c r="WJO3" s="4" t="s">
        <v>894</v>
      </c>
      <c r="WJP3" s="4" t="s">
        <v>894</v>
      </c>
      <c r="WJQ3" s="4" t="s">
        <v>894</v>
      </c>
      <c r="WJR3" s="4" t="s">
        <v>894</v>
      </c>
      <c r="WJS3" s="4" t="s">
        <v>894</v>
      </c>
      <c r="WJT3" s="4" t="s">
        <v>894</v>
      </c>
      <c r="WJU3" s="4" t="s">
        <v>894</v>
      </c>
      <c r="WJV3" s="4" t="s">
        <v>894</v>
      </c>
      <c r="WJW3" s="4" t="s">
        <v>894</v>
      </c>
      <c r="WJX3" s="4" t="s">
        <v>894</v>
      </c>
      <c r="WJY3" s="4" t="s">
        <v>894</v>
      </c>
      <c r="WJZ3" s="4" t="s">
        <v>894</v>
      </c>
      <c r="WKA3" s="4" t="s">
        <v>894</v>
      </c>
      <c r="WKB3" s="4" t="s">
        <v>894</v>
      </c>
      <c r="WKC3" s="4" t="s">
        <v>894</v>
      </c>
      <c r="WKD3" s="4" t="s">
        <v>894</v>
      </c>
      <c r="WKE3" s="4" t="s">
        <v>894</v>
      </c>
      <c r="WKF3" s="4" t="s">
        <v>894</v>
      </c>
      <c r="WKG3" s="4" t="s">
        <v>894</v>
      </c>
      <c r="WKH3" s="4" t="s">
        <v>894</v>
      </c>
      <c r="WKI3" s="4" t="s">
        <v>894</v>
      </c>
      <c r="WKJ3" s="4" t="s">
        <v>894</v>
      </c>
      <c r="WKK3" s="4" t="s">
        <v>894</v>
      </c>
      <c r="WKL3" s="4" t="s">
        <v>894</v>
      </c>
      <c r="WKM3" s="4" t="s">
        <v>894</v>
      </c>
      <c r="WKN3" s="4" t="s">
        <v>894</v>
      </c>
      <c r="WKO3" s="4" t="s">
        <v>894</v>
      </c>
      <c r="WKP3" s="4" t="s">
        <v>894</v>
      </c>
      <c r="WKQ3" s="4" t="s">
        <v>894</v>
      </c>
      <c r="WKR3" s="4" t="s">
        <v>894</v>
      </c>
      <c r="WKS3" s="4" t="s">
        <v>894</v>
      </c>
      <c r="WKT3" s="4" t="s">
        <v>894</v>
      </c>
      <c r="WKU3" s="4" t="s">
        <v>894</v>
      </c>
      <c r="WKV3" s="4" t="s">
        <v>894</v>
      </c>
      <c r="WKW3" s="4" t="s">
        <v>894</v>
      </c>
      <c r="WKX3" s="4" t="s">
        <v>894</v>
      </c>
      <c r="WKY3" s="4" t="s">
        <v>894</v>
      </c>
      <c r="WKZ3" s="4" t="s">
        <v>894</v>
      </c>
      <c r="WLA3" s="4" t="s">
        <v>894</v>
      </c>
      <c r="WLB3" s="4" t="s">
        <v>894</v>
      </c>
      <c r="WLC3" s="4" t="s">
        <v>894</v>
      </c>
      <c r="WLD3" s="4" t="s">
        <v>894</v>
      </c>
      <c r="WLE3" s="4" t="s">
        <v>894</v>
      </c>
      <c r="WLF3" s="4" t="s">
        <v>894</v>
      </c>
      <c r="WLG3" s="4" t="s">
        <v>894</v>
      </c>
      <c r="WLH3" s="4" t="s">
        <v>894</v>
      </c>
      <c r="WLI3" s="4" t="s">
        <v>894</v>
      </c>
      <c r="WLJ3" s="4" t="s">
        <v>894</v>
      </c>
      <c r="WLK3" s="4" t="s">
        <v>894</v>
      </c>
      <c r="WLL3" s="4" t="s">
        <v>894</v>
      </c>
      <c r="WLM3" s="4" t="s">
        <v>894</v>
      </c>
      <c r="WLN3" s="4" t="s">
        <v>894</v>
      </c>
      <c r="WLO3" s="4" t="s">
        <v>894</v>
      </c>
      <c r="WLP3" s="4" t="s">
        <v>894</v>
      </c>
      <c r="WLQ3" s="4" t="s">
        <v>894</v>
      </c>
      <c r="WLR3" s="4" t="s">
        <v>894</v>
      </c>
      <c r="WLS3" s="4" t="s">
        <v>894</v>
      </c>
      <c r="WLT3" s="4" t="s">
        <v>894</v>
      </c>
      <c r="WLU3" s="4" t="s">
        <v>894</v>
      </c>
      <c r="WLV3" s="4" t="s">
        <v>894</v>
      </c>
      <c r="WLW3" s="4" t="s">
        <v>894</v>
      </c>
      <c r="WLX3" s="4" t="s">
        <v>894</v>
      </c>
      <c r="WLY3" s="4" t="s">
        <v>894</v>
      </c>
      <c r="WLZ3" s="4" t="s">
        <v>894</v>
      </c>
      <c r="WMA3" s="4" t="s">
        <v>894</v>
      </c>
      <c r="WMB3" s="4" t="s">
        <v>894</v>
      </c>
      <c r="WMC3" s="4" t="s">
        <v>894</v>
      </c>
      <c r="WMD3" s="4" t="s">
        <v>894</v>
      </c>
      <c r="WME3" s="4" t="s">
        <v>894</v>
      </c>
      <c r="WMF3" s="4" t="s">
        <v>894</v>
      </c>
      <c r="WMG3" s="4" t="s">
        <v>894</v>
      </c>
      <c r="WMH3" s="4" t="s">
        <v>894</v>
      </c>
      <c r="WMI3" s="4" t="s">
        <v>894</v>
      </c>
      <c r="WMJ3" s="4" t="s">
        <v>894</v>
      </c>
      <c r="WMK3" s="4" t="s">
        <v>894</v>
      </c>
      <c r="WML3" s="4" t="s">
        <v>894</v>
      </c>
      <c r="WMM3" s="4" t="s">
        <v>894</v>
      </c>
      <c r="WMN3" s="4" t="s">
        <v>894</v>
      </c>
      <c r="WMO3" s="4" t="s">
        <v>894</v>
      </c>
      <c r="WMP3" s="4" t="s">
        <v>894</v>
      </c>
      <c r="WMQ3" s="4" t="s">
        <v>894</v>
      </c>
      <c r="WMR3" s="4" t="s">
        <v>894</v>
      </c>
      <c r="WMS3" s="4" t="s">
        <v>894</v>
      </c>
      <c r="WMT3" s="4" t="s">
        <v>894</v>
      </c>
      <c r="WMU3" s="4" t="s">
        <v>894</v>
      </c>
      <c r="WMV3" s="4" t="s">
        <v>894</v>
      </c>
      <c r="WMW3" s="4" t="s">
        <v>894</v>
      </c>
      <c r="WMX3" s="4" t="s">
        <v>894</v>
      </c>
      <c r="WMY3" s="4" t="s">
        <v>894</v>
      </c>
      <c r="WMZ3" s="4" t="s">
        <v>894</v>
      </c>
      <c r="WNA3" s="4" t="s">
        <v>894</v>
      </c>
      <c r="WNB3" s="4" t="s">
        <v>894</v>
      </c>
      <c r="WNC3" s="4" t="s">
        <v>894</v>
      </c>
      <c r="WND3" s="4" t="s">
        <v>894</v>
      </c>
      <c r="WNE3" s="4" t="s">
        <v>894</v>
      </c>
      <c r="WNF3" s="4" t="s">
        <v>894</v>
      </c>
      <c r="WNG3" s="4" t="s">
        <v>894</v>
      </c>
      <c r="WNH3" s="4" t="s">
        <v>894</v>
      </c>
      <c r="WNI3" s="4" t="s">
        <v>894</v>
      </c>
      <c r="WNJ3" s="4" t="s">
        <v>894</v>
      </c>
      <c r="WNK3" s="4" t="s">
        <v>894</v>
      </c>
      <c r="WNL3" s="4" t="s">
        <v>894</v>
      </c>
      <c r="WNM3" s="4" t="s">
        <v>894</v>
      </c>
      <c r="WNN3" s="4" t="s">
        <v>894</v>
      </c>
      <c r="WNO3" s="4" t="s">
        <v>894</v>
      </c>
      <c r="WNP3" s="4" t="s">
        <v>894</v>
      </c>
      <c r="WNQ3" s="4" t="s">
        <v>894</v>
      </c>
      <c r="WNR3" s="4" t="s">
        <v>894</v>
      </c>
      <c r="WNS3" s="4" t="s">
        <v>894</v>
      </c>
      <c r="WNT3" s="4" t="s">
        <v>894</v>
      </c>
      <c r="WNU3" s="4" t="s">
        <v>894</v>
      </c>
      <c r="WNV3" s="4" t="s">
        <v>894</v>
      </c>
      <c r="WNW3" s="4" t="s">
        <v>894</v>
      </c>
      <c r="WNX3" s="4" t="s">
        <v>894</v>
      </c>
      <c r="WNY3" s="4" t="s">
        <v>894</v>
      </c>
      <c r="WNZ3" s="4" t="s">
        <v>894</v>
      </c>
      <c r="WOA3" s="4" t="s">
        <v>894</v>
      </c>
      <c r="WOB3" s="4" t="s">
        <v>894</v>
      </c>
      <c r="WOC3" s="4" t="s">
        <v>894</v>
      </c>
      <c r="WOD3" s="4" t="s">
        <v>894</v>
      </c>
      <c r="WOE3" s="4" t="s">
        <v>894</v>
      </c>
      <c r="WOF3" s="4" t="s">
        <v>894</v>
      </c>
      <c r="WOG3" s="4" t="s">
        <v>894</v>
      </c>
      <c r="WOH3" s="4" t="s">
        <v>894</v>
      </c>
      <c r="WOI3" s="4" t="s">
        <v>894</v>
      </c>
      <c r="WOJ3" s="4" t="s">
        <v>894</v>
      </c>
      <c r="WOK3" s="4" t="s">
        <v>894</v>
      </c>
      <c r="WOL3" s="4" t="s">
        <v>894</v>
      </c>
      <c r="WOM3" s="4" t="s">
        <v>894</v>
      </c>
      <c r="WON3" s="4" t="s">
        <v>894</v>
      </c>
      <c r="WOO3" s="4" t="s">
        <v>894</v>
      </c>
      <c r="WOP3" s="4" t="s">
        <v>894</v>
      </c>
      <c r="WOQ3" s="4" t="s">
        <v>894</v>
      </c>
      <c r="WOR3" s="4" t="s">
        <v>894</v>
      </c>
      <c r="WOS3" s="4" t="s">
        <v>894</v>
      </c>
      <c r="WOT3" s="4" t="s">
        <v>894</v>
      </c>
      <c r="WOU3" s="4" t="s">
        <v>894</v>
      </c>
      <c r="WOV3" s="4" t="s">
        <v>894</v>
      </c>
      <c r="WOW3" s="4" t="s">
        <v>894</v>
      </c>
      <c r="WOX3" s="4" t="s">
        <v>894</v>
      </c>
      <c r="WOY3" s="4" t="s">
        <v>894</v>
      </c>
      <c r="WOZ3" s="4" t="s">
        <v>894</v>
      </c>
      <c r="WPA3" s="4" t="s">
        <v>894</v>
      </c>
      <c r="WPB3" s="4" t="s">
        <v>894</v>
      </c>
      <c r="WPC3" s="4" t="s">
        <v>894</v>
      </c>
      <c r="WPD3" s="4" t="s">
        <v>894</v>
      </c>
      <c r="WPE3" s="4" t="s">
        <v>894</v>
      </c>
      <c r="WPF3" s="4" t="s">
        <v>894</v>
      </c>
      <c r="WPG3" s="4" t="s">
        <v>894</v>
      </c>
      <c r="WPH3" s="4" t="s">
        <v>894</v>
      </c>
      <c r="WPI3" s="4" t="s">
        <v>894</v>
      </c>
      <c r="WPJ3" s="4" t="s">
        <v>894</v>
      </c>
      <c r="WPK3" s="4" t="s">
        <v>894</v>
      </c>
      <c r="WPL3" s="4" t="s">
        <v>894</v>
      </c>
      <c r="WPM3" s="4" t="s">
        <v>894</v>
      </c>
      <c r="WPN3" s="4" t="s">
        <v>894</v>
      </c>
      <c r="WPO3" s="4" t="s">
        <v>894</v>
      </c>
      <c r="WPP3" s="4" t="s">
        <v>894</v>
      </c>
      <c r="WPQ3" s="4" t="s">
        <v>894</v>
      </c>
      <c r="WPR3" s="4" t="s">
        <v>894</v>
      </c>
      <c r="WPS3" s="4" t="s">
        <v>894</v>
      </c>
      <c r="WPT3" s="4" t="s">
        <v>894</v>
      </c>
      <c r="WPU3" s="4" t="s">
        <v>894</v>
      </c>
      <c r="WPV3" s="4" t="s">
        <v>894</v>
      </c>
      <c r="WPW3" s="4" t="s">
        <v>894</v>
      </c>
      <c r="WPX3" s="4" t="s">
        <v>894</v>
      </c>
      <c r="WPY3" s="4" t="s">
        <v>894</v>
      </c>
      <c r="WPZ3" s="4" t="s">
        <v>894</v>
      </c>
      <c r="WQA3" s="4" t="s">
        <v>894</v>
      </c>
      <c r="WQB3" s="4" t="s">
        <v>894</v>
      </c>
      <c r="WQC3" s="4" t="s">
        <v>894</v>
      </c>
      <c r="WQD3" s="4" t="s">
        <v>894</v>
      </c>
      <c r="WQE3" s="4" t="s">
        <v>894</v>
      </c>
      <c r="WQF3" s="4" t="s">
        <v>894</v>
      </c>
      <c r="WQG3" s="4" t="s">
        <v>894</v>
      </c>
      <c r="WQH3" s="4" t="s">
        <v>894</v>
      </c>
      <c r="WQI3" s="4" t="s">
        <v>894</v>
      </c>
      <c r="WQJ3" s="4" t="s">
        <v>894</v>
      </c>
      <c r="WQK3" s="4" t="s">
        <v>894</v>
      </c>
      <c r="WQL3" s="4" t="s">
        <v>894</v>
      </c>
      <c r="WQM3" s="4" t="s">
        <v>894</v>
      </c>
      <c r="WQN3" s="4" t="s">
        <v>894</v>
      </c>
      <c r="WQO3" s="4" t="s">
        <v>894</v>
      </c>
      <c r="WQP3" s="4" t="s">
        <v>894</v>
      </c>
      <c r="WQQ3" s="4" t="s">
        <v>894</v>
      </c>
      <c r="WQR3" s="4" t="s">
        <v>894</v>
      </c>
      <c r="WQS3" s="4" t="s">
        <v>894</v>
      </c>
      <c r="WQT3" s="4" t="s">
        <v>894</v>
      </c>
      <c r="WQU3" s="4" t="s">
        <v>894</v>
      </c>
      <c r="WQV3" s="4" t="s">
        <v>894</v>
      </c>
      <c r="WQW3" s="4" t="s">
        <v>894</v>
      </c>
      <c r="WQX3" s="4" t="s">
        <v>894</v>
      </c>
      <c r="WQY3" s="4" t="s">
        <v>894</v>
      </c>
      <c r="WQZ3" s="4" t="s">
        <v>894</v>
      </c>
      <c r="WRA3" s="4" t="s">
        <v>894</v>
      </c>
      <c r="WRB3" s="4" t="s">
        <v>894</v>
      </c>
      <c r="WRC3" s="4" t="s">
        <v>894</v>
      </c>
      <c r="WRD3" s="4" t="s">
        <v>894</v>
      </c>
      <c r="WRE3" s="4" t="s">
        <v>894</v>
      </c>
      <c r="WRF3" s="4" t="s">
        <v>894</v>
      </c>
      <c r="WRG3" s="4" t="s">
        <v>894</v>
      </c>
      <c r="WRH3" s="4" t="s">
        <v>894</v>
      </c>
      <c r="WRI3" s="4" t="s">
        <v>894</v>
      </c>
      <c r="WRJ3" s="4" t="s">
        <v>894</v>
      </c>
      <c r="WRK3" s="4" t="s">
        <v>894</v>
      </c>
      <c r="WRL3" s="4" t="s">
        <v>894</v>
      </c>
      <c r="WRM3" s="4" t="s">
        <v>894</v>
      </c>
      <c r="WRN3" s="4" t="s">
        <v>894</v>
      </c>
      <c r="WRO3" s="4" t="s">
        <v>894</v>
      </c>
      <c r="WRP3" s="4" t="s">
        <v>894</v>
      </c>
      <c r="WRQ3" s="4" t="s">
        <v>894</v>
      </c>
      <c r="WRR3" s="4" t="s">
        <v>894</v>
      </c>
      <c r="WRS3" s="4" t="s">
        <v>894</v>
      </c>
      <c r="WRT3" s="4" t="s">
        <v>894</v>
      </c>
      <c r="WRU3" s="4" t="s">
        <v>894</v>
      </c>
      <c r="WRV3" s="4" t="s">
        <v>894</v>
      </c>
      <c r="WRW3" s="4" t="s">
        <v>894</v>
      </c>
      <c r="WRX3" s="4" t="s">
        <v>894</v>
      </c>
      <c r="WRY3" s="4" t="s">
        <v>894</v>
      </c>
      <c r="WRZ3" s="4" t="s">
        <v>894</v>
      </c>
      <c r="WSA3" s="4" t="s">
        <v>894</v>
      </c>
      <c r="WSB3" s="4" t="s">
        <v>894</v>
      </c>
      <c r="WSC3" s="4" t="s">
        <v>894</v>
      </c>
      <c r="WSD3" s="4" t="s">
        <v>894</v>
      </c>
      <c r="WSE3" s="4" t="s">
        <v>894</v>
      </c>
      <c r="WSF3" s="4" t="s">
        <v>894</v>
      </c>
      <c r="WSG3" s="4" t="s">
        <v>894</v>
      </c>
      <c r="WSH3" s="4" t="s">
        <v>894</v>
      </c>
      <c r="WSI3" s="4" t="s">
        <v>894</v>
      </c>
      <c r="WSJ3" s="4" t="s">
        <v>894</v>
      </c>
      <c r="WSK3" s="4" t="s">
        <v>894</v>
      </c>
      <c r="WSL3" s="4" t="s">
        <v>894</v>
      </c>
      <c r="WSM3" s="4" t="s">
        <v>894</v>
      </c>
      <c r="WSN3" s="4" t="s">
        <v>894</v>
      </c>
      <c r="WSO3" s="4" t="s">
        <v>894</v>
      </c>
      <c r="WSP3" s="4" t="s">
        <v>894</v>
      </c>
      <c r="WSQ3" s="4" t="s">
        <v>894</v>
      </c>
      <c r="WSR3" s="4" t="s">
        <v>894</v>
      </c>
      <c r="WSS3" s="4" t="s">
        <v>894</v>
      </c>
      <c r="WST3" s="4" t="s">
        <v>894</v>
      </c>
      <c r="WSU3" s="4" t="s">
        <v>894</v>
      </c>
      <c r="WSV3" s="4" t="s">
        <v>894</v>
      </c>
      <c r="WSW3" s="4" t="s">
        <v>894</v>
      </c>
      <c r="WSX3" s="4" t="s">
        <v>894</v>
      </c>
      <c r="WSY3" s="4" t="s">
        <v>894</v>
      </c>
      <c r="WSZ3" s="4" t="s">
        <v>894</v>
      </c>
      <c r="WTA3" s="4" t="s">
        <v>894</v>
      </c>
      <c r="WTB3" s="4" t="s">
        <v>894</v>
      </c>
      <c r="WTC3" s="4" t="s">
        <v>894</v>
      </c>
      <c r="WTD3" s="4" t="s">
        <v>894</v>
      </c>
      <c r="WTE3" s="4" t="s">
        <v>894</v>
      </c>
      <c r="WTF3" s="4" t="s">
        <v>894</v>
      </c>
      <c r="WTG3" s="4" t="s">
        <v>894</v>
      </c>
      <c r="WTH3" s="4" t="s">
        <v>894</v>
      </c>
      <c r="WTI3" s="4" t="s">
        <v>894</v>
      </c>
      <c r="WTJ3" s="4" t="s">
        <v>894</v>
      </c>
      <c r="WTK3" s="4" t="s">
        <v>894</v>
      </c>
      <c r="WTL3" s="4" t="s">
        <v>894</v>
      </c>
      <c r="WTM3" s="4" t="s">
        <v>894</v>
      </c>
      <c r="WTN3" s="4" t="s">
        <v>894</v>
      </c>
      <c r="WTO3" s="4" t="s">
        <v>894</v>
      </c>
      <c r="WTP3" s="4" t="s">
        <v>894</v>
      </c>
      <c r="WTQ3" s="4" t="s">
        <v>894</v>
      </c>
      <c r="WTR3" s="4" t="s">
        <v>894</v>
      </c>
      <c r="WTS3" s="4" t="s">
        <v>894</v>
      </c>
      <c r="WTT3" s="4" t="s">
        <v>894</v>
      </c>
      <c r="WTU3" s="4" t="s">
        <v>894</v>
      </c>
      <c r="WTV3" s="4" t="s">
        <v>894</v>
      </c>
      <c r="WTW3" s="4" t="s">
        <v>894</v>
      </c>
      <c r="WTX3" s="4" t="s">
        <v>894</v>
      </c>
      <c r="WTY3" s="4" t="s">
        <v>894</v>
      </c>
      <c r="WTZ3" s="4" t="s">
        <v>894</v>
      </c>
      <c r="WUA3" s="4" t="s">
        <v>894</v>
      </c>
      <c r="WUB3" s="4" t="s">
        <v>894</v>
      </c>
      <c r="WUC3" s="4" t="s">
        <v>894</v>
      </c>
      <c r="WUD3" s="4" t="s">
        <v>894</v>
      </c>
      <c r="WUE3" s="4" t="s">
        <v>894</v>
      </c>
      <c r="WUF3" s="4" t="s">
        <v>894</v>
      </c>
      <c r="WUG3" s="4" t="s">
        <v>894</v>
      </c>
      <c r="WUH3" s="4" t="s">
        <v>894</v>
      </c>
      <c r="WUI3" s="4" t="s">
        <v>894</v>
      </c>
      <c r="WUJ3" s="4" t="s">
        <v>894</v>
      </c>
      <c r="WUK3" s="4" t="s">
        <v>894</v>
      </c>
      <c r="WUL3" s="4" t="s">
        <v>894</v>
      </c>
      <c r="WUM3" s="4" t="s">
        <v>894</v>
      </c>
      <c r="WUN3" s="4" t="s">
        <v>894</v>
      </c>
      <c r="WUO3" s="4" t="s">
        <v>894</v>
      </c>
      <c r="WUP3" s="4" t="s">
        <v>894</v>
      </c>
      <c r="WUQ3" s="4" t="s">
        <v>894</v>
      </c>
      <c r="WUR3" s="4" t="s">
        <v>894</v>
      </c>
      <c r="WUS3" s="4" t="s">
        <v>894</v>
      </c>
      <c r="WUT3" s="4" t="s">
        <v>894</v>
      </c>
      <c r="WUU3" s="4" t="s">
        <v>894</v>
      </c>
      <c r="WUV3" s="4" t="s">
        <v>894</v>
      </c>
      <c r="WUW3" s="4" t="s">
        <v>894</v>
      </c>
      <c r="WUX3" s="4" t="s">
        <v>894</v>
      </c>
      <c r="WUY3" s="4" t="s">
        <v>894</v>
      </c>
      <c r="WUZ3" s="4" t="s">
        <v>894</v>
      </c>
      <c r="WVA3" s="4" t="s">
        <v>894</v>
      </c>
      <c r="WVB3" s="4" t="s">
        <v>894</v>
      </c>
      <c r="WVC3" s="4" t="s">
        <v>894</v>
      </c>
      <c r="WVD3" s="4" t="s">
        <v>894</v>
      </c>
      <c r="WVE3" s="4" t="s">
        <v>894</v>
      </c>
      <c r="WVF3" s="4" t="s">
        <v>894</v>
      </c>
      <c r="WVG3" s="4" t="s">
        <v>894</v>
      </c>
      <c r="WVH3" s="4" t="s">
        <v>894</v>
      </c>
      <c r="WVI3" s="4" t="s">
        <v>894</v>
      </c>
      <c r="WVJ3" s="4" t="s">
        <v>894</v>
      </c>
      <c r="WVK3" s="4" t="s">
        <v>894</v>
      </c>
      <c r="WVL3" s="4" t="s">
        <v>894</v>
      </c>
      <c r="WVM3" s="4" t="s">
        <v>894</v>
      </c>
      <c r="WVN3" s="4" t="s">
        <v>894</v>
      </c>
      <c r="WVO3" s="4" t="s">
        <v>894</v>
      </c>
      <c r="WVP3" s="4" t="s">
        <v>894</v>
      </c>
      <c r="WVQ3" s="4" t="s">
        <v>894</v>
      </c>
      <c r="WVR3" s="4" t="s">
        <v>894</v>
      </c>
      <c r="WVS3" s="4" t="s">
        <v>894</v>
      </c>
      <c r="WVT3" s="4" t="s">
        <v>894</v>
      </c>
      <c r="WVU3" s="4" t="s">
        <v>894</v>
      </c>
      <c r="WVV3" s="4" t="s">
        <v>894</v>
      </c>
      <c r="WVW3" s="4" t="s">
        <v>894</v>
      </c>
      <c r="WVX3" s="4" t="s">
        <v>894</v>
      </c>
      <c r="WVY3" s="4" t="s">
        <v>894</v>
      </c>
      <c r="WVZ3" s="4" t="s">
        <v>894</v>
      </c>
      <c r="WWA3" s="4" t="s">
        <v>894</v>
      </c>
      <c r="WWB3" s="4" t="s">
        <v>894</v>
      </c>
      <c r="WWC3" s="4" t="s">
        <v>894</v>
      </c>
      <c r="WWD3" s="4" t="s">
        <v>894</v>
      </c>
      <c r="WWE3" s="4" t="s">
        <v>894</v>
      </c>
      <c r="WWF3" s="4" t="s">
        <v>894</v>
      </c>
      <c r="WWG3" s="4" t="s">
        <v>894</v>
      </c>
      <c r="WWH3" s="4" t="s">
        <v>894</v>
      </c>
      <c r="WWI3" s="4" t="s">
        <v>894</v>
      </c>
      <c r="WWJ3" s="4" t="s">
        <v>894</v>
      </c>
      <c r="WWK3" s="4" t="s">
        <v>894</v>
      </c>
      <c r="WWL3" s="4" t="s">
        <v>894</v>
      </c>
      <c r="WWM3" s="4" t="s">
        <v>894</v>
      </c>
      <c r="WWN3" s="4" t="s">
        <v>894</v>
      </c>
      <c r="WWO3" s="4" t="s">
        <v>894</v>
      </c>
      <c r="WWP3" s="4" t="s">
        <v>894</v>
      </c>
      <c r="WWQ3" s="4" t="s">
        <v>894</v>
      </c>
      <c r="WWR3" s="4" t="s">
        <v>894</v>
      </c>
      <c r="WWS3" s="4" t="s">
        <v>894</v>
      </c>
      <c r="WWT3" s="4" t="s">
        <v>894</v>
      </c>
      <c r="WWU3" s="4" t="s">
        <v>894</v>
      </c>
      <c r="WWV3" s="4" t="s">
        <v>894</v>
      </c>
      <c r="WWW3" s="4" t="s">
        <v>894</v>
      </c>
      <c r="WWX3" s="4" t="s">
        <v>894</v>
      </c>
      <c r="WWY3" s="4" t="s">
        <v>894</v>
      </c>
      <c r="WWZ3" s="4" t="s">
        <v>894</v>
      </c>
      <c r="WXA3" s="4" t="s">
        <v>894</v>
      </c>
      <c r="WXB3" s="4" t="s">
        <v>894</v>
      </c>
      <c r="WXC3" s="4" t="s">
        <v>894</v>
      </c>
      <c r="WXD3" s="4" t="s">
        <v>894</v>
      </c>
      <c r="WXE3" s="4" t="s">
        <v>894</v>
      </c>
      <c r="WXF3" s="4" t="s">
        <v>894</v>
      </c>
      <c r="WXG3" s="4" t="s">
        <v>894</v>
      </c>
      <c r="WXH3" s="4" t="s">
        <v>894</v>
      </c>
      <c r="WXI3" s="4" t="s">
        <v>894</v>
      </c>
      <c r="WXJ3" s="4" t="s">
        <v>894</v>
      </c>
      <c r="WXK3" s="4" t="s">
        <v>894</v>
      </c>
      <c r="WXL3" s="4" t="s">
        <v>894</v>
      </c>
      <c r="WXM3" s="4" t="s">
        <v>894</v>
      </c>
      <c r="WXN3" s="4" t="s">
        <v>894</v>
      </c>
      <c r="WXO3" s="4" t="s">
        <v>894</v>
      </c>
      <c r="WXP3" s="4" t="s">
        <v>894</v>
      </c>
      <c r="WXQ3" s="4" t="s">
        <v>894</v>
      </c>
      <c r="WXR3" s="4" t="s">
        <v>894</v>
      </c>
      <c r="WXS3" s="4" t="s">
        <v>894</v>
      </c>
      <c r="WXT3" s="4" t="s">
        <v>894</v>
      </c>
      <c r="WXU3" s="4" t="s">
        <v>894</v>
      </c>
      <c r="WXV3" s="4" t="s">
        <v>894</v>
      </c>
      <c r="WXW3" s="4" t="s">
        <v>894</v>
      </c>
      <c r="WXX3" s="4" t="s">
        <v>894</v>
      </c>
      <c r="WXY3" s="4" t="s">
        <v>894</v>
      </c>
      <c r="WXZ3" s="4" t="s">
        <v>894</v>
      </c>
      <c r="WYA3" s="4" t="s">
        <v>894</v>
      </c>
      <c r="WYB3" s="4" t="s">
        <v>894</v>
      </c>
      <c r="WYC3" s="4" t="s">
        <v>894</v>
      </c>
      <c r="WYD3" s="4" t="s">
        <v>894</v>
      </c>
      <c r="WYE3" s="4" t="s">
        <v>894</v>
      </c>
      <c r="WYF3" s="4" t="s">
        <v>894</v>
      </c>
      <c r="WYG3" s="4" t="s">
        <v>894</v>
      </c>
      <c r="WYH3" s="4" t="s">
        <v>894</v>
      </c>
      <c r="WYI3" s="4" t="s">
        <v>894</v>
      </c>
      <c r="WYJ3" s="4" t="s">
        <v>894</v>
      </c>
      <c r="WYK3" s="4" t="s">
        <v>894</v>
      </c>
      <c r="WYL3" s="4" t="s">
        <v>894</v>
      </c>
      <c r="WYM3" s="4" t="s">
        <v>894</v>
      </c>
      <c r="WYN3" s="4" t="s">
        <v>894</v>
      </c>
      <c r="WYO3" s="4" t="s">
        <v>894</v>
      </c>
      <c r="WYP3" s="4" t="s">
        <v>894</v>
      </c>
      <c r="WYQ3" s="4" t="s">
        <v>894</v>
      </c>
      <c r="WYR3" s="4" t="s">
        <v>894</v>
      </c>
      <c r="WYS3" s="4" t="s">
        <v>894</v>
      </c>
      <c r="WYT3" s="4" t="s">
        <v>894</v>
      </c>
      <c r="WYU3" s="4" t="s">
        <v>894</v>
      </c>
      <c r="WYV3" s="4" t="s">
        <v>894</v>
      </c>
      <c r="WYW3" s="4" t="s">
        <v>894</v>
      </c>
      <c r="WYX3" s="4" t="s">
        <v>894</v>
      </c>
      <c r="WYY3" s="4" t="s">
        <v>894</v>
      </c>
      <c r="WYZ3" s="4" t="s">
        <v>894</v>
      </c>
      <c r="WZA3" s="4" t="s">
        <v>894</v>
      </c>
      <c r="WZB3" s="4" t="s">
        <v>894</v>
      </c>
      <c r="WZC3" s="4" t="s">
        <v>894</v>
      </c>
      <c r="WZD3" s="4" t="s">
        <v>894</v>
      </c>
      <c r="WZE3" s="4" t="s">
        <v>894</v>
      </c>
      <c r="WZF3" s="4" t="s">
        <v>894</v>
      </c>
      <c r="WZG3" s="4" t="s">
        <v>894</v>
      </c>
      <c r="WZH3" s="4" t="s">
        <v>894</v>
      </c>
      <c r="WZI3" s="4" t="s">
        <v>894</v>
      </c>
      <c r="WZJ3" s="4" t="s">
        <v>894</v>
      </c>
      <c r="WZK3" s="4" t="s">
        <v>894</v>
      </c>
      <c r="WZL3" s="4" t="s">
        <v>894</v>
      </c>
      <c r="WZM3" s="4" t="s">
        <v>894</v>
      </c>
      <c r="WZN3" s="4" t="s">
        <v>894</v>
      </c>
      <c r="WZO3" s="4" t="s">
        <v>894</v>
      </c>
      <c r="WZP3" s="4" t="s">
        <v>894</v>
      </c>
      <c r="WZQ3" s="4" t="s">
        <v>894</v>
      </c>
      <c r="WZR3" s="4" t="s">
        <v>894</v>
      </c>
      <c r="WZS3" s="4" t="s">
        <v>894</v>
      </c>
      <c r="WZT3" s="4" t="s">
        <v>894</v>
      </c>
      <c r="WZU3" s="4" t="s">
        <v>894</v>
      </c>
      <c r="WZV3" s="4" t="s">
        <v>894</v>
      </c>
      <c r="WZW3" s="4" t="s">
        <v>894</v>
      </c>
      <c r="WZX3" s="4" t="s">
        <v>894</v>
      </c>
      <c r="WZY3" s="4" t="s">
        <v>894</v>
      </c>
      <c r="WZZ3" s="4" t="s">
        <v>894</v>
      </c>
      <c r="XAA3" s="4" t="s">
        <v>894</v>
      </c>
      <c r="XAB3" s="4" t="s">
        <v>894</v>
      </c>
      <c r="XAC3" s="4" t="s">
        <v>894</v>
      </c>
      <c r="XAD3" s="4" t="s">
        <v>894</v>
      </c>
      <c r="XAE3" s="4" t="s">
        <v>894</v>
      </c>
      <c r="XAF3" s="4" t="s">
        <v>894</v>
      </c>
      <c r="XAG3" s="4" t="s">
        <v>894</v>
      </c>
      <c r="XAH3" s="4" t="s">
        <v>894</v>
      </c>
      <c r="XAI3" s="4" t="s">
        <v>894</v>
      </c>
      <c r="XAJ3" s="4" t="s">
        <v>894</v>
      </c>
      <c r="XAK3" s="4" t="s">
        <v>894</v>
      </c>
      <c r="XAL3" s="4" t="s">
        <v>894</v>
      </c>
      <c r="XAM3" s="4" t="s">
        <v>894</v>
      </c>
      <c r="XAN3" s="4" t="s">
        <v>894</v>
      </c>
      <c r="XAO3" s="4" t="s">
        <v>894</v>
      </c>
      <c r="XAP3" s="4" t="s">
        <v>894</v>
      </c>
      <c r="XAQ3" s="4" t="s">
        <v>894</v>
      </c>
      <c r="XAR3" s="4" t="s">
        <v>894</v>
      </c>
      <c r="XAS3" s="4" t="s">
        <v>894</v>
      </c>
      <c r="XAT3" s="4" t="s">
        <v>894</v>
      </c>
      <c r="XAU3" s="4" t="s">
        <v>894</v>
      </c>
      <c r="XAV3" s="4" t="s">
        <v>894</v>
      </c>
      <c r="XAW3" s="4" t="s">
        <v>894</v>
      </c>
      <c r="XAX3" s="4" t="s">
        <v>894</v>
      </c>
      <c r="XAY3" s="4" t="s">
        <v>894</v>
      </c>
      <c r="XAZ3" s="4" t="s">
        <v>894</v>
      </c>
      <c r="XBA3" s="4" t="s">
        <v>894</v>
      </c>
      <c r="XBB3" s="4" t="s">
        <v>894</v>
      </c>
      <c r="XBC3" s="4" t="s">
        <v>894</v>
      </c>
      <c r="XBD3" s="4" t="s">
        <v>894</v>
      </c>
      <c r="XBE3" s="4" t="s">
        <v>894</v>
      </c>
      <c r="XBF3" s="4" t="s">
        <v>894</v>
      </c>
      <c r="XBG3" s="4" t="s">
        <v>894</v>
      </c>
      <c r="XBH3" s="4" t="s">
        <v>894</v>
      </c>
      <c r="XBI3" s="4" t="s">
        <v>894</v>
      </c>
      <c r="XBJ3" s="4" t="s">
        <v>894</v>
      </c>
      <c r="XBK3" s="4" t="s">
        <v>894</v>
      </c>
      <c r="XBL3" s="4" t="s">
        <v>894</v>
      </c>
      <c r="XBM3" s="4" t="s">
        <v>894</v>
      </c>
      <c r="XBN3" s="4" t="s">
        <v>894</v>
      </c>
      <c r="XBO3" s="4" t="s">
        <v>894</v>
      </c>
      <c r="XBP3" s="4" t="s">
        <v>894</v>
      </c>
      <c r="XBQ3" s="4" t="s">
        <v>894</v>
      </c>
      <c r="XBR3" s="4" t="s">
        <v>894</v>
      </c>
      <c r="XBS3" s="4" t="s">
        <v>894</v>
      </c>
      <c r="XBT3" s="4" t="s">
        <v>894</v>
      </c>
      <c r="XBU3" s="4" t="s">
        <v>894</v>
      </c>
      <c r="XBV3" s="4" t="s">
        <v>894</v>
      </c>
      <c r="XBW3" s="4" t="s">
        <v>894</v>
      </c>
      <c r="XBX3" s="4" t="s">
        <v>894</v>
      </c>
      <c r="XBY3" s="4" t="s">
        <v>894</v>
      </c>
      <c r="XBZ3" s="4" t="s">
        <v>894</v>
      </c>
      <c r="XCA3" s="4" t="s">
        <v>894</v>
      </c>
      <c r="XCB3" s="4" t="s">
        <v>894</v>
      </c>
      <c r="XCC3" s="4" t="s">
        <v>894</v>
      </c>
      <c r="XCD3" s="4" t="s">
        <v>894</v>
      </c>
      <c r="XCE3" s="4" t="s">
        <v>894</v>
      </c>
      <c r="XCF3" s="4" t="s">
        <v>894</v>
      </c>
      <c r="XCG3" s="4" t="s">
        <v>894</v>
      </c>
      <c r="XCH3" s="4" t="s">
        <v>894</v>
      </c>
      <c r="XCI3" s="4" t="s">
        <v>894</v>
      </c>
      <c r="XCJ3" s="4" t="s">
        <v>894</v>
      </c>
      <c r="XCK3" s="4" t="s">
        <v>894</v>
      </c>
      <c r="XCL3" s="4" t="s">
        <v>894</v>
      </c>
      <c r="XCM3" s="4" t="s">
        <v>894</v>
      </c>
      <c r="XCN3" s="4" t="s">
        <v>894</v>
      </c>
      <c r="XCO3" s="4" t="s">
        <v>894</v>
      </c>
      <c r="XCP3" s="4" t="s">
        <v>894</v>
      </c>
      <c r="XCQ3" s="4" t="s">
        <v>894</v>
      </c>
      <c r="XCR3" s="4" t="s">
        <v>894</v>
      </c>
      <c r="XCS3" s="4" t="s">
        <v>894</v>
      </c>
      <c r="XCT3" s="4" t="s">
        <v>894</v>
      </c>
      <c r="XCU3" s="4" t="s">
        <v>894</v>
      </c>
      <c r="XCV3" s="4" t="s">
        <v>894</v>
      </c>
      <c r="XCW3" s="4" t="s">
        <v>894</v>
      </c>
      <c r="XCX3" s="4" t="s">
        <v>894</v>
      </c>
      <c r="XCY3" s="4" t="s">
        <v>894</v>
      </c>
      <c r="XCZ3" s="4" t="s">
        <v>894</v>
      </c>
      <c r="XDA3" s="4" t="s">
        <v>894</v>
      </c>
      <c r="XDB3" s="4" t="s">
        <v>894</v>
      </c>
      <c r="XDC3" s="4" t="s">
        <v>894</v>
      </c>
      <c r="XDD3" s="4" t="s">
        <v>894</v>
      </c>
      <c r="XDE3" s="4" t="s">
        <v>894</v>
      </c>
      <c r="XDF3" s="4" t="s">
        <v>894</v>
      </c>
      <c r="XDG3" s="4" t="s">
        <v>894</v>
      </c>
      <c r="XDH3" s="4" t="s">
        <v>894</v>
      </c>
      <c r="XDI3" s="4" t="s">
        <v>894</v>
      </c>
      <c r="XDJ3" s="4" t="s">
        <v>894</v>
      </c>
      <c r="XDK3" s="4" t="s">
        <v>894</v>
      </c>
      <c r="XDL3" s="4" t="s">
        <v>894</v>
      </c>
      <c r="XDM3" s="4" t="s">
        <v>894</v>
      </c>
      <c r="XDN3" s="4" t="s">
        <v>894</v>
      </c>
      <c r="XDO3" s="4" t="s">
        <v>894</v>
      </c>
      <c r="XDP3" s="4" t="s">
        <v>894</v>
      </c>
      <c r="XDQ3" s="4" t="s">
        <v>894</v>
      </c>
      <c r="XDR3" s="4" t="s">
        <v>894</v>
      </c>
      <c r="XDS3" s="4" t="s">
        <v>894</v>
      </c>
      <c r="XDT3" s="4" t="s">
        <v>894</v>
      </c>
      <c r="XDU3" s="4" t="s">
        <v>894</v>
      </c>
      <c r="XDV3" s="4" t="s">
        <v>894</v>
      </c>
      <c r="XDW3" s="4" t="s">
        <v>894</v>
      </c>
      <c r="XDX3" s="4" t="s">
        <v>894</v>
      </c>
      <c r="XDY3" s="4" t="s">
        <v>894</v>
      </c>
      <c r="XDZ3" s="4" t="s">
        <v>894</v>
      </c>
      <c r="XEA3" s="4" t="s">
        <v>894</v>
      </c>
      <c r="XEB3" s="4" t="s">
        <v>894</v>
      </c>
      <c r="XEC3" s="4" t="s">
        <v>894</v>
      </c>
      <c r="XED3" s="4" t="s">
        <v>894</v>
      </c>
      <c r="XEE3" s="4" t="s">
        <v>894</v>
      </c>
      <c r="XEF3" s="4" t="s">
        <v>894</v>
      </c>
      <c r="XEG3" s="4" t="s">
        <v>894</v>
      </c>
      <c r="XEH3" s="4" t="s">
        <v>894</v>
      </c>
      <c r="XEI3" s="4" t="s">
        <v>894</v>
      </c>
      <c r="XEJ3" s="4" t="s">
        <v>894</v>
      </c>
      <c r="XEK3" s="4" t="s">
        <v>894</v>
      </c>
      <c r="XEL3" s="4" t="s">
        <v>894</v>
      </c>
      <c r="XEM3" s="4" t="s">
        <v>894</v>
      </c>
      <c r="XEN3" s="4" t="s">
        <v>894</v>
      </c>
      <c r="XEO3" s="4" t="s">
        <v>894</v>
      </c>
      <c r="XEP3" s="4" t="s">
        <v>894</v>
      </c>
      <c r="XEQ3" s="4" t="s">
        <v>894</v>
      </c>
      <c r="XER3" s="4" t="s">
        <v>894</v>
      </c>
      <c r="XES3" s="4" t="s">
        <v>894</v>
      </c>
      <c r="XET3" s="4" t="s">
        <v>894</v>
      </c>
      <c r="XEU3" s="4" t="s">
        <v>894</v>
      </c>
      <c r="XEV3" s="4" t="s">
        <v>894</v>
      </c>
      <c r="XEW3" s="4" t="s">
        <v>894</v>
      </c>
      <c r="XEX3" s="4" t="s">
        <v>894</v>
      </c>
      <c r="XEY3" s="4" t="s">
        <v>894</v>
      </c>
      <c r="XEZ3" s="4" t="s">
        <v>894</v>
      </c>
      <c r="XFA3" s="4" t="s">
        <v>894</v>
      </c>
      <c r="XFB3" s="4" t="s">
        <v>894</v>
      </c>
      <c r="XFC3" s="4" t="s">
        <v>894</v>
      </c>
      <c r="XFD3" s="4" t="s">
        <v>894</v>
      </c>
    </row>
    <row r="4" spans="1:16384" s="4" customFormat="1">
      <c r="A4" s="6" t="s">
        <v>14</v>
      </c>
      <c r="B4" s="6"/>
      <c r="C4" s="6"/>
      <c r="D4" s="6"/>
      <c r="E4" s="6"/>
    </row>
    <row r="5" spans="1:16384" s="4" customFormat="1"/>
    <row r="6" spans="1:16384" s="4" customFormat="1">
      <c r="A6" s="4" t="s">
        <v>16</v>
      </c>
    </row>
    <row r="7" spans="1:16384">
      <c r="A7" s="4"/>
      <c r="B7" s="4"/>
      <c r="C7" s="4"/>
      <c r="D7" s="4"/>
    </row>
    <row r="8" spans="1:16384">
      <c r="A8" s="141" t="str">
        <f>'Assistance Programs, Outreach'!A10</f>
        <v>Atlantic City Electric</v>
      </c>
      <c r="B8" s="4"/>
      <c r="C8" s="4"/>
      <c r="D8" s="4"/>
    </row>
    <row r="9" spans="1:16384" ht="26.4">
      <c r="A9" s="79" t="s">
        <v>895</v>
      </c>
      <c r="B9" s="79" t="s">
        <v>896</v>
      </c>
      <c r="C9" s="79" t="s">
        <v>897</v>
      </c>
      <c r="D9" s="79" t="s">
        <v>898</v>
      </c>
      <c r="E9" s="79" t="s">
        <v>899</v>
      </c>
      <c r="F9" s="4"/>
    </row>
    <row r="10" spans="1:16384" ht="14.4">
      <c r="A10" s="185" t="s">
        <v>900</v>
      </c>
      <c r="B10" s="186"/>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83"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cols>
    <col min="1" max="7" width="9.109375" style="120" customWidth="1"/>
    <col min="8" max="16384" width="8.88671875" style="120"/>
  </cols>
  <sheetData>
    <row r="1" spans="1:7" ht="14.4" thickBot="1">
      <c r="A1" s="122" t="s">
        <v>901</v>
      </c>
    </row>
    <row r="2" spans="1:7">
      <c r="A2" s="429" t="s">
        <v>902</v>
      </c>
      <c r="B2" s="430"/>
      <c r="C2" s="430"/>
      <c r="D2" s="430"/>
      <c r="E2" s="430"/>
      <c r="F2" s="430"/>
      <c r="G2" s="431"/>
    </row>
    <row r="3" spans="1:7">
      <c r="A3" s="432"/>
      <c r="B3" s="433"/>
      <c r="C3" s="433"/>
      <c r="D3" s="433"/>
      <c r="E3" s="433"/>
      <c r="F3" s="433"/>
      <c r="G3" s="434"/>
    </row>
    <row r="4" spans="1:7" ht="32.25" customHeight="1" thickBot="1">
      <c r="A4" s="435"/>
      <c r="B4" s="436"/>
      <c r="C4" s="436"/>
      <c r="D4" s="436"/>
      <c r="E4" s="436"/>
      <c r="F4" s="436"/>
      <c r="G4" s="437"/>
    </row>
    <row r="5" spans="1:7">
      <c r="A5" s="121"/>
      <c r="B5" s="121"/>
      <c r="C5" s="121"/>
      <c r="D5" s="121"/>
      <c r="E5" s="121"/>
      <c r="F5" s="121"/>
      <c r="G5" s="121"/>
    </row>
    <row r="6" spans="1:7">
      <c r="A6" s="122" t="s">
        <v>903</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3.2" zeroHeight="1"/>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c r="A1" s="60" t="s">
        <v>904</v>
      </c>
      <c r="B1" s="4"/>
      <c r="C1" s="4"/>
      <c r="D1" s="4"/>
      <c r="E1" s="4"/>
      <c r="F1" s="4"/>
      <c r="G1" s="4"/>
      <c r="H1" s="4"/>
      <c r="I1" s="4"/>
      <c r="J1" s="4"/>
      <c r="K1" s="4"/>
    </row>
    <row r="2" spans="1:13" ht="15" customHeight="1">
      <c r="A2" s="385" t="s">
        <v>905</v>
      </c>
      <c r="B2" s="394"/>
      <c r="C2" s="394"/>
      <c r="D2" s="394"/>
      <c r="E2" s="394"/>
      <c r="F2" s="394"/>
      <c r="G2" s="394"/>
      <c r="H2" s="386"/>
      <c r="I2" s="31"/>
      <c r="J2" s="31"/>
      <c r="K2" s="31"/>
      <c r="L2" s="28"/>
      <c r="M2" s="28"/>
    </row>
    <row r="3" spans="1:13" ht="42.6" customHeight="1" thickBot="1">
      <c r="A3" s="389"/>
      <c r="B3" s="396"/>
      <c r="C3" s="396"/>
      <c r="D3" s="396"/>
      <c r="E3" s="396"/>
      <c r="F3" s="396"/>
      <c r="G3" s="396"/>
      <c r="H3" s="390"/>
      <c r="I3" s="31"/>
      <c r="J3" s="31"/>
      <c r="K3" s="31"/>
      <c r="L3" s="28"/>
      <c r="M3" s="28"/>
    </row>
    <row r="4" spans="1:13" ht="15" customHeight="1">
      <c r="A4" s="142"/>
      <c r="B4" s="142"/>
      <c r="C4" s="142"/>
      <c r="D4" s="142"/>
      <c r="E4" s="142"/>
      <c r="F4" s="142"/>
      <c r="G4" s="142"/>
      <c r="H4" s="142"/>
      <c r="I4" s="31"/>
      <c r="J4" s="31"/>
      <c r="K4" s="31"/>
      <c r="L4" s="28"/>
      <c r="M4" s="28"/>
    </row>
    <row r="5" spans="1:13" ht="17.399999999999999">
      <c r="A5" s="313" t="s">
        <v>906</v>
      </c>
      <c r="B5" s="6"/>
      <c r="C5" s="6"/>
      <c r="D5" s="6"/>
      <c r="E5" s="6"/>
      <c r="F5" s="6"/>
      <c r="G5" s="6"/>
      <c r="H5" s="6"/>
      <c r="I5" s="6"/>
      <c r="J5" s="6"/>
      <c r="K5" s="4"/>
    </row>
    <row r="6" spans="1:13">
      <c r="A6" s="6"/>
      <c r="B6" s="6"/>
      <c r="C6" s="4"/>
      <c r="D6" s="4"/>
      <c r="E6" s="4"/>
      <c r="F6" s="4"/>
      <c r="G6" s="4"/>
      <c r="H6" s="4"/>
      <c r="I6" s="4"/>
      <c r="J6" s="4"/>
      <c r="K6" s="4"/>
    </row>
    <row r="7" spans="1:13" ht="13.8" thickBot="1">
      <c r="B7" s="4"/>
      <c r="C7" s="4"/>
      <c r="D7" s="4"/>
      <c r="E7" s="4"/>
      <c r="F7" s="4"/>
      <c r="G7" s="4"/>
      <c r="H7" s="4"/>
      <c r="I7" s="4"/>
      <c r="J7" s="4"/>
      <c r="K7" s="4"/>
    </row>
    <row r="8" spans="1:13">
      <c r="B8" s="33"/>
      <c r="C8" s="34" t="s">
        <v>907</v>
      </c>
      <c r="D8" s="35"/>
      <c r="E8" s="29"/>
      <c r="F8" s="29"/>
      <c r="G8" s="29"/>
      <c r="H8" s="29"/>
      <c r="I8" s="29"/>
      <c r="J8" s="29"/>
      <c r="K8" s="4"/>
    </row>
    <row r="9" spans="1:13">
      <c r="B9" s="36"/>
      <c r="C9" s="32" t="s">
        <v>908</v>
      </c>
      <c r="D9" s="37"/>
      <c r="E9" s="30"/>
      <c r="F9" s="30"/>
      <c r="G9" s="30"/>
      <c r="H9" s="30"/>
      <c r="I9" s="30"/>
      <c r="J9" s="30"/>
      <c r="K9" s="4"/>
    </row>
    <row r="10" spans="1:13">
      <c r="B10" s="36" t="e">
        <f>#REF!</f>
        <v>#REF!</v>
      </c>
      <c r="C10" s="4"/>
      <c r="D10" s="43"/>
      <c r="E10" s="4"/>
      <c r="F10" s="4"/>
      <c r="G10" s="4"/>
      <c r="H10" s="4"/>
      <c r="I10" s="4"/>
      <c r="J10" s="4"/>
      <c r="K10" s="4"/>
    </row>
    <row r="11" spans="1:13">
      <c r="B11" s="45" t="s">
        <v>909</v>
      </c>
      <c r="C11" s="4"/>
      <c r="D11" s="43"/>
      <c r="E11" s="4"/>
      <c r="F11" s="4"/>
      <c r="G11" s="4"/>
      <c r="H11" s="4"/>
      <c r="I11" s="4"/>
      <c r="J11" s="4"/>
      <c r="K11" s="4"/>
    </row>
    <row r="12" spans="1:13">
      <c r="B12" s="46" t="s">
        <v>910</v>
      </c>
      <c r="C12" s="4" t="s">
        <v>911</v>
      </c>
      <c r="D12" s="43" t="s">
        <v>912</v>
      </c>
      <c r="E12" s="4"/>
      <c r="F12" s="4"/>
      <c r="G12" s="4"/>
      <c r="H12" s="4"/>
      <c r="I12" s="4"/>
      <c r="J12" s="4"/>
      <c r="K12" s="4"/>
    </row>
    <row r="13" spans="1:13">
      <c r="B13" s="40" t="s">
        <v>913</v>
      </c>
      <c r="C13" s="11"/>
      <c r="D13" s="8"/>
      <c r="E13" s="4"/>
      <c r="F13" s="4"/>
      <c r="G13" s="4"/>
      <c r="H13" s="4"/>
      <c r="I13" s="4"/>
      <c r="J13" s="4"/>
      <c r="K13" s="4"/>
    </row>
    <row r="14" spans="1:13">
      <c r="B14" s="40" t="s">
        <v>914</v>
      </c>
      <c r="C14" s="11"/>
      <c r="D14" s="8"/>
      <c r="E14" s="4"/>
      <c r="F14" s="4"/>
      <c r="G14" s="4"/>
      <c r="H14" s="4"/>
      <c r="I14" s="4"/>
      <c r="J14" s="4"/>
      <c r="K14" s="4"/>
    </row>
    <row r="15" spans="1:13">
      <c r="B15" s="47" t="s">
        <v>915</v>
      </c>
      <c r="C15" s="4"/>
      <c r="D15" s="43"/>
      <c r="E15" s="4"/>
      <c r="F15" s="4"/>
      <c r="G15" s="4"/>
      <c r="H15" s="4"/>
      <c r="I15" s="4"/>
      <c r="J15" s="4"/>
      <c r="K15" s="4"/>
    </row>
    <row r="16" spans="1:13">
      <c r="B16" s="41" t="s">
        <v>916</v>
      </c>
      <c r="C16" s="11"/>
      <c r="D16" s="8"/>
      <c r="E16" s="4"/>
      <c r="F16" s="4"/>
      <c r="G16" s="4"/>
      <c r="H16" s="4"/>
      <c r="I16" s="4"/>
      <c r="J16" s="4"/>
      <c r="K16" s="4"/>
    </row>
    <row r="17" spans="2:11">
      <c r="B17" s="41" t="s">
        <v>917</v>
      </c>
      <c r="C17" s="11"/>
      <c r="D17" s="8"/>
      <c r="E17" s="4"/>
      <c r="F17" s="4"/>
      <c r="G17" s="4"/>
      <c r="H17" s="4"/>
      <c r="I17" s="4"/>
      <c r="J17" s="4"/>
      <c r="K17" s="4"/>
    </row>
    <row r="18" spans="2:11">
      <c r="B18" s="41" t="s">
        <v>918</v>
      </c>
      <c r="C18" s="11"/>
      <c r="D18" s="8"/>
      <c r="E18" s="4"/>
      <c r="F18" s="4"/>
      <c r="G18" s="4"/>
      <c r="H18" s="4"/>
      <c r="I18" s="4"/>
      <c r="J18" s="4"/>
      <c r="K18" s="4"/>
    </row>
    <row r="19" spans="2:11">
      <c r="B19" s="41" t="s">
        <v>919</v>
      </c>
      <c r="C19" s="11"/>
      <c r="D19" s="8"/>
      <c r="E19" s="4"/>
      <c r="F19" s="4"/>
      <c r="G19" s="4"/>
      <c r="H19" s="4"/>
      <c r="I19" s="4"/>
      <c r="J19" s="4"/>
      <c r="K19" s="4"/>
    </row>
    <row r="20" spans="2:11">
      <c r="B20" s="47" t="s">
        <v>920</v>
      </c>
      <c r="C20" s="4"/>
      <c r="D20" s="43"/>
      <c r="E20" s="4"/>
      <c r="F20" s="4"/>
      <c r="G20" s="4"/>
      <c r="H20" s="4"/>
      <c r="I20" s="4"/>
      <c r="J20" s="4"/>
      <c r="K20" s="4"/>
    </row>
    <row r="21" spans="2:11">
      <c r="B21" s="42" t="s">
        <v>921</v>
      </c>
      <c r="C21" s="11"/>
      <c r="D21" s="8"/>
      <c r="E21" s="4"/>
      <c r="F21" s="4"/>
      <c r="G21" s="4"/>
      <c r="H21" s="4"/>
      <c r="I21" s="4"/>
      <c r="J21" s="4"/>
      <c r="K21" s="4"/>
    </row>
    <row r="22" spans="2:11">
      <c r="B22" s="42" t="s">
        <v>922</v>
      </c>
      <c r="C22" s="11"/>
      <c r="D22" s="8"/>
      <c r="E22" s="4"/>
      <c r="F22" s="4"/>
      <c r="G22" s="4"/>
      <c r="H22" s="4"/>
      <c r="I22" s="4"/>
      <c r="J22" s="4"/>
      <c r="K22" s="4"/>
    </row>
    <row r="23" spans="2:11">
      <c r="B23" s="40" t="s">
        <v>923</v>
      </c>
      <c r="C23" s="11"/>
      <c r="D23" s="8"/>
      <c r="E23" s="4"/>
      <c r="F23" s="4"/>
      <c r="G23" s="4"/>
      <c r="H23" s="4"/>
      <c r="I23" s="4"/>
      <c r="J23" s="4"/>
      <c r="K23" s="4"/>
    </row>
    <row r="24" spans="2:11">
      <c r="B24" s="42" t="s">
        <v>924</v>
      </c>
      <c r="C24" s="11"/>
      <c r="D24" s="8"/>
      <c r="E24" s="4"/>
      <c r="F24" s="4"/>
      <c r="G24" s="4"/>
      <c r="H24" s="4"/>
      <c r="I24" s="4"/>
      <c r="J24" s="4"/>
      <c r="K24" s="4"/>
    </row>
    <row r="25" spans="2:11">
      <c r="B25" s="42" t="s">
        <v>925</v>
      </c>
      <c r="C25" s="11"/>
      <c r="D25" s="8"/>
      <c r="E25" s="4"/>
      <c r="F25" s="4"/>
      <c r="G25" s="4"/>
      <c r="H25" s="4"/>
      <c r="I25" s="4"/>
      <c r="J25" s="4"/>
      <c r="K25" s="4"/>
    </row>
    <row r="26" spans="2:11">
      <c r="B26" s="42" t="s">
        <v>926</v>
      </c>
      <c r="C26" s="11"/>
      <c r="D26" s="8"/>
      <c r="E26" s="4"/>
      <c r="F26" s="4"/>
      <c r="G26" s="4"/>
      <c r="H26" s="4"/>
      <c r="I26" s="4"/>
      <c r="J26" s="4"/>
      <c r="K26" s="4"/>
    </row>
    <row r="27" spans="2:11">
      <c r="B27" s="42" t="s">
        <v>927</v>
      </c>
      <c r="C27" s="11"/>
      <c r="D27" s="8"/>
      <c r="E27" s="4"/>
      <c r="F27" s="4"/>
      <c r="G27" s="4"/>
      <c r="H27" s="4"/>
      <c r="I27" s="4"/>
      <c r="J27" s="4"/>
      <c r="K27" s="4"/>
    </row>
    <row r="28" spans="2:11">
      <c r="B28" s="42" t="s">
        <v>928</v>
      </c>
      <c r="C28" s="11"/>
      <c r="D28" s="8"/>
      <c r="E28" s="4"/>
      <c r="F28" s="4"/>
      <c r="G28" s="4"/>
      <c r="H28" s="4"/>
      <c r="I28" s="4"/>
      <c r="J28" s="4"/>
      <c r="K28" s="4"/>
    </row>
    <row r="29" spans="2:11">
      <c r="B29" s="39" t="s">
        <v>929</v>
      </c>
      <c r="D29" s="38"/>
      <c r="E29" s="4"/>
      <c r="F29" s="4"/>
      <c r="G29" s="4"/>
      <c r="H29" s="4"/>
      <c r="I29" s="4"/>
      <c r="J29" s="4"/>
      <c r="K29" s="4"/>
    </row>
    <row r="30" spans="2:11">
      <c r="B30" s="41" t="s">
        <v>930</v>
      </c>
      <c r="C30" s="11"/>
      <c r="D30" s="8"/>
      <c r="E30" s="4"/>
      <c r="F30" s="4"/>
      <c r="G30" s="4"/>
      <c r="H30" s="4"/>
      <c r="I30" s="4"/>
      <c r="J30" s="4"/>
      <c r="K30" s="4"/>
    </row>
    <row r="31" spans="2:11">
      <c r="B31" s="41" t="s">
        <v>917</v>
      </c>
      <c r="C31" s="11"/>
      <c r="D31" s="8"/>
      <c r="E31" s="4"/>
      <c r="F31" s="4"/>
      <c r="G31" s="4"/>
      <c r="H31" s="4"/>
      <c r="I31" s="4"/>
      <c r="J31" s="4"/>
      <c r="K31" s="4"/>
    </row>
    <row r="32" spans="2:11">
      <c r="B32" s="41" t="s">
        <v>931</v>
      </c>
      <c r="C32" s="11"/>
      <c r="D32" s="8"/>
      <c r="E32" s="4"/>
      <c r="F32" s="4"/>
      <c r="G32" s="4"/>
      <c r="H32" s="4"/>
      <c r="I32" s="4"/>
      <c r="J32" s="4"/>
      <c r="K32" s="4"/>
    </row>
    <row r="33" spans="2:11">
      <c r="B33" s="41" t="s">
        <v>919</v>
      </c>
      <c r="C33" s="11"/>
      <c r="D33" s="8"/>
      <c r="E33" s="4"/>
      <c r="F33" s="4"/>
      <c r="G33" s="4"/>
      <c r="H33" s="4"/>
      <c r="I33" s="4"/>
      <c r="J33" s="4"/>
      <c r="K33" s="4"/>
    </row>
    <row r="34" spans="2:11">
      <c r="B34" s="12" t="s">
        <v>932</v>
      </c>
      <c r="C34" s="11"/>
      <c r="D34" s="8"/>
      <c r="E34" s="4"/>
      <c r="F34" s="4"/>
      <c r="G34" s="4"/>
      <c r="H34" s="4"/>
      <c r="I34" s="4"/>
      <c r="J34" s="4"/>
      <c r="K34" s="4"/>
    </row>
    <row r="35" spans="2:11">
      <c r="B35" s="12" t="s">
        <v>933</v>
      </c>
      <c r="C35" s="11"/>
      <c r="D35" s="8"/>
      <c r="E35" s="4"/>
      <c r="F35" s="4"/>
      <c r="G35" s="4"/>
      <c r="H35" s="4"/>
      <c r="I35" s="4"/>
      <c r="J35" s="4"/>
      <c r="K35" s="4"/>
    </row>
    <row r="36" spans="2:11">
      <c r="B36" s="12" t="s">
        <v>934</v>
      </c>
      <c r="C36" s="11"/>
      <c r="D36" s="8"/>
      <c r="E36" s="4"/>
      <c r="F36" s="4"/>
      <c r="G36" s="4"/>
      <c r="H36" s="4"/>
      <c r="I36" s="4"/>
      <c r="J36" s="4"/>
      <c r="K36" s="4"/>
    </row>
    <row r="37" spans="2:11">
      <c r="B37" s="44" t="s">
        <v>935</v>
      </c>
      <c r="C37" s="4"/>
      <c r="D37" s="43"/>
      <c r="E37" s="4"/>
      <c r="F37" s="4"/>
      <c r="G37" s="4"/>
      <c r="H37" s="4"/>
      <c r="I37" s="4"/>
      <c r="J37" s="4"/>
      <c r="K37" s="4"/>
    </row>
    <row r="38" spans="2:11">
      <c r="B38" s="7" t="s">
        <v>936</v>
      </c>
      <c r="C38" s="11"/>
      <c r="D38" s="8"/>
      <c r="E38" s="4"/>
      <c r="F38" s="4"/>
      <c r="G38" s="4"/>
      <c r="H38" s="4"/>
      <c r="I38" s="4"/>
      <c r="J38" s="4"/>
      <c r="K38" s="4"/>
    </row>
    <row r="39" spans="2:11">
      <c r="B39" s="7" t="s">
        <v>937</v>
      </c>
      <c r="C39" s="11"/>
      <c r="D39" s="8"/>
      <c r="E39" s="4"/>
      <c r="F39" s="4"/>
      <c r="G39" s="4"/>
      <c r="H39" s="4"/>
      <c r="I39" s="4"/>
      <c r="J39" s="4"/>
      <c r="K39" s="4"/>
    </row>
    <row r="40" spans="2:11">
      <c r="B40" s="7" t="s">
        <v>938</v>
      </c>
      <c r="C40" s="11"/>
      <c r="D40" s="8"/>
      <c r="E40" s="4"/>
      <c r="F40" s="4"/>
      <c r="G40" s="4"/>
      <c r="H40" s="4"/>
      <c r="I40" s="4"/>
      <c r="J40" s="4"/>
      <c r="K40" s="4"/>
    </row>
    <row r="41" spans="2:11">
      <c r="B41" s="7" t="s">
        <v>939</v>
      </c>
      <c r="C41" s="11"/>
      <c r="D41" s="8"/>
      <c r="E41" s="4"/>
      <c r="F41" s="4"/>
      <c r="G41" s="4"/>
      <c r="H41" s="4"/>
      <c r="I41" s="4"/>
      <c r="J41" s="4"/>
      <c r="K41" s="4"/>
    </row>
    <row r="42" spans="2:11">
      <c r="B42" s="7" t="s">
        <v>940</v>
      </c>
      <c r="C42" s="11"/>
      <c r="D42" s="8"/>
      <c r="E42" s="4"/>
      <c r="F42" s="4"/>
      <c r="G42" s="4"/>
      <c r="H42" s="4"/>
      <c r="I42" s="4"/>
      <c r="J42" s="4"/>
      <c r="K42" s="4"/>
    </row>
    <row r="43" spans="2:11">
      <c r="B43" s="7" t="s">
        <v>941</v>
      </c>
      <c r="C43" s="11"/>
      <c r="D43" s="8"/>
      <c r="E43" s="4"/>
      <c r="F43" s="4"/>
      <c r="G43" s="4"/>
      <c r="H43" s="4"/>
      <c r="I43" s="4"/>
      <c r="J43" s="4"/>
      <c r="K43" s="4"/>
    </row>
    <row r="44" spans="2:11">
      <c r="B44" s="7" t="s">
        <v>942</v>
      </c>
      <c r="C44" s="11"/>
      <c r="D44" s="8"/>
      <c r="E44" s="4"/>
      <c r="F44" s="4"/>
      <c r="G44" s="4"/>
      <c r="H44" s="4"/>
      <c r="I44" s="4"/>
      <c r="J44" s="4"/>
      <c r="K44" s="4"/>
    </row>
    <row r="45" spans="2:11">
      <c r="B45" s="36"/>
      <c r="C45" s="4"/>
      <c r="D45" s="43"/>
      <c r="E45" s="4"/>
      <c r="F45" s="4"/>
      <c r="G45" s="4"/>
      <c r="H45" s="4"/>
      <c r="I45" s="4"/>
      <c r="J45" s="4"/>
      <c r="K45" s="4"/>
    </row>
    <row r="46" spans="2:11" ht="13.8" thickBot="1">
      <c r="B46" s="13" t="s">
        <v>943</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schemas.microsoft.com/office/2006/metadata/properties"/>
    <ds:schemaRef ds:uri="http://www.w3.org/XML/1998/namespace"/>
    <ds:schemaRef ds:uri="05393c6b-cd18-4237-b9c7-d9326894782a"/>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B3090FAD-DA82-4705-BE0A-7FC143C744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_Hlk111718070</vt:lpstr>
      <vt:lpstr>_Hlk111718160</vt:lpstr>
      <vt:lpstr>_Hlk114485051</vt:lpstr>
      <vt:lpstr>_Hlk114485109</vt:lpstr>
      <vt:lpstr>_Hlk114485195</vt:lpstr>
      <vt:lpstr>_Hlk114485263</vt:lpstr>
      <vt:lpstr>_Hlk114485286</vt:lpstr>
      <vt:lpstr>_Hlk114485331</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2024-07-13T16:33:56Z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